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.T Vedant\Desktop\DMart Ana\"/>
    </mc:Choice>
  </mc:AlternateContent>
  <xr:revisionPtr revIDLastSave="0" documentId="13_ncr:1_{9617F26F-A82F-4F57-8202-2CB5A86903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Sheet1!$V$1:$W$22</definedName>
    <definedName name="category">Sheet1!$D$2:$D$1048576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Sheet1!$F$2:$F$1048576</definedName>
    <definedName name="ID">Sheet1!$B$2:$B$1048576</definedName>
    <definedName name="net_sales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Profit_Percentage">Sheet1!$O$2:$O$1048576</definedName>
    <definedName name="quantity">Sheet1!$G$2:$G$1048576</definedName>
    <definedName name="Ravi">Sheet1!$W$2:$W$1048576</definedName>
    <definedName name="region">Sheet1!$C$2:$C$1048576</definedName>
    <definedName name="sales">Sheet1!$E$2:$E$1048576</definedName>
    <definedName name="Summary">Sheet1!$T$2:$T$1048576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N7" i="1" l="1"/>
  <c r="Q11509" i="1"/>
  <c r="Q11510" i="1"/>
  <c r="Q11511" i="1"/>
  <c r="AH3" i="1"/>
  <c r="AI2" i="1"/>
  <c r="AH2" i="1"/>
  <c r="Z18" i="1" a="1"/>
  <c r="Z10" i="1" a="1"/>
  <c r="Z2" i="1" a="1"/>
  <c r="N2" i="1"/>
  <c r="O2" i="1" s="1"/>
  <c r="Q2" i="1" s="1"/>
  <c r="N3" i="1"/>
  <c r="O3" i="1" s="1"/>
  <c r="Q3" i="1" s="1"/>
  <c r="N4" i="1"/>
  <c r="O4" i="1" s="1"/>
  <c r="Q4" i="1" s="1"/>
  <c r="N5" i="1"/>
  <c r="O5" i="1" s="1"/>
  <c r="Q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12" i="1"/>
  <c r="O12" i="1" s="1"/>
  <c r="Q12" i="1" s="1"/>
  <c r="N13" i="1"/>
  <c r="O13" i="1" s="1"/>
  <c r="Q13" i="1" s="1"/>
  <c r="N14" i="1"/>
  <c r="O14" i="1" s="1"/>
  <c r="Q14" i="1" s="1"/>
  <c r="N15" i="1"/>
  <c r="O15" i="1" s="1"/>
  <c r="Q15" i="1" s="1"/>
  <c r="N16" i="1"/>
  <c r="O16" i="1" s="1"/>
  <c r="Q16" i="1" s="1"/>
  <c r="N17" i="1"/>
  <c r="O17" i="1" s="1"/>
  <c r="Q17" i="1" s="1"/>
  <c r="N18" i="1"/>
  <c r="O18" i="1" s="1"/>
  <c r="Q18" i="1" s="1"/>
  <c r="N19" i="1"/>
  <c r="O19" i="1" s="1"/>
  <c r="Q19" i="1" s="1"/>
  <c r="N20" i="1"/>
  <c r="O20" i="1" s="1"/>
  <c r="Q20" i="1" s="1"/>
  <c r="N21" i="1"/>
  <c r="O21" i="1" s="1"/>
  <c r="Q21" i="1" s="1"/>
  <c r="N22" i="1"/>
  <c r="O22" i="1" s="1"/>
  <c r="Q22" i="1" s="1"/>
  <c r="N23" i="1"/>
  <c r="O23" i="1" s="1"/>
  <c r="Q23" i="1" s="1"/>
  <c r="N24" i="1"/>
  <c r="O24" i="1" s="1"/>
  <c r="Q24" i="1" s="1"/>
  <c r="N25" i="1"/>
  <c r="O25" i="1" s="1"/>
  <c r="Q25" i="1" s="1"/>
  <c r="N26" i="1"/>
  <c r="O26" i="1" s="1"/>
  <c r="Q26" i="1" s="1"/>
  <c r="N27" i="1"/>
  <c r="O27" i="1" s="1"/>
  <c r="Q27" i="1" s="1"/>
  <c r="N28" i="1"/>
  <c r="O28" i="1" s="1"/>
  <c r="Q28" i="1" s="1"/>
  <c r="N29" i="1"/>
  <c r="O29" i="1" s="1"/>
  <c r="Q29" i="1" s="1"/>
  <c r="N30" i="1"/>
  <c r="O30" i="1" s="1"/>
  <c r="Q30" i="1" s="1"/>
  <c r="N31" i="1"/>
  <c r="O31" i="1" s="1"/>
  <c r="Q31" i="1" s="1"/>
  <c r="N32" i="1"/>
  <c r="O32" i="1" s="1"/>
  <c r="Q32" i="1" s="1"/>
  <c r="N33" i="1"/>
  <c r="O33" i="1" s="1"/>
  <c r="Q33" i="1" s="1"/>
  <c r="N34" i="1"/>
  <c r="O34" i="1" s="1"/>
  <c r="Q34" i="1" s="1"/>
  <c r="N35" i="1"/>
  <c r="O35" i="1" s="1"/>
  <c r="Q35" i="1" s="1"/>
  <c r="N36" i="1"/>
  <c r="O36" i="1" s="1"/>
  <c r="Q36" i="1" s="1"/>
  <c r="N37" i="1"/>
  <c r="O37" i="1" s="1"/>
  <c r="Q37" i="1" s="1"/>
  <c r="N38" i="1"/>
  <c r="O38" i="1" s="1"/>
  <c r="Q38" i="1" s="1"/>
  <c r="N39" i="1"/>
  <c r="O39" i="1" s="1"/>
  <c r="Q39" i="1" s="1"/>
  <c r="N40" i="1"/>
  <c r="O40" i="1" s="1"/>
  <c r="Q40" i="1" s="1"/>
  <c r="N41" i="1"/>
  <c r="O41" i="1" s="1"/>
  <c r="Q41" i="1" s="1"/>
  <c r="N42" i="1"/>
  <c r="O42" i="1" s="1"/>
  <c r="Q42" i="1" s="1"/>
  <c r="N43" i="1"/>
  <c r="O43" i="1" s="1"/>
  <c r="Q43" i="1" s="1"/>
  <c r="N44" i="1"/>
  <c r="O44" i="1" s="1"/>
  <c r="Q44" i="1" s="1"/>
  <c r="N45" i="1"/>
  <c r="O45" i="1" s="1"/>
  <c r="Q45" i="1" s="1"/>
  <c r="N46" i="1"/>
  <c r="O46" i="1" s="1"/>
  <c r="Q46" i="1" s="1"/>
  <c r="N47" i="1"/>
  <c r="O47" i="1" s="1"/>
  <c r="Q47" i="1" s="1"/>
  <c r="N48" i="1"/>
  <c r="O48" i="1" s="1"/>
  <c r="Q48" i="1" s="1"/>
  <c r="N49" i="1"/>
  <c r="O49" i="1" s="1"/>
  <c r="Q49" i="1" s="1"/>
  <c r="N50" i="1"/>
  <c r="O50" i="1" s="1"/>
  <c r="Q50" i="1" s="1"/>
  <c r="N51" i="1"/>
  <c r="O51" i="1" s="1"/>
  <c r="Q51" i="1" s="1"/>
  <c r="N52" i="1"/>
  <c r="O52" i="1" s="1"/>
  <c r="Q52" i="1" s="1"/>
  <c r="N53" i="1"/>
  <c r="O53" i="1" s="1"/>
  <c r="Q53" i="1" s="1"/>
  <c r="N54" i="1"/>
  <c r="O54" i="1" s="1"/>
  <c r="Q54" i="1" s="1"/>
  <c r="N55" i="1"/>
  <c r="O55" i="1" s="1"/>
  <c r="Q55" i="1" s="1"/>
  <c r="N56" i="1"/>
  <c r="O56" i="1" s="1"/>
  <c r="Q56" i="1" s="1"/>
  <c r="N57" i="1"/>
  <c r="O57" i="1" s="1"/>
  <c r="Q57" i="1" s="1"/>
  <c r="N58" i="1"/>
  <c r="O58" i="1" s="1"/>
  <c r="Q58" i="1" s="1"/>
  <c r="N59" i="1"/>
  <c r="O59" i="1" s="1"/>
  <c r="Q59" i="1" s="1"/>
  <c r="N60" i="1"/>
  <c r="O60" i="1" s="1"/>
  <c r="Q60" i="1" s="1"/>
  <c r="N61" i="1"/>
  <c r="O61" i="1" s="1"/>
  <c r="Q61" i="1" s="1"/>
  <c r="N62" i="1"/>
  <c r="O62" i="1" s="1"/>
  <c r="Q62" i="1" s="1"/>
  <c r="N63" i="1"/>
  <c r="O63" i="1" s="1"/>
  <c r="Q63" i="1" s="1"/>
  <c r="N64" i="1"/>
  <c r="O64" i="1" s="1"/>
  <c r="Q64" i="1" s="1"/>
  <c r="N65" i="1"/>
  <c r="O65" i="1" s="1"/>
  <c r="Q65" i="1" s="1"/>
  <c r="N66" i="1"/>
  <c r="O66" i="1" s="1"/>
  <c r="Q66" i="1" s="1"/>
  <c r="N67" i="1"/>
  <c r="O67" i="1" s="1"/>
  <c r="Q67" i="1" s="1"/>
  <c r="N68" i="1"/>
  <c r="O68" i="1" s="1"/>
  <c r="Q68" i="1" s="1"/>
  <c r="N69" i="1"/>
  <c r="O69" i="1" s="1"/>
  <c r="Q69" i="1" s="1"/>
  <c r="N70" i="1"/>
  <c r="O70" i="1" s="1"/>
  <c r="Q70" i="1" s="1"/>
  <c r="N71" i="1"/>
  <c r="O71" i="1" s="1"/>
  <c r="Q71" i="1" s="1"/>
  <c r="N72" i="1"/>
  <c r="O72" i="1" s="1"/>
  <c r="Q72" i="1" s="1"/>
  <c r="N73" i="1"/>
  <c r="O73" i="1" s="1"/>
  <c r="Q73" i="1" s="1"/>
  <c r="N74" i="1"/>
  <c r="O74" i="1" s="1"/>
  <c r="Q74" i="1" s="1"/>
  <c r="N75" i="1"/>
  <c r="O75" i="1" s="1"/>
  <c r="Q75" i="1" s="1"/>
  <c r="N76" i="1"/>
  <c r="O76" i="1" s="1"/>
  <c r="Q76" i="1" s="1"/>
  <c r="N77" i="1"/>
  <c r="O77" i="1" s="1"/>
  <c r="Q77" i="1" s="1"/>
  <c r="N78" i="1"/>
  <c r="O78" i="1" s="1"/>
  <c r="Q78" i="1" s="1"/>
  <c r="N79" i="1"/>
  <c r="O79" i="1" s="1"/>
  <c r="Q79" i="1" s="1"/>
  <c r="N80" i="1"/>
  <c r="O80" i="1" s="1"/>
  <c r="Q80" i="1" s="1"/>
  <c r="N81" i="1"/>
  <c r="O81" i="1" s="1"/>
  <c r="Q81" i="1" s="1"/>
  <c r="N82" i="1"/>
  <c r="O82" i="1" s="1"/>
  <c r="Q82" i="1" s="1"/>
  <c r="N83" i="1"/>
  <c r="O83" i="1" s="1"/>
  <c r="Q83" i="1" s="1"/>
  <c r="N84" i="1"/>
  <c r="O84" i="1" s="1"/>
  <c r="Q84" i="1" s="1"/>
  <c r="N85" i="1"/>
  <c r="O85" i="1" s="1"/>
  <c r="Q85" i="1" s="1"/>
  <c r="N86" i="1"/>
  <c r="O86" i="1" s="1"/>
  <c r="Q86" i="1" s="1"/>
  <c r="N87" i="1"/>
  <c r="O87" i="1" s="1"/>
  <c r="Q87" i="1" s="1"/>
  <c r="N88" i="1"/>
  <c r="O88" i="1" s="1"/>
  <c r="Q88" i="1" s="1"/>
  <c r="N89" i="1"/>
  <c r="O89" i="1" s="1"/>
  <c r="Q89" i="1" s="1"/>
  <c r="N90" i="1"/>
  <c r="O90" i="1" s="1"/>
  <c r="Q90" i="1" s="1"/>
  <c r="N91" i="1"/>
  <c r="O91" i="1" s="1"/>
  <c r="Q91" i="1" s="1"/>
  <c r="N92" i="1"/>
  <c r="O92" i="1" s="1"/>
  <c r="Q92" i="1" s="1"/>
  <c r="N93" i="1"/>
  <c r="O93" i="1" s="1"/>
  <c r="Q93" i="1" s="1"/>
  <c r="N94" i="1"/>
  <c r="O94" i="1" s="1"/>
  <c r="Q94" i="1" s="1"/>
  <c r="N95" i="1"/>
  <c r="O95" i="1" s="1"/>
  <c r="Q95" i="1" s="1"/>
  <c r="N96" i="1"/>
  <c r="O96" i="1" s="1"/>
  <c r="Q96" i="1" s="1"/>
  <c r="N97" i="1"/>
  <c r="O97" i="1" s="1"/>
  <c r="Q97" i="1" s="1"/>
  <c r="N98" i="1"/>
  <c r="O98" i="1" s="1"/>
  <c r="Q98" i="1" s="1"/>
  <c r="N99" i="1"/>
  <c r="O99" i="1" s="1"/>
  <c r="Q99" i="1" s="1"/>
  <c r="N100" i="1"/>
  <c r="O100" i="1" s="1"/>
  <c r="Q100" i="1" s="1"/>
  <c r="N101" i="1"/>
  <c r="O101" i="1" s="1"/>
  <c r="Q101" i="1" s="1"/>
  <c r="N102" i="1"/>
  <c r="O102" i="1" s="1"/>
  <c r="Q102" i="1" s="1"/>
  <c r="N103" i="1"/>
  <c r="O103" i="1" s="1"/>
  <c r="Q103" i="1" s="1"/>
  <c r="N104" i="1"/>
  <c r="O104" i="1" s="1"/>
  <c r="Q104" i="1" s="1"/>
  <c r="N105" i="1"/>
  <c r="O105" i="1" s="1"/>
  <c r="Q105" i="1" s="1"/>
  <c r="N106" i="1"/>
  <c r="O106" i="1" s="1"/>
  <c r="Q106" i="1" s="1"/>
  <c r="N107" i="1"/>
  <c r="O107" i="1" s="1"/>
  <c r="Q107" i="1" s="1"/>
  <c r="N108" i="1"/>
  <c r="O108" i="1" s="1"/>
  <c r="Q108" i="1" s="1"/>
  <c r="N109" i="1"/>
  <c r="O109" i="1" s="1"/>
  <c r="Q109" i="1" s="1"/>
  <c r="N110" i="1"/>
  <c r="O110" i="1" s="1"/>
  <c r="Q110" i="1" s="1"/>
  <c r="N111" i="1"/>
  <c r="O111" i="1" s="1"/>
  <c r="Q111" i="1" s="1"/>
  <c r="N112" i="1"/>
  <c r="O112" i="1" s="1"/>
  <c r="Q112" i="1" s="1"/>
  <c r="N113" i="1"/>
  <c r="O113" i="1" s="1"/>
  <c r="Q113" i="1" s="1"/>
  <c r="N114" i="1"/>
  <c r="O114" i="1" s="1"/>
  <c r="Q114" i="1" s="1"/>
  <c r="N115" i="1"/>
  <c r="O115" i="1" s="1"/>
  <c r="Q115" i="1" s="1"/>
  <c r="N116" i="1"/>
  <c r="O116" i="1" s="1"/>
  <c r="Q116" i="1" s="1"/>
  <c r="N117" i="1"/>
  <c r="O117" i="1" s="1"/>
  <c r="Q117" i="1" s="1"/>
  <c r="N118" i="1"/>
  <c r="O118" i="1" s="1"/>
  <c r="Q118" i="1" s="1"/>
  <c r="N119" i="1"/>
  <c r="O119" i="1" s="1"/>
  <c r="Q119" i="1" s="1"/>
  <c r="N120" i="1"/>
  <c r="O120" i="1" s="1"/>
  <c r="Q120" i="1" s="1"/>
  <c r="N121" i="1"/>
  <c r="O121" i="1" s="1"/>
  <c r="Q121" i="1" s="1"/>
  <c r="N122" i="1"/>
  <c r="O122" i="1" s="1"/>
  <c r="Q122" i="1" s="1"/>
  <c r="N123" i="1"/>
  <c r="O123" i="1" s="1"/>
  <c r="Q123" i="1" s="1"/>
  <c r="N124" i="1"/>
  <c r="O124" i="1" s="1"/>
  <c r="Q124" i="1" s="1"/>
  <c r="N125" i="1"/>
  <c r="O125" i="1" s="1"/>
  <c r="Q125" i="1" s="1"/>
  <c r="N126" i="1"/>
  <c r="O126" i="1" s="1"/>
  <c r="Q126" i="1" s="1"/>
  <c r="N127" i="1"/>
  <c r="O127" i="1" s="1"/>
  <c r="Q127" i="1" s="1"/>
  <c r="N128" i="1"/>
  <c r="O128" i="1" s="1"/>
  <c r="Q128" i="1" s="1"/>
  <c r="N129" i="1"/>
  <c r="O129" i="1" s="1"/>
  <c r="Q129" i="1" s="1"/>
  <c r="N130" i="1"/>
  <c r="O130" i="1" s="1"/>
  <c r="Q130" i="1" s="1"/>
  <c r="N131" i="1"/>
  <c r="O131" i="1" s="1"/>
  <c r="Q131" i="1" s="1"/>
  <c r="N132" i="1"/>
  <c r="O132" i="1" s="1"/>
  <c r="Q132" i="1" s="1"/>
  <c r="N133" i="1"/>
  <c r="O133" i="1" s="1"/>
  <c r="Q133" i="1" s="1"/>
  <c r="N134" i="1"/>
  <c r="O134" i="1" s="1"/>
  <c r="Q134" i="1" s="1"/>
  <c r="N135" i="1"/>
  <c r="O135" i="1" s="1"/>
  <c r="Q135" i="1" s="1"/>
  <c r="N136" i="1"/>
  <c r="O136" i="1" s="1"/>
  <c r="Q136" i="1" s="1"/>
  <c r="N137" i="1"/>
  <c r="O137" i="1" s="1"/>
  <c r="Q137" i="1" s="1"/>
  <c r="N138" i="1"/>
  <c r="O138" i="1" s="1"/>
  <c r="Q138" i="1" s="1"/>
  <c r="N139" i="1"/>
  <c r="O139" i="1" s="1"/>
  <c r="Q139" i="1" s="1"/>
  <c r="N140" i="1"/>
  <c r="O140" i="1" s="1"/>
  <c r="Q140" i="1" s="1"/>
  <c r="N141" i="1"/>
  <c r="O141" i="1" s="1"/>
  <c r="Q141" i="1" s="1"/>
  <c r="N142" i="1"/>
  <c r="O142" i="1" s="1"/>
  <c r="Q142" i="1" s="1"/>
  <c r="N143" i="1"/>
  <c r="O143" i="1" s="1"/>
  <c r="Q143" i="1" s="1"/>
  <c r="N144" i="1"/>
  <c r="O144" i="1" s="1"/>
  <c r="Q144" i="1" s="1"/>
  <c r="N145" i="1"/>
  <c r="O145" i="1" s="1"/>
  <c r="Q145" i="1" s="1"/>
  <c r="N146" i="1"/>
  <c r="O146" i="1" s="1"/>
  <c r="Q146" i="1" s="1"/>
  <c r="N147" i="1"/>
  <c r="O147" i="1" s="1"/>
  <c r="Q147" i="1" s="1"/>
  <c r="N148" i="1"/>
  <c r="O148" i="1" s="1"/>
  <c r="Q148" i="1" s="1"/>
  <c r="N149" i="1"/>
  <c r="O149" i="1" s="1"/>
  <c r="Q149" i="1" s="1"/>
  <c r="N150" i="1"/>
  <c r="O150" i="1" s="1"/>
  <c r="Q150" i="1" s="1"/>
  <c r="N151" i="1"/>
  <c r="O151" i="1" s="1"/>
  <c r="Q151" i="1" s="1"/>
  <c r="N152" i="1"/>
  <c r="O152" i="1" s="1"/>
  <c r="Q152" i="1" s="1"/>
  <c r="N153" i="1"/>
  <c r="O153" i="1" s="1"/>
  <c r="Q153" i="1" s="1"/>
  <c r="N154" i="1"/>
  <c r="O154" i="1" s="1"/>
  <c r="Q154" i="1" s="1"/>
  <c r="N155" i="1"/>
  <c r="O155" i="1" s="1"/>
  <c r="Q155" i="1" s="1"/>
  <c r="N156" i="1"/>
  <c r="O156" i="1" s="1"/>
  <c r="Q156" i="1" s="1"/>
  <c r="N157" i="1"/>
  <c r="O157" i="1" s="1"/>
  <c r="Q157" i="1" s="1"/>
  <c r="N158" i="1"/>
  <c r="O158" i="1" s="1"/>
  <c r="Q158" i="1" s="1"/>
  <c r="N159" i="1"/>
  <c r="O159" i="1" s="1"/>
  <c r="Q159" i="1" s="1"/>
  <c r="N160" i="1"/>
  <c r="O160" i="1" s="1"/>
  <c r="Q160" i="1" s="1"/>
  <c r="N161" i="1"/>
  <c r="O161" i="1" s="1"/>
  <c r="Q161" i="1" s="1"/>
  <c r="N162" i="1"/>
  <c r="O162" i="1" s="1"/>
  <c r="Q162" i="1" s="1"/>
  <c r="N163" i="1"/>
  <c r="O163" i="1" s="1"/>
  <c r="Q163" i="1" s="1"/>
  <c r="N164" i="1"/>
  <c r="O164" i="1" s="1"/>
  <c r="Q164" i="1" s="1"/>
  <c r="N165" i="1"/>
  <c r="O165" i="1" s="1"/>
  <c r="Q165" i="1" s="1"/>
  <c r="N166" i="1"/>
  <c r="O166" i="1" s="1"/>
  <c r="Q166" i="1" s="1"/>
  <c r="N167" i="1"/>
  <c r="O167" i="1" s="1"/>
  <c r="Q167" i="1" s="1"/>
  <c r="N168" i="1"/>
  <c r="O168" i="1" s="1"/>
  <c r="Q168" i="1" s="1"/>
  <c r="N169" i="1"/>
  <c r="O169" i="1" s="1"/>
  <c r="Q169" i="1" s="1"/>
  <c r="N170" i="1"/>
  <c r="O170" i="1" s="1"/>
  <c r="Q170" i="1" s="1"/>
  <c r="N171" i="1"/>
  <c r="O171" i="1" s="1"/>
  <c r="Q171" i="1" s="1"/>
  <c r="N172" i="1"/>
  <c r="O172" i="1" s="1"/>
  <c r="Q172" i="1" s="1"/>
  <c r="N173" i="1"/>
  <c r="O173" i="1" s="1"/>
  <c r="Q173" i="1" s="1"/>
  <c r="N174" i="1"/>
  <c r="O174" i="1" s="1"/>
  <c r="Q174" i="1" s="1"/>
  <c r="N175" i="1"/>
  <c r="O175" i="1" s="1"/>
  <c r="Q175" i="1" s="1"/>
  <c r="N176" i="1"/>
  <c r="O176" i="1" s="1"/>
  <c r="Q176" i="1" s="1"/>
  <c r="N177" i="1"/>
  <c r="O177" i="1" s="1"/>
  <c r="Q177" i="1" s="1"/>
  <c r="N178" i="1"/>
  <c r="O178" i="1" s="1"/>
  <c r="Q178" i="1" s="1"/>
  <c r="N179" i="1"/>
  <c r="O179" i="1" s="1"/>
  <c r="Q179" i="1" s="1"/>
  <c r="N180" i="1"/>
  <c r="O180" i="1" s="1"/>
  <c r="Q180" i="1" s="1"/>
  <c r="N181" i="1"/>
  <c r="O181" i="1" s="1"/>
  <c r="Q181" i="1" s="1"/>
  <c r="N182" i="1"/>
  <c r="O182" i="1" s="1"/>
  <c r="Q182" i="1" s="1"/>
  <c r="N183" i="1"/>
  <c r="O183" i="1" s="1"/>
  <c r="Q183" i="1" s="1"/>
  <c r="N184" i="1"/>
  <c r="O184" i="1" s="1"/>
  <c r="Q184" i="1" s="1"/>
  <c r="N185" i="1"/>
  <c r="O185" i="1" s="1"/>
  <c r="Q185" i="1" s="1"/>
  <c r="N186" i="1"/>
  <c r="O186" i="1" s="1"/>
  <c r="Q186" i="1" s="1"/>
  <c r="N187" i="1"/>
  <c r="O187" i="1" s="1"/>
  <c r="Q187" i="1" s="1"/>
  <c r="N188" i="1"/>
  <c r="O188" i="1" s="1"/>
  <c r="Q188" i="1" s="1"/>
  <c r="N189" i="1"/>
  <c r="O189" i="1" s="1"/>
  <c r="Q189" i="1" s="1"/>
  <c r="N190" i="1"/>
  <c r="O190" i="1" s="1"/>
  <c r="Q190" i="1" s="1"/>
  <c r="N191" i="1"/>
  <c r="O191" i="1" s="1"/>
  <c r="Q191" i="1" s="1"/>
  <c r="N192" i="1"/>
  <c r="O192" i="1" s="1"/>
  <c r="Q192" i="1" s="1"/>
  <c r="N193" i="1"/>
  <c r="O193" i="1" s="1"/>
  <c r="Q193" i="1" s="1"/>
  <c r="N194" i="1"/>
  <c r="O194" i="1" s="1"/>
  <c r="Q194" i="1" s="1"/>
  <c r="N195" i="1"/>
  <c r="O195" i="1" s="1"/>
  <c r="Q195" i="1" s="1"/>
  <c r="N196" i="1"/>
  <c r="O196" i="1" s="1"/>
  <c r="Q196" i="1" s="1"/>
  <c r="N197" i="1"/>
  <c r="O197" i="1" s="1"/>
  <c r="Q197" i="1" s="1"/>
  <c r="N198" i="1"/>
  <c r="O198" i="1" s="1"/>
  <c r="Q198" i="1" s="1"/>
  <c r="N199" i="1"/>
  <c r="O199" i="1" s="1"/>
  <c r="Q199" i="1" s="1"/>
  <c r="N200" i="1"/>
  <c r="O200" i="1" s="1"/>
  <c r="Q200" i="1" s="1"/>
  <c r="N201" i="1"/>
  <c r="O201" i="1" s="1"/>
  <c r="Q201" i="1" s="1"/>
  <c r="N202" i="1"/>
  <c r="O202" i="1" s="1"/>
  <c r="Q202" i="1" s="1"/>
  <c r="N203" i="1"/>
  <c r="O203" i="1" s="1"/>
  <c r="Q203" i="1" s="1"/>
  <c r="N204" i="1"/>
  <c r="O204" i="1" s="1"/>
  <c r="Q204" i="1" s="1"/>
  <c r="N205" i="1"/>
  <c r="O205" i="1" s="1"/>
  <c r="Q205" i="1" s="1"/>
  <c r="N206" i="1"/>
  <c r="O206" i="1" s="1"/>
  <c r="Q206" i="1" s="1"/>
  <c r="N207" i="1"/>
  <c r="O207" i="1" s="1"/>
  <c r="Q207" i="1" s="1"/>
  <c r="N208" i="1"/>
  <c r="O208" i="1" s="1"/>
  <c r="Q208" i="1" s="1"/>
  <c r="N209" i="1"/>
  <c r="O209" i="1" s="1"/>
  <c r="Q209" i="1" s="1"/>
  <c r="N210" i="1"/>
  <c r="O210" i="1" s="1"/>
  <c r="Q210" i="1" s="1"/>
  <c r="N211" i="1"/>
  <c r="O211" i="1" s="1"/>
  <c r="Q211" i="1" s="1"/>
  <c r="N212" i="1"/>
  <c r="O212" i="1" s="1"/>
  <c r="Q212" i="1" s="1"/>
  <c r="N213" i="1"/>
  <c r="O213" i="1" s="1"/>
  <c r="Q213" i="1" s="1"/>
  <c r="N214" i="1"/>
  <c r="O214" i="1" s="1"/>
  <c r="Q214" i="1" s="1"/>
  <c r="N215" i="1"/>
  <c r="O215" i="1" s="1"/>
  <c r="Q215" i="1" s="1"/>
  <c r="N216" i="1"/>
  <c r="O216" i="1" s="1"/>
  <c r="Q216" i="1" s="1"/>
  <c r="N217" i="1"/>
  <c r="O217" i="1" s="1"/>
  <c r="Q217" i="1" s="1"/>
  <c r="N218" i="1"/>
  <c r="O218" i="1" s="1"/>
  <c r="Q218" i="1" s="1"/>
  <c r="N219" i="1"/>
  <c r="O219" i="1" s="1"/>
  <c r="Q219" i="1" s="1"/>
  <c r="N220" i="1"/>
  <c r="O220" i="1" s="1"/>
  <c r="Q220" i="1" s="1"/>
  <c r="N221" i="1"/>
  <c r="O221" i="1" s="1"/>
  <c r="Q221" i="1" s="1"/>
  <c r="N222" i="1"/>
  <c r="O222" i="1" s="1"/>
  <c r="Q222" i="1" s="1"/>
  <c r="N223" i="1"/>
  <c r="O223" i="1" s="1"/>
  <c r="Q223" i="1" s="1"/>
  <c r="N224" i="1"/>
  <c r="O224" i="1" s="1"/>
  <c r="Q224" i="1" s="1"/>
  <c r="N225" i="1"/>
  <c r="O225" i="1" s="1"/>
  <c r="Q225" i="1" s="1"/>
  <c r="N226" i="1"/>
  <c r="O226" i="1" s="1"/>
  <c r="Q226" i="1" s="1"/>
  <c r="N227" i="1"/>
  <c r="O227" i="1" s="1"/>
  <c r="Q227" i="1" s="1"/>
  <c r="N228" i="1"/>
  <c r="O228" i="1" s="1"/>
  <c r="Q228" i="1" s="1"/>
  <c r="N229" i="1"/>
  <c r="O229" i="1" s="1"/>
  <c r="Q229" i="1" s="1"/>
  <c r="N230" i="1"/>
  <c r="O230" i="1" s="1"/>
  <c r="Q230" i="1" s="1"/>
  <c r="N231" i="1"/>
  <c r="O231" i="1" s="1"/>
  <c r="Q231" i="1" s="1"/>
  <c r="N232" i="1"/>
  <c r="O232" i="1" s="1"/>
  <c r="Q232" i="1" s="1"/>
  <c r="N233" i="1"/>
  <c r="O233" i="1" s="1"/>
  <c r="Q233" i="1" s="1"/>
  <c r="N234" i="1"/>
  <c r="O234" i="1" s="1"/>
  <c r="Q234" i="1" s="1"/>
  <c r="N235" i="1"/>
  <c r="O235" i="1" s="1"/>
  <c r="Q235" i="1" s="1"/>
  <c r="N236" i="1"/>
  <c r="O236" i="1" s="1"/>
  <c r="Q236" i="1" s="1"/>
  <c r="N237" i="1"/>
  <c r="O237" i="1" s="1"/>
  <c r="Q237" i="1" s="1"/>
  <c r="N238" i="1"/>
  <c r="O238" i="1" s="1"/>
  <c r="Q238" i="1" s="1"/>
  <c r="N239" i="1"/>
  <c r="O239" i="1" s="1"/>
  <c r="Q239" i="1" s="1"/>
  <c r="N240" i="1"/>
  <c r="O240" i="1" s="1"/>
  <c r="Q240" i="1" s="1"/>
  <c r="N241" i="1"/>
  <c r="O241" i="1" s="1"/>
  <c r="Q241" i="1" s="1"/>
  <c r="N242" i="1"/>
  <c r="O242" i="1" s="1"/>
  <c r="Q242" i="1" s="1"/>
  <c r="N243" i="1"/>
  <c r="O243" i="1" s="1"/>
  <c r="Q243" i="1" s="1"/>
  <c r="N244" i="1"/>
  <c r="O244" i="1" s="1"/>
  <c r="Q244" i="1" s="1"/>
  <c r="N245" i="1"/>
  <c r="O245" i="1" s="1"/>
  <c r="Q245" i="1" s="1"/>
  <c r="N246" i="1"/>
  <c r="O246" i="1" s="1"/>
  <c r="Q246" i="1" s="1"/>
  <c r="N247" i="1"/>
  <c r="O247" i="1" s="1"/>
  <c r="Q247" i="1" s="1"/>
  <c r="N248" i="1"/>
  <c r="O248" i="1" s="1"/>
  <c r="Q248" i="1" s="1"/>
  <c r="N249" i="1"/>
  <c r="O249" i="1" s="1"/>
  <c r="Q249" i="1" s="1"/>
  <c r="N250" i="1"/>
  <c r="O250" i="1" s="1"/>
  <c r="Q250" i="1" s="1"/>
  <c r="N251" i="1"/>
  <c r="O251" i="1" s="1"/>
  <c r="Q251" i="1" s="1"/>
  <c r="N252" i="1"/>
  <c r="O252" i="1" s="1"/>
  <c r="Q252" i="1" s="1"/>
  <c r="N253" i="1"/>
  <c r="O253" i="1" s="1"/>
  <c r="Q253" i="1" s="1"/>
  <c r="N254" i="1"/>
  <c r="O254" i="1" s="1"/>
  <c r="Q254" i="1" s="1"/>
  <c r="N255" i="1"/>
  <c r="O255" i="1" s="1"/>
  <c r="Q255" i="1" s="1"/>
  <c r="N256" i="1"/>
  <c r="O256" i="1" s="1"/>
  <c r="Q256" i="1" s="1"/>
  <c r="N257" i="1"/>
  <c r="O257" i="1" s="1"/>
  <c r="Q257" i="1" s="1"/>
  <c r="N258" i="1"/>
  <c r="O258" i="1" s="1"/>
  <c r="Q258" i="1" s="1"/>
  <c r="N259" i="1"/>
  <c r="O259" i="1" s="1"/>
  <c r="Q259" i="1" s="1"/>
  <c r="N260" i="1"/>
  <c r="O260" i="1" s="1"/>
  <c r="Q260" i="1" s="1"/>
  <c r="N261" i="1"/>
  <c r="O261" i="1" s="1"/>
  <c r="Q261" i="1" s="1"/>
  <c r="N262" i="1"/>
  <c r="O262" i="1" s="1"/>
  <c r="Q262" i="1" s="1"/>
  <c r="N263" i="1"/>
  <c r="O263" i="1" s="1"/>
  <c r="Q263" i="1" s="1"/>
  <c r="N264" i="1"/>
  <c r="O264" i="1" s="1"/>
  <c r="Q264" i="1" s="1"/>
  <c r="N265" i="1"/>
  <c r="O265" i="1" s="1"/>
  <c r="Q265" i="1" s="1"/>
  <c r="N266" i="1"/>
  <c r="O266" i="1" s="1"/>
  <c r="Q266" i="1" s="1"/>
  <c r="N267" i="1"/>
  <c r="O267" i="1" s="1"/>
  <c r="Q267" i="1" s="1"/>
  <c r="N268" i="1"/>
  <c r="O268" i="1" s="1"/>
  <c r="Q268" i="1" s="1"/>
  <c r="N269" i="1"/>
  <c r="O269" i="1" s="1"/>
  <c r="Q269" i="1" s="1"/>
  <c r="N270" i="1"/>
  <c r="O270" i="1" s="1"/>
  <c r="Q270" i="1" s="1"/>
  <c r="N271" i="1"/>
  <c r="O271" i="1" s="1"/>
  <c r="Q271" i="1" s="1"/>
  <c r="N272" i="1"/>
  <c r="O272" i="1" s="1"/>
  <c r="Q272" i="1" s="1"/>
  <c r="N273" i="1"/>
  <c r="O273" i="1" s="1"/>
  <c r="Q273" i="1" s="1"/>
  <c r="N274" i="1"/>
  <c r="O274" i="1" s="1"/>
  <c r="Q274" i="1" s="1"/>
  <c r="N275" i="1"/>
  <c r="O275" i="1" s="1"/>
  <c r="Q275" i="1" s="1"/>
  <c r="N276" i="1"/>
  <c r="O276" i="1" s="1"/>
  <c r="Q276" i="1" s="1"/>
  <c r="N277" i="1"/>
  <c r="O277" i="1" s="1"/>
  <c r="Q277" i="1" s="1"/>
  <c r="N278" i="1"/>
  <c r="O278" i="1" s="1"/>
  <c r="Q278" i="1" s="1"/>
  <c r="N279" i="1"/>
  <c r="O279" i="1" s="1"/>
  <c r="Q279" i="1" s="1"/>
  <c r="N280" i="1"/>
  <c r="O280" i="1" s="1"/>
  <c r="Q280" i="1" s="1"/>
  <c r="N281" i="1"/>
  <c r="O281" i="1" s="1"/>
  <c r="Q281" i="1" s="1"/>
  <c r="N282" i="1"/>
  <c r="O282" i="1" s="1"/>
  <c r="Q282" i="1" s="1"/>
  <c r="N283" i="1"/>
  <c r="O283" i="1" s="1"/>
  <c r="Q283" i="1" s="1"/>
  <c r="N284" i="1"/>
  <c r="O284" i="1" s="1"/>
  <c r="Q284" i="1" s="1"/>
  <c r="N285" i="1"/>
  <c r="O285" i="1" s="1"/>
  <c r="Q285" i="1" s="1"/>
  <c r="N286" i="1"/>
  <c r="O286" i="1" s="1"/>
  <c r="Q286" i="1" s="1"/>
  <c r="N287" i="1"/>
  <c r="O287" i="1" s="1"/>
  <c r="Q287" i="1" s="1"/>
  <c r="N288" i="1"/>
  <c r="O288" i="1" s="1"/>
  <c r="Q288" i="1" s="1"/>
  <c r="N289" i="1"/>
  <c r="O289" i="1" s="1"/>
  <c r="Q289" i="1" s="1"/>
  <c r="N290" i="1"/>
  <c r="O290" i="1" s="1"/>
  <c r="Q290" i="1" s="1"/>
  <c r="N291" i="1"/>
  <c r="O291" i="1" s="1"/>
  <c r="Q291" i="1" s="1"/>
  <c r="N292" i="1"/>
  <c r="O292" i="1" s="1"/>
  <c r="Q292" i="1" s="1"/>
  <c r="N293" i="1"/>
  <c r="O293" i="1" s="1"/>
  <c r="Q293" i="1" s="1"/>
  <c r="N294" i="1"/>
  <c r="O294" i="1" s="1"/>
  <c r="Q294" i="1" s="1"/>
  <c r="N295" i="1"/>
  <c r="O295" i="1" s="1"/>
  <c r="Q295" i="1" s="1"/>
  <c r="N296" i="1"/>
  <c r="O296" i="1" s="1"/>
  <c r="Q296" i="1" s="1"/>
  <c r="N297" i="1"/>
  <c r="O297" i="1" s="1"/>
  <c r="Q297" i="1" s="1"/>
  <c r="N298" i="1"/>
  <c r="O298" i="1" s="1"/>
  <c r="Q298" i="1" s="1"/>
  <c r="N299" i="1"/>
  <c r="O299" i="1" s="1"/>
  <c r="Q299" i="1" s="1"/>
  <c r="N300" i="1"/>
  <c r="O300" i="1" s="1"/>
  <c r="Q300" i="1" s="1"/>
  <c r="N301" i="1"/>
  <c r="O301" i="1" s="1"/>
  <c r="Q301" i="1" s="1"/>
  <c r="N302" i="1"/>
  <c r="O302" i="1" s="1"/>
  <c r="Q302" i="1" s="1"/>
  <c r="N303" i="1"/>
  <c r="O303" i="1" s="1"/>
  <c r="Q303" i="1" s="1"/>
  <c r="N304" i="1"/>
  <c r="O304" i="1" s="1"/>
  <c r="Q304" i="1" s="1"/>
  <c r="N305" i="1"/>
  <c r="O305" i="1" s="1"/>
  <c r="Q305" i="1" s="1"/>
  <c r="N306" i="1"/>
  <c r="O306" i="1" s="1"/>
  <c r="Q306" i="1" s="1"/>
  <c r="N307" i="1"/>
  <c r="O307" i="1" s="1"/>
  <c r="Q307" i="1" s="1"/>
  <c r="N308" i="1"/>
  <c r="O308" i="1" s="1"/>
  <c r="Q308" i="1" s="1"/>
  <c r="N309" i="1"/>
  <c r="O309" i="1" s="1"/>
  <c r="Q309" i="1" s="1"/>
  <c r="N310" i="1"/>
  <c r="O310" i="1" s="1"/>
  <c r="Q310" i="1" s="1"/>
  <c r="N311" i="1"/>
  <c r="O311" i="1" s="1"/>
  <c r="Q311" i="1" s="1"/>
  <c r="N312" i="1"/>
  <c r="O312" i="1" s="1"/>
  <c r="Q312" i="1" s="1"/>
  <c r="N313" i="1"/>
  <c r="O313" i="1" s="1"/>
  <c r="Q313" i="1" s="1"/>
  <c r="N314" i="1"/>
  <c r="O314" i="1" s="1"/>
  <c r="Q314" i="1" s="1"/>
  <c r="N315" i="1"/>
  <c r="O315" i="1" s="1"/>
  <c r="Q315" i="1" s="1"/>
  <c r="N316" i="1"/>
  <c r="O316" i="1" s="1"/>
  <c r="Q316" i="1" s="1"/>
  <c r="N317" i="1"/>
  <c r="O317" i="1" s="1"/>
  <c r="Q317" i="1" s="1"/>
  <c r="N318" i="1"/>
  <c r="O318" i="1" s="1"/>
  <c r="Q318" i="1" s="1"/>
  <c r="N319" i="1"/>
  <c r="O319" i="1" s="1"/>
  <c r="Q319" i="1" s="1"/>
  <c r="N320" i="1"/>
  <c r="O320" i="1" s="1"/>
  <c r="Q320" i="1" s="1"/>
  <c r="N321" i="1"/>
  <c r="O321" i="1" s="1"/>
  <c r="Q321" i="1" s="1"/>
  <c r="N322" i="1"/>
  <c r="O322" i="1" s="1"/>
  <c r="Q322" i="1" s="1"/>
  <c r="N323" i="1"/>
  <c r="O323" i="1" s="1"/>
  <c r="Q323" i="1" s="1"/>
  <c r="N324" i="1"/>
  <c r="O324" i="1" s="1"/>
  <c r="Q324" i="1" s="1"/>
  <c r="N325" i="1"/>
  <c r="O325" i="1" s="1"/>
  <c r="Q325" i="1" s="1"/>
  <c r="N326" i="1"/>
  <c r="O326" i="1" s="1"/>
  <c r="Q326" i="1" s="1"/>
  <c r="N327" i="1"/>
  <c r="O327" i="1" s="1"/>
  <c r="Q327" i="1" s="1"/>
  <c r="N328" i="1"/>
  <c r="O328" i="1" s="1"/>
  <c r="Q328" i="1" s="1"/>
  <c r="N329" i="1"/>
  <c r="O329" i="1" s="1"/>
  <c r="Q329" i="1" s="1"/>
  <c r="N330" i="1"/>
  <c r="O330" i="1" s="1"/>
  <c r="Q330" i="1" s="1"/>
  <c r="N331" i="1"/>
  <c r="O331" i="1" s="1"/>
  <c r="Q331" i="1" s="1"/>
  <c r="N332" i="1"/>
  <c r="O332" i="1" s="1"/>
  <c r="Q332" i="1" s="1"/>
  <c r="N333" i="1"/>
  <c r="O333" i="1" s="1"/>
  <c r="Q333" i="1" s="1"/>
  <c r="N334" i="1"/>
  <c r="O334" i="1" s="1"/>
  <c r="Q334" i="1" s="1"/>
  <c r="N335" i="1"/>
  <c r="O335" i="1" s="1"/>
  <c r="Q335" i="1" s="1"/>
  <c r="N336" i="1"/>
  <c r="O336" i="1" s="1"/>
  <c r="Q336" i="1" s="1"/>
  <c r="N337" i="1"/>
  <c r="O337" i="1" s="1"/>
  <c r="Q337" i="1" s="1"/>
  <c r="N338" i="1"/>
  <c r="O338" i="1" s="1"/>
  <c r="Q338" i="1" s="1"/>
  <c r="N339" i="1"/>
  <c r="O339" i="1" s="1"/>
  <c r="Q339" i="1" s="1"/>
  <c r="N340" i="1"/>
  <c r="O340" i="1" s="1"/>
  <c r="Q340" i="1" s="1"/>
  <c r="N341" i="1"/>
  <c r="O341" i="1" s="1"/>
  <c r="Q341" i="1" s="1"/>
  <c r="N342" i="1"/>
  <c r="O342" i="1" s="1"/>
  <c r="Q342" i="1" s="1"/>
  <c r="N343" i="1"/>
  <c r="O343" i="1" s="1"/>
  <c r="Q343" i="1" s="1"/>
  <c r="N344" i="1"/>
  <c r="O344" i="1" s="1"/>
  <c r="Q344" i="1" s="1"/>
  <c r="N345" i="1"/>
  <c r="O345" i="1" s="1"/>
  <c r="Q345" i="1" s="1"/>
  <c r="N346" i="1"/>
  <c r="O346" i="1" s="1"/>
  <c r="Q346" i="1" s="1"/>
  <c r="N347" i="1"/>
  <c r="O347" i="1" s="1"/>
  <c r="Q347" i="1" s="1"/>
  <c r="N348" i="1"/>
  <c r="O348" i="1" s="1"/>
  <c r="Q348" i="1" s="1"/>
  <c r="N349" i="1"/>
  <c r="O349" i="1" s="1"/>
  <c r="Q349" i="1" s="1"/>
  <c r="N350" i="1"/>
  <c r="O350" i="1" s="1"/>
  <c r="Q350" i="1" s="1"/>
  <c r="N351" i="1"/>
  <c r="O351" i="1" s="1"/>
  <c r="Q351" i="1" s="1"/>
  <c r="N352" i="1"/>
  <c r="O352" i="1" s="1"/>
  <c r="Q352" i="1" s="1"/>
  <c r="N353" i="1"/>
  <c r="O353" i="1" s="1"/>
  <c r="Q353" i="1" s="1"/>
  <c r="N354" i="1"/>
  <c r="O354" i="1" s="1"/>
  <c r="Q354" i="1" s="1"/>
  <c r="N355" i="1"/>
  <c r="O355" i="1" s="1"/>
  <c r="Q355" i="1" s="1"/>
  <c r="N356" i="1"/>
  <c r="O356" i="1" s="1"/>
  <c r="Q356" i="1" s="1"/>
  <c r="N357" i="1"/>
  <c r="O357" i="1" s="1"/>
  <c r="Q357" i="1" s="1"/>
  <c r="N358" i="1"/>
  <c r="O358" i="1" s="1"/>
  <c r="Q358" i="1" s="1"/>
  <c r="N359" i="1"/>
  <c r="O359" i="1" s="1"/>
  <c r="Q359" i="1" s="1"/>
  <c r="N360" i="1"/>
  <c r="O360" i="1" s="1"/>
  <c r="Q360" i="1" s="1"/>
  <c r="N361" i="1"/>
  <c r="O361" i="1" s="1"/>
  <c r="Q361" i="1" s="1"/>
  <c r="N362" i="1"/>
  <c r="O362" i="1" s="1"/>
  <c r="Q362" i="1" s="1"/>
  <c r="N363" i="1"/>
  <c r="O363" i="1" s="1"/>
  <c r="Q363" i="1" s="1"/>
  <c r="N364" i="1"/>
  <c r="O364" i="1" s="1"/>
  <c r="Q364" i="1" s="1"/>
  <c r="N365" i="1"/>
  <c r="O365" i="1" s="1"/>
  <c r="Q365" i="1" s="1"/>
  <c r="N366" i="1"/>
  <c r="O366" i="1" s="1"/>
  <c r="Q366" i="1" s="1"/>
  <c r="N367" i="1"/>
  <c r="O367" i="1" s="1"/>
  <c r="Q367" i="1" s="1"/>
  <c r="N368" i="1"/>
  <c r="O368" i="1" s="1"/>
  <c r="Q368" i="1" s="1"/>
  <c r="N369" i="1"/>
  <c r="O369" i="1" s="1"/>
  <c r="Q369" i="1" s="1"/>
  <c r="N370" i="1"/>
  <c r="O370" i="1" s="1"/>
  <c r="Q370" i="1" s="1"/>
  <c r="N371" i="1"/>
  <c r="O371" i="1" s="1"/>
  <c r="Q371" i="1" s="1"/>
  <c r="N372" i="1"/>
  <c r="O372" i="1" s="1"/>
  <c r="Q372" i="1" s="1"/>
  <c r="N373" i="1"/>
  <c r="O373" i="1" s="1"/>
  <c r="Q373" i="1" s="1"/>
  <c r="N374" i="1"/>
  <c r="O374" i="1" s="1"/>
  <c r="Q374" i="1" s="1"/>
  <c r="N375" i="1"/>
  <c r="O375" i="1" s="1"/>
  <c r="Q375" i="1" s="1"/>
  <c r="N376" i="1"/>
  <c r="O376" i="1" s="1"/>
  <c r="Q376" i="1" s="1"/>
  <c r="N377" i="1"/>
  <c r="O377" i="1" s="1"/>
  <c r="Q377" i="1" s="1"/>
  <c r="N378" i="1"/>
  <c r="O378" i="1" s="1"/>
  <c r="Q378" i="1" s="1"/>
  <c r="N379" i="1"/>
  <c r="O379" i="1" s="1"/>
  <c r="Q379" i="1" s="1"/>
  <c r="N380" i="1"/>
  <c r="O380" i="1" s="1"/>
  <c r="Q380" i="1" s="1"/>
  <c r="N381" i="1"/>
  <c r="O381" i="1" s="1"/>
  <c r="Q381" i="1" s="1"/>
  <c r="N382" i="1"/>
  <c r="O382" i="1" s="1"/>
  <c r="Q382" i="1" s="1"/>
  <c r="N383" i="1"/>
  <c r="O383" i="1" s="1"/>
  <c r="Q383" i="1" s="1"/>
  <c r="N384" i="1"/>
  <c r="O384" i="1" s="1"/>
  <c r="Q384" i="1" s="1"/>
  <c r="N385" i="1"/>
  <c r="O385" i="1" s="1"/>
  <c r="Q385" i="1" s="1"/>
  <c r="N386" i="1"/>
  <c r="O386" i="1" s="1"/>
  <c r="Q386" i="1" s="1"/>
  <c r="N387" i="1"/>
  <c r="O387" i="1" s="1"/>
  <c r="Q387" i="1" s="1"/>
  <c r="N388" i="1"/>
  <c r="O388" i="1" s="1"/>
  <c r="Q388" i="1" s="1"/>
  <c r="N389" i="1"/>
  <c r="O389" i="1" s="1"/>
  <c r="Q389" i="1" s="1"/>
  <c r="N390" i="1"/>
  <c r="O390" i="1" s="1"/>
  <c r="Q390" i="1" s="1"/>
  <c r="N391" i="1"/>
  <c r="O391" i="1" s="1"/>
  <c r="Q391" i="1" s="1"/>
  <c r="N392" i="1"/>
  <c r="O392" i="1" s="1"/>
  <c r="Q392" i="1" s="1"/>
  <c r="N393" i="1"/>
  <c r="O393" i="1" s="1"/>
  <c r="Q393" i="1" s="1"/>
  <c r="N394" i="1"/>
  <c r="O394" i="1" s="1"/>
  <c r="Q394" i="1" s="1"/>
  <c r="N395" i="1"/>
  <c r="O395" i="1" s="1"/>
  <c r="Q395" i="1" s="1"/>
  <c r="N396" i="1"/>
  <c r="O396" i="1" s="1"/>
  <c r="Q396" i="1" s="1"/>
  <c r="N397" i="1"/>
  <c r="O397" i="1" s="1"/>
  <c r="Q397" i="1" s="1"/>
  <c r="N398" i="1"/>
  <c r="O398" i="1" s="1"/>
  <c r="Q398" i="1" s="1"/>
  <c r="N399" i="1"/>
  <c r="O399" i="1" s="1"/>
  <c r="Q399" i="1" s="1"/>
  <c r="N400" i="1"/>
  <c r="O400" i="1" s="1"/>
  <c r="Q400" i="1" s="1"/>
  <c r="N401" i="1"/>
  <c r="O401" i="1" s="1"/>
  <c r="Q401" i="1" s="1"/>
  <c r="N402" i="1"/>
  <c r="O402" i="1" s="1"/>
  <c r="Q402" i="1" s="1"/>
  <c r="N403" i="1"/>
  <c r="O403" i="1" s="1"/>
  <c r="Q403" i="1" s="1"/>
  <c r="N404" i="1"/>
  <c r="O404" i="1" s="1"/>
  <c r="Q404" i="1" s="1"/>
  <c r="N405" i="1"/>
  <c r="O405" i="1" s="1"/>
  <c r="Q405" i="1" s="1"/>
  <c r="N406" i="1"/>
  <c r="O406" i="1" s="1"/>
  <c r="Q406" i="1" s="1"/>
  <c r="N407" i="1"/>
  <c r="O407" i="1" s="1"/>
  <c r="Q407" i="1" s="1"/>
  <c r="N408" i="1"/>
  <c r="O408" i="1" s="1"/>
  <c r="Q408" i="1" s="1"/>
  <c r="N409" i="1"/>
  <c r="O409" i="1" s="1"/>
  <c r="Q409" i="1" s="1"/>
  <c r="N410" i="1"/>
  <c r="O410" i="1" s="1"/>
  <c r="Q410" i="1" s="1"/>
  <c r="N411" i="1"/>
  <c r="O411" i="1" s="1"/>
  <c r="Q411" i="1" s="1"/>
  <c r="N412" i="1"/>
  <c r="O412" i="1" s="1"/>
  <c r="Q412" i="1" s="1"/>
  <c r="N413" i="1"/>
  <c r="O413" i="1" s="1"/>
  <c r="Q413" i="1" s="1"/>
  <c r="N414" i="1"/>
  <c r="O414" i="1" s="1"/>
  <c r="Q414" i="1" s="1"/>
  <c r="N415" i="1"/>
  <c r="O415" i="1" s="1"/>
  <c r="Q415" i="1" s="1"/>
  <c r="N416" i="1"/>
  <c r="O416" i="1" s="1"/>
  <c r="Q416" i="1" s="1"/>
  <c r="N417" i="1"/>
  <c r="O417" i="1" s="1"/>
  <c r="Q417" i="1" s="1"/>
  <c r="N418" i="1"/>
  <c r="O418" i="1" s="1"/>
  <c r="Q418" i="1" s="1"/>
  <c r="N419" i="1"/>
  <c r="O419" i="1" s="1"/>
  <c r="Q419" i="1" s="1"/>
  <c r="N420" i="1"/>
  <c r="O420" i="1" s="1"/>
  <c r="Q420" i="1" s="1"/>
  <c r="N421" i="1"/>
  <c r="O421" i="1" s="1"/>
  <c r="Q421" i="1" s="1"/>
  <c r="N422" i="1"/>
  <c r="O422" i="1" s="1"/>
  <c r="Q422" i="1" s="1"/>
  <c r="N423" i="1"/>
  <c r="O423" i="1" s="1"/>
  <c r="Q423" i="1" s="1"/>
  <c r="N424" i="1"/>
  <c r="O424" i="1" s="1"/>
  <c r="Q424" i="1" s="1"/>
  <c r="N425" i="1"/>
  <c r="O425" i="1" s="1"/>
  <c r="Q425" i="1" s="1"/>
  <c r="N426" i="1"/>
  <c r="O426" i="1" s="1"/>
  <c r="Q426" i="1" s="1"/>
  <c r="N427" i="1"/>
  <c r="O427" i="1" s="1"/>
  <c r="Q427" i="1" s="1"/>
  <c r="N428" i="1"/>
  <c r="O428" i="1" s="1"/>
  <c r="Q428" i="1" s="1"/>
  <c r="N429" i="1"/>
  <c r="O429" i="1" s="1"/>
  <c r="Q429" i="1" s="1"/>
  <c r="N430" i="1"/>
  <c r="O430" i="1" s="1"/>
  <c r="Q430" i="1" s="1"/>
  <c r="N431" i="1"/>
  <c r="O431" i="1" s="1"/>
  <c r="Q431" i="1" s="1"/>
  <c r="N432" i="1"/>
  <c r="O432" i="1" s="1"/>
  <c r="Q432" i="1" s="1"/>
  <c r="N433" i="1"/>
  <c r="O433" i="1" s="1"/>
  <c r="Q433" i="1" s="1"/>
  <c r="N434" i="1"/>
  <c r="O434" i="1" s="1"/>
  <c r="Q434" i="1" s="1"/>
  <c r="N435" i="1"/>
  <c r="O435" i="1" s="1"/>
  <c r="Q435" i="1" s="1"/>
  <c r="N436" i="1"/>
  <c r="O436" i="1" s="1"/>
  <c r="Q436" i="1" s="1"/>
  <c r="N437" i="1"/>
  <c r="O437" i="1" s="1"/>
  <c r="Q437" i="1" s="1"/>
  <c r="N438" i="1"/>
  <c r="O438" i="1" s="1"/>
  <c r="Q438" i="1" s="1"/>
  <c r="N439" i="1"/>
  <c r="O439" i="1" s="1"/>
  <c r="Q439" i="1" s="1"/>
  <c r="N440" i="1"/>
  <c r="O440" i="1" s="1"/>
  <c r="Q440" i="1" s="1"/>
  <c r="N441" i="1"/>
  <c r="O441" i="1" s="1"/>
  <c r="Q441" i="1" s="1"/>
  <c r="N442" i="1"/>
  <c r="O442" i="1" s="1"/>
  <c r="Q442" i="1" s="1"/>
  <c r="N443" i="1"/>
  <c r="O443" i="1" s="1"/>
  <c r="Q443" i="1" s="1"/>
  <c r="N444" i="1"/>
  <c r="O444" i="1" s="1"/>
  <c r="Q444" i="1" s="1"/>
  <c r="N445" i="1"/>
  <c r="O445" i="1" s="1"/>
  <c r="Q445" i="1" s="1"/>
  <c r="N446" i="1"/>
  <c r="O446" i="1" s="1"/>
  <c r="Q446" i="1" s="1"/>
  <c r="N447" i="1"/>
  <c r="O447" i="1" s="1"/>
  <c r="Q447" i="1" s="1"/>
  <c r="N448" i="1"/>
  <c r="O448" i="1" s="1"/>
  <c r="Q448" i="1" s="1"/>
  <c r="N449" i="1"/>
  <c r="O449" i="1" s="1"/>
  <c r="Q449" i="1" s="1"/>
  <c r="N450" i="1"/>
  <c r="O450" i="1" s="1"/>
  <c r="Q450" i="1" s="1"/>
  <c r="N451" i="1"/>
  <c r="O451" i="1" s="1"/>
  <c r="Q451" i="1" s="1"/>
  <c r="N452" i="1"/>
  <c r="O452" i="1" s="1"/>
  <c r="Q452" i="1" s="1"/>
  <c r="N453" i="1"/>
  <c r="O453" i="1" s="1"/>
  <c r="Q453" i="1" s="1"/>
  <c r="N454" i="1"/>
  <c r="O454" i="1" s="1"/>
  <c r="Q454" i="1" s="1"/>
  <c r="N455" i="1"/>
  <c r="O455" i="1" s="1"/>
  <c r="Q455" i="1" s="1"/>
  <c r="N456" i="1"/>
  <c r="O456" i="1" s="1"/>
  <c r="Q456" i="1" s="1"/>
  <c r="N457" i="1"/>
  <c r="O457" i="1" s="1"/>
  <c r="Q457" i="1" s="1"/>
  <c r="N458" i="1"/>
  <c r="O458" i="1" s="1"/>
  <c r="Q458" i="1" s="1"/>
  <c r="N459" i="1"/>
  <c r="O459" i="1" s="1"/>
  <c r="Q459" i="1" s="1"/>
  <c r="N460" i="1"/>
  <c r="O460" i="1" s="1"/>
  <c r="Q460" i="1" s="1"/>
  <c r="N461" i="1"/>
  <c r="O461" i="1" s="1"/>
  <c r="Q461" i="1" s="1"/>
  <c r="N462" i="1"/>
  <c r="O462" i="1" s="1"/>
  <c r="Q462" i="1" s="1"/>
  <c r="N463" i="1"/>
  <c r="O463" i="1" s="1"/>
  <c r="Q463" i="1" s="1"/>
  <c r="N464" i="1"/>
  <c r="O464" i="1" s="1"/>
  <c r="Q464" i="1" s="1"/>
  <c r="N465" i="1"/>
  <c r="O465" i="1" s="1"/>
  <c r="Q465" i="1" s="1"/>
  <c r="N466" i="1"/>
  <c r="O466" i="1" s="1"/>
  <c r="Q466" i="1" s="1"/>
  <c r="N467" i="1"/>
  <c r="O467" i="1" s="1"/>
  <c r="Q467" i="1" s="1"/>
  <c r="N468" i="1"/>
  <c r="O468" i="1" s="1"/>
  <c r="Q468" i="1" s="1"/>
  <c r="N469" i="1"/>
  <c r="O469" i="1" s="1"/>
  <c r="Q469" i="1" s="1"/>
  <c r="N470" i="1"/>
  <c r="O470" i="1" s="1"/>
  <c r="Q470" i="1" s="1"/>
  <c r="N471" i="1"/>
  <c r="O471" i="1" s="1"/>
  <c r="Q471" i="1" s="1"/>
  <c r="N472" i="1"/>
  <c r="O472" i="1" s="1"/>
  <c r="Q472" i="1" s="1"/>
  <c r="N473" i="1"/>
  <c r="O473" i="1" s="1"/>
  <c r="Q473" i="1" s="1"/>
  <c r="N474" i="1"/>
  <c r="O474" i="1" s="1"/>
  <c r="Q474" i="1" s="1"/>
  <c r="N475" i="1"/>
  <c r="O475" i="1" s="1"/>
  <c r="Q475" i="1" s="1"/>
  <c r="N476" i="1"/>
  <c r="O476" i="1" s="1"/>
  <c r="Q476" i="1" s="1"/>
  <c r="N477" i="1"/>
  <c r="O477" i="1" s="1"/>
  <c r="Q477" i="1" s="1"/>
  <c r="N478" i="1"/>
  <c r="O478" i="1" s="1"/>
  <c r="Q478" i="1" s="1"/>
  <c r="N479" i="1"/>
  <c r="O479" i="1" s="1"/>
  <c r="Q479" i="1" s="1"/>
  <c r="N480" i="1"/>
  <c r="O480" i="1" s="1"/>
  <c r="Q480" i="1" s="1"/>
  <c r="N481" i="1"/>
  <c r="O481" i="1" s="1"/>
  <c r="Q481" i="1" s="1"/>
  <c r="N482" i="1"/>
  <c r="O482" i="1" s="1"/>
  <c r="Q482" i="1" s="1"/>
  <c r="N483" i="1"/>
  <c r="O483" i="1" s="1"/>
  <c r="Q483" i="1" s="1"/>
  <c r="N484" i="1"/>
  <c r="O484" i="1" s="1"/>
  <c r="Q484" i="1" s="1"/>
  <c r="N485" i="1"/>
  <c r="O485" i="1" s="1"/>
  <c r="Q485" i="1" s="1"/>
  <c r="N486" i="1"/>
  <c r="O486" i="1" s="1"/>
  <c r="Q486" i="1" s="1"/>
  <c r="N487" i="1"/>
  <c r="O487" i="1" s="1"/>
  <c r="Q487" i="1" s="1"/>
  <c r="N488" i="1"/>
  <c r="O488" i="1" s="1"/>
  <c r="Q488" i="1" s="1"/>
  <c r="N489" i="1"/>
  <c r="O489" i="1" s="1"/>
  <c r="Q489" i="1" s="1"/>
  <c r="N490" i="1"/>
  <c r="O490" i="1" s="1"/>
  <c r="Q490" i="1" s="1"/>
  <c r="N491" i="1"/>
  <c r="O491" i="1" s="1"/>
  <c r="Q491" i="1" s="1"/>
  <c r="N492" i="1"/>
  <c r="O492" i="1" s="1"/>
  <c r="Q492" i="1" s="1"/>
  <c r="N493" i="1"/>
  <c r="O493" i="1" s="1"/>
  <c r="Q493" i="1" s="1"/>
  <c r="N494" i="1"/>
  <c r="O494" i="1" s="1"/>
  <c r="Q494" i="1" s="1"/>
  <c r="N495" i="1"/>
  <c r="O495" i="1" s="1"/>
  <c r="Q495" i="1" s="1"/>
  <c r="N496" i="1"/>
  <c r="O496" i="1" s="1"/>
  <c r="Q496" i="1" s="1"/>
  <c r="N497" i="1"/>
  <c r="O497" i="1" s="1"/>
  <c r="Q497" i="1" s="1"/>
  <c r="N498" i="1"/>
  <c r="O498" i="1" s="1"/>
  <c r="Q498" i="1" s="1"/>
  <c r="N499" i="1"/>
  <c r="O499" i="1" s="1"/>
  <c r="Q499" i="1" s="1"/>
  <c r="N500" i="1"/>
  <c r="O500" i="1" s="1"/>
  <c r="Q500" i="1" s="1"/>
  <c r="N501" i="1"/>
  <c r="O501" i="1" s="1"/>
  <c r="Q501" i="1" s="1"/>
  <c r="N502" i="1"/>
  <c r="O502" i="1" s="1"/>
  <c r="Q502" i="1" s="1"/>
  <c r="N503" i="1"/>
  <c r="O503" i="1" s="1"/>
  <c r="Q503" i="1" s="1"/>
  <c r="N504" i="1"/>
  <c r="O504" i="1" s="1"/>
  <c r="Q504" i="1" s="1"/>
  <c r="N505" i="1"/>
  <c r="O505" i="1" s="1"/>
  <c r="Q505" i="1" s="1"/>
  <c r="N506" i="1"/>
  <c r="O506" i="1" s="1"/>
  <c r="Q506" i="1" s="1"/>
  <c r="N507" i="1"/>
  <c r="O507" i="1" s="1"/>
  <c r="Q507" i="1" s="1"/>
  <c r="N508" i="1"/>
  <c r="O508" i="1" s="1"/>
  <c r="Q508" i="1" s="1"/>
  <c r="N509" i="1"/>
  <c r="O509" i="1" s="1"/>
  <c r="Q509" i="1" s="1"/>
  <c r="N510" i="1"/>
  <c r="O510" i="1" s="1"/>
  <c r="Q510" i="1" s="1"/>
  <c r="N511" i="1"/>
  <c r="O511" i="1" s="1"/>
  <c r="Q511" i="1" s="1"/>
  <c r="N512" i="1"/>
  <c r="O512" i="1" s="1"/>
  <c r="Q512" i="1" s="1"/>
  <c r="N513" i="1"/>
  <c r="O513" i="1" s="1"/>
  <c r="Q513" i="1" s="1"/>
  <c r="N514" i="1"/>
  <c r="O514" i="1" s="1"/>
  <c r="Q514" i="1" s="1"/>
  <c r="N515" i="1"/>
  <c r="O515" i="1" s="1"/>
  <c r="Q515" i="1" s="1"/>
  <c r="N516" i="1"/>
  <c r="O516" i="1" s="1"/>
  <c r="Q516" i="1" s="1"/>
  <c r="N517" i="1"/>
  <c r="O517" i="1" s="1"/>
  <c r="Q517" i="1" s="1"/>
  <c r="N518" i="1"/>
  <c r="O518" i="1" s="1"/>
  <c r="Q518" i="1" s="1"/>
  <c r="N519" i="1"/>
  <c r="O519" i="1" s="1"/>
  <c r="Q519" i="1" s="1"/>
  <c r="N520" i="1"/>
  <c r="O520" i="1" s="1"/>
  <c r="Q520" i="1" s="1"/>
  <c r="N521" i="1"/>
  <c r="O521" i="1" s="1"/>
  <c r="Q521" i="1" s="1"/>
  <c r="N522" i="1"/>
  <c r="O522" i="1" s="1"/>
  <c r="Q522" i="1" s="1"/>
  <c r="N523" i="1"/>
  <c r="O523" i="1" s="1"/>
  <c r="Q523" i="1" s="1"/>
  <c r="N524" i="1"/>
  <c r="O524" i="1" s="1"/>
  <c r="Q524" i="1" s="1"/>
  <c r="N525" i="1"/>
  <c r="O525" i="1" s="1"/>
  <c r="Q525" i="1" s="1"/>
  <c r="N526" i="1"/>
  <c r="O526" i="1" s="1"/>
  <c r="Q526" i="1" s="1"/>
  <c r="N527" i="1"/>
  <c r="O527" i="1" s="1"/>
  <c r="Q527" i="1" s="1"/>
  <c r="N528" i="1"/>
  <c r="O528" i="1" s="1"/>
  <c r="Q528" i="1" s="1"/>
  <c r="N529" i="1"/>
  <c r="O529" i="1" s="1"/>
  <c r="Q529" i="1" s="1"/>
  <c r="N530" i="1"/>
  <c r="O530" i="1" s="1"/>
  <c r="Q530" i="1" s="1"/>
  <c r="N531" i="1"/>
  <c r="O531" i="1" s="1"/>
  <c r="Q531" i="1" s="1"/>
  <c r="N532" i="1"/>
  <c r="O532" i="1" s="1"/>
  <c r="Q532" i="1" s="1"/>
  <c r="N533" i="1"/>
  <c r="O533" i="1" s="1"/>
  <c r="Q533" i="1" s="1"/>
  <c r="N534" i="1"/>
  <c r="O534" i="1" s="1"/>
  <c r="Q534" i="1" s="1"/>
  <c r="N535" i="1"/>
  <c r="O535" i="1" s="1"/>
  <c r="Q535" i="1" s="1"/>
  <c r="N536" i="1"/>
  <c r="O536" i="1" s="1"/>
  <c r="Q536" i="1" s="1"/>
  <c r="N537" i="1"/>
  <c r="O537" i="1" s="1"/>
  <c r="Q537" i="1" s="1"/>
  <c r="N538" i="1"/>
  <c r="O538" i="1" s="1"/>
  <c r="Q538" i="1" s="1"/>
  <c r="N539" i="1"/>
  <c r="O539" i="1" s="1"/>
  <c r="Q539" i="1" s="1"/>
  <c r="N540" i="1"/>
  <c r="O540" i="1" s="1"/>
  <c r="Q540" i="1" s="1"/>
  <c r="N541" i="1"/>
  <c r="O541" i="1" s="1"/>
  <c r="Q541" i="1" s="1"/>
  <c r="N542" i="1"/>
  <c r="O542" i="1" s="1"/>
  <c r="Q542" i="1" s="1"/>
  <c r="N543" i="1"/>
  <c r="O543" i="1" s="1"/>
  <c r="Q543" i="1" s="1"/>
  <c r="N544" i="1"/>
  <c r="O544" i="1" s="1"/>
  <c r="Q544" i="1" s="1"/>
  <c r="N545" i="1"/>
  <c r="O545" i="1" s="1"/>
  <c r="Q545" i="1" s="1"/>
  <c r="N546" i="1"/>
  <c r="O546" i="1" s="1"/>
  <c r="Q546" i="1" s="1"/>
  <c r="N547" i="1"/>
  <c r="O547" i="1" s="1"/>
  <c r="Q547" i="1" s="1"/>
  <c r="N548" i="1"/>
  <c r="O548" i="1" s="1"/>
  <c r="Q548" i="1" s="1"/>
  <c r="N549" i="1"/>
  <c r="O549" i="1" s="1"/>
  <c r="Q549" i="1" s="1"/>
  <c r="N550" i="1"/>
  <c r="O550" i="1" s="1"/>
  <c r="Q550" i="1" s="1"/>
  <c r="N551" i="1"/>
  <c r="O551" i="1" s="1"/>
  <c r="Q551" i="1" s="1"/>
  <c r="N552" i="1"/>
  <c r="O552" i="1" s="1"/>
  <c r="Q552" i="1" s="1"/>
  <c r="N553" i="1"/>
  <c r="O553" i="1" s="1"/>
  <c r="Q553" i="1" s="1"/>
  <c r="N554" i="1"/>
  <c r="O554" i="1" s="1"/>
  <c r="Q554" i="1" s="1"/>
  <c r="N555" i="1"/>
  <c r="O555" i="1" s="1"/>
  <c r="Q555" i="1" s="1"/>
  <c r="N556" i="1"/>
  <c r="O556" i="1" s="1"/>
  <c r="Q556" i="1" s="1"/>
  <c r="N557" i="1"/>
  <c r="O557" i="1" s="1"/>
  <c r="Q557" i="1" s="1"/>
  <c r="N558" i="1"/>
  <c r="O558" i="1" s="1"/>
  <c r="Q558" i="1" s="1"/>
  <c r="N559" i="1"/>
  <c r="O559" i="1" s="1"/>
  <c r="Q559" i="1" s="1"/>
  <c r="N560" i="1"/>
  <c r="O560" i="1" s="1"/>
  <c r="Q560" i="1" s="1"/>
  <c r="N561" i="1"/>
  <c r="O561" i="1" s="1"/>
  <c r="Q561" i="1" s="1"/>
  <c r="N562" i="1"/>
  <c r="O562" i="1" s="1"/>
  <c r="Q562" i="1" s="1"/>
  <c r="N563" i="1"/>
  <c r="O563" i="1" s="1"/>
  <c r="Q563" i="1" s="1"/>
  <c r="N564" i="1"/>
  <c r="O564" i="1" s="1"/>
  <c r="Q564" i="1" s="1"/>
  <c r="N565" i="1"/>
  <c r="O565" i="1" s="1"/>
  <c r="Q565" i="1" s="1"/>
  <c r="N566" i="1"/>
  <c r="O566" i="1" s="1"/>
  <c r="Q566" i="1" s="1"/>
  <c r="N567" i="1"/>
  <c r="O567" i="1" s="1"/>
  <c r="Q567" i="1" s="1"/>
  <c r="N568" i="1"/>
  <c r="O568" i="1" s="1"/>
  <c r="Q568" i="1" s="1"/>
  <c r="N569" i="1"/>
  <c r="O569" i="1" s="1"/>
  <c r="Q569" i="1" s="1"/>
  <c r="N570" i="1"/>
  <c r="O570" i="1" s="1"/>
  <c r="Q570" i="1" s="1"/>
  <c r="N571" i="1"/>
  <c r="O571" i="1" s="1"/>
  <c r="Q571" i="1" s="1"/>
  <c r="N572" i="1"/>
  <c r="O572" i="1" s="1"/>
  <c r="Q572" i="1" s="1"/>
  <c r="N573" i="1"/>
  <c r="O573" i="1" s="1"/>
  <c r="Q573" i="1" s="1"/>
  <c r="N574" i="1"/>
  <c r="O574" i="1" s="1"/>
  <c r="Q574" i="1" s="1"/>
  <c r="N575" i="1"/>
  <c r="O575" i="1" s="1"/>
  <c r="Q575" i="1" s="1"/>
  <c r="N576" i="1"/>
  <c r="O576" i="1" s="1"/>
  <c r="Q576" i="1" s="1"/>
  <c r="N577" i="1"/>
  <c r="O577" i="1" s="1"/>
  <c r="Q577" i="1" s="1"/>
  <c r="N578" i="1"/>
  <c r="O578" i="1" s="1"/>
  <c r="Q578" i="1" s="1"/>
  <c r="N579" i="1"/>
  <c r="O579" i="1" s="1"/>
  <c r="Q579" i="1" s="1"/>
  <c r="N580" i="1"/>
  <c r="O580" i="1" s="1"/>
  <c r="Q580" i="1" s="1"/>
  <c r="N581" i="1"/>
  <c r="O581" i="1" s="1"/>
  <c r="Q581" i="1" s="1"/>
  <c r="N582" i="1"/>
  <c r="O582" i="1" s="1"/>
  <c r="Q582" i="1" s="1"/>
  <c r="N583" i="1"/>
  <c r="O583" i="1" s="1"/>
  <c r="Q583" i="1" s="1"/>
  <c r="N584" i="1"/>
  <c r="O584" i="1" s="1"/>
  <c r="Q584" i="1" s="1"/>
  <c r="N585" i="1"/>
  <c r="O585" i="1" s="1"/>
  <c r="Q585" i="1" s="1"/>
  <c r="N586" i="1"/>
  <c r="O586" i="1" s="1"/>
  <c r="Q586" i="1" s="1"/>
  <c r="N587" i="1"/>
  <c r="O587" i="1" s="1"/>
  <c r="Q587" i="1" s="1"/>
  <c r="N588" i="1"/>
  <c r="O588" i="1" s="1"/>
  <c r="Q588" i="1" s="1"/>
  <c r="N589" i="1"/>
  <c r="O589" i="1" s="1"/>
  <c r="Q589" i="1" s="1"/>
  <c r="N590" i="1"/>
  <c r="O590" i="1" s="1"/>
  <c r="Q590" i="1" s="1"/>
  <c r="N591" i="1"/>
  <c r="O591" i="1" s="1"/>
  <c r="Q591" i="1" s="1"/>
  <c r="N592" i="1"/>
  <c r="O592" i="1" s="1"/>
  <c r="Q592" i="1" s="1"/>
  <c r="N593" i="1"/>
  <c r="O593" i="1" s="1"/>
  <c r="Q593" i="1" s="1"/>
  <c r="N594" i="1"/>
  <c r="O594" i="1" s="1"/>
  <c r="Q594" i="1" s="1"/>
  <c r="N595" i="1"/>
  <c r="O595" i="1" s="1"/>
  <c r="Q595" i="1" s="1"/>
  <c r="N596" i="1"/>
  <c r="O596" i="1" s="1"/>
  <c r="Q596" i="1" s="1"/>
  <c r="N597" i="1"/>
  <c r="O597" i="1" s="1"/>
  <c r="Q597" i="1" s="1"/>
  <c r="N598" i="1"/>
  <c r="O598" i="1" s="1"/>
  <c r="Q598" i="1" s="1"/>
  <c r="N599" i="1"/>
  <c r="O599" i="1" s="1"/>
  <c r="Q599" i="1" s="1"/>
  <c r="N600" i="1"/>
  <c r="O600" i="1" s="1"/>
  <c r="Q600" i="1" s="1"/>
  <c r="N601" i="1"/>
  <c r="O601" i="1" s="1"/>
  <c r="Q601" i="1" s="1"/>
  <c r="N602" i="1"/>
  <c r="O602" i="1" s="1"/>
  <c r="Q602" i="1" s="1"/>
  <c r="N603" i="1"/>
  <c r="O603" i="1" s="1"/>
  <c r="Q603" i="1" s="1"/>
  <c r="N604" i="1"/>
  <c r="O604" i="1" s="1"/>
  <c r="Q604" i="1" s="1"/>
  <c r="N605" i="1"/>
  <c r="O605" i="1" s="1"/>
  <c r="Q605" i="1" s="1"/>
  <c r="N606" i="1"/>
  <c r="O606" i="1" s="1"/>
  <c r="Q606" i="1" s="1"/>
  <c r="N607" i="1"/>
  <c r="O607" i="1" s="1"/>
  <c r="Q607" i="1" s="1"/>
  <c r="N608" i="1"/>
  <c r="O608" i="1" s="1"/>
  <c r="Q608" i="1" s="1"/>
  <c r="N609" i="1"/>
  <c r="O609" i="1" s="1"/>
  <c r="Q609" i="1" s="1"/>
  <c r="N610" i="1"/>
  <c r="O610" i="1" s="1"/>
  <c r="Q610" i="1" s="1"/>
  <c r="N611" i="1"/>
  <c r="O611" i="1" s="1"/>
  <c r="Q611" i="1" s="1"/>
  <c r="N612" i="1"/>
  <c r="O612" i="1" s="1"/>
  <c r="Q612" i="1" s="1"/>
  <c r="N613" i="1"/>
  <c r="O613" i="1" s="1"/>
  <c r="Q613" i="1" s="1"/>
  <c r="N614" i="1"/>
  <c r="O614" i="1" s="1"/>
  <c r="Q614" i="1" s="1"/>
  <c r="N615" i="1"/>
  <c r="O615" i="1" s="1"/>
  <c r="Q615" i="1" s="1"/>
  <c r="N616" i="1"/>
  <c r="O616" i="1" s="1"/>
  <c r="Q616" i="1" s="1"/>
  <c r="N617" i="1"/>
  <c r="O617" i="1" s="1"/>
  <c r="Q617" i="1" s="1"/>
  <c r="N618" i="1"/>
  <c r="O618" i="1" s="1"/>
  <c r="Q618" i="1" s="1"/>
  <c r="N619" i="1"/>
  <c r="O619" i="1" s="1"/>
  <c r="Q619" i="1" s="1"/>
  <c r="N620" i="1"/>
  <c r="O620" i="1" s="1"/>
  <c r="Q620" i="1" s="1"/>
  <c r="N621" i="1"/>
  <c r="O621" i="1" s="1"/>
  <c r="Q621" i="1" s="1"/>
  <c r="N622" i="1"/>
  <c r="O622" i="1" s="1"/>
  <c r="Q622" i="1" s="1"/>
  <c r="N623" i="1"/>
  <c r="O623" i="1" s="1"/>
  <c r="Q623" i="1" s="1"/>
  <c r="N624" i="1"/>
  <c r="O624" i="1" s="1"/>
  <c r="Q624" i="1" s="1"/>
  <c r="N625" i="1"/>
  <c r="O625" i="1" s="1"/>
  <c r="Q625" i="1" s="1"/>
  <c r="N626" i="1"/>
  <c r="O626" i="1" s="1"/>
  <c r="Q626" i="1" s="1"/>
  <c r="N627" i="1"/>
  <c r="O627" i="1" s="1"/>
  <c r="Q627" i="1" s="1"/>
  <c r="N628" i="1"/>
  <c r="O628" i="1" s="1"/>
  <c r="Q628" i="1" s="1"/>
  <c r="N629" i="1"/>
  <c r="O629" i="1" s="1"/>
  <c r="Q629" i="1" s="1"/>
  <c r="N630" i="1"/>
  <c r="O630" i="1" s="1"/>
  <c r="Q630" i="1" s="1"/>
  <c r="N631" i="1"/>
  <c r="O631" i="1" s="1"/>
  <c r="Q631" i="1" s="1"/>
  <c r="N632" i="1"/>
  <c r="O632" i="1" s="1"/>
  <c r="Q632" i="1" s="1"/>
  <c r="N633" i="1"/>
  <c r="O633" i="1" s="1"/>
  <c r="Q633" i="1" s="1"/>
  <c r="N634" i="1"/>
  <c r="O634" i="1" s="1"/>
  <c r="Q634" i="1" s="1"/>
  <c r="N635" i="1"/>
  <c r="O635" i="1" s="1"/>
  <c r="Q635" i="1" s="1"/>
  <c r="N636" i="1"/>
  <c r="O636" i="1" s="1"/>
  <c r="Q636" i="1" s="1"/>
  <c r="N637" i="1"/>
  <c r="O637" i="1" s="1"/>
  <c r="Q637" i="1" s="1"/>
  <c r="N638" i="1"/>
  <c r="O638" i="1" s="1"/>
  <c r="Q638" i="1" s="1"/>
  <c r="N639" i="1"/>
  <c r="O639" i="1" s="1"/>
  <c r="Q639" i="1" s="1"/>
  <c r="N640" i="1"/>
  <c r="O640" i="1" s="1"/>
  <c r="Q640" i="1" s="1"/>
  <c r="N641" i="1"/>
  <c r="O641" i="1" s="1"/>
  <c r="Q641" i="1" s="1"/>
  <c r="N642" i="1"/>
  <c r="O642" i="1" s="1"/>
  <c r="Q642" i="1" s="1"/>
  <c r="N643" i="1"/>
  <c r="O643" i="1" s="1"/>
  <c r="Q643" i="1" s="1"/>
  <c r="N644" i="1"/>
  <c r="O644" i="1" s="1"/>
  <c r="Q644" i="1" s="1"/>
  <c r="N645" i="1"/>
  <c r="O645" i="1" s="1"/>
  <c r="Q645" i="1" s="1"/>
  <c r="N646" i="1"/>
  <c r="O646" i="1" s="1"/>
  <c r="Q646" i="1" s="1"/>
  <c r="N647" i="1"/>
  <c r="O647" i="1" s="1"/>
  <c r="Q647" i="1" s="1"/>
  <c r="N648" i="1"/>
  <c r="O648" i="1" s="1"/>
  <c r="Q648" i="1" s="1"/>
  <c r="N649" i="1"/>
  <c r="O649" i="1" s="1"/>
  <c r="Q649" i="1" s="1"/>
  <c r="N650" i="1"/>
  <c r="O650" i="1" s="1"/>
  <c r="Q650" i="1" s="1"/>
  <c r="N651" i="1"/>
  <c r="O651" i="1" s="1"/>
  <c r="Q651" i="1" s="1"/>
  <c r="N652" i="1"/>
  <c r="O652" i="1" s="1"/>
  <c r="Q652" i="1" s="1"/>
  <c r="N653" i="1"/>
  <c r="O653" i="1" s="1"/>
  <c r="Q653" i="1" s="1"/>
  <c r="N654" i="1"/>
  <c r="O654" i="1" s="1"/>
  <c r="Q654" i="1" s="1"/>
  <c r="N655" i="1"/>
  <c r="O655" i="1" s="1"/>
  <c r="Q655" i="1" s="1"/>
  <c r="N656" i="1"/>
  <c r="O656" i="1" s="1"/>
  <c r="Q656" i="1" s="1"/>
  <c r="N657" i="1"/>
  <c r="O657" i="1" s="1"/>
  <c r="Q657" i="1" s="1"/>
  <c r="N658" i="1"/>
  <c r="O658" i="1" s="1"/>
  <c r="Q658" i="1" s="1"/>
  <c r="N659" i="1"/>
  <c r="O659" i="1" s="1"/>
  <c r="Q659" i="1" s="1"/>
  <c r="N660" i="1"/>
  <c r="O660" i="1" s="1"/>
  <c r="Q660" i="1" s="1"/>
  <c r="N661" i="1"/>
  <c r="O661" i="1" s="1"/>
  <c r="Q661" i="1" s="1"/>
  <c r="N662" i="1"/>
  <c r="O662" i="1" s="1"/>
  <c r="Q662" i="1" s="1"/>
  <c r="N663" i="1"/>
  <c r="O663" i="1" s="1"/>
  <c r="Q663" i="1" s="1"/>
  <c r="N664" i="1"/>
  <c r="O664" i="1" s="1"/>
  <c r="Q664" i="1" s="1"/>
  <c r="N665" i="1"/>
  <c r="O665" i="1" s="1"/>
  <c r="Q665" i="1" s="1"/>
  <c r="N666" i="1"/>
  <c r="O666" i="1" s="1"/>
  <c r="Q666" i="1" s="1"/>
  <c r="N667" i="1"/>
  <c r="O667" i="1" s="1"/>
  <c r="Q667" i="1" s="1"/>
  <c r="N668" i="1"/>
  <c r="O668" i="1" s="1"/>
  <c r="Q668" i="1" s="1"/>
  <c r="N669" i="1"/>
  <c r="O669" i="1" s="1"/>
  <c r="Q669" i="1" s="1"/>
  <c r="N670" i="1"/>
  <c r="O670" i="1" s="1"/>
  <c r="Q670" i="1" s="1"/>
  <c r="N671" i="1"/>
  <c r="O671" i="1" s="1"/>
  <c r="Q671" i="1" s="1"/>
  <c r="N672" i="1"/>
  <c r="O672" i="1" s="1"/>
  <c r="Q672" i="1" s="1"/>
  <c r="N673" i="1"/>
  <c r="O673" i="1" s="1"/>
  <c r="Q673" i="1" s="1"/>
  <c r="N674" i="1"/>
  <c r="O674" i="1" s="1"/>
  <c r="Q674" i="1" s="1"/>
  <c r="N675" i="1"/>
  <c r="O675" i="1" s="1"/>
  <c r="Q675" i="1" s="1"/>
  <c r="N676" i="1"/>
  <c r="O676" i="1" s="1"/>
  <c r="Q676" i="1" s="1"/>
  <c r="N677" i="1"/>
  <c r="O677" i="1" s="1"/>
  <c r="Q677" i="1" s="1"/>
  <c r="N678" i="1"/>
  <c r="O678" i="1" s="1"/>
  <c r="Q678" i="1" s="1"/>
  <c r="N679" i="1"/>
  <c r="O679" i="1" s="1"/>
  <c r="Q679" i="1" s="1"/>
  <c r="N680" i="1"/>
  <c r="O680" i="1" s="1"/>
  <c r="Q680" i="1" s="1"/>
  <c r="N681" i="1"/>
  <c r="O681" i="1" s="1"/>
  <c r="Q681" i="1" s="1"/>
  <c r="N682" i="1"/>
  <c r="O682" i="1" s="1"/>
  <c r="Q682" i="1" s="1"/>
  <c r="N683" i="1"/>
  <c r="O683" i="1" s="1"/>
  <c r="Q683" i="1" s="1"/>
  <c r="N684" i="1"/>
  <c r="O684" i="1" s="1"/>
  <c r="Q684" i="1" s="1"/>
  <c r="N685" i="1"/>
  <c r="O685" i="1" s="1"/>
  <c r="Q685" i="1" s="1"/>
  <c r="N686" i="1"/>
  <c r="O686" i="1" s="1"/>
  <c r="Q686" i="1" s="1"/>
  <c r="N687" i="1"/>
  <c r="O687" i="1" s="1"/>
  <c r="Q687" i="1" s="1"/>
  <c r="N688" i="1"/>
  <c r="O688" i="1" s="1"/>
  <c r="Q688" i="1" s="1"/>
  <c r="N689" i="1"/>
  <c r="O689" i="1" s="1"/>
  <c r="Q689" i="1" s="1"/>
  <c r="N690" i="1"/>
  <c r="O690" i="1" s="1"/>
  <c r="Q690" i="1" s="1"/>
  <c r="N691" i="1"/>
  <c r="O691" i="1" s="1"/>
  <c r="Q691" i="1" s="1"/>
  <c r="N692" i="1"/>
  <c r="O692" i="1" s="1"/>
  <c r="Q692" i="1" s="1"/>
  <c r="N693" i="1"/>
  <c r="O693" i="1" s="1"/>
  <c r="Q693" i="1" s="1"/>
  <c r="N694" i="1"/>
  <c r="O694" i="1" s="1"/>
  <c r="Q694" i="1" s="1"/>
  <c r="N695" i="1"/>
  <c r="O695" i="1" s="1"/>
  <c r="Q695" i="1" s="1"/>
  <c r="N696" i="1"/>
  <c r="O696" i="1" s="1"/>
  <c r="Q696" i="1" s="1"/>
  <c r="N697" i="1"/>
  <c r="O697" i="1" s="1"/>
  <c r="Q697" i="1" s="1"/>
  <c r="N698" i="1"/>
  <c r="O698" i="1" s="1"/>
  <c r="Q698" i="1" s="1"/>
  <c r="N699" i="1"/>
  <c r="O699" i="1" s="1"/>
  <c r="Q699" i="1" s="1"/>
  <c r="N700" i="1"/>
  <c r="O700" i="1" s="1"/>
  <c r="Q700" i="1" s="1"/>
  <c r="N701" i="1"/>
  <c r="O701" i="1" s="1"/>
  <c r="Q701" i="1" s="1"/>
  <c r="N702" i="1"/>
  <c r="O702" i="1" s="1"/>
  <c r="Q702" i="1" s="1"/>
  <c r="N703" i="1"/>
  <c r="O703" i="1" s="1"/>
  <c r="Q703" i="1" s="1"/>
  <c r="N704" i="1"/>
  <c r="O704" i="1" s="1"/>
  <c r="Q704" i="1" s="1"/>
  <c r="N705" i="1"/>
  <c r="O705" i="1" s="1"/>
  <c r="Q705" i="1" s="1"/>
  <c r="N706" i="1"/>
  <c r="O706" i="1" s="1"/>
  <c r="Q706" i="1" s="1"/>
  <c r="N707" i="1"/>
  <c r="O707" i="1" s="1"/>
  <c r="Q707" i="1" s="1"/>
  <c r="N708" i="1"/>
  <c r="O708" i="1" s="1"/>
  <c r="Q708" i="1" s="1"/>
  <c r="N709" i="1"/>
  <c r="O709" i="1" s="1"/>
  <c r="Q709" i="1" s="1"/>
  <c r="N710" i="1"/>
  <c r="O710" i="1" s="1"/>
  <c r="Q710" i="1" s="1"/>
  <c r="N711" i="1"/>
  <c r="O711" i="1" s="1"/>
  <c r="Q711" i="1" s="1"/>
  <c r="N712" i="1"/>
  <c r="O712" i="1" s="1"/>
  <c r="Q712" i="1" s="1"/>
  <c r="N713" i="1"/>
  <c r="O713" i="1" s="1"/>
  <c r="Q713" i="1" s="1"/>
  <c r="N714" i="1"/>
  <c r="O714" i="1" s="1"/>
  <c r="Q714" i="1" s="1"/>
  <c r="N715" i="1"/>
  <c r="O715" i="1" s="1"/>
  <c r="Q715" i="1" s="1"/>
  <c r="N716" i="1"/>
  <c r="O716" i="1" s="1"/>
  <c r="Q716" i="1" s="1"/>
  <c r="N717" i="1"/>
  <c r="O717" i="1" s="1"/>
  <c r="Q717" i="1" s="1"/>
  <c r="N718" i="1"/>
  <c r="O718" i="1" s="1"/>
  <c r="Q718" i="1" s="1"/>
  <c r="N719" i="1"/>
  <c r="O719" i="1" s="1"/>
  <c r="Q719" i="1" s="1"/>
  <c r="N720" i="1"/>
  <c r="O720" i="1" s="1"/>
  <c r="Q720" i="1" s="1"/>
  <c r="N721" i="1"/>
  <c r="O721" i="1" s="1"/>
  <c r="Q721" i="1" s="1"/>
  <c r="N722" i="1"/>
  <c r="O722" i="1" s="1"/>
  <c r="Q722" i="1" s="1"/>
  <c r="N723" i="1"/>
  <c r="O723" i="1" s="1"/>
  <c r="Q723" i="1" s="1"/>
  <c r="N724" i="1"/>
  <c r="O724" i="1" s="1"/>
  <c r="Q724" i="1" s="1"/>
  <c r="N725" i="1"/>
  <c r="O725" i="1" s="1"/>
  <c r="Q725" i="1" s="1"/>
  <c r="N726" i="1"/>
  <c r="O726" i="1" s="1"/>
  <c r="Q726" i="1" s="1"/>
  <c r="N727" i="1"/>
  <c r="O727" i="1" s="1"/>
  <c r="Q727" i="1" s="1"/>
  <c r="N728" i="1"/>
  <c r="O728" i="1" s="1"/>
  <c r="Q728" i="1" s="1"/>
  <c r="N729" i="1"/>
  <c r="O729" i="1" s="1"/>
  <c r="Q729" i="1" s="1"/>
  <c r="N730" i="1"/>
  <c r="O730" i="1" s="1"/>
  <c r="Q730" i="1" s="1"/>
  <c r="N731" i="1"/>
  <c r="O731" i="1" s="1"/>
  <c r="Q731" i="1" s="1"/>
  <c r="N732" i="1"/>
  <c r="O732" i="1" s="1"/>
  <c r="Q732" i="1" s="1"/>
  <c r="N733" i="1"/>
  <c r="O733" i="1" s="1"/>
  <c r="Q733" i="1" s="1"/>
  <c r="N734" i="1"/>
  <c r="O734" i="1" s="1"/>
  <c r="Q734" i="1" s="1"/>
  <c r="N735" i="1"/>
  <c r="O735" i="1" s="1"/>
  <c r="Q735" i="1" s="1"/>
  <c r="N736" i="1"/>
  <c r="O736" i="1" s="1"/>
  <c r="Q736" i="1" s="1"/>
  <c r="N737" i="1"/>
  <c r="O737" i="1" s="1"/>
  <c r="Q737" i="1" s="1"/>
  <c r="N738" i="1"/>
  <c r="O738" i="1" s="1"/>
  <c r="Q738" i="1" s="1"/>
  <c r="N739" i="1"/>
  <c r="O739" i="1" s="1"/>
  <c r="Q739" i="1" s="1"/>
  <c r="N740" i="1"/>
  <c r="O740" i="1" s="1"/>
  <c r="Q740" i="1" s="1"/>
  <c r="N741" i="1"/>
  <c r="O741" i="1" s="1"/>
  <c r="Q741" i="1" s="1"/>
  <c r="N742" i="1"/>
  <c r="O742" i="1" s="1"/>
  <c r="Q742" i="1" s="1"/>
  <c r="N743" i="1"/>
  <c r="O743" i="1" s="1"/>
  <c r="Q743" i="1" s="1"/>
  <c r="N744" i="1"/>
  <c r="O744" i="1" s="1"/>
  <c r="Q744" i="1" s="1"/>
  <c r="N745" i="1"/>
  <c r="O745" i="1" s="1"/>
  <c r="Q745" i="1" s="1"/>
  <c r="N746" i="1"/>
  <c r="O746" i="1" s="1"/>
  <c r="Q746" i="1" s="1"/>
  <c r="N747" i="1"/>
  <c r="O747" i="1" s="1"/>
  <c r="Q747" i="1" s="1"/>
  <c r="N748" i="1"/>
  <c r="O748" i="1" s="1"/>
  <c r="Q748" i="1" s="1"/>
  <c r="N749" i="1"/>
  <c r="O749" i="1" s="1"/>
  <c r="Q749" i="1" s="1"/>
  <c r="N750" i="1"/>
  <c r="O750" i="1" s="1"/>
  <c r="Q750" i="1" s="1"/>
  <c r="N751" i="1"/>
  <c r="O751" i="1" s="1"/>
  <c r="Q751" i="1" s="1"/>
  <c r="N752" i="1"/>
  <c r="O752" i="1" s="1"/>
  <c r="Q752" i="1" s="1"/>
  <c r="N753" i="1"/>
  <c r="O753" i="1" s="1"/>
  <c r="Q753" i="1" s="1"/>
  <c r="N754" i="1"/>
  <c r="O754" i="1" s="1"/>
  <c r="Q754" i="1" s="1"/>
  <c r="N755" i="1"/>
  <c r="O755" i="1" s="1"/>
  <c r="Q755" i="1" s="1"/>
  <c r="N756" i="1"/>
  <c r="O756" i="1" s="1"/>
  <c r="Q756" i="1" s="1"/>
  <c r="N757" i="1"/>
  <c r="O757" i="1" s="1"/>
  <c r="Q757" i="1" s="1"/>
  <c r="N758" i="1"/>
  <c r="O758" i="1" s="1"/>
  <c r="Q758" i="1" s="1"/>
  <c r="N759" i="1"/>
  <c r="O759" i="1" s="1"/>
  <c r="Q759" i="1" s="1"/>
  <c r="N760" i="1"/>
  <c r="O760" i="1" s="1"/>
  <c r="Q760" i="1" s="1"/>
  <c r="N761" i="1"/>
  <c r="O761" i="1" s="1"/>
  <c r="Q761" i="1" s="1"/>
  <c r="N762" i="1"/>
  <c r="O762" i="1" s="1"/>
  <c r="Q762" i="1" s="1"/>
  <c r="N763" i="1"/>
  <c r="O763" i="1" s="1"/>
  <c r="Q763" i="1" s="1"/>
  <c r="N764" i="1"/>
  <c r="O764" i="1" s="1"/>
  <c r="Q764" i="1" s="1"/>
  <c r="N765" i="1"/>
  <c r="O765" i="1" s="1"/>
  <c r="Q765" i="1" s="1"/>
  <c r="N766" i="1"/>
  <c r="O766" i="1" s="1"/>
  <c r="Q766" i="1" s="1"/>
  <c r="N767" i="1"/>
  <c r="O767" i="1" s="1"/>
  <c r="Q767" i="1" s="1"/>
  <c r="N768" i="1"/>
  <c r="O768" i="1" s="1"/>
  <c r="Q768" i="1" s="1"/>
  <c r="N769" i="1"/>
  <c r="O769" i="1" s="1"/>
  <c r="Q769" i="1" s="1"/>
  <c r="N770" i="1"/>
  <c r="O770" i="1" s="1"/>
  <c r="Q770" i="1" s="1"/>
  <c r="N771" i="1"/>
  <c r="O771" i="1" s="1"/>
  <c r="Q771" i="1" s="1"/>
  <c r="N772" i="1"/>
  <c r="O772" i="1" s="1"/>
  <c r="Q772" i="1" s="1"/>
  <c r="N773" i="1"/>
  <c r="O773" i="1" s="1"/>
  <c r="Q773" i="1" s="1"/>
  <c r="N774" i="1"/>
  <c r="O774" i="1" s="1"/>
  <c r="Q774" i="1" s="1"/>
  <c r="N775" i="1"/>
  <c r="O775" i="1" s="1"/>
  <c r="Q775" i="1" s="1"/>
  <c r="N776" i="1"/>
  <c r="O776" i="1" s="1"/>
  <c r="Q776" i="1" s="1"/>
  <c r="N777" i="1"/>
  <c r="O777" i="1" s="1"/>
  <c r="Q777" i="1" s="1"/>
  <c r="N778" i="1"/>
  <c r="O778" i="1" s="1"/>
  <c r="Q778" i="1" s="1"/>
  <c r="N779" i="1"/>
  <c r="O779" i="1" s="1"/>
  <c r="Q779" i="1" s="1"/>
  <c r="N780" i="1"/>
  <c r="O780" i="1" s="1"/>
  <c r="Q780" i="1" s="1"/>
  <c r="N781" i="1"/>
  <c r="O781" i="1" s="1"/>
  <c r="Q781" i="1" s="1"/>
  <c r="N782" i="1"/>
  <c r="O782" i="1" s="1"/>
  <c r="Q782" i="1" s="1"/>
  <c r="N783" i="1"/>
  <c r="O783" i="1" s="1"/>
  <c r="Q783" i="1" s="1"/>
  <c r="N784" i="1"/>
  <c r="O784" i="1" s="1"/>
  <c r="Q784" i="1" s="1"/>
  <c r="N785" i="1"/>
  <c r="O785" i="1" s="1"/>
  <c r="Q785" i="1" s="1"/>
  <c r="N786" i="1"/>
  <c r="O786" i="1" s="1"/>
  <c r="Q786" i="1" s="1"/>
  <c r="N787" i="1"/>
  <c r="O787" i="1" s="1"/>
  <c r="Q787" i="1" s="1"/>
  <c r="N788" i="1"/>
  <c r="O788" i="1" s="1"/>
  <c r="Q788" i="1" s="1"/>
  <c r="N789" i="1"/>
  <c r="O789" i="1" s="1"/>
  <c r="Q789" i="1" s="1"/>
  <c r="N790" i="1"/>
  <c r="O790" i="1" s="1"/>
  <c r="Q790" i="1" s="1"/>
  <c r="N791" i="1"/>
  <c r="O791" i="1" s="1"/>
  <c r="Q791" i="1" s="1"/>
  <c r="N792" i="1"/>
  <c r="O792" i="1" s="1"/>
  <c r="Q792" i="1" s="1"/>
  <c r="N793" i="1"/>
  <c r="O793" i="1" s="1"/>
  <c r="Q793" i="1" s="1"/>
  <c r="N794" i="1"/>
  <c r="O794" i="1" s="1"/>
  <c r="Q794" i="1" s="1"/>
  <c r="N795" i="1"/>
  <c r="O795" i="1" s="1"/>
  <c r="Q795" i="1" s="1"/>
  <c r="N796" i="1"/>
  <c r="O796" i="1" s="1"/>
  <c r="Q796" i="1" s="1"/>
  <c r="N797" i="1"/>
  <c r="O797" i="1" s="1"/>
  <c r="Q797" i="1" s="1"/>
  <c r="N798" i="1"/>
  <c r="O798" i="1" s="1"/>
  <c r="Q798" i="1" s="1"/>
  <c r="N799" i="1"/>
  <c r="O799" i="1" s="1"/>
  <c r="Q799" i="1" s="1"/>
  <c r="N800" i="1"/>
  <c r="O800" i="1" s="1"/>
  <c r="Q800" i="1" s="1"/>
  <c r="N801" i="1"/>
  <c r="O801" i="1" s="1"/>
  <c r="Q801" i="1" s="1"/>
  <c r="N802" i="1"/>
  <c r="O802" i="1" s="1"/>
  <c r="Q802" i="1" s="1"/>
  <c r="N803" i="1"/>
  <c r="O803" i="1" s="1"/>
  <c r="Q803" i="1" s="1"/>
  <c r="N804" i="1"/>
  <c r="O804" i="1" s="1"/>
  <c r="Q804" i="1" s="1"/>
  <c r="N805" i="1"/>
  <c r="O805" i="1" s="1"/>
  <c r="Q805" i="1" s="1"/>
  <c r="N806" i="1"/>
  <c r="O806" i="1" s="1"/>
  <c r="Q806" i="1" s="1"/>
  <c r="N807" i="1"/>
  <c r="O807" i="1" s="1"/>
  <c r="Q807" i="1" s="1"/>
  <c r="N808" i="1"/>
  <c r="O808" i="1" s="1"/>
  <c r="Q808" i="1" s="1"/>
  <c r="N809" i="1"/>
  <c r="O809" i="1" s="1"/>
  <c r="Q809" i="1" s="1"/>
  <c r="N810" i="1"/>
  <c r="O810" i="1" s="1"/>
  <c r="Q810" i="1" s="1"/>
  <c r="N811" i="1"/>
  <c r="O811" i="1" s="1"/>
  <c r="Q811" i="1" s="1"/>
  <c r="N812" i="1"/>
  <c r="O812" i="1" s="1"/>
  <c r="Q812" i="1" s="1"/>
  <c r="N813" i="1"/>
  <c r="O813" i="1" s="1"/>
  <c r="Q813" i="1" s="1"/>
  <c r="N814" i="1"/>
  <c r="O814" i="1" s="1"/>
  <c r="Q814" i="1" s="1"/>
  <c r="N815" i="1"/>
  <c r="O815" i="1" s="1"/>
  <c r="Q815" i="1" s="1"/>
  <c r="N816" i="1"/>
  <c r="O816" i="1" s="1"/>
  <c r="Q816" i="1" s="1"/>
  <c r="N817" i="1"/>
  <c r="O817" i="1" s="1"/>
  <c r="Q817" i="1" s="1"/>
  <c r="N818" i="1"/>
  <c r="O818" i="1" s="1"/>
  <c r="Q818" i="1" s="1"/>
  <c r="N819" i="1"/>
  <c r="O819" i="1" s="1"/>
  <c r="Q819" i="1" s="1"/>
  <c r="N820" i="1"/>
  <c r="O820" i="1" s="1"/>
  <c r="Q820" i="1" s="1"/>
  <c r="N821" i="1"/>
  <c r="O821" i="1" s="1"/>
  <c r="Q821" i="1" s="1"/>
  <c r="N822" i="1"/>
  <c r="O822" i="1" s="1"/>
  <c r="Q822" i="1" s="1"/>
  <c r="N823" i="1"/>
  <c r="O823" i="1" s="1"/>
  <c r="Q823" i="1" s="1"/>
  <c r="N824" i="1"/>
  <c r="O824" i="1" s="1"/>
  <c r="Q824" i="1" s="1"/>
  <c r="N825" i="1"/>
  <c r="O825" i="1" s="1"/>
  <c r="Q825" i="1" s="1"/>
  <c r="N826" i="1"/>
  <c r="O826" i="1" s="1"/>
  <c r="Q826" i="1" s="1"/>
  <c r="N827" i="1"/>
  <c r="O827" i="1" s="1"/>
  <c r="Q827" i="1" s="1"/>
  <c r="N828" i="1"/>
  <c r="O828" i="1" s="1"/>
  <c r="Q828" i="1" s="1"/>
  <c r="N829" i="1"/>
  <c r="O829" i="1" s="1"/>
  <c r="Q829" i="1" s="1"/>
  <c r="N830" i="1"/>
  <c r="O830" i="1" s="1"/>
  <c r="Q830" i="1" s="1"/>
  <c r="N831" i="1"/>
  <c r="O831" i="1" s="1"/>
  <c r="Q831" i="1" s="1"/>
  <c r="N832" i="1"/>
  <c r="O832" i="1" s="1"/>
  <c r="Q832" i="1" s="1"/>
  <c r="N833" i="1"/>
  <c r="O833" i="1" s="1"/>
  <c r="Q833" i="1" s="1"/>
  <c r="N834" i="1"/>
  <c r="O834" i="1" s="1"/>
  <c r="Q834" i="1" s="1"/>
  <c r="N835" i="1"/>
  <c r="O835" i="1" s="1"/>
  <c r="Q835" i="1" s="1"/>
  <c r="N836" i="1"/>
  <c r="O836" i="1" s="1"/>
  <c r="Q836" i="1" s="1"/>
  <c r="N837" i="1"/>
  <c r="O837" i="1" s="1"/>
  <c r="Q837" i="1" s="1"/>
  <c r="N838" i="1"/>
  <c r="O838" i="1" s="1"/>
  <c r="Q838" i="1" s="1"/>
  <c r="N839" i="1"/>
  <c r="O839" i="1" s="1"/>
  <c r="Q839" i="1" s="1"/>
  <c r="N840" i="1"/>
  <c r="O840" i="1" s="1"/>
  <c r="Q840" i="1" s="1"/>
  <c r="N841" i="1"/>
  <c r="O841" i="1" s="1"/>
  <c r="Q841" i="1" s="1"/>
  <c r="N842" i="1"/>
  <c r="O842" i="1" s="1"/>
  <c r="Q842" i="1" s="1"/>
  <c r="N843" i="1"/>
  <c r="O843" i="1" s="1"/>
  <c r="Q843" i="1" s="1"/>
  <c r="N844" i="1"/>
  <c r="O844" i="1" s="1"/>
  <c r="Q844" i="1" s="1"/>
  <c r="N845" i="1"/>
  <c r="O845" i="1" s="1"/>
  <c r="Q845" i="1" s="1"/>
  <c r="N846" i="1"/>
  <c r="O846" i="1" s="1"/>
  <c r="Q846" i="1" s="1"/>
  <c r="N847" i="1"/>
  <c r="O847" i="1" s="1"/>
  <c r="Q847" i="1" s="1"/>
  <c r="N848" i="1"/>
  <c r="O848" i="1" s="1"/>
  <c r="Q848" i="1" s="1"/>
  <c r="N849" i="1"/>
  <c r="O849" i="1" s="1"/>
  <c r="Q849" i="1" s="1"/>
  <c r="N850" i="1"/>
  <c r="O850" i="1" s="1"/>
  <c r="Q850" i="1" s="1"/>
  <c r="N851" i="1"/>
  <c r="O851" i="1" s="1"/>
  <c r="Q851" i="1" s="1"/>
  <c r="N852" i="1"/>
  <c r="O852" i="1" s="1"/>
  <c r="Q852" i="1" s="1"/>
  <c r="N853" i="1"/>
  <c r="O853" i="1" s="1"/>
  <c r="Q853" i="1" s="1"/>
  <c r="N854" i="1"/>
  <c r="O854" i="1" s="1"/>
  <c r="Q854" i="1" s="1"/>
  <c r="N855" i="1"/>
  <c r="O855" i="1" s="1"/>
  <c r="Q855" i="1" s="1"/>
  <c r="N856" i="1"/>
  <c r="O856" i="1" s="1"/>
  <c r="Q856" i="1" s="1"/>
  <c r="N857" i="1"/>
  <c r="O857" i="1" s="1"/>
  <c r="Q857" i="1" s="1"/>
  <c r="N858" i="1"/>
  <c r="O858" i="1" s="1"/>
  <c r="Q858" i="1" s="1"/>
  <c r="N859" i="1"/>
  <c r="O859" i="1" s="1"/>
  <c r="Q859" i="1" s="1"/>
  <c r="N860" i="1"/>
  <c r="O860" i="1" s="1"/>
  <c r="Q860" i="1" s="1"/>
  <c r="N861" i="1"/>
  <c r="O861" i="1" s="1"/>
  <c r="Q861" i="1" s="1"/>
  <c r="N862" i="1"/>
  <c r="O862" i="1" s="1"/>
  <c r="Q862" i="1" s="1"/>
  <c r="N863" i="1"/>
  <c r="O863" i="1" s="1"/>
  <c r="Q863" i="1" s="1"/>
  <c r="N864" i="1"/>
  <c r="O864" i="1" s="1"/>
  <c r="Q864" i="1" s="1"/>
  <c r="N865" i="1"/>
  <c r="O865" i="1" s="1"/>
  <c r="Q865" i="1" s="1"/>
  <c r="N866" i="1"/>
  <c r="O866" i="1" s="1"/>
  <c r="Q866" i="1" s="1"/>
  <c r="N867" i="1"/>
  <c r="O867" i="1" s="1"/>
  <c r="Q867" i="1" s="1"/>
  <c r="N868" i="1"/>
  <c r="O868" i="1" s="1"/>
  <c r="Q868" i="1" s="1"/>
  <c r="N869" i="1"/>
  <c r="O869" i="1" s="1"/>
  <c r="Q869" i="1" s="1"/>
  <c r="N870" i="1"/>
  <c r="O870" i="1" s="1"/>
  <c r="Q870" i="1" s="1"/>
  <c r="N871" i="1"/>
  <c r="O871" i="1" s="1"/>
  <c r="Q871" i="1" s="1"/>
  <c r="N872" i="1"/>
  <c r="O872" i="1" s="1"/>
  <c r="Q872" i="1" s="1"/>
  <c r="N873" i="1"/>
  <c r="O873" i="1" s="1"/>
  <c r="Q873" i="1" s="1"/>
  <c r="N874" i="1"/>
  <c r="O874" i="1" s="1"/>
  <c r="Q874" i="1" s="1"/>
  <c r="N875" i="1"/>
  <c r="O875" i="1" s="1"/>
  <c r="Q875" i="1" s="1"/>
  <c r="N876" i="1"/>
  <c r="O876" i="1" s="1"/>
  <c r="Q876" i="1" s="1"/>
  <c r="N877" i="1"/>
  <c r="O877" i="1" s="1"/>
  <c r="Q877" i="1" s="1"/>
  <c r="N878" i="1"/>
  <c r="O878" i="1" s="1"/>
  <c r="Q878" i="1" s="1"/>
  <c r="N879" i="1"/>
  <c r="O879" i="1" s="1"/>
  <c r="Q879" i="1" s="1"/>
  <c r="N880" i="1"/>
  <c r="O880" i="1" s="1"/>
  <c r="Q880" i="1" s="1"/>
  <c r="N881" i="1"/>
  <c r="O881" i="1" s="1"/>
  <c r="Q881" i="1" s="1"/>
  <c r="N882" i="1"/>
  <c r="O882" i="1" s="1"/>
  <c r="Q882" i="1" s="1"/>
  <c r="N883" i="1"/>
  <c r="O883" i="1" s="1"/>
  <c r="Q883" i="1" s="1"/>
  <c r="N884" i="1"/>
  <c r="O884" i="1" s="1"/>
  <c r="Q884" i="1" s="1"/>
  <c r="N885" i="1"/>
  <c r="O885" i="1" s="1"/>
  <c r="Q885" i="1" s="1"/>
  <c r="N886" i="1"/>
  <c r="O886" i="1" s="1"/>
  <c r="Q886" i="1" s="1"/>
  <c r="N887" i="1"/>
  <c r="O887" i="1" s="1"/>
  <c r="Q887" i="1" s="1"/>
  <c r="N888" i="1"/>
  <c r="O888" i="1" s="1"/>
  <c r="Q888" i="1" s="1"/>
  <c r="N889" i="1"/>
  <c r="O889" i="1" s="1"/>
  <c r="Q889" i="1" s="1"/>
  <c r="N890" i="1"/>
  <c r="O890" i="1" s="1"/>
  <c r="Q890" i="1" s="1"/>
  <c r="N891" i="1"/>
  <c r="O891" i="1" s="1"/>
  <c r="Q891" i="1" s="1"/>
  <c r="N892" i="1"/>
  <c r="O892" i="1" s="1"/>
  <c r="Q892" i="1" s="1"/>
  <c r="N893" i="1"/>
  <c r="O893" i="1" s="1"/>
  <c r="Q893" i="1" s="1"/>
  <c r="N894" i="1"/>
  <c r="O894" i="1" s="1"/>
  <c r="Q894" i="1" s="1"/>
  <c r="N895" i="1"/>
  <c r="O895" i="1" s="1"/>
  <c r="Q895" i="1" s="1"/>
  <c r="N896" i="1"/>
  <c r="O896" i="1" s="1"/>
  <c r="Q896" i="1" s="1"/>
  <c r="N897" i="1"/>
  <c r="O897" i="1" s="1"/>
  <c r="Q897" i="1" s="1"/>
  <c r="N898" i="1"/>
  <c r="O898" i="1" s="1"/>
  <c r="Q898" i="1" s="1"/>
  <c r="N899" i="1"/>
  <c r="O899" i="1" s="1"/>
  <c r="Q899" i="1" s="1"/>
  <c r="N900" i="1"/>
  <c r="O900" i="1" s="1"/>
  <c r="Q900" i="1" s="1"/>
  <c r="N901" i="1"/>
  <c r="O901" i="1" s="1"/>
  <c r="Q901" i="1" s="1"/>
  <c r="N902" i="1"/>
  <c r="O902" i="1" s="1"/>
  <c r="Q902" i="1" s="1"/>
  <c r="N903" i="1"/>
  <c r="O903" i="1" s="1"/>
  <c r="Q903" i="1" s="1"/>
  <c r="N904" i="1"/>
  <c r="O904" i="1" s="1"/>
  <c r="Q904" i="1" s="1"/>
  <c r="N905" i="1"/>
  <c r="O905" i="1" s="1"/>
  <c r="Q905" i="1" s="1"/>
  <c r="N906" i="1"/>
  <c r="O906" i="1" s="1"/>
  <c r="Q906" i="1" s="1"/>
  <c r="N907" i="1"/>
  <c r="O907" i="1" s="1"/>
  <c r="Q907" i="1" s="1"/>
  <c r="N908" i="1"/>
  <c r="O908" i="1" s="1"/>
  <c r="Q908" i="1" s="1"/>
  <c r="N909" i="1"/>
  <c r="O909" i="1" s="1"/>
  <c r="Q909" i="1" s="1"/>
  <c r="N910" i="1"/>
  <c r="O910" i="1" s="1"/>
  <c r="Q910" i="1" s="1"/>
  <c r="N911" i="1"/>
  <c r="O911" i="1" s="1"/>
  <c r="Q911" i="1" s="1"/>
  <c r="N912" i="1"/>
  <c r="O912" i="1" s="1"/>
  <c r="Q912" i="1" s="1"/>
  <c r="N913" i="1"/>
  <c r="O913" i="1" s="1"/>
  <c r="Q913" i="1" s="1"/>
  <c r="N914" i="1"/>
  <c r="O914" i="1" s="1"/>
  <c r="Q914" i="1" s="1"/>
  <c r="N915" i="1"/>
  <c r="O915" i="1" s="1"/>
  <c r="Q915" i="1" s="1"/>
  <c r="N916" i="1"/>
  <c r="O916" i="1" s="1"/>
  <c r="Q916" i="1" s="1"/>
  <c r="N917" i="1"/>
  <c r="O917" i="1" s="1"/>
  <c r="Q917" i="1" s="1"/>
  <c r="N918" i="1"/>
  <c r="O918" i="1" s="1"/>
  <c r="Q918" i="1" s="1"/>
  <c r="N919" i="1"/>
  <c r="O919" i="1" s="1"/>
  <c r="Q919" i="1" s="1"/>
  <c r="N920" i="1"/>
  <c r="O920" i="1" s="1"/>
  <c r="Q920" i="1" s="1"/>
  <c r="N921" i="1"/>
  <c r="O921" i="1" s="1"/>
  <c r="Q921" i="1" s="1"/>
  <c r="N922" i="1"/>
  <c r="O922" i="1" s="1"/>
  <c r="Q922" i="1" s="1"/>
  <c r="N923" i="1"/>
  <c r="O923" i="1" s="1"/>
  <c r="Q923" i="1" s="1"/>
  <c r="N924" i="1"/>
  <c r="O924" i="1" s="1"/>
  <c r="Q924" i="1" s="1"/>
  <c r="N925" i="1"/>
  <c r="O925" i="1" s="1"/>
  <c r="Q925" i="1" s="1"/>
  <c r="N926" i="1"/>
  <c r="O926" i="1" s="1"/>
  <c r="Q926" i="1" s="1"/>
  <c r="N927" i="1"/>
  <c r="O927" i="1" s="1"/>
  <c r="Q927" i="1" s="1"/>
  <c r="N928" i="1"/>
  <c r="O928" i="1" s="1"/>
  <c r="Q928" i="1" s="1"/>
  <c r="N929" i="1"/>
  <c r="O929" i="1" s="1"/>
  <c r="Q929" i="1" s="1"/>
  <c r="N930" i="1"/>
  <c r="O930" i="1" s="1"/>
  <c r="Q930" i="1" s="1"/>
  <c r="N931" i="1"/>
  <c r="O931" i="1" s="1"/>
  <c r="Q931" i="1" s="1"/>
  <c r="N932" i="1"/>
  <c r="O932" i="1" s="1"/>
  <c r="Q932" i="1" s="1"/>
  <c r="N933" i="1"/>
  <c r="O933" i="1" s="1"/>
  <c r="Q933" i="1" s="1"/>
  <c r="N934" i="1"/>
  <c r="O934" i="1" s="1"/>
  <c r="Q934" i="1" s="1"/>
  <c r="N935" i="1"/>
  <c r="O935" i="1" s="1"/>
  <c r="Q935" i="1" s="1"/>
  <c r="N936" i="1"/>
  <c r="O936" i="1" s="1"/>
  <c r="Q936" i="1" s="1"/>
  <c r="N937" i="1"/>
  <c r="O937" i="1" s="1"/>
  <c r="Q937" i="1" s="1"/>
  <c r="N938" i="1"/>
  <c r="O938" i="1" s="1"/>
  <c r="Q938" i="1" s="1"/>
  <c r="N939" i="1"/>
  <c r="O939" i="1" s="1"/>
  <c r="Q939" i="1" s="1"/>
  <c r="N940" i="1"/>
  <c r="O940" i="1" s="1"/>
  <c r="Q940" i="1" s="1"/>
  <c r="N941" i="1"/>
  <c r="O941" i="1" s="1"/>
  <c r="Q941" i="1" s="1"/>
  <c r="N942" i="1"/>
  <c r="O942" i="1" s="1"/>
  <c r="Q942" i="1" s="1"/>
  <c r="N943" i="1"/>
  <c r="O943" i="1" s="1"/>
  <c r="Q943" i="1" s="1"/>
  <c r="N944" i="1"/>
  <c r="O944" i="1" s="1"/>
  <c r="Q944" i="1" s="1"/>
  <c r="N945" i="1"/>
  <c r="O945" i="1" s="1"/>
  <c r="Q945" i="1" s="1"/>
  <c r="N946" i="1"/>
  <c r="O946" i="1" s="1"/>
  <c r="Q946" i="1" s="1"/>
  <c r="N947" i="1"/>
  <c r="O947" i="1" s="1"/>
  <c r="Q947" i="1" s="1"/>
  <c r="N948" i="1"/>
  <c r="O948" i="1" s="1"/>
  <c r="Q948" i="1" s="1"/>
  <c r="N949" i="1"/>
  <c r="O949" i="1" s="1"/>
  <c r="Q949" i="1" s="1"/>
  <c r="N950" i="1"/>
  <c r="O950" i="1" s="1"/>
  <c r="Q950" i="1" s="1"/>
  <c r="N951" i="1"/>
  <c r="O951" i="1" s="1"/>
  <c r="Q951" i="1" s="1"/>
  <c r="N952" i="1"/>
  <c r="O952" i="1" s="1"/>
  <c r="Q952" i="1" s="1"/>
  <c r="N953" i="1"/>
  <c r="O953" i="1" s="1"/>
  <c r="Q953" i="1" s="1"/>
  <c r="N954" i="1"/>
  <c r="O954" i="1" s="1"/>
  <c r="Q954" i="1" s="1"/>
  <c r="N955" i="1"/>
  <c r="O955" i="1" s="1"/>
  <c r="Q955" i="1" s="1"/>
  <c r="N956" i="1"/>
  <c r="O956" i="1" s="1"/>
  <c r="Q956" i="1" s="1"/>
  <c r="N957" i="1"/>
  <c r="O957" i="1" s="1"/>
  <c r="Q957" i="1" s="1"/>
  <c r="N958" i="1"/>
  <c r="O958" i="1" s="1"/>
  <c r="Q958" i="1" s="1"/>
  <c r="N959" i="1"/>
  <c r="O959" i="1" s="1"/>
  <c r="Q959" i="1" s="1"/>
  <c r="N960" i="1"/>
  <c r="O960" i="1" s="1"/>
  <c r="Q960" i="1" s="1"/>
  <c r="N961" i="1"/>
  <c r="O961" i="1" s="1"/>
  <c r="Q961" i="1" s="1"/>
  <c r="N962" i="1"/>
  <c r="O962" i="1" s="1"/>
  <c r="Q962" i="1" s="1"/>
  <c r="N963" i="1"/>
  <c r="O963" i="1" s="1"/>
  <c r="Q963" i="1" s="1"/>
  <c r="N964" i="1"/>
  <c r="O964" i="1" s="1"/>
  <c r="Q964" i="1" s="1"/>
  <c r="N965" i="1"/>
  <c r="O965" i="1" s="1"/>
  <c r="Q965" i="1" s="1"/>
  <c r="N966" i="1"/>
  <c r="O966" i="1" s="1"/>
  <c r="Q966" i="1" s="1"/>
  <c r="N967" i="1"/>
  <c r="O967" i="1" s="1"/>
  <c r="Q967" i="1" s="1"/>
  <c r="N968" i="1"/>
  <c r="O968" i="1" s="1"/>
  <c r="Q968" i="1" s="1"/>
  <c r="N969" i="1"/>
  <c r="O969" i="1" s="1"/>
  <c r="Q969" i="1" s="1"/>
  <c r="N970" i="1"/>
  <c r="O970" i="1" s="1"/>
  <c r="Q970" i="1" s="1"/>
  <c r="N971" i="1"/>
  <c r="O971" i="1" s="1"/>
  <c r="Q971" i="1" s="1"/>
  <c r="N972" i="1"/>
  <c r="O972" i="1" s="1"/>
  <c r="Q972" i="1" s="1"/>
  <c r="N973" i="1"/>
  <c r="O973" i="1" s="1"/>
  <c r="Q973" i="1" s="1"/>
  <c r="N974" i="1"/>
  <c r="O974" i="1" s="1"/>
  <c r="Q974" i="1" s="1"/>
  <c r="N975" i="1"/>
  <c r="O975" i="1" s="1"/>
  <c r="Q975" i="1" s="1"/>
  <c r="N976" i="1"/>
  <c r="O976" i="1" s="1"/>
  <c r="Q976" i="1" s="1"/>
  <c r="N977" i="1"/>
  <c r="O977" i="1" s="1"/>
  <c r="Q977" i="1" s="1"/>
  <c r="N978" i="1"/>
  <c r="O978" i="1" s="1"/>
  <c r="Q978" i="1" s="1"/>
  <c r="N979" i="1"/>
  <c r="O979" i="1" s="1"/>
  <c r="Q979" i="1" s="1"/>
  <c r="N980" i="1"/>
  <c r="O980" i="1" s="1"/>
  <c r="Q980" i="1" s="1"/>
  <c r="N981" i="1"/>
  <c r="O981" i="1" s="1"/>
  <c r="Q981" i="1" s="1"/>
  <c r="N982" i="1"/>
  <c r="O982" i="1" s="1"/>
  <c r="Q982" i="1" s="1"/>
  <c r="N983" i="1"/>
  <c r="O983" i="1" s="1"/>
  <c r="Q983" i="1" s="1"/>
  <c r="N984" i="1"/>
  <c r="O984" i="1" s="1"/>
  <c r="Q984" i="1" s="1"/>
  <c r="N985" i="1"/>
  <c r="O985" i="1" s="1"/>
  <c r="Q985" i="1" s="1"/>
  <c r="N986" i="1"/>
  <c r="O986" i="1" s="1"/>
  <c r="Q986" i="1" s="1"/>
  <c r="N987" i="1"/>
  <c r="O987" i="1" s="1"/>
  <c r="Q987" i="1" s="1"/>
  <c r="N988" i="1"/>
  <c r="O988" i="1" s="1"/>
  <c r="Q988" i="1" s="1"/>
  <c r="N989" i="1"/>
  <c r="O989" i="1" s="1"/>
  <c r="Q989" i="1" s="1"/>
  <c r="N990" i="1"/>
  <c r="O990" i="1" s="1"/>
  <c r="Q990" i="1" s="1"/>
  <c r="N991" i="1"/>
  <c r="O991" i="1" s="1"/>
  <c r="Q991" i="1" s="1"/>
  <c r="N992" i="1"/>
  <c r="O992" i="1" s="1"/>
  <c r="Q992" i="1" s="1"/>
  <c r="N993" i="1"/>
  <c r="O993" i="1" s="1"/>
  <c r="Q993" i="1" s="1"/>
  <c r="N994" i="1"/>
  <c r="O994" i="1" s="1"/>
  <c r="Q994" i="1" s="1"/>
  <c r="N995" i="1"/>
  <c r="O995" i="1" s="1"/>
  <c r="Q995" i="1" s="1"/>
  <c r="N996" i="1"/>
  <c r="O996" i="1" s="1"/>
  <c r="Q996" i="1" s="1"/>
  <c r="N997" i="1"/>
  <c r="O997" i="1" s="1"/>
  <c r="Q997" i="1" s="1"/>
  <c r="N998" i="1"/>
  <c r="O998" i="1" s="1"/>
  <c r="Q998" i="1" s="1"/>
  <c r="N999" i="1"/>
  <c r="O999" i="1" s="1"/>
  <c r="Q999" i="1" s="1"/>
  <c r="N1000" i="1"/>
  <c r="O1000" i="1" s="1"/>
  <c r="Q1000" i="1" s="1"/>
  <c r="N1001" i="1"/>
  <c r="O1001" i="1" s="1"/>
  <c r="Q1001" i="1" s="1"/>
  <c r="N1002" i="1"/>
  <c r="O1002" i="1" s="1"/>
  <c r="Q1002" i="1" s="1"/>
  <c r="N1003" i="1"/>
  <c r="O1003" i="1" s="1"/>
  <c r="Q1003" i="1" s="1"/>
  <c r="N1004" i="1"/>
  <c r="O1004" i="1" s="1"/>
  <c r="Q1004" i="1" s="1"/>
  <c r="N1005" i="1"/>
  <c r="O1005" i="1" s="1"/>
  <c r="Q1005" i="1" s="1"/>
  <c r="N1006" i="1"/>
  <c r="O1006" i="1" s="1"/>
  <c r="Q1006" i="1" s="1"/>
  <c r="N1007" i="1"/>
  <c r="O1007" i="1" s="1"/>
  <c r="Q1007" i="1" s="1"/>
  <c r="N1008" i="1"/>
  <c r="O1008" i="1" s="1"/>
  <c r="Q1008" i="1" s="1"/>
  <c r="N1009" i="1"/>
  <c r="O1009" i="1" s="1"/>
  <c r="Q1009" i="1" s="1"/>
  <c r="N1010" i="1"/>
  <c r="O1010" i="1" s="1"/>
  <c r="Q1010" i="1" s="1"/>
  <c r="N1011" i="1"/>
  <c r="O1011" i="1" s="1"/>
  <c r="Q1011" i="1" s="1"/>
  <c r="N1012" i="1"/>
  <c r="O1012" i="1" s="1"/>
  <c r="Q1012" i="1" s="1"/>
  <c r="N1013" i="1"/>
  <c r="O1013" i="1" s="1"/>
  <c r="Q1013" i="1" s="1"/>
  <c r="N1014" i="1"/>
  <c r="O1014" i="1" s="1"/>
  <c r="Q1014" i="1" s="1"/>
  <c r="N1015" i="1"/>
  <c r="O1015" i="1" s="1"/>
  <c r="Q1015" i="1" s="1"/>
  <c r="N1016" i="1"/>
  <c r="O1016" i="1" s="1"/>
  <c r="Q1016" i="1" s="1"/>
  <c r="N1017" i="1"/>
  <c r="O1017" i="1" s="1"/>
  <c r="Q1017" i="1" s="1"/>
  <c r="N1018" i="1"/>
  <c r="O1018" i="1" s="1"/>
  <c r="Q1018" i="1" s="1"/>
  <c r="N1019" i="1"/>
  <c r="O1019" i="1" s="1"/>
  <c r="Q1019" i="1" s="1"/>
  <c r="N1020" i="1"/>
  <c r="O1020" i="1" s="1"/>
  <c r="Q1020" i="1" s="1"/>
  <c r="N1021" i="1"/>
  <c r="O1021" i="1" s="1"/>
  <c r="Q1021" i="1" s="1"/>
  <c r="N1022" i="1"/>
  <c r="O1022" i="1" s="1"/>
  <c r="Q1022" i="1" s="1"/>
  <c r="N1023" i="1"/>
  <c r="O1023" i="1" s="1"/>
  <c r="Q1023" i="1" s="1"/>
  <c r="N1024" i="1"/>
  <c r="O1024" i="1" s="1"/>
  <c r="Q1024" i="1" s="1"/>
  <c r="N1025" i="1"/>
  <c r="O1025" i="1" s="1"/>
  <c r="Q1025" i="1" s="1"/>
  <c r="N1026" i="1"/>
  <c r="O1026" i="1" s="1"/>
  <c r="Q1026" i="1" s="1"/>
  <c r="N1027" i="1"/>
  <c r="O1027" i="1" s="1"/>
  <c r="Q1027" i="1" s="1"/>
  <c r="N1028" i="1"/>
  <c r="O1028" i="1" s="1"/>
  <c r="Q1028" i="1" s="1"/>
  <c r="N1029" i="1"/>
  <c r="O1029" i="1" s="1"/>
  <c r="Q1029" i="1" s="1"/>
  <c r="N1030" i="1"/>
  <c r="O1030" i="1" s="1"/>
  <c r="Q1030" i="1" s="1"/>
  <c r="N1031" i="1"/>
  <c r="O1031" i="1" s="1"/>
  <c r="Q1031" i="1" s="1"/>
  <c r="N1032" i="1"/>
  <c r="O1032" i="1" s="1"/>
  <c r="Q1032" i="1" s="1"/>
  <c r="N1033" i="1"/>
  <c r="O1033" i="1" s="1"/>
  <c r="Q1033" i="1" s="1"/>
  <c r="N1034" i="1"/>
  <c r="O1034" i="1" s="1"/>
  <c r="Q1034" i="1" s="1"/>
  <c r="N1035" i="1"/>
  <c r="O1035" i="1" s="1"/>
  <c r="Q1035" i="1" s="1"/>
  <c r="N1036" i="1"/>
  <c r="O1036" i="1" s="1"/>
  <c r="Q1036" i="1" s="1"/>
  <c r="N1037" i="1"/>
  <c r="O1037" i="1" s="1"/>
  <c r="Q1037" i="1" s="1"/>
  <c r="N1038" i="1"/>
  <c r="O1038" i="1" s="1"/>
  <c r="Q1038" i="1" s="1"/>
  <c r="N1039" i="1"/>
  <c r="O1039" i="1" s="1"/>
  <c r="Q1039" i="1" s="1"/>
  <c r="N1040" i="1"/>
  <c r="O1040" i="1" s="1"/>
  <c r="Q1040" i="1" s="1"/>
  <c r="N1041" i="1"/>
  <c r="O1041" i="1" s="1"/>
  <c r="Q1041" i="1" s="1"/>
  <c r="N1042" i="1"/>
  <c r="O1042" i="1" s="1"/>
  <c r="Q1042" i="1" s="1"/>
  <c r="N1043" i="1"/>
  <c r="O1043" i="1" s="1"/>
  <c r="Q1043" i="1" s="1"/>
  <c r="N1044" i="1"/>
  <c r="O1044" i="1" s="1"/>
  <c r="Q1044" i="1" s="1"/>
  <c r="N1045" i="1"/>
  <c r="O1045" i="1" s="1"/>
  <c r="Q1045" i="1" s="1"/>
  <c r="N1046" i="1"/>
  <c r="O1046" i="1" s="1"/>
  <c r="Q1046" i="1" s="1"/>
  <c r="N1047" i="1"/>
  <c r="O1047" i="1" s="1"/>
  <c r="Q1047" i="1" s="1"/>
  <c r="N1048" i="1"/>
  <c r="O1048" i="1" s="1"/>
  <c r="Q1048" i="1" s="1"/>
  <c r="N1049" i="1"/>
  <c r="O1049" i="1" s="1"/>
  <c r="Q1049" i="1" s="1"/>
  <c r="N1050" i="1"/>
  <c r="O1050" i="1" s="1"/>
  <c r="Q1050" i="1" s="1"/>
  <c r="N1051" i="1"/>
  <c r="O1051" i="1" s="1"/>
  <c r="Q1051" i="1" s="1"/>
  <c r="N1052" i="1"/>
  <c r="O1052" i="1" s="1"/>
  <c r="Q1052" i="1" s="1"/>
  <c r="N1053" i="1"/>
  <c r="O1053" i="1" s="1"/>
  <c r="Q1053" i="1" s="1"/>
  <c r="N1054" i="1"/>
  <c r="O1054" i="1" s="1"/>
  <c r="Q1054" i="1" s="1"/>
  <c r="N1055" i="1"/>
  <c r="O1055" i="1" s="1"/>
  <c r="Q1055" i="1" s="1"/>
  <c r="N1056" i="1"/>
  <c r="O1056" i="1" s="1"/>
  <c r="Q1056" i="1" s="1"/>
  <c r="N1057" i="1"/>
  <c r="O1057" i="1" s="1"/>
  <c r="Q1057" i="1" s="1"/>
  <c r="N1058" i="1"/>
  <c r="O1058" i="1" s="1"/>
  <c r="Q1058" i="1" s="1"/>
  <c r="N1059" i="1"/>
  <c r="O1059" i="1" s="1"/>
  <c r="Q1059" i="1" s="1"/>
  <c r="N1060" i="1"/>
  <c r="O1060" i="1" s="1"/>
  <c r="Q1060" i="1" s="1"/>
  <c r="N1061" i="1"/>
  <c r="O1061" i="1" s="1"/>
  <c r="Q1061" i="1" s="1"/>
  <c r="N1062" i="1"/>
  <c r="O1062" i="1" s="1"/>
  <c r="Q1062" i="1" s="1"/>
  <c r="N1063" i="1"/>
  <c r="O1063" i="1" s="1"/>
  <c r="Q1063" i="1" s="1"/>
  <c r="N1064" i="1"/>
  <c r="O1064" i="1" s="1"/>
  <c r="Q1064" i="1" s="1"/>
  <c r="N1065" i="1"/>
  <c r="O1065" i="1" s="1"/>
  <c r="Q1065" i="1" s="1"/>
  <c r="N1066" i="1"/>
  <c r="O1066" i="1" s="1"/>
  <c r="Q1066" i="1" s="1"/>
  <c r="N1067" i="1"/>
  <c r="O1067" i="1" s="1"/>
  <c r="Q1067" i="1" s="1"/>
  <c r="N1068" i="1"/>
  <c r="O1068" i="1" s="1"/>
  <c r="Q1068" i="1" s="1"/>
  <c r="N1069" i="1"/>
  <c r="O1069" i="1" s="1"/>
  <c r="Q1069" i="1" s="1"/>
  <c r="N1070" i="1"/>
  <c r="O1070" i="1" s="1"/>
  <c r="Q1070" i="1" s="1"/>
  <c r="N1071" i="1"/>
  <c r="O1071" i="1" s="1"/>
  <c r="Q1071" i="1" s="1"/>
  <c r="N1072" i="1"/>
  <c r="O1072" i="1" s="1"/>
  <c r="Q1072" i="1" s="1"/>
  <c r="N1073" i="1"/>
  <c r="O1073" i="1" s="1"/>
  <c r="Q1073" i="1" s="1"/>
  <c r="N1074" i="1"/>
  <c r="O1074" i="1" s="1"/>
  <c r="Q1074" i="1" s="1"/>
  <c r="N1075" i="1"/>
  <c r="O1075" i="1" s="1"/>
  <c r="Q1075" i="1" s="1"/>
  <c r="N1076" i="1"/>
  <c r="O1076" i="1" s="1"/>
  <c r="Q1076" i="1" s="1"/>
  <c r="N1077" i="1"/>
  <c r="O1077" i="1" s="1"/>
  <c r="Q1077" i="1" s="1"/>
  <c r="N1078" i="1"/>
  <c r="O1078" i="1" s="1"/>
  <c r="Q1078" i="1" s="1"/>
  <c r="N1079" i="1"/>
  <c r="O1079" i="1" s="1"/>
  <c r="Q1079" i="1" s="1"/>
  <c r="N1080" i="1"/>
  <c r="O1080" i="1" s="1"/>
  <c r="Q1080" i="1" s="1"/>
  <c r="N1081" i="1"/>
  <c r="O1081" i="1" s="1"/>
  <c r="Q1081" i="1" s="1"/>
  <c r="N1082" i="1"/>
  <c r="O1082" i="1" s="1"/>
  <c r="Q1082" i="1" s="1"/>
  <c r="N1083" i="1"/>
  <c r="O1083" i="1" s="1"/>
  <c r="Q1083" i="1" s="1"/>
  <c r="N1084" i="1"/>
  <c r="O1084" i="1" s="1"/>
  <c r="Q1084" i="1" s="1"/>
  <c r="N1085" i="1"/>
  <c r="O1085" i="1" s="1"/>
  <c r="Q1085" i="1" s="1"/>
  <c r="N1086" i="1"/>
  <c r="O1086" i="1" s="1"/>
  <c r="Q1086" i="1" s="1"/>
  <c r="N1087" i="1"/>
  <c r="O1087" i="1" s="1"/>
  <c r="Q1087" i="1" s="1"/>
  <c r="N1088" i="1"/>
  <c r="O1088" i="1" s="1"/>
  <c r="Q1088" i="1" s="1"/>
  <c r="N1089" i="1"/>
  <c r="O1089" i="1" s="1"/>
  <c r="Q1089" i="1" s="1"/>
  <c r="N1090" i="1"/>
  <c r="O1090" i="1" s="1"/>
  <c r="Q1090" i="1" s="1"/>
  <c r="N1091" i="1"/>
  <c r="O1091" i="1" s="1"/>
  <c r="Q1091" i="1" s="1"/>
  <c r="N1092" i="1"/>
  <c r="O1092" i="1" s="1"/>
  <c r="Q1092" i="1" s="1"/>
  <c r="N1093" i="1"/>
  <c r="O1093" i="1" s="1"/>
  <c r="Q1093" i="1" s="1"/>
  <c r="N1094" i="1"/>
  <c r="O1094" i="1" s="1"/>
  <c r="Q1094" i="1" s="1"/>
  <c r="N1095" i="1"/>
  <c r="O1095" i="1" s="1"/>
  <c r="Q1095" i="1" s="1"/>
  <c r="N1096" i="1"/>
  <c r="O1096" i="1" s="1"/>
  <c r="Q1096" i="1" s="1"/>
  <c r="N1097" i="1"/>
  <c r="O1097" i="1" s="1"/>
  <c r="Q1097" i="1" s="1"/>
  <c r="N1098" i="1"/>
  <c r="O1098" i="1" s="1"/>
  <c r="Q1098" i="1" s="1"/>
  <c r="N1099" i="1"/>
  <c r="O1099" i="1" s="1"/>
  <c r="Q1099" i="1" s="1"/>
  <c r="N1100" i="1"/>
  <c r="O1100" i="1" s="1"/>
  <c r="Q1100" i="1" s="1"/>
  <c r="N1101" i="1"/>
  <c r="O1101" i="1" s="1"/>
  <c r="Q1101" i="1" s="1"/>
  <c r="N1102" i="1"/>
  <c r="O1102" i="1" s="1"/>
  <c r="Q1102" i="1" s="1"/>
  <c r="N1103" i="1"/>
  <c r="O1103" i="1" s="1"/>
  <c r="Q1103" i="1" s="1"/>
  <c r="N1104" i="1"/>
  <c r="O1104" i="1" s="1"/>
  <c r="Q1104" i="1" s="1"/>
  <c r="N1105" i="1"/>
  <c r="O1105" i="1" s="1"/>
  <c r="Q1105" i="1" s="1"/>
  <c r="N1106" i="1"/>
  <c r="O1106" i="1" s="1"/>
  <c r="Q1106" i="1" s="1"/>
  <c r="N1107" i="1"/>
  <c r="O1107" i="1" s="1"/>
  <c r="Q1107" i="1" s="1"/>
  <c r="N1108" i="1"/>
  <c r="O1108" i="1" s="1"/>
  <c r="Q1108" i="1" s="1"/>
  <c r="N1109" i="1"/>
  <c r="O1109" i="1" s="1"/>
  <c r="Q1109" i="1" s="1"/>
  <c r="N1110" i="1"/>
  <c r="O1110" i="1" s="1"/>
  <c r="Q1110" i="1" s="1"/>
  <c r="N1111" i="1"/>
  <c r="O1111" i="1" s="1"/>
  <c r="Q1111" i="1" s="1"/>
  <c r="N1112" i="1"/>
  <c r="O1112" i="1" s="1"/>
  <c r="Q1112" i="1" s="1"/>
  <c r="N1113" i="1"/>
  <c r="O1113" i="1" s="1"/>
  <c r="Q1113" i="1" s="1"/>
  <c r="N1114" i="1"/>
  <c r="O1114" i="1" s="1"/>
  <c r="Q1114" i="1" s="1"/>
  <c r="N1115" i="1"/>
  <c r="O1115" i="1" s="1"/>
  <c r="Q1115" i="1" s="1"/>
  <c r="N1116" i="1"/>
  <c r="O1116" i="1" s="1"/>
  <c r="Q1116" i="1" s="1"/>
  <c r="N1117" i="1"/>
  <c r="O1117" i="1" s="1"/>
  <c r="Q1117" i="1" s="1"/>
  <c r="N1118" i="1"/>
  <c r="O1118" i="1" s="1"/>
  <c r="Q1118" i="1" s="1"/>
  <c r="N1119" i="1"/>
  <c r="O1119" i="1" s="1"/>
  <c r="Q1119" i="1" s="1"/>
  <c r="N1120" i="1"/>
  <c r="O1120" i="1" s="1"/>
  <c r="Q1120" i="1" s="1"/>
  <c r="N1121" i="1"/>
  <c r="O1121" i="1" s="1"/>
  <c r="Q1121" i="1" s="1"/>
  <c r="N1122" i="1"/>
  <c r="O1122" i="1" s="1"/>
  <c r="Q1122" i="1" s="1"/>
  <c r="N1123" i="1"/>
  <c r="O1123" i="1" s="1"/>
  <c r="Q1123" i="1" s="1"/>
  <c r="N1124" i="1"/>
  <c r="O1124" i="1" s="1"/>
  <c r="Q1124" i="1" s="1"/>
  <c r="N1125" i="1"/>
  <c r="O1125" i="1" s="1"/>
  <c r="Q1125" i="1" s="1"/>
  <c r="N1126" i="1"/>
  <c r="O1126" i="1" s="1"/>
  <c r="Q1126" i="1" s="1"/>
  <c r="N1127" i="1"/>
  <c r="O1127" i="1" s="1"/>
  <c r="Q1127" i="1" s="1"/>
  <c r="N1128" i="1"/>
  <c r="O1128" i="1" s="1"/>
  <c r="Q1128" i="1" s="1"/>
  <c r="N1129" i="1"/>
  <c r="O1129" i="1" s="1"/>
  <c r="Q1129" i="1" s="1"/>
  <c r="N1130" i="1"/>
  <c r="O1130" i="1" s="1"/>
  <c r="Q1130" i="1" s="1"/>
  <c r="N1131" i="1"/>
  <c r="O1131" i="1" s="1"/>
  <c r="Q1131" i="1" s="1"/>
  <c r="N1132" i="1"/>
  <c r="O1132" i="1" s="1"/>
  <c r="Q1132" i="1" s="1"/>
  <c r="N1133" i="1"/>
  <c r="O1133" i="1" s="1"/>
  <c r="Q1133" i="1" s="1"/>
  <c r="N1134" i="1"/>
  <c r="O1134" i="1" s="1"/>
  <c r="Q1134" i="1" s="1"/>
  <c r="N1135" i="1"/>
  <c r="O1135" i="1" s="1"/>
  <c r="Q1135" i="1" s="1"/>
  <c r="N1136" i="1"/>
  <c r="O1136" i="1" s="1"/>
  <c r="Q1136" i="1" s="1"/>
  <c r="N1137" i="1"/>
  <c r="O1137" i="1" s="1"/>
  <c r="Q1137" i="1" s="1"/>
  <c r="N1138" i="1"/>
  <c r="O1138" i="1" s="1"/>
  <c r="Q1138" i="1" s="1"/>
  <c r="N1139" i="1"/>
  <c r="O1139" i="1" s="1"/>
  <c r="Q1139" i="1" s="1"/>
  <c r="N1140" i="1"/>
  <c r="O1140" i="1" s="1"/>
  <c r="Q1140" i="1" s="1"/>
  <c r="N1141" i="1"/>
  <c r="O1141" i="1" s="1"/>
  <c r="Q1141" i="1" s="1"/>
  <c r="N1142" i="1"/>
  <c r="O1142" i="1" s="1"/>
  <c r="Q1142" i="1" s="1"/>
  <c r="N1143" i="1"/>
  <c r="O1143" i="1" s="1"/>
  <c r="Q1143" i="1" s="1"/>
  <c r="N1144" i="1"/>
  <c r="O1144" i="1" s="1"/>
  <c r="Q1144" i="1" s="1"/>
  <c r="N1145" i="1"/>
  <c r="O1145" i="1" s="1"/>
  <c r="Q1145" i="1" s="1"/>
  <c r="N1146" i="1"/>
  <c r="O1146" i="1" s="1"/>
  <c r="Q1146" i="1" s="1"/>
  <c r="N1147" i="1"/>
  <c r="O1147" i="1" s="1"/>
  <c r="Q1147" i="1" s="1"/>
  <c r="N1148" i="1"/>
  <c r="O1148" i="1" s="1"/>
  <c r="Q1148" i="1" s="1"/>
  <c r="N1149" i="1"/>
  <c r="O1149" i="1" s="1"/>
  <c r="Q1149" i="1" s="1"/>
  <c r="N1150" i="1"/>
  <c r="O1150" i="1" s="1"/>
  <c r="Q1150" i="1" s="1"/>
  <c r="N1151" i="1"/>
  <c r="O1151" i="1" s="1"/>
  <c r="Q1151" i="1" s="1"/>
  <c r="N1152" i="1"/>
  <c r="O1152" i="1" s="1"/>
  <c r="Q1152" i="1" s="1"/>
  <c r="N1153" i="1"/>
  <c r="O1153" i="1" s="1"/>
  <c r="Q1153" i="1" s="1"/>
  <c r="N1154" i="1"/>
  <c r="O1154" i="1" s="1"/>
  <c r="Q1154" i="1" s="1"/>
  <c r="N1155" i="1"/>
  <c r="O1155" i="1" s="1"/>
  <c r="Q1155" i="1" s="1"/>
  <c r="N1156" i="1"/>
  <c r="O1156" i="1" s="1"/>
  <c r="Q1156" i="1" s="1"/>
  <c r="N1157" i="1"/>
  <c r="O1157" i="1" s="1"/>
  <c r="Q1157" i="1" s="1"/>
  <c r="N1158" i="1"/>
  <c r="O1158" i="1" s="1"/>
  <c r="Q1158" i="1" s="1"/>
  <c r="N1159" i="1"/>
  <c r="O1159" i="1" s="1"/>
  <c r="Q1159" i="1" s="1"/>
  <c r="N1160" i="1"/>
  <c r="O1160" i="1" s="1"/>
  <c r="Q1160" i="1" s="1"/>
  <c r="N1161" i="1"/>
  <c r="O1161" i="1" s="1"/>
  <c r="Q1161" i="1" s="1"/>
  <c r="N1162" i="1"/>
  <c r="O1162" i="1" s="1"/>
  <c r="Q1162" i="1" s="1"/>
  <c r="N1163" i="1"/>
  <c r="O1163" i="1" s="1"/>
  <c r="Q1163" i="1" s="1"/>
  <c r="N1164" i="1"/>
  <c r="O1164" i="1" s="1"/>
  <c r="Q1164" i="1" s="1"/>
  <c r="N1165" i="1"/>
  <c r="O1165" i="1" s="1"/>
  <c r="Q1165" i="1" s="1"/>
  <c r="N1166" i="1"/>
  <c r="O1166" i="1" s="1"/>
  <c r="Q1166" i="1" s="1"/>
  <c r="N1167" i="1"/>
  <c r="O1167" i="1" s="1"/>
  <c r="Q1167" i="1" s="1"/>
  <c r="N1168" i="1"/>
  <c r="O1168" i="1" s="1"/>
  <c r="Q1168" i="1" s="1"/>
  <c r="N1169" i="1"/>
  <c r="O1169" i="1" s="1"/>
  <c r="Q1169" i="1" s="1"/>
  <c r="N1170" i="1"/>
  <c r="O1170" i="1" s="1"/>
  <c r="Q1170" i="1" s="1"/>
  <c r="N1171" i="1"/>
  <c r="O1171" i="1" s="1"/>
  <c r="Q1171" i="1" s="1"/>
  <c r="N1172" i="1"/>
  <c r="O1172" i="1" s="1"/>
  <c r="Q1172" i="1" s="1"/>
  <c r="N1173" i="1"/>
  <c r="O1173" i="1" s="1"/>
  <c r="Q1173" i="1" s="1"/>
  <c r="N1174" i="1"/>
  <c r="O1174" i="1" s="1"/>
  <c r="Q1174" i="1" s="1"/>
  <c r="N1175" i="1"/>
  <c r="O1175" i="1" s="1"/>
  <c r="Q1175" i="1" s="1"/>
  <c r="N1176" i="1"/>
  <c r="O1176" i="1" s="1"/>
  <c r="Q1176" i="1" s="1"/>
  <c r="N1177" i="1"/>
  <c r="O1177" i="1" s="1"/>
  <c r="Q1177" i="1" s="1"/>
  <c r="N1178" i="1"/>
  <c r="O1178" i="1" s="1"/>
  <c r="Q1178" i="1" s="1"/>
  <c r="N1179" i="1"/>
  <c r="O1179" i="1" s="1"/>
  <c r="Q1179" i="1" s="1"/>
  <c r="N1180" i="1"/>
  <c r="O1180" i="1" s="1"/>
  <c r="Q1180" i="1" s="1"/>
  <c r="N1181" i="1"/>
  <c r="O1181" i="1" s="1"/>
  <c r="Q1181" i="1" s="1"/>
  <c r="N1182" i="1"/>
  <c r="O1182" i="1" s="1"/>
  <c r="Q1182" i="1" s="1"/>
  <c r="N1183" i="1"/>
  <c r="O1183" i="1" s="1"/>
  <c r="Q1183" i="1" s="1"/>
  <c r="N1184" i="1"/>
  <c r="O1184" i="1" s="1"/>
  <c r="Q1184" i="1" s="1"/>
  <c r="N1185" i="1"/>
  <c r="O1185" i="1" s="1"/>
  <c r="Q1185" i="1" s="1"/>
  <c r="N1186" i="1"/>
  <c r="O1186" i="1" s="1"/>
  <c r="Q1186" i="1" s="1"/>
  <c r="N1187" i="1"/>
  <c r="O1187" i="1" s="1"/>
  <c r="Q1187" i="1" s="1"/>
  <c r="N1188" i="1"/>
  <c r="O1188" i="1" s="1"/>
  <c r="Q1188" i="1" s="1"/>
  <c r="N1189" i="1"/>
  <c r="O1189" i="1" s="1"/>
  <c r="Q1189" i="1" s="1"/>
  <c r="N1190" i="1"/>
  <c r="O1190" i="1" s="1"/>
  <c r="Q1190" i="1" s="1"/>
  <c r="N1191" i="1"/>
  <c r="O1191" i="1" s="1"/>
  <c r="Q1191" i="1" s="1"/>
  <c r="N1192" i="1"/>
  <c r="O1192" i="1" s="1"/>
  <c r="Q1192" i="1" s="1"/>
  <c r="N1193" i="1"/>
  <c r="O1193" i="1" s="1"/>
  <c r="Q1193" i="1" s="1"/>
  <c r="N1194" i="1"/>
  <c r="O1194" i="1" s="1"/>
  <c r="Q1194" i="1" s="1"/>
  <c r="N1195" i="1"/>
  <c r="O1195" i="1" s="1"/>
  <c r="Q1195" i="1" s="1"/>
  <c r="N1196" i="1"/>
  <c r="O1196" i="1" s="1"/>
  <c r="Q1196" i="1" s="1"/>
  <c r="N1197" i="1"/>
  <c r="O1197" i="1" s="1"/>
  <c r="Q1197" i="1" s="1"/>
  <c r="N1198" i="1"/>
  <c r="O1198" i="1" s="1"/>
  <c r="Q1198" i="1" s="1"/>
  <c r="N1199" i="1"/>
  <c r="O1199" i="1" s="1"/>
  <c r="Q1199" i="1" s="1"/>
  <c r="N1200" i="1"/>
  <c r="O1200" i="1" s="1"/>
  <c r="Q1200" i="1" s="1"/>
  <c r="N1201" i="1"/>
  <c r="O1201" i="1" s="1"/>
  <c r="Q1201" i="1" s="1"/>
  <c r="N1202" i="1"/>
  <c r="O1202" i="1" s="1"/>
  <c r="Q1202" i="1" s="1"/>
  <c r="N1203" i="1"/>
  <c r="O1203" i="1" s="1"/>
  <c r="Q1203" i="1" s="1"/>
  <c r="N1204" i="1"/>
  <c r="O1204" i="1" s="1"/>
  <c r="Q1204" i="1" s="1"/>
  <c r="N1205" i="1"/>
  <c r="O1205" i="1" s="1"/>
  <c r="Q1205" i="1" s="1"/>
  <c r="N1206" i="1"/>
  <c r="O1206" i="1" s="1"/>
  <c r="Q1206" i="1" s="1"/>
  <c r="N1207" i="1"/>
  <c r="O1207" i="1" s="1"/>
  <c r="Q1207" i="1" s="1"/>
  <c r="N1208" i="1"/>
  <c r="O1208" i="1" s="1"/>
  <c r="Q1208" i="1" s="1"/>
  <c r="N1209" i="1"/>
  <c r="O1209" i="1" s="1"/>
  <c r="Q1209" i="1" s="1"/>
  <c r="N1210" i="1"/>
  <c r="O1210" i="1" s="1"/>
  <c r="Q1210" i="1" s="1"/>
  <c r="N1211" i="1"/>
  <c r="O1211" i="1" s="1"/>
  <c r="Q1211" i="1" s="1"/>
  <c r="N1212" i="1"/>
  <c r="O1212" i="1" s="1"/>
  <c r="Q1212" i="1" s="1"/>
  <c r="N1213" i="1"/>
  <c r="O1213" i="1" s="1"/>
  <c r="Q1213" i="1" s="1"/>
  <c r="N1214" i="1"/>
  <c r="O1214" i="1" s="1"/>
  <c r="Q1214" i="1" s="1"/>
  <c r="N1215" i="1"/>
  <c r="O1215" i="1" s="1"/>
  <c r="Q1215" i="1" s="1"/>
  <c r="N1216" i="1"/>
  <c r="O1216" i="1" s="1"/>
  <c r="Q1216" i="1" s="1"/>
  <c r="N1217" i="1"/>
  <c r="O1217" i="1" s="1"/>
  <c r="Q1217" i="1" s="1"/>
  <c r="N1218" i="1"/>
  <c r="O1218" i="1" s="1"/>
  <c r="Q1218" i="1" s="1"/>
  <c r="N1219" i="1"/>
  <c r="O1219" i="1" s="1"/>
  <c r="Q1219" i="1" s="1"/>
  <c r="N1220" i="1"/>
  <c r="O1220" i="1" s="1"/>
  <c r="Q1220" i="1" s="1"/>
  <c r="N1221" i="1"/>
  <c r="O1221" i="1" s="1"/>
  <c r="Q1221" i="1" s="1"/>
  <c r="N1222" i="1"/>
  <c r="O1222" i="1" s="1"/>
  <c r="Q1222" i="1" s="1"/>
  <c r="N1223" i="1"/>
  <c r="O1223" i="1" s="1"/>
  <c r="Q1223" i="1" s="1"/>
  <c r="N1224" i="1"/>
  <c r="O1224" i="1" s="1"/>
  <c r="Q1224" i="1" s="1"/>
  <c r="N1225" i="1"/>
  <c r="O1225" i="1" s="1"/>
  <c r="Q1225" i="1" s="1"/>
  <c r="N1226" i="1"/>
  <c r="O1226" i="1" s="1"/>
  <c r="Q1226" i="1" s="1"/>
  <c r="N1227" i="1"/>
  <c r="O1227" i="1" s="1"/>
  <c r="Q1227" i="1" s="1"/>
  <c r="N1228" i="1"/>
  <c r="O1228" i="1" s="1"/>
  <c r="Q1228" i="1" s="1"/>
  <c r="N1229" i="1"/>
  <c r="O1229" i="1" s="1"/>
  <c r="Q1229" i="1" s="1"/>
  <c r="N1230" i="1"/>
  <c r="O1230" i="1" s="1"/>
  <c r="Q1230" i="1" s="1"/>
  <c r="N1231" i="1"/>
  <c r="O1231" i="1" s="1"/>
  <c r="Q1231" i="1" s="1"/>
  <c r="N1232" i="1"/>
  <c r="O1232" i="1" s="1"/>
  <c r="Q1232" i="1" s="1"/>
  <c r="N1233" i="1"/>
  <c r="O1233" i="1" s="1"/>
  <c r="Q1233" i="1" s="1"/>
  <c r="N1234" i="1"/>
  <c r="O1234" i="1" s="1"/>
  <c r="Q1234" i="1" s="1"/>
  <c r="N1235" i="1"/>
  <c r="O1235" i="1" s="1"/>
  <c r="Q1235" i="1" s="1"/>
  <c r="N1236" i="1"/>
  <c r="O1236" i="1" s="1"/>
  <c r="Q1236" i="1" s="1"/>
  <c r="N1237" i="1"/>
  <c r="O1237" i="1" s="1"/>
  <c r="Q1237" i="1" s="1"/>
  <c r="N1238" i="1"/>
  <c r="O1238" i="1" s="1"/>
  <c r="Q1238" i="1" s="1"/>
  <c r="N1239" i="1"/>
  <c r="O1239" i="1" s="1"/>
  <c r="Q1239" i="1" s="1"/>
  <c r="N1240" i="1"/>
  <c r="O1240" i="1" s="1"/>
  <c r="Q1240" i="1" s="1"/>
  <c r="N1241" i="1"/>
  <c r="O1241" i="1" s="1"/>
  <c r="Q1241" i="1" s="1"/>
  <c r="N1242" i="1"/>
  <c r="O1242" i="1" s="1"/>
  <c r="Q1242" i="1" s="1"/>
  <c r="N1243" i="1"/>
  <c r="O1243" i="1" s="1"/>
  <c r="Q1243" i="1" s="1"/>
  <c r="N1244" i="1"/>
  <c r="O1244" i="1" s="1"/>
  <c r="Q1244" i="1" s="1"/>
  <c r="N1245" i="1"/>
  <c r="O1245" i="1" s="1"/>
  <c r="Q1245" i="1" s="1"/>
  <c r="N1246" i="1"/>
  <c r="O1246" i="1" s="1"/>
  <c r="Q1246" i="1" s="1"/>
  <c r="N1247" i="1"/>
  <c r="O1247" i="1" s="1"/>
  <c r="Q1247" i="1" s="1"/>
  <c r="N1248" i="1"/>
  <c r="O1248" i="1" s="1"/>
  <c r="Q1248" i="1" s="1"/>
  <c r="N1249" i="1"/>
  <c r="O1249" i="1" s="1"/>
  <c r="Q1249" i="1" s="1"/>
  <c r="N1250" i="1"/>
  <c r="O1250" i="1" s="1"/>
  <c r="Q1250" i="1" s="1"/>
  <c r="N1251" i="1"/>
  <c r="O1251" i="1" s="1"/>
  <c r="Q1251" i="1" s="1"/>
  <c r="N1252" i="1"/>
  <c r="O1252" i="1" s="1"/>
  <c r="Q1252" i="1" s="1"/>
  <c r="N1253" i="1"/>
  <c r="O1253" i="1" s="1"/>
  <c r="Q1253" i="1" s="1"/>
  <c r="N1254" i="1"/>
  <c r="O1254" i="1" s="1"/>
  <c r="Q1254" i="1" s="1"/>
  <c r="N1255" i="1"/>
  <c r="O1255" i="1" s="1"/>
  <c r="Q1255" i="1" s="1"/>
  <c r="N1256" i="1"/>
  <c r="O1256" i="1" s="1"/>
  <c r="Q1256" i="1" s="1"/>
  <c r="N1257" i="1"/>
  <c r="O1257" i="1" s="1"/>
  <c r="Q1257" i="1" s="1"/>
  <c r="N1258" i="1"/>
  <c r="O1258" i="1" s="1"/>
  <c r="Q1258" i="1" s="1"/>
  <c r="N1259" i="1"/>
  <c r="O1259" i="1" s="1"/>
  <c r="Q1259" i="1" s="1"/>
  <c r="N1260" i="1"/>
  <c r="O1260" i="1" s="1"/>
  <c r="Q1260" i="1" s="1"/>
  <c r="N1261" i="1"/>
  <c r="O1261" i="1" s="1"/>
  <c r="Q1261" i="1" s="1"/>
  <c r="N1262" i="1"/>
  <c r="O1262" i="1" s="1"/>
  <c r="Q1262" i="1" s="1"/>
  <c r="N1263" i="1"/>
  <c r="O1263" i="1" s="1"/>
  <c r="Q1263" i="1" s="1"/>
  <c r="N1264" i="1"/>
  <c r="O1264" i="1" s="1"/>
  <c r="Q1264" i="1" s="1"/>
  <c r="N1265" i="1"/>
  <c r="O1265" i="1" s="1"/>
  <c r="Q1265" i="1" s="1"/>
  <c r="N1266" i="1"/>
  <c r="O1266" i="1" s="1"/>
  <c r="Q1266" i="1" s="1"/>
  <c r="N1267" i="1"/>
  <c r="O1267" i="1" s="1"/>
  <c r="Q1267" i="1" s="1"/>
  <c r="N1268" i="1"/>
  <c r="O1268" i="1" s="1"/>
  <c r="Q1268" i="1" s="1"/>
  <c r="N1269" i="1"/>
  <c r="O1269" i="1" s="1"/>
  <c r="Q1269" i="1" s="1"/>
  <c r="N1270" i="1"/>
  <c r="O1270" i="1" s="1"/>
  <c r="Q1270" i="1" s="1"/>
  <c r="N1271" i="1"/>
  <c r="O1271" i="1" s="1"/>
  <c r="Q1271" i="1" s="1"/>
  <c r="N1272" i="1"/>
  <c r="O1272" i="1" s="1"/>
  <c r="Q1272" i="1" s="1"/>
  <c r="N1273" i="1"/>
  <c r="O1273" i="1" s="1"/>
  <c r="Q1273" i="1" s="1"/>
  <c r="N1274" i="1"/>
  <c r="O1274" i="1" s="1"/>
  <c r="Q1274" i="1" s="1"/>
  <c r="N1275" i="1"/>
  <c r="O1275" i="1" s="1"/>
  <c r="Q1275" i="1" s="1"/>
  <c r="N1276" i="1"/>
  <c r="O1276" i="1" s="1"/>
  <c r="Q1276" i="1" s="1"/>
  <c r="N1277" i="1"/>
  <c r="O1277" i="1" s="1"/>
  <c r="Q1277" i="1" s="1"/>
  <c r="N1278" i="1"/>
  <c r="O1278" i="1" s="1"/>
  <c r="Q1278" i="1" s="1"/>
  <c r="N1279" i="1"/>
  <c r="O1279" i="1" s="1"/>
  <c r="Q1279" i="1" s="1"/>
  <c r="N1280" i="1"/>
  <c r="O1280" i="1" s="1"/>
  <c r="Q1280" i="1" s="1"/>
  <c r="N1281" i="1"/>
  <c r="O1281" i="1" s="1"/>
  <c r="Q1281" i="1" s="1"/>
  <c r="N1282" i="1"/>
  <c r="O1282" i="1" s="1"/>
  <c r="Q1282" i="1" s="1"/>
  <c r="N1283" i="1"/>
  <c r="O1283" i="1" s="1"/>
  <c r="Q1283" i="1" s="1"/>
  <c r="N1284" i="1"/>
  <c r="O1284" i="1" s="1"/>
  <c r="Q1284" i="1" s="1"/>
  <c r="N1285" i="1"/>
  <c r="O1285" i="1" s="1"/>
  <c r="Q1285" i="1" s="1"/>
  <c r="N1286" i="1"/>
  <c r="O1286" i="1" s="1"/>
  <c r="Q1286" i="1" s="1"/>
  <c r="N1287" i="1"/>
  <c r="O1287" i="1" s="1"/>
  <c r="Q1287" i="1" s="1"/>
  <c r="N1288" i="1"/>
  <c r="O1288" i="1" s="1"/>
  <c r="Q1288" i="1" s="1"/>
  <c r="N1289" i="1"/>
  <c r="O1289" i="1" s="1"/>
  <c r="Q1289" i="1" s="1"/>
  <c r="N1290" i="1"/>
  <c r="O1290" i="1" s="1"/>
  <c r="Q1290" i="1" s="1"/>
  <c r="N1291" i="1"/>
  <c r="O1291" i="1" s="1"/>
  <c r="Q1291" i="1" s="1"/>
  <c r="N1292" i="1"/>
  <c r="O1292" i="1" s="1"/>
  <c r="Q1292" i="1" s="1"/>
  <c r="N1293" i="1"/>
  <c r="O1293" i="1" s="1"/>
  <c r="Q1293" i="1" s="1"/>
  <c r="N1294" i="1"/>
  <c r="O1294" i="1" s="1"/>
  <c r="Q1294" i="1" s="1"/>
  <c r="N1295" i="1"/>
  <c r="O1295" i="1" s="1"/>
  <c r="Q1295" i="1" s="1"/>
  <c r="N1296" i="1"/>
  <c r="O1296" i="1" s="1"/>
  <c r="Q1296" i="1" s="1"/>
  <c r="N1297" i="1"/>
  <c r="O1297" i="1" s="1"/>
  <c r="Q1297" i="1" s="1"/>
  <c r="N1298" i="1"/>
  <c r="O1298" i="1" s="1"/>
  <c r="Q1298" i="1" s="1"/>
  <c r="N1299" i="1"/>
  <c r="O1299" i="1" s="1"/>
  <c r="Q1299" i="1" s="1"/>
  <c r="N1300" i="1"/>
  <c r="O1300" i="1" s="1"/>
  <c r="Q1300" i="1" s="1"/>
  <c r="N1301" i="1"/>
  <c r="O1301" i="1" s="1"/>
  <c r="Q1301" i="1" s="1"/>
  <c r="N1302" i="1"/>
  <c r="O1302" i="1" s="1"/>
  <c r="Q1302" i="1" s="1"/>
  <c r="N1303" i="1"/>
  <c r="O1303" i="1" s="1"/>
  <c r="Q1303" i="1" s="1"/>
  <c r="N1304" i="1"/>
  <c r="O1304" i="1" s="1"/>
  <c r="Q1304" i="1" s="1"/>
  <c r="N1305" i="1"/>
  <c r="O1305" i="1" s="1"/>
  <c r="Q1305" i="1" s="1"/>
  <c r="N1306" i="1"/>
  <c r="O1306" i="1" s="1"/>
  <c r="Q1306" i="1" s="1"/>
  <c r="N1307" i="1"/>
  <c r="O1307" i="1" s="1"/>
  <c r="Q1307" i="1" s="1"/>
  <c r="N1308" i="1"/>
  <c r="O1308" i="1" s="1"/>
  <c r="Q1308" i="1" s="1"/>
  <c r="N1309" i="1"/>
  <c r="O1309" i="1" s="1"/>
  <c r="Q1309" i="1" s="1"/>
  <c r="N1310" i="1"/>
  <c r="O1310" i="1" s="1"/>
  <c r="Q1310" i="1" s="1"/>
  <c r="N1311" i="1"/>
  <c r="O1311" i="1" s="1"/>
  <c r="Q1311" i="1" s="1"/>
  <c r="N1312" i="1"/>
  <c r="O1312" i="1" s="1"/>
  <c r="Q1312" i="1" s="1"/>
  <c r="N1313" i="1"/>
  <c r="O1313" i="1" s="1"/>
  <c r="Q1313" i="1" s="1"/>
  <c r="N1314" i="1"/>
  <c r="O1314" i="1" s="1"/>
  <c r="Q1314" i="1" s="1"/>
  <c r="N1315" i="1"/>
  <c r="O1315" i="1" s="1"/>
  <c r="Q1315" i="1" s="1"/>
  <c r="N1316" i="1"/>
  <c r="O1316" i="1" s="1"/>
  <c r="Q1316" i="1" s="1"/>
  <c r="N1317" i="1"/>
  <c r="O1317" i="1" s="1"/>
  <c r="Q1317" i="1" s="1"/>
  <c r="N1318" i="1"/>
  <c r="O1318" i="1" s="1"/>
  <c r="Q1318" i="1" s="1"/>
  <c r="N1319" i="1"/>
  <c r="O1319" i="1" s="1"/>
  <c r="Q1319" i="1" s="1"/>
  <c r="N1320" i="1"/>
  <c r="O1320" i="1" s="1"/>
  <c r="Q1320" i="1" s="1"/>
  <c r="N1321" i="1"/>
  <c r="O1321" i="1" s="1"/>
  <c r="Q1321" i="1" s="1"/>
  <c r="N1322" i="1"/>
  <c r="O1322" i="1" s="1"/>
  <c r="Q1322" i="1" s="1"/>
  <c r="N1323" i="1"/>
  <c r="O1323" i="1" s="1"/>
  <c r="Q1323" i="1" s="1"/>
  <c r="N1324" i="1"/>
  <c r="O1324" i="1" s="1"/>
  <c r="Q1324" i="1" s="1"/>
  <c r="N1325" i="1"/>
  <c r="O1325" i="1" s="1"/>
  <c r="Q1325" i="1" s="1"/>
  <c r="N1326" i="1"/>
  <c r="O1326" i="1" s="1"/>
  <c r="Q1326" i="1" s="1"/>
  <c r="N1327" i="1"/>
  <c r="O1327" i="1" s="1"/>
  <c r="Q1327" i="1" s="1"/>
  <c r="N1328" i="1"/>
  <c r="O1328" i="1" s="1"/>
  <c r="Q1328" i="1" s="1"/>
  <c r="N1329" i="1"/>
  <c r="O1329" i="1" s="1"/>
  <c r="Q1329" i="1" s="1"/>
  <c r="N1330" i="1"/>
  <c r="O1330" i="1" s="1"/>
  <c r="Q1330" i="1" s="1"/>
  <c r="N1331" i="1"/>
  <c r="O1331" i="1" s="1"/>
  <c r="Q1331" i="1" s="1"/>
  <c r="N1332" i="1"/>
  <c r="O1332" i="1" s="1"/>
  <c r="Q1332" i="1" s="1"/>
  <c r="N1333" i="1"/>
  <c r="O1333" i="1" s="1"/>
  <c r="Q1333" i="1" s="1"/>
  <c r="N1334" i="1"/>
  <c r="O1334" i="1" s="1"/>
  <c r="Q1334" i="1" s="1"/>
  <c r="N1335" i="1"/>
  <c r="O1335" i="1" s="1"/>
  <c r="Q1335" i="1" s="1"/>
  <c r="N1336" i="1"/>
  <c r="O1336" i="1" s="1"/>
  <c r="Q1336" i="1" s="1"/>
  <c r="N1337" i="1"/>
  <c r="O1337" i="1" s="1"/>
  <c r="Q1337" i="1" s="1"/>
  <c r="N1338" i="1"/>
  <c r="O1338" i="1" s="1"/>
  <c r="Q1338" i="1" s="1"/>
  <c r="N1339" i="1"/>
  <c r="O1339" i="1" s="1"/>
  <c r="Q1339" i="1" s="1"/>
  <c r="N1340" i="1"/>
  <c r="O1340" i="1" s="1"/>
  <c r="Q1340" i="1" s="1"/>
  <c r="N1341" i="1"/>
  <c r="O1341" i="1" s="1"/>
  <c r="Q1341" i="1" s="1"/>
  <c r="N1342" i="1"/>
  <c r="O1342" i="1" s="1"/>
  <c r="Q1342" i="1" s="1"/>
  <c r="N1343" i="1"/>
  <c r="O1343" i="1" s="1"/>
  <c r="Q1343" i="1" s="1"/>
  <c r="N1344" i="1"/>
  <c r="O1344" i="1" s="1"/>
  <c r="Q1344" i="1" s="1"/>
  <c r="N1345" i="1"/>
  <c r="O1345" i="1" s="1"/>
  <c r="Q1345" i="1" s="1"/>
  <c r="N1346" i="1"/>
  <c r="O1346" i="1" s="1"/>
  <c r="Q1346" i="1" s="1"/>
  <c r="N1347" i="1"/>
  <c r="O1347" i="1" s="1"/>
  <c r="Q1347" i="1" s="1"/>
  <c r="N1348" i="1"/>
  <c r="O1348" i="1" s="1"/>
  <c r="Q1348" i="1" s="1"/>
  <c r="N1349" i="1"/>
  <c r="O1349" i="1" s="1"/>
  <c r="Q1349" i="1" s="1"/>
  <c r="N1350" i="1"/>
  <c r="O1350" i="1" s="1"/>
  <c r="Q1350" i="1" s="1"/>
  <c r="N1351" i="1"/>
  <c r="O1351" i="1" s="1"/>
  <c r="Q1351" i="1" s="1"/>
  <c r="N1352" i="1"/>
  <c r="O1352" i="1" s="1"/>
  <c r="Q1352" i="1" s="1"/>
  <c r="N1353" i="1"/>
  <c r="O1353" i="1" s="1"/>
  <c r="Q1353" i="1" s="1"/>
  <c r="N1354" i="1"/>
  <c r="O1354" i="1" s="1"/>
  <c r="Q1354" i="1" s="1"/>
  <c r="N1355" i="1"/>
  <c r="O1355" i="1" s="1"/>
  <c r="Q1355" i="1" s="1"/>
  <c r="N1356" i="1"/>
  <c r="O1356" i="1" s="1"/>
  <c r="Q1356" i="1" s="1"/>
  <c r="N1357" i="1"/>
  <c r="O1357" i="1" s="1"/>
  <c r="Q1357" i="1" s="1"/>
  <c r="N1358" i="1"/>
  <c r="O1358" i="1" s="1"/>
  <c r="Q1358" i="1" s="1"/>
  <c r="N1359" i="1"/>
  <c r="O1359" i="1" s="1"/>
  <c r="Q1359" i="1" s="1"/>
  <c r="N1360" i="1"/>
  <c r="O1360" i="1" s="1"/>
  <c r="Q1360" i="1" s="1"/>
  <c r="N1361" i="1"/>
  <c r="O1361" i="1" s="1"/>
  <c r="Q1361" i="1" s="1"/>
  <c r="N1362" i="1"/>
  <c r="O1362" i="1" s="1"/>
  <c r="Q1362" i="1" s="1"/>
  <c r="N1363" i="1"/>
  <c r="O1363" i="1" s="1"/>
  <c r="Q1363" i="1" s="1"/>
  <c r="N1364" i="1"/>
  <c r="O1364" i="1" s="1"/>
  <c r="Q1364" i="1" s="1"/>
  <c r="N1365" i="1"/>
  <c r="O1365" i="1" s="1"/>
  <c r="Q1365" i="1" s="1"/>
  <c r="N1366" i="1"/>
  <c r="O1366" i="1" s="1"/>
  <c r="Q1366" i="1" s="1"/>
  <c r="N1367" i="1"/>
  <c r="O1367" i="1" s="1"/>
  <c r="Q1367" i="1" s="1"/>
  <c r="N1368" i="1"/>
  <c r="O1368" i="1" s="1"/>
  <c r="Q1368" i="1" s="1"/>
  <c r="N1369" i="1"/>
  <c r="O1369" i="1" s="1"/>
  <c r="Q1369" i="1" s="1"/>
  <c r="N1370" i="1"/>
  <c r="O1370" i="1" s="1"/>
  <c r="Q1370" i="1" s="1"/>
  <c r="N1371" i="1"/>
  <c r="O1371" i="1" s="1"/>
  <c r="Q1371" i="1" s="1"/>
  <c r="N1372" i="1"/>
  <c r="O1372" i="1" s="1"/>
  <c r="Q1372" i="1" s="1"/>
  <c r="N1373" i="1"/>
  <c r="O1373" i="1" s="1"/>
  <c r="Q1373" i="1" s="1"/>
  <c r="N1374" i="1"/>
  <c r="O1374" i="1" s="1"/>
  <c r="Q1374" i="1" s="1"/>
  <c r="N1375" i="1"/>
  <c r="O1375" i="1" s="1"/>
  <c r="Q1375" i="1" s="1"/>
  <c r="N1376" i="1"/>
  <c r="O1376" i="1" s="1"/>
  <c r="Q1376" i="1" s="1"/>
  <c r="N1377" i="1"/>
  <c r="O1377" i="1" s="1"/>
  <c r="Q1377" i="1" s="1"/>
  <c r="N1378" i="1"/>
  <c r="O1378" i="1" s="1"/>
  <c r="Q1378" i="1" s="1"/>
  <c r="N1379" i="1"/>
  <c r="O1379" i="1" s="1"/>
  <c r="Q1379" i="1" s="1"/>
  <c r="N1380" i="1"/>
  <c r="O1380" i="1" s="1"/>
  <c r="Q1380" i="1" s="1"/>
  <c r="N1381" i="1"/>
  <c r="O1381" i="1" s="1"/>
  <c r="Q1381" i="1" s="1"/>
  <c r="N1382" i="1"/>
  <c r="O1382" i="1" s="1"/>
  <c r="Q1382" i="1" s="1"/>
  <c r="N1383" i="1"/>
  <c r="O1383" i="1" s="1"/>
  <c r="Q1383" i="1" s="1"/>
  <c r="N1384" i="1"/>
  <c r="O1384" i="1" s="1"/>
  <c r="Q1384" i="1" s="1"/>
  <c r="N1385" i="1"/>
  <c r="O1385" i="1" s="1"/>
  <c r="Q1385" i="1" s="1"/>
  <c r="N1386" i="1"/>
  <c r="O1386" i="1" s="1"/>
  <c r="Q1386" i="1" s="1"/>
  <c r="N1387" i="1"/>
  <c r="O1387" i="1" s="1"/>
  <c r="Q1387" i="1" s="1"/>
  <c r="N1388" i="1"/>
  <c r="O1388" i="1" s="1"/>
  <c r="Q1388" i="1" s="1"/>
  <c r="N1389" i="1"/>
  <c r="O1389" i="1" s="1"/>
  <c r="Q1389" i="1" s="1"/>
  <c r="N1390" i="1"/>
  <c r="O1390" i="1" s="1"/>
  <c r="Q1390" i="1" s="1"/>
  <c r="N1391" i="1"/>
  <c r="O1391" i="1" s="1"/>
  <c r="Q1391" i="1" s="1"/>
  <c r="N1392" i="1"/>
  <c r="O1392" i="1" s="1"/>
  <c r="Q1392" i="1" s="1"/>
  <c r="N1393" i="1"/>
  <c r="O1393" i="1" s="1"/>
  <c r="Q1393" i="1" s="1"/>
  <c r="N1394" i="1"/>
  <c r="O1394" i="1" s="1"/>
  <c r="Q1394" i="1" s="1"/>
  <c r="N1395" i="1"/>
  <c r="O1395" i="1" s="1"/>
  <c r="Q1395" i="1" s="1"/>
  <c r="N1396" i="1"/>
  <c r="O1396" i="1" s="1"/>
  <c r="Q1396" i="1" s="1"/>
  <c r="N1397" i="1"/>
  <c r="O1397" i="1" s="1"/>
  <c r="Q1397" i="1" s="1"/>
  <c r="N1398" i="1"/>
  <c r="O1398" i="1" s="1"/>
  <c r="Q1398" i="1" s="1"/>
  <c r="N1399" i="1"/>
  <c r="O1399" i="1" s="1"/>
  <c r="Q1399" i="1" s="1"/>
  <c r="N1400" i="1"/>
  <c r="O1400" i="1" s="1"/>
  <c r="Q1400" i="1" s="1"/>
  <c r="N1401" i="1"/>
  <c r="O1401" i="1" s="1"/>
  <c r="Q1401" i="1" s="1"/>
  <c r="N1402" i="1"/>
  <c r="O1402" i="1" s="1"/>
  <c r="Q1402" i="1" s="1"/>
  <c r="N1403" i="1"/>
  <c r="O1403" i="1" s="1"/>
  <c r="Q1403" i="1" s="1"/>
  <c r="N1404" i="1"/>
  <c r="O1404" i="1" s="1"/>
  <c r="Q1404" i="1" s="1"/>
  <c r="N1405" i="1"/>
  <c r="O1405" i="1" s="1"/>
  <c r="Q1405" i="1" s="1"/>
  <c r="N1406" i="1"/>
  <c r="O1406" i="1" s="1"/>
  <c r="Q1406" i="1" s="1"/>
  <c r="N1407" i="1"/>
  <c r="O1407" i="1" s="1"/>
  <c r="Q1407" i="1" s="1"/>
  <c r="N1408" i="1"/>
  <c r="O1408" i="1" s="1"/>
  <c r="Q1408" i="1" s="1"/>
  <c r="N1409" i="1"/>
  <c r="O1409" i="1" s="1"/>
  <c r="Q1409" i="1" s="1"/>
  <c r="N1410" i="1"/>
  <c r="O1410" i="1" s="1"/>
  <c r="Q1410" i="1" s="1"/>
  <c r="N1411" i="1"/>
  <c r="O1411" i="1" s="1"/>
  <c r="Q1411" i="1" s="1"/>
  <c r="N1412" i="1"/>
  <c r="O1412" i="1" s="1"/>
  <c r="Q1412" i="1" s="1"/>
  <c r="N1413" i="1"/>
  <c r="O1413" i="1" s="1"/>
  <c r="Q1413" i="1" s="1"/>
  <c r="N1414" i="1"/>
  <c r="O1414" i="1" s="1"/>
  <c r="Q1414" i="1" s="1"/>
  <c r="N1415" i="1"/>
  <c r="O1415" i="1" s="1"/>
  <c r="Q1415" i="1" s="1"/>
  <c r="N1416" i="1"/>
  <c r="O1416" i="1" s="1"/>
  <c r="Q1416" i="1" s="1"/>
  <c r="N1417" i="1"/>
  <c r="O1417" i="1" s="1"/>
  <c r="Q1417" i="1" s="1"/>
  <c r="N1418" i="1"/>
  <c r="O1418" i="1" s="1"/>
  <c r="Q1418" i="1" s="1"/>
  <c r="N1419" i="1"/>
  <c r="O1419" i="1" s="1"/>
  <c r="Q1419" i="1" s="1"/>
  <c r="N1420" i="1"/>
  <c r="O1420" i="1" s="1"/>
  <c r="Q1420" i="1" s="1"/>
  <c r="N1421" i="1"/>
  <c r="O1421" i="1" s="1"/>
  <c r="Q1421" i="1" s="1"/>
  <c r="N1422" i="1"/>
  <c r="O1422" i="1" s="1"/>
  <c r="Q1422" i="1" s="1"/>
  <c r="N1423" i="1"/>
  <c r="O1423" i="1" s="1"/>
  <c r="Q1423" i="1" s="1"/>
  <c r="N1424" i="1"/>
  <c r="O1424" i="1" s="1"/>
  <c r="Q1424" i="1" s="1"/>
  <c r="N1425" i="1"/>
  <c r="O1425" i="1" s="1"/>
  <c r="Q1425" i="1" s="1"/>
  <c r="N1426" i="1"/>
  <c r="O1426" i="1" s="1"/>
  <c r="Q1426" i="1" s="1"/>
  <c r="N1427" i="1"/>
  <c r="O1427" i="1" s="1"/>
  <c r="Q1427" i="1" s="1"/>
  <c r="N1428" i="1"/>
  <c r="O1428" i="1" s="1"/>
  <c r="Q1428" i="1" s="1"/>
  <c r="N1429" i="1"/>
  <c r="O1429" i="1" s="1"/>
  <c r="Q1429" i="1" s="1"/>
  <c r="N1430" i="1"/>
  <c r="O1430" i="1" s="1"/>
  <c r="Q1430" i="1" s="1"/>
  <c r="N1431" i="1"/>
  <c r="O1431" i="1" s="1"/>
  <c r="Q1431" i="1" s="1"/>
  <c r="N1432" i="1"/>
  <c r="O1432" i="1" s="1"/>
  <c r="Q1432" i="1" s="1"/>
  <c r="N1433" i="1"/>
  <c r="O1433" i="1" s="1"/>
  <c r="Q1433" i="1" s="1"/>
  <c r="N1434" i="1"/>
  <c r="O1434" i="1" s="1"/>
  <c r="Q1434" i="1" s="1"/>
  <c r="N1435" i="1"/>
  <c r="O1435" i="1" s="1"/>
  <c r="Q1435" i="1" s="1"/>
  <c r="N1436" i="1"/>
  <c r="O1436" i="1" s="1"/>
  <c r="Q1436" i="1" s="1"/>
  <c r="N1437" i="1"/>
  <c r="O1437" i="1" s="1"/>
  <c r="Q1437" i="1" s="1"/>
  <c r="N1438" i="1"/>
  <c r="O1438" i="1" s="1"/>
  <c r="Q1438" i="1" s="1"/>
  <c r="N1439" i="1"/>
  <c r="O1439" i="1" s="1"/>
  <c r="Q1439" i="1" s="1"/>
  <c r="N1440" i="1"/>
  <c r="O1440" i="1" s="1"/>
  <c r="Q1440" i="1" s="1"/>
  <c r="N1441" i="1"/>
  <c r="O1441" i="1" s="1"/>
  <c r="Q1441" i="1" s="1"/>
  <c r="N1442" i="1"/>
  <c r="O1442" i="1" s="1"/>
  <c r="Q1442" i="1" s="1"/>
  <c r="N1443" i="1"/>
  <c r="O1443" i="1" s="1"/>
  <c r="Q1443" i="1" s="1"/>
  <c r="N1444" i="1"/>
  <c r="O1444" i="1" s="1"/>
  <c r="Q1444" i="1" s="1"/>
  <c r="N1445" i="1"/>
  <c r="O1445" i="1" s="1"/>
  <c r="Q1445" i="1" s="1"/>
  <c r="N1446" i="1"/>
  <c r="O1446" i="1" s="1"/>
  <c r="Q1446" i="1" s="1"/>
  <c r="N1447" i="1"/>
  <c r="O1447" i="1" s="1"/>
  <c r="Q1447" i="1" s="1"/>
  <c r="N1448" i="1"/>
  <c r="O1448" i="1" s="1"/>
  <c r="Q1448" i="1" s="1"/>
  <c r="N1449" i="1"/>
  <c r="O1449" i="1" s="1"/>
  <c r="Q1449" i="1" s="1"/>
  <c r="N1450" i="1"/>
  <c r="O1450" i="1" s="1"/>
  <c r="Q1450" i="1" s="1"/>
  <c r="N1451" i="1"/>
  <c r="O1451" i="1" s="1"/>
  <c r="Q1451" i="1" s="1"/>
  <c r="N1452" i="1"/>
  <c r="O1452" i="1" s="1"/>
  <c r="Q1452" i="1" s="1"/>
  <c r="N1453" i="1"/>
  <c r="O1453" i="1" s="1"/>
  <c r="Q1453" i="1" s="1"/>
  <c r="N1454" i="1"/>
  <c r="O1454" i="1" s="1"/>
  <c r="Q1454" i="1" s="1"/>
  <c r="N1455" i="1"/>
  <c r="O1455" i="1" s="1"/>
  <c r="Q1455" i="1" s="1"/>
  <c r="N1456" i="1"/>
  <c r="O1456" i="1" s="1"/>
  <c r="Q1456" i="1" s="1"/>
  <c r="N1457" i="1"/>
  <c r="O1457" i="1" s="1"/>
  <c r="Q1457" i="1" s="1"/>
  <c r="N1458" i="1"/>
  <c r="O1458" i="1" s="1"/>
  <c r="Q1458" i="1" s="1"/>
  <c r="N1459" i="1"/>
  <c r="O1459" i="1" s="1"/>
  <c r="Q1459" i="1" s="1"/>
  <c r="N1460" i="1"/>
  <c r="O1460" i="1" s="1"/>
  <c r="Q1460" i="1" s="1"/>
  <c r="N1461" i="1"/>
  <c r="O1461" i="1" s="1"/>
  <c r="Q1461" i="1" s="1"/>
  <c r="N1462" i="1"/>
  <c r="O1462" i="1" s="1"/>
  <c r="Q1462" i="1" s="1"/>
  <c r="N1463" i="1"/>
  <c r="O1463" i="1" s="1"/>
  <c r="Q1463" i="1" s="1"/>
  <c r="N1464" i="1"/>
  <c r="O1464" i="1" s="1"/>
  <c r="Q1464" i="1" s="1"/>
  <c r="N1465" i="1"/>
  <c r="O1465" i="1" s="1"/>
  <c r="Q1465" i="1" s="1"/>
  <c r="N1466" i="1"/>
  <c r="O1466" i="1" s="1"/>
  <c r="Q1466" i="1" s="1"/>
  <c r="N1467" i="1"/>
  <c r="O1467" i="1" s="1"/>
  <c r="Q1467" i="1" s="1"/>
  <c r="N1468" i="1"/>
  <c r="O1468" i="1" s="1"/>
  <c r="Q1468" i="1" s="1"/>
  <c r="N1469" i="1"/>
  <c r="O1469" i="1" s="1"/>
  <c r="Q1469" i="1" s="1"/>
  <c r="N1470" i="1"/>
  <c r="O1470" i="1" s="1"/>
  <c r="Q1470" i="1" s="1"/>
  <c r="N1471" i="1"/>
  <c r="O1471" i="1" s="1"/>
  <c r="Q1471" i="1" s="1"/>
  <c r="N1472" i="1"/>
  <c r="O1472" i="1" s="1"/>
  <c r="Q1472" i="1" s="1"/>
  <c r="N1473" i="1"/>
  <c r="O1473" i="1" s="1"/>
  <c r="Q1473" i="1" s="1"/>
  <c r="N1474" i="1"/>
  <c r="O1474" i="1" s="1"/>
  <c r="Q1474" i="1" s="1"/>
  <c r="N1475" i="1"/>
  <c r="O1475" i="1" s="1"/>
  <c r="Q1475" i="1" s="1"/>
  <c r="N1476" i="1"/>
  <c r="O1476" i="1" s="1"/>
  <c r="Q1476" i="1" s="1"/>
  <c r="N1477" i="1"/>
  <c r="O1477" i="1" s="1"/>
  <c r="Q1477" i="1" s="1"/>
  <c r="N1478" i="1"/>
  <c r="O1478" i="1" s="1"/>
  <c r="Q1478" i="1" s="1"/>
  <c r="N1479" i="1"/>
  <c r="O1479" i="1" s="1"/>
  <c r="Q1479" i="1" s="1"/>
  <c r="N1480" i="1"/>
  <c r="O1480" i="1" s="1"/>
  <c r="Q1480" i="1" s="1"/>
  <c r="N1481" i="1"/>
  <c r="O1481" i="1" s="1"/>
  <c r="Q1481" i="1" s="1"/>
  <c r="N1482" i="1"/>
  <c r="O1482" i="1" s="1"/>
  <c r="Q1482" i="1" s="1"/>
  <c r="N1483" i="1"/>
  <c r="O1483" i="1" s="1"/>
  <c r="Q1483" i="1" s="1"/>
  <c r="N1484" i="1"/>
  <c r="O1484" i="1" s="1"/>
  <c r="Q1484" i="1" s="1"/>
  <c r="N1485" i="1"/>
  <c r="O1485" i="1" s="1"/>
  <c r="Q1485" i="1" s="1"/>
  <c r="N1486" i="1"/>
  <c r="O1486" i="1" s="1"/>
  <c r="Q1486" i="1" s="1"/>
  <c r="N1487" i="1"/>
  <c r="O1487" i="1" s="1"/>
  <c r="Q1487" i="1" s="1"/>
  <c r="N1488" i="1"/>
  <c r="O1488" i="1" s="1"/>
  <c r="Q1488" i="1" s="1"/>
  <c r="N1489" i="1"/>
  <c r="O1489" i="1" s="1"/>
  <c r="Q1489" i="1" s="1"/>
  <c r="N1490" i="1"/>
  <c r="O1490" i="1" s="1"/>
  <c r="Q1490" i="1" s="1"/>
  <c r="N1491" i="1"/>
  <c r="O1491" i="1" s="1"/>
  <c r="Q1491" i="1" s="1"/>
  <c r="N1492" i="1"/>
  <c r="O1492" i="1" s="1"/>
  <c r="Q1492" i="1" s="1"/>
  <c r="N1493" i="1"/>
  <c r="O1493" i="1" s="1"/>
  <c r="Q1493" i="1" s="1"/>
  <c r="N1494" i="1"/>
  <c r="O1494" i="1" s="1"/>
  <c r="Q1494" i="1" s="1"/>
  <c r="N1495" i="1"/>
  <c r="O1495" i="1" s="1"/>
  <c r="Q1495" i="1" s="1"/>
  <c r="N1496" i="1"/>
  <c r="O1496" i="1" s="1"/>
  <c r="Q1496" i="1" s="1"/>
  <c r="N1497" i="1"/>
  <c r="O1497" i="1" s="1"/>
  <c r="Q1497" i="1" s="1"/>
  <c r="N1498" i="1"/>
  <c r="O1498" i="1" s="1"/>
  <c r="Q1498" i="1" s="1"/>
  <c r="N1499" i="1"/>
  <c r="O1499" i="1" s="1"/>
  <c r="Q1499" i="1" s="1"/>
  <c r="N1500" i="1"/>
  <c r="O1500" i="1" s="1"/>
  <c r="Q1500" i="1" s="1"/>
  <c r="N1501" i="1"/>
  <c r="O1501" i="1" s="1"/>
  <c r="Q1501" i="1" s="1"/>
  <c r="N1502" i="1"/>
  <c r="O1502" i="1" s="1"/>
  <c r="Q1502" i="1" s="1"/>
  <c r="N1503" i="1"/>
  <c r="O1503" i="1" s="1"/>
  <c r="Q1503" i="1" s="1"/>
  <c r="N1504" i="1"/>
  <c r="O1504" i="1" s="1"/>
  <c r="Q1504" i="1" s="1"/>
  <c r="N1505" i="1"/>
  <c r="O1505" i="1" s="1"/>
  <c r="Q1505" i="1" s="1"/>
  <c r="N1506" i="1"/>
  <c r="O1506" i="1" s="1"/>
  <c r="Q1506" i="1" s="1"/>
  <c r="N1507" i="1"/>
  <c r="O1507" i="1" s="1"/>
  <c r="Q1507" i="1" s="1"/>
  <c r="N1508" i="1"/>
  <c r="O1508" i="1" s="1"/>
  <c r="Q1508" i="1" s="1"/>
  <c r="N1509" i="1"/>
  <c r="O1509" i="1" s="1"/>
  <c r="Q1509" i="1" s="1"/>
  <c r="N1510" i="1"/>
  <c r="O1510" i="1" s="1"/>
  <c r="Q1510" i="1" s="1"/>
  <c r="N1511" i="1"/>
  <c r="O1511" i="1" s="1"/>
  <c r="Q1511" i="1" s="1"/>
  <c r="N1512" i="1"/>
  <c r="O1512" i="1" s="1"/>
  <c r="Q1512" i="1" s="1"/>
  <c r="N1513" i="1"/>
  <c r="O1513" i="1" s="1"/>
  <c r="Q1513" i="1" s="1"/>
  <c r="N1514" i="1"/>
  <c r="O1514" i="1" s="1"/>
  <c r="Q1514" i="1" s="1"/>
  <c r="N1515" i="1"/>
  <c r="O1515" i="1" s="1"/>
  <c r="Q1515" i="1" s="1"/>
  <c r="N1516" i="1"/>
  <c r="O1516" i="1" s="1"/>
  <c r="Q1516" i="1" s="1"/>
  <c r="N1517" i="1"/>
  <c r="O1517" i="1" s="1"/>
  <c r="Q1517" i="1" s="1"/>
  <c r="N1518" i="1"/>
  <c r="O1518" i="1" s="1"/>
  <c r="Q1518" i="1" s="1"/>
  <c r="N1519" i="1"/>
  <c r="O1519" i="1" s="1"/>
  <c r="Q1519" i="1" s="1"/>
  <c r="N1520" i="1"/>
  <c r="O1520" i="1" s="1"/>
  <c r="Q1520" i="1" s="1"/>
  <c r="N1521" i="1"/>
  <c r="O1521" i="1" s="1"/>
  <c r="Q1521" i="1" s="1"/>
  <c r="N1522" i="1"/>
  <c r="O1522" i="1" s="1"/>
  <c r="Q1522" i="1" s="1"/>
  <c r="N1523" i="1"/>
  <c r="O1523" i="1" s="1"/>
  <c r="Q1523" i="1" s="1"/>
  <c r="N1524" i="1"/>
  <c r="O1524" i="1" s="1"/>
  <c r="Q1524" i="1" s="1"/>
  <c r="N1525" i="1"/>
  <c r="O1525" i="1" s="1"/>
  <c r="Q1525" i="1" s="1"/>
  <c r="N1526" i="1"/>
  <c r="O1526" i="1" s="1"/>
  <c r="Q1526" i="1" s="1"/>
  <c r="N1527" i="1"/>
  <c r="O1527" i="1" s="1"/>
  <c r="Q1527" i="1" s="1"/>
  <c r="N1528" i="1"/>
  <c r="O1528" i="1" s="1"/>
  <c r="Q1528" i="1" s="1"/>
  <c r="N1529" i="1"/>
  <c r="O1529" i="1" s="1"/>
  <c r="Q1529" i="1" s="1"/>
  <c r="N1530" i="1"/>
  <c r="O1530" i="1" s="1"/>
  <c r="Q1530" i="1" s="1"/>
  <c r="N1531" i="1"/>
  <c r="O1531" i="1" s="1"/>
  <c r="Q1531" i="1" s="1"/>
  <c r="N1532" i="1"/>
  <c r="O1532" i="1" s="1"/>
  <c r="Q1532" i="1" s="1"/>
  <c r="N1533" i="1"/>
  <c r="O1533" i="1" s="1"/>
  <c r="Q1533" i="1" s="1"/>
  <c r="N1534" i="1"/>
  <c r="O1534" i="1" s="1"/>
  <c r="Q1534" i="1" s="1"/>
  <c r="N1535" i="1"/>
  <c r="O1535" i="1" s="1"/>
  <c r="Q1535" i="1" s="1"/>
  <c r="N1536" i="1"/>
  <c r="O1536" i="1" s="1"/>
  <c r="Q1536" i="1" s="1"/>
  <c r="N1537" i="1"/>
  <c r="O1537" i="1" s="1"/>
  <c r="Q1537" i="1" s="1"/>
  <c r="N1538" i="1"/>
  <c r="O1538" i="1" s="1"/>
  <c r="Q1538" i="1" s="1"/>
  <c r="N1539" i="1"/>
  <c r="O1539" i="1" s="1"/>
  <c r="Q1539" i="1" s="1"/>
  <c r="N1540" i="1"/>
  <c r="O1540" i="1" s="1"/>
  <c r="Q1540" i="1" s="1"/>
  <c r="N1541" i="1"/>
  <c r="O1541" i="1" s="1"/>
  <c r="Q1541" i="1" s="1"/>
  <c r="N1542" i="1"/>
  <c r="O1542" i="1" s="1"/>
  <c r="Q1542" i="1" s="1"/>
  <c r="N1543" i="1"/>
  <c r="O1543" i="1" s="1"/>
  <c r="Q1543" i="1" s="1"/>
  <c r="N1544" i="1"/>
  <c r="O1544" i="1" s="1"/>
  <c r="Q1544" i="1" s="1"/>
  <c r="N1545" i="1"/>
  <c r="O1545" i="1" s="1"/>
  <c r="Q1545" i="1" s="1"/>
  <c r="N1546" i="1"/>
  <c r="O1546" i="1" s="1"/>
  <c r="Q1546" i="1" s="1"/>
  <c r="N1547" i="1"/>
  <c r="O1547" i="1" s="1"/>
  <c r="Q1547" i="1" s="1"/>
  <c r="N1548" i="1"/>
  <c r="O1548" i="1" s="1"/>
  <c r="Q1548" i="1" s="1"/>
  <c r="N1549" i="1"/>
  <c r="O1549" i="1" s="1"/>
  <c r="Q1549" i="1" s="1"/>
  <c r="N1550" i="1"/>
  <c r="O1550" i="1" s="1"/>
  <c r="Q1550" i="1" s="1"/>
  <c r="N1551" i="1"/>
  <c r="O1551" i="1" s="1"/>
  <c r="Q1551" i="1" s="1"/>
  <c r="N1552" i="1"/>
  <c r="O1552" i="1" s="1"/>
  <c r="Q1552" i="1" s="1"/>
  <c r="N1553" i="1"/>
  <c r="O1553" i="1" s="1"/>
  <c r="Q1553" i="1" s="1"/>
  <c r="N1554" i="1"/>
  <c r="O1554" i="1" s="1"/>
  <c r="Q1554" i="1" s="1"/>
  <c r="N1555" i="1"/>
  <c r="O1555" i="1" s="1"/>
  <c r="Q1555" i="1" s="1"/>
  <c r="N1556" i="1"/>
  <c r="O1556" i="1" s="1"/>
  <c r="Q1556" i="1" s="1"/>
  <c r="N1557" i="1"/>
  <c r="O1557" i="1" s="1"/>
  <c r="Q1557" i="1" s="1"/>
  <c r="N1558" i="1"/>
  <c r="O1558" i="1" s="1"/>
  <c r="Q1558" i="1" s="1"/>
  <c r="N1559" i="1"/>
  <c r="O1559" i="1" s="1"/>
  <c r="Q1559" i="1" s="1"/>
  <c r="N1560" i="1"/>
  <c r="O1560" i="1" s="1"/>
  <c r="Q1560" i="1" s="1"/>
  <c r="N1561" i="1"/>
  <c r="O1561" i="1" s="1"/>
  <c r="Q1561" i="1" s="1"/>
  <c r="N1562" i="1"/>
  <c r="O1562" i="1" s="1"/>
  <c r="Q1562" i="1" s="1"/>
  <c r="N1563" i="1"/>
  <c r="O1563" i="1" s="1"/>
  <c r="Q1563" i="1" s="1"/>
  <c r="N1564" i="1"/>
  <c r="O1564" i="1" s="1"/>
  <c r="Q1564" i="1" s="1"/>
  <c r="N1565" i="1"/>
  <c r="O1565" i="1" s="1"/>
  <c r="Q1565" i="1" s="1"/>
  <c r="N1566" i="1"/>
  <c r="O1566" i="1" s="1"/>
  <c r="Q1566" i="1" s="1"/>
  <c r="N1567" i="1"/>
  <c r="O1567" i="1" s="1"/>
  <c r="Q1567" i="1" s="1"/>
  <c r="N1568" i="1"/>
  <c r="O1568" i="1" s="1"/>
  <c r="Q1568" i="1" s="1"/>
  <c r="N1569" i="1"/>
  <c r="O1569" i="1" s="1"/>
  <c r="Q1569" i="1" s="1"/>
  <c r="N1570" i="1"/>
  <c r="O1570" i="1" s="1"/>
  <c r="Q1570" i="1" s="1"/>
  <c r="N1571" i="1"/>
  <c r="O1571" i="1" s="1"/>
  <c r="Q1571" i="1" s="1"/>
  <c r="N1572" i="1"/>
  <c r="O1572" i="1" s="1"/>
  <c r="Q1572" i="1" s="1"/>
  <c r="N1573" i="1"/>
  <c r="O1573" i="1" s="1"/>
  <c r="Q1573" i="1" s="1"/>
  <c r="N1574" i="1"/>
  <c r="O1574" i="1" s="1"/>
  <c r="Q1574" i="1" s="1"/>
  <c r="N1575" i="1"/>
  <c r="O1575" i="1" s="1"/>
  <c r="Q1575" i="1" s="1"/>
  <c r="N1576" i="1"/>
  <c r="O1576" i="1" s="1"/>
  <c r="Q1576" i="1" s="1"/>
  <c r="N1577" i="1"/>
  <c r="O1577" i="1" s="1"/>
  <c r="Q1577" i="1" s="1"/>
  <c r="N1578" i="1"/>
  <c r="O1578" i="1" s="1"/>
  <c r="Q1578" i="1" s="1"/>
  <c r="N1579" i="1"/>
  <c r="O1579" i="1" s="1"/>
  <c r="Q1579" i="1" s="1"/>
  <c r="N1580" i="1"/>
  <c r="O1580" i="1" s="1"/>
  <c r="Q1580" i="1" s="1"/>
  <c r="N1581" i="1"/>
  <c r="O1581" i="1" s="1"/>
  <c r="Q1581" i="1" s="1"/>
  <c r="N1582" i="1"/>
  <c r="O1582" i="1" s="1"/>
  <c r="Q1582" i="1" s="1"/>
  <c r="N1583" i="1"/>
  <c r="O1583" i="1" s="1"/>
  <c r="Q1583" i="1" s="1"/>
  <c r="N1584" i="1"/>
  <c r="O1584" i="1" s="1"/>
  <c r="Q1584" i="1" s="1"/>
  <c r="N1585" i="1"/>
  <c r="O1585" i="1" s="1"/>
  <c r="Q1585" i="1" s="1"/>
  <c r="N1586" i="1"/>
  <c r="O1586" i="1" s="1"/>
  <c r="Q1586" i="1" s="1"/>
  <c r="N1587" i="1"/>
  <c r="O1587" i="1" s="1"/>
  <c r="Q1587" i="1" s="1"/>
  <c r="N1588" i="1"/>
  <c r="O1588" i="1" s="1"/>
  <c r="Q1588" i="1" s="1"/>
  <c r="N1589" i="1"/>
  <c r="O1589" i="1" s="1"/>
  <c r="Q1589" i="1" s="1"/>
  <c r="N1590" i="1"/>
  <c r="O1590" i="1" s="1"/>
  <c r="Q1590" i="1" s="1"/>
  <c r="N1591" i="1"/>
  <c r="O1591" i="1" s="1"/>
  <c r="Q1591" i="1" s="1"/>
  <c r="N1592" i="1"/>
  <c r="O1592" i="1" s="1"/>
  <c r="Q1592" i="1" s="1"/>
  <c r="N1593" i="1"/>
  <c r="O1593" i="1" s="1"/>
  <c r="Q1593" i="1" s="1"/>
  <c r="N1594" i="1"/>
  <c r="O1594" i="1" s="1"/>
  <c r="Q1594" i="1" s="1"/>
  <c r="N1595" i="1"/>
  <c r="O1595" i="1" s="1"/>
  <c r="Q1595" i="1" s="1"/>
  <c r="N1596" i="1"/>
  <c r="O1596" i="1" s="1"/>
  <c r="Q1596" i="1" s="1"/>
  <c r="N1597" i="1"/>
  <c r="O1597" i="1" s="1"/>
  <c r="Q1597" i="1" s="1"/>
  <c r="N1598" i="1"/>
  <c r="O1598" i="1" s="1"/>
  <c r="Q1598" i="1" s="1"/>
  <c r="N1599" i="1"/>
  <c r="O1599" i="1" s="1"/>
  <c r="Q1599" i="1" s="1"/>
  <c r="N1600" i="1"/>
  <c r="O1600" i="1" s="1"/>
  <c r="Q1600" i="1" s="1"/>
  <c r="N1601" i="1"/>
  <c r="O1601" i="1" s="1"/>
  <c r="Q1601" i="1" s="1"/>
  <c r="N1602" i="1"/>
  <c r="O1602" i="1" s="1"/>
  <c r="Q1602" i="1" s="1"/>
  <c r="N1603" i="1"/>
  <c r="O1603" i="1" s="1"/>
  <c r="Q1603" i="1" s="1"/>
  <c r="N1604" i="1"/>
  <c r="O1604" i="1" s="1"/>
  <c r="Q1604" i="1" s="1"/>
  <c r="N1605" i="1"/>
  <c r="O1605" i="1" s="1"/>
  <c r="Q1605" i="1" s="1"/>
  <c r="N1606" i="1"/>
  <c r="O1606" i="1" s="1"/>
  <c r="Q1606" i="1" s="1"/>
  <c r="N1607" i="1"/>
  <c r="O1607" i="1" s="1"/>
  <c r="Q1607" i="1" s="1"/>
  <c r="N1608" i="1"/>
  <c r="O1608" i="1" s="1"/>
  <c r="Q1608" i="1" s="1"/>
  <c r="N1609" i="1"/>
  <c r="O1609" i="1" s="1"/>
  <c r="Q1609" i="1" s="1"/>
  <c r="N1610" i="1"/>
  <c r="O1610" i="1" s="1"/>
  <c r="Q1610" i="1" s="1"/>
  <c r="N1611" i="1"/>
  <c r="O1611" i="1" s="1"/>
  <c r="Q1611" i="1" s="1"/>
  <c r="N1612" i="1"/>
  <c r="O1612" i="1" s="1"/>
  <c r="Q1612" i="1" s="1"/>
  <c r="N1613" i="1"/>
  <c r="O1613" i="1" s="1"/>
  <c r="Q1613" i="1" s="1"/>
  <c r="N1614" i="1"/>
  <c r="O1614" i="1" s="1"/>
  <c r="Q1614" i="1" s="1"/>
  <c r="N1615" i="1"/>
  <c r="O1615" i="1" s="1"/>
  <c r="Q1615" i="1" s="1"/>
  <c r="N1616" i="1"/>
  <c r="O1616" i="1" s="1"/>
  <c r="Q1616" i="1" s="1"/>
  <c r="N1617" i="1"/>
  <c r="O1617" i="1" s="1"/>
  <c r="Q1617" i="1" s="1"/>
  <c r="N1618" i="1"/>
  <c r="O1618" i="1" s="1"/>
  <c r="Q1618" i="1" s="1"/>
  <c r="N1619" i="1"/>
  <c r="O1619" i="1" s="1"/>
  <c r="Q1619" i="1" s="1"/>
  <c r="N1620" i="1"/>
  <c r="O1620" i="1" s="1"/>
  <c r="Q1620" i="1" s="1"/>
  <c r="N1621" i="1"/>
  <c r="O1621" i="1" s="1"/>
  <c r="Q1621" i="1" s="1"/>
  <c r="N1622" i="1"/>
  <c r="O1622" i="1" s="1"/>
  <c r="Q1622" i="1" s="1"/>
  <c r="N1623" i="1"/>
  <c r="O1623" i="1" s="1"/>
  <c r="Q1623" i="1" s="1"/>
  <c r="N1624" i="1"/>
  <c r="O1624" i="1" s="1"/>
  <c r="Q1624" i="1" s="1"/>
  <c r="N1625" i="1"/>
  <c r="O1625" i="1" s="1"/>
  <c r="Q1625" i="1" s="1"/>
  <c r="N1626" i="1"/>
  <c r="O1626" i="1" s="1"/>
  <c r="Q1626" i="1" s="1"/>
  <c r="N1627" i="1"/>
  <c r="O1627" i="1" s="1"/>
  <c r="Q1627" i="1" s="1"/>
  <c r="N1628" i="1"/>
  <c r="O1628" i="1" s="1"/>
  <c r="Q1628" i="1" s="1"/>
  <c r="N1629" i="1"/>
  <c r="O1629" i="1" s="1"/>
  <c r="Q1629" i="1" s="1"/>
  <c r="N1630" i="1"/>
  <c r="O1630" i="1" s="1"/>
  <c r="Q1630" i="1" s="1"/>
  <c r="N1631" i="1"/>
  <c r="O1631" i="1" s="1"/>
  <c r="Q1631" i="1" s="1"/>
  <c r="N1632" i="1"/>
  <c r="O1632" i="1" s="1"/>
  <c r="Q1632" i="1" s="1"/>
  <c r="N1633" i="1"/>
  <c r="O1633" i="1" s="1"/>
  <c r="Q1633" i="1" s="1"/>
  <c r="N1634" i="1"/>
  <c r="O1634" i="1" s="1"/>
  <c r="Q1634" i="1" s="1"/>
  <c r="N1635" i="1"/>
  <c r="O1635" i="1" s="1"/>
  <c r="Q1635" i="1" s="1"/>
  <c r="N1636" i="1"/>
  <c r="O1636" i="1" s="1"/>
  <c r="Q1636" i="1" s="1"/>
  <c r="N1637" i="1"/>
  <c r="O1637" i="1" s="1"/>
  <c r="Q1637" i="1" s="1"/>
  <c r="N1638" i="1"/>
  <c r="O1638" i="1" s="1"/>
  <c r="Q1638" i="1" s="1"/>
  <c r="N1639" i="1"/>
  <c r="O1639" i="1" s="1"/>
  <c r="Q1639" i="1" s="1"/>
  <c r="N1640" i="1"/>
  <c r="O1640" i="1" s="1"/>
  <c r="Q1640" i="1" s="1"/>
  <c r="N1641" i="1"/>
  <c r="O1641" i="1" s="1"/>
  <c r="Q1641" i="1" s="1"/>
  <c r="N1642" i="1"/>
  <c r="O1642" i="1" s="1"/>
  <c r="Q1642" i="1" s="1"/>
  <c r="N1643" i="1"/>
  <c r="O1643" i="1" s="1"/>
  <c r="Q1643" i="1" s="1"/>
  <c r="N1644" i="1"/>
  <c r="O1644" i="1" s="1"/>
  <c r="Q1644" i="1" s="1"/>
  <c r="N1645" i="1"/>
  <c r="O1645" i="1" s="1"/>
  <c r="Q1645" i="1" s="1"/>
  <c r="N1646" i="1"/>
  <c r="O1646" i="1" s="1"/>
  <c r="Q1646" i="1" s="1"/>
  <c r="N1647" i="1"/>
  <c r="O1647" i="1" s="1"/>
  <c r="Q1647" i="1" s="1"/>
  <c r="N1648" i="1"/>
  <c r="O1648" i="1" s="1"/>
  <c r="Q1648" i="1" s="1"/>
  <c r="N1649" i="1"/>
  <c r="O1649" i="1" s="1"/>
  <c r="Q1649" i="1" s="1"/>
  <c r="N1650" i="1"/>
  <c r="O1650" i="1" s="1"/>
  <c r="Q1650" i="1" s="1"/>
  <c r="N1651" i="1"/>
  <c r="O1651" i="1" s="1"/>
  <c r="Q1651" i="1" s="1"/>
  <c r="N1652" i="1"/>
  <c r="O1652" i="1" s="1"/>
  <c r="Q1652" i="1" s="1"/>
  <c r="N1653" i="1"/>
  <c r="O1653" i="1" s="1"/>
  <c r="Q1653" i="1" s="1"/>
  <c r="N1654" i="1"/>
  <c r="O1654" i="1" s="1"/>
  <c r="Q1654" i="1" s="1"/>
  <c r="N1655" i="1"/>
  <c r="O1655" i="1" s="1"/>
  <c r="Q1655" i="1" s="1"/>
  <c r="N1656" i="1"/>
  <c r="O1656" i="1" s="1"/>
  <c r="Q1656" i="1" s="1"/>
  <c r="N1657" i="1"/>
  <c r="O1657" i="1" s="1"/>
  <c r="Q1657" i="1" s="1"/>
  <c r="N1658" i="1"/>
  <c r="O1658" i="1" s="1"/>
  <c r="Q1658" i="1" s="1"/>
  <c r="N1659" i="1"/>
  <c r="O1659" i="1" s="1"/>
  <c r="Q1659" i="1" s="1"/>
  <c r="N1660" i="1"/>
  <c r="O1660" i="1" s="1"/>
  <c r="Q1660" i="1" s="1"/>
  <c r="N1661" i="1"/>
  <c r="O1661" i="1" s="1"/>
  <c r="Q1661" i="1" s="1"/>
  <c r="N1662" i="1"/>
  <c r="O1662" i="1" s="1"/>
  <c r="Q1662" i="1" s="1"/>
  <c r="N1663" i="1"/>
  <c r="O1663" i="1" s="1"/>
  <c r="Q1663" i="1" s="1"/>
  <c r="N1664" i="1"/>
  <c r="O1664" i="1" s="1"/>
  <c r="Q1664" i="1" s="1"/>
  <c r="N1665" i="1"/>
  <c r="O1665" i="1" s="1"/>
  <c r="Q1665" i="1" s="1"/>
  <c r="N1666" i="1"/>
  <c r="O1666" i="1" s="1"/>
  <c r="Q1666" i="1" s="1"/>
  <c r="N1667" i="1"/>
  <c r="O1667" i="1" s="1"/>
  <c r="Q1667" i="1" s="1"/>
  <c r="N1668" i="1"/>
  <c r="O1668" i="1" s="1"/>
  <c r="Q1668" i="1" s="1"/>
  <c r="N1669" i="1"/>
  <c r="O1669" i="1" s="1"/>
  <c r="Q1669" i="1" s="1"/>
  <c r="N1670" i="1"/>
  <c r="O1670" i="1" s="1"/>
  <c r="Q1670" i="1" s="1"/>
  <c r="N1671" i="1"/>
  <c r="O1671" i="1" s="1"/>
  <c r="Q1671" i="1" s="1"/>
  <c r="N1672" i="1"/>
  <c r="O1672" i="1" s="1"/>
  <c r="Q1672" i="1" s="1"/>
  <c r="N1673" i="1"/>
  <c r="O1673" i="1" s="1"/>
  <c r="Q1673" i="1" s="1"/>
  <c r="N1674" i="1"/>
  <c r="O1674" i="1" s="1"/>
  <c r="Q1674" i="1" s="1"/>
  <c r="N1675" i="1"/>
  <c r="O1675" i="1" s="1"/>
  <c r="Q1675" i="1" s="1"/>
  <c r="N1676" i="1"/>
  <c r="O1676" i="1" s="1"/>
  <c r="Q1676" i="1" s="1"/>
  <c r="N1677" i="1"/>
  <c r="O1677" i="1" s="1"/>
  <c r="Q1677" i="1" s="1"/>
  <c r="N1678" i="1"/>
  <c r="O1678" i="1" s="1"/>
  <c r="Q1678" i="1" s="1"/>
  <c r="N1679" i="1"/>
  <c r="O1679" i="1" s="1"/>
  <c r="Q1679" i="1" s="1"/>
  <c r="N1680" i="1"/>
  <c r="O1680" i="1" s="1"/>
  <c r="Q1680" i="1" s="1"/>
  <c r="N1681" i="1"/>
  <c r="O1681" i="1" s="1"/>
  <c r="Q1681" i="1" s="1"/>
  <c r="N1682" i="1"/>
  <c r="O1682" i="1" s="1"/>
  <c r="Q1682" i="1" s="1"/>
  <c r="N1683" i="1"/>
  <c r="O1683" i="1" s="1"/>
  <c r="Q1683" i="1" s="1"/>
  <c r="N1684" i="1"/>
  <c r="O1684" i="1" s="1"/>
  <c r="Q1684" i="1" s="1"/>
  <c r="N1685" i="1"/>
  <c r="O1685" i="1" s="1"/>
  <c r="Q1685" i="1" s="1"/>
  <c r="N1686" i="1"/>
  <c r="O1686" i="1" s="1"/>
  <c r="Q1686" i="1" s="1"/>
  <c r="N1687" i="1"/>
  <c r="O1687" i="1" s="1"/>
  <c r="Q1687" i="1" s="1"/>
  <c r="N1688" i="1"/>
  <c r="O1688" i="1" s="1"/>
  <c r="Q1688" i="1" s="1"/>
  <c r="N1689" i="1"/>
  <c r="O1689" i="1" s="1"/>
  <c r="Q1689" i="1" s="1"/>
  <c r="N1690" i="1"/>
  <c r="O1690" i="1" s="1"/>
  <c r="Q1690" i="1" s="1"/>
  <c r="N1691" i="1"/>
  <c r="O1691" i="1" s="1"/>
  <c r="Q1691" i="1" s="1"/>
  <c r="N1692" i="1"/>
  <c r="O1692" i="1" s="1"/>
  <c r="Q1692" i="1" s="1"/>
  <c r="N1693" i="1"/>
  <c r="O1693" i="1" s="1"/>
  <c r="Q1693" i="1" s="1"/>
  <c r="N1694" i="1"/>
  <c r="O1694" i="1" s="1"/>
  <c r="Q1694" i="1" s="1"/>
  <c r="N1695" i="1"/>
  <c r="O1695" i="1" s="1"/>
  <c r="Q1695" i="1" s="1"/>
  <c r="N1696" i="1"/>
  <c r="O1696" i="1" s="1"/>
  <c r="Q1696" i="1" s="1"/>
  <c r="N1697" i="1"/>
  <c r="O1697" i="1" s="1"/>
  <c r="Q1697" i="1" s="1"/>
  <c r="N1698" i="1"/>
  <c r="O1698" i="1" s="1"/>
  <c r="Q1698" i="1" s="1"/>
  <c r="N1699" i="1"/>
  <c r="O1699" i="1" s="1"/>
  <c r="Q1699" i="1" s="1"/>
  <c r="N1700" i="1"/>
  <c r="O1700" i="1" s="1"/>
  <c r="Q1700" i="1" s="1"/>
  <c r="N1701" i="1"/>
  <c r="O1701" i="1" s="1"/>
  <c r="Q1701" i="1" s="1"/>
  <c r="N1702" i="1"/>
  <c r="O1702" i="1" s="1"/>
  <c r="Q1702" i="1" s="1"/>
  <c r="N1703" i="1"/>
  <c r="O1703" i="1" s="1"/>
  <c r="Q1703" i="1" s="1"/>
  <c r="N1704" i="1"/>
  <c r="O1704" i="1" s="1"/>
  <c r="Q1704" i="1" s="1"/>
  <c r="N1705" i="1"/>
  <c r="O1705" i="1" s="1"/>
  <c r="Q1705" i="1" s="1"/>
  <c r="N1706" i="1"/>
  <c r="O1706" i="1" s="1"/>
  <c r="Q1706" i="1" s="1"/>
  <c r="N1707" i="1"/>
  <c r="O1707" i="1" s="1"/>
  <c r="Q1707" i="1" s="1"/>
  <c r="N1708" i="1"/>
  <c r="O1708" i="1" s="1"/>
  <c r="Q1708" i="1" s="1"/>
  <c r="N1709" i="1"/>
  <c r="O1709" i="1" s="1"/>
  <c r="Q1709" i="1" s="1"/>
  <c r="N1710" i="1"/>
  <c r="O1710" i="1" s="1"/>
  <c r="Q1710" i="1" s="1"/>
  <c r="N1711" i="1"/>
  <c r="O1711" i="1" s="1"/>
  <c r="Q1711" i="1" s="1"/>
  <c r="N1712" i="1"/>
  <c r="O1712" i="1" s="1"/>
  <c r="Q1712" i="1" s="1"/>
  <c r="N1713" i="1"/>
  <c r="O1713" i="1" s="1"/>
  <c r="Q1713" i="1" s="1"/>
  <c r="N1714" i="1"/>
  <c r="O1714" i="1" s="1"/>
  <c r="Q1714" i="1" s="1"/>
  <c r="N1715" i="1"/>
  <c r="O1715" i="1" s="1"/>
  <c r="Q1715" i="1" s="1"/>
  <c r="N1716" i="1"/>
  <c r="O1716" i="1" s="1"/>
  <c r="Q1716" i="1" s="1"/>
  <c r="N1717" i="1"/>
  <c r="O1717" i="1" s="1"/>
  <c r="Q1717" i="1" s="1"/>
  <c r="N1718" i="1"/>
  <c r="O1718" i="1" s="1"/>
  <c r="Q1718" i="1" s="1"/>
  <c r="N1719" i="1"/>
  <c r="O1719" i="1" s="1"/>
  <c r="Q1719" i="1" s="1"/>
  <c r="N1720" i="1"/>
  <c r="O1720" i="1" s="1"/>
  <c r="Q1720" i="1" s="1"/>
  <c r="N1721" i="1"/>
  <c r="O1721" i="1" s="1"/>
  <c r="Q1721" i="1" s="1"/>
  <c r="N1722" i="1"/>
  <c r="O1722" i="1" s="1"/>
  <c r="Q1722" i="1" s="1"/>
  <c r="N1723" i="1"/>
  <c r="O1723" i="1" s="1"/>
  <c r="Q1723" i="1" s="1"/>
  <c r="N1724" i="1"/>
  <c r="O1724" i="1" s="1"/>
  <c r="Q1724" i="1" s="1"/>
  <c r="N1725" i="1"/>
  <c r="O1725" i="1" s="1"/>
  <c r="Q1725" i="1" s="1"/>
  <c r="N1726" i="1"/>
  <c r="O1726" i="1" s="1"/>
  <c r="Q1726" i="1" s="1"/>
  <c r="N1727" i="1"/>
  <c r="O1727" i="1" s="1"/>
  <c r="Q1727" i="1" s="1"/>
  <c r="N1728" i="1"/>
  <c r="O1728" i="1" s="1"/>
  <c r="Q1728" i="1" s="1"/>
  <c r="N1729" i="1"/>
  <c r="O1729" i="1" s="1"/>
  <c r="Q1729" i="1" s="1"/>
  <c r="N1730" i="1"/>
  <c r="O1730" i="1" s="1"/>
  <c r="Q1730" i="1" s="1"/>
  <c r="N1731" i="1"/>
  <c r="O1731" i="1" s="1"/>
  <c r="Q1731" i="1" s="1"/>
  <c r="N1732" i="1"/>
  <c r="O1732" i="1" s="1"/>
  <c r="Q1732" i="1" s="1"/>
  <c r="N1733" i="1"/>
  <c r="O1733" i="1" s="1"/>
  <c r="Q1733" i="1" s="1"/>
  <c r="N1734" i="1"/>
  <c r="O1734" i="1" s="1"/>
  <c r="Q1734" i="1" s="1"/>
  <c r="N1735" i="1"/>
  <c r="O1735" i="1" s="1"/>
  <c r="Q1735" i="1" s="1"/>
  <c r="N1736" i="1"/>
  <c r="O1736" i="1" s="1"/>
  <c r="Q1736" i="1" s="1"/>
  <c r="N1737" i="1"/>
  <c r="O1737" i="1" s="1"/>
  <c r="Q1737" i="1" s="1"/>
  <c r="N1738" i="1"/>
  <c r="O1738" i="1" s="1"/>
  <c r="Q1738" i="1" s="1"/>
  <c r="N1739" i="1"/>
  <c r="O1739" i="1" s="1"/>
  <c r="Q1739" i="1" s="1"/>
  <c r="N1740" i="1"/>
  <c r="O1740" i="1" s="1"/>
  <c r="Q1740" i="1" s="1"/>
  <c r="N1741" i="1"/>
  <c r="O1741" i="1" s="1"/>
  <c r="Q1741" i="1" s="1"/>
  <c r="N1742" i="1"/>
  <c r="O1742" i="1" s="1"/>
  <c r="Q1742" i="1" s="1"/>
  <c r="N1743" i="1"/>
  <c r="O1743" i="1" s="1"/>
  <c r="Q1743" i="1" s="1"/>
  <c r="N1744" i="1"/>
  <c r="O1744" i="1" s="1"/>
  <c r="Q1744" i="1" s="1"/>
  <c r="N1745" i="1"/>
  <c r="O1745" i="1" s="1"/>
  <c r="Q1745" i="1" s="1"/>
  <c r="N1746" i="1"/>
  <c r="O1746" i="1" s="1"/>
  <c r="Q1746" i="1" s="1"/>
  <c r="N1747" i="1"/>
  <c r="O1747" i="1" s="1"/>
  <c r="Q1747" i="1" s="1"/>
  <c r="N1748" i="1"/>
  <c r="O1748" i="1" s="1"/>
  <c r="Q1748" i="1" s="1"/>
  <c r="N1749" i="1"/>
  <c r="O1749" i="1" s="1"/>
  <c r="Q1749" i="1" s="1"/>
  <c r="N1750" i="1"/>
  <c r="O1750" i="1" s="1"/>
  <c r="Q1750" i="1" s="1"/>
  <c r="N1751" i="1"/>
  <c r="O1751" i="1" s="1"/>
  <c r="Q1751" i="1" s="1"/>
  <c r="N1752" i="1"/>
  <c r="O1752" i="1" s="1"/>
  <c r="Q1752" i="1" s="1"/>
  <c r="N1753" i="1"/>
  <c r="O1753" i="1" s="1"/>
  <c r="Q1753" i="1" s="1"/>
  <c r="N1754" i="1"/>
  <c r="O1754" i="1" s="1"/>
  <c r="Q1754" i="1" s="1"/>
  <c r="N1755" i="1"/>
  <c r="O1755" i="1" s="1"/>
  <c r="Q1755" i="1" s="1"/>
  <c r="N1756" i="1"/>
  <c r="O1756" i="1" s="1"/>
  <c r="Q1756" i="1" s="1"/>
  <c r="N1757" i="1"/>
  <c r="O1757" i="1" s="1"/>
  <c r="Q1757" i="1" s="1"/>
  <c r="N1758" i="1"/>
  <c r="O1758" i="1" s="1"/>
  <c r="Q1758" i="1" s="1"/>
  <c r="N1759" i="1"/>
  <c r="O1759" i="1" s="1"/>
  <c r="Q1759" i="1" s="1"/>
  <c r="N1760" i="1"/>
  <c r="O1760" i="1" s="1"/>
  <c r="Q1760" i="1" s="1"/>
  <c r="N1761" i="1"/>
  <c r="O1761" i="1" s="1"/>
  <c r="Q1761" i="1" s="1"/>
  <c r="N1762" i="1"/>
  <c r="O1762" i="1" s="1"/>
  <c r="Q1762" i="1" s="1"/>
  <c r="N1763" i="1"/>
  <c r="O1763" i="1" s="1"/>
  <c r="Q1763" i="1" s="1"/>
  <c r="N1764" i="1"/>
  <c r="O1764" i="1" s="1"/>
  <c r="Q1764" i="1" s="1"/>
  <c r="N1765" i="1"/>
  <c r="O1765" i="1" s="1"/>
  <c r="Q1765" i="1" s="1"/>
  <c r="N1766" i="1"/>
  <c r="O1766" i="1" s="1"/>
  <c r="Q1766" i="1" s="1"/>
  <c r="N1767" i="1"/>
  <c r="O1767" i="1" s="1"/>
  <c r="Q1767" i="1" s="1"/>
  <c r="N1768" i="1"/>
  <c r="O1768" i="1" s="1"/>
  <c r="Q1768" i="1" s="1"/>
  <c r="N1769" i="1"/>
  <c r="O1769" i="1" s="1"/>
  <c r="Q1769" i="1" s="1"/>
  <c r="N1770" i="1"/>
  <c r="O1770" i="1" s="1"/>
  <c r="Q1770" i="1" s="1"/>
  <c r="N1771" i="1"/>
  <c r="O1771" i="1" s="1"/>
  <c r="Q1771" i="1" s="1"/>
  <c r="N1772" i="1"/>
  <c r="O1772" i="1" s="1"/>
  <c r="Q1772" i="1" s="1"/>
  <c r="N1773" i="1"/>
  <c r="O1773" i="1" s="1"/>
  <c r="Q1773" i="1" s="1"/>
  <c r="N1774" i="1"/>
  <c r="O1774" i="1" s="1"/>
  <c r="Q1774" i="1" s="1"/>
  <c r="N1775" i="1"/>
  <c r="O1775" i="1" s="1"/>
  <c r="Q1775" i="1" s="1"/>
  <c r="N1776" i="1"/>
  <c r="O1776" i="1" s="1"/>
  <c r="Q1776" i="1" s="1"/>
  <c r="N1777" i="1"/>
  <c r="O1777" i="1" s="1"/>
  <c r="Q1777" i="1" s="1"/>
  <c r="N1778" i="1"/>
  <c r="O1778" i="1" s="1"/>
  <c r="Q1778" i="1" s="1"/>
  <c r="N1779" i="1"/>
  <c r="O1779" i="1" s="1"/>
  <c r="Q1779" i="1" s="1"/>
  <c r="N1780" i="1"/>
  <c r="O1780" i="1" s="1"/>
  <c r="Q1780" i="1" s="1"/>
  <c r="N1781" i="1"/>
  <c r="O1781" i="1" s="1"/>
  <c r="Q1781" i="1" s="1"/>
  <c r="N1782" i="1"/>
  <c r="O1782" i="1" s="1"/>
  <c r="Q1782" i="1" s="1"/>
  <c r="N1783" i="1"/>
  <c r="O1783" i="1" s="1"/>
  <c r="Q1783" i="1" s="1"/>
  <c r="N1784" i="1"/>
  <c r="O1784" i="1" s="1"/>
  <c r="Q1784" i="1" s="1"/>
  <c r="N1785" i="1"/>
  <c r="O1785" i="1" s="1"/>
  <c r="Q1785" i="1" s="1"/>
  <c r="N1786" i="1"/>
  <c r="O1786" i="1" s="1"/>
  <c r="Q1786" i="1" s="1"/>
  <c r="N1787" i="1"/>
  <c r="O1787" i="1" s="1"/>
  <c r="Q1787" i="1" s="1"/>
  <c r="N1788" i="1"/>
  <c r="O1788" i="1" s="1"/>
  <c r="Q1788" i="1" s="1"/>
  <c r="N1789" i="1"/>
  <c r="O1789" i="1" s="1"/>
  <c r="Q1789" i="1" s="1"/>
  <c r="N1790" i="1"/>
  <c r="O1790" i="1" s="1"/>
  <c r="Q1790" i="1" s="1"/>
  <c r="N1791" i="1"/>
  <c r="O1791" i="1" s="1"/>
  <c r="Q1791" i="1" s="1"/>
  <c r="N1792" i="1"/>
  <c r="O1792" i="1" s="1"/>
  <c r="Q1792" i="1" s="1"/>
  <c r="N1793" i="1"/>
  <c r="O1793" i="1" s="1"/>
  <c r="Q1793" i="1" s="1"/>
  <c r="N1794" i="1"/>
  <c r="O1794" i="1" s="1"/>
  <c r="Q1794" i="1" s="1"/>
  <c r="N1795" i="1"/>
  <c r="O1795" i="1" s="1"/>
  <c r="Q1795" i="1" s="1"/>
  <c r="N1796" i="1"/>
  <c r="O1796" i="1" s="1"/>
  <c r="Q1796" i="1" s="1"/>
  <c r="N1797" i="1"/>
  <c r="O1797" i="1" s="1"/>
  <c r="Q1797" i="1" s="1"/>
  <c r="N1798" i="1"/>
  <c r="O1798" i="1" s="1"/>
  <c r="Q1798" i="1" s="1"/>
  <c r="N1799" i="1"/>
  <c r="O1799" i="1" s="1"/>
  <c r="Q1799" i="1" s="1"/>
  <c r="N1800" i="1"/>
  <c r="O1800" i="1" s="1"/>
  <c r="Q1800" i="1" s="1"/>
  <c r="N1801" i="1"/>
  <c r="O1801" i="1" s="1"/>
  <c r="Q1801" i="1" s="1"/>
  <c r="N1802" i="1"/>
  <c r="O1802" i="1" s="1"/>
  <c r="Q1802" i="1" s="1"/>
  <c r="N1803" i="1"/>
  <c r="O1803" i="1" s="1"/>
  <c r="Q1803" i="1" s="1"/>
  <c r="N1804" i="1"/>
  <c r="O1804" i="1" s="1"/>
  <c r="Q1804" i="1" s="1"/>
  <c r="N1805" i="1"/>
  <c r="O1805" i="1" s="1"/>
  <c r="Q1805" i="1" s="1"/>
  <c r="N1806" i="1"/>
  <c r="O1806" i="1" s="1"/>
  <c r="Q1806" i="1" s="1"/>
  <c r="N1807" i="1"/>
  <c r="O1807" i="1" s="1"/>
  <c r="Q1807" i="1" s="1"/>
  <c r="N1808" i="1"/>
  <c r="O1808" i="1" s="1"/>
  <c r="Q1808" i="1" s="1"/>
  <c r="N1809" i="1"/>
  <c r="O1809" i="1" s="1"/>
  <c r="Q1809" i="1" s="1"/>
  <c r="N1810" i="1"/>
  <c r="O1810" i="1" s="1"/>
  <c r="Q1810" i="1" s="1"/>
  <c r="N1811" i="1"/>
  <c r="O1811" i="1" s="1"/>
  <c r="Q1811" i="1" s="1"/>
  <c r="N1812" i="1"/>
  <c r="O1812" i="1" s="1"/>
  <c r="Q1812" i="1" s="1"/>
  <c r="N1813" i="1"/>
  <c r="O1813" i="1" s="1"/>
  <c r="Q1813" i="1" s="1"/>
  <c r="N1814" i="1"/>
  <c r="O1814" i="1" s="1"/>
  <c r="Q1814" i="1" s="1"/>
  <c r="N1815" i="1"/>
  <c r="O1815" i="1" s="1"/>
  <c r="Q1815" i="1" s="1"/>
  <c r="N1816" i="1"/>
  <c r="O1816" i="1" s="1"/>
  <c r="Q1816" i="1" s="1"/>
  <c r="N1817" i="1"/>
  <c r="O1817" i="1" s="1"/>
  <c r="Q1817" i="1" s="1"/>
  <c r="N1818" i="1"/>
  <c r="O1818" i="1" s="1"/>
  <c r="Q1818" i="1" s="1"/>
  <c r="N1819" i="1"/>
  <c r="O1819" i="1" s="1"/>
  <c r="Q1819" i="1" s="1"/>
  <c r="N1820" i="1"/>
  <c r="O1820" i="1" s="1"/>
  <c r="Q1820" i="1" s="1"/>
  <c r="N1821" i="1"/>
  <c r="O1821" i="1" s="1"/>
  <c r="Q1821" i="1" s="1"/>
  <c r="N1822" i="1"/>
  <c r="O1822" i="1" s="1"/>
  <c r="Q1822" i="1" s="1"/>
  <c r="N1823" i="1"/>
  <c r="O1823" i="1" s="1"/>
  <c r="Q1823" i="1" s="1"/>
  <c r="N1824" i="1"/>
  <c r="O1824" i="1" s="1"/>
  <c r="Q1824" i="1" s="1"/>
  <c r="N1825" i="1"/>
  <c r="O1825" i="1" s="1"/>
  <c r="Q1825" i="1" s="1"/>
  <c r="N1826" i="1"/>
  <c r="O1826" i="1" s="1"/>
  <c r="Q1826" i="1" s="1"/>
  <c r="N1827" i="1"/>
  <c r="O1827" i="1" s="1"/>
  <c r="Q1827" i="1" s="1"/>
  <c r="N1828" i="1"/>
  <c r="O1828" i="1" s="1"/>
  <c r="Q1828" i="1" s="1"/>
  <c r="N1829" i="1"/>
  <c r="O1829" i="1" s="1"/>
  <c r="Q1829" i="1" s="1"/>
  <c r="N1830" i="1"/>
  <c r="O1830" i="1" s="1"/>
  <c r="Q1830" i="1" s="1"/>
  <c r="N1831" i="1"/>
  <c r="O1831" i="1" s="1"/>
  <c r="Q1831" i="1" s="1"/>
  <c r="N1832" i="1"/>
  <c r="O1832" i="1" s="1"/>
  <c r="Q1832" i="1" s="1"/>
  <c r="N1833" i="1"/>
  <c r="O1833" i="1" s="1"/>
  <c r="Q1833" i="1" s="1"/>
  <c r="N1834" i="1"/>
  <c r="O1834" i="1" s="1"/>
  <c r="Q1834" i="1" s="1"/>
  <c r="N1835" i="1"/>
  <c r="O1835" i="1" s="1"/>
  <c r="Q1835" i="1" s="1"/>
  <c r="N1836" i="1"/>
  <c r="O1836" i="1" s="1"/>
  <c r="Q1836" i="1" s="1"/>
  <c r="N1837" i="1"/>
  <c r="O1837" i="1" s="1"/>
  <c r="Q1837" i="1" s="1"/>
  <c r="N1838" i="1"/>
  <c r="O1838" i="1" s="1"/>
  <c r="Q1838" i="1" s="1"/>
  <c r="N1839" i="1"/>
  <c r="O1839" i="1" s="1"/>
  <c r="Q1839" i="1" s="1"/>
  <c r="N1840" i="1"/>
  <c r="O1840" i="1" s="1"/>
  <c r="Q1840" i="1" s="1"/>
  <c r="N1841" i="1"/>
  <c r="O1841" i="1" s="1"/>
  <c r="Q1841" i="1" s="1"/>
  <c r="N1842" i="1"/>
  <c r="O1842" i="1" s="1"/>
  <c r="Q1842" i="1" s="1"/>
  <c r="N1843" i="1"/>
  <c r="O1843" i="1" s="1"/>
  <c r="Q1843" i="1" s="1"/>
  <c r="N1844" i="1"/>
  <c r="O1844" i="1" s="1"/>
  <c r="Q1844" i="1" s="1"/>
  <c r="N1845" i="1"/>
  <c r="O1845" i="1" s="1"/>
  <c r="Q1845" i="1" s="1"/>
  <c r="N1846" i="1"/>
  <c r="O1846" i="1" s="1"/>
  <c r="Q1846" i="1" s="1"/>
  <c r="N1847" i="1"/>
  <c r="O1847" i="1" s="1"/>
  <c r="Q1847" i="1" s="1"/>
  <c r="N1848" i="1"/>
  <c r="O1848" i="1" s="1"/>
  <c r="Q1848" i="1" s="1"/>
  <c r="N1849" i="1"/>
  <c r="O1849" i="1" s="1"/>
  <c r="Q1849" i="1" s="1"/>
  <c r="N1850" i="1"/>
  <c r="O1850" i="1" s="1"/>
  <c r="Q1850" i="1" s="1"/>
  <c r="N1851" i="1"/>
  <c r="O1851" i="1" s="1"/>
  <c r="Q1851" i="1" s="1"/>
  <c r="N1852" i="1"/>
  <c r="O1852" i="1" s="1"/>
  <c r="Q1852" i="1" s="1"/>
  <c r="N1853" i="1"/>
  <c r="O1853" i="1" s="1"/>
  <c r="Q1853" i="1" s="1"/>
  <c r="N1854" i="1"/>
  <c r="O1854" i="1" s="1"/>
  <c r="Q1854" i="1" s="1"/>
  <c r="N1855" i="1"/>
  <c r="O1855" i="1" s="1"/>
  <c r="Q1855" i="1" s="1"/>
  <c r="N1856" i="1"/>
  <c r="O1856" i="1" s="1"/>
  <c r="Q1856" i="1" s="1"/>
  <c r="N1857" i="1"/>
  <c r="O1857" i="1" s="1"/>
  <c r="Q1857" i="1" s="1"/>
  <c r="N1858" i="1"/>
  <c r="O1858" i="1" s="1"/>
  <c r="Q1858" i="1" s="1"/>
  <c r="N1859" i="1"/>
  <c r="O1859" i="1" s="1"/>
  <c r="Q1859" i="1" s="1"/>
  <c r="N1860" i="1"/>
  <c r="O1860" i="1" s="1"/>
  <c r="Q1860" i="1" s="1"/>
  <c r="N1861" i="1"/>
  <c r="O1861" i="1" s="1"/>
  <c r="Q1861" i="1" s="1"/>
  <c r="N1862" i="1"/>
  <c r="O1862" i="1" s="1"/>
  <c r="Q1862" i="1" s="1"/>
  <c r="N1863" i="1"/>
  <c r="O1863" i="1" s="1"/>
  <c r="Q1863" i="1" s="1"/>
  <c r="N1864" i="1"/>
  <c r="O1864" i="1" s="1"/>
  <c r="Q1864" i="1" s="1"/>
  <c r="N1865" i="1"/>
  <c r="O1865" i="1" s="1"/>
  <c r="Q1865" i="1" s="1"/>
  <c r="N1866" i="1"/>
  <c r="O1866" i="1" s="1"/>
  <c r="Q1866" i="1" s="1"/>
  <c r="N1867" i="1"/>
  <c r="O1867" i="1" s="1"/>
  <c r="Q1867" i="1" s="1"/>
  <c r="N1868" i="1"/>
  <c r="O1868" i="1" s="1"/>
  <c r="Q1868" i="1" s="1"/>
  <c r="N1869" i="1"/>
  <c r="O1869" i="1" s="1"/>
  <c r="Q1869" i="1" s="1"/>
  <c r="N1870" i="1"/>
  <c r="O1870" i="1" s="1"/>
  <c r="Q1870" i="1" s="1"/>
  <c r="N1871" i="1"/>
  <c r="O1871" i="1" s="1"/>
  <c r="Q1871" i="1" s="1"/>
  <c r="N1872" i="1"/>
  <c r="O1872" i="1" s="1"/>
  <c r="Q1872" i="1" s="1"/>
  <c r="N1873" i="1"/>
  <c r="O1873" i="1" s="1"/>
  <c r="Q1873" i="1" s="1"/>
  <c r="N1874" i="1"/>
  <c r="O1874" i="1" s="1"/>
  <c r="Q1874" i="1" s="1"/>
  <c r="N1875" i="1"/>
  <c r="O1875" i="1" s="1"/>
  <c r="Q1875" i="1" s="1"/>
  <c r="N1876" i="1"/>
  <c r="O1876" i="1" s="1"/>
  <c r="Q1876" i="1" s="1"/>
  <c r="N1877" i="1"/>
  <c r="O1877" i="1" s="1"/>
  <c r="Q1877" i="1" s="1"/>
  <c r="N1878" i="1"/>
  <c r="O1878" i="1" s="1"/>
  <c r="Q1878" i="1" s="1"/>
  <c r="N1879" i="1"/>
  <c r="O1879" i="1" s="1"/>
  <c r="Q1879" i="1" s="1"/>
  <c r="N1880" i="1"/>
  <c r="O1880" i="1" s="1"/>
  <c r="Q1880" i="1" s="1"/>
  <c r="N1881" i="1"/>
  <c r="O1881" i="1" s="1"/>
  <c r="Q1881" i="1" s="1"/>
  <c r="N1882" i="1"/>
  <c r="O1882" i="1" s="1"/>
  <c r="Q1882" i="1" s="1"/>
  <c r="N1883" i="1"/>
  <c r="O1883" i="1" s="1"/>
  <c r="Q1883" i="1" s="1"/>
  <c r="N1884" i="1"/>
  <c r="O1884" i="1" s="1"/>
  <c r="Q1884" i="1" s="1"/>
  <c r="N1885" i="1"/>
  <c r="O1885" i="1" s="1"/>
  <c r="Q1885" i="1" s="1"/>
  <c r="N1886" i="1"/>
  <c r="O1886" i="1" s="1"/>
  <c r="Q1886" i="1" s="1"/>
  <c r="N1887" i="1"/>
  <c r="O1887" i="1" s="1"/>
  <c r="Q1887" i="1" s="1"/>
  <c r="N1888" i="1"/>
  <c r="O1888" i="1" s="1"/>
  <c r="Q1888" i="1" s="1"/>
  <c r="N1889" i="1"/>
  <c r="O1889" i="1" s="1"/>
  <c r="Q1889" i="1" s="1"/>
  <c r="N1890" i="1"/>
  <c r="O1890" i="1" s="1"/>
  <c r="Q1890" i="1" s="1"/>
  <c r="N1891" i="1"/>
  <c r="O1891" i="1" s="1"/>
  <c r="Q1891" i="1" s="1"/>
  <c r="N1892" i="1"/>
  <c r="O1892" i="1" s="1"/>
  <c r="Q1892" i="1" s="1"/>
  <c r="N1893" i="1"/>
  <c r="O1893" i="1" s="1"/>
  <c r="Q1893" i="1" s="1"/>
  <c r="N1894" i="1"/>
  <c r="O1894" i="1" s="1"/>
  <c r="Q1894" i="1" s="1"/>
  <c r="N1895" i="1"/>
  <c r="O1895" i="1" s="1"/>
  <c r="Q1895" i="1" s="1"/>
  <c r="N1896" i="1"/>
  <c r="O1896" i="1" s="1"/>
  <c r="Q1896" i="1" s="1"/>
  <c r="N1897" i="1"/>
  <c r="O1897" i="1" s="1"/>
  <c r="Q1897" i="1" s="1"/>
  <c r="N1898" i="1"/>
  <c r="O1898" i="1" s="1"/>
  <c r="Q1898" i="1" s="1"/>
  <c r="N1899" i="1"/>
  <c r="O1899" i="1" s="1"/>
  <c r="Q1899" i="1" s="1"/>
  <c r="N1900" i="1"/>
  <c r="O1900" i="1" s="1"/>
  <c r="Q1900" i="1" s="1"/>
  <c r="N1901" i="1"/>
  <c r="O1901" i="1" s="1"/>
  <c r="Q1901" i="1" s="1"/>
  <c r="N1902" i="1"/>
  <c r="O1902" i="1" s="1"/>
  <c r="Q1902" i="1" s="1"/>
  <c r="N1903" i="1"/>
  <c r="O1903" i="1" s="1"/>
  <c r="Q1903" i="1" s="1"/>
  <c r="N1904" i="1"/>
  <c r="O1904" i="1" s="1"/>
  <c r="Q1904" i="1" s="1"/>
  <c r="N1905" i="1"/>
  <c r="O1905" i="1" s="1"/>
  <c r="Q1905" i="1" s="1"/>
  <c r="N1906" i="1"/>
  <c r="O1906" i="1" s="1"/>
  <c r="Q1906" i="1" s="1"/>
  <c r="N1907" i="1"/>
  <c r="O1907" i="1" s="1"/>
  <c r="Q1907" i="1" s="1"/>
  <c r="N1908" i="1"/>
  <c r="O1908" i="1" s="1"/>
  <c r="Q1908" i="1" s="1"/>
  <c r="N1909" i="1"/>
  <c r="O1909" i="1" s="1"/>
  <c r="Q1909" i="1" s="1"/>
  <c r="N1910" i="1"/>
  <c r="O1910" i="1" s="1"/>
  <c r="Q1910" i="1" s="1"/>
  <c r="N1911" i="1"/>
  <c r="O1911" i="1" s="1"/>
  <c r="Q1911" i="1" s="1"/>
  <c r="N1912" i="1"/>
  <c r="O1912" i="1" s="1"/>
  <c r="Q1912" i="1" s="1"/>
  <c r="N1913" i="1"/>
  <c r="O1913" i="1" s="1"/>
  <c r="Q1913" i="1" s="1"/>
  <c r="N1914" i="1"/>
  <c r="O1914" i="1" s="1"/>
  <c r="Q1914" i="1" s="1"/>
  <c r="N1915" i="1"/>
  <c r="O1915" i="1" s="1"/>
  <c r="Q1915" i="1" s="1"/>
  <c r="N1916" i="1"/>
  <c r="O1916" i="1" s="1"/>
  <c r="Q1916" i="1" s="1"/>
  <c r="N1917" i="1"/>
  <c r="O1917" i="1" s="1"/>
  <c r="Q1917" i="1" s="1"/>
  <c r="N1918" i="1"/>
  <c r="O1918" i="1" s="1"/>
  <c r="Q1918" i="1" s="1"/>
  <c r="N1919" i="1"/>
  <c r="O1919" i="1" s="1"/>
  <c r="Q1919" i="1" s="1"/>
  <c r="N1920" i="1"/>
  <c r="O1920" i="1" s="1"/>
  <c r="Q1920" i="1" s="1"/>
  <c r="N1921" i="1"/>
  <c r="O1921" i="1" s="1"/>
  <c r="Q1921" i="1" s="1"/>
  <c r="N1922" i="1"/>
  <c r="O1922" i="1" s="1"/>
  <c r="Q1922" i="1" s="1"/>
  <c r="N1923" i="1"/>
  <c r="O1923" i="1" s="1"/>
  <c r="Q1923" i="1" s="1"/>
  <c r="N1924" i="1"/>
  <c r="O1924" i="1" s="1"/>
  <c r="Q1924" i="1" s="1"/>
  <c r="N1925" i="1"/>
  <c r="O1925" i="1" s="1"/>
  <c r="Q1925" i="1" s="1"/>
  <c r="N1926" i="1"/>
  <c r="O1926" i="1" s="1"/>
  <c r="Q1926" i="1" s="1"/>
  <c r="N1927" i="1"/>
  <c r="O1927" i="1" s="1"/>
  <c r="Q1927" i="1" s="1"/>
  <c r="N1928" i="1"/>
  <c r="O1928" i="1" s="1"/>
  <c r="Q1928" i="1" s="1"/>
  <c r="N1929" i="1"/>
  <c r="O1929" i="1" s="1"/>
  <c r="Q1929" i="1" s="1"/>
  <c r="N1930" i="1"/>
  <c r="O1930" i="1" s="1"/>
  <c r="Q1930" i="1" s="1"/>
  <c r="N1931" i="1"/>
  <c r="O1931" i="1" s="1"/>
  <c r="Q1931" i="1" s="1"/>
  <c r="N1932" i="1"/>
  <c r="O1932" i="1" s="1"/>
  <c r="Q1932" i="1" s="1"/>
  <c r="N1933" i="1"/>
  <c r="O1933" i="1" s="1"/>
  <c r="Q1933" i="1" s="1"/>
  <c r="N1934" i="1"/>
  <c r="O1934" i="1" s="1"/>
  <c r="Q1934" i="1" s="1"/>
  <c r="N1935" i="1"/>
  <c r="O1935" i="1" s="1"/>
  <c r="Q1935" i="1" s="1"/>
  <c r="N1936" i="1"/>
  <c r="O1936" i="1" s="1"/>
  <c r="Q1936" i="1" s="1"/>
  <c r="N1937" i="1"/>
  <c r="O1937" i="1" s="1"/>
  <c r="Q1937" i="1" s="1"/>
  <c r="N1938" i="1"/>
  <c r="O1938" i="1" s="1"/>
  <c r="Q1938" i="1" s="1"/>
  <c r="N1939" i="1"/>
  <c r="O1939" i="1" s="1"/>
  <c r="Q1939" i="1" s="1"/>
  <c r="N1940" i="1"/>
  <c r="O1940" i="1" s="1"/>
  <c r="Q1940" i="1" s="1"/>
  <c r="N1941" i="1"/>
  <c r="O1941" i="1" s="1"/>
  <c r="Q1941" i="1" s="1"/>
  <c r="N1942" i="1"/>
  <c r="O1942" i="1" s="1"/>
  <c r="Q1942" i="1" s="1"/>
  <c r="N1943" i="1"/>
  <c r="O1943" i="1" s="1"/>
  <c r="Q1943" i="1" s="1"/>
  <c r="N1944" i="1"/>
  <c r="O1944" i="1" s="1"/>
  <c r="Q1944" i="1" s="1"/>
  <c r="N1945" i="1"/>
  <c r="O1945" i="1" s="1"/>
  <c r="Q1945" i="1" s="1"/>
  <c r="N1946" i="1"/>
  <c r="O1946" i="1" s="1"/>
  <c r="Q1946" i="1" s="1"/>
  <c r="N1947" i="1"/>
  <c r="O1947" i="1" s="1"/>
  <c r="Q1947" i="1" s="1"/>
  <c r="N1948" i="1"/>
  <c r="O1948" i="1" s="1"/>
  <c r="Q1948" i="1" s="1"/>
  <c r="N1949" i="1"/>
  <c r="O1949" i="1" s="1"/>
  <c r="Q1949" i="1" s="1"/>
  <c r="N1950" i="1"/>
  <c r="O1950" i="1" s="1"/>
  <c r="Q1950" i="1" s="1"/>
  <c r="N1951" i="1"/>
  <c r="O1951" i="1" s="1"/>
  <c r="Q1951" i="1" s="1"/>
  <c r="N1952" i="1"/>
  <c r="O1952" i="1" s="1"/>
  <c r="Q1952" i="1" s="1"/>
  <c r="N1953" i="1"/>
  <c r="O1953" i="1" s="1"/>
  <c r="Q1953" i="1" s="1"/>
  <c r="N1954" i="1"/>
  <c r="O1954" i="1" s="1"/>
  <c r="Q1954" i="1" s="1"/>
  <c r="N1955" i="1"/>
  <c r="O1955" i="1" s="1"/>
  <c r="Q1955" i="1" s="1"/>
  <c r="N1956" i="1"/>
  <c r="O1956" i="1" s="1"/>
  <c r="Q1956" i="1" s="1"/>
  <c r="N1957" i="1"/>
  <c r="O1957" i="1" s="1"/>
  <c r="Q1957" i="1" s="1"/>
  <c r="N1958" i="1"/>
  <c r="O1958" i="1" s="1"/>
  <c r="Q1958" i="1" s="1"/>
  <c r="N1959" i="1"/>
  <c r="O1959" i="1" s="1"/>
  <c r="Q1959" i="1" s="1"/>
  <c r="N1960" i="1"/>
  <c r="O1960" i="1" s="1"/>
  <c r="Q1960" i="1" s="1"/>
  <c r="N1961" i="1"/>
  <c r="O1961" i="1" s="1"/>
  <c r="Q1961" i="1" s="1"/>
  <c r="N1962" i="1"/>
  <c r="O1962" i="1" s="1"/>
  <c r="Q1962" i="1" s="1"/>
  <c r="N1963" i="1"/>
  <c r="O1963" i="1" s="1"/>
  <c r="Q1963" i="1" s="1"/>
  <c r="N1964" i="1"/>
  <c r="O1964" i="1" s="1"/>
  <c r="Q1964" i="1" s="1"/>
  <c r="N1965" i="1"/>
  <c r="O1965" i="1" s="1"/>
  <c r="Q1965" i="1" s="1"/>
  <c r="N1966" i="1"/>
  <c r="O1966" i="1" s="1"/>
  <c r="Q1966" i="1" s="1"/>
  <c r="N1967" i="1"/>
  <c r="O1967" i="1" s="1"/>
  <c r="Q1967" i="1" s="1"/>
  <c r="N1968" i="1"/>
  <c r="O1968" i="1" s="1"/>
  <c r="Q1968" i="1" s="1"/>
  <c r="N1969" i="1"/>
  <c r="O1969" i="1" s="1"/>
  <c r="Q1969" i="1" s="1"/>
  <c r="N1970" i="1"/>
  <c r="O1970" i="1" s="1"/>
  <c r="Q1970" i="1" s="1"/>
  <c r="N1971" i="1"/>
  <c r="O1971" i="1" s="1"/>
  <c r="Q1971" i="1" s="1"/>
  <c r="N1972" i="1"/>
  <c r="O1972" i="1" s="1"/>
  <c r="Q1972" i="1" s="1"/>
  <c r="N1973" i="1"/>
  <c r="O1973" i="1" s="1"/>
  <c r="Q1973" i="1" s="1"/>
  <c r="N1974" i="1"/>
  <c r="O1974" i="1" s="1"/>
  <c r="Q1974" i="1" s="1"/>
  <c r="N1975" i="1"/>
  <c r="O1975" i="1" s="1"/>
  <c r="Q1975" i="1" s="1"/>
  <c r="N1976" i="1"/>
  <c r="O1976" i="1" s="1"/>
  <c r="Q1976" i="1" s="1"/>
  <c r="N1977" i="1"/>
  <c r="O1977" i="1" s="1"/>
  <c r="Q1977" i="1" s="1"/>
  <c r="N1978" i="1"/>
  <c r="O1978" i="1" s="1"/>
  <c r="Q1978" i="1" s="1"/>
  <c r="N1979" i="1"/>
  <c r="O1979" i="1" s="1"/>
  <c r="Q1979" i="1" s="1"/>
  <c r="N1980" i="1"/>
  <c r="O1980" i="1" s="1"/>
  <c r="Q1980" i="1" s="1"/>
  <c r="N1981" i="1"/>
  <c r="O1981" i="1" s="1"/>
  <c r="Q1981" i="1" s="1"/>
  <c r="N1982" i="1"/>
  <c r="O1982" i="1" s="1"/>
  <c r="Q1982" i="1" s="1"/>
  <c r="N1983" i="1"/>
  <c r="O1983" i="1" s="1"/>
  <c r="Q1983" i="1" s="1"/>
  <c r="N1984" i="1"/>
  <c r="O1984" i="1" s="1"/>
  <c r="Q1984" i="1" s="1"/>
  <c r="N1985" i="1"/>
  <c r="O1985" i="1" s="1"/>
  <c r="Q1985" i="1" s="1"/>
  <c r="N1986" i="1"/>
  <c r="O1986" i="1" s="1"/>
  <c r="Q1986" i="1" s="1"/>
  <c r="N1987" i="1"/>
  <c r="O1987" i="1" s="1"/>
  <c r="Q1987" i="1" s="1"/>
  <c r="N1988" i="1"/>
  <c r="O1988" i="1" s="1"/>
  <c r="Q1988" i="1" s="1"/>
  <c r="N1989" i="1"/>
  <c r="O1989" i="1" s="1"/>
  <c r="Q1989" i="1" s="1"/>
  <c r="N1990" i="1"/>
  <c r="O1990" i="1" s="1"/>
  <c r="Q1990" i="1" s="1"/>
  <c r="N1991" i="1"/>
  <c r="O1991" i="1" s="1"/>
  <c r="Q1991" i="1" s="1"/>
  <c r="N1992" i="1"/>
  <c r="O1992" i="1" s="1"/>
  <c r="Q1992" i="1" s="1"/>
  <c r="N1993" i="1"/>
  <c r="O1993" i="1" s="1"/>
  <c r="Q1993" i="1" s="1"/>
  <c r="N1994" i="1"/>
  <c r="O1994" i="1" s="1"/>
  <c r="Q1994" i="1" s="1"/>
  <c r="N1995" i="1"/>
  <c r="O1995" i="1" s="1"/>
  <c r="Q1995" i="1" s="1"/>
  <c r="N1996" i="1"/>
  <c r="O1996" i="1" s="1"/>
  <c r="Q1996" i="1" s="1"/>
  <c r="N1997" i="1"/>
  <c r="O1997" i="1" s="1"/>
  <c r="Q1997" i="1" s="1"/>
  <c r="N1998" i="1"/>
  <c r="O1998" i="1" s="1"/>
  <c r="Q1998" i="1" s="1"/>
  <c r="N1999" i="1"/>
  <c r="O1999" i="1" s="1"/>
  <c r="Q1999" i="1" s="1"/>
  <c r="N2000" i="1"/>
  <c r="O2000" i="1" s="1"/>
  <c r="Q2000" i="1" s="1"/>
  <c r="N2001" i="1"/>
  <c r="O2001" i="1" s="1"/>
  <c r="Q2001" i="1" s="1"/>
  <c r="N2002" i="1"/>
  <c r="O2002" i="1" s="1"/>
  <c r="Q2002" i="1" s="1"/>
  <c r="N2003" i="1"/>
  <c r="O2003" i="1" s="1"/>
  <c r="Q2003" i="1" s="1"/>
  <c r="N2004" i="1"/>
  <c r="O2004" i="1" s="1"/>
  <c r="Q2004" i="1" s="1"/>
  <c r="N2005" i="1"/>
  <c r="O2005" i="1" s="1"/>
  <c r="Q2005" i="1" s="1"/>
  <c r="N2006" i="1"/>
  <c r="O2006" i="1" s="1"/>
  <c r="Q2006" i="1" s="1"/>
  <c r="N2007" i="1"/>
  <c r="O2007" i="1" s="1"/>
  <c r="Q2007" i="1" s="1"/>
  <c r="N2008" i="1"/>
  <c r="O2008" i="1" s="1"/>
  <c r="Q2008" i="1" s="1"/>
  <c r="N2009" i="1"/>
  <c r="O2009" i="1" s="1"/>
  <c r="Q2009" i="1" s="1"/>
  <c r="N2010" i="1"/>
  <c r="O2010" i="1" s="1"/>
  <c r="Q2010" i="1" s="1"/>
  <c r="N2011" i="1"/>
  <c r="O2011" i="1" s="1"/>
  <c r="Q2011" i="1" s="1"/>
  <c r="N2012" i="1"/>
  <c r="O2012" i="1" s="1"/>
  <c r="Q2012" i="1" s="1"/>
  <c r="N2013" i="1"/>
  <c r="O2013" i="1" s="1"/>
  <c r="Q2013" i="1" s="1"/>
  <c r="N2014" i="1"/>
  <c r="O2014" i="1" s="1"/>
  <c r="Q2014" i="1" s="1"/>
  <c r="N2015" i="1"/>
  <c r="O2015" i="1" s="1"/>
  <c r="Q2015" i="1" s="1"/>
  <c r="N2016" i="1"/>
  <c r="O2016" i="1" s="1"/>
  <c r="Q2016" i="1" s="1"/>
  <c r="N2017" i="1"/>
  <c r="O2017" i="1" s="1"/>
  <c r="Q2017" i="1" s="1"/>
  <c r="N2018" i="1"/>
  <c r="O2018" i="1" s="1"/>
  <c r="Q2018" i="1" s="1"/>
  <c r="N2019" i="1"/>
  <c r="O2019" i="1" s="1"/>
  <c r="Q2019" i="1" s="1"/>
  <c r="N2020" i="1"/>
  <c r="O2020" i="1" s="1"/>
  <c r="Q2020" i="1" s="1"/>
  <c r="N2021" i="1"/>
  <c r="O2021" i="1" s="1"/>
  <c r="Q2021" i="1" s="1"/>
  <c r="N2022" i="1"/>
  <c r="O2022" i="1" s="1"/>
  <c r="Q2022" i="1" s="1"/>
  <c r="N2023" i="1"/>
  <c r="O2023" i="1" s="1"/>
  <c r="Q2023" i="1" s="1"/>
  <c r="N2024" i="1"/>
  <c r="O2024" i="1" s="1"/>
  <c r="Q2024" i="1" s="1"/>
  <c r="N2025" i="1"/>
  <c r="O2025" i="1" s="1"/>
  <c r="Q2025" i="1" s="1"/>
  <c r="N2026" i="1"/>
  <c r="O2026" i="1" s="1"/>
  <c r="Q2026" i="1" s="1"/>
  <c r="N2027" i="1"/>
  <c r="O2027" i="1" s="1"/>
  <c r="Q2027" i="1" s="1"/>
  <c r="N2028" i="1"/>
  <c r="O2028" i="1" s="1"/>
  <c r="Q2028" i="1" s="1"/>
  <c r="N2029" i="1"/>
  <c r="O2029" i="1" s="1"/>
  <c r="Q2029" i="1" s="1"/>
  <c r="N2030" i="1"/>
  <c r="O2030" i="1" s="1"/>
  <c r="Q2030" i="1" s="1"/>
  <c r="N2031" i="1"/>
  <c r="O2031" i="1" s="1"/>
  <c r="Q2031" i="1" s="1"/>
  <c r="N2032" i="1"/>
  <c r="O2032" i="1" s="1"/>
  <c r="Q2032" i="1" s="1"/>
  <c r="N2033" i="1"/>
  <c r="O2033" i="1" s="1"/>
  <c r="Q2033" i="1" s="1"/>
  <c r="N2034" i="1"/>
  <c r="O2034" i="1" s="1"/>
  <c r="Q2034" i="1" s="1"/>
  <c r="N2035" i="1"/>
  <c r="O2035" i="1" s="1"/>
  <c r="Q2035" i="1" s="1"/>
  <c r="N2036" i="1"/>
  <c r="O2036" i="1" s="1"/>
  <c r="Q2036" i="1" s="1"/>
  <c r="N2037" i="1"/>
  <c r="O2037" i="1" s="1"/>
  <c r="Q2037" i="1" s="1"/>
  <c r="N2038" i="1"/>
  <c r="O2038" i="1" s="1"/>
  <c r="Q2038" i="1" s="1"/>
  <c r="N2039" i="1"/>
  <c r="O2039" i="1" s="1"/>
  <c r="Q2039" i="1" s="1"/>
  <c r="N2040" i="1"/>
  <c r="O2040" i="1" s="1"/>
  <c r="Q2040" i="1" s="1"/>
  <c r="N2041" i="1"/>
  <c r="O2041" i="1" s="1"/>
  <c r="Q2041" i="1" s="1"/>
  <c r="N2042" i="1"/>
  <c r="O2042" i="1" s="1"/>
  <c r="Q2042" i="1" s="1"/>
  <c r="N2043" i="1"/>
  <c r="O2043" i="1" s="1"/>
  <c r="Q2043" i="1" s="1"/>
  <c r="N2044" i="1"/>
  <c r="O2044" i="1" s="1"/>
  <c r="Q2044" i="1" s="1"/>
  <c r="N2045" i="1"/>
  <c r="O2045" i="1" s="1"/>
  <c r="Q2045" i="1" s="1"/>
  <c r="N2046" i="1"/>
  <c r="O2046" i="1" s="1"/>
  <c r="Q2046" i="1" s="1"/>
  <c r="N2047" i="1"/>
  <c r="O2047" i="1" s="1"/>
  <c r="Q2047" i="1" s="1"/>
  <c r="N2048" i="1"/>
  <c r="O2048" i="1" s="1"/>
  <c r="Q2048" i="1" s="1"/>
  <c r="N2049" i="1"/>
  <c r="O2049" i="1" s="1"/>
  <c r="Q2049" i="1" s="1"/>
  <c r="N2050" i="1"/>
  <c r="O2050" i="1" s="1"/>
  <c r="Q2050" i="1" s="1"/>
  <c r="N2051" i="1"/>
  <c r="O2051" i="1" s="1"/>
  <c r="Q2051" i="1" s="1"/>
  <c r="N2052" i="1"/>
  <c r="O2052" i="1" s="1"/>
  <c r="Q2052" i="1" s="1"/>
  <c r="N2053" i="1"/>
  <c r="O2053" i="1" s="1"/>
  <c r="Q2053" i="1" s="1"/>
  <c r="N2054" i="1"/>
  <c r="O2054" i="1" s="1"/>
  <c r="Q2054" i="1" s="1"/>
  <c r="N2055" i="1"/>
  <c r="O2055" i="1" s="1"/>
  <c r="Q2055" i="1" s="1"/>
  <c r="N2056" i="1"/>
  <c r="O2056" i="1" s="1"/>
  <c r="Q2056" i="1" s="1"/>
  <c r="N2057" i="1"/>
  <c r="O2057" i="1" s="1"/>
  <c r="Q2057" i="1" s="1"/>
  <c r="N2058" i="1"/>
  <c r="O2058" i="1" s="1"/>
  <c r="Q2058" i="1" s="1"/>
  <c r="N2059" i="1"/>
  <c r="O2059" i="1" s="1"/>
  <c r="Q2059" i="1" s="1"/>
  <c r="N2060" i="1"/>
  <c r="O2060" i="1" s="1"/>
  <c r="Q2060" i="1" s="1"/>
  <c r="N2061" i="1"/>
  <c r="O2061" i="1" s="1"/>
  <c r="Q2061" i="1" s="1"/>
  <c r="N2062" i="1"/>
  <c r="O2062" i="1" s="1"/>
  <c r="Q2062" i="1" s="1"/>
  <c r="N2063" i="1"/>
  <c r="O2063" i="1" s="1"/>
  <c r="Q2063" i="1" s="1"/>
  <c r="N2064" i="1"/>
  <c r="O2064" i="1" s="1"/>
  <c r="Q2064" i="1" s="1"/>
  <c r="N2065" i="1"/>
  <c r="O2065" i="1" s="1"/>
  <c r="Q2065" i="1" s="1"/>
  <c r="N2066" i="1"/>
  <c r="O2066" i="1" s="1"/>
  <c r="Q2066" i="1" s="1"/>
  <c r="N2067" i="1"/>
  <c r="O2067" i="1" s="1"/>
  <c r="Q2067" i="1" s="1"/>
  <c r="N2068" i="1"/>
  <c r="O2068" i="1" s="1"/>
  <c r="Q2068" i="1" s="1"/>
  <c r="N2069" i="1"/>
  <c r="O2069" i="1" s="1"/>
  <c r="Q2069" i="1" s="1"/>
  <c r="N2070" i="1"/>
  <c r="O2070" i="1" s="1"/>
  <c r="Q2070" i="1" s="1"/>
  <c r="N2071" i="1"/>
  <c r="O2071" i="1" s="1"/>
  <c r="Q2071" i="1" s="1"/>
  <c r="N2072" i="1"/>
  <c r="O2072" i="1" s="1"/>
  <c r="Q2072" i="1" s="1"/>
  <c r="N2073" i="1"/>
  <c r="O2073" i="1" s="1"/>
  <c r="Q2073" i="1" s="1"/>
  <c r="N2074" i="1"/>
  <c r="O2074" i="1" s="1"/>
  <c r="Q2074" i="1" s="1"/>
  <c r="N2075" i="1"/>
  <c r="O2075" i="1" s="1"/>
  <c r="Q2075" i="1" s="1"/>
  <c r="N2076" i="1"/>
  <c r="O2076" i="1" s="1"/>
  <c r="Q2076" i="1" s="1"/>
  <c r="N2077" i="1"/>
  <c r="O2077" i="1" s="1"/>
  <c r="Q2077" i="1" s="1"/>
  <c r="N2078" i="1"/>
  <c r="O2078" i="1" s="1"/>
  <c r="Q2078" i="1" s="1"/>
  <c r="N2079" i="1"/>
  <c r="O2079" i="1" s="1"/>
  <c r="Q2079" i="1" s="1"/>
  <c r="N2080" i="1"/>
  <c r="O2080" i="1" s="1"/>
  <c r="Q2080" i="1" s="1"/>
  <c r="N2081" i="1"/>
  <c r="O2081" i="1" s="1"/>
  <c r="Q2081" i="1" s="1"/>
  <c r="N2082" i="1"/>
  <c r="O2082" i="1" s="1"/>
  <c r="Q2082" i="1" s="1"/>
  <c r="N2083" i="1"/>
  <c r="O2083" i="1" s="1"/>
  <c r="Q2083" i="1" s="1"/>
  <c r="N2084" i="1"/>
  <c r="O2084" i="1" s="1"/>
  <c r="Q2084" i="1" s="1"/>
  <c r="N2085" i="1"/>
  <c r="O2085" i="1" s="1"/>
  <c r="Q2085" i="1" s="1"/>
  <c r="N2086" i="1"/>
  <c r="O2086" i="1" s="1"/>
  <c r="Q2086" i="1" s="1"/>
  <c r="N2087" i="1"/>
  <c r="O2087" i="1" s="1"/>
  <c r="Q2087" i="1" s="1"/>
  <c r="N2088" i="1"/>
  <c r="O2088" i="1" s="1"/>
  <c r="Q2088" i="1" s="1"/>
  <c r="N2089" i="1"/>
  <c r="O2089" i="1" s="1"/>
  <c r="Q2089" i="1" s="1"/>
  <c r="N2090" i="1"/>
  <c r="O2090" i="1" s="1"/>
  <c r="Q2090" i="1" s="1"/>
  <c r="N2091" i="1"/>
  <c r="O2091" i="1" s="1"/>
  <c r="Q2091" i="1" s="1"/>
  <c r="N2092" i="1"/>
  <c r="O2092" i="1" s="1"/>
  <c r="Q2092" i="1" s="1"/>
  <c r="N2093" i="1"/>
  <c r="O2093" i="1" s="1"/>
  <c r="Q2093" i="1" s="1"/>
  <c r="N2094" i="1"/>
  <c r="O2094" i="1" s="1"/>
  <c r="Q2094" i="1" s="1"/>
  <c r="N2095" i="1"/>
  <c r="O2095" i="1" s="1"/>
  <c r="Q2095" i="1" s="1"/>
  <c r="N2096" i="1"/>
  <c r="O2096" i="1" s="1"/>
  <c r="Q2096" i="1" s="1"/>
  <c r="N2097" i="1"/>
  <c r="O2097" i="1" s="1"/>
  <c r="Q2097" i="1" s="1"/>
  <c r="N2098" i="1"/>
  <c r="O2098" i="1" s="1"/>
  <c r="Q2098" i="1" s="1"/>
  <c r="N2099" i="1"/>
  <c r="O2099" i="1" s="1"/>
  <c r="Q2099" i="1" s="1"/>
  <c r="N2100" i="1"/>
  <c r="O2100" i="1" s="1"/>
  <c r="Q2100" i="1" s="1"/>
  <c r="N2101" i="1"/>
  <c r="O2101" i="1" s="1"/>
  <c r="Q2101" i="1" s="1"/>
  <c r="N2102" i="1"/>
  <c r="O2102" i="1" s="1"/>
  <c r="Q2102" i="1" s="1"/>
  <c r="N2103" i="1"/>
  <c r="O2103" i="1" s="1"/>
  <c r="Q2103" i="1" s="1"/>
  <c r="N2104" i="1"/>
  <c r="O2104" i="1" s="1"/>
  <c r="Q2104" i="1" s="1"/>
  <c r="N2105" i="1"/>
  <c r="O2105" i="1" s="1"/>
  <c r="Q2105" i="1" s="1"/>
  <c r="N2106" i="1"/>
  <c r="O2106" i="1" s="1"/>
  <c r="Q2106" i="1" s="1"/>
  <c r="N2107" i="1"/>
  <c r="O2107" i="1" s="1"/>
  <c r="Q2107" i="1" s="1"/>
  <c r="N2108" i="1"/>
  <c r="O2108" i="1" s="1"/>
  <c r="Q2108" i="1" s="1"/>
  <c r="N2109" i="1"/>
  <c r="O2109" i="1" s="1"/>
  <c r="Q2109" i="1" s="1"/>
  <c r="N2110" i="1"/>
  <c r="O2110" i="1" s="1"/>
  <c r="Q2110" i="1" s="1"/>
  <c r="N2111" i="1"/>
  <c r="O2111" i="1" s="1"/>
  <c r="Q2111" i="1" s="1"/>
  <c r="N2112" i="1"/>
  <c r="O2112" i="1" s="1"/>
  <c r="Q2112" i="1" s="1"/>
  <c r="N2113" i="1"/>
  <c r="O2113" i="1" s="1"/>
  <c r="Q2113" i="1" s="1"/>
  <c r="N2114" i="1"/>
  <c r="O2114" i="1" s="1"/>
  <c r="Q2114" i="1" s="1"/>
  <c r="N2115" i="1"/>
  <c r="O2115" i="1" s="1"/>
  <c r="Q2115" i="1" s="1"/>
  <c r="N2116" i="1"/>
  <c r="O2116" i="1" s="1"/>
  <c r="Q2116" i="1" s="1"/>
  <c r="N2117" i="1"/>
  <c r="O2117" i="1" s="1"/>
  <c r="Q2117" i="1" s="1"/>
  <c r="N2118" i="1"/>
  <c r="O2118" i="1" s="1"/>
  <c r="Q2118" i="1" s="1"/>
  <c r="N2119" i="1"/>
  <c r="O2119" i="1" s="1"/>
  <c r="Q2119" i="1" s="1"/>
  <c r="N2120" i="1"/>
  <c r="O2120" i="1" s="1"/>
  <c r="Q2120" i="1" s="1"/>
  <c r="N2121" i="1"/>
  <c r="O2121" i="1" s="1"/>
  <c r="Q2121" i="1" s="1"/>
  <c r="N2122" i="1"/>
  <c r="O2122" i="1" s="1"/>
  <c r="Q2122" i="1" s="1"/>
  <c r="N2123" i="1"/>
  <c r="O2123" i="1" s="1"/>
  <c r="Q2123" i="1" s="1"/>
  <c r="N2124" i="1"/>
  <c r="O2124" i="1" s="1"/>
  <c r="Q2124" i="1" s="1"/>
  <c r="N2125" i="1"/>
  <c r="O2125" i="1" s="1"/>
  <c r="Q2125" i="1" s="1"/>
  <c r="N2126" i="1"/>
  <c r="O2126" i="1" s="1"/>
  <c r="Q2126" i="1" s="1"/>
  <c r="N2127" i="1"/>
  <c r="O2127" i="1" s="1"/>
  <c r="Q2127" i="1" s="1"/>
  <c r="N2128" i="1"/>
  <c r="O2128" i="1" s="1"/>
  <c r="Q2128" i="1" s="1"/>
  <c r="N2129" i="1"/>
  <c r="O2129" i="1" s="1"/>
  <c r="Q2129" i="1" s="1"/>
  <c r="N2130" i="1"/>
  <c r="O2130" i="1" s="1"/>
  <c r="Q2130" i="1" s="1"/>
  <c r="N2131" i="1"/>
  <c r="O2131" i="1" s="1"/>
  <c r="Q2131" i="1" s="1"/>
  <c r="N2132" i="1"/>
  <c r="O2132" i="1" s="1"/>
  <c r="Q2132" i="1" s="1"/>
  <c r="N2133" i="1"/>
  <c r="O2133" i="1" s="1"/>
  <c r="Q2133" i="1" s="1"/>
  <c r="N2134" i="1"/>
  <c r="O2134" i="1" s="1"/>
  <c r="Q2134" i="1" s="1"/>
  <c r="N2135" i="1"/>
  <c r="O2135" i="1" s="1"/>
  <c r="Q2135" i="1" s="1"/>
  <c r="N2136" i="1"/>
  <c r="O2136" i="1" s="1"/>
  <c r="Q2136" i="1" s="1"/>
  <c r="N2137" i="1"/>
  <c r="O2137" i="1" s="1"/>
  <c r="Q2137" i="1" s="1"/>
  <c r="N2138" i="1"/>
  <c r="O2138" i="1" s="1"/>
  <c r="Q2138" i="1" s="1"/>
  <c r="N2139" i="1"/>
  <c r="O2139" i="1" s="1"/>
  <c r="Q2139" i="1" s="1"/>
  <c r="N2140" i="1"/>
  <c r="O2140" i="1" s="1"/>
  <c r="Q2140" i="1" s="1"/>
  <c r="N2141" i="1"/>
  <c r="O2141" i="1" s="1"/>
  <c r="Q2141" i="1" s="1"/>
  <c r="N2142" i="1"/>
  <c r="O2142" i="1" s="1"/>
  <c r="Q2142" i="1" s="1"/>
  <c r="N2143" i="1"/>
  <c r="O2143" i="1" s="1"/>
  <c r="Q2143" i="1" s="1"/>
  <c r="N2144" i="1"/>
  <c r="O2144" i="1" s="1"/>
  <c r="Q2144" i="1" s="1"/>
  <c r="N2145" i="1"/>
  <c r="O2145" i="1" s="1"/>
  <c r="Q2145" i="1" s="1"/>
  <c r="N2146" i="1"/>
  <c r="O2146" i="1" s="1"/>
  <c r="Q2146" i="1" s="1"/>
  <c r="N2147" i="1"/>
  <c r="O2147" i="1" s="1"/>
  <c r="Q2147" i="1" s="1"/>
  <c r="N2148" i="1"/>
  <c r="O2148" i="1" s="1"/>
  <c r="Q2148" i="1" s="1"/>
  <c r="N2149" i="1"/>
  <c r="O2149" i="1" s="1"/>
  <c r="Q2149" i="1" s="1"/>
  <c r="N2150" i="1"/>
  <c r="O2150" i="1" s="1"/>
  <c r="Q2150" i="1" s="1"/>
  <c r="N2151" i="1"/>
  <c r="O2151" i="1" s="1"/>
  <c r="Q2151" i="1" s="1"/>
  <c r="N2152" i="1"/>
  <c r="O2152" i="1" s="1"/>
  <c r="Q2152" i="1" s="1"/>
  <c r="N2153" i="1"/>
  <c r="O2153" i="1" s="1"/>
  <c r="Q2153" i="1" s="1"/>
  <c r="N2154" i="1"/>
  <c r="O2154" i="1" s="1"/>
  <c r="Q2154" i="1" s="1"/>
  <c r="N2155" i="1"/>
  <c r="O2155" i="1" s="1"/>
  <c r="Q2155" i="1" s="1"/>
  <c r="N2156" i="1"/>
  <c r="O2156" i="1" s="1"/>
  <c r="Q2156" i="1" s="1"/>
  <c r="N2157" i="1"/>
  <c r="O2157" i="1" s="1"/>
  <c r="Q2157" i="1" s="1"/>
  <c r="N2158" i="1"/>
  <c r="O2158" i="1" s="1"/>
  <c r="Q2158" i="1" s="1"/>
  <c r="N2159" i="1"/>
  <c r="O2159" i="1" s="1"/>
  <c r="Q2159" i="1" s="1"/>
  <c r="N2160" i="1"/>
  <c r="O2160" i="1" s="1"/>
  <c r="Q2160" i="1" s="1"/>
  <c r="N2161" i="1"/>
  <c r="O2161" i="1" s="1"/>
  <c r="Q2161" i="1" s="1"/>
  <c r="N2162" i="1"/>
  <c r="O2162" i="1" s="1"/>
  <c r="Q2162" i="1" s="1"/>
  <c r="N2163" i="1"/>
  <c r="O2163" i="1" s="1"/>
  <c r="Q2163" i="1" s="1"/>
  <c r="N2164" i="1"/>
  <c r="O2164" i="1" s="1"/>
  <c r="Q2164" i="1" s="1"/>
  <c r="N2165" i="1"/>
  <c r="O2165" i="1" s="1"/>
  <c r="Q2165" i="1" s="1"/>
  <c r="N2166" i="1"/>
  <c r="O2166" i="1" s="1"/>
  <c r="Q2166" i="1" s="1"/>
  <c r="N2167" i="1"/>
  <c r="O2167" i="1" s="1"/>
  <c r="Q2167" i="1" s="1"/>
  <c r="N2168" i="1"/>
  <c r="O2168" i="1" s="1"/>
  <c r="Q2168" i="1" s="1"/>
  <c r="N2169" i="1"/>
  <c r="O2169" i="1" s="1"/>
  <c r="Q2169" i="1" s="1"/>
  <c r="N2170" i="1"/>
  <c r="O2170" i="1" s="1"/>
  <c r="Q2170" i="1" s="1"/>
  <c r="N2171" i="1"/>
  <c r="O2171" i="1" s="1"/>
  <c r="Q2171" i="1" s="1"/>
  <c r="N2172" i="1"/>
  <c r="O2172" i="1" s="1"/>
  <c r="Q2172" i="1" s="1"/>
  <c r="N2173" i="1"/>
  <c r="O2173" i="1" s="1"/>
  <c r="Q2173" i="1" s="1"/>
  <c r="N2174" i="1"/>
  <c r="O2174" i="1" s="1"/>
  <c r="Q2174" i="1" s="1"/>
  <c r="N2175" i="1"/>
  <c r="O2175" i="1" s="1"/>
  <c r="Q2175" i="1" s="1"/>
  <c r="N2176" i="1"/>
  <c r="O2176" i="1" s="1"/>
  <c r="Q2176" i="1" s="1"/>
  <c r="N2177" i="1"/>
  <c r="O2177" i="1" s="1"/>
  <c r="Q2177" i="1" s="1"/>
  <c r="N2178" i="1"/>
  <c r="O2178" i="1" s="1"/>
  <c r="Q2178" i="1" s="1"/>
  <c r="N2179" i="1"/>
  <c r="O2179" i="1" s="1"/>
  <c r="Q2179" i="1" s="1"/>
  <c r="N2180" i="1"/>
  <c r="O2180" i="1" s="1"/>
  <c r="Q2180" i="1" s="1"/>
  <c r="N2181" i="1"/>
  <c r="O2181" i="1" s="1"/>
  <c r="Q2181" i="1" s="1"/>
  <c r="N2182" i="1"/>
  <c r="O2182" i="1" s="1"/>
  <c r="Q2182" i="1" s="1"/>
  <c r="N2183" i="1"/>
  <c r="O2183" i="1" s="1"/>
  <c r="Q2183" i="1" s="1"/>
  <c r="N2184" i="1"/>
  <c r="O2184" i="1" s="1"/>
  <c r="Q2184" i="1" s="1"/>
  <c r="N2185" i="1"/>
  <c r="O2185" i="1" s="1"/>
  <c r="Q2185" i="1" s="1"/>
  <c r="N2186" i="1"/>
  <c r="O2186" i="1" s="1"/>
  <c r="Q2186" i="1" s="1"/>
  <c r="N2187" i="1"/>
  <c r="O2187" i="1" s="1"/>
  <c r="Q2187" i="1" s="1"/>
  <c r="N2188" i="1"/>
  <c r="O2188" i="1" s="1"/>
  <c r="Q2188" i="1" s="1"/>
  <c r="N2189" i="1"/>
  <c r="O2189" i="1" s="1"/>
  <c r="Q2189" i="1" s="1"/>
  <c r="N2190" i="1"/>
  <c r="O2190" i="1" s="1"/>
  <c r="Q2190" i="1" s="1"/>
  <c r="N2191" i="1"/>
  <c r="O2191" i="1" s="1"/>
  <c r="Q2191" i="1" s="1"/>
  <c r="N2192" i="1"/>
  <c r="O2192" i="1" s="1"/>
  <c r="Q2192" i="1" s="1"/>
  <c r="N2193" i="1"/>
  <c r="O2193" i="1" s="1"/>
  <c r="Q2193" i="1" s="1"/>
  <c r="N2194" i="1"/>
  <c r="O2194" i="1" s="1"/>
  <c r="Q2194" i="1" s="1"/>
  <c r="N2195" i="1"/>
  <c r="O2195" i="1" s="1"/>
  <c r="Q2195" i="1" s="1"/>
  <c r="N2196" i="1"/>
  <c r="O2196" i="1" s="1"/>
  <c r="Q2196" i="1" s="1"/>
  <c r="N2197" i="1"/>
  <c r="O2197" i="1" s="1"/>
  <c r="Q2197" i="1" s="1"/>
  <c r="N2198" i="1"/>
  <c r="O2198" i="1" s="1"/>
  <c r="Q2198" i="1" s="1"/>
  <c r="N2199" i="1"/>
  <c r="O2199" i="1" s="1"/>
  <c r="Q2199" i="1" s="1"/>
  <c r="N2200" i="1"/>
  <c r="O2200" i="1" s="1"/>
  <c r="Q2200" i="1" s="1"/>
  <c r="N2201" i="1"/>
  <c r="O2201" i="1" s="1"/>
  <c r="Q2201" i="1" s="1"/>
  <c r="N2202" i="1"/>
  <c r="O2202" i="1" s="1"/>
  <c r="Q2202" i="1" s="1"/>
  <c r="N2203" i="1"/>
  <c r="O2203" i="1" s="1"/>
  <c r="Q2203" i="1" s="1"/>
  <c r="N2204" i="1"/>
  <c r="O2204" i="1" s="1"/>
  <c r="Q2204" i="1" s="1"/>
  <c r="N2205" i="1"/>
  <c r="O2205" i="1" s="1"/>
  <c r="Q2205" i="1" s="1"/>
  <c r="N2206" i="1"/>
  <c r="O2206" i="1" s="1"/>
  <c r="Q2206" i="1" s="1"/>
  <c r="N2207" i="1"/>
  <c r="O2207" i="1" s="1"/>
  <c r="Q2207" i="1" s="1"/>
  <c r="N2208" i="1"/>
  <c r="O2208" i="1" s="1"/>
  <c r="Q2208" i="1" s="1"/>
  <c r="N2209" i="1"/>
  <c r="O2209" i="1" s="1"/>
  <c r="Q2209" i="1" s="1"/>
  <c r="N2210" i="1"/>
  <c r="O2210" i="1" s="1"/>
  <c r="Q2210" i="1" s="1"/>
  <c r="N2211" i="1"/>
  <c r="O2211" i="1" s="1"/>
  <c r="Q2211" i="1" s="1"/>
  <c r="N2212" i="1"/>
  <c r="O2212" i="1" s="1"/>
  <c r="Q2212" i="1" s="1"/>
  <c r="N2213" i="1"/>
  <c r="O2213" i="1" s="1"/>
  <c r="Q2213" i="1" s="1"/>
  <c r="N2214" i="1"/>
  <c r="O2214" i="1" s="1"/>
  <c r="Q2214" i="1" s="1"/>
  <c r="N2215" i="1"/>
  <c r="O2215" i="1" s="1"/>
  <c r="Q2215" i="1" s="1"/>
  <c r="N2216" i="1"/>
  <c r="O2216" i="1" s="1"/>
  <c r="Q2216" i="1" s="1"/>
  <c r="N2217" i="1"/>
  <c r="O2217" i="1" s="1"/>
  <c r="Q2217" i="1" s="1"/>
  <c r="N2218" i="1"/>
  <c r="O2218" i="1" s="1"/>
  <c r="Q2218" i="1" s="1"/>
  <c r="N2219" i="1"/>
  <c r="O2219" i="1" s="1"/>
  <c r="Q2219" i="1" s="1"/>
  <c r="N2220" i="1"/>
  <c r="O2220" i="1" s="1"/>
  <c r="Q2220" i="1" s="1"/>
  <c r="N2221" i="1"/>
  <c r="O2221" i="1" s="1"/>
  <c r="Q2221" i="1" s="1"/>
  <c r="N2222" i="1"/>
  <c r="O2222" i="1" s="1"/>
  <c r="Q2222" i="1" s="1"/>
  <c r="N2223" i="1"/>
  <c r="O2223" i="1" s="1"/>
  <c r="Q2223" i="1" s="1"/>
  <c r="N2224" i="1"/>
  <c r="O2224" i="1" s="1"/>
  <c r="Q2224" i="1" s="1"/>
  <c r="N2225" i="1"/>
  <c r="O2225" i="1" s="1"/>
  <c r="Q2225" i="1" s="1"/>
  <c r="N2226" i="1"/>
  <c r="O2226" i="1" s="1"/>
  <c r="Q2226" i="1" s="1"/>
  <c r="N2227" i="1"/>
  <c r="O2227" i="1" s="1"/>
  <c r="Q2227" i="1" s="1"/>
  <c r="N2228" i="1"/>
  <c r="O2228" i="1" s="1"/>
  <c r="Q2228" i="1" s="1"/>
  <c r="N2229" i="1"/>
  <c r="O2229" i="1" s="1"/>
  <c r="Q2229" i="1" s="1"/>
  <c r="N2230" i="1"/>
  <c r="O2230" i="1" s="1"/>
  <c r="Q2230" i="1" s="1"/>
  <c r="N2231" i="1"/>
  <c r="O2231" i="1" s="1"/>
  <c r="Q2231" i="1" s="1"/>
  <c r="N2232" i="1"/>
  <c r="O2232" i="1" s="1"/>
  <c r="Q2232" i="1" s="1"/>
  <c r="N2233" i="1"/>
  <c r="O2233" i="1" s="1"/>
  <c r="Q2233" i="1" s="1"/>
  <c r="N2234" i="1"/>
  <c r="O2234" i="1" s="1"/>
  <c r="Q2234" i="1" s="1"/>
  <c r="N2235" i="1"/>
  <c r="O2235" i="1" s="1"/>
  <c r="Q2235" i="1" s="1"/>
  <c r="N2236" i="1"/>
  <c r="O2236" i="1" s="1"/>
  <c r="Q2236" i="1" s="1"/>
  <c r="N2237" i="1"/>
  <c r="O2237" i="1" s="1"/>
  <c r="Q2237" i="1" s="1"/>
  <c r="N2238" i="1"/>
  <c r="O2238" i="1" s="1"/>
  <c r="Q2238" i="1" s="1"/>
  <c r="N2239" i="1"/>
  <c r="O2239" i="1" s="1"/>
  <c r="Q2239" i="1" s="1"/>
  <c r="N2240" i="1"/>
  <c r="O2240" i="1" s="1"/>
  <c r="Q2240" i="1" s="1"/>
  <c r="N2241" i="1"/>
  <c r="O2241" i="1" s="1"/>
  <c r="Q2241" i="1" s="1"/>
  <c r="N2242" i="1"/>
  <c r="O2242" i="1" s="1"/>
  <c r="Q2242" i="1" s="1"/>
  <c r="N2243" i="1"/>
  <c r="O2243" i="1" s="1"/>
  <c r="Q2243" i="1" s="1"/>
  <c r="N2244" i="1"/>
  <c r="O2244" i="1" s="1"/>
  <c r="Q2244" i="1" s="1"/>
  <c r="N2245" i="1"/>
  <c r="O2245" i="1" s="1"/>
  <c r="Q2245" i="1" s="1"/>
  <c r="N2246" i="1"/>
  <c r="O2246" i="1" s="1"/>
  <c r="Q2246" i="1" s="1"/>
  <c r="N2247" i="1"/>
  <c r="O2247" i="1" s="1"/>
  <c r="Q2247" i="1" s="1"/>
  <c r="N2248" i="1"/>
  <c r="O2248" i="1" s="1"/>
  <c r="Q2248" i="1" s="1"/>
  <c r="N2249" i="1"/>
  <c r="O2249" i="1" s="1"/>
  <c r="Q2249" i="1" s="1"/>
  <c r="N2250" i="1"/>
  <c r="O2250" i="1" s="1"/>
  <c r="Q2250" i="1" s="1"/>
  <c r="N2251" i="1"/>
  <c r="O2251" i="1" s="1"/>
  <c r="Q2251" i="1" s="1"/>
  <c r="N2252" i="1"/>
  <c r="O2252" i="1" s="1"/>
  <c r="Q2252" i="1" s="1"/>
  <c r="N2253" i="1"/>
  <c r="O2253" i="1" s="1"/>
  <c r="Q2253" i="1" s="1"/>
  <c r="N2254" i="1"/>
  <c r="O2254" i="1" s="1"/>
  <c r="Q2254" i="1" s="1"/>
  <c r="N2255" i="1"/>
  <c r="O2255" i="1" s="1"/>
  <c r="Q2255" i="1" s="1"/>
  <c r="N2256" i="1"/>
  <c r="O2256" i="1" s="1"/>
  <c r="Q2256" i="1" s="1"/>
  <c r="N2257" i="1"/>
  <c r="O2257" i="1" s="1"/>
  <c r="Q2257" i="1" s="1"/>
  <c r="N2258" i="1"/>
  <c r="O2258" i="1" s="1"/>
  <c r="Q2258" i="1" s="1"/>
  <c r="N2259" i="1"/>
  <c r="O2259" i="1" s="1"/>
  <c r="Q2259" i="1" s="1"/>
  <c r="N2260" i="1"/>
  <c r="O2260" i="1" s="1"/>
  <c r="Q2260" i="1" s="1"/>
  <c r="N2261" i="1"/>
  <c r="O2261" i="1" s="1"/>
  <c r="Q2261" i="1" s="1"/>
  <c r="N2262" i="1"/>
  <c r="O2262" i="1" s="1"/>
  <c r="Q2262" i="1" s="1"/>
  <c r="N2263" i="1"/>
  <c r="O2263" i="1" s="1"/>
  <c r="Q2263" i="1" s="1"/>
  <c r="N2264" i="1"/>
  <c r="O2264" i="1" s="1"/>
  <c r="Q2264" i="1" s="1"/>
  <c r="N2265" i="1"/>
  <c r="O2265" i="1" s="1"/>
  <c r="Q2265" i="1" s="1"/>
  <c r="N2266" i="1"/>
  <c r="O2266" i="1" s="1"/>
  <c r="Q2266" i="1" s="1"/>
  <c r="N2267" i="1"/>
  <c r="O2267" i="1" s="1"/>
  <c r="Q2267" i="1" s="1"/>
  <c r="N2268" i="1"/>
  <c r="O2268" i="1" s="1"/>
  <c r="Q2268" i="1" s="1"/>
  <c r="N2269" i="1"/>
  <c r="O2269" i="1" s="1"/>
  <c r="Q2269" i="1" s="1"/>
  <c r="N2270" i="1"/>
  <c r="O2270" i="1" s="1"/>
  <c r="Q2270" i="1" s="1"/>
  <c r="N2271" i="1"/>
  <c r="O2271" i="1" s="1"/>
  <c r="Q2271" i="1" s="1"/>
  <c r="N2272" i="1"/>
  <c r="O2272" i="1" s="1"/>
  <c r="Q2272" i="1" s="1"/>
  <c r="N2273" i="1"/>
  <c r="O2273" i="1" s="1"/>
  <c r="Q2273" i="1" s="1"/>
  <c r="N2274" i="1"/>
  <c r="O2274" i="1" s="1"/>
  <c r="Q2274" i="1" s="1"/>
  <c r="N2275" i="1"/>
  <c r="O2275" i="1" s="1"/>
  <c r="Q2275" i="1" s="1"/>
  <c r="N2276" i="1"/>
  <c r="O2276" i="1" s="1"/>
  <c r="Q2276" i="1" s="1"/>
  <c r="N2277" i="1"/>
  <c r="O2277" i="1" s="1"/>
  <c r="Q2277" i="1" s="1"/>
  <c r="N2278" i="1"/>
  <c r="O2278" i="1" s="1"/>
  <c r="Q2278" i="1" s="1"/>
  <c r="N2279" i="1"/>
  <c r="O2279" i="1" s="1"/>
  <c r="Q2279" i="1" s="1"/>
  <c r="N2280" i="1"/>
  <c r="O2280" i="1" s="1"/>
  <c r="Q2280" i="1" s="1"/>
  <c r="N2281" i="1"/>
  <c r="O2281" i="1" s="1"/>
  <c r="Q2281" i="1" s="1"/>
  <c r="N2282" i="1"/>
  <c r="O2282" i="1" s="1"/>
  <c r="Q2282" i="1" s="1"/>
  <c r="N2283" i="1"/>
  <c r="O2283" i="1" s="1"/>
  <c r="Q2283" i="1" s="1"/>
  <c r="N2284" i="1"/>
  <c r="O2284" i="1" s="1"/>
  <c r="Q2284" i="1" s="1"/>
  <c r="N2285" i="1"/>
  <c r="O2285" i="1" s="1"/>
  <c r="Q2285" i="1" s="1"/>
  <c r="N2286" i="1"/>
  <c r="O2286" i="1" s="1"/>
  <c r="Q2286" i="1" s="1"/>
  <c r="N2287" i="1"/>
  <c r="O2287" i="1" s="1"/>
  <c r="Q2287" i="1" s="1"/>
  <c r="N2288" i="1"/>
  <c r="O2288" i="1" s="1"/>
  <c r="Q2288" i="1" s="1"/>
  <c r="N2289" i="1"/>
  <c r="O2289" i="1" s="1"/>
  <c r="Q2289" i="1" s="1"/>
  <c r="N2290" i="1"/>
  <c r="O2290" i="1" s="1"/>
  <c r="Q2290" i="1" s="1"/>
  <c r="N2291" i="1"/>
  <c r="O2291" i="1" s="1"/>
  <c r="Q2291" i="1" s="1"/>
  <c r="N2292" i="1"/>
  <c r="O2292" i="1" s="1"/>
  <c r="Q2292" i="1" s="1"/>
  <c r="N2293" i="1"/>
  <c r="O2293" i="1" s="1"/>
  <c r="Q2293" i="1" s="1"/>
  <c r="N2294" i="1"/>
  <c r="O2294" i="1" s="1"/>
  <c r="Q2294" i="1" s="1"/>
  <c r="N2295" i="1"/>
  <c r="O2295" i="1" s="1"/>
  <c r="Q2295" i="1" s="1"/>
  <c r="N2296" i="1"/>
  <c r="O2296" i="1" s="1"/>
  <c r="Q2296" i="1" s="1"/>
  <c r="N2297" i="1"/>
  <c r="O2297" i="1" s="1"/>
  <c r="Q2297" i="1" s="1"/>
  <c r="N2298" i="1"/>
  <c r="O2298" i="1" s="1"/>
  <c r="Q2298" i="1" s="1"/>
  <c r="N2299" i="1"/>
  <c r="O2299" i="1" s="1"/>
  <c r="Q2299" i="1" s="1"/>
  <c r="N2300" i="1"/>
  <c r="O2300" i="1" s="1"/>
  <c r="Q2300" i="1" s="1"/>
  <c r="N2301" i="1"/>
  <c r="O2301" i="1" s="1"/>
  <c r="Q2301" i="1" s="1"/>
  <c r="N2302" i="1"/>
  <c r="O2302" i="1" s="1"/>
  <c r="Q2302" i="1" s="1"/>
  <c r="N2303" i="1"/>
  <c r="O2303" i="1" s="1"/>
  <c r="Q2303" i="1" s="1"/>
  <c r="N2304" i="1"/>
  <c r="O2304" i="1" s="1"/>
  <c r="Q2304" i="1" s="1"/>
  <c r="N2305" i="1"/>
  <c r="O2305" i="1" s="1"/>
  <c r="Q2305" i="1" s="1"/>
  <c r="N2306" i="1"/>
  <c r="O2306" i="1" s="1"/>
  <c r="Q2306" i="1" s="1"/>
  <c r="N2307" i="1"/>
  <c r="O2307" i="1" s="1"/>
  <c r="Q2307" i="1" s="1"/>
  <c r="N2308" i="1"/>
  <c r="O2308" i="1" s="1"/>
  <c r="Q2308" i="1" s="1"/>
  <c r="N2309" i="1"/>
  <c r="O2309" i="1" s="1"/>
  <c r="Q2309" i="1" s="1"/>
  <c r="N2310" i="1"/>
  <c r="O2310" i="1" s="1"/>
  <c r="Q2310" i="1" s="1"/>
  <c r="N2311" i="1"/>
  <c r="O2311" i="1" s="1"/>
  <c r="Q2311" i="1" s="1"/>
  <c r="N2312" i="1"/>
  <c r="O2312" i="1" s="1"/>
  <c r="Q2312" i="1" s="1"/>
  <c r="N2313" i="1"/>
  <c r="O2313" i="1" s="1"/>
  <c r="Q2313" i="1" s="1"/>
  <c r="N2314" i="1"/>
  <c r="O2314" i="1" s="1"/>
  <c r="Q2314" i="1" s="1"/>
  <c r="N2315" i="1"/>
  <c r="O2315" i="1" s="1"/>
  <c r="Q2315" i="1" s="1"/>
  <c r="N2316" i="1"/>
  <c r="O2316" i="1" s="1"/>
  <c r="Q2316" i="1" s="1"/>
  <c r="N2317" i="1"/>
  <c r="O2317" i="1" s="1"/>
  <c r="Q2317" i="1" s="1"/>
  <c r="N2318" i="1"/>
  <c r="O2318" i="1" s="1"/>
  <c r="Q2318" i="1" s="1"/>
  <c r="N2319" i="1"/>
  <c r="O2319" i="1" s="1"/>
  <c r="Q2319" i="1" s="1"/>
  <c r="N2320" i="1"/>
  <c r="O2320" i="1" s="1"/>
  <c r="Q2320" i="1" s="1"/>
  <c r="N2321" i="1"/>
  <c r="O2321" i="1" s="1"/>
  <c r="Q2321" i="1" s="1"/>
  <c r="N2322" i="1"/>
  <c r="O2322" i="1" s="1"/>
  <c r="Q2322" i="1" s="1"/>
  <c r="N2323" i="1"/>
  <c r="O2323" i="1" s="1"/>
  <c r="Q2323" i="1" s="1"/>
  <c r="N2324" i="1"/>
  <c r="O2324" i="1" s="1"/>
  <c r="Q2324" i="1" s="1"/>
  <c r="N2325" i="1"/>
  <c r="O2325" i="1" s="1"/>
  <c r="Q2325" i="1" s="1"/>
  <c r="N2326" i="1"/>
  <c r="O2326" i="1" s="1"/>
  <c r="Q2326" i="1" s="1"/>
  <c r="N2327" i="1"/>
  <c r="O2327" i="1" s="1"/>
  <c r="Q2327" i="1" s="1"/>
  <c r="N2328" i="1"/>
  <c r="O2328" i="1" s="1"/>
  <c r="Q2328" i="1" s="1"/>
  <c r="N2329" i="1"/>
  <c r="O2329" i="1" s="1"/>
  <c r="Q2329" i="1" s="1"/>
  <c r="N2330" i="1"/>
  <c r="O2330" i="1" s="1"/>
  <c r="Q2330" i="1" s="1"/>
  <c r="N2331" i="1"/>
  <c r="O2331" i="1" s="1"/>
  <c r="Q2331" i="1" s="1"/>
  <c r="N2332" i="1"/>
  <c r="O2332" i="1" s="1"/>
  <c r="Q2332" i="1" s="1"/>
  <c r="N2333" i="1"/>
  <c r="O2333" i="1" s="1"/>
  <c r="Q2333" i="1" s="1"/>
  <c r="N2334" i="1"/>
  <c r="O2334" i="1" s="1"/>
  <c r="Q2334" i="1" s="1"/>
  <c r="N2335" i="1"/>
  <c r="O2335" i="1" s="1"/>
  <c r="Q2335" i="1" s="1"/>
  <c r="N2336" i="1"/>
  <c r="O2336" i="1" s="1"/>
  <c r="Q2336" i="1" s="1"/>
  <c r="N2337" i="1"/>
  <c r="O2337" i="1" s="1"/>
  <c r="Q2337" i="1" s="1"/>
  <c r="N2338" i="1"/>
  <c r="O2338" i="1" s="1"/>
  <c r="Q2338" i="1" s="1"/>
  <c r="N2339" i="1"/>
  <c r="O2339" i="1" s="1"/>
  <c r="Q2339" i="1" s="1"/>
  <c r="N2340" i="1"/>
  <c r="O2340" i="1" s="1"/>
  <c r="Q2340" i="1" s="1"/>
  <c r="N2341" i="1"/>
  <c r="O2341" i="1" s="1"/>
  <c r="Q2341" i="1" s="1"/>
  <c r="N2342" i="1"/>
  <c r="O2342" i="1" s="1"/>
  <c r="Q2342" i="1" s="1"/>
  <c r="N2343" i="1"/>
  <c r="O2343" i="1" s="1"/>
  <c r="Q2343" i="1" s="1"/>
  <c r="N2344" i="1"/>
  <c r="O2344" i="1" s="1"/>
  <c r="Q2344" i="1" s="1"/>
  <c r="N2345" i="1"/>
  <c r="O2345" i="1" s="1"/>
  <c r="Q2345" i="1" s="1"/>
  <c r="N2346" i="1"/>
  <c r="O2346" i="1" s="1"/>
  <c r="Q2346" i="1" s="1"/>
  <c r="N2347" i="1"/>
  <c r="O2347" i="1" s="1"/>
  <c r="Q2347" i="1" s="1"/>
  <c r="N2348" i="1"/>
  <c r="O2348" i="1" s="1"/>
  <c r="Q2348" i="1" s="1"/>
  <c r="N2349" i="1"/>
  <c r="O2349" i="1" s="1"/>
  <c r="Q2349" i="1" s="1"/>
  <c r="N2350" i="1"/>
  <c r="O2350" i="1" s="1"/>
  <c r="Q2350" i="1" s="1"/>
  <c r="N2351" i="1"/>
  <c r="O2351" i="1" s="1"/>
  <c r="Q2351" i="1" s="1"/>
  <c r="N2352" i="1"/>
  <c r="O2352" i="1" s="1"/>
  <c r="Q2352" i="1" s="1"/>
  <c r="N2353" i="1"/>
  <c r="O2353" i="1" s="1"/>
  <c r="Q2353" i="1" s="1"/>
  <c r="N2354" i="1"/>
  <c r="O2354" i="1" s="1"/>
  <c r="Q2354" i="1" s="1"/>
  <c r="N2355" i="1"/>
  <c r="O2355" i="1" s="1"/>
  <c r="Q2355" i="1" s="1"/>
  <c r="N2356" i="1"/>
  <c r="O2356" i="1" s="1"/>
  <c r="Q2356" i="1" s="1"/>
  <c r="N2357" i="1"/>
  <c r="O2357" i="1" s="1"/>
  <c r="Q2357" i="1" s="1"/>
  <c r="N2358" i="1"/>
  <c r="O2358" i="1" s="1"/>
  <c r="Q2358" i="1" s="1"/>
  <c r="N2359" i="1"/>
  <c r="O2359" i="1" s="1"/>
  <c r="Q2359" i="1" s="1"/>
  <c r="N2360" i="1"/>
  <c r="O2360" i="1" s="1"/>
  <c r="Q2360" i="1" s="1"/>
  <c r="N2361" i="1"/>
  <c r="O2361" i="1" s="1"/>
  <c r="Q2361" i="1" s="1"/>
  <c r="N2362" i="1"/>
  <c r="O2362" i="1" s="1"/>
  <c r="Q2362" i="1" s="1"/>
  <c r="N2363" i="1"/>
  <c r="O2363" i="1" s="1"/>
  <c r="Q2363" i="1" s="1"/>
  <c r="N2364" i="1"/>
  <c r="O2364" i="1" s="1"/>
  <c r="Q2364" i="1" s="1"/>
  <c r="N2365" i="1"/>
  <c r="O2365" i="1" s="1"/>
  <c r="Q2365" i="1" s="1"/>
  <c r="N2366" i="1"/>
  <c r="O2366" i="1" s="1"/>
  <c r="Q2366" i="1" s="1"/>
  <c r="N2367" i="1"/>
  <c r="O2367" i="1" s="1"/>
  <c r="Q2367" i="1" s="1"/>
  <c r="N2368" i="1"/>
  <c r="O2368" i="1" s="1"/>
  <c r="Q2368" i="1" s="1"/>
  <c r="N2369" i="1"/>
  <c r="O2369" i="1" s="1"/>
  <c r="Q2369" i="1" s="1"/>
  <c r="N2370" i="1"/>
  <c r="O2370" i="1" s="1"/>
  <c r="Q2370" i="1" s="1"/>
  <c r="N2371" i="1"/>
  <c r="O2371" i="1" s="1"/>
  <c r="Q2371" i="1" s="1"/>
  <c r="N2372" i="1"/>
  <c r="O2372" i="1" s="1"/>
  <c r="Q2372" i="1" s="1"/>
  <c r="N2373" i="1"/>
  <c r="O2373" i="1" s="1"/>
  <c r="Q2373" i="1" s="1"/>
  <c r="N2374" i="1"/>
  <c r="O2374" i="1" s="1"/>
  <c r="Q2374" i="1" s="1"/>
  <c r="N2375" i="1"/>
  <c r="O2375" i="1" s="1"/>
  <c r="Q2375" i="1" s="1"/>
  <c r="N2376" i="1"/>
  <c r="O2376" i="1" s="1"/>
  <c r="Q2376" i="1" s="1"/>
  <c r="N2377" i="1"/>
  <c r="O2377" i="1" s="1"/>
  <c r="Q2377" i="1" s="1"/>
  <c r="N2378" i="1"/>
  <c r="O2378" i="1" s="1"/>
  <c r="Q2378" i="1" s="1"/>
  <c r="N2379" i="1"/>
  <c r="O2379" i="1" s="1"/>
  <c r="Q2379" i="1" s="1"/>
  <c r="N2380" i="1"/>
  <c r="O2380" i="1" s="1"/>
  <c r="Q2380" i="1" s="1"/>
  <c r="N2381" i="1"/>
  <c r="O2381" i="1" s="1"/>
  <c r="Q2381" i="1" s="1"/>
  <c r="N2382" i="1"/>
  <c r="O2382" i="1" s="1"/>
  <c r="Q2382" i="1" s="1"/>
  <c r="N2383" i="1"/>
  <c r="O2383" i="1" s="1"/>
  <c r="Q2383" i="1" s="1"/>
  <c r="N2384" i="1"/>
  <c r="O2384" i="1" s="1"/>
  <c r="Q2384" i="1" s="1"/>
  <c r="N2385" i="1"/>
  <c r="O2385" i="1" s="1"/>
  <c r="Q2385" i="1" s="1"/>
  <c r="N2386" i="1"/>
  <c r="O2386" i="1" s="1"/>
  <c r="Q2386" i="1" s="1"/>
  <c r="N2387" i="1"/>
  <c r="O2387" i="1" s="1"/>
  <c r="Q2387" i="1" s="1"/>
  <c r="N2388" i="1"/>
  <c r="O2388" i="1" s="1"/>
  <c r="Q2388" i="1" s="1"/>
  <c r="N2389" i="1"/>
  <c r="O2389" i="1" s="1"/>
  <c r="Q2389" i="1" s="1"/>
  <c r="N2390" i="1"/>
  <c r="O2390" i="1" s="1"/>
  <c r="Q2390" i="1" s="1"/>
  <c r="N2391" i="1"/>
  <c r="O2391" i="1" s="1"/>
  <c r="Q2391" i="1" s="1"/>
  <c r="N2392" i="1"/>
  <c r="O2392" i="1" s="1"/>
  <c r="Q2392" i="1" s="1"/>
  <c r="N2393" i="1"/>
  <c r="O2393" i="1" s="1"/>
  <c r="Q2393" i="1" s="1"/>
  <c r="N2394" i="1"/>
  <c r="O2394" i="1" s="1"/>
  <c r="Q2394" i="1" s="1"/>
  <c r="N2395" i="1"/>
  <c r="O2395" i="1" s="1"/>
  <c r="Q2395" i="1" s="1"/>
  <c r="N2396" i="1"/>
  <c r="O2396" i="1" s="1"/>
  <c r="Q2396" i="1" s="1"/>
  <c r="N2397" i="1"/>
  <c r="O2397" i="1" s="1"/>
  <c r="Q2397" i="1" s="1"/>
  <c r="N2398" i="1"/>
  <c r="O2398" i="1" s="1"/>
  <c r="Q2398" i="1" s="1"/>
  <c r="N2399" i="1"/>
  <c r="O2399" i="1" s="1"/>
  <c r="Q2399" i="1" s="1"/>
  <c r="N2400" i="1"/>
  <c r="O2400" i="1" s="1"/>
  <c r="Q2400" i="1" s="1"/>
  <c r="N2401" i="1"/>
  <c r="O2401" i="1" s="1"/>
  <c r="Q2401" i="1" s="1"/>
  <c r="N2402" i="1"/>
  <c r="O2402" i="1" s="1"/>
  <c r="Q2402" i="1" s="1"/>
  <c r="N2403" i="1"/>
  <c r="O2403" i="1" s="1"/>
  <c r="Q2403" i="1" s="1"/>
  <c r="N2404" i="1"/>
  <c r="O2404" i="1" s="1"/>
  <c r="Q2404" i="1" s="1"/>
  <c r="N2405" i="1"/>
  <c r="O2405" i="1" s="1"/>
  <c r="Q2405" i="1" s="1"/>
  <c r="N2406" i="1"/>
  <c r="O2406" i="1" s="1"/>
  <c r="Q2406" i="1" s="1"/>
  <c r="N2407" i="1"/>
  <c r="O2407" i="1" s="1"/>
  <c r="Q2407" i="1" s="1"/>
  <c r="N2408" i="1"/>
  <c r="O2408" i="1" s="1"/>
  <c r="Q2408" i="1" s="1"/>
  <c r="N2409" i="1"/>
  <c r="O2409" i="1" s="1"/>
  <c r="Q2409" i="1" s="1"/>
  <c r="N2410" i="1"/>
  <c r="O2410" i="1" s="1"/>
  <c r="Q2410" i="1" s="1"/>
  <c r="N2411" i="1"/>
  <c r="O2411" i="1" s="1"/>
  <c r="Q2411" i="1" s="1"/>
  <c r="N2412" i="1"/>
  <c r="O2412" i="1" s="1"/>
  <c r="Q2412" i="1" s="1"/>
  <c r="N2413" i="1"/>
  <c r="O2413" i="1" s="1"/>
  <c r="Q2413" i="1" s="1"/>
  <c r="N2414" i="1"/>
  <c r="O2414" i="1" s="1"/>
  <c r="Q2414" i="1" s="1"/>
  <c r="N2415" i="1"/>
  <c r="O2415" i="1" s="1"/>
  <c r="Q2415" i="1" s="1"/>
  <c r="N2416" i="1"/>
  <c r="O2416" i="1" s="1"/>
  <c r="Q2416" i="1" s="1"/>
  <c r="N2417" i="1"/>
  <c r="O2417" i="1" s="1"/>
  <c r="Q2417" i="1" s="1"/>
  <c r="N2418" i="1"/>
  <c r="O2418" i="1" s="1"/>
  <c r="Q2418" i="1" s="1"/>
  <c r="N2419" i="1"/>
  <c r="O2419" i="1" s="1"/>
  <c r="Q2419" i="1" s="1"/>
  <c r="N2420" i="1"/>
  <c r="O2420" i="1" s="1"/>
  <c r="Q2420" i="1" s="1"/>
  <c r="N2421" i="1"/>
  <c r="O2421" i="1" s="1"/>
  <c r="Q2421" i="1" s="1"/>
  <c r="N2422" i="1"/>
  <c r="O2422" i="1" s="1"/>
  <c r="Q2422" i="1" s="1"/>
  <c r="N2423" i="1"/>
  <c r="O2423" i="1" s="1"/>
  <c r="Q2423" i="1" s="1"/>
  <c r="N2424" i="1"/>
  <c r="O2424" i="1" s="1"/>
  <c r="Q2424" i="1" s="1"/>
  <c r="N2425" i="1"/>
  <c r="O2425" i="1" s="1"/>
  <c r="Q2425" i="1" s="1"/>
  <c r="N2426" i="1"/>
  <c r="O2426" i="1" s="1"/>
  <c r="Q2426" i="1" s="1"/>
  <c r="N2427" i="1"/>
  <c r="O2427" i="1" s="1"/>
  <c r="Q2427" i="1" s="1"/>
  <c r="N2428" i="1"/>
  <c r="O2428" i="1" s="1"/>
  <c r="Q2428" i="1" s="1"/>
  <c r="N2429" i="1"/>
  <c r="O2429" i="1" s="1"/>
  <c r="Q2429" i="1" s="1"/>
  <c r="N2430" i="1"/>
  <c r="O2430" i="1" s="1"/>
  <c r="Q2430" i="1" s="1"/>
  <c r="N2431" i="1"/>
  <c r="O2431" i="1" s="1"/>
  <c r="Q2431" i="1" s="1"/>
  <c r="N2432" i="1"/>
  <c r="O2432" i="1" s="1"/>
  <c r="Q2432" i="1" s="1"/>
  <c r="N2433" i="1"/>
  <c r="O2433" i="1" s="1"/>
  <c r="Q2433" i="1" s="1"/>
  <c r="N2434" i="1"/>
  <c r="O2434" i="1" s="1"/>
  <c r="Q2434" i="1" s="1"/>
  <c r="N2435" i="1"/>
  <c r="O2435" i="1" s="1"/>
  <c r="Q2435" i="1" s="1"/>
  <c r="N2436" i="1"/>
  <c r="O2436" i="1" s="1"/>
  <c r="Q2436" i="1" s="1"/>
  <c r="N2437" i="1"/>
  <c r="O2437" i="1" s="1"/>
  <c r="Q2437" i="1" s="1"/>
  <c r="N2438" i="1"/>
  <c r="O2438" i="1" s="1"/>
  <c r="Q2438" i="1" s="1"/>
  <c r="N2439" i="1"/>
  <c r="O2439" i="1" s="1"/>
  <c r="Q2439" i="1" s="1"/>
  <c r="N2440" i="1"/>
  <c r="O2440" i="1" s="1"/>
  <c r="Q2440" i="1" s="1"/>
  <c r="N2441" i="1"/>
  <c r="O2441" i="1" s="1"/>
  <c r="Q2441" i="1" s="1"/>
  <c r="N2442" i="1"/>
  <c r="O2442" i="1" s="1"/>
  <c r="Q2442" i="1" s="1"/>
  <c r="N2443" i="1"/>
  <c r="O2443" i="1" s="1"/>
  <c r="Q2443" i="1" s="1"/>
  <c r="N2444" i="1"/>
  <c r="O2444" i="1" s="1"/>
  <c r="Q2444" i="1" s="1"/>
  <c r="N2445" i="1"/>
  <c r="O2445" i="1" s="1"/>
  <c r="Q2445" i="1" s="1"/>
  <c r="N2446" i="1"/>
  <c r="O2446" i="1" s="1"/>
  <c r="Q2446" i="1" s="1"/>
  <c r="N2447" i="1"/>
  <c r="O2447" i="1" s="1"/>
  <c r="Q2447" i="1" s="1"/>
  <c r="N2448" i="1"/>
  <c r="O2448" i="1" s="1"/>
  <c r="Q2448" i="1" s="1"/>
  <c r="N2449" i="1"/>
  <c r="O2449" i="1" s="1"/>
  <c r="Q2449" i="1" s="1"/>
  <c r="N2450" i="1"/>
  <c r="O2450" i="1" s="1"/>
  <c r="Q2450" i="1" s="1"/>
  <c r="N2451" i="1"/>
  <c r="O2451" i="1" s="1"/>
  <c r="Q2451" i="1" s="1"/>
  <c r="N2452" i="1"/>
  <c r="O2452" i="1" s="1"/>
  <c r="Q2452" i="1" s="1"/>
  <c r="N2453" i="1"/>
  <c r="O2453" i="1" s="1"/>
  <c r="Q2453" i="1" s="1"/>
  <c r="N2454" i="1"/>
  <c r="O2454" i="1" s="1"/>
  <c r="Q2454" i="1" s="1"/>
  <c r="N2455" i="1"/>
  <c r="O2455" i="1" s="1"/>
  <c r="Q2455" i="1" s="1"/>
  <c r="N2456" i="1"/>
  <c r="O2456" i="1" s="1"/>
  <c r="Q2456" i="1" s="1"/>
  <c r="N2457" i="1"/>
  <c r="O2457" i="1" s="1"/>
  <c r="Q2457" i="1" s="1"/>
  <c r="N2458" i="1"/>
  <c r="O2458" i="1" s="1"/>
  <c r="Q2458" i="1" s="1"/>
  <c r="N2459" i="1"/>
  <c r="O2459" i="1" s="1"/>
  <c r="Q2459" i="1" s="1"/>
  <c r="N2460" i="1"/>
  <c r="O2460" i="1" s="1"/>
  <c r="Q2460" i="1" s="1"/>
  <c r="N2461" i="1"/>
  <c r="O2461" i="1" s="1"/>
  <c r="Q2461" i="1" s="1"/>
  <c r="N2462" i="1"/>
  <c r="O2462" i="1" s="1"/>
  <c r="Q2462" i="1" s="1"/>
  <c r="N2463" i="1"/>
  <c r="O2463" i="1" s="1"/>
  <c r="Q2463" i="1" s="1"/>
  <c r="N2464" i="1"/>
  <c r="O2464" i="1" s="1"/>
  <c r="Q2464" i="1" s="1"/>
  <c r="N2465" i="1"/>
  <c r="O2465" i="1" s="1"/>
  <c r="Q2465" i="1" s="1"/>
  <c r="N2466" i="1"/>
  <c r="O2466" i="1" s="1"/>
  <c r="Q2466" i="1" s="1"/>
  <c r="N2467" i="1"/>
  <c r="O2467" i="1" s="1"/>
  <c r="Q2467" i="1" s="1"/>
  <c r="N2468" i="1"/>
  <c r="O2468" i="1" s="1"/>
  <c r="Q2468" i="1" s="1"/>
  <c r="N2469" i="1"/>
  <c r="O2469" i="1" s="1"/>
  <c r="Q2469" i="1" s="1"/>
  <c r="N2470" i="1"/>
  <c r="O2470" i="1" s="1"/>
  <c r="Q2470" i="1" s="1"/>
  <c r="N2471" i="1"/>
  <c r="O2471" i="1" s="1"/>
  <c r="Q2471" i="1" s="1"/>
  <c r="N2472" i="1"/>
  <c r="O2472" i="1" s="1"/>
  <c r="Q2472" i="1" s="1"/>
  <c r="N2473" i="1"/>
  <c r="O2473" i="1" s="1"/>
  <c r="Q2473" i="1" s="1"/>
  <c r="N2474" i="1"/>
  <c r="O2474" i="1" s="1"/>
  <c r="Q2474" i="1" s="1"/>
  <c r="N2475" i="1"/>
  <c r="O2475" i="1" s="1"/>
  <c r="Q2475" i="1" s="1"/>
  <c r="N2476" i="1"/>
  <c r="O2476" i="1" s="1"/>
  <c r="Q2476" i="1" s="1"/>
  <c r="N2477" i="1"/>
  <c r="O2477" i="1" s="1"/>
  <c r="Q2477" i="1" s="1"/>
  <c r="N2478" i="1"/>
  <c r="O2478" i="1" s="1"/>
  <c r="Q2478" i="1" s="1"/>
  <c r="N2479" i="1"/>
  <c r="O2479" i="1" s="1"/>
  <c r="Q2479" i="1" s="1"/>
  <c r="N2480" i="1"/>
  <c r="O2480" i="1" s="1"/>
  <c r="Q2480" i="1" s="1"/>
  <c r="N2481" i="1"/>
  <c r="O2481" i="1" s="1"/>
  <c r="Q2481" i="1" s="1"/>
  <c r="N2482" i="1"/>
  <c r="O2482" i="1" s="1"/>
  <c r="Q2482" i="1" s="1"/>
  <c r="N2483" i="1"/>
  <c r="O2483" i="1" s="1"/>
  <c r="Q2483" i="1" s="1"/>
  <c r="N2484" i="1"/>
  <c r="O2484" i="1" s="1"/>
  <c r="Q2484" i="1" s="1"/>
  <c r="N2485" i="1"/>
  <c r="O2485" i="1" s="1"/>
  <c r="Q2485" i="1" s="1"/>
  <c r="N2486" i="1"/>
  <c r="O2486" i="1" s="1"/>
  <c r="Q2486" i="1" s="1"/>
  <c r="N2487" i="1"/>
  <c r="O2487" i="1" s="1"/>
  <c r="Q2487" i="1" s="1"/>
  <c r="N2488" i="1"/>
  <c r="O2488" i="1" s="1"/>
  <c r="Q2488" i="1" s="1"/>
  <c r="N2489" i="1"/>
  <c r="O2489" i="1" s="1"/>
  <c r="Q2489" i="1" s="1"/>
  <c r="N2490" i="1"/>
  <c r="O2490" i="1" s="1"/>
  <c r="Q2490" i="1" s="1"/>
  <c r="N2491" i="1"/>
  <c r="O2491" i="1" s="1"/>
  <c r="Q2491" i="1" s="1"/>
  <c r="N2492" i="1"/>
  <c r="O2492" i="1" s="1"/>
  <c r="Q2492" i="1" s="1"/>
  <c r="N2493" i="1"/>
  <c r="O2493" i="1" s="1"/>
  <c r="Q2493" i="1" s="1"/>
  <c r="N2494" i="1"/>
  <c r="O2494" i="1" s="1"/>
  <c r="Q2494" i="1" s="1"/>
  <c r="N2495" i="1"/>
  <c r="O2495" i="1" s="1"/>
  <c r="Q2495" i="1" s="1"/>
  <c r="N2496" i="1"/>
  <c r="O2496" i="1" s="1"/>
  <c r="Q2496" i="1" s="1"/>
  <c r="N2497" i="1"/>
  <c r="O2497" i="1" s="1"/>
  <c r="Q2497" i="1" s="1"/>
  <c r="N2498" i="1"/>
  <c r="O2498" i="1" s="1"/>
  <c r="Q2498" i="1" s="1"/>
  <c r="N2499" i="1"/>
  <c r="O2499" i="1" s="1"/>
  <c r="Q2499" i="1" s="1"/>
  <c r="N2500" i="1"/>
  <c r="O2500" i="1" s="1"/>
  <c r="Q2500" i="1" s="1"/>
  <c r="N2501" i="1"/>
  <c r="O2501" i="1" s="1"/>
  <c r="Q2501" i="1" s="1"/>
  <c r="N2502" i="1"/>
  <c r="O2502" i="1" s="1"/>
  <c r="Q2502" i="1" s="1"/>
  <c r="N2503" i="1"/>
  <c r="O2503" i="1" s="1"/>
  <c r="Q2503" i="1" s="1"/>
  <c r="N2504" i="1"/>
  <c r="O2504" i="1" s="1"/>
  <c r="Q2504" i="1" s="1"/>
  <c r="N2505" i="1"/>
  <c r="O2505" i="1" s="1"/>
  <c r="Q2505" i="1" s="1"/>
  <c r="N2506" i="1"/>
  <c r="O2506" i="1" s="1"/>
  <c r="Q2506" i="1" s="1"/>
  <c r="N2507" i="1"/>
  <c r="O2507" i="1" s="1"/>
  <c r="Q2507" i="1" s="1"/>
  <c r="N2508" i="1"/>
  <c r="O2508" i="1" s="1"/>
  <c r="Q2508" i="1" s="1"/>
  <c r="N2509" i="1"/>
  <c r="O2509" i="1" s="1"/>
  <c r="Q2509" i="1" s="1"/>
  <c r="N2510" i="1"/>
  <c r="O2510" i="1" s="1"/>
  <c r="Q2510" i="1" s="1"/>
  <c r="N2511" i="1"/>
  <c r="O2511" i="1" s="1"/>
  <c r="Q2511" i="1" s="1"/>
  <c r="N2512" i="1"/>
  <c r="O2512" i="1" s="1"/>
  <c r="Q2512" i="1" s="1"/>
  <c r="N2513" i="1"/>
  <c r="O2513" i="1" s="1"/>
  <c r="Q2513" i="1" s="1"/>
  <c r="N2514" i="1"/>
  <c r="O2514" i="1" s="1"/>
  <c r="Q2514" i="1" s="1"/>
  <c r="N2515" i="1"/>
  <c r="O2515" i="1" s="1"/>
  <c r="Q2515" i="1" s="1"/>
  <c r="N2516" i="1"/>
  <c r="O2516" i="1" s="1"/>
  <c r="Q2516" i="1" s="1"/>
  <c r="N2517" i="1"/>
  <c r="O2517" i="1" s="1"/>
  <c r="Q2517" i="1" s="1"/>
  <c r="N2518" i="1"/>
  <c r="O2518" i="1" s="1"/>
  <c r="Q2518" i="1" s="1"/>
  <c r="N2519" i="1"/>
  <c r="O2519" i="1" s="1"/>
  <c r="Q2519" i="1" s="1"/>
  <c r="N2520" i="1"/>
  <c r="O2520" i="1" s="1"/>
  <c r="Q2520" i="1" s="1"/>
  <c r="N2521" i="1"/>
  <c r="O2521" i="1" s="1"/>
  <c r="Q2521" i="1" s="1"/>
  <c r="N2522" i="1"/>
  <c r="O2522" i="1" s="1"/>
  <c r="Q2522" i="1" s="1"/>
  <c r="N2523" i="1"/>
  <c r="O2523" i="1" s="1"/>
  <c r="Q2523" i="1" s="1"/>
  <c r="N2524" i="1"/>
  <c r="O2524" i="1" s="1"/>
  <c r="Q2524" i="1" s="1"/>
  <c r="N2525" i="1"/>
  <c r="O2525" i="1" s="1"/>
  <c r="Q2525" i="1" s="1"/>
  <c r="N2526" i="1"/>
  <c r="O2526" i="1" s="1"/>
  <c r="Q2526" i="1" s="1"/>
  <c r="N2527" i="1"/>
  <c r="O2527" i="1" s="1"/>
  <c r="Q2527" i="1" s="1"/>
  <c r="N2528" i="1"/>
  <c r="O2528" i="1" s="1"/>
  <c r="Q2528" i="1" s="1"/>
  <c r="N2529" i="1"/>
  <c r="O2529" i="1" s="1"/>
  <c r="Q2529" i="1" s="1"/>
  <c r="N2530" i="1"/>
  <c r="O2530" i="1" s="1"/>
  <c r="Q2530" i="1" s="1"/>
  <c r="N2531" i="1"/>
  <c r="O2531" i="1" s="1"/>
  <c r="Q2531" i="1" s="1"/>
  <c r="N2532" i="1"/>
  <c r="O2532" i="1" s="1"/>
  <c r="Q2532" i="1" s="1"/>
  <c r="N2533" i="1"/>
  <c r="O2533" i="1" s="1"/>
  <c r="Q2533" i="1" s="1"/>
  <c r="N2534" i="1"/>
  <c r="O2534" i="1" s="1"/>
  <c r="Q2534" i="1" s="1"/>
  <c r="N2535" i="1"/>
  <c r="O2535" i="1" s="1"/>
  <c r="Q2535" i="1" s="1"/>
  <c r="N2536" i="1"/>
  <c r="O2536" i="1" s="1"/>
  <c r="Q2536" i="1" s="1"/>
  <c r="N2537" i="1"/>
  <c r="O2537" i="1" s="1"/>
  <c r="Q2537" i="1" s="1"/>
  <c r="N2538" i="1"/>
  <c r="O2538" i="1" s="1"/>
  <c r="Q2538" i="1" s="1"/>
  <c r="N2539" i="1"/>
  <c r="O2539" i="1" s="1"/>
  <c r="Q2539" i="1" s="1"/>
  <c r="N2540" i="1"/>
  <c r="O2540" i="1" s="1"/>
  <c r="Q2540" i="1" s="1"/>
  <c r="N2541" i="1"/>
  <c r="O2541" i="1" s="1"/>
  <c r="Q2541" i="1" s="1"/>
  <c r="N2542" i="1"/>
  <c r="O2542" i="1" s="1"/>
  <c r="Q2542" i="1" s="1"/>
  <c r="N2543" i="1"/>
  <c r="O2543" i="1" s="1"/>
  <c r="Q2543" i="1" s="1"/>
  <c r="N2544" i="1"/>
  <c r="O2544" i="1" s="1"/>
  <c r="Q2544" i="1" s="1"/>
  <c r="N2545" i="1"/>
  <c r="O2545" i="1" s="1"/>
  <c r="Q2545" i="1" s="1"/>
  <c r="N2546" i="1"/>
  <c r="O2546" i="1" s="1"/>
  <c r="Q2546" i="1" s="1"/>
  <c r="N2547" i="1"/>
  <c r="O2547" i="1" s="1"/>
  <c r="Q2547" i="1" s="1"/>
  <c r="N2548" i="1"/>
  <c r="O2548" i="1" s="1"/>
  <c r="Q2548" i="1" s="1"/>
  <c r="N2549" i="1"/>
  <c r="O2549" i="1" s="1"/>
  <c r="Q2549" i="1" s="1"/>
  <c r="N2550" i="1"/>
  <c r="O2550" i="1" s="1"/>
  <c r="Q2550" i="1" s="1"/>
  <c r="N2551" i="1"/>
  <c r="O2551" i="1" s="1"/>
  <c r="Q2551" i="1" s="1"/>
  <c r="N2552" i="1"/>
  <c r="O2552" i="1" s="1"/>
  <c r="Q2552" i="1" s="1"/>
  <c r="N2553" i="1"/>
  <c r="O2553" i="1" s="1"/>
  <c r="Q2553" i="1" s="1"/>
  <c r="N2554" i="1"/>
  <c r="O2554" i="1" s="1"/>
  <c r="Q2554" i="1" s="1"/>
  <c r="N2555" i="1"/>
  <c r="O2555" i="1" s="1"/>
  <c r="Q2555" i="1" s="1"/>
  <c r="N2556" i="1"/>
  <c r="O2556" i="1" s="1"/>
  <c r="Q2556" i="1" s="1"/>
  <c r="N2557" i="1"/>
  <c r="O2557" i="1" s="1"/>
  <c r="Q2557" i="1" s="1"/>
  <c r="N2558" i="1"/>
  <c r="O2558" i="1" s="1"/>
  <c r="Q2558" i="1" s="1"/>
  <c r="N2559" i="1"/>
  <c r="O2559" i="1" s="1"/>
  <c r="Q2559" i="1" s="1"/>
  <c r="N2560" i="1"/>
  <c r="O2560" i="1" s="1"/>
  <c r="Q2560" i="1" s="1"/>
  <c r="N2561" i="1"/>
  <c r="O2561" i="1" s="1"/>
  <c r="Q2561" i="1" s="1"/>
  <c r="N2562" i="1"/>
  <c r="O2562" i="1" s="1"/>
  <c r="Q2562" i="1" s="1"/>
  <c r="N2563" i="1"/>
  <c r="O2563" i="1" s="1"/>
  <c r="Q2563" i="1" s="1"/>
  <c r="N2564" i="1"/>
  <c r="O2564" i="1" s="1"/>
  <c r="Q2564" i="1" s="1"/>
  <c r="N2565" i="1"/>
  <c r="O2565" i="1" s="1"/>
  <c r="Q2565" i="1" s="1"/>
  <c r="N2566" i="1"/>
  <c r="O2566" i="1" s="1"/>
  <c r="Q2566" i="1" s="1"/>
  <c r="N2567" i="1"/>
  <c r="O2567" i="1" s="1"/>
  <c r="Q2567" i="1" s="1"/>
  <c r="N2568" i="1"/>
  <c r="O2568" i="1" s="1"/>
  <c r="Q2568" i="1" s="1"/>
  <c r="N2569" i="1"/>
  <c r="O2569" i="1" s="1"/>
  <c r="Q2569" i="1" s="1"/>
  <c r="N2570" i="1"/>
  <c r="O2570" i="1" s="1"/>
  <c r="Q2570" i="1" s="1"/>
  <c r="N2571" i="1"/>
  <c r="O2571" i="1" s="1"/>
  <c r="Q2571" i="1" s="1"/>
  <c r="N2572" i="1"/>
  <c r="O2572" i="1" s="1"/>
  <c r="Q2572" i="1" s="1"/>
  <c r="N2573" i="1"/>
  <c r="O2573" i="1" s="1"/>
  <c r="Q2573" i="1" s="1"/>
  <c r="N2574" i="1"/>
  <c r="O2574" i="1" s="1"/>
  <c r="Q2574" i="1" s="1"/>
  <c r="N2575" i="1"/>
  <c r="O2575" i="1" s="1"/>
  <c r="Q2575" i="1" s="1"/>
  <c r="N2576" i="1"/>
  <c r="O2576" i="1" s="1"/>
  <c r="Q2576" i="1" s="1"/>
  <c r="N2577" i="1"/>
  <c r="O2577" i="1" s="1"/>
  <c r="Q2577" i="1" s="1"/>
  <c r="N2578" i="1"/>
  <c r="O2578" i="1" s="1"/>
  <c r="Q2578" i="1" s="1"/>
  <c r="N2579" i="1"/>
  <c r="O2579" i="1" s="1"/>
  <c r="Q2579" i="1" s="1"/>
  <c r="N2580" i="1"/>
  <c r="O2580" i="1" s="1"/>
  <c r="Q2580" i="1" s="1"/>
  <c r="N2581" i="1"/>
  <c r="O2581" i="1" s="1"/>
  <c r="Q2581" i="1" s="1"/>
  <c r="N2582" i="1"/>
  <c r="O2582" i="1" s="1"/>
  <c r="Q2582" i="1" s="1"/>
  <c r="N2583" i="1"/>
  <c r="O2583" i="1" s="1"/>
  <c r="Q2583" i="1" s="1"/>
  <c r="N2584" i="1"/>
  <c r="O2584" i="1" s="1"/>
  <c r="Q2584" i="1" s="1"/>
  <c r="N2585" i="1"/>
  <c r="O2585" i="1" s="1"/>
  <c r="Q2585" i="1" s="1"/>
  <c r="N2586" i="1"/>
  <c r="O2586" i="1" s="1"/>
  <c r="Q2586" i="1" s="1"/>
  <c r="N2587" i="1"/>
  <c r="O2587" i="1" s="1"/>
  <c r="Q2587" i="1" s="1"/>
  <c r="N2588" i="1"/>
  <c r="O2588" i="1" s="1"/>
  <c r="Q2588" i="1" s="1"/>
  <c r="N2589" i="1"/>
  <c r="O2589" i="1" s="1"/>
  <c r="Q2589" i="1" s="1"/>
  <c r="N2590" i="1"/>
  <c r="O2590" i="1" s="1"/>
  <c r="Q2590" i="1" s="1"/>
  <c r="N2591" i="1"/>
  <c r="O2591" i="1" s="1"/>
  <c r="Q2591" i="1" s="1"/>
  <c r="N2592" i="1"/>
  <c r="O2592" i="1" s="1"/>
  <c r="Q2592" i="1" s="1"/>
  <c r="N2593" i="1"/>
  <c r="O2593" i="1" s="1"/>
  <c r="Q2593" i="1" s="1"/>
  <c r="N2594" i="1"/>
  <c r="O2594" i="1" s="1"/>
  <c r="Q2594" i="1" s="1"/>
  <c r="N2595" i="1"/>
  <c r="O2595" i="1" s="1"/>
  <c r="Q2595" i="1" s="1"/>
  <c r="N2596" i="1"/>
  <c r="O2596" i="1" s="1"/>
  <c r="Q2596" i="1" s="1"/>
  <c r="N2597" i="1"/>
  <c r="O2597" i="1" s="1"/>
  <c r="Q2597" i="1" s="1"/>
  <c r="N2598" i="1"/>
  <c r="O2598" i="1" s="1"/>
  <c r="Q2598" i="1" s="1"/>
  <c r="N2599" i="1"/>
  <c r="O2599" i="1" s="1"/>
  <c r="Q2599" i="1" s="1"/>
  <c r="N2600" i="1"/>
  <c r="O2600" i="1" s="1"/>
  <c r="Q2600" i="1" s="1"/>
  <c r="N2601" i="1"/>
  <c r="O2601" i="1" s="1"/>
  <c r="Q2601" i="1" s="1"/>
  <c r="N2602" i="1"/>
  <c r="O2602" i="1" s="1"/>
  <c r="Q2602" i="1" s="1"/>
  <c r="N2603" i="1"/>
  <c r="O2603" i="1" s="1"/>
  <c r="Q2603" i="1" s="1"/>
  <c r="N2604" i="1"/>
  <c r="O2604" i="1" s="1"/>
  <c r="Q2604" i="1" s="1"/>
  <c r="N2605" i="1"/>
  <c r="O2605" i="1" s="1"/>
  <c r="Q2605" i="1" s="1"/>
  <c r="N2606" i="1"/>
  <c r="O2606" i="1" s="1"/>
  <c r="Q2606" i="1" s="1"/>
  <c r="N2607" i="1"/>
  <c r="O2607" i="1" s="1"/>
  <c r="Q2607" i="1" s="1"/>
  <c r="N2608" i="1"/>
  <c r="O2608" i="1" s="1"/>
  <c r="Q2608" i="1" s="1"/>
  <c r="N2609" i="1"/>
  <c r="O2609" i="1" s="1"/>
  <c r="Q2609" i="1" s="1"/>
  <c r="N2610" i="1"/>
  <c r="O2610" i="1" s="1"/>
  <c r="Q2610" i="1" s="1"/>
  <c r="N2611" i="1"/>
  <c r="O2611" i="1" s="1"/>
  <c r="Q2611" i="1" s="1"/>
  <c r="N2612" i="1"/>
  <c r="O2612" i="1" s="1"/>
  <c r="Q2612" i="1" s="1"/>
  <c r="N2613" i="1"/>
  <c r="O2613" i="1" s="1"/>
  <c r="Q2613" i="1" s="1"/>
  <c r="N2614" i="1"/>
  <c r="O2614" i="1" s="1"/>
  <c r="Q2614" i="1" s="1"/>
  <c r="N2615" i="1"/>
  <c r="O2615" i="1" s="1"/>
  <c r="Q2615" i="1" s="1"/>
  <c r="N2616" i="1"/>
  <c r="O2616" i="1" s="1"/>
  <c r="Q2616" i="1" s="1"/>
  <c r="N2617" i="1"/>
  <c r="O2617" i="1" s="1"/>
  <c r="Q2617" i="1" s="1"/>
  <c r="N2618" i="1"/>
  <c r="O2618" i="1" s="1"/>
  <c r="Q2618" i="1" s="1"/>
  <c r="N2619" i="1"/>
  <c r="O2619" i="1" s="1"/>
  <c r="Q2619" i="1" s="1"/>
  <c r="N2620" i="1"/>
  <c r="O2620" i="1" s="1"/>
  <c r="Q2620" i="1" s="1"/>
  <c r="N2621" i="1"/>
  <c r="O2621" i="1" s="1"/>
  <c r="Q2621" i="1" s="1"/>
  <c r="N2622" i="1"/>
  <c r="O2622" i="1" s="1"/>
  <c r="Q2622" i="1" s="1"/>
  <c r="N2623" i="1"/>
  <c r="O2623" i="1" s="1"/>
  <c r="Q2623" i="1" s="1"/>
  <c r="N2624" i="1"/>
  <c r="O2624" i="1" s="1"/>
  <c r="Q2624" i="1" s="1"/>
  <c r="N2625" i="1"/>
  <c r="O2625" i="1" s="1"/>
  <c r="Q2625" i="1" s="1"/>
  <c r="N2626" i="1"/>
  <c r="O2626" i="1" s="1"/>
  <c r="Q2626" i="1" s="1"/>
  <c r="N2627" i="1"/>
  <c r="O2627" i="1" s="1"/>
  <c r="Q2627" i="1" s="1"/>
  <c r="N2628" i="1"/>
  <c r="O2628" i="1" s="1"/>
  <c r="Q2628" i="1" s="1"/>
  <c r="N2629" i="1"/>
  <c r="O2629" i="1" s="1"/>
  <c r="Q2629" i="1" s="1"/>
  <c r="N2630" i="1"/>
  <c r="O2630" i="1" s="1"/>
  <c r="Q2630" i="1" s="1"/>
  <c r="N2631" i="1"/>
  <c r="O2631" i="1" s="1"/>
  <c r="Q2631" i="1" s="1"/>
  <c r="N2632" i="1"/>
  <c r="O2632" i="1" s="1"/>
  <c r="Q2632" i="1" s="1"/>
  <c r="N2633" i="1"/>
  <c r="O2633" i="1" s="1"/>
  <c r="Q2633" i="1" s="1"/>
  <c r="N2634" i="1"/>
  <c r="O2634" i="1" s="1"/>
  <c r="Q2634" i="1" s="1"/>
  <c r="N2635" i="1"/>
  <c r="O2635" i="1" s="1"/>
  <c r="Q2635" i="1" s="1"/>
  <c r="N2636" i="1"/>
  <c r="O2636" i="1" s="1"/>
  <c r="Q2636" i="1" s="1"/>
  <c r="N2637" i="1"/>
  <c r="O2637" i="1" s="1"/>
  <c r="Q2637" i="1" s="1"/>
  <c r="N2638" i="1"/>
  <c r="O2638" i="1" s="1"/>
  <c r="Q2638" i="1" s="1"/>
  <c r="N2639" i="1"/>
  <c r="O2639" i="1" s="1"/>
  <c r="Q2639" i="1" s="1"/>
  <c r="N2640" i="1"/>
  <c r="O2640" i="1" s="1"/>
  <c r="Q2640" i="1" s="1"/>
  <c r="N2641" i="1"/>
  <c r="O2641" i="1" s="1"/>
  <c r="Q2641" i="1" s="1"/>
  <c r="N2642" i="1"/>
  <c r="O2642" i="1" s="1"/>
  <c r="Q2642" i="1" s="1"/>
  <c r="N2643" i="1"/>
  <c r="O2643" i="1" s="1"/>
  <c r="Q2643" i="1" s="1"/>
  <c r="N2644" i="1"/>
  <c r="O2644" i="1" s="1"/>
  <c r="Q2644" i="1" s="1"/>
  <c r="N2645" i="1"/>
  <c r="O2645" i="1" s="1"/>
  <c r="Q2645" i="1" s="1"/>
  <c r="N2646" i="1"/>
  <c r="O2646" i="1" s="1"/>
  <c r="Q2646" i="1" s="1"/>
  <c r="N2647" i="1"/>
  <c r="O2647" i="1" s="1"/>
  <c r="Q2647" i="1" s="1"/>
  <c r="N2648" i="1"/>
  <c r="O2648" i="1" s="1"/>
  <c r="Q2648" i="1" s="1"/>
  <c r="N2649" i="1"/>
  <c r="O2649" i="1" s="1"/>
  <c r="Q2649" i="1" s="1"/>
  <c r="N2650" i="1"/>
  <c r="O2650" i="1" s="1"/>
  <c r="Q2650" i="1" s="1"/>
  <c r="N2651" i="1"/>
  <c r="O2651" i="1" s="1"/>
  <c r="Q2651" i="1" s="1"/>
  <c r="N2652" i="1"/>
  <c r="O2652" i="1" s="1"/>
  <c r="Q2652" i="1" s="1"/>
  <c r="N2653" i="1"/>
  <c r="O2653" i="1" s="1"/>
  <c r="Q2653" i="1" s="1"/>
  <c r="N2654" i="1"/>
  <c r="O2654" i="1" s="1"/>
  <c r="Q2654" i="1" s="1"/>
  <c r="N2655" i="1"/>
  <c r="O2655" i="1" s="1"/>
  <c r="Q2655" i="1" s="1"/>
  <c r="N2656" i="1"/>
  <c r="O2656" i="1" s="1"/>
  <c r="Q2656" i="1" s="1"/>
  <c r="N2657" i="1"/>
  <c r="O2657" i="1" s="1"/>
  <c r="Q2657" i="1" s="1"/>
  <c r="N2658" i="1"/>
  <c r="O2658" i="1" s="1"/>
  <c r="Q2658" i="1" s="1"/>
  <c r="N2659" i="1"/>
  <c r="O2659" i="1" s="1"/>
  <c r="Q2659" i="1" s="1"/>
  <c r="N2660" i="1"/>
  <c r="O2660" i="1" s="1"/>
  <c r="Q2660" i="1" s="1"/>
  <c r="N2661" i="1"/>
  <c r="O2661" i="1" s="1"/>
  <c r="Q2661" i="1" s="1"/>
  <c r="N2662" i="1"/>
  <c r="O2662" i="1" s="1"/>
  <c r="Q2662" i="1" s="1"/>
  <c r="N2663" i="1"/>
  <c r="O2663" i="1" s="1"/>
  <c r="Q2663" i="1" s="1"/>
  <c r="N2664" i="1"/>
  <c r="O2664" i="1" s="1"/>
  <c r="Q2664" i="1" s="1"/>
  <c r="N2665" i="1"/>
  <c r="O2665" i="1" s="1"/>
  <c r="Q2665" i="1" s="1"/>
  <c r="N2666" i="1"/>
  <c r="O2666" i="1" s="1"/>
  <c r="Q2666" i="1" s="1"/>
  <c r="N2667" i="1"/>
  <c r="O2667" i="1" s="1"/>
  <c r="Q2667" i="1" s="1"/>
  <c r="N2668" i="1"/>
  <c r="O2668" i="1" s="1"/>
  <c r="Q2668" i="1" s="1"/>
  <c r="N2669" i="1"/>
  <c r="O2669" i="1" s="1"/>
  <c r="Q2669" i="1" s="1"/>
  <c r="N2670" i="1"/>
  <c r="O2670" i="1" s="1"/>
  <c r="Q2670" i="1" s="1"/>
  <c r="N2671" i="1"/>
  <c r="O2671" i="1" s="1"/>
  <c r="Q2671" i="1" s="1"/>
  <c r="N2672" i="1"/>
  <c r="O2672" i="1" s="1"/>
  <c r="Q2672" i="1" s="1"/>
  <c r="N2673" i="1"/>
  <c r="O2673" i="1" s="1"/>
  <c r="Q2673" i="1" s="1"/>
  <c r="N2674" i="1"/>
  <c r="O2674" i="1" s="1"/>
  <c r="Q2674" i="1" s="1"/>
  <c r="N2675" i="1"/>
  <c r="O2675" i="1" s="1"/>
  <c r="Q2675" i="1" s="1"/>
  <c r="N2676" i="1"/>
  <c r="O2676" i="1" s="1"/>
  <c r="Q2676" i="1" s="1"/>
  <c r="N2677" i="1"/>
  <c r="O2677" i="1" s="1"/>
  <c r="Q2677" i="1" s="1"/>
  <c r="N2678" i="1"/>
  <c r="O2678" i="1" s="1"/>
  <c r="Q2678" i="1" s="1"/>
  <c r="N2679" i="1"/>
  <c r="O2679" i="1" s="1"/>
  <c r="Q2679" i="1" s="1"/>
  <c r="N2680" i="1"/>
  <c r="O2680" i="1" s="1"/>
  <c r="Q2680" i="1" s="1"/>
  <c r="N2681" i="1"/>
  <c r="O2681" i="1" s="1"/>
  <c r="Q2681" i="1" s="1"/>
  <c r="N2682" i="1"/>
  <c r="O2682" i="1" s="1"/>
  <c r="Q2682" i="1" s="1"/>
  <c r="N2683" i="1"/>
  <c r="O2683" i="1" s="1"/>
  <c r="Q2683" i="1" s="1"/>
  <c r="N2684" i="1"/>
  <c r="O2684" i="1" s="1"/>
  <c r="Q2684" i="1" s="1"/>
  <c r="N2685" i="1"/>
  <c r="O2685" i="1" s="1"/>
  <c r="Q2685" i="1" s="1"/>
  <c r="N2686" i="1"/>
  <c r="O2686" i="1" s="1"/>
  <c r="Q2686" i="1" s="1"/>
  <c r="N2687" i="1"/>
  <c r="O2687" i="1" s="1"/>
  <c r="Q2687" i="1" s="1"/>
  <c r="N2688" i="1"/>
  <c r="O2688" i="1" s="1"/>
  <c r="Q2688" i="1" s="1"/>
  <c r="N2689" i="1"/>
  <c r="O2689" i="1" s="1"/>
  <c r="Q2689" i="1" s="1"/>
  <c r="N2690" i="1"/>
  <c r="O2690" i="1" s="1"/>
  <c r="Q2690" i="1" s="1"/>
  <c r="N2691" i="1"/>
  <c r="O2691" i="1" s="1"/>
  <c r="Q2691" i="1" s="1"/>
  <c r="N2692" i="1"/>
  <c r="O2692" i="1" s="1"/>
  <c r="Q2692" i="1" s="1"/>
  <c r="N2693" i="1"/>
  <c r="O2693" i="1" s="1"/>
  <c r="Q2693" i="1" s="1"/>
  <c r="N2694" i="1"/>
  <c r="O2694" i="1" s="1"/>
  <c r="Q2694" i="1" s="1"/>
  <c r="N2695" i="1"/>
  <c r="O2695" i="1" s="1"/>
  <c r="Q2695" i="1" s="1"/>
  <c r="N2696" i="1"/>
  <c r="O2696" i="1" s="1"/>
  <c r="Q2696" i="1" s="1"/>
  <c r="N2697" i="1"/>
  <c r="O2697" i="1" s="1"/>
  <c r="Q2697" i="1" s="1"/>
  <c r="N2698" i="1"/>
  <c r="O2698" i="1" s="1"/>
  <c r="Q2698" i="1" s="1"/>
  <c r="N2699" i="1"/>
  <c r="O2699" i="1" s="1"/>
  <c r="Q2699" i="1" s="1"/>
  <c r="N2700" i="1"/>
  <c r="O2700" i="1" s="1"/>
  <c r="Q2700" i="1" s="1"/>
  <c r="N2701" i="1"/>
  <c r="O2701" i="1" s="1"/>
  <c r="Q2701" i="1" s="1"/>
  <c r="N2702" i="1"/>
  <c r="O2702" i="1" s="1"/>
  <c r="Q2702" i="1" s="1"/>
  <c r="N2703" i="1"/>
  <c r="O2703" i="1" s="1"/>
  <c r="Q2703" i="1" s="1"/>
  <c r="N2704" i="1"/>
  <c r="O2704" i="1" s="1"/>
  <c r="Q2704" i="1" s="1"/>
  <c r="N2705" i="1"/>
  <c r="O2705" i="1" s="1"/>
  <c r="Q2705" i="1" s="1"/>
  <c r="N2706" i="1"/>
  <c r="O2706" i="1" s="1"/>
  <c r="Q2706" i="1" s="1"/>
  <c r="N2707" i="1"/>
  <c r="O2707" i="1" s="1"/>
  <c r="Q2707" i="1" s="1"/>
  <c r="N2708" i="1"/>
  <c r="O2708" i="1" s="1"/>
  <c r="Q2708" i="1" s="1"/>
  <c r="N2709" i="1"/>
  <c r="O2709" i="1" s="1"/>
  <c r="Q2709" i="1" s="1"/>
  <c r="N2710" i="1"/>
  <c r="O2710" i="1" s="1"/>
  <c r="Q2710" i="1" s="1"/>
  <c r="N2711" i="1"/>
  <c r="O2711" i="1" s="1"/>
  <c r="Q2711" i="1" s="1"/>
  <c r="N2712" i="1"/>
  <c r="O2712" i="1" s="1"/>
  <c r="Q2712" i="1" s="1"/>
  <c r="N2713" i="1"/>
  <c r="O2713" i="1" s="1"/>
  <c r="Q2713" i="1" s="1"/>
  <c r="N2714" i="1"/>
  <c r="O2714" i="1" s="1"/>
  <c r="Q2714" i="1" s="1"/>
  <c r="N2715" i="1"/>
  <c r="O2715" i="1" s="1"/>
  <c r="Q2715" i="1" s="1"/>
  <c r="N2716" i="1"/>
  <c r="O2716" i="1" s="1"/>
  <c r="Q2716" i="1" s="1"/>
  <c r="N2717" i="1"/>
  <c r="O2717" i="1" s="1"/>
  <c r="Q2717" i="1" s="1"/>
  <c r="N2718" i="1"/>
  <c r="O2718" i="1" s="1"/>
  <c r="Q2718" i="1" s="1"/>
  <c r="N2719" i="1"/>
  <c r="O2719" i="1" s="1"/>
  <c r="Q2719" i="1" s="1"/>
  <c r="N2720" i="1"/>
  <c r="O2720" i="1" s="1"/>
  <c r="Q2720" i="1" s="1"/>
  <c r="N2721" i="1"/>
  <c r="O2721" i="1" s="1"/>
  <c r="Q2721" i="1" s="1"/>
  <c r="N2722" i="1"/>
  <c r="O2722" i="1" s="1"/>
  <c r="Q2722" i="1" s="1"/>
  <c r="N2723" i="1"/>
  <c r="O2723" i="1" s="1"/>
  <c r="Q2723" i="1" s="1"/>
  <c r="N2724" i="1"/>
  <c r="O2724" i="1" s="1"/>
  <c r="Q2724" i="1" s="1"/>
  <c r="N2725" i="1"/>
  <c r="O2725" i="1" s="1"/>
  <c r="Q2725" i="1" s="1"/>
  <c r="N2726" i="1"/>
  <c r="O2726" i="1" s="1"/>
  <c r="Q2726" i="1" s="1"/>
  <c r="N2727" i="1"/>
  <c r="O2727" i="1" s="1"/>
  <c r="Q2727" i="1" s="1"/>
  <c r="N2728" i="1"/>
  <c r="O2728" i="1" s="1"/>
  <c r="Q2728" i="1" s="1"/>
  <c r="N2729" i="1"/>
  <c r="O2729" i="1" s="1"/>
  <c r="Q2729" i="1" s="1"/>
  <c r="N2730" i="1"/>
  <c r="O2730" i="1" s="1"/>
  <c r="Q2730" i="1" s="1"/>
  <c r="N2731" i="1"/>
  <c r="O2731" i="1" s="1"/>
  <c r="Q2731" i="1" s="1"/>
  <c r="N2732" i="1"/>
  <c r="O2732" i="1" s="1"/>
  <c r="Q2732" i="1" s="1"/>
  <c r="N2733" i="1"/>
  <c r="O2733" i="1" s="1"/>
  <c r="Q2733" i="1" s="1"/>
  <c r="N2734" i="1"/>
  <c r="O2734" i="1" s="1"/>
  <c r="Q2734" i="1" s="1"/>
  <c r="N2735" i="1"/>
  <c r="O2735" i="1" s="1"/>
  <c r="Q2735" i="1" s="1"/>
  <c r="N2736" i="1"/>
  <c r="O2736" i="1" s="1"/>
  <c r="Q2736" i="1" s="1"/>
  <c r="N2737" i="1"/>
  <c r="O2737" i="1" s="1"/>
  <c r="Q2737" i="1" s="1"/>
  <c r="N2738" i="1"/>
  <c r="O2738" i="1" s="1"/>
  <c r="Q2738" i="1" s="1"/>
  <c r="N2739" i="1"/>
  <c r="O2739" i="1" s="1"/>
  <c r="Q2739" i="1" s="1"/>
  <c r="N2740" i="1"/>
  <c r="O2740" i="1" s="1"/>
  <c r="Q2740" i="1" s="1"/>
  <c r="N2741" i="1"/>
  <c r="O2741" i="1" s="1"/>
  <c r="Q2741" i="1" s="1"/>
  <c r="N2742" i="1"/>
  <c r="O2742" i="1" s="1"/>
  <c r="Q2742" i="1" s="1"/>
  <c r="N2743" i="1"/>
  <c r="O2743" i="1" s="1"/>
  <c r="Q2743" i="1" s="1"/>
  <c r="N2744" i="1"/>
  <c r="O2744" i="1" s="1"/>
  <c r="Q2744" i="1" s="1"/>
  <c r="N2745" i="1"/>
  <c r="O2745" i="1" s="1"/>
  <c r="Q2745" i="1" s="1"/>
  <c r="N2746" i="1"/>
  <c r="O2746" i="1" s="1"/>
  <c r="Q2746" i="1" s="1"/>
  <c r="N2747" i="1"/>
  <c r="O2747" i="1" s="1"/>
  <c r="Q2747" i="1" s="1"/>
  <c r="N2748" i="1"/>
  <c r="O2748" i="1" s="1"/>
  <c r="Q2748" i="1" s="1"/>
  <c r="N2749" i="1"/>
  <c r="O2749" i="1" s="1"/>
  <c r="Q2749" i="1" s="1"/>
  <c r="N2750" i="1"/>
  <c r="O2750" i="1" s="1"/>
  <c r="Q2750" i="1" s="1"/>
  <c r="N2751" i="1"/>
  <c r="O2751" i="1" s="1"/>
  <c r="Q2751" i="1" s="1"/>
  <c r="N2752" i="1"/>
  <c r="O2752" i="1" s="1"/>
  <c r="Q2752" i="1" s="1"/>
  <c r="N2753" i="1"/>
  <c r="O2753" i="1" s="1"/>
  <c r="Q2753" i="1" s="1"/>
  <c r="N2754" i="1"/>
  <c r="O2754" i="1" s="1"/>
  <c r="Q2754" i="1" s="1"/>
  <c r="N2755" i="1"/>
  <c r="O2755" i="1" s="1"/>
  <c r="Q2755" i="1" s="1"/>
  <c r="N2756" i="1"/>
  <c r="O2756" i="1" s="1"/>
  <c r="Q2756" i="1" s="1"/>
  <c r="N2757" i="1"/>
  <c r="O2757" i="1" s="1"/>
  <c r="Q2757" i="1" s="1"/>
  <c r="N2758" i="1"/>
  <c r="O2758" i="1" s="1"/>
  <c r="Q2758" i="1" s="1"/>
  <c r="N2759" i="1"/>
  <c r="O2759" i="1" s="1"/>
  <c r="Q2759" i="1" s="1"/>
  <c r="N2760" i="1"/>
  <c r="O2760" i="1" s="1"/>
  <c r="Q2760" i="1" s="1"/>
  <c r="N2761" i="1"/>
  <c r="O2761" i="1" s="1"/>
  <c r="Q2761" i="1" s="1"/>
  <c r="N2762" i="1"/>
  <c r="O2762" i="1" s="1"/>
  <c r="Q2762" i="1" s="1"/>
  <c r="N2763" i="1"/>
  <c r="O2763" i="1" s="1"/>
  <c r="Q2763" i="1" s="1"/>
  <c r="N2764" i="1"/>
  <c r="O2764" i="1" s="1"/>
  <c r="Q2764" i="1" s="1"/>
  <c r="N2765" i="1"/>
  <c r="O2765" i="1" s="1"/>
  <c r="Q2765" i="1" s="1"/>
  <c r="N2766" i="1"/>
  <c r="O2766" i="1" s="1"/>
  <c r="Q2766" i="1" s="1"/>
  <c r="N2767" i="1"/>
  <c r="O2767" i="1" s="1"/>
  <c r="Q2767" i="1" s="1"/>
  <c r="N2768" i="1"/>
  <c r="O2768" i="1" s="1"/>
  <c r="Q2768" i="1" s="1"/>
  <c r="N2769" i="1"/>
  <c r="O2769" i="1" s="1"/>
  <c r="Q2769" i="1" s="1"/>
  <c r="N2770" i="1"/>
  <c r="O2770" i="1" s="1"/>
  <c r="Q2770" i="1" s="1"/>
  <c r="N2771" i="1"/>
  <c r="O2771" i="1" s="1"/>
  <c r="Q2771" i="1" s="1"/>
  <c r="N2772" i="1"/>
  <c r="O2772" i="1" s="1"/>
  <c r="Q2772" i="1" s="1"/>
  <c r="N2773" i="1"/>
  <c r="O2773" i="1" s="1"/>
  <c r="Q2773" i="1" s="1"/>
  <c r="N2774" i="1"/>
  <c r="O2774" i="1" s="1"/>
  <c r="Q2774" i="1" s="1"/>
  <c r="N2775" i="1"/>
  <c r="O2775" i="1" s="1"/>
  <c r="Q2775" i="1" s="1"/>
  <c r="N2776" i="1"/>
  <c r="O2776" i="1" s="1"/>
  <c r="Q2776" i="1" s="1"/>
  <c r="N2777" i="1"/>
  <c r="O2777" i="1" s="1"/>
  <c r="Q2777" i="1" s="1"/>
  <c r="N2778" i="1"/>
  <c r="O2778" i="1" s="1"/>
  <c r="Q2778" i="1" s="1"/>
  <c r="N2779" i="1"/>
  <c r="O2779" i="1" s="1"/>
  <c r="Q2779" i="1" s="1"/>
  <c r="N2780" i="1"/>
  <c r="O2780" i="1" s="1"/>
  <c r="Q2780" i="1" s="1"/>
  <c r="N2781" i="1"/>
  <c r="O2781" i="1" s="1"/>
  <c r="Q2781" i="1" s="1"/>
  <c r="N2782" i="1"/>
  <c r="O2782" i="1" s="1"/>
  <c r="Q2782" i="1" s="1"/>
  <c r="N2783" i="1"/>
  <c r="O2783" i="1" s="1"/>
  <c r="Q2783" i="1" s="1"/>
  <c r="N2784" i="1"/>
  <c r="O2784" i="1" s="1"/>
  <c r="Q2784" i="1" s="1"/>
  <c r="N2785" i="1"/>
  <c r="O2785" i="1" s="1"/>
  <c r="Q2785" i="1" s="1"/>
  <c r="N2786" i="1"/>
  <c r="O2786" i="1" s="1"/>
  <c r="Q2786" i="1" s="1"/>
  <c r="N2787" i="1"/>
  <c r="O2787" i="1" s="1"/>
  <c r="Q2787" i="1" s="1"/>
  <c r="N2788" i="1"/>
  <c r="O2788" i="1" s="1"/>
  <c r="Q2788" i="1" s="1"/>
  <c r="N2789" i="1"/>
  <c r="O2789" i="1" s="1"/>
  <c r="Q2789" i="1" s="1"/>
  <c r="N2790" i="1"/>
  <c r="O2790" i="1" s="1"/>
  <c r="Q2790" i="1" s="1"/>
  <c r="N2791" i="1"/>
  <c r="O2791" i="1" s="1"/>
  <c r="Q2791" i="1" s="1"/>
  <c r="N2792" i="1"/>
  <c r="O2792" i="1" s="1"/>
  <c r="Q2792" i="1" s="1"/>
  <c r="N2793" i="1"/>
  <c r="O2793" i="1" s="1"/>
  <c r="Q2793" i="1" s="1"/>
  <c r="N2794" i="1"/>
  <c r="O2794" i="1" s="1"/>
  <c r="Q2794" i="1" s="1"/>
  <c r="N2795" i="1"/>
  <c r="O2795" i="1" s="1"/>
  <c r="Q2795" i="1" s="1"/>
  <c r="N2796" i="1"/>
  <c r="O2796" i="1" s="1"/>
  <c r="Q2796" i="1" s="1"/>
  <c r="N2797" i="1"/>
  <c r="O2797" i="1" s="1"/>
  <c r="Q2797" i="1" s="1"/>
  <c r="N2798" i="1"/>
  <c r="O2798" i="1" s="1"/>
  <c r="Q2798" i="1" s="1"/>
  <c r="N2799" i="1"/>
  <c r="O2799" i="1" s="1"/>
  <c r="Q2799" i="1" s="1"/>
  <c r="N2800" i="1"/>
  <c r="O2800" i="1" s="1"/>
  <c r="Q2800" i="1" s="1"/>
  <c r="N2801" i="1"/>
  <c r="O2801" i="1" s="1"/>
  <c r="Q2801" i="1" s="1"/>
  <c r="N2802" i="1"/>
  <c r="O2802" i="1" s="1"/>
  <c r="Q2802" i="1" s="1"/>
  <c r="N2803" i="1"/>
  <c r="O2803" i="1" s="1"/>
  <c r="Q2803" i="1" s="1"/>
  <c r="N2804" i="1"/>
  <c r="O2804" i="1" s="1"/>
  <c r="Q2804" i="1" s="1"/>
  <c r="N2805" i="1"/>
  <c r="O2805" i="1" s="1"/>
  <c r="Q2805" i="1" s="1"/>
  <c r="N2806" i="1"/>
  <c r="O2806" i="1" s="1"/>
  <c r="Q2806" i="1" s="1"/>
  <c r="N2807" i="1"/>
  <c r="O2807" i="1" s="1"/>
  <c r="Q2807" i="1" s="1"/>
  <c r="N2808" i="1"/>
  <c r="O2808" i="1" s="1"/>
  <c r="Q2808" i="1" s="1"/>
  <c r="N2809" i="1"/>
  <c r="O2809" i="1" s="1"/>
  <c r="Q2809" i="1" s="1"/>
  <c r="N2810" i="1"/>
  <c r="O2810" i="1" s="1"/>
  <c r="Q2810" i="1" s="1"/>
  <c r="N2811" i="1"/>
  <c r="O2811" i="1" s="1"/>
  <c r="Q2811" i="1" s="1"/>
  <c r="N2812" i="1"/>
  <c r="O2812" i="1" s="1"/>
  <c r="Q2812" i="1" s="1"/>
  <c r="N2813" i="1"/>
  <c r="O2813" i="1" s="1"/>
  <c r="Q2813" i="1" s="1"/>
  <c r="N2814" i="1"/>
  <c r="O2814" i="1" s="1"/>
  <c r="Q2814" i="1" s="1"/>
  <c r="N2815" i="1"/>
  <c r="O2815" i="1" s="1"/>
  <c r="Q2815" i="1" s="1"/>
  <c r="N2816" i="1"/>
  <c r="O2816" i="1" s="1"/>
  <c r="Q2816" i="1" s="1"/>
  <c r="N2817" i="1"/>
  <c r="O2817" i="1" s="1"/>
  <c r="Q2817" i="1" s="1"/>
  <c r="N2818" i="1"/>
  <c r="O2818" i="1" s="1"/>
  <c r="Q2818" i="1" s="1"/>
  <c r="N2819" i="1"/>
  <c r="O2819" i="1" s="1"/>
  <c r="Q2819" i="1" s="1"/>
  <c r="N2820" i="1"/>
  <c r="O2820" i="1" s="1"/>
  <c r="Q2820" i="1" s="1"/>
  <c r="N2821" i="1"/>
  <c r="O2821" i="1" s="1"/>
  <c r="Q2821" i="1" s="1"/>
  <c r="N2822" i="1"/>
  <c r="O2822" i="1" s="1"/>
  <c r="Q2822" i="1" s="1"/>
  <c r="N2823" i="1"/>
  <c r="O2823" i="1" s="1"/>
  <c r="Q2823" i="1" s="1"/>
  <c r="N2824" i="1"/>
  <c r="O2824" i="1" s="1"/>
  <c r="Q2824" i="1" s="1"/>
  <c r="N2825" i="1"/>
  <c r="O2825" i="1" s="1"/>
  <c r="Q2825" i="1" s="1"/>
  <c r="N2826" i="1"/>
  <c r="O2826" i="1" s="1"/>
  <c r="Q2826" i="1" s="1"/>
  <c r="N2827" i="1"/>
  <c r="O2827" i="1" s="1"/>
  <c r="Q2827" i="1" s="1"/>
  <c r="N2828" i="1"/>
  <c r="O2828" i="1" s="1"/>
  <c r="Q2828" i="1" s="1"/>
  <c r="N2829" i="1"/>
  <c r="O2829" i="1" s="1"/>
  <c r="Q2829" i="1" s="1"/>
  <c r="N2830" i="1"/>
  <c r="O2830" i="1" s="1"/>
  <c r="Q2830" i="1" s="1"/>
  <c r="N2831" i="1"/>
  <c r="O2831" i="1" s="1"/>
  <c r="Q2831" i="1" s="1"/>
  <c r="N2832" i="1"/>
  <c r="O2832" i="1" s="1"/>
  <c r="Q2832" i="1" s="1"/>
  <c r="N2833" i="1"/>
  <c r="O2833" i="1" s="1"/>
  <c r="Q2833" i="1" s="1"/>
  <c r="N2834" i="1"/>
  <c r="O2834" i="1" s="1"/>
  <c r="Q2834" i="1" s="1"/>
  <c r="N2835" i="1"/>
  <c r="O2835" i="1" s="1"/>
  <c r="Q2835" i="1" s="1"/>
  <c r="N2836" i="1"/>
  <c r="O2836" i="1" s="1"/>
  <c r="Q2836" i="1" s="1"/>
  <c r="N2837" i="1"/>
  <c r="O2837" i="1" s="1"/>
  <c r="Q2837" i="1" s="1"/>
  <c r="N2838" i="1"/>
  <c r="O2838" i="1" s="1"/>
  <c r="Q2838" i="1" s="1"/>
  <c r="N2839" i="1"/>
  <c r="O2839" i="1" s="1"/>
  <c r="Q2839" i="1" s="1"/>
  <c r="N2840" i="1"/>
  <c r="O2840" i="1" s="1"/>
  <c r="Q2840" i="1" s="1"/>
  <c r="N2841" i="1"/>
  <c r="O2841" i="1" s="1"/>
  <c r="Q2841" i="1" s="1"/>
  <c r="N2842" i="1"/>
  <c r="O2842" i="1" s="1"/>
  <c r="Q2842" i="1" s="1"/>
  <c r="N2843" i="1"/>
  <c r="O2843" i="1" s="1"/>
  <c r="Q2843" i="1" s="1"/>
  <c r="N2844" i="1"/>
  <c r="O2844" i="1" s="1"/>
  <c r="Q2844" i="1" s="1"/>
  <c r="N2845" i="1"/>
  <c r="O2845" i="1" s="1"/>
  <c r="Q2845" i="1" s="1"/>
  <c r="N2846" i="1"/>
  <c r="O2846" i="1" s="1"/>
  <c r="Q2846" i="1" s="1"/>
  <c r="N2847" i="1"/>
  <c r="O2847" i="1" s="1"/>
  <c r="Q2847" i="1" s="1"/>
  <c r="N2848" i="1"/>
  <c r="O2848" i="1" s="1"/>
  <c r="Q2848" i="1" s="1"/>
  <c r="N2849" i="1"/>
  <c r="O2849" i="1" s="1"/>
  <c r="Q2849" i="1" s="1"/>
  <c r="N2850" i="1"/>
  <c r="O2850" i="1" s="1"/>
  <c r="Q2850" i="1" s="1"/>
  <c r="N2851" i="1"/>
  <c r="O2851" i="1" s="1"/>
  <c r="Q2851" i="1" s="1"/>
  <c r="N2852" i="1"/>
  <c r="O2852" i="1" s="1"/>
  <c r="Q2852" i="1" s="1"/>
  <c r="N2853" i="1"/>
  <c r="O2853" i="1" s="1"/>
  <c r="Q2853" i="1" s="1"/>
  <c r="N2854" i="1"/>
  <c r="O2854" i="1" s="1"/>
  <c r="Q2854" i="1" s="1"/>
  <c r="N2855" i="1"/>
  <c r="O2855" i="1" s="1"/>
  <c r="Q2855" i="1" s="1"/>
  <c r="N2856" i="1"/>
  <c r="O2856" i="1" s="1"/>
  <c r="Q2856" i="1" s="1"/>
  <c r="N2857" i="1"/>
  <c r="O2857" i="1" s="1"/>
  <c r="Q2857" i="1" s="1"/>
  <c r="N2858" i="1"/>
  <c r="O2858" i="1" s="1"/>
  <c r="Q2858" i="1" s="1"/>
  <c r="N2859" i="1"/>
  <c r="O2859" i="1" s="1"/>
  <c r="Q2859" i="1" s="1"/>
  <c r="N2860" i="1"/>
  <c r="O2860" i="1" s="1"/>
  <c r="Q2860" i="1" s="1"/>
  <c r="N2861" i="1"/>
  <c r="O2861" i="1" s="1"/>
  <c r="Q2861" i="1" s="1"/>
  <c r="N2862" i="1"/>
  <c r="O2862" i="1" s="1"/>
  <c r="Q2862" i="1" s="1"/>
  <c r="N2863" i="1"/>
  <c r="O2863" i="1" s="1"/>
  <c r="Q2863" i="1" s="1"/>
  <c r="N2864" i="1"/>
  <c r="O2864" i="1" s="1"/>
  <c r="Q2864" i="1" s="1"/>
  <c r="N2865" i="1"/>
  <c r="O2865" i="1" s="1"/>
  <c r="Q2865" i="1" s="1"/>
  <c r="N2866" i="1"/>
  <c r="O2866" i="1" s="1"/>
  <c r="Q2866" i="1" s="1"/>
  <c r="N2867" i="1"/>
  <c r="O2867" i="1" s="1"/>
  <c r="Q2867" i="1" s="1"/>
  <c r="N2868" i="1"/>
  <c r="O2868" i="1" s="1"/>
  <c r="Q2868" i="1" s="1"/>
  <c r="N2869" i="1"/>
  <c r="O2869" i="1" s="1"/>
  <c r="Q2869" i="1" s="1"/>
  <c r="N2870" i="1"/>
  <c r="O2870" i="1" s="1"/>
  <c r="Q2870" i="1" s="1"/>
  <c r="N2871" i="1"/>
  <c r="O2871" i="1" s="1"/>
  <c r="Q2871" i="1" s="1"/>
  <c r="N2872" i="1"/>
  <c r="O2872" i="1" s="1"/>
  <c r="Q2872" i="1" s="1"/>
  <c r="N2873" i="1"/>
  <c r="O2873" i="1" s="1"/>
  <c r="Q2873" i="1" s="1"/>
  <c r="N2874" i="1"/>
  <c r="O2874" i="1" s="1"/>
  <c r="Q2874" i="1" s="1"/>
  <c r="N2875" i="1"/>
  <c r="O2875" i="1" s="1"/>
  <c r="Q2875" i="1" s="1"/>
  <c r="N2876" i="1"/>
  <c r="O2876" i="1" s="1"/>
  <c r="Q2876" i="1" s="1"/>
  <c r="N2877" i="1"/>
  <c r="O2877" i="1" s="1"/>
  <c r="Q2877" i="1" s="1"/>
  <c r="N2878" i="1"/>
  <c r="O2878" i="1" s="1"/>
  <c r="Q2878" i="1" s="1"/>
  <c r="N2879" i="1"/>
  <c r="O2879" i="1" s="1"/>
  <c r="Q2879" i="1" s="1"/>
  <c r="N2880" i="1"/>
  <c r="O2880" i="1" s="1"/>
  <c r="Q2880" i="1" s="1"/>
  <c r="N2881" i="1"/>
  <c r="O2881" i="1" s="1"/>
  <c r="Q2881" i="1" s="1"/>
  <c r="N2882" i="1"/>
  <c r="O2882" i="1" s="1"/>
  <c r="Q2882" i="1" s="1"/>
  <c r="N2883" i="1"/>
  <c r="O2883" i="1" s="1"/>
  <c r="Q2883" i="1" s="1"/>
  <c r="N2884" i="1"/>
  <c r="O2884" i="1" s="1"/>
  <c r="Q2884" i="1" s="1"/>
  <c r="N2885" i="1"/>
  <c r="O2885" i="1" s="1"/>
  <c r="Q2885" i="1" s="1"/>
  <c r="N2886" i="1"/>
  <c r="O2886" i="1" s="1"/>
  <c r="Q2886" i="1" s="1"/>
  <c r="N2887" i="1"/>
  <c r="O2887" i="1" s="1"/>
  <c r="Q2887" i="1" s="1"/>
  <c r="N2888" i="1"/>
  <c r="O2888" i="1" s="1"/>
  <c r="Q2888" i="1" s="1"/>
  <c r="N2889" i="1"/>
  <c r="O2889" i="1" s="1"/>
  <c r="Q2889" i="1" s="1"/>
  <c r="N2890" i="1"/>
  <c r="O2890" i="1" s="1"/>
  <c r="Q2890" i="1" s="1"/>
  <c r="N2891" i="1"/>
  <c r="O2891" i="1" s="1"/>
  <c r="Q2891" i="1" s="1"/>
  <c r="N2892" i="1"/>
  <c r="O2892" i="1" s="1"/>
  <c r="Q2892" i="1" s="1"/>
  <c r="N2893" i="1"/>
  <c r="O2893" i="1" s="1"/>
  <c r="Q2893" i="1" s="1"/>
  <c r="N2894" i="1"/>
  <c r="O2894" i="1" s="1"/>
  <c r="Q2894" i="1" s="1"/>
  <c r="N2895" i="1"/>
  <c r="O2895" i="1" s="1"/>
  <c r="Q2895" i="1" s="1"/>
  <c r="N2896" i="1"/>
  <c r="O2896" i="1" s="1"/>
  <c r="Q2896" i="1" s="1"/>
  <c r="N2897" i="1"/>
  <c r="O2897" i="1" s="1"/>
  <c r="Q2897" i="1" s="1"/>
  <c r="N2898" i="1"/>
  <c r="O2898" i="1" s="1"/>
  <c r="Q2898" i="1" s="1"/>
  <c r="N2899" i="1"/>
  <c r="O2899" i="1" s="1"/>
  <c r="Q2899" i="1" s="1"/>
  <c r="N2900" i="1"/>
  <c r="O2900" i="1" s="1"/>
  <c r="Q2900" i="1" s="1"/>
  <c r="N2901" i="1"/>
  <c r="O2901" i="1" s="1"/>
  <c r="Q2901" i="1" s="1"/>
  <c r="N2902" i="1"/>
  <c r="O2902" i="1" s="1"/>
  <c r="Q2902" i="1" s="1"/>
  <c r="N2903" i="1"/>
  <c r="O2903" i="1" s="1"/>
  <c r="Q2903" i="1" s="1"/>
  <c r="N2904" i="1"/>
  <c r="O2904" i="1" s="1"/>
  <c r="Q2904" i="1" s="1"/>
  <c r="N2905" i="1"/>
  <c r="O2905" i="1" s="1"/>
  <c r="Q2905" i="1" s="1"/>
  <c r="N2906" i="1"/>
  <c r="O2906" i="1" s="1"/>
  <c r="Q2906" i="1" s="1"/>
  <c r="N2907" i="1"/>
  <c r="O2907" i="1" s="1"/>
  <c r="Q2907" i="1" s="1"/>
  <c r="N2908" i="1"/>
  <c r="O2908" i="1" s="1"/>
  <c r="Q2908" i="1" s="1"/>
  <c r="N2909" i="1"/>
  <c r="O2909" i="1" s="1"/>
  <c r="Q2909" i="1" s="1"/>
  <c r="N2910" i="1"/>
  <c r="O2910" i="1" s="1"/>
  <c r="Q2910" i="1" s="1"/>
  <c r="N2911" i="1"/>
  <c r="O2911" i="1" s="1"/>
  <c r="Q2911" i="1" s="1"/>
  <c r="N2912" i="1"/>
  <c r="O2912" i="1" s="1"/>
  <c r="Q2912" i="1" s="1"/>
  <c r="N2913" i="1"/>
  <c r="O2913" i="1" s="1"/>
  <c r="Q2913" i="1" s="1"/>
  <c r="N2914" i="1"/>
  <c r="O2914" i="1" s="1"/>
  <c r="Q2914" i="1" s="1"/>
  <c r="N2915" i="1"/>
  <c r="O2915" i="1" s="1"/>
  <c r="Q2915" i="1" s="1"/>
  <c r="N2916" i="1"/>
  <c r="O2916" i="1" s="1"/>
  <c r="Q2916" i="1" s="1"/>
  <c r="N2917" i="1"/>
  <c r="O2917" i="1" s="1"/>
  <c r="Q2917" i="1" s="1"/>
  <c r="N2918" i="1"/>
  <c r="O2918" i="1" s="1"/>
  <c r="Q2918" i="1" s="1"/>
  <c r="N2919" i="1"/>
  <c r="O2919" i="1" s="1"/>
  <c r="Q2919" i="1" s="1"/>
  <c r="N2920" i="1"/>
  <c r="O2920" i="1" s="1"/>
  <c r="Q2920" i="1" s="1"/>
  <c r="N2921" i="1"/>
  <c r="O2921" i="1" s="1"/>
  <c r="Q2921" i="1" s="1"/>
  <c r="N2922" i="1"/>
  <c r="O2922" i="1" s="1"/>
  <c r="Q2922" i="1" s="1"/>
  <c r="N2923" i="1"/>
  <c r="O2923" i="1" s="1"/>
  <c r="Q2923" i="1" s="1"/>
  <c r="N2924" i="1"/>
  <c r="O2924" i="1" s="1"/>
  <c r="Q2924" i="1" s="1"/>
  <c r="N2925" i="1"/>
  <c r="O2925" i="1" s="1"/>
  <c r="Q2925" i="1" s="1"/>
  <c r="N2926" i="1"/>
  <c r="O2926" i="1" s="1"/>
  <c r="Q2926" i="1" s="1"/>
  <c r="N2927" i="1"/>
  <c r="O2927" i="1" s="1"/>
  <c r="Q2927" i="1" s="1"/>
  <c r="N2928" i="1"/>
  <c r="O2928" i="1" s="1"/>
  <c r="Q2928" i="1" s="1"/>
  <c r="N2929" i="1"/>
  <c r="O2929" i="1" s="1"/>
  <c r="Q2929" i="1" s="1"/>
  <c r="N2930" i="1"/>
  <c r="O2930" i="1" s="1"/>
  <c r="Q2930" i="1" s="1"/>
  <c r="N2931" i="1"/>
  <c r="O2931" i="1" s="1"/>
  <c r="Q2931" i="1" s="1"/>
  <c r="N2932" i="1"/>
  <c r="O2932" i="1" s="1"/>
  <c r="Q2932" i="1" s="1"/>
  <c r="N2933" i="1"/>
  <c r="O2933" i="1" s="1"/>
  <c r="Q2933" i="1" s="1"/>
  <c r="N2934" i="1"/>
  <c r="O2934" i="1" s="1"/>
  <c r="Q2934" i="1" s="1"/>
  <c r="N2935" i="1"/>
  <c r="O2935" i="1" s="1"/>
  <c r="Q2935" i="1" s="1"/>
  <c r="N2936" i="1"/>
  <c r="O2936" i="1" s="1"/>
  <c r="Q2936" i="1" s="1"/>
  <c r="N2937" i="1"/>
  <c r="O2937" i="1" s="1"/>
  <c r="Q2937" i="1" s="1"/>
  <c r="N2938" i="1"/>
  <c r="O2938" i="1" s="1"/>
  <c r="Q2938" i="1" s="1"/>
  <c r="N2939" i="1"/>
  <c r="O2939" i="1" s="1"/>
  <c r="Q2939" i="1" s="1"/>
  <c r="N2940" i="1"/>
  <c r="O2940" i="1" s="1"/>
  <c r="Q2940" i="1" s="1"/>
  <c r="N2941" i="1"/>
  <c r="O2941" i="1" s="1"/>
  <c r="Q2941" i="1" s="1"/>
  <c r="N2942" i="1"/>
  <c r="O2942" i="1" s="1"/>
  <c r="Q2942" i="1" s="1"/>
  <c r="N2943" i="1"/>
  <c r="O2943" i="1" s="1"/>
  <c r="Q2943" i="1" s="1"/>
  <c r="N2944" i="1"/>
  <c r="O2944" i="1" s="1"/>
  <c r="Q2944" i="1" s="1"/>
  <c r="N2945" i="1"/>
  <c r="O2945" i="1" s="1"/>
  <c r="Q2945" i="1" s="1"/>
  <c r="N2946" i="1"/>
  <c r="O2946" i="1" s="1"/>
  <c r="Q2946" i="1" s="1"/>
  <c r="N2947" i="1"/>
  <c r="O2947" i="1" s="1"/>
  <c r="Q2947" i="1" s="1"/>
  <c r="N2948" i="1"/>
  <c r="O2948" i="1" s="1"/>
  <c r="Q2948" i="1" s="1"/>
  <c r="N2949" i="1"/>
  <c r="O2949" i="1" s="1"/>
  <c r="Q2949" i="1" s="1"/>
  <c r="N2950" i="1"/>
  <c r="O2950" i="1" s="1"/>
  <c r="Q2950" i="1" s="1"/>
  <c r="N2951" i="1"/>
  <c r="O2951" i="1" s="1"/>
  <c r="Q2951" i="1" s="1"/>
  <c r="N2952" i="1"/>
  <c r="O2952" i="1" s="1"/>
  <c r="Q2952" i="1" s="1"/>
  <c r="N2953" i="1"/>
  <c r="O2953" i="1" s="1"/>
  <c r="Q2953" i="1" s="1"/>
  <c r="N2954" i="1"/>
  <c r="O2954" i="1" s="1"/>
  <c r="Q2954" i="1" s="1"/>
  <c r="N2955" i="1"/>
  <c r="O2955" i="1" s="1"/>
  <c r="Q2955" i="1" s="1"/>
  <c r="N2956" i="1"/>
  <c r="O2956" i="1" s="1"/>
  <c r="Q2956" i="1" s="1"/>
  <c r="N2957" i="1"/>
  <c r="O2957" i="1" s="1"/>
  <c r="Q2957" i="1" s="1"/>
  <c r="N2958" i="1"/>
  <c r="O2958" i="1" s="1"/>
  <c r="Q2958" i="1" s="1"/>
  <c r="N2959" i="1"/>
  <c r="O2959" i="1" s="1"/>
  <c r="Q2959" i="1" s="1"/>
  <c r="N2960" i="1"/>
  <c r="O2960" i="1" s="1"/>
  <c r="Q2960" i="1" s="1"/>
  <c r="N2961" i="1"/>
  <c r="O2961" i="1" s="1"/>
  <c r="Q2961" i="1" s="1"/>
  <c r="N2962" i="1"/>
  <c r="O2962" i="1" s="1"/>
  <c r="Q2962" i="1" s="1"/>
  <c r="N2963" i="1"/>
  <c r="O2963" i="1" s="1"/>
  <c r="Q2963" i="1" s="1"/>
  <c r="N2964" i="1"/>
  <c r="O2964" i="1" s="1"/>
  <c r="Q2964" i="1" s="1"/>
  <c r="N2965" i="1"/>
  <c r="O2965" i="1" s="1"/>
  <c r="Q2965" i="1" s="1"/>
  <c r="N2966" i="1"/>
  <c r="O2966" i="1" s="1"/>
  <c r="Q2966" i="1" s="1"/>
  <c r="N2967" i="1"/>
  <c r="O2967" i="1" s="1"/>
  <c r="Q2967" i="1" s="1"/>
  <c r="N2968" i="1"/>
  <c r="O2968" i="1" s="1"/>
  <c r="Q2968" i="1" s="1"/>
  <c r="N2969" i="1"/>
  <c r="O2969" i="1" s="1"/>
  <c r="Q2969" i="1" s="1"/>
  <c r="N2970" i="1"/>
  <c r="O2970" i="1" s="1"/>
  <c r="Q2970" i="1" s="1"/>
  <c r="N2971" i="1"/>
  <c r="O2971" i="1" s="1"/>
  <c r="Q2971" i="1" s="1"/>
  <c r="N2972" i="1"/>
  <c r="O2972" i="1" s="1"/>
  <c r="Q2972" i="1" s="1"/>
  <c r="N2973" i="1"/>
  <c r="O2973" i="1" s="1"/>
  <c r="Q2973" i="1" s="1"/>
  <c r="N2974" i="1"/>
  <c r="O2974" i="1" s="1"/>
  <c r="Q2974" i="1" s="1"/>
  <c r="N2975" i="1"/>
  <c r="O2975" i="1" s="1"/>
  <c r="Q2975" i="1" s="1"/>
  <c r="N2976" i="1"/>
  <c r="O2976" i="1" s="1"/>
  <c r="Q2976" i="1" s="1"/>
  <c r="N2977" i="1"/>
  <c r="O2977" i="1" s="1"/>
  <c r="Q2977" i="1" s="1"/>
  <c r="N2978" i="1"/>
  <c r="O2978" i="1" s="1"/>
  <c r="Q2978" i="1" s="1"/>
  <c r="N2979" i="1"/>
  <c r="O2979" i="1" s="1"/>
  <c r="Q2979" i="1" s="1"/>
  <c r="N2980" i="1"/>
  <c r="O2980" i="1" s="1"/>
  <c r="Q2980" i="1" s="1"/>
  <c r="N2981" i="1"/>
  <c r="O2981" i="1" s="1"/>
  <c r="Q2981" i="1" s="1"/>
  <c r="N2982" i="1"/>
  <c r="O2982" i="1" s="1"/>
  <c r="Q2982" i="1" s="1"/>
  <c r="N2983" i="1"/>
  <c r="O2983" i="1" s="1"/>
  <c r="Q2983" i="1" s="1"/>
  <c r="N2984" i="1"/>
  <c r="O2984" i="1" s="1"/>
  <c r="Q2984" i="1" s="1"/>
  <c r="N2985" i="1"/>
  <c r="O2985" i="1" s="1"/>
  <c r="Q2985" i="1" s="1"/>
  <c r="N2986" i="1"/>
  <c r="O2986" i="1" s="1"/>
  <c r="Q2986" i="1" s="1"/>
  <c r="N2987" i="1"/>
  <c r="O2987" i="1" s="1"/>
  <c r="Q2987" i="1" s="1"/>
  <c r="N2988" i="1"/>
  <c r="O2988" i="1" s="1"/>
  <c r="Q2988" i="1" s="1"/>
  <c r="N2989" i="1"/>
  <c r="O2989" i="1" s="1"/>
  <c r="Q2989" i="1" s="1"/>
  <c r="N2990" i="1"/>
  <c r="O2990" i="1" s="1"/>
  <c r="Q2990" i="1" s="1"/>
  <c r="N2991" i="1"/>
  <c r="O2991" i="1" s="1"/>
  <c r="Q2991" i="1" s="1"/>
  <c r="N2992" i="1"/>
  <c r="O2992" i="1" s="1"/>
  <c r="Q2992" i="1" s="1"/>
  <c r="N2993" i="1"/>
  <c r="O2993" i="1" s="1"/>
  <c r="Q2993" i="1" s="1"/>
  <c r="N2994" i="1"/>
  <c r="O2994" i="1" s="1"/>
  <c r="Q2994" i="1" s="1"/>
  <c r="N2995" i="1"/>
  <c r="O2995" i="1" s="1"/>
  <c r="Q2995" i="1" s="1"/>
  <c r="N2996" i="1"/>
  <c r="O2996" i="1" s="1"/>
  <c r="Q2996" i="1" s="1"/>
  <c r="N2997" i="1"/>
  <c r="O2997" i="1" s="1"/>
  <c r="Q2997" i="1" s="1"/>
  <c r="N2998" i="1"/>
  <c r="O2998" i="1" s="1"/>
  <c r="Q2998" i="1" s="1"/>
  <c r="N2999" i="1"/>
  <c r="O2999" i="1" s="1"/>
  <c r="Q2999" i="1" s="1"/>
  <c r="N3000" i="1"/>
  <c r="O3000" i="1" s="1"/>
  <c r="Q3000" i="1" s="1"/>
  <c r="N3001" i="1"/>
  <c r="O3001" i="1" s="1"/>
  <c r="Q3001" i="1" s="1"/>
  <c r="N3002" i="1"/>
  <c r="O3002" i="1" s="1"/>
  <c r="Q3002" i="1" s="1"/>
  <c r="N3003" i="1"/>
  <c r="O3003" i="1" s="1"/>
  <c r="Q3003" i="1" s="1"/>
  <c r="N3004" i="1"/>
  <c r="O3004" i="1" s="1"/>
  <c r="Q3004" i="1" s="1"/>
  <c r="N3005" i="1"/>
  <c r="O3005" i="1" s="1"/>
  <c r="Q3005" i="1" s="1"/>
  <c r="N3006" i="1"/>
  <c r="O3006" i="1" s="1"/>
  <c r="Q3006" i="1" s="1"/>
  <c r="N3007" i="1"/>
  <c r="O3007" i="1" s="1"/>
  <c r="Q3007" i="1" s="1"/>
  <c r="N3008" i="1"/>
  <c r="O3008" i="1" s="1"/>
  <c r="Q3008" i="1" s="1"/>
  <c r="N3009" i="1"/>
  <c r="O3009" i="1" s="1"/>
  <c r="Q3009" i="1" s="1"/>
  <c r="N3010" i="1"/>
  <c r="O3010" i="1" s="1"/>
  <c r="Q3010" i="1" s="1"/>
  <c r="N3011" i="1"/>
  <c r="O3011" i="1" s="1"/>
  <c r="Q3011" i="1" s="1"/>
  <c r="N3012" i="1"/>
  <c r="O3012" i="1" s="1"/>
  <c r="Q3012" i="1" s="1"/>
  <c r="N3013" i="1"/>
  <c r="O3013" i="1" s="1"/>
  <c r="Q3013" i="1" s="1"/>
  <c r="N3014" i="1"/>
  <c r="O3014" i="1" s="1"/>
  <c r="Q3014" i="1" s="1"/>
  <c r="N3015" i="1"/>
  <c r="O3015" i="1" s="1"/>
  <c r="Q3015" i="1" s="1"/>
  <c r="N3016" i="1"/>
  <c r="O3016" i="1" s="1"/>
  <c r="Q3016" i="1" s="1"/>
  <c r="N3017" i="1"/>
  <c r="O3017" i="1" s="1"/>
  <c r="Q3017" i="1" s="1"/>
  <c r="N3018" i="1"/>
  <c r="O3018" i="1" s="1"/>
  <c r="Q3018" i="1" s="1"/>
  <c r="N3019" i="1"/>
  <c r="O3019" i="1" s="1"/>
  <c r="Q3019" i="1" s="1"/>
  <c r="N3020" i="1"/>
  <c r="O3020" i="1" s="1"/>
  <c r="Q3020" i="1" s="1"/>
  <c r="N3021" i="1"/>
  <c r="O3021" i="1" s="1"/>
  <c r="Q3021" i="1" s="1"/>
  <c r="N3022" i="1"/>
  <c r="O3022" i="1" s="1"/>
  <c r="Q3022" i="1" s="1"/>
  <c r="N3023" i="1"/>
  <c r="O3023" i="1" s="1"/>
  <c r="Q3023" i="1" s="1"/>
  <c r="N3024" i="1"/>
  <c r="O3024" i="1" s="1"/>
  <c r="Q3024" i="1" s="1"/>
  <c r="N3025" i="1"/>
  <c r="O3025" i="1" s="1"/>
  <c r="Q3025" i="1" s="1"/>
  <c r="N3026" i="1"/>
  <c r="O3026" i="1" s="1"/>
  <c r="Q3026" i="1" s="1"/>
  <c r="N3027" i="1"/>
  <c r="O3027" i="1" s="1"/>
  <c r="Q3027" i="1" s="1"/>
  <c r="N3028" i="1"/>
  <c r="O3028" i="1" s="1"/>
  <c r="Q3028" i="1" s="1"/>
  <c r="N3029" i="1"/>
  <c r="O3029" i="1" s="1"/>
  <c r="Q3029" i="1" s="1"/>
  <c r="N3030" i="1"/>
  <c r="O3030" i="1" s="1"/>
  <c r="Q3030" i="1" s="1"/>
  <c r="N3031" i="1"/>
  <c r="O3031" i="1" s="1"/>
  <c r="Q3031" i="1" s="1"/>
  <c r="N3032" i="1"/>
  <c r="O3032" i="1" s="1"/>
  <c r="Q3032" i="1" s="1"/>
  <c r="N3033" i="1"/>
  <c r="O3033" i="1" s="1"/>
  <c r="Q3033" i="1" s="1"/>
  <c r="N3034" i="1"/>
  <c r="O3034" i="1" s="1"/>
  <c r="Q3034" i="1" s="1"/>
  <c r="N3035" i="1"/>
  <c r="O3035" i="1" s="1"/>
  <c r="Q3035" i="1" s="1"/>
  <c r="N3036" i="1"/>
  <c r="O3036" i="1" s="1"/>
  <c r="Q3036" i="1" s="1"/>
  <c r="N3037" i="1"/>
  <c r="O3037" i="1" s="1"/>
  <c r="Q3037" i="1" s="1"/>
  <c r="N3038" i="1"/>
  <c r="O3038" i="1" s="1"/>
  <c r="Q3038" i="1" s="1"/>
  <c r="N3039" i="1"/>
  <c r="O3039" i="1" s="1"/>
  <c r="Q3039" i="1" s="1"/>
  <c r="N3040" i="1"/>
  <c r="O3040" i="1" s="1"/>
  <c r="Q3040" i="1" s="1"/>
  <c r="N3041" i="1"/>
  <c r="O3041" i="1" s="1"/>
  <c r="Q3041" i="1" s="1"/>
  <c r="N3042" i="1"/>
  <c r="O3042" i="1" s="1"/>
  <c r="Q3042" i="1" s="1"/>
  <c r="N3043" i="1"/>
  <c r="O3043" i="1" s="1"/>
  <c r="Q3043" i="1" s="1"/>
  <c r="N3044" i="1"/>
  <c r="O3044" i="1" s="1"/>
  <c r="Q3044" i="1" s="1"/>
  <c r="N3045" i="1"/>
  <c r="O3045" i="1" s="1"/>
  <c r="Q3045" i="1" s="1"/>
  <c r="N3046" i="1"/>
  <c r="O3046" i="1" s="1"/>
  <c r="Q3046" i="1" s="1"/>
  <c r="N3047" i="1"/>
  <c r="O3047" i="1" s="1"/>
  <c r="Q3047" i="1" s="1"/>
  <c r="N3048" i="1"/>
  <c r="O3048" i="1" s="1"/>
  <c r="Q3048" i="1" s="1"/>
  <c r="N3049" i="1"/>
  <c r="O3049" i="1" s="1"/>
  <c r="Q3049" i="1" s="1"/>
  <c r="N3050" i="1"/>
  <c r="O3050" i="1" s="1"/>
  <c r="Q3050" i="1" s="1"/>
  <c r="N3051" i="1"/>
  <c r="O3051" i="1" s="1"/>
  <c r="Q3051" i="1" s="1"/>
  <c r="N3052" i="1"/>
  <c r="O3052" i="1" s="1"/>
  <c r="Q3052" i="1" s="1"/>
  <c r="N3053" i="1"/>
  <c r="O3053" i="1" s="1"/>
  <c r="Q3053" i="1" s="1"/>
  <c r="N3054" i="1"/>
  <c r="O3054" i="1" s="1"/>
  <c r="Q3054" i="1" s="1"/>
  <c r="N3055" i="1"/>
  <c r="O3055" i="1" s="1"/>
  <c r="Q3055" i="1" s="1"/>
  <c r="N3056" i="1"/>
  <c r="O3056" i="1" s="1"/>
  <c r="Q3056" i="1" s="1"/>
  <c r="N3057" i="1"/>
  <c r="O3057" i="1" s="1"/>
  <c r="Q3057" i="1" s="1"/>
  <c r="N3058" i="1"/>
  <c r="O3058" i="1" s="1"/>
  <c r="Q3058" i="1" s="1"/>
  <c r="N3059" i="1"/>
  <c r="O3059" i="1" s="1"/>
  <c r="Q3059" i="1" s="1"/>
  <c r="N3060" i="1"/>
  <c r="O3060" i="1" s="1"/>
  <c r="Q3060" i="1" s="1"/>
  <c r="N3061" i="1"/>
  <c r="O3061" i="1" s="1"/>
  <c r="Q3061" i="1" s="1"/>
  <c r="N3062" i="1"/>
  <c r="O3062" i="1" s="1"/>
  <c r="Q3062" i="1" s="1"/>
  <c r="N3063" i="1"/>
  <c r="O3063" i="1" s="1"/>
  <c r="Q3063" i="1" s="1"/>
  <c r="N3064" i="1"/>
  <c r="O3064" i="1" s="1"/>
  <c r="Q3064" i="1" s="1"/>
  <c r="N3065" i="1"/>
  <c r="O3065" i="1" s="1"/>
  <c r="Q3065" i="1" s="1"/>
  <c r="N3066" i="1"/>
  <c r="O3066" i="1" s="1"/>
  <c r="Q3066" i="1" s="1"/>
  <c r="N3067" i="1"/>
  <c r="O3067" i="1" s="1"/>
  <c r="Q3067" i="1" s="1"/>
  <c r="N3068" i="1"/>
  <c r="O3068" i="1" s="1"/>
  <c r="Q3068" i="1" s="1"/>
  <c r="N3069" i="1"/>
  <c r="O3069" i="1" s="1"/>
  <c r="Q3069" i="1" s="1"/>
  <c r="N3070" i="1"/>
  <c r="O3070" i="1" s="1"/>
  <c r="Q3070" i="1" s="1"/>
  <c r="N3071" i="1"/>
  <c r="O3071" i="1" s="1"/>
  <c r="Q3071" i="1" s="1"/>
  <c r="N3072" i="1"/>
  <c r="O3072" i="1" s="1"/>
  <c r="Q3072" i="1" s="1"/>
  <c r="N3073" i="1"/>
  <c r="O3073" i="1" s="1"/>
  <c r="Q3073" i="1" s="1"/>
  <c r="N3074" i="1"/>
  <c r="O3074" i="1" s="1"/>
  <c r="Q3074" i="1" s="1"/>
  <c r="N3075" i="1"/>
  <c r="O3075" i="1" s="1"/>
  <c r="Q3075" i="1" s="1"/>
  <c r="N3076" i="1"/>
  <c r="O3076" i="1" s="1"/>
  <c r="Q3076" i="1" s="1"/>
  <c r="N3077" i="1"/>
  <c r="O3077" i="1" s="1"/>
  <c r="Q3077" i="1" s="1"/>
  <c r="N3078" i="1"/>
  <c r="O3078" i="1" s="1"/>
  <c r="Q3078" i="1" s="1"/>
  <c r="N3079" i="1"/>
  <c r="O3079" i="1" s="1"/>
  <c r="Q3079" i="1" s="1"/>
  <c r="N3080" i="1"/>
  <c r="O3080" i="1" s="1"/>
  <c r="Q3080" i="1" s="1"/>
  <c r="N3081" i="1"/>
  <c r="O3081" i="1" s="1"/>
  <c r="Q3081" i="1" s="1"/>
  <c r="N3082" i="1"/>
  <c r="O3082" i="1" s="1"/>
  <c r="Q3082" i="1" s="1"/>
  <c r="N3083" i="1"/>
  <c r="O3083" i="1" s="1"/>
  <c r="Q3083" i="1" s="1"/>
  <c r="N3084" i="1"/>
  <c r="O3084" i="1" s="1"/>
  <c r="Q3084" i="1" s="1"/>
  <c r="N3085" i="1"/>
  <c r="O3085" i="1" s="1"/>
  <c r="Q3085" i="1" s="1"/>
  <c r="N3086" i="1"/>
  <c r="O3086" i="1" s="1"/>
  <c r="Q3086" i="1" s="1"/>
  <c r="N3087" i="1"/>
  <c r="O3087" i="1" s="1"/>
  <c r="Q3087" i="1" s="1"/>
  <c r="N3088" i="1"/>
  <c r="O3088" i="1" s="1"/>
  <c r="Q3088" i="1" s="1"/>
  <c r="N3089" i="1"/>
  <c r="O3089" i="1" s="1"/>
  <c r="Q3089" i="1" s="1"/>
  <c r="N3090" i="1"/>
  <c r="O3090" i="1" s="1"/>
  <c r="Q3090" i="1" s="1"/>
  <c r="N3091" i="1"/>
  <c r="O3091" i="1" s="1"/>
  <c r="Q3091" i="1" s="1"/>
  <c r="N3092" i="1"/>
  <c r="O3092" i="1" s="1"/>
  <c r="Q3092" i="1" s="1"/>
  <c r="N3093" i="1"/>
  <c r="O3093" i="1" s="1"/>
  <c r="Q3093" i="1" s="1"/>
  <c r="N3094" i="1"/>
  <c r="O3094" i="1" s="1"/>
  <c r="Q3094" i="1" s="1"/>
  <c r="N3095" i="1"/>
  <c r="O3095" i="1" s="1"/>
  <c r="Q3095" i="1" s="1"/>
  <c r="N3096" i="1"/>
  <c r="O3096" i="1" s="1"/>
  <c r="Q3096" i="1" s="1"/>
  <c r="N3097" i="1"/>
  <c r="O3097" i="1" s="1"/>
  <c r="Q3097" i="1" s="1"/>
  <c r="N3098" i="1"/>
  <c r="O3098" i="1" s="1"/>
  <c r="Q3098" i="1" s="1"/>
  <c r="N3099" i="1"/>
  <c r="O3099" i="1" s="1"/>
  <c r="Q3099" i="1" s="1"/>
  <c r="N3100" i="1"/>
  <c r="O3100" i="1" s="1"/>
  <c r="Q3100" i="1" s="1"/>
  <c r="N3101" i="1"/>
  <c r="O3101" i="1" s="1"/>
  <c r="Q3101" i="1" s="1"/>
  <c r="N3102" i="1"/>
  <c r="O3102" i="1" s="1"/>
  <c r="Q3102" i="1" s="1"/>
  <c r="N3103" i="1"/>
  <c r="O3103" i="1" s="1"/>
  <c r="Q3103" i="1" s="1"/>
  <c r="N3104" i="1"/>
  <c r="O3104" i="1" s="1"/>
  <c r="Q3104" i="1" s="1"/>
  <c r="N3105" i="1"/>
  <c r="O3105" i="1" s="1"/>
  <c r="Q3105" i="1" s="1"/>
  <c r="N3106" i="1"/>
  <c r="O3106" i="1" s="1"/>
  <c r="Q3106" i="1" s="1"/>
  <c r="N3107" i="1"/>
  <c r="O3107" i="1" s="1"/>
  <c r="Q3107" i="1" s="1"/>
  <c r="N3108" i="1"/>
  <c r="O3108" i="1" s="1"/>
  <c r="Q3108" i="1" s="1"/>
  <c r="N3109" i="1"/>
  <c r="O3109" i="1" s="1"/>
  <c r="Q3109" i="1" s="1"/>
  <c r="N3110" i="1"/>
  <c r="O3110" i="1" s="1"/>
  <c r="Q3110" i="1" s="1"/>
  <c r="N3111" i="1"/>
  <c r="O3111" i="1" s="1"/>
  <c r="Q3111" i="1" s="1"/>
  <c r="N3112" i="1"/>
  <c r="O3112" i="1" s="1"/>
  <c r="Q3112" i="1" s="1"/>
  <c r="N3113" i="1"/>
  <c r="O3113" i="1" s="1"/>
  <c r="Q3113" i="1" s="1"/>
  <c r="N3114" i="1"/>
  <c r="O3114" i="1" s="1"/>
  <c r="Q3114" i="1" s="1"/>
  <c r="N3115" i="1"/>
  <c r="O3115" i="1" s="1"/>
  <c r="Q3115" i="1" s="1"/>
  <c r="N3116" i="1"/>
  <c r="O3116" i="1" s="1"/>
  <c r="Q3116" i="1" s="1"/>
  <c r="N3117" i="1"/>
  <c r="O3117" i="1" s="1"/>
  <c r="Q3117" i="1" s="1"/>
  <c r="N3118" i="1"/>
  <c r="O3118" i="1" s="1"/>
  <c r="Q3118" i="1" s="1"/>
  <c r="N3119" i="1"/>
  <c r="O3119" i="1" s="1"/>
  <c r="Q3119" i="1" s="1"/>
  <c r="N3120" i="1"/>
  <c r="O3120" i="1" s="1"/>
  <c r="Q3120" i="1" s="1"/>
  <c r="N3121" i="1"/>
  <c r="O3121" i="1" s="1"/>
  <c r="Q3121" i="1" s="1"/>
  <c r="N3122" i="1"/>
  <c r="O3122" i="1" s="1"/>
  <c r="Q3122" i="1" s="1"/>
  <c r="N3123" i="1"/>
  <c r="O3123" i="1" s="1"/>
  <c r="Q3123" i="1" s="1"/>
  <c r="N3124" i="1"/>
  <c r="O3124" i="1" s="1"/>
  <c r="Q3124" i="1" s="1"/>
  <c r="N3125" i="1"/>
  <c r="O3125" i="1" s="1"/>
  <c r="Q3125" i="1" s="1"/>
  <c r="N3126" i="1"/>
  <c r="O3126" i="1" s="1"/>
  <c r="Q3126" i="1" s="1"/>
  <c r="N3127" i="1"/>
  <c r="O3127" i="1" s="1"/>
  <c r="Q3127" i="1" s="1"/>
  <c r="N3128" i="1"/>
  <c r="O3128" i="1" s="1"/>
  <c r="Q3128" i="1" s="1"/>
  <c r="N3129" i="1"/>
  <c r="O3129" i="1" s="1"/>
  <c r="Q3129" i="1" s="1"/>
  <c r="N3130" i="1"/>
  <c r="O3130" i="1" s="1"/>
  <c r="Q3130" i="1" s="1"/>
  <c r="N3131" i="1"/>
  <c r="O3131" i="1" s="1"/>
  <c r="Q3131" i="1" s="1"/>
  <c r="N3132" i="1"/>
  <c r="O3132" i="1" s="1"/>
  <c r="Q3132" i="1" s="1"/>
  <c r="N3133" i="1"/>
  <c r="O3133" i="1" s="1"/>
  <c r="Q3133" i="1" s="1"/>
  <c r="N3134" i="1"/>
  <c r="O3134" i="1" s="1"/>
  <c r="Q3134" i="1" s="1"/>
  <c r="N3135" i="1"/>
  <c r="O3135" i="1" s="1"/>
  <c r="Q3135" i="1" s="1"/>
  <c r="N3136" i="1"/>
  <c r="O3136" i="1" s="1"/>
  <c r="Q3136" i="1" s="1"/>
  <c r="N3137" i="1"/>
  <c r="O3137" i="1" s="1"/>
  <c r="Q3137" i="1" s="1"/>
  <c r="N3138" i="1"/>
  <c r="O3138" i="1" s="1"/>
  <c r="Q3138" i="1" s="1"/>
  <c r="N3139" i="1"/>
  <c r="O3139" i="1" s="1"/>
  <c r="Q3139" i="1" s="1"/>
  <c r="N3140" i="1"/>
  <c r="O3140" i="1" s="1"/>
  <c r="Q3140" i="1" s="1"/>
  <c r="N3141" i="1"/>
  <c r="O3141" i="1" s="1"/>
  <c r="Q3141" i="1" s="1"/>
  <c r="N3142" i="1"/>
  <c r="O3142" i="1" s="1"/>
  <c r="Q3142" i="1" s="1"/>
  <c r="N3143" i="1"/>
  <c r="O3143" i="1" s="1"/>
  <c r="Q3143" i="1" s="1"/>
  <c r="N3144" i="1"/>
  <c r="O3144" i="1" s="1"/>
  <c r="Q3144" i="1" s="1"/>
  <c r="N3145" i="1"/>
  <c r="O3145" i="1" s="1"/>
  <c r="Q3145" i="1" s="1"/>
  <c r="N3146" i="1"/>
  <c r="O3146" i="1" s="1"/>
  <c r="Q3146" i="1" s="1"/>
  <c r="N3147" i="1"/>
  <c r="O3147" i="1" s="1"/>
  <c r="Q3147" i="1" s="1"/>
  <c r="N3148" i="1"/>
  <c r="O3148" i="1" s="1"/>
  <c r="Q3148" i="1" s="1"/>
  <c r="N3149" i="1"/>
  <c r="O3149" i="1" s="1"/>
  <c r="Q3149" i="1" s="1"/>
  <c r="N3150" i="1"/>
  <c r="O3150" i="1" s="1"/>
  <c r="Q3150" i="1" s="1"/>
  <c r="N3151" i="1"/>
  <c r="O3151" i="1" s="1"/>
  <c r="Q3151" i="1" s="1"/>
  <c r="N3152" i="1"/>
  <c r="O3152" i="1" s="1"/>
  <c r="Q3152" i="1" s="1"/>
  <c r="N3153" i="1"/>
  <c r="O3153" i="1" s="1"/>
  <c r="Q3153" i="1" s="1"/>
  <c r="N3154" i="1"/>
  <c r="O3154" i="1" s="1"/>
  <c r="Q3154" i="1" s="1"/>
  <c r="N3155" i="1"/>
  <c r="O3155" i="1" s="1"/>
  <c r="Q3155" i="1" s="1"/>
  <c r="N3156" i="1"/>
  <c r="O3156" i="1" s="1"/>
  <c r="Q3156" i="1" s="1"/>
  <c r="N3157" i="1"/>
  <c r="O3157" i="1" s="1"/>
  <c r="Q3157" i="1" s="1"/>
  <c r="N3158" i="1"/>
  <c r="O3158" i="1" s="1"/>
  <c r="Q3158" i="1" s="1"/>
  <c r="N3159" i="1"/>
  <c r="O3159" i="1" s="1"/>
  <c r="Q3159" i="1" s="1"/>
  <c r="N3160" i="1"/>
  <c r="O3160" i="1" s="1"/>
  <c r="Q3160" i="1" s="1"/>
  <c r="N3161" i="1"/>
  <c r="O3161" i="1" s="1"/>
  <c r="Q3161" i="1" s="1"/>
  <c r="N3162" i="1"/>
  <c r="O3162" i="1" s="1"/>
  <c r="Q3162" i="1" s="1"/>
  <c r="N3163" i="1"/>
  <c r="O3163" i="1" s="1"/>
  <c r="Q3163" i="1" s="1"/>
  <c r="N3164" i="1"/>
  <c r="O3164" i="1" s="1"/>
  <c r="Q3164" i="1" s="1"/>
  <c r="N3165" i="1"/>
  <c r="O3165" i="1" s="1"/>
  <c r="Q3165" i="1" s="1"/>
  <c r="N3166" i="1"/>
  <c r="O3166" i="1" s="1"/>
  <c r="Q3166" i="1" s="1"/>
  <c r="N3167" i="1"/>
  <c r="O3167" i="1" s="1"/>
  <c r="Q3167" i="1" s="1"/>
  <c r="N3168" i="1"/>
  <c r="O3168" i="1" s="1"/>
  <c r="Q3168" i="1" s="1"/>
  <c r="N3169" i="1"/>
  <c r="O3169" i="1" s="1"/>
  <c r="Q3169" i="1" s="1"/>
  <c r="N3170" i="1"/>
  <c r="O3170" i="1" s="1"/>
  <c r="Q3170" i="1" s="1"/>
  <c r="N3171" i="1"/>
  <c r="O3171" i="1" s="1"/>
  <c r="Q3171" i="1" s="1"/>
  <c r="N3172" i="1"/>
  <c r="O3172" i="1" s="1"/>
  <c r="Q3172" i="1" s="1"/>
  <c r="N3173" i="1"/>
  <c r="O3173" i="1" s="1"/>
  <c r="Q3173" i="1" s="1"/>
  <c r="N3174" i="1"/>
  <c r="O3174" i="1" s="1"/>
  <c r="Q3174" i="1" s="1"/>
  <c r="N3175" i="1"/>
  <c r="O3175" i="1" s="1"/>
  <c r="Q3175" i="1" s="1"/>
  <c r="N3176" i="1"/>
  <c r="O3176" i="1" s="1"/>
  <c r="Q3176" i="1" s="1"/>
  <c r="N3177" i="1"/>
  <c r="O3177" i="1" s="1"/>
  <c r="Q3177" i="1" s="1"/>
  <c r="N3178" i="1"/>
  <c r="O3178" i="1" s="1"/>
  <c r="Q3178" i="1" s="1"/>
  <c r="N3179" i="1"/>
  <c r="O3179" i="1" s="1"/>
  <c r="Q3179" i="1" s="1"/>
  <c r="N3180" i="1"/>
  <c r="O3180" i="1" s="1"/>
  <c r="Q3180" i="1" s="1"/>
  <c r="N3181" i="1"/>
  <c r="O3181" i="1" s="1"/>
  <c r="Q3181" i="1" s="1"/>
  <c r="N3182" i="1"/>
  <c r="O3182" i="1" s="1"/>
  <c r="Q3182" i="1" s="1"/>
  <c r="N3183" i="1"/>
  <c r="O3183" i="1" s="1"/>
  <c r="Q3183" i="1" s="1"/>
  <c r="N3184" i="1"/>
  <c r="O3184" i="1" s="1"/>
  <c r="Q3184" i="1" s="1"/>
  <c r="N3185" i="1"/>
  <c r="O3185" i="1" s="1"/>
  <c r="Q3185" i="1" s="1"/>
  <c r="N3186" i="1"/>
  <c r="O3186" i="1" s="1"/>
  <c r="Q3186" i="1" s="1"/>
  <c r="N3187" i="1"/>
  <c r="O3187" i="1" s="1"/>
  <c r="Q3187" i="1" s="1"/>
  <c r="N3188" i="1"/>
  <c r="O3188" i="1" s="1"/>
  <c r="Q3188" i="1" s="1"/>
  <c r="N3189" i="1"/>
  <c r="O3189" i="1" s="1"/>
  <c r="Q3189" i="1" s="1"/>
  <c r="N3190" i="1"/>
  <c r="O3190" i="1" s="1"/>
  <c r="Q3190" i="1" s="1"/>
  <c r="N3191" i="1"/>
  <c r="O3191" i="1" s="1"/>
  <c r="Q3191" i="1" s="1"/>
  <c r="N3192" i="1"/>
  <c r="O3192" i="1" s="1"/>
  <c r="Q3192" i="1" s="1"/>
  <c r="N3193" i="1"/>
  <c r="O3193" i="1" s="1"/>
  <c r="Q3193" i="1" s="1"/>
  <c r="N3194" i="1"/>
  <c r="O3194" i="1" s="1"/>
  <c r="Q3194" i="1" s="1"/>
  <c r="N3195" i="1"/>
  <c r="O3195" i="1" s="1"/>
  <c r="Q3195" i="1" s="1"/>
  <c r="N3196" i="1"/>
  <c r="O3196" i="1" s="1"/>
  <c r="Q3196" i="1" s="1"/>
  <c r="N3197" i="1"/>
  <c r="O3197" i="1" s="1"/>
  <c r="Q3197" i="1" s="1"/>
  <c r="N3198" i="1"/>
  <c r="O3198" i="1" s="1"/>
  <c r="Q3198" i="1" s="1"/>
  <c r="N3199" i="1"/>
  <c r="O3199" i="1" s="1"/>
  <c r="Q3199" i="1" s="1"/>
  <c r="N3200" i="1"/>
  <c r="O3200" i="1" s="1"/>
  <c r="Q3200" i="1" s="1"/>
  <c r="N3201" i="1"/>
  <c r="O3201" i="1" s="1"/>
  <c r="Q3201" i="1" s="1"/>
  <c r="N3202" i="1"/>
  <c r="O3202" i="1" s="1"/>
  <c r="Q3202" i="1" s="1"/>
  <c r="N3203" i="1"/>
  <c r="O3203" i="1" s="1"/>
  <c r="Q3203" i="1" s="1"/>
  <c r="N3204" i="1"/>
  <c r="O3204" i="1" s="1"/>
  <c r="Q3204" i="1" s="1"/>
  <c r="N3205" i="1"/>
  <c r="O3205" i="1" s="1"/>
  <c r="Q3205" i="1" s="1"/>
  <c r="N3206" i="1"/>
  <c r="O3206" i="1" s="1"/>
  <c r="Q3206" i="1" s="1"/>
  <c r="N3207" i="1"/>
  <c r="O3207" i="1" s="1"/>
  <c r="Q3207" i="1" s="1"/>
  <c r="N3208" i="1"/>
  <c r="O3208" i="1" s="1"/>
  <c r="Q3208" i="1" s="1"/>
  <c r="N3209" i="1"/>
  <c r="O3209" i="1" s="1"/>
  <c r="Q3209" i="1" s="1"/>
  <c r="N3210" i="1"/>
  <c r="O3210" i="1" s="1"/>
  <c r="Q3210" i="1" s="1"/>
  <c r="N3211" i="1"/>
  <c r="O3211" i="1" s="1"/>
  <c r="Q3211" i="1" s="1"/>
  <c r="N3212" i="1"/>
  <c r="O3212" i="1" s="1"/>
  <c r="Q3212" i="1" s="1"/>
  <c r="N3213" i="1"/>
  <c r="O3213" i="1" s="1"/>
  <c r="Q3213" i="1" s="1"/>
  <c r="N3214" i="1"/>
  <c r="O3214" i="1" s="1"/>
  <c r="Q3214" i="1" s="1"/>
  <c r="N3215" i="1"/>
  <c r="O3215" i="1" s="1"/>
  <c r="Q3215" i="1" s="1"/>
  <c r="N3216" i="1"/>
  <c r="O3216" i="1" s="1"/>
  <c r="Q3216" i="1" s="1"/>
  <c r="N3217" i="1"/>
  <c r="O3217" i="1" s="1"/>
  <c r="Q3217" i="1" s="1"/>
  <c r="N3218" i="1"/>
  <c r="O3218" i="1" s="1"/>
  <c r="Q3218" i="1" s="1"/>
  <c r="N3219" i="1"/>
  <c r="O3219" i="1" s="1"/>
  <c r="Q3219" i="1" s="1"/>
  <c r="N3220" i="1"/>
  <c r="O3220" i="1" s="1"/>
  <c r="Q3220" i="1" s="1"/>
  <c r="N3221" i="1"/>
  <c r="O3221" i="1" s="1"/>
  <c r="Q3221" i="1" s="1"/>
  <c r="N3222" i="1"/>
  <c r="O3222" i="1" s="1"/>
  <c r="Q3222" i="1" s="1"/>
  <c r="N3223" i="1"/>
  <c r="O3223" i="1" s="1"/>
  <c r="Q3223" i="1" s="1"/>
  <c r="N3224" i="1"/>
  <c r="O3224" i="1" s="1"/>
  <c r="Q3224" i="1" s="1"/>
  <c r="N3225" i="1"/>
  <c r="O3225" i="1" s="1"/>
  <c r="Q3225" i="1" s="1"/>
  <c r="N3226" i="1"/>
  <c r="O3226" i="1" s="1"/>
  <c r="Q3226" i="1" s="1"/>
  <c r="N3227" i="1"/>
  <c r="O3227" i="1" s="1"/>
  <c r="Q3227" i="1" s="1"/>
  <c r="N3228" i="1"/>
  <c r="O3228" i="1" s="1"/>
  <c r="Q3228" i="1" s="1"/>
  <c r="N3229" i="1"/>
  <c r="O3229" i="1" s="1"/>
  <c r="Q3229" i="1" s="1"/>
  <c r="N3230" i="1"/>
  <c r="O3230" i="1" s="1"/>
  <c r="Q3230" i="1" s="1"/>
  <c r="N3231" i="1"/>
  <c r="O3231" i="1" s="1"/>
  <c r="Q3231" i="1" s="1"/>
  <c r="N3232" i="1"/>
  <c r="O3232" i="1" s="1"/>
  <c r="Q3232" i="1" s="1"/>
  <c r="N3233" i="1"/>
  <c r="O3233" i="1" s="1"/>
  <c r="Q3233" i="1" s="1"/>
  <c r="N3234" i="1"/>
  <c r="O3234" i="1" s="1"/>
  <c r="Q3234" i="1" s="1"/>
  <c r="N3235" i="1"/>
  <c r="O3235" i="1" s="1"/>
  <c r="Q3235" i="1" s="1"/>
  <c r="N3236" i="1"/>
  <c r="O3236" i="1" s="1"/>
  <c r="Q3236" i="1" s="1"/>
  <c r="N3237" i="1"/>
  <c r="O3237" i="1" s="1"/>
  <c r="Q3237" i="1" s="1"/>
  <c r="N3238" i="1"/>
  <c r="O3238" i="1" s="1"/>
  <c r="Q3238" i="1" s="1"/>
  <c r="N3239" i="1"/>
  <c r="O3239" i="1" s="1"/>
  <c r="Q3239" i="1" s="1"/>
  <c r="N3240" i="1"/>
  <c r="O3240" i="1" s="1"/>
  <c r="Q3240" i="1" s="1"/>
  <c r="N3241" i="1"/>
  <c r="O3241" i="1" s="1"/>
  <c r="Q3241" i="1" s="1"/>
  <c r="N3242" i="1"/>
  <c r="O3242" i="1" s="1"/>
  <c r="Q3242" i="1" s="1"/>
  <c r="N3243" i="1"/>
  <c r="O3243" i="1" s="1"/>
  <c r="Q3243" i="1" s="1"/>
  <c r="N3244" i="1"/>
  <c r="O3244" i="1" s="1"/>
  <c r="Q3244" i="1" s="1"/>
  <c r="N3245" i="1"/>
  <c r="O3245" i="1" s="1"/>
  <c r="Q3245" i="1" s="1"/>
  <c r="N3246" i="1"/>
  <c r="O3246" i="1" s="1"/>
  <c r="Q3246" i="1" s="1"/>
  <c r="N3247" i="1"/>
  <c r="O3247" i="1" s="1"/>
  <c r="Q3247" i="1" s="1"/>
  <c r="N3248" i="1"/>
  <c r="O3248" i="1" s="1"/>
  <c r="Q3248" i="1" s="1"/>
  <c r="N3249" i="1"/>
  <c r="O3249" i="1" s="1"/>
  <c r="Q3249" i="1" s="1"/>
  <c r="N3250" i="1"/>
  <c r="O3250" i="1" s="1"/>
  <c r="Q3250" i="1" s="1"/>
  <c r="N3251" i="1"/>
  <c r="O3251" i="1" s="1"/>
  <c r="Q3251" i="1" s="1"/>
  <c r="N3252" i="1"/>
  <c r="O3252" i="1" s="1"/>
  <c r="Q3252" i="1" s="1"/>
  <c r="N3253" i="1"/>
  <c r="O3253" i="1" s="1"/>
  <c r="Q3253" i="1" s="1"/>
  <c r="N3254" i="1"/>
  <c r="O3254" i="1" s="1"/>
  <c r="Q3254" i="1" s="1"/>
  <c r="N3255" i="1"/>
  <c r="O3255" i="1" s="1"/>
  <c r="Q3255" i="1" s="1"/>
  <c r="N3256" i="1"/>
  <c r="O3256" i="1" s="1"/>
  <c r="Q3256" i="1" s="1"/>
  <c r="N3257" i="1"/>
  <c r="O3257" i="1" s="1"/>
  <c r="Q3257" i="1" s="1"/>
  <c r="N3258" i="1"/>
  <c r="O3258" i="1" s="1"/>
  <c r="Q3258" i="1" s="1"/>
  <c r="N3259" i="1"/>
  <c r="O3259" i="1" s="1"/>
  <c r="Q3259" i="1" s="1"/>
  <c r="N3260" i="1"/>
  <c r="O3260" i="1" s="1"/>
  <c r="Q3260" i="1" s="1"/>
  <c r="N3261" i="1"/>
  <c r="O3261" i="1" s="1"/>
  <c r="Q3261" i="1" s="1"/>
  <c r="N3262" i="1"/>
  <c r="O3262" i="1" s="1"/>
  <c r="Q3262" i="1" s="1"/>
  <c r="N3263" i="1"/>
  <c r="O3263" i="1" s="1"/>
  <c r="Q3263" i="1" s="1"/>
  <c r="N3264" i="1"/>
  <c r="O3264" i="1" s="1"/>
  <c r="Q3264" i="1" s="1"/>
  <c r="N3265" i="1"/>
  <c r="O3265" i="1" s="1"/>
  <c r="Q3265" i="1" s="1"/>
  <c r="N3266" i="1"/>
  <c r="O3266" i="1" s="1"/>
  <c r="Q3266" i="1" s="1"/>
  <c r="N3267" i="1"/>
  <c r="O3267" i="1" s="1"/>
  <c r="Q3267" i="1" s="1"/>
  <c r="N3268" i="1"/>
  <c r="O3268" i="1" s="1"/>
  <c r="Q3268" i="1" s="1"/>
  <c r="N3269" i="1"/>
  <c r="O3269" i="1" s="1"/>
  <c r="Q3269" i="1" s="1"/>
  <c r="N3270" i="1"/>
  <c r="O3270" i="1" s="1"/>
  <c r="Q3270" i="1" s="1"/>
  <c r="N3271" i="1"/>
  <c r="O3271" i="1" s="1"/>
  <c r="Q3271" i="1" s="1"/>
  <c r="N3272" i="1"/>
  <c r="O3272" i="1" s="1"/>
  <c r="Q3272" i="1" s="1"/>
  <c r="N3273" i="1"/>
  <c r="O3273" i="1" s="1"/>
  <c r="Q3273" i="1" s="1"/>
  <c r="N3274" i="1"/>
  <c r="O3274" i="1" s="1"/>
  <c r="Q3274" i="1" s="1"/>
  <c r="N3275" i="1"/>
  <c r="O3275" i="1" s="1"/>
  <c r="Q3275" i="1" s="1"/>
  <c r="N3276" i="1"/>
  <c r="O3276" i="1" s="1"/>
  <c r="Q3276" i="1" s="1"/>
  <c r="N3277" i="1"/>
  <c r="O3277" i="1" s="1"/>
  <c r="Q3277" i="1" s="1"/>
  <c r="N3278" i="1"/>
  <c r="O3278" i="1" s="1"/>
  <c r="Q3278" i="1" s="1"/>
  <c r="N3279" i="1"/>
  <c r="O3279" i="1" s="1"/>
  <c r="Q3279" i="1" s="1"/>
  <c r="N3280" i="1"/>
  <c r="O3280" i="1" s="1"/>
  <c r="Q3280" i="1" s="1"/>
  <c r="N3281" i="1"/>
  <c r="O3281" i="1" s="1"/>
  <c r="Q3281" i="1" s="1"/>
  <c r="N3282" i="1"/>
  <c r="O3282" i="1" s="1"/>
  <c r="Q3282" i="1" s="1"/>
  <c r="N3283" i="1"/>
  <c r="O3283" i="1" s="1"/>
  <c r="Q3283" i="1" s="1"/>
  <c r="N3284" i="1"/>
  <c r="O3284" i="1" s="1"/>
  <c r="Q3284" i="1" s="1"/>
  <c r="N3285" i="1"/>
  <c r="O3285" i="1" s="1"/>
  <c r="Q3285" i="1" s="1"/>
  <c r="N3286" i="1"/>
  <c r="O3286" i="1" s="1"/>
  <c r="Q3286" i="1" s="1"/>
  <c r="N3287" i="1"/>
  <c r="O3287" i="1" s="1"/>
  <c r="Q3287" i="1" s="1"/>
  <c r="N3288" i="1"/>
  <c r="O3288" i="1" s="1"/>
  <c r="Q3288" i="1" s="1"/>
  <c r="N3289" i="1"/>
  <c r="O3289" i="1" s="1"/>
  <c r="Q3289" i="1" s="1"/>
  <c r="N3290" i="1"/>
  <c r="O3290" i="1" s="1"/>
  <c r="Q3290" i="1" s="1"/>
  <c r="N3291" i="1"/>
  <c r="O3291" i="1" s="1"/>
  <c r="Q3291" i="1" s="1"/>
  <c r="N3292" i="1"/>
  <c r="O3292" i="1" s="1"/>
  <c r="Q3292" i="1" s="1"/>
  <c r="N3293" i="1"/>
  <c r="O3293" i="1" s="1"/>
  <c r="Q3293" i="1" s="1"/>
  <c r="N3294" i="1"/>
  <c r="O3294" i="1" s="1"/>
  <c r="Q3294" i="1" s="1"/>
  <c r="N3295" i="1"/>
  <c r="O3295" i="1" s="1"/>
  <c r="Q3295" i="1" s="1"/>
  <c r="N3296" i="1"/>
  <c r="O3296" i="1" s="1"/>
  <c r="Q3296" i="1" s="1"/>
  <c r="N3297" i="1"/>
  <c r="O3297" i="1" s="1"/>
  <c r="Q3297" i="1" s="1"/>
  <c r="N3298" i="1"/>
  <c r="O3298" i="1" s="1"/>
  <c r="Q3298" i="1" s="1"/>
  <c r="N3299" i="1"/>
  <c r="O3299" i="1" s="1"/>
  <c r="Q3299" i="1" s="1"/>
  <c r="N3300" i="1"/>
  <c r="O3300" i="1" s="1"/>
  <c r="Q3300" i="1" s="1"/>
  <c r="N3301" i="1"/>
  <c r="O3301" i="1" s="1"/>
  <c r="Q3301" i="1" s="1"/>
  <c r="N3302" i="1"/>
  <c r="O3302" i="1" s="1"/>
  <c r="Q3302" i="1" s="1"/>
  <c r="N3303" i="1"/>
  <c r="O3303" i="1" s="1"/>
  <c r="Q3303" i="1" s="1"/>
  <c r="N3304" i="1"/>
  <c r="O3304" i="1" s="1"/>
  <c r="Q3304" i="1" s="1"/>
  <c r="N3305" i="1"/>
  <c r="O3305" i="1" s="1"/>
  <c r="Q3305" i="1" s="1"/>
  <c r="N3306" i="1"/>
  <c r="O3306" i="1" s="1"/>
  <c r="Q3306" i="1" s="1"/>
  <c r="N3307" i="1"/>
  <c r="O3307" i="1" s="1"/>
  <c r="Q3307" i="1" s="1"/>
  <c r="N3308" i="1"/>
  <c r="O3308" i="1" s="1"/>
  <c r="Q3308" i="1" s="1"/>
  <c r="N3309" i="1"/>
  <c r="O3309" i="1" s="1"/>
  <c r="Q3309" i="1" s="1"/>
  <c r="N3310" i="1"/>
  <c r="O3310" i="1" s="1"/>
  <c r="Q3310" i="1" s="1"/>
  <c r="N3311" i="1"/>
  <c r="O3311" i="1" s="1"/>
  <c r="Q3311" i="1" s="1"/>
  <c r="N3312" i="1"/>
  <c r="O3312" i="1" s="1"/>
  <c r="Q3312" i="1" s="1"/>
  <c r="N3313" i="1"/>
  <c r="O3313" i="1" s="1"/>
  <c r="Q3313" i="1" s="1"/>
  <c r="N3314" i="1"/>
  <c r="O3314" i="1" s="1"/>
  <c r="Q3314" i="1" s="1"/>
  <c r="N3315" i="1"/>
  <c r="O3315" i="1" s="1"/>
  <c r="Q3315" i="1" s="1"/>
  <c r="N3316" i="1"/>
  <c r="O3316" i="1" s="1"/>
  <c r="Q3316" i="1" s="1"/>
  <c r="N3317" i="1"/>
  <c r="O3317" i="1" s="1"/>
  <c r="Q3317" i="1" s="1"/>
  <c r="N3318" i="1"/>
  <c r="O3318" i="1" s="1"/>
  <c r="Q3318" i="1" s="1"/>
  <c r="N3319" i="1"/>
  <c r="O3319" i="1" s="1"/>
  <c r="Q3319" i="1" s="1"/>
  <c r="N3320" i="1"/>
  <c r="O3320" i="1" s="1"/>
  <c r="Q3320" i="1" s="1"/>
  <c r="N3321" i="1"/>
  <c r="O3321" i="1" s="1"/>
  <c r="Q3321" i="1" s="1"/>
  <c r="N3322" i="1"/>
  <c r="O3322" i="1" s="1"/>
  <c r="Q3322" i="1" s="1"/>
  <c r="N3323" i="1"/>
  <c r="O3323" i="1" s="1"/>
  <c r="Q3323" i="1" s="1"/>
  <c r="N3324" i="1"/>
  <c r="O3324" i="1" s="1"/>
  <c r="Q3324" i="1" s="1"/>
  <c r="N3325" i="1"/>
  <c r="O3325" i="1" s="1"/>
  <c r="Q3325" i="1" s="1"/>
  <c r="N3326" i="1"/>
  <c r="O3326" i="1" s="1"/>
  <c r="Q3326" i="1" s="1"/>
  <c r="N3327" i="1"/>
  <c r="O3327" i="1" s="1"/>
  <c r="Q3327" i="1" s="1"/>
  <c r="N3328" i="1"/>
  <c r="O3328" i="1" s="1"/>
  <c r="Q3328" i="1" s="1"/>
  <c r="N3329" i="1"/>
  <c r="O3329" i="1" s="1"/>
  <c r="Q3329" i="1" s="1"/>
  <c r="N3330" i="1"/>
  <c r="O3330" i="1" s="1"/>
  <c r="Q3330" i="1" s="1"/>
  <c r="N3331" i="1"/>
  <c r="O3331" i="1" s="1"/>
  <c r="Q3331" i="1" s="1"/>
  <c r="N3332" i="1"/>
  <c r="O3332" i="1" s="1"/>
  <c r="Q3332" i="1" s="1"/>
  <c r="N3333" i="1"/>
  <c r="O3333" i="1" s="1"/>
  <c r="Q3333" i="1" s="1"/>
  <c r="N3334" i="1"/>
  <c r="O3334" i="1" s="1"/>
  <c r="Q3334" i="1" s="1"/>
  <c r="N3335" i="1"/>
  <c r="O3335" i="1" s="1"/>
  <c r="Q3335" i="1" s="1"/>
  <c r="N3336" i="1"/>
  <c r="O3336" i="1" s="1"/>
  <c r="Q3336" i="1" s="1"/>
  <c r="N3337" i="1"/>
  <c r="O3337" i="1" s="1"/>
  <c r="Q3337" i="1" s="1"/>
  <c r="N3338" i="1"/>
  <c r="O3338" i="1" s="1"/>
  <c r="Q3338" i="1" s="1"/>
  <c r="N3339" i="1"/>
  <c r="O3339" i="1" s="1"/>
  <c r="Q3339" i="1" s="1"/>
  <c r="N3340" i="1"/>
  <c r="O3340" i="1" s="1"/>
  <c r="Q3340" i="1" s="1"/>
  <c r="N3341" i="1"/>
  <c r="O3341" i="1" s="1"/>
  <c r="Q3341" i="1" s="1"/>
  <c r="N3342" i="1"/>
  <c r="O3342" i="1" s="1"/>
  <c r="Q3342" i="1" s="1"/>
  <c r="N3343" i="1"/>
  <c r="O3343" i="1" s="1"/>
  <c r="Q3343" i="1" s="1"/>
  <c r="N3344" i="1"/>
  <c r="O3344" i="1" s="1"/>
  <c r="Q3344" i="1" s="1"/>
  <c r="N3345" i="1"/>
  <c r="O3345" i="1" s="1"/>
  <c r="Q3345" i="1" s="1"/>
  <c r="N3346" i="1"/>
  <c r="O3346" i="1" s="1"/>
  <c r="Q3346" i="1" s="1"/>
  <c r="N3347" i="1"/>
  <c r="O3347" i="1" s="1"/>
  <c r="Q3347" i="1" s="1"/>
  <c r="N3348" i="1"/>
  <c r="O3348" i="1" s="1"/>
  <c r="Q3348" i="1" s="1"/>
  <c r="N3349" i="1"/>
  <c r="O3349" i="1" s="1"/>
  <c r="Q3349" i="1" s="1"/>
  <c r="N3350" i="1"/>
  <c r="O3350" i="1" s="1"/>
  <c r="Q3350" i="1" s="1"/>
  <c r="N3351" i="1"/>
  <c r="O3351" i="1" s="1"/>
  <c r="Q3351" i="1" s="1"/>
  <c r="N3352" i="1"/>
  <c r="O3352" i="1" s="1"/>
  <c r="Q3352" i="1" s="1"/>
  <c r="N3353" i="1"/>
  <c r="O3353" i="1" s="1"/>
  <c r="Q3353" i="1" s="1"/>
  <c r="N3354" i="1"/>
  <c r="O3354" i="1" s="1"/>
  <c r="Q3354" i="1" s="1"/>
  <c r="N3355" i="1"/>
  <c r="O3355" i="1" s="1"/>
  <c r="Q3355" i="1" s="1"/>
  <c r="N3356" i="1"/>
  <c r="O3356" i="1" s="1"/>
  <c r="Q3356" i="1" s="1"/>
  <c r="N3357" i="1"/>
  <c r="O3357" i="1" s="1"/>
  <c r="Q3357" i="1" s="1"/>
  <c r="N3358" i="1"/>
  <c r="O3358" i="1" s="1"/>
  <c r="Q3358" i="1" s="1"/>
  <c r="N3359" i="1"/>
  <c r="O3359" i="1" s="1"/>
  <c r="Q3359" i="1" s="1"/>
  <c r="N3360" i="1"/>
  <c r="O3360" i="1" s="1"/>
  <c r="Q3360" i="1" s="1"/>
  <c r="N3361" i="1"/>
  <c r="O3361" i="1" s="1"/>
  <c r="Q3361" i="1" s="1"/>
  <c r="N3362" i="1"/>
  <c r="O3362" i="1" s="1"/>
  <c r="Q3362" i="1" s="1"/>
  <c r="N3363" i="1"/>
  <c r="O3363" i="1" s="1"/>
  <c r="Q3363" i="1" s="1"/>
  <c r="N3364" i="1"/>
  <c r="O3364" i="1" s="1"/>
  <c r="Q3364" i="1" s="1"/>
  <c r="N3365" i="1"/>
  <c r="O3365" i="1" s="1"/>
  <c r="Q3365" i="1" s="1"/>
  <c r="N3366" i="1"/>
  <c r="O3366" i="1" s="1"/>
  <c r="Q3366" i="1" s="1"/>
  <c r="N3367" i="1"/>
  <c r="O3367" i="1" s="1"/>
  <c r="Q3367" i="1" s="1"/>
  <c r="N3368" i="1"/>
  <c r="O3368" i="1" s="1"/>
  <c r="Q3368" i="1" s="1"/>
  <c r="N3369" i="1"/>
  <c r="O3369" i="1" s="1"/>
  <c r="Q3369" i="1" s="1"/>
  <c r="N3370" i="1"/>
  <c r="O3370" i="1" s="1"/>
  <c r="Q3370" i="1" s="1"/>
  <c r="N3371" i="1"/>
  <c r="O3371" i="1" s="1"/>
  <c r="Q3371" i="1" s="1"/>
  <c r="N3372" i="1"/>
  <c r="O3372" i="1" s="1"/>
  <c r="Q3372" i="1" s="1"/>
  <c r="N3373" i="1"/>
  <c r="O3373" i="1" s="1"/>
  <c r="Q3373" i="1" s="1"/>
  <c r="N3374" i="1"/>
  <c r="O3374" i="1" s="1"/>
  <c r="Q3374" i="1" s="1"/>
  <c r="N3375" i="1"/>
  <c r="O3375" i="1" s="1"/>
  <c r="Q3375" i="1" s="1"/>
  <c r="N3376" i="1"/>
  <c r="O3376" i="1" s="1"/>
  <c r="Q3376" i="1" s="1"/>
  <c r="N3377" i="1"/>
  <c r="O3377" i="1" s="1"/>
  <c r="Q3377" i="1" s="1"/>
  <c r="N3378" i="1"/>
  <c r="O3378" i="1" s="1"/>
  <c r="Q3378" i="1" s="1"/>
  <c r="N3379" i="1"/>
  <c r="O3379" i="1" s="1"/>
  <c r="Q3379" i="1" s="1"/>
  <c r="N3380" i="1"/>
  <c r="O3380" i="1" s="1"/>
  <c r="Q3380" i="1" s="1"/>
  <c r="N3381" i="1"/>
  <c r="O3381" i="1" s="1"/>
  <c r="Q3381" i="1" s="1"/>
  <c r="N3382" i="1"/>
  <c r="O3382" i="1" s="1"/>
  <c r="Q3382" i="1" s="1"/>
  <c r="N3383" i="1"/>
  <c r="O3383" i="1" s="1"/>
  <c r="Q3383" i="1" s="1"/>
  <c r="N3384" i="1"/>
  <c r="O3384" i="1" s="1"/>
  <c r="Q3384" i="1" s="1"/>
  <c r="N3385" i="1"/>
  <c r="O3385" i="1" s="1"/>
  <c r="Q3385" i="1" s="1"/>
  <c r="N3386" i="1"/>
  <c r="O3386" i="1" s="1"/>
  <c r="Q3386" i="1" s="1"/>
  <c r="N3387" i="1"/>
  <c r="O3387" i="1" s="1"/>
  <c r="Q3387" i="1" s="1"/>
  <c r="N3388" i="1"/>
  <c r="O3388" i="1" s="1"/>
  <c r="Q3388" i="1" s="1"/>
  <c r="N3389" i="1"/>
  <c r="O3389" i="1" s="1"/>
  <c r="Q3389" i="1" s="1"/>
  <c r="N3390" i="1"/>
  <c r="O3390" i="1" s="1"/>
  <c r="Q3390" i="1" s="1"/>
  <c r="N3391" i="1"/>
  <c r="O3391" i="1" s="1"/>
  <c r="Q3391" i="1" s="1"/>
  <c r="N3392" i="1"/>
  <c r="O3392" i="1" s="1"/>
  <c r="Q3392" i="1" s="1"/>
  <c r="N3393" i="1"/>
  <c r="O3393" i="1" s="1"/>
  <c r="Q3393" i="1" s="1"/>
  <c r="N3394" i="1"/>
  <c r="O3394" i="1" s="1"/>
  <c r="Q3394" i="1" s="1"/>
  <c r="N3395" i="1"/>
  <c r="O3395" i="1" s="1"/>
  <c r="Q3395" i="1" s="1"/>
  <c r="N3396" i="1"/>
  <c r="O3396" i="1" s="1"/>
  <c r="Q3396" i="1" s="1"/>
  <c r="N3397" i="1"/>
  <c r="O3397" i="1" s="1"/>
  <c r="Q3397" i="1" s="1"/>
  <c r="N3398" i="1"/>
  <c r="O3398" i="1" s="1"/>
  <c r="Q3398" i="1" s="1"/>
  <c r="N3399" i="1"/>
  <c r="O3399" i="1" s="1"/>
  <c r="Q3399" i="1" s="1"/>
  <c r="N3400" i="1"/>
  <c r="O3400" i="1" s="1"/>
  <c r="Q3400" i="1" s="1"/>
  <c r="N3401" i="1"/>
  <c r="O3401" i="1" s="1"/>
  <c r="Q3401" i="1" s="1"/>
  <c r="N3402" i="1"/>
  <c r="O3402" i="1" s="1"/>
  <c r="Q3402" i="1" s="1"/>
  <c r="N3403" i="1"/>
  <c r="O3403" i="1" s="1"/>
  <c r="Q3403" i="1" s="1"/>
  <c r="N3404" i="1"/>
  <c r="O3404" i="1" s="1"/>
  <c r="Q3404" i="1" s="1"/>
  <c r="N3405" i="1"/>
  <c r="O3405" i="1" s="1"/>
  <c r="Q3405" i="1" s="1"/>
  <c r="N3406" i="1"/>
  <c r="O3406" i="1" s="1"/>
  <c r="Q3406" i="1" s="1"/>
  <c r="N3407" i="1"/>
  <c r="O3407" i="1" s="1"/>
  <c r="Q3407" i="1" s="1"/>
  <c r="N3408" i="1"/>
  <c r="O3408" i="1" s="1"/>
  <c r="Q3408" i="1" s="1"/>
  <c r="N3409" i="1"/>
  <c r="O3409" i="1" s="1"/>
  <c r="Q3409" i="1" s="1"/>
  <c r="N3410" i="1"/>
  <c r="O3410" i="1" s="1"/>
  <c r="Q3410" i="1" s="1"/>
  <c r="N3411" i="1"/>
  <c r="O3411" i="1" s="1"/>
  <c r="Q3411" i="1" s="1"/>
  <c r="N3412" i="1"/>
  <c r="O3412" i="1" s="1"/>
  <c r="Q3412" i="1" s="1"/>
  <c r="N3413" i="1"/>
  <c r="O3413" i="1" s="1"/>
  <c r="Q3413" i="1" s="1"/>
  <c r="N3414" i="1"/>
  <c r="O3414" i="1" s="1"/>
  <c r="Q3414" i="1" s="1"/>
  <c r="N3415" i="1"/>
  <c r="O3415" i="1" s="1"/>
  <c r="Q3415" i="1" s="1"/>
  <c r="N3416" i="1"/>
  <c r="O3416" i="1" s="1"/>
  <c r="Q3416" i="1" s="1"/>
  <c r="N3417" i="1"/>
  <c r="O3417" i="1" s="1"/>
  <c r="Q3417" i="1" s="1"/>
  <c r="N3418" i="1"/>
  <c r="O3418" i="1" s="1"/>
  <c r="Q3418" i="1" s="1"/>
  <c r="N3419" i="1"/>
  <c r="O3419" i="1" s="1"/>
  <c r="Q3419" i="1" s="1"/>
  <c r="N3420" i="1"/>
  <c r="O3420" i="1" s="1"/>
  <c r="Q3420" i="1" s="1"/>
  <c r="N3421" i="1"/>
  <c r="O3421" i="1" s="1"/>
  <c r="Q3421" i="1" s="1"/>
  <c r="N3422" i="1"/>
  <c r="O3422" i="1" s="1"/>
  <c r="Q3422" i="1" s="1"/>
  <c r="N3423" i="1"/>
  <c r="O3423" i="1" s="1"/>
  <c r="Q3423" i="1" s="1"/>
  <c r="N3424" i="1"/>
  <c r="O3424" i="1" s="1"/>
  <c r="Q3424" i="1" s="1"/>
  <c r="N3425" i="1"/>
  <c r="O3425" i="1" s="1"/>
  <c r="Q3425" i="1" s="1"/>
  <c r="N3426" i="1"/>
  <c r="O3426" i="1" s="1"/>
  <c r="Q3426" i="1" s="1"/>
  <c r="N3427" i="1"/>
  <c r="O3427" i="1" s="1"/>
  <c r="Q3427" i="1" s="1"/>
  <c r="N3428" i="1"/>
  <c r="O3428" i="1" s="1"/>
  <c r="Q3428" i="1" s="1"/>
  <c r="N3429" i="1"/>
  <c r="O3429" i="1" s="1"/>
  <c r="Q3429" i="1" s="1"/>
  <c r="N3430" i="1"/>
  <c r="O3430" i="1" s="1"/>
  <c r="Q3430" i="1" s="1"/>
  <c r="N3431" i="1"/>
  <c r="O3431" i="1" s="1"/>
  <c r="Q3431" i="1" s="1"/>
  <c r="N3432" i="1"/>
  <c r="O3432" i="1" s="1"/>
  <c r="Q3432" i="1" s="1"/>
  <c r="N3433" i="1"/>
  <c r="O3433" i="1" s="1"/>
  <c r="Q3433" i="1" s="1"/>
  <c r="N3434" i="1"/>
  <c r="O3434" i="1" s="1"/>
  <c r="Q3434" i="1" s="1"/>
  <c r="N3435" i="1"/>
  <c r="O3435" i="1" s="1"/>
  <c r="Q3435" i="1" s="1"/>
  <c r="N3436" i="1"/>
  <c r="O3436" i="1" s="1"/>
  <c r="Q3436" i="1" s="1"/>
  <c r="N3437" i="1"/>
  <c r="O3437" i="1" s="1"/>
  <c r="Q3437" i="1" s="1"/>
  <c r="N3438" i="1"/>
  <c r="O3438" i="1" s="1"/>
  <c r="Q3438" i="1" s="1"/>
  <c r="N3439" i="1"/>
  <c r="O3439" i="1" s="1"/>
  <c r="Q3439" i="1" s="1"/>
  <c r="N3440" i="1"/>
  <c r="O3440" i="1" s="1"/>
  <c r="Q3440" i="1" s="1"/>
  <c r="N3441" i="1"/>
  <c r="O3441" i="1" s="1"/>
  <c r="Q3441" i="1" s="1"/>
  <c r="N3442" i="1"/>
  <c r="O3442" i="1" s="1"/>
  <c r="Q3442" i="1" s="1"/>
  <c r="N3443" i="1"/>
  <c r="O3443" i="1" s="1"/>
  <c r="Q3443" i="1" s="1"/>
  <c r="N3444" i="1"/>
  <c r="O3444" i="1" s="1"/>
  <c r="Q3444" i="1" s="1"/>
  <c r="N3445" i="1"/>
  <c r="O3445" i="1" s="1"/>
  <c r="Q3445" i="1" s="1"/>
  <c r="N3446" i="1"/>
  <c r="O3446" i="1" s="1"/>
  <c r="Q3446" i="1" s="1"/>
  <c r="N3447" i="1"/>
  <c r="O3447" i="1" s="1"/>
  <c r="Q3447" i="1" s="1"/>
  <c r="N3448" i="1"/>
  <c r="O3448" i="1" s="1"/>
  <c r="Q3448" i="1" s="1"/>
  <c r="N3449" i="1"/>
  <c r="O3449" i="1" s="1"/>
  <c r="Q3449" i="1" s="1"/>
  <c r="N3450" i="1"/>
  <c r="O3450" i="1" s="1"/>
  <c r="Q3450" i="1" s="1"/>
  <c r="N3451" i="1"/>
  <c r="O3451" i="1" s="1"/>
  <c r="Q3451" i="1" s="1"/>
  <c r="N3452" i="1"/>
  <c r="O3452" i="1" s="1"/>
  <c r="Q3452" i="1" s="1"/>
  <c r="N3453" i="1"/>
  <c r="O3453" i="1" s="1"/>
  <c r="Q3453" i="1" s="1"/>
  <c r="N3454" i="1"/>
  <c r="O3454" i="1" s="1"/>
  <c r="Q3454" i="1" s="1"/>
  <c r="N3455" i="1"/>
  <c r="O3455" i="1" s="1"/>
  <c r="Q3455" i="1" s="1"/>
  <c r="N3456" i="1"/>
  <c r="O3456" i="1" s="1"/>
  <c r="Q3456" i="1" s="1"/>
  <c r="N3457" i="1"/>
  <c r="O3457" i="1" s="1"/>
  <c r="Q3457" i="1" s="1"/>
  <c r="N3458" i="1"/>
  <c r="O3458" i="1" s="1"/>
  <c r="Q3458" i="1" s="1"/>
  <c r="N3459" i="1"/>
  <c r="O3459" i="1" s="1"/>
  <c r="Q3459" i="1" s="1"/>
  <c r="N3460" i="1"/>
  <c r="O3460" i="1" s="1"/>
  <c r="Q3460" i="1" s="1"/>
  <c r="N3461" i="1"/>
  <c r="O3461" i="1" s="1"/>
  <c r="Q3461" i="1" s="1"/>
  <c r="N3462" i="1"/>
  <c r="O3462" i="1" s="1"/>
  <c r="Q3462" i="1" s="1"/>
  <c r="N3463" i="1"/>
  <c r="O3463" i="1" s="1"/>
  <c r="Q3463" i="1" s="1"/>
  <c r="N3464" i="1"/>
  <c r="O3464" i="1" s="1"/>
  <c r="Q3464" i="1" s="1"/>
  <c r="N3465" i="1"/>
  <c r="O3465" i="1" s="1"/>
  <c r="Q3465" i="1" s="1"/>
  <c r="N3466" i="1"/>
  <c r="O3466" i="1" s="1"/>
  <c r="Q3466" i="1" s="1"/>
  <c r="N3467" i="1"/>
  <c r="O3467" i="1" s="1"/>
  <c r="Q3467" i="1" s="1"/>
  <c r="N3468" i="1"/>
  <c r="O3468" i="1" s="1"/>
  <c r="Q3468" i="1" s="1"/>
  <c r="N3469" i="1"/>
  <c r="O3469" i="1" s="1"/>
  <c r="Q3469" i="1" s="1"/>
  <c r="N3470" i="1"/>
  <c r="O3470" i="1" s="1"/>
  <c r="Q3470" i="1" s="1"/>
  <c r="N3471" i="1"/>
  <c r="O3471" i="1" s="1"/>
  <c r="Q3471" i="1" s="1"/>
  <c r="N3472" i="1"/>
  <c r="O3472" i="1" s="1"/>
  <c r="Q3472" i="1" s="1"/>
  <c r="N3473" i="1"/>
  <c r="O3473" i="1" s="1"/>
  <c r="Q3473" i="1" s="1"/>
  <c r="N3474" i="1"/>
  <c r="O3474" i="1" s="1"/>
  <c r="Q3474" i="1" s="1"/>
  <c r="N3475" i="1"/>
  <c r="O3475" i="1" s="1"/>
  <c r="Q3475" i="1" s="1"/>
  <c r="N3476" i="1"/>
  <c r="O3476" i="1" s="1"/>
  <c r="Q3476" i="1" s="1"/>
  <c r="N3477" i="1"/>
  <c r="O3477" i="1" s="1"/>
  <c r="Q3477" i="1" s="1"/>
  <c r="N3478" i="1"/>
  <c r="O3478" i="1" s="1"/>
  <c r="Q3478" i="1" s="1"/>
  <c r="N3479" i="1"/>
  <c r="O3479" i="1" s="1"/>
  <c r="Q3479" i="1" s="1"/>
  <c r="N3480" i="1"/>
  <c r="O3480" i="1" s="1"/>
  <c r="Q3480" i="1" s="1"/>
  <c r="N3481" i="1"/>
  <c r="O3481" i="1" s="1"/>
  <c r="Q3481" i="1" s="1"/>
  <c r="N3482" i="1"/>
  <c r="O3482" i="1" s="1"/>
  <c r="Q3482" i="1" s="1"/>
  <c r="N3483" i="1"/>
  <c r="O3483" i="1" s="1"/>
  <c r="Q3483" i="1" s="1"/>
  <c r="N3484" i="1"/>
  <c r="O3484" i="1" s="1"/>
  <c r="Q3484" i="1" s="1"/>
  <c r="N3485" i="1"/>
  <c r="O3485" i="1" s="1"/>
  <c r="Q3485" i="1" s="1"/>
  <c r="N3486" i="1"/>
  <c r="O3486" i="1" s="1"/>
  <c r="Q3486" i="1" s="1"/>
  <c r="N3487" i="1"/>
  <c r="O3487" i="1" s="1"/>
  <c r="Q3487" i="1" s="1"/>
  <c r="N3488" i="1"/>
  <c r="O3488" i="1" s="1"/>
  <c r="Q3488" i="1" s="1"/>
  <c r="N3489" i="1"/>
  <c r="O3489" i="1" s="1"/>
  <c r="Q3489" i="1" s="1"/>
  <c r="N3490" i="1"/>
  <c r="O3490" i="1" s="1"/>
  <c r="Q3490" i="1" s="1"/>
  <c r="N3491" i="1"/>
  <c r="O3491" i="1" s="1"/>
  <c r="Q3491" i="1" s="1"/>
  <c r="N3492" i="1"/>
  <c r="O3492" i="1" s="1"/>
  <c r="Q3492" i="1" s="1"/>
  <c r="N3493" i="1"/>
  <c r="O3493" i="1" s="1"/>
  <c r="Q3493" i="1" s="1"/>
  <c r="N3494" i="1"/>
  <c r="O3494" i="1" s="1"/>
  <c r="Q3494" i="1" s="1"/>
  <c r="N3495" i="1"/>
  <c r="O3495" i="1" s="1"/>
  <c r="Q3495" i="1" s="1"/>
  <c r="N3496" i="1"/>
  <c r="O3496" i="1" s="1"/>
  <c r="Q3496" i="1" s="1"/>
  <c r="N3497" i="1"/>
  <c r="O3497" i="1" s="1"/>
  <c r="Q3497" i="1" s="1"/>
  <c r="N3498" i="1"/>
  <c r="O3498" i="1" s="1"/>
  <c r="Q3498" i="1" s="1"/>
  <c r="N3499" i="1"/>
  <c r="O3499" i="1" s="1"/>
  <c r="Q3499" i="1" s="1"/>
  <c r="N3500" i="1"/>
  <c r="O3500" i="1" s="1"/>
  <c r="Q3500" i="1" s="1"/>
  <c r="N3501" i="1"/>
  <c r="O3501" i="1" s="1"/>
  <c r="Q3501" i="1" s="1"/>
  <c r="N3502" i="1"/>
  <c r="O3502" i="1" s="1"/>
  <c r="Q3502" i="1" s="1"/>
  <c r="N3503" i="1"/>
  <c r="O3503" i="1" s="1"/>
  <c r="Q3503" i="1" s="1"/>
  <c r="N3504" i="1"/>
  <c r="O3504" i="1" s="1"/>
  <c r="Q3504" i="1" s="1"/>
  <c r="N3505" i="1"/>
  <c r="O3505" i="1" s="1"/>
  <c r="Q3505" i="1" s="1"/>
  <c r="N3506" i="1"/>
  <c r="O3506" i="1" s="1"/>
  <c r="Q3506" i="1" s="1"/>
  <c r="N3507" i="1"/>
  <c r="O3507" i="1" s="1"/>
  <c r="Q3507" i="1" s="1"/>
  <c r="N3508" i="1"/>
  <c r="O3508" i="1" s="1"/>
  <c r="Q3508" i="1" s="1"/>
  <c r="N3509" i="1"/>
  <c r="O3509" i="1" s="1"/>
  <c r="Q3509" i="1" s="1"/>
  <c r="N3510" i="1"/>
  <c r="O3510" i="1" s="1"/>
  <c r="Q3510" i="1" s="1"/>
  <c r="N3511" i="1"/>
  <c r="O3511" i="1" s="1"/>
  <c r="Q3511" i="1" s="1"/>
  <c r="N3512" i="1"/>
  <c r="O3512" i="1" s="1"/>
  <c r="Q3512" i="1" s="1"/>
  <c r="N3513" i="1"/>
  <c r="O3513" i="1" s="1"/>
  <c r="Q3513" i="1" s="1"/>
  <c r="N3514" i="1"/>
  <c r="O3514" i="1" s="1"/>
  <c r="Q3514" i="1" s="1"/>
  <c r="N3515" i="1"/>
  <c r="O3515" i="1" s="1"/>
  <c r="Q3515" i="1" s="1"/>
  <c r="N3516" i="1"/>
  <c r="O3516" i="1" s="1"/>
  <c r="Q3516" i="1" s="1"/>
  <c r="N3517" i="1"/>
  <c r="O3517" i="1" s="1"/>
  <c r="Q3517" i="1" s="1"/>
  <c r="N3518" i="1"/>
  <c r="O3518" i="1" s="1"/>
  <c r="Q3518" i="1" s="1"/>
  <c r="N3519" i="1"/>
  <c r="O3519" i="1" s="1"/>
  <c r="Q3519" i="1" s="1"/>
  <c r="N3520" i="1"/>
  <c r="O3520" i="1" s="1"/>
  <c r="Q3520" i="1" s="1"/>
  <c r="N3521" i="1"/>
  <c r="O3521" i="1" s="1"/>
  <c r="Q3521" i="1" s="1"/>
  <c r="N3522" i="1"/>
  <c r="O3522" i="1" s="1"/>
  <c r="Q3522" i="1" s="1"/>
  <c r="N3523" i="1"/>
  <c r="O3523" i="1" s="1"/>
  <c r="Q3523" i="1" s="1"/>
  <c r="N3524" i="1"/>
  <c r="O3524" i="1" s="1"/>
  <c r="Q3524" i="1" s="1"/>
  <c r="N3525" i="1"/>
  <c r="O3525" i="1" s="1"/>
  <c r="Q3525" i="1" s="1"/>
  <c r="N3526" i="1"/>
  <c r="O3526" i="1" s="1"/>
  <c r="Q3526" i="1" s="1"/>
  <c r="N3527" i="1"/>
  <c r="O3527" i="1" s="1"/>
  <c r="Q3527" i="1" s="1"/>
  <c r="N3528" i="1"/>
  <c r="O3528" i="1" s="1"/>
  <c r="Q3528" i="1" s="1"/>
  <c r="N3529" i="1"/>
  <c r="O3529" i="1" s="1"/>
  <c r="Q3529" i="1" s="1"/>
  <c r="N3530" i="1"/>
  <c r="O3530" i="1" s="1"/>
  <c r="Q3530" i="1" s="1"/>
  <c r="N3531" i="1"/>
  <c r="O3531" i="1" s="1"/>
  <c r="Q3531" i="1" s="1"/>
  <c r="N3532" i="1"/>
  <c r="O3532" i="1" s="1"/>
  <c r="Q3532" i="1" s="1"/>
  <c r="N3533" i="1"/>
  <c r="O3533" i="1" s="1"/>
  <c r="Q3533" i="1" s="1"/>
  <c r="N3534" i="1"/>
  <c r="O3534" i="1" s="1"/>
  <c r="Q3534" i="1" s="1"/>
  <c r="N3535" i="1"/>
  <c r="O3535" i="1" s="1"/>
  <c r="Q3535" i="1" s="1"/>
  <c r="N3536" i="1"/>
  <c r="O3536" i="1" s="1"/>
  <c r="Q3536" i="1" s="1"/>
  <c r="N3537" i="1"/>
  <c r="O3537" i="1" s="1"/>
  <c r="Q3537" i="1" s="1"/>
  <c r="N3538" i="1"/>
  <c r="O3538" i="1" s="1"/>
  <c r="Q3538" i="1" s="1"/>
  <c r="N3539" i="1"/>
  <c r="O3539" i="1" s="1"/>
  <c r="Q3539" i="1" s="1"/>
  <c r="N3540" i="1"/>
  <c r="O3540" i="1" s="1"/>
  <c r="Q3540" i="1" s="1"/>
  <c r="N3541" i="1"/>
  <c r="O3541" i="1" s="1"/>
  <c r="Q3541" i="1" s="1"/>
  <c r="N3542" i="1"/>
  <c r="O3542" i="1" s="1"/>
  <c r="Q3542" i="1" s="1"/>
  <c r="N3543" i="1"/>
  <c r="O3543" i="1" s="1"/>
  <c r="Q3543" i="1" s="1"/>
  <c r="N3544" i="1"/>
  <c r="O3544" i="1" s="1"/>
  <c r="Q3544" i="1" s="1"/>
  <c r="N3545" i="1"/>
  <c r="O3545" i="1" s="1"/>
  <c r="Q3545" i="1" s="1"/>
  <c r="N3546" i="1"/>
  <c r="O3546" i="1" s="1"/>
  <c r="Q3546" i="1" s="1"/>
  <c r="N3547" i="1"/>
  <c r="O3547" i="1" s="1"/>
  <c r="Q3547" i="1" s="1"/>
  <c r="N3548" i="1"/>
  <c r="O3548" i="1" s="1"/>
  <c r="Q3548" i="1" s="1"/>
  <c r="N3549" i="1"/>
  <c r="O3549" i="1" s="1"/>
  <c r="Q3549" i="1" s="1"/>
  <c r="N3550" i="1"/>
  <c r="O3550" i="1" s="1"/>
  <c r="Q3550" i="1" s="1"/>
  <c r="N3551" i="1"/>
  <c r="O3551" i="1" s="1"/>
  <c r="Q3551" i="1" s="1"/>
  <c r="N3552" i="1"/>
  <c r="O3552" i="1" s="1"/>
  <c r="Q3552" i="1" s="1"/>
  <c r="N3553" i="1"/>
  <c r="O3553" i="1" s="1"/>
  <c r="Q3553" i="1" s="1"/>
  <c r="N3554" i="1"/>
  <c r="O3554" i="1" s="1"/>
  <c r="Q3554" i="1" s="1"/>
  <c r="N3555" i="1"/>
  <c r="O3555" i="1" s="1"/>
  <c r="Q3555" i="1" s="1"/>
  <c r="N3556" i="1"/>
  <c r="O3556" i="1" s="1"/>
  <c r="Q3556" i="1" s="1"/>
  <c r="N3557" i="1"/>
  <c r="O3557" i="1" s="1"/>
  <c r="Q3557" i="1" s="1"/>
  <c r="N3558" i="1"/>
  <c r="O3558" i="1" s="1"/>
  <c r="Q3558" i="1" s="1"/>
  <c r="N3559" i="1"/>
  <c r="O3559" i="1" s="1"/>
  <c r="Q3559" i="1" s="1"/>
  <c r="N3560" i="1"/>
  <c r="O3560" i="1" s="1"/>
  <c r="Q3560" i="1" s="1"/>
  <c r="N3561" i="1"/>
  <c r="O3561" i="1" s="1"/>
  <c r="Q3561" i="1" s="1"/>
  <c r="N3562" i="1"/>
  <c r="O3562" i="1" s="1"/>
  <c r="Q3562" i="1" s="1"/>
  <c r="N3563" i="1"/>
  <c r="O3563" i="1" s="1"/>
  <c r="Q3563" i="1" s="1"/>
  <c r="N3564" i="1"/>
  <c r="O3564" i="1" s="1"/>
  <c r="Q3564" i="1" s="1"/>
  <c r="N3565" i="1"/>
  <c r="O3565" i="1" s="1"/>
  <c r="Q3565" i="1" s="1"/>
  <c r="N3566" i="1"/>
  <c r="O3566" i="1" s="1"/>
  <c r="Q3566" i="1" s="1"/>
  <c r="N3567" i="1"/>
  <c r="O3567" i="1" s="1"/>
  <c r="Q3567" i="1" s="1"/>
  <c r="N3568" i="1"/>
  <c r="O3568" i="1" s="1"/>
  <c r="Q3568" i="1" s="1"/>
  <c r="N3569" i="1"/>
  <c r="O3569" i="1" s="1"/>
  <c r="Q3569" i="1" s="1"/>
  <c r="N3570" i="1"/>
  <c r="O3570" i="1" s="1"/>
  <c r="Q3570" i="1" s="1"/>
  <c r="N3571" i="1"/>
  <c r="O3571" i="1" s="1"/>
  <c r="Q3571" i="1" s="1"/>
  <c r="N3572" i="1"/>
  <c r="O3572" i="1" s="1"/>
  <c r="Q3572" i="1" s="1"/>
  <c r="N3573" i="1"/>
  <c r="O3573" i="1" s="1"/>
  <c r="Q3573" i="1" s="1"/>
  <c r="N3574" i="1"/>
  <c r="O3574" i="1" s="1"/>
  <c r="Q3574" i="1" s="1"/>
  <c r="N3575" i="1"/>
  <c r="O3575" i="1" s="1"/>
  <c r="Q3575" i="1" s="1"/>
  <c r="N3576" i="1"/>
  <c r="O3576" i="1" s="1"/>
  <c r="Q3576" i="1" s="1"/>
  <c r="N3577" i="1"/>
  <c r="O3577" i="1" s="1"/>
  <c r="Q3577" i="1" s="1"/>
  <c r="N3578" i="1"/>
  <c r="O3578" i="1" s="1"/>
  <c r="Q3578" i="1" s="1"/>
  <c r="N3579" i="1"/>
  <c r="O3579" i="1" s="1"/>
  <c r="Q3579" i="1" s="1"/>
  <c r="N3580" i="1"/>
  <c r="O3580" i="1" s="1"/>
  <c r="Q3580" i="1" s="1"/>
  <c r="N3581" i="1"/>
  <c r="O3581" i="1" s="1"/>
  <c r="Q3581" i="1" s="1"/>
  <c r="N3582" i="1"/>
  <c r="O3582" i="1" s="1"/>
  <c r="Q3582" i="1" s="1"/>
  <c r="N3583" i="1"/>
  <c r="O3583" i="1" s="1"/>
  <c r="Q3583" i="1" s="1"/>
  <c r="N3584" i="1"/>
  <c r="O3584" i="1" s="1"/>
  <c r="Q3584" i="1" s="1"/>
  <c r="N3585" i="1"/>
  <c r="O3585" i="1" s="1"/>
  <c r="Q3585" i="1" s="1"/>
  <c r="N3586" i="1"/>
  <c r="O3586" i="1" s="1"/>
  <c r="Q3586" i="1" s="1"/>
  <c r="N3587" i="1"/>
  <c r="O3587" i="1" s="1"/>
  <c r="Q3587" i="1" s="1"/>
  <c r="N3588" i="1"/>
  <c r="O3588" i="1" s="1"/>
  <c r="Q3588" i="1" s="1"/>
  <c r="N3589" i="1"/>
  <c r="O3589" i="1" s="1"/>
  <c r="Q3589" i="1" s="1"/>
  <c r="N3590" i="1"/>
  <c r="O3590" i="1" s="1"/>
  <c r="Q3590" i="1" s="1"/>
  <c r="N3591" i="1"/>
  <c r="O3591" i="1" s="1"/>
  <c r="Q3591" i="1" s="1"/>
  <c r="N3592" i="1"/>
  <c r="O3592" i="1" s="1"/>
  <c r="Q3592" i="1" s="1"/>
  <c r="N3593" i="1"/>
  <c r="O3593" i="1" s="1"/>
  <c r="Q3593" i="1" s="1"/>
  <c r="N3594" i="1"/>
  <c r="O3594" i="1" s="1"/>
  <c r="Q3594" i="1" s="1"/>
  <c r="N3595" i="1"/>
  <c r="O3595" i="1" s="1"/>
  <c r="Q3595" i="1" s="1"/>
  <c r="N3596" i="1"/>
  <c r="O3596" i="1" s="1"/>
  <c r="Q3596" i="1" s="1"/>
  <c r="N3597" i="1"/>
  <c r="O3597" i="1" s="1"/>
  <c r="Q3597" i="1" s="1"/>
  <c r="N3598" i="1"/>
  <c r="O3598" i="1" s="1"/>
  <c r="Q3598" i="1" s="1"/>
  <c r="N3599" i="1"/>
  <c r="O3599" i="1" s="1"/>
  <c r="Q3599" i="1" s="1"/>
  <c r="N3600" i="1"/>
  <c r="O3600" i="1" s="1"/>
  <c r="Q3600" i="1" s="1"/>
  <c r="N3601" i="1"/>
  <c r="O3601" i="1" s="1"/>
  <c r="Q3601" i="1" s="1"/>
  <c r="N3602" i="1"/>
  <c r="O3602" i="1" s="1"/>
  <c r="Q3602" i="1" s="1"/>
  <c r="N3603" i="1"/>
  <c r="O3603" i="1" s="1"/>
  <c r="Q3603" i="1" s="1"/>
  <c r="N3604" i="1"/>
  <c r="O3604" i="1" s="1"/>
  <c r="Q3604" i="1" s="1"/>
  <c r="N3605" i="1"/>
  <c r="O3605" i="1" s="1"/>
  <c r="Q3605" i="1" s="1"/>
  <c r="N3606" i="1"/>
  <c r="O3606" i="1" s="1"/>
  <c r="Q3606" i="1" s="1"/>
  <c r="N3607" i="1"/>
  <c r="O3607" i="1" s="1"/>
  <c r="Q3607" i="1" s="1"/>
  <c r="N3608" i="1"/>
  <c r="O3608" i="1" s="1"/>
  <c r="Q3608" i="1" s="1"/>
  <c r="N3609" i="1"/>
  <c r="O3609" i="1" s="1"/>
  <c r="Q3609" i="1" s="1"/>
  <c r="N3610" i="1"/>
  <c r="O3610" i="1" s="1"/>
  <c r="Q3610" i="1" s="1"/>
  <c r="N3611" i="1"/>
  <c r="O3611" i="1" s="1"/>
  <c r="Q3611" i="1" s="1"/>
  <c r="N3612" i="1"/>
  <c r="O3612" i="1" s="1"/>
  <c r="Q3612" i="1" s="1"/>
  <c r="N3613" i="1"/>
  <c r="O3613" i="1" s="1"/>
  <c r="Q3613" i="1" s="1"/>
  <c r="N3614" i="1"/>
  <c r="O3614" i="1" s="1"/>
  <c r="Q3614" i="1" s="1"/>
  <c r="N3615" i="1"/>
  <c r="O3615" i="1" s="1"/>
  <c r="Q3615" i="1" s="1"/>
  <c r="N3616" i="1"/>
  <c r="O3616" i="1" s="1"/>
  <c r="Q3616" i="1" s="1"/>
  <c r="N3617" i="1"/>
  <c r="O3617" i="1" s="1"/>
  <c r="Q3617" i="1" s="1"/>
  <c r="N3618" i="1"/>
  <c r="O3618" i="1" s="1"/>
  <c r="Q3618" i="1" s="1"/>
  <c r="N3619" i="1"/>
  <c r="O3619" i="1" s="1"/>
  <c r="Q3619" i="1" s="1"/>
  <c r="N3620" i="1"/>
  <c r="O3620" i="1" s="1"/>
  <c r="Q3620" i="1" s="1"/>
  <c r="N3621" i="1"/>
  <c r="O3621" i="1" s="1"/>
  <c r="Q3621" i="1" s="1"/>
  <c r="N3622" i="1"/>
  <c r="O3622" i="1" s="1"/>
  <c r="Q3622" i="1" s="1"/>
  <c r="N3623" i="1"/>
  <c r="O3623" i="1" s="1"/>
  <c r="Q3623" i="1" s="1"/>
  <c r="N3624" i="1"/>
  <c r="O3624" i="1" s="1"/>
  <c r="Q3624" i="1" s="1"/>
  <c r="N3625" i="1"/>
  <c r="O3625" i="1" s="1"/>
  <c r="Q3625" i="1" s="1"/>
  <c r="N3626" i="1"/>
  <c r="O3626" i="1" s="1"/>
  <c r="Q3626" i="1" s="1"/>
  <c r="N3627" i="1"/>
  <c r="O3627" i="1" s="1"/>
  <c r="Q3627" i="1" s="1"/>
  <c r="N3628" i="1"/>
  <c r="O3628" i="1" s="1"/>
  <c r="Q3628" i="1" s="1"/>
  <c r="N3629" i="1"/>
  <c r="O3629" i="1" s="1"/>
  <c r="Q3629" i="1" s="1"/>
  <c r="N3630" i="1"/>
  <c r="O3630" i="1" s="1"/>
  <c r="Q3630" i="1" s="1"/>
  <c r="N3631" i="1"/>
  <c r="O3631" i="1" s="1"/>
  <c r="Q3631" i="1" s="1"/>
  <c r="N3632" i="1"/>
  <c r="O3632" i="1" s="1"/>
  <c r="Q3632" i="1" s="1"/>
  <c r="N3633" i="1"/>
  <c r="O3633" i="1" s="1"/>
  <c r="Q3633" i="1" s="1"/>
  <c r="N3634" i="1"/>
  <c r="O3634" i="1" s="1"/>
  <c r="Q3634" i="1" s="1"/>
  <c r="N3635" i="1"/>
  <c r="O3635" i="1" s="1"/>
  <c r="Q3635" i="1" s="1"/>
  <c r="N3636" i="1"/>
  <c r="O3636" i="1" s="1"/>
  <c r="Q3636" i="1" s="1"/>
  <c r="N3637" i="1"/>
  <c r="O3637" i="1" s="1"/>
  <c r="Q3637" i="1" s="1"/>
  <c r="N3638" i="1"/>
  <c r="O3638" i="1" s="1"/>
  <c r="Q3638" i="1" s="1"/>
  <c r="N3639" i="1"/>
  <c r="O3639" i="1" s="1"/>
  <c r="Q3639" i="1" s="1"/>
  <c r="N3640" i="1"/>
  <c r="O3640" i="1" s="1"/>
  <c r="Q3640" i="1" s="1"/>
  <c r="N3641" i="1"/>
  <c r="O3641" i="1" s="1"/>
  <c r="Q3641" i="1" s="1"/>
  <c r="N3642" i="1"/>
  <c r="O3642" i="1" s="1"/>
  <c r="Q3642" i="1" s="1"/>
  <c r="N3643" i="1"/>
  <c r="O3643" i="1" s="1"/>
  <c r="Q3643" i="1" s="1"/>
  <c r="N3644" i="1"/>
  <c r="O3644" i="1" s="1"/>
  <c r="Q3644" i="1" s="1"/>
  <c r="N3645" i="1"/>
  <c r="O3645" i="1" s="1"/>
  <c r="Q3645" i="1" s="1"/>
  <c r="N3646" i="1"/>
  <c r="O3646" i="1" s="1"/>
  <c r="Q3646" i="1" s="1"/>
  <c r="N3647" i="1"/>
  <c r="O3647" i="1" s="1"/>
  <c r="Q3647" i="1" s="1"/>
  <c r="N3648" i="1"/>
  <c r="O3648" i="1" s="1"/>
  <c r="Q3648" i="1" s="1"/>
  <c r="N3649" i="1"/>
  <c r="O3649" i="1" s="1"/>
  <c r="Q3649" i="1" s="1"/>
  <c r="N3650" i="1"/>
  <c r="O3650" i="1" s="1"/>
  <c r="Q3650" i="1" s="1"/>
  <c r="N3651" i="1"/>
  <c r="O3651" i="1" s="1"/>
  <c r="Q3651" i="1" s="1"/>
  <c r="N3652" i="1"/>
  <c r="O3652" i="1" s="1"/>
  <c r="Q3652" i="1" s="1"/>
  <c r="N3653" i="1"/>
  <c r="O3653" i="1" s="1"/>
  <c r="Q3653" i="1" s="1"/>
  <c r="N3654" i="1"/>
  <c r="O3654" i="1" s="1"/>
  <c r="Q3654" i="1" s="1"/>
  <c r="N3655" i="1"/>
  <c r="O3655" i="1" s="1"/>
  <c r="Q3655" i="1" s="1"/>
  <c r="N3656" i="1"/>
  <c r="O3656" i="1" s="1"/>
  <c r="Q3656" i="1" s="1"/>
  <c r="N3657" i="1"/>
  <c r="O3657" i="1" s="1"/>
  <c r="Q3657" i="1" s="1"/>
  <c r="N3658" i="1"/>
  <c r="O3658" i="1" s="1"/>
  <c r="Q3658" i="1" s="1"/>
  <c r="N3659" i="1"/>
  <c r="O3659" i="1" s="1"/>
  <c r="Q3659" i="1" s="1"/>
  <c r="N3660" i="1"/>
  <c r="O3660" i="1" s="1"/>
  <c r="Q3660" i="1" s="1"/>
  <c r="N3661" i="1"/>
  <c r="O3661" i="1" s="1"/>
  <c r="Q3661" i="1" s="1"/>
  <c r="N3662" i="1"/>
  <c r="O3662" i="1" s="1"/>
  <c r="Q3662" i="1" s="1"/>
  <c r="N3663" i="1"/>
  <c r="O3663" i="1" s="1"/>
  <c r="Q3663" i="1" s="1"/>
  <c r="N3664" i="1"/>
  <c r="O3664" i="1" s="1"/>
  <c r="Q3664" i="1" s="1"/>
  <c r="N3665" i="1"/>
  <c r="O3665" i="1" s="1"/>
  <c r="Q3665" i="1" s="1"/>
  <c r="N3666" i="1"/>
  <c r="O3666" i="1" s="1"/>
  <c r="Q3666" i="1" s="1"/>
  <c r="N3667" i="1"/>
  <c r="O3667" i="1" s="1"/>
  <c r="Q3667" i="1" s="1"/>
  <c r="N3668" i="1"/>
  <c r="O3668" i="1" s="1"/>
  <c r="Q3668" i="1" s="1"/>
  <c r="N3669" i="1"/>
  <c r="O3669" i="1" s="1"/>
  <c r="Q3669" i="1" s="1"/>
  <c r="N3670" i="1"/>
  <c r="O3670" i="1" s="1"/>
  <c r="Q3670" i="1" s="1"/>
  <c r="N3671" i="1"/>
  <c r="O3671" i="1" s="1"/>
  <c r="Q3671" i="1" s="1"/>
  <c r="N3672" i="1"/>
  <c r="O3672" i="1" s="1"/>
  <c r="Q3672" i="1" s="1"/>
  <c r="N3673" i="1"/>
  <c r="O3673" i="1" s="1"/>
  <c r="Q3673" i="1" s="1"/>
  <c r="N3674" i="1"/>
  <c r="O3674" i="1" s="1"/>
  <c r="Q3674" i="1" s="1"/>
  <c r="N3675" i="1"/>
  <c r="O3675" i="1" s="1"/>
  <c r="Q3675" i="1" s="1"/>
  <c r="N3676" i="1"/>
  <c r="O3676" i="1" s="1"/>
  <c r="Q3676" i="1" s="1"/>
  <c r="N3677" i="1"/>
  <c r="O3677" i="1" s="1"/>
  <c r="Q3677" i="1" s="1"/>
  <c r="N3678" i="1"/>
  <c r="O3678" i="1" s="1"/>
  <c r="Q3678" i="1" s="1"/>
  <c r="N3679" i="1"/>
  <c r="O3679" i="1" s="1"/>
  <c r="Q3679" i="1" s="1"/>
  <c r="N3680" i="1"/>
  <c r="O3680" i="1" s="1"/>
  <c r="Q3680" i="1" s="1"/>
  <c r="N3681" i="1"/>
  <c r="O3681" i="1" s="1"/>
  <c r="Q3681" i="1" s="1"/>
  <c r="N3682" i="1"/>
  <c r="O3682" i="1" s="1"/>
  <c r="Q3682" i="1" s="1"/>
  <c r="N3683" i="1"/>
  <c r="O3683" i="1" s="1"/>
  <c r="Q3683" i="1" s="1"/>
  <c r="N3684" i="1"/>
  <c r="O3684" i="1" s="1"/>
  <c r="Q3684" i="1" s="1"/>
  <c r="N3685" i="1"/>
  <c r="O3685" i="1" s="1"/>
  <c r="Q3685" i="1" s="1"/>
  <c r="N3686" i="1"/>
  <c r="O3686" i="1" s="1"/>
  <c r="Q3686" i="1" s="1"/>
  <c r="N3687" i="1"/>
  <c r="O3687" i="1" s="1"/>
  <c r="Q3687" i="1" s="1"/>
  <c r="N3688" i="1"/>
  <c r="O3688" i="1" s="1"/>
  <c r="Q3688" i="1" s="1"/>
  <c r="N3689" i="1"/>
  <c r="O3689" i="1" s="1"/>
  <c r="Q3689" i="1" s="1"/>
  <c r="N3690" i="1"/>
  <c r="O3690" i="1" s="1"/>
  <c r="Q3690" i="1" s="1"/>
  <c r="N3691" i="1"/>
  <c r="O3691" i="1" s="1"/>
  <c r="Q3691" i="1" s="1"/>
  <c r="N3692" i="1"/>
  <c r="O3692" i="1" s="1"/>
  <c r="Q3692" i="1" s="1"/>
  <c r="N3693" i="1"/>
  <c r="O3693" i="1" s="1"/>
  <c r="Q3693" i="1" s="1"/>
  <c r="N3694" i="1"/>
  <c r="O3694" i="1" s="1"/>
  <c r="Q3694" i="1" s="1"/>
  <c r="N3695" i="1"/>
  <c r="O3695" i="1" s="1"/>
  <c r="Q3695" i="1" s="1"/>
  <c r="N3696" i="1"/>
  <c r="O3696" i="1" s="1"/>
  <c r="Q3696" i="1" s="1"/>
  <c r="N3697" i="1"/>
  <c r="O3697" i="1" s="1"/>
  <c r="Q3697" i="1" s="1"/>
  <c r="N3698" i="1"/>
  <c r="O3698" i="1" s="1"/>
  <c r="Q3698" i="1" s="1"/>
  <c r="N3699" i="1"/>
  <c r="O3699" i="1" s="1"/>
  <c r="Q3699" i="1" s="1"/>
  <c r="N3700" i="1"/>
  <c r="O3700" i="1" s="1"/>
  <c r="Q3700" i="1" s="1"/>
  <c r="N3701" i="1"/>
  <c r="O3701" i="1" s="1"/>
  <c r="Q3701" i="1" s="1"/>
  <c r="N3702" i="1"/>
  <c r="O3702" i="1" s="1"/>
  <c r="Q3702" i="1" s="1"/>
  <c r="N3703" i="1"/>
  <c r="O3703" i="1" s="1"/>
  <c r="Q3703" i="1" s="1"/>
  <c r="N3704" i="1"/>
  <c r="O3704" i="1" s="1"/>
  <c r="Q3704" i="1" s="1"/>
  <c r="N3705" i="1"/>
  <c r="O3705" i="1" s="1"/>
  <c r="Q3705" i="1" s="1"/>
  <c r="N3706" i="1"/>
  <c r="O3706" i="1" s="1"/>
  <c r="Q3706" i="1" s="1"/>
  <c r="N3707" i="1"/>
  <c r="O3707" i="1" s="1"/>
  <c r="Q3707" i="1" s="1"/>
  <c r="N3708" i="1"/>
  <c r="O3708" i="1" s="1"/>
  <c r="Q3708" i="1" s="1"/>
  <c r="N3709" i="1"/>
  <c r="O3709" i="1" s="1"/>
  <c r="Q3709" i="1" s="1"/>
  <c r="N3710" i="1"/>
  <c r="O3710" i="1" s="1"/>
  <c r="Q3710" i="1" s="1"/>
  <c r="N3711" i="1"/>
  <c r="O3711" i="1" s="1"/>
  <c r="Q3711" i="1" s="1"/>
  <c r="N3712" i="1"/>
  <c r="O3712" i="1" s="1"/>
  <c r="Q3712" i="1" s="1"/>
  <c r="N3713" i="1"/>
  <c r="O3713" i="1" s="1"/>
  <c r="Q3713" i="1" s="1"/>
  <c r="N3714" i="1"/>
  <c r="O3714" i="1" s="1"/>
  <c r="Q3714" i="1" s="1"/>
  <c r="N3715" i="1"/>
  <c r="O3715" i="1" s="1"/>
  <c r="Q3715" i="1" s="1"/>
  <c r="N3716" i="1"/>
  <c r="O3716" i="1" s="1"/>
  <c r="Q3716" i="1" s="1"/>
  <c r="N3717" i="1"/>
  <c r="O3717" i="1" s="1"/>
  <c r="Q3717" i="1" s="1"/>
  <c r="N3718" i="1"/>
  <c r="O3718" i="1" s="1"/>
  <c r="Q3718" i="1" s="1"/>
  <c r="N3719" i="1"/>
  <c r="O3719" i="1" s="1"/>
  <c r="Q3719" i="1" s="1"/>
  <c r="N3720" i="1"/>
  <c r="O3720" i="1" s="1"/>
  <c r="Q3720" i="1" s="1"/>
  <c r="N3721" i="1"/>
  <c r="O3721" i="1" s="1"/>
  <c r="Q3721" i="1" s="1"/>
  <c r="N3722" i="1"/>
  <c r="O3722" i="1" s="1"/>
  <c r="Q3722" i="1" s="1"/>
  <c r="N3723" i="1"/>
  <c r="O3723" i="1" s="1"/>
  <c r="Q3723" i="1" s="1"/>
  <c r="N3724" i="1"/>
  <c r="O3724" i="1" s="1"/>
  <c r="Q3724" i="1" s="1"/>
  <c r="N3725" i="1"/>
  <c r="O3725" i="1" s="1"/>
  <c r="Q3725" i="1" s="1"/>
  <c r="N3726" i="1"/>
  <c r="O3726" i="1" s="1"/>
  <c r="Q3726" i="1" s="1"/>
  <c r="N3727" i="1"/>
  <c r="O3727" i="1" s="1"/>
  <c r="Q3727" i="1" s="1"/>
  <c r="N3728" i="1"/>
  <c r="O3728" i="1" s="1"/>
  <c r="Q3728" i="1" s="1"/>
  <c r="N3729" i="1"/>
  <c r="O3729" i="1" s="1"/>
  <c r="Q3729" i="1" s="1"/>
  <c r="N3730" i="1"/>
  <c r="O3730" i="1" s="1"/>
  <c r="Q3730" i="1" s="1"/>
  <c r="N3731" i="1"/>
  <c r="O3731" i="1" s="1"/>
  <c r="Q3731" i="1" s="1"/>
  <c r="N3732" i="1"/>
  <c r="O3732" i="1" s="1"/>
  <c r="Q3732" i="1" s="1"/>
  <c r="N3733" i="1"/>
  <c r="O3733" i="1" s="1"/>
  <c r="Q3733" i="1" s="1"/>
  <c r="N3734" i="1"/>
  <c r="O3734" i="1" s="1"/>
  <c r="Q3734" i="1" s="1"/>
  <c r="N3735" i="1"/>
  <c r="O3735" i="1" s="1"/>
  <c r="Q3735" i="1" s="1"/>
  <c r="N3736" i="1"/>
  <c r="O3736" i="1" s="1"/>
  <c r="Q3736" i="1" s="1"/>
  <c r="N3737" i="1"/>
  <c r="O3737" i="1" s="1"/>
  <c r="Q3737" i="1" s="1"/>
  <c r="N3738" i="1"/>
  <c r="O3738" i="1" s="1"/>
  <c r="Q3738" i="1" s="1"/>
  <c r="N3739" i="1"/>
  <c r="O3739" i="1" s="1"/>
  <c r="Q3739" i="1" s="1"/>
  <c r="N3740" i="1"/>
  <c r="O3740" i="1" s="1"/>
  <c r="Q3740" i="1" s="1"/>
  <c r="N3741" i="1"/>
  <c r="O3741" i="1" s="1"/>
  <c r="Q3741" i="1" s="1"/>
  <c r="N3742" i="1"/>
  <c r="O3742" i="1" s="1"/>
  <c r="Q3742" i="1" s="1"/>
  <c r="N3743" i="1"/>
  <c r="O3743" i="1" s="1"/>
  <c r="Q3743" i="1" s="1"/>
  <c r="N3744" i="1"/>
  <c r="O3744" i="1" s="1"/>
  <c r="Q3744" i="1" s="1"/>
  <c r="N3745" i="1"/>
  <c r="O3745" i="1" s="1"/>
  <c r="Q3745" i="1" s="1"/>
  <c r="N3746" i="1"/>
  <c r="O3746" i="1" s="1"/>
  <c r="Q3746" i="1" s="1"/>
  <c r="N3747" i="1"/>
  <c r="O3747" i="1" s="1"/>
  <c r="Q3747" i="1" s="1"/>
  <c r="N3748" i="1"/>
  <c r="O3748" i="1" s="1"/>
  <c r="Q3748" i="1" s="1"/>
  <c r="N3749" i="1"/>
  <c r="O3749" i="1" s="1"/>
  <c r="Q3749" i="1" s="1"/>
  <c r="N3750" i="1"/>
  <c r="O3750" i="1" s="1"/>
  <c r="Q3750" i="1" s="1"/>
  <c r="N3751" i="1"/>
  <c r="O3751" i="1" s="1"/>
  <c r="Q3751" i="1" s="1"/>
  <c r="N3752" i="1"/>
  <c r="O3752" i="1" s="1"/>
  <c r="Q3752" i="1" s="1"/>
  <c r="N3753" i="1"/>
  <c r="O3753" i="1" s="1"/>
  <c r="Q3753" i="1" s="1"/>
  <c r="N3754" i="1"/>
  <c r="O3754" i="1" s="1"/>
  <c r="Q3754" i="1" s="1"/>
  <c r="N3755" i="1"/>
  <c r="O3755" i="1" s="1"/>
  <c r="Q3755" i="1" s="1"/>
  <c r="N3756" i="1"/>
  <c r="O3756" i="1" s="1"/>
  <c r="Q3756" i="1" s="1"/>
  <c r="N3757" i="1"/>
  <c r="O3757" i="1" s="1"/>
  <c r="Q3757" i="1" s="1"/>
  <c r="N3758" i="1"/>
  <c r="O3758" i="1" s="1"/>
  <c r="Q3758" i="1" s="1"/>
  <c r="N3759" i="1"/>
  <c r="O3759" i="1" s="1"/>
  <c r="Q3759" i="1" s="1"/>
  <c r="N3760" i="1"/>
  <c r="O3760" i="1" s="1"/>
  <c r="Q3760" i="1" s="1"/>
  <c r="N3761" i="1"/>
  <c r="O3761" i="1" s="1"/>
  <c r="Q3761" i="1" s="1"/>
  <c r="N3762" i="1"/>
  <c r="O3762" i="1" s="1"/>
  <c r="Q3762" i="1" s="1"/>
  <c r="N3763" i="1"/>
  <c r="O3763" i="1" s="1"/>
  <c r="Q3763" i="1" s="1"/>
  <c r="N3764" i="1"/>
  <c r="O3764" i="1" s="1"/>
  <c r="Q3764" i="1" s="1"/>
  <c r="N3765" i="1"/>
  <c r="O3765" i="1" s="1"/>
  <c r="Q3765" i="1" s="1"/>
  <c r="N3766" i="1"/>
  <c r="O3766" i="1" s="1"/>
  <c r="Q3766" i="1" s="1"/>
  <c r="N3767" i="1"/>
  <c r="O3767" i="1" s="1"/>
  <c r="Q3767" i="1" s="1"/>
  <c r="N3768" i="1"/>
  <c r="O3768" i="1" s="1"/>
  <c r="Q3768" i="1" s="1"/>
  <c r="N3769" i="1"/>
  <c r="O3769" i="1" s="1"/>
  <c r="Q3769" i="1" s="1"/>
  <c r="N3770" i="1"/>
  <c r="O3770" i="1" s="1"/>
  <c r="Q3770" i="1" s="1"/>
  <c r="N3771" i="1"/>
  <c r="O3771" i="1" s="1"/>
  <c r="Q3771" i="1" s="1"/>
  <c r="N3772" i="1"/>
  <c r="O3772" i="1" s="1"/>
  <c r="Q3772" i="1" s="1"/>
  <c r="N3773" i="1"/>
  <c r="O3773" i="1" s="1"/>
  <c r="Q3773" i="1" s="1"/>
  <c r="N3774" i="1"/>
  <c r="O3774" i="1" s="1"/>
  <c r="Q3774" i="1" s="1"/>
  <c r="N3775" i="1"/>
  <c r="O3775" i="1" s="1"/>
  <c r="Q3775" i="1" s="1"/>
  <c r="N3776" i="1"/>
  <c r="O3776" i="1" s="1"/>
  <c r="Q3776" i="1" s="1"/>
  <c r="N3777" i="1"/>
  <c r="O3777" i="1" s="1"/>
  <c r="Q3777" i="1" s="1"/>
  <c r="N3778" i="1"/>
  <c r="O3778" i="1" s="1"/>
  <c r="Q3778" i="1" s="1"/>
  <c r="N3779" i="1"/>
  <c r="O3779" i="1" s="1"/>
  <c r="Q3779" i="1" s="1"/>
  <c r="N3780" i="1"/>
  <c r="O3780" i="1" s="1"/>
  <c r="Q3780" i="1" s="1"/>
  <c r="N3781" i="1"/>
  <c r="O3781" i="1" s="1"/>
  <c r="Q3781" i="1" s="1"/>
  <c r="N3782" i="1"/>
  <c r="O3782" i="1" s="1"/>
  <c r="Q3782" i="1" s="1"/>
  <c r="N3783" i="1"/>
  <c r="O3783" i="1" s="1"/>
  <c r="Q3783" i="1" s="1"/>
  <c r="N3784" i="1"/>
  <c r="O3784" i="1" s="1"/>
  <c r="Q3784" i="1" s="1"/>
  <c r="N3785" i="1"/>
  <c r="O3785" i="1" s="1"/>
  <c r="Q3785" i="1" s="1"/>
  <c r="N3786" i="1"/>
  <c r="O3786" i="1" s="1"/>
  <c r="Q3786" i="1" s="1"/>
  <c r="N3787" i="1"/>
  <c r="O3787" i="1" s="1"/>
  <c r="Q3787" i="1" s="1"/>
  <c r="N3788" i="1"/>
  <c r="O3788" i="1" s="1"/>
  <c r="Q3788" i="1" s="1"/>
  <c r="N3789" i="1"/>
  <c r="O3789" i="1" s="1"/>
  <c r="Q3789" i="1" s="1"/>
  <c r="N3790" i="1"/>
  <c r="O3790" i="1" s="1"/>
  <c r="Q3790" i="1" s="1"/>
  <c r="N3791" i="1"/>
  <c r="O3791" i="1" s="1"/>
  <c r="Q3791" i="1" s="1"/>
  <c r="N3792" i="1"/>
  <c r="O3792" i="1" s="1"/>
  <c r="Q3792" i="1" s="1"/>
  <c r="N3793" i="1"/>
  <c r="O3793" i="1" s="1"/>
  <c r="Q3793" i="1" s="1"/>
  <c r="N3794" i="1"/>
  <c r="O3794" i="1" s="1"/>
  <c r="Q3794" i="1" s="1"/>
  <c r="N3795" i="1"/>
  <c r="O3795" i="1" s="1"/>
  <c r="Q3795" i="1" s="1"/>
  <c r="N3796" i="1"/>
  <c r="O3796" i="1" s="1"/>
  <c r="Q3796" i="1" s="1"/>
  <c r="N3797" i="1"/>
  <c r="O3797" i="1" s="1"/>
  <c r="Q3797" i="1" s="1"/>
  <c r="N3798" i="1"/>
  <c r="O3798" i="1" s="1"/>
  <c r="Q3798" i="1" s="1"/>
  <c r="N3799" i="1"/>
  <c r="O3799" i="1" s="1"/>
  <c r="Q3799" i="1" s="1"/>
  <c r="N3800" i="1"/>
  <c r="O3800" i="1" s="1"/>
  <c r="Q3800" i="1" s="1"/>
  <c r="N3801" i="1"/>
  <c r="O3801" i="1" s="1"/>
  <c r="Q3801" i="1" s="1"/>
  <c r="N3802" i="1"/>
  <c r="O3802" i="1" s="1"/>
  <c r="Q3802" i="1" s="1"/>
  <c r="N3803" i="1"/>
  <c r="O3803" i="1" s="1"/>
  <c r="Q3803" i="1" s="1"/>
  <c r="N3804" i="1"/>
  <c r="O3804" i="1" s="1"/>
  <c r="Q3804" i="1" s="1"/>
  <c r="N3805" i="1"/>
  <c r="O3805" i="1" s="1"/>
  <c r="Q3805" i="1" s="1"/>
  <c r="N3806" i="1"/>
  <c r="O3806" i="1" s="1"/>
  <c r="Q3806" i="1" s="1"/>
  <c r="N3807" i="1"/>
  <c r="O3807" i="1" s="1"/>
  <c r="Q3807" i="1" s="1"/>
  <c r="N3808" i="1"/>
  <c r="O3808" i="1" s="1"/>
  <c r="Q3808" i="1" s="1"/>
  <c r="N3809" i="1"/>
  <c r="O3809" i="1" s="1"/>
  <c r="Q3809" i="1" s="1"/>
  <c r="N3810" i="1"/>
  <c r="O3810" i="1" s="1"/>
  <c r="Q3810" i="1" s="1"/>
  <c r="N3811" i="1"/>
  <c r="O3811" i="1" s="1"/>
  <c r="Q3811" i="1" s="1"/>
  <c r="N3812" i="1"/>
  <c r="O3812" i="1" s="1"/>
  <c r="Q3812" i="1" s="1"/>
  <c r="N3813" i="1"/>
  <c r="O3813" i="1" s="1"/>
  <c r="Q3813" i="1" s="1"/>
  <c r="N3814" i="1"/>
  <c r="O3814" i="1" s="1"/>
  <c r="Q3814" i="1" s="1"/>
  <c r="N3815" i="1"/>
  <c r="O3815" i="1" s="1"/>
  <c r="Q3815" i="1" s="1"/>
  <c r="N3816" i="1"/>
  <c r="O3816" i="1" s="1"/>
  <c r="Q3816" i="1" s="1"/>
  <c r="N3817" i="1"/>
  <c r="O3817" i="1" s="1"/>
  <c r="Q3817" i="1" s="1"/>
  <c r="N3818" i="1"/>
  <c r="O3818" i="1" s="1"/>
  <c r="Q3818" i="1" s="1"/>
  <c r="N3819" i="1"/>
  <c r="O3819" i="1" s="1"/>
  <c r="Q3819" i="1" s="1"/>
  <c r="N3820" i="1"/>
  <c r="O3820" i="1" s="1"/>
  <c r="Q3820" i="1" s="1"/>
  <c r="N3821" i="1"/>
  <c r="O3821" i="1" s="1"/>
  <c r="Q3821" i="1" s="1"/>
  <c r="N3822" i="1"/>
  <c r="O3822" i="1" s="1"/>
  <c r="Q3822" i="1" s="1"/>
  <c r="N3823" i="1"/>
  <c r="O3823" i="1" s="1"/>
  <c r="Q3823" i="1" s="1"/>
  <c r="N3824" i="1"/>
  <c r="O3824" i="1" s="1"/>
  <c r="Q3824" i="1" s="1"/>
  <c r="N3825" i="1"/>
  <c r="O3825" i="1" s="1"/>
  <c r="Q3825" i="1" s="1"/>
  <c r="N3826" i="1"/>
  <c r="O3826" i="1" s="1"/>
  <c r="Q3826" i="1" s="1"/>
  <c r="N3827" i="1"/>
  <c r="O3827" i="1" s="1"/>
  <c r="Q3827" i="1" s="1"/>
  <c r="N3828" i="1"/>
  <c r="O3828" i="1" s="1"/>
  <c r="Q3828" i="1" s="1"/>
  <c r="N3829" i="1"/>
  <c r="O3829" i="1" s="1"/>
  <c r="Q3829" i="1" s="1"/>
  <c r="N3830" i="1"/>
  <c r="O3830" i="1" s="1"/>
  <c r="Q3830" i="1" s="1"/>
  <c r="N3831" i="1"/>
  <c r="O3831" i="1" s="1"/>
  <c r="Q3831" i="1" s="1"/>
  <c r="N3832" i="1"/>
  <c r="O3832" i="1" s="1"/>
  <c r="Q3832" i="1" s="1"/>
  <c r="N3833" i="1"/>
  <c r="O3833" i="1" s="1"/>
  <c r="Q3833" i="1" s="1"/>
  <c r="N3834" i="1"/>
  <c r="O3834" i="1" s="1"/>
  <c r="Q3834" i="1" s="1"/>
  <c r="N3835" i="1"/>
  <c r="O3835" i="1" s="1"/>
  <c r="Q3835" i="1" s="1"/>
  <c r="N3836" i="1"/>
  <c r="O3836" i="1" s="1"/>
  <c r="Q3836" i="1" s="1"/>
  <c r="N3837" i="1"/>
  <c r="O3837" i="1" s="1"/>
  <c r="Q3837" i="1" s="1"/>
  <c r="N3838" i="1"/>
  <c r="O3838" i="1" s="1"/>
  <c r="Q3838" i="1" s="1"/>
  <c r="N3839" i="1"/>
  <c r="O3839" i="1" s="1"/>
  <c r="Q3839" i="1" s="1"/>
  <c r="N3840" i="1"/>
  <c r="O3840" i="1" s="1"/>
  <c r="Q3840" i="1" s="1"/>
  <c r="N3841" i="1"/>
  <c r="O3841" i="1" s="1"/>
  <c r="Q3841" i="1" s="1"/>
  <c r="N3842" i="1"/>
  <c r="O3842" i="1" s="1"/>
  <c r="Q3842" i="1" s="1"/>
  <c r="N3843" i="1"/>
  <c r="O3843" i="1" s="1"/>
  <c r="Q3843" i="1" s="1"/>
  <c r="N3844" i="1"/>
  <c r="O3844" i="1" s="1"/>
  <c r="Q3844" i="1" s="1"/>
  <c r="N3845" i="1"/>
  <c r="O3845" i="1" s="1"/>
  <c r="Q3845" i="1" s="1"/>
  <c r="N3846" i="1"/>
  <c r="O3846" i="1" s="1"/>
  <c r="Q3846" i="1" s="1"/>
  <c r="N3847" i="1"/>
  <c r="O3847" i="1" s="1"/>
  <c r="Q3847" i="1" s="1"/>
  <c r="N3848" i="1"/>
  <c r="O3848" i="1" s="1"/>
  <c r="Q3848" i="1" s="1"/>
  <c r="N3849" i="1"/>
  <c r="O3849" i="1" s="1"/>
  <c r="Q3849" i="1" s="1"/>
  <c r="N3850" i="1"/>
  <c r="O3850" i="1" s="1"/>
  <c r="Q3850" i="1" s="1"/>
  <c r="N3851" i="1"/>
  <c r="O3851" i="1" s="1"/>
  <c r="Q3851" i="1" s="1"/>
  <c r="N3852" i="1"/>
  <c r="O3852" i="1" s="1"/>
  <c r="Q3852" i="1" s="1"/>
  <c r="N3853" i="1"/>
  <c r="O3853" i="1" s="1"/>
  <c r="Q3853" i="1" s="1"/>
  <c r="N3854" i="1"/>
  <c r="O3854" i="1" s="1"/>
  <c r="Q3854" i="1" s="1"/>
  <c r="N3855" i="1"/>
  <c r="O3855" i="1" s="1"/>
  <c r="Q3855" i="1" s="1"/>
  <c r="N3856" i="1"/>
  <c r="O3856" i="1" s="1"/>
  <c r="Q3856" i="1" s="1"/>
  <c r="N3857" i="1"/>
  <c r="O3857" i="1" s="1"/>
  <c r="Q3857" i="1" s="1"/>
  <c r="N3858" i="1"/>
  <c r="O3858" i="1" s="1"/>
  <c r="Q3858" i="1" s="1"/>
  <c r="N3859" i="1"/>
  <c r="O3859" i="1" s="1"/>
  <c r="Q3859" i="1" s="1"/>
  <c r="N3860" i="1"/>
  <c r="O3860" i="1" s="1"/>
  <c r="Q3860" i="1" s="1"/>
  <c r="N3861" i="1"/>
  <c r="O3861" i="1" s="1"/>
  <c r="Q3861" i="1" s="1"/>
  <c r="N3862" i="1"/>
  <c r="O3862" i="1" s="1"/>
  <c r="Q3862" i="1" s="1"/>
  <c r="N3863" i="1"/>
  <c r="O3863" i="1" s="1"/>
  <c r="Q3863" i="1" s="1"/>
  <c r="N3864" i="1"/>
  <c r="O3864" i="1" s="1"/>
  <c r="Q3864" i="1" s="1"/>
  <c r="N3865" i="1"/>
  <c r="O3865" i="1" s="1"/>
  <c r="Q3865" i="1" s="1"/>
  <c r="N3866" i="1"/>
  <c r="O3866" i="1" s="1"/>
  <c r="Q3866" i="1" s="1"/>
  <c r="N3867" i="1"/>
  <c r="O3867" i="1" s="1"/>
  <c r="Q3867" i="1" s="1"/>
  <c r="N3868" i="1"/>
  <c r="O3868" i="1" s="1"/>
  <c r="Q3868" i="1" s="1"/>
  <c r="N3869" i="1"/>
  <c r="O3869" i="1" s="1"/>
  <c r="Q3869" i="1" s="1"/>
  <c r="N3870" i="1"/>
  <c r="O3870" i="1" s="1"/>
  <c r="Q3870" i="1" s="1"/>
  <c r="N3871" i="1"/>
  <c r="O3871" i="1" s="1"/>
  <c r="Q3871" i="1" s="1"/>
  <c r="N3872" i="1"/>
  <c r="O3872" i="1" s="1"/>
  <c r="Q3872" i="1" s="1"/>
  <c r="N3873" i="1"/>
  <c r="O3873" i="1" s="1"/>
  <c r="Q3873" i="1" s="1"/>
  <c r="N3874" i="1"/>
  <c r="O3874" i="1" s="1"/>
  <c r="Q3874" i="1" s="1"/>
  <c r="N3875" i="1"/>
  <c r="O3875" i="1" s="1"/>
  <c r="Q3875" i="1" s="1"/>
  <c r="N3876" i="1"/>
  <c r="O3876" i="1" s="1"/>
  <c r="Q3876" i="1" s="1"/>
  <c r="N3877" i="1"/>
  <c r="O3877" i="1" s="1"/>
  <c r="Q3877" i="1" s="1"/>
  <c r="N3878" i="1"/>
  <c r="O3878" i="1" s="1"/>
  <c r="Q3878" i="1" s="1"/>
  <c r="N3879" i="1"/>
  <c r="O3879" i="1" s="1"/>
  <c r="Q3879" i="1" s="1"/>
  <c r="N3880" i="1"/>
  <c r="O3880" i="1" s="1"/>
  <c r="Q3880" i="1" s="1"/>
  <c r="N3881" i="1"/>
  <c r="O3881" i="1" s="1"/>
  <c r="Q3881" i="1" s="1"/>
  <c r="N3882" i="1"/>
  <c r="O3882" i="1" s="1"/>
  <c r="Q3882" i="1" s="1"/>
  <c r="N3883" i="1"/>
  <c r="O3883" i="1" s="1"/>
  <c r="Q3883" i="1" s="1"/>
  <c r="N3884" i="1"/>
  <c r="O3884" i="1" s="1"/>
  <c r="Q3884" i="1" s="1"/>
  <c r="N3885" i="1"/>
  <c r="O3885" i="1" s="1"/>
  <c r="Q3885" i="1" s="1"/>
  <c r="N3886" i="1"/>
  <c r="O3886" i="1" s="1"/>
  <c r="Q3886" i="1" s="1"/>
  <c r="N3887" i="1"/>
  <c r="O3887" i="1" s="1"/>
  <c r="Q3887" i="1" s="1"/>
  <c r="N3888" i="1"/>
  <c r="O3888" i="1" s="1"/>
  <c r="Q3888" i="1" s="1"/>
  <c r="N3889" i="1"/>
  <c r="O3889" i="1" s="1"/>
  <c r="Q3889" i="1" s="1"/>
  <c r="N3890" i="1"/>
  <c r="O3890" i="1" s="1"/>
  <c r="Q3890" i="1" s="1"/>
  <c r="N3891" i="1"/>
  <c r="O3891" i="1" s="1"/>
  <c r="Q3891" i="1" s="1"/>
  <c r="N3892" i="1"/>
  <c r="O3892" i="1" s="1"/>
  <c r="Q3892" i="1" s="1"/>
  <c r="N3893" i="1"/>
  <c r="O3893" i="1" s="1"/>
  <c r="Q3893" i="1" s="1"/>
  <c r="N3894" i="1"/>
  <c r="O3894" i="1" s="1"/>
  <c r="Q3894" i="1" s="1"/>
  <c r="N3895" i="1"/>
  <c r="O3895" i="1" s="1"/>
  <c r="Q3895" i="1" s="1"/>
  <c r="N3896" i="1"/>
  <c r="O3896" i="1" s="1"/>
  <c r="Q3896" i="1" s="1"/>
  <c r="N3897" i="1"/>
  <c r="O3897" i="1" s="1"/>
  <c r="Q3897" i="1" s="1"/>
  <c r="N3898" i="1"/>
  <c r="O3898" i="1" s="1"/>
  <c r="Q3898" i="1" s="1"/>
  <c r="N3899" i="1"/>
  <c r="O3899" i="1" s="1"/>
  <c r="Q3899" i="1" s="1"/>
  <c r="N3900" i="1"/>
  <c r="O3900" i="1" s="1"/>
  <c r="Q3900" i="1" s="1"/>
  <c r="N3901" i="1"/>
  <c r="O3901" i="1" s="1"/>
  <c r="Q3901" i="1" s="1"/>
  <c r="N3902" i="1"/>
  <c r="O3902" i="1" s="1"/>
  <c r="Q3902" i="1" s="1"/>
  <c r="N3903" i="1"/>
  <c r="O3903" i="1" s="1"/>
  <c r="Q3903" i="1" s="1"/>
  <c r="N3904" i="1"/>
  <c r="O3904" i="1" s="1"/>
  <c r="Q3904" i="1" s="1"/>
  <c r="N3905" i="1"/>
  <c r="O3905" i="1" s="1"/>
  <c r="Q3905" i="1" s="1"/>
  <c r="N3906" i="1"/>
  <c r="O3906" i="1" s="1"/>
  <c r="Q3906" i="1" s="1"/>
  <c r="N3907" i="1"/>
  <c r="O3907" i="1" s="1"/>
  <c r="Q3907" i="1" s="1"/>
  <c r="N3908" i="1"/>
  <c r="O3908" i="1" s="1"/>
  <c r="Q3908" i="1" s="1"/>
  <c r="N3909" i="1"/>
  <c r="O3909" i="1" s="1"/>
  <c r="Q3909" i="1" s="1"/>
  <c r="N3910" i="1"/>
  <c r="O3910" i="1" s="1"/>
  <c r="Q3910" i="1" s="1"/>
  <c r="N3911" i="1"/>
  <c r="O3911" i="1" s="1"/>
  <c r="Q3911" i="1" s="1"/>
  <c r="N3912" i="1"/>
  <c r="O3912" i="1" s="1"/>
  <c r="Q3912" i="1" s="1"/>
  <c r="N3913" i="1"/>
  <c r="O3913" i="1" s="1"/>
  <c r="Q3913" i="1" s="1"/>
  <c r="N3914" i="1"/>
  <c r="O3914" i="1" s="1"/>
  <c r="Q3914" i="1" s="1"/>
  <c r="N3915" i="1"/>
  <c r="O3915" i="1" s="1"/>
  <c r="Q3915" i="1" s="1"/>
  <c r="N3916" i="1"/>
  <c r="O3916" i="1" s="1"/>
  <c r="Q3916" i="1" s="1"/>
  <c r="N3917" i="1"/>
  <c r="O3917" i="1" s="1"/>
  <c r="Q3917" i="1" s="1"/>
  <c r="N3918" i="1"/>
  <c r="O3918" i="1" s="1"/>
  <c r="Q3918" i="1" s="1"/>
  <c r="N3919" i="1"/>
  <c r="O3919" i="1" s="1"/>
  <c r="Q3919" i="1" s="1"/>
  <c r="N3920" i="1"/>
  <c r="O3920" i="1" s="1"/>
  <c r="Q3920" i="1" s="1"/>
  <c r="N3921" i="1"/>
  <c r="O3921" i="1" s="1"/>
  <c r="Q3921" i="1" s="1"/>
  <c r="N3922" i="1"/>
  <c r="O3922" i="1" s="1"/>
  <c r="Q3922" i="1" s="1"/>
  <c r="N3923" i="1"/>
  <c r="O3923" i="1" s="1"/>
  <c r="Q3923" i="1" s="1"/>
  <c r="N3924" i="1"/>
  <c r="O3924" i="1" s="1"/>
  <c r="Q3924" i="1" s="1"/>
  <c r="N3925" i="1"/>
  <c r="O3925" i="1" s="1"/>
  <c r="Q3925" i="1" s="1"/>
  <c r="N3926" i="1"/>
  <c r="O3926" i="1" s="1"/>
  <c r="Q3926" i="1" s="1"/>
  <c r="N3927" i="1"/>
  <c r="O3927" i="1" s="1"/>
  <c r="Q3927" i="1" s="1"/>
  <c r="N3928" i="1"/>
  <c r="O3928" i="1" s="1"/>
  <c r="Q3928" i="1" s="1"/>
  <c r="N3929" i="1"/>
  <c r="O3929" i="1" s="1"/>
  <c r="Q3929" i="1" s="1"/>
  <c r="N3930" i="1"/>
  <c r="O3930" i="1" s="1"/>
  <c r="Q3930" i="1" s="1"/>
  <c r="N3931" i="1"/>
  <c r="O3931" i="1" s="1"/>
  <c r="Q3931" i="1" s="1"/>
  <c r="N3932" i="1"/>
  <c r="O3932" i="1" s="1"/>
  <c r="Q3932" i="1" s="1"/>
  <c r="N3933" i="1"/>
  <c r="O3933" i="1" s="1"/>
  <c r="Q3933" i="1" s="1"/>
  <c r="N3934" i="1"/>
  <c r="O3934" i="1" s="1"/>
  <c r="Q3934" i="1" s="1"/>
  <c r="N3935" i="1"/>
  <c r="O3935" i="1" s="1"/>
  <c r="Q3935" i="1" s="1"/>
  <c r="N3936" i="1"/>
  <c r="O3936" i="1" s="1"/>
  <c r="Q3936" i="1" s="1"/>
  <c r="N3937" i="1"/>
  <c r="O3937" i="1" s="1"/>
  <c r="Q3937" i="1" s="1"/>
  <c r="N3938" i="1"/>
  <c r="O3938" i="1" s="1"/>
  <c r="Q3938" i="1" s="1"/>
  <c r="N3939" i="1"/>
  <c r="O3939" i="1" s="1"/>
  <c r="Q3939" i="1" s="1"/>
  <c r="N3940" i="1"/>
  <c r="O3940" i="1" s="1"/>
  <c r="Q3940" i="1" s="1"/>
  <c r="N3941" i="1"/>
  <c r="O3941" i="1" s="1"/>
  <c r="Q3941" i="1" s="1"/>
  <c r="N3942" i="1"/>
  <c r="O3942" i="1" s="1"/>
  <c r="Q3942" i="1" s="1"/>
  <c r="N3943" i="1"/>
  <c r="O3943" i="1" s="1"/>
  <c r="Q3943" i="1" s="1"/>
  <c r="N3944" i="1"/>
  <c r="O3944" i="1" s="1"/>
  <c r="Q3944" i="1" s="1"/>
  <c r="N3945" i="1"/>
  <c r="O3945" i="1" s="1"/>
  <c r="Q3945" i="1" s="1"/>
  <c r="N3946" i="1"/>
  <c r="O3946" i="1" s="1"/>
  <c r="Q3946" i="1" s="1"/>
  <c r="N3947" i="1"/>
  <c r="O3947" i="1" s="1"/>
  <c r="Q3947" i="1" s="1"/>
  <c r="N3948" i="1"/>
  <c r="O3948" i="1" s="1"/>
  <c r="Q3948" i="1" s="1"/>
  <c r="N3949" i="1"/>
  <c r="O3949" i="1" s="1"/>
  <c r="Q3949" i="1" s="1"/>
  <c r="N3950" i="1"/>
  <c r="O3950" i="1" s="1"/>
  <c r="Q3950" i="1" s="1"/>
  <c r="N3951" i="1"/>
  <c r="O3951" i="1" s="1"/>
  <c r="Q3951" i="1" s="1"/>
  <c r="N3952" i="1"/>
  <c r="O3952" i="1" s="1"/>
  <c r="Q3952" i="1" s="1"/>
  <c r="N3953" i="1"/>
  <c r="O3953" i="1" s="1"/>
  <c r="Q3953" i="1" s="1"/>
  <c r="N3954" i="1"/>
  <c r="O3954" i="1" s="1"/>
  <c r="Q3954" i="1" s="1"/>
  <c r="N3955" i="1"/>
  <c r="O3955" i="1" s="1"/>
  <c r="Q3955" i="1" s="1"/>
  <c r="N3956" i="1"/>
  <c r="O3956" i="1" s="1"/>
  <c r="Q3956" i="1" s="1"/>
  <c r="N3957" i="1"/>
  <c r="O3957" i="1" s="1"/>
  <c r="Q3957" i="1" s="1"/>
  <c r="N3958" i="1"/>
  <c r="O3958" i="1" s="1"/>
  <c r="Q3958" i="1" s="1"/>
  <c r="N3959" i="1"/>
  <c r="O3959" i="1" s="1"/>
  <c r="Q3959" i="1" s="1"/>
  <c r="N3960" i="1"/>
  <c r="O3960" i="1" s="1"/>
  <c r="Q3960" i="1" s="1"/>
  <c r="N3961" i="1"/>
  <c r="O3961" i="1" s="1"/>
  <c r="Q3961" i="1" s="1"/>
  <c r="N3962" i="1"/>
  <c r="O3962" i="1" s="1"/>
  <c r="Q3962" i="1" s="1"/>
  <c r="N3963" i="1"/>
  <c r="O3963" i="1" s="1"/>
  <c r="Q3963" i="1" s="1"/>
  <c r="N3964" i="1"/>
  <c r="O3964" i="1" s="1"/>
  <c r="Q3964" i="1" s="1"/>
  <c r="N3965" i="1"/>
  <c r="O3965" i="1" s="1"/>
  <c r="Q3965" i="1" s="1"/>
  <c r="N3966" i="1"/>
  <c r="O3966" i="1" s="1"/>
  <c r="Q3966" i="1" s="1"/>
  <c r="N3967" i="1"/>
  <c r="O3967" i="1" s="1"/>
  <c r="Q3967" i="1" s="1"/>
  <c r="N3968" i="1"/>
  <c r="O3968" i="1" s="1"/>
  <c r="Q3968" i="1" s="1"/>
  <c r="N3969" i="1"/>
  <c r="O3969" i="1" s="1"/>
  <c r="Q3969" i="1" s="1"/>
  <c r="N3970" i="1"/>
  <c r="O3970" i="1" s="1"/>
  <c r="Q3970" i="1" s="1"/>
  <c r="N3971" i="1"/>
  <c r="O3971" i="1" s="1"/>
  <c r="Q3971" i="1" s="1"/>
  <c r="N3972" i="1"/>
  <c r="O3972" i="1" s="1"/>
  <c r="Q3972" i="1" s="1"/>
  <c r="N3973" i="1"/>
  <c r="O3973" i="1" s="1"/>
  <c r="Q3973" i="1" s="1"/>
  <c r="N3974" i="1"/>
  <c r="O3974" i="1" s="1"/>
  <c r="Q3974" i="1" s="1"/>
  <c r="N3975" i="1"/>
  <c r="O3975" i="1" s="1"/>
  <c r="Q3975" i="1" s="1"/>
  <c r="N3976" i="1"/>
  <c r="O3976" i="1" s="1"/>
  <c r="Q3976" i="1" s="1"/>
  <c r="N3977" i="1"/>
  <c r="O3977" i="1" s="1"/>
  <c r="Q3977" i="1" s="1"/>
  <c r="N3978" i="1"/>
  <c r="O3978" i="1" s="1"/>
  <c r="Q3978" i="1" s="1"/>
  <c r="N3979" i="1"/>
  <c r="O3979" i="1" s="1"/>
  <c r="Q3979" i="1" s="1"/>
  <c r="N3980" i="1"/>
  <c r="O3980" i="1" s="1"/>
  <c r="Q3980" i="1" s="1"/>
  <c r="N3981" i="1"/>
  <c r="O3981" i="1" s="1"/>
  <c r="Q3981" i="1" s="1"/>
  <c r="N3982" i="1"/>
  <c r="O3982" i="1" s="1"/>
  <c r="Q3982" i="1" s="1"/>
  <c r="N3983" i="1"/>
  <c r="O3983" i="1" s="1"/>
  <c r="Q3983" i="1" s="1"/>
  <c r="N3984" i="1"/>
  <c r="O3984" i="1" s="1"/>
  <c r="Q3984" i="1" s="1"/>
  <c r="N3985" i="1"/>
  <c r="O3985" i="1" s="1"/>
  <c r="Q3985" i="1" s="1"/>
  <c r="N3986" i="1"/>
  <c r="O3986" i="1" s="1"/>
  <c r="Q3986" i="1" s="1"/>
  <c r="N3987" i="1"/>
  <c r="O3987" i="1" s="1"/>
  <c r="Q3987" i="1" s="1"/>
  <c r="N3988" i="1"/>
  <c r="O3988" i="1" s="1"/>
  <c r="Q3988" i="1" s="1"/>
  <c r="N3989" i="1"/>
  <c r="O3989" i="1" s="1"/>
  <c r="Q3989" i="1" s="1"/>
  <c r="N3990" i="1"/>
  <c r="O3990" i="1" s="1"/>
  <c r="Q3990" i="1" s="1"/>
  <c r="N3991" i="1"/>
  <c r="O3991" i="1" s="1"/>
  <c r="Q3991" i="1" s="1"/>
  <c r="N3992" i="1"/>
  <c r="O3992" i="1" s="1"/>
  <c r="Q3992" i="1" s="1"/>
  <c r="N3993" i="1"/>
  <c r="O3993" i="1" s="1"/>
  <c r="Q3993" i="1" s="1"/>
  <c r="N3994" i="1"/>
  <c r="O3994" i="1" s="1"/>
  <c r="Q3994" i="1" s="1"/>
  <c r="N3995" i="1"/>
  <c r="O3995" i="1" s="1"/>
  <c r="Q3995" i="1" s="1"/>
  <c r="N3996" i="1"/>
  <c r="O3996" i="1" s="1"/>
  <c r="Q3996" i="1" s="1"/>
  <c r="N3997" i="1"/>
  <c r="O3997" i="1" s="1"/>
  <c r="Q3997" i="1" s="1"/>
  <c r="N3998" i="1"/>
  <c r="O3998" i="1" s="1"/>
  <c r="Q3998" i="1" s="1"/>
  <c r="N3999" i="1"/>
  <c r="O3999" i="1" s="1"/>
  <c r="Q3999" i="1" s="1"/>
  <c r="N4000" i="1"/>
  <c r="O4000" i="1" s="1"/>
  <c r="Q4000" i="1" s="1"/>
  <c r="N4001" i="1"/>
  <c r="O4001" i="1" s="1"/>
  <c r="Q4001" i="1" s="1"/>
  <c r="N4002" i="1"/>
  <c r="O4002" i="1" s="1"/>
  <c r="Q4002" i="1" s="1"/>
  <c r="N4003" i="1"/>
  <c r="O4003" i="1" s="1"/>
  <c r="Q4003" i="1" s="1"/>
  <c r="N4004" i="1"/>
  <c r="O4004" i="1" s="1"/>
  <c r="Q4004" i="1" s="1"/>
  <c r="N4005" i="1"/>
  <c r="O4005" i="1" s="1"/>
  <c r="Q4005" i="1" s="1"/>
  <c r="N4006" i="1"/>
  <c r="O4006" i="1" s="1"/>
  <c r="Q4006" i="1" s="1"/>
  <c r="N4007" i="1"/>
  <c r="O4007" i="1" s="1"/>
  <c r="Q4007" i="1" s="1"/>
  <c r="N4008" i="1"/>
  <c r="O4008" i="1" s="1"/>
  <c r="Q4008" i="1" s="1"/>
  <c r="N4009" i="1"/>
  <c r="O4009" i="1" s="1"/>
  <c r="Q4009" i="1" s="1"/>
  <c r="N4010" i="1"/>
  <c r="O4010" i="1" s="1"/>
  <c r="Q4010" i="1" s="1"/>
  <c r="N4011" i="1"/>
  <c r="O4011" i="1" s="1"/>
  <c r="Q4011" i="1" s="1"/>
  <c r="N4012" i="1"/>
  <c r="O4012" i="1" s="1"/>
  <c r="Q4012" i="1" s="1"/>
  <c r="N4013" i="1"/>
  <c r="O4013" i="1" s="1"/>
  <c r="Q4013" i="1" s="1"/>
  <c r="N4014" i="1"/>
  <c r="O4014" i="1" s="1"/>
  <c r="Q4014" i="1" s="1"/>
  <c r="N4015" i="1"/>
  <c r="O4015" i="1" s="1"/>
  <c r="Q4015" i="1" s="1"/>
  <c r="N4016" i="1"/>
  <c r="O4016" i="1" s="1"/>
  <c r="Q4016" i="1" s="1"/>
  <c r="N4017" i="1"/>
  <c r="O4017" i="1" s="1"/>
  <c r="Q4017" i="1" s="1"/>
  <c r="N4018" i="1"/>
  <c r="O4018" i="1" s="1"/>
  <c r="Q4018" i="1" s="1"/>
  <c r="N4019" i="1"/>
  <c r="O4019" i="1" s="1"/>
  <c r="Q4019" i="1" s="1"/>
  <c r="N4020" i="1"/>
  <c r="O4020" i="1" s="1"/>
  <c r="Q4020" i="1" s="1"/>
  <c r="N4021" i="1"/>
  <c r="O4021" i="1" s="1"/>
  <c r="Q4021" i="1" s="1"/>
  <c r="N4022" i="1"/>
  <c r="O4022" i="1" s="1"/>
  <c r="Q4022" i="1" s="1"/>
  <c r="N4023" i="1"/>
  <c r="O4023" i="1" s="1"/>
  <c r="Q4023" i="1" s="1"/>
  <c r="N4024" i="1"/>
  <c r="O4024" i="1" s="1"/>
  <c r="Q4024" i="1" s="1"/>
  <c r="N4025" i="1"/>
  <c r="O4025" i="1" s="1"/>
  <c r="Q4025" i="1" s="1"/>
  <c r="N4026" i="1"/>
  <c r="O4026" i="1" s="1"/>
  <c r="Q4026" i="1" s="1"/>
  <c r="N4027" i="1"/>
  <c r="O4027" i="1" s="1"/>
  <c r="Q4027" i="1" s="1"/>
  <c r="N4028" i="1"/>
  <c r="O4028" i="1" s="1"/>
  <c r="Q4028" i="1" s="1"/>
  <c r="N4029" i="1"/>
  <c r="O4029" i="1" s="1"/>
  <c r="Q4029" i="1" s="1"/>
  <c r="N4030" i="1"/>
  <c r="O4030" i="1" s="1"/>
  <c r="Q4030" i="1" s="1"/>
  <c r="N4031" i="1"/>
  <c r="O4031" i="1" s="1"/>
  <c r="Q4031" i="1" s="1"/>
  <c r="N4032" i="1"/>
  <c r="O4032" i="1" s="1"/>
  <c r="Q4032" i="1" s="1"/>
  <c r="N4033" i="1"/>
  <c r="O4033" i="1" s="1"/>
  <c r="Q4033" i="1" s="1"/>
  <c r="N4034" i="1"/>
  <c r="O4034" i="1" s="1"/>
  <c r="Q4034" i="1" s="1"/>
  <c r="N4035" i="1"/>
  <c r="O4035" i="1" s="1"/>
  <c r="Q4035" i="1" s="1"/>
  <c r="N4036" i="1"/>
  <c r="O4036" i="1" s="1"/>
  <c r="Q4036" i="1" s="1"/>
  <c r="N4037" i="1"/>
  <c r="O4037" i="1" s="1"/>
  <c r="Q4037" i="1" s="1"/>
  <c r="N4038" i="1"/>
  <c r="O4038" i="1" s="1"/>
  <c r="Q4038" i="1" s="1"/>
  <c r="N4039" i="1"/>
  <c r="O4039" i="1" s="1"/>
  <c r="Q4039" i="1" s="1"/>
  <c r="N4040" i="1"/>
  <c r="O4040" i="1" s="1"/>
  <c r="Q4040" i="1" s="1"/>
  <c r="N4041" i="1"/>
  <c r="O4041" i="1" s="1"/>
  <c r="Q4041" i="1" s="1"/>
  <c r="N4042" i="1"/>
  <c r="O4042" i="1" s="1"/>
  <c r="Q4042" i="1" s="1"/>
  <c r="N4043" i="1"/>
  <c r="O4043" i="1" s="1"/>
  <c r="Q4043" i="1" s="1"/>
  <c r="N4044" i="1"/>
  <c r="O4044" i="1" s="1"/>
  <c r="Q4044" i="1" s="1"/>
  <c r="N4045" i="1"/>
  <c r="O4045" i="1" s="1"/>
  <c r="Q4045" i="1" s="1"/>
  <c r="N4046" i="1"/>
  <c r="O4046" i="1" s="1"/>
  <c r="Q4046" i="1" s="1"/>
  <c r="N4047" i="1"/>
  <c r="O4047" i="1" s="1"/>
  <c r="Q4047" i="1" s="1"/>
  <c r="N4048" i="1"/>
  <c r="O4048" i="1" s="1"/>
  <c r="Q4048" i="1" s="1"/>
  <c r="N4049" i="1"/>
  <c r="O4049" i="1" s="1"/>
  <c r="Q4049" i="1" s="1"/>
  <c r="N4050" i="1"/>
  <c r="O4050" i="1" s="1"/>
  <c r="Q4050" i="1" s="1"/>
  <c r="N4051" i="1"/>
  <c r="O4051" i="1" s="1"/>
  <c r="Q4051" i="1" s="1"/>
  <c r="N4052" i="1"/>
  <c r="O4052" i="1" s="1"/>
  <c r="Q4052" i="1" s="1"/>
  <c r="N4053" i="1"/>
  <c r="O4053" i="1" s="1"/>
  <c r="Q4053" i="1" s="1"/>
  <c r="N4054" i="1"/>
  <c r="O4054" i="1" s="1"/>
  <c r="Q4054" i="1" s="1"/>
  <c r="N4055" i="1"/>
  <c r="O4055" i="1" s="1"/>
  <c r="Q4055" i="1" s="1"/>
  <c r="N4056" i="1"/>
  <c r="O4056" i="1" s="1"/>
  <c r="Q4056" i="1" s="1"/>
  <c r="N4057" i="1"/>
  <c r="O4057" i="1" s="1"/>
  <c r="Q4057" i="1" s="1"/>
  <c r="N4058" i="1"/>
  <c r="O4058" i="1" s="1"/>
  <c r="Q4058" i="1" s="1"/>
  <c r="N4059" i="1"/>
  <c r="O4059" i="1" s="1"/>
  <c r="Q4059" i="1" s="1"/>
  <c r="N4060" i="1"/>
  <c r="O4060" i="1" s="1"/>
  <c r="Q4060" i="1" s="1"/>
  <c r="N4061" i="1"/>
  <c r="O4061" i="1" s="1"/>
  <c r="Q4061" i="1" s="1"/>
  <c r="N4062" i="1"/>
  <c r="O4062" i="1" s="1"/>
  <c r="Q4062" i="1" s="1"/>
  <c r="N4063" i="1"/>
  <c r="O4063" i="1" s="1"/>
  <c r="Q4063" i="1" s="1"/>
  <c r="N4064" i="1"/>
  <c r="O4064" i="1" s="1"/>
  <c r="Q4064" i="1" s="1"/>
  <c r="N4065" i="1"/>
  <c r="O4065" i="1" s="1"/>
  <c r="Q4065" i="1" s="1"/>
  <c r="N4066" i="1"/>
  <c r="O4066" i="1" s="1"/>
  <c r="Q4066" i="1" s="1"/>
  <c r="N4067" i="1"/>
  <c r="O4067" i="1" s="1"/>
  <c r="Q4067" i="1" s="1"/>
  <c r="N4068" i="1"/>
  <c r="O4068" i="1" s="1"/>
  <c r="Q4068" i="1" s="1"/>
  <c r="N4069" i="1"/>
  <c r="O4069" i="1" s="1"/>
  <c r="Q4069" i="1" s="1"/>
  <c r="N4070" i="1"/>
  <c r="O4070" i="1" s="1"/>
  <c r="Q4070" i="1" s="1"/>
  <c r="N4071" i="1"/>
  <c r="O4071" i="1" s="1"/>
  <c r="Q4071" i="1" s="1"/>
  <c r="N4072" i="1"/>
  <c r="O4072" i="1" s="1"/>
  <c r="Q4072" i="1" s="1"/>
  <c r="N4073" i="1"/>
  <c r="O4073" i="1" s="1"/>
  <c r="Q4073" i="1" s="1"/>
  <c r="N4074" i="1"/>
  <c r="O4074" i="1" s="1"/>
  <c r="Q4074" i="1" s="1"/>
  <c r="N4075" i="1"/>
  <c r="O4075" i="1" s="1"/>
  <c r="Q4075" i="1" s="1"/>
  <c r="N4076" i="1"/>
  <c r="O4076" i="1" s="1"/>
  <c r="Q4076" i="1" s="1"/>
  <c r="N4077" i="1"/>
  <c r="O4077" i="1" s="1"/>
  <c r="Q4077" i="1" s="1"/>
  <c r="N4078" i="1"/>
  <c r="O4078" i="1" s="1"/>
  <c r="Q4078" i="1" s="1"/>
  <c r="N4079" i="1"/>
  <c r="O4079" i="1" s="1"/>
  <c r="Q4079" i="1" s="1"/>
  <c r="N4080" i="1"/>
  <c r="O4080" i="1" s="1"/>
  <c r="Q4080" i="1" s="1"/>
  <c r="N4081" i="1"/>
  <c r="O4081" i="1" s="1"/>
  <c r="Q4081" i="1" s="1"/>
  <c r="N4082" i="1"/>
  <c r="O4082" i="1" s="1"/>
  <c r="Q4082" i="1" s="1"/>
  <c r="N4083" i="1"/>
  <c r="O4083" i="1" s="1"/>
  <c r="Q4083" i="1" s="1"/>
  <c r="N4084" i="1"/>
  <c r="O4084" i="1" s="1"/>
  <c r="Q4084" i="1" s="1"/>
  <c r="N4085" i="1"/>
  <c r="O4085" i="1" s="1"/>
  <c r="Q4085" i="1" s="1"/>
  <c r="N4086" i="1"/>
  <c r="O4086" i="1" s="1"/>
  <c r="Q4086" i="1" s="1"/>
  <c r="N4087" i="1"/>
  <c r="O4087" i="1" s="1"/>
  <c r="Q4087" i="1" s="1"/>
  <c r="N4088" i="1"/>
  <c r="O4088" i="1" s="1"/>
  <c r="Q4088" i="1" s="1"/>
  <c r="N4089" i="1"/>
  <c r="O4089" i="1" s="1"/>
  <c r="Q4089" i="1" s="1"/>
  <c r="N4090" i="1"/>
  <c r="O4090" i="1" s="1"/>
  <c r="Q4090" i="1" s="1"/>
  <c r="N4091" i="1"/>
  <c r="O4091" i="1" s="1"/>
  <c r="Q4091" i="1" s="1"/>
  <c r="N4092" i="1"/>
  <c r="O4092" i="1" s="1"/>
  <c r="Q4092" i="1" s="1"/>
  <c r="N4093" i="1"/>
  <c r="O4093" i="1" s="1"/>
  <c r="Q4093" i="1" s="1"/>
  <c r="N4094" i="1"/>
  <c r="O4094" i="1" s="1"/>
  <c r="Q4094" i="1" s="1"/>
  <c r="N4095" i="1"/>
  <c r="O4095" i="1" s="1"/>
  <c r="Q4095" i="1" s="1"/>
  <c r="N4096" i="1"/>
  <c r="O4096" i="1" s="1"/>
  <c r="Q4096" i="1" s="1"/>
  <c r="N4097" i="1"/>
  <c r="O4097" i="1" s="1"/>
  <c r="Q4097" i="1" s="1"/>
  <c r="N4098" i="1"/>
  <c r="O4098" i="1" s="1"/>
  <c r="Q4098" i="1" s="1"/>
  <c r="N4099" i="1"/>
  <c r="O4099" i="1" s="1"/>
  <c r="Q4099" i="1" s="1"/>
  <c r="N4100" i="1"/>
  <c r="O4100" i="1" s="1"/>
  <c r="Q4100" i="1" s="1"/>
  <c r="N4101" i="1"/>
  <c r="O4101" i="1" s="1"/>
  <c r="Q4101" i="1" s="1"/>
  <c r="N4102" i="1"/>
  <c r="O4102" i="1" s="1"/>
  <c r="Q4102" i="1" s="1"/>
  <c r="N4103" i="1"/>
  <c r="O4103" i="1" s="1"/>
  <c r="Q4103" i="1" s="1"/>
  <c r="N4104" i="1"/>
  <c r="O4104" i="1" s="1"/>
  <c r="Q4104" i="1" s="1"/>
  <c r="N4105" i="1"/>
  <c r="O4105" i="1" s="1"/>
  <c r="Q4105" i="1" s="1"/>
  <c r="N4106" i="1"/>
  <c r="O4106" i="1" s="1"/>
  <c r="Q4106" i="1" s="1"/>
  <c r="N4107" i="1"/>
  <c r="O4107" i="1" s="1"/>
  <c r="Q4107" i="1" s="1"/>
  <c r="N4108" i="1"/>
  <c r="O4108" i="1" s="1"/>
  <c r="Q4108" i="1" s="1"/>
  <c r="N4109" i="1"/>
  <c r="O4109" i="1" s="1"/>
  <c r="Q4109" i="1" s="1"/>
  <c r="N4110" i="1"/>
  <c r="O4110" i="1" s="1"/>
  <c r="Q4110" i="1" s="1"/>
  <c r="N4111" i="1"/>
  <c r="O4111" i="1" s="1"/>
  <c r="Q4111" i="1" s="1"/>
  <c r="N4112" i="1"/>
  <c r="O4112" i="1" s="1"/>
  <c r="Q4112" i="1" s="1"/>
  <c r="N4113" i="1"/>
  <c r="O4113" i="1" s="1"/>
  <c r="Q4113" i="1" s="1"/>
  <c r="N4114" i="1"/>
  <c r="O4114" i="1" s="1"/>
  <c r="Q4114" i="1" s="1"/>
  <c r="N4115" i="1"/>
  <c r="O4115" i="1" s="1"/>
  <c r="Q4115" i="1" s="1"/>
  <c r="N4116" i="1"/>
  <c r="O4116" i="1" s="1"/>
  <c r="Q4116" i="1" s="1"/>
  <c r="N4117" i="1"/>
  <c r="O4117" i="1" s="1"/>
  <c r="Q4117" i="1" s="1"/>
  <c r="N4118" i="1"/>
  <c r="O4118" i="1" s="1"/>
  <c r="Q4118" i="1" s="1"/>
  <c r="N4119" i="1"/>
  <c r="O4119" i="1" s="1"/>
  <c r="Q4119" i="1" s="1"/>
  <c r="N4120" i="1"/>
  <c r="O4120" i="1" s="1"/>
  <c r="Q4120" i="1" s="1"/>
  <c r="N4121" i="1"/>
  <c r="O4121" i="1" s="1"/>
  <c r="Q4121" i="1" s="1"/>
  <c r="N4122" i="1"/>
  <c r="O4122" i="1" s="1"/>
  <c r="Q4122" i="1" s="1"/>
  <c r="N4123" i="1"/>
  <c r="O4123" i="1" s="1"/>
  <c r="Q4123" i="1" s="1"/>
  <c r="N4124" i="1"/>
  <c r="O4124" i="1" s="1"/>
  <c r="Q4124" i="1" s="1"/>
  <c r="N4125" i="1"/>
  <c r="O4125" i="1" s="1"/>
  <c r="Q4125" i="1" s="1"/>
  <c r="N4126" i="1"/>
  <c r="O4126" i="1" s="1"/>
  <c r="Q4126" i="1" s="1"/>
  <c r="N4127" i="1"/>
  <c r="O4127" i="1" s="1"/>
  <c r="Q4127" i="1" s="1"/>
  <c r="N4128" i="1"/>
  <c r="O4128" i="1" s="1"/>
  <c r="Q4128" i="1" s="1"/>
  <c r="N4129" i="1"/>
  <c r="O4129" i="1" s="1"/>
  <c r="Q4129" i="1" s="1"/>
  <c r="N4130" i="1"/>
  <c r="O4130" i="1" s="1"/>
  <c r="Q4130" i="1" s="1"/>
  <c r="N4131" i="1"/>
  <c r="O4131" i="1" s="1"/>
  <c r="Q4131" i="1" s="1"/>
  <c r="N4132" i="1"/>
  <c r="O4132" i="1" s="1"/>
  <c r="Q4132" i="1" s="1"/>
  <c r="N4133" i="1"/>
  <c r="O4133" i="1" s="1"/>
  <c r="Q4133" i="1" s="1"/>
  <c r="N4134" i="1"/>
  <c r="O4134" i="1" s="1"/>
  <c r="Q4134" i="1" s="1"/>
  <c r="N4135" i="1"/>
  <c r="O4135" i="1" s="1"/>
  <c r="Q4135" i="1" s="1"/>
  <c r="N4136" i="1"/>
  <c r="O4136" i="1" s="1"/>
  <c r="Q4136" i="1" s="1"/>
  <c r="N4137" i="1"/>
  <c r="O4137" i="1" s="1"/>
  <c r="Q4137" i="1" s="1"/>
  <c r="N4138" i="1"/>
  <c r="O4138" i="1" s="1"/>
  <c r="Q4138" i="1" s="1"/>
  <c r="N4139" i="1"/>
  <c r="O4139" i="1" s="1"/>
  <c r="Q4139" i="1" s="1"/>
  <c r="N4140" i="1"/>
  <c r="O4140" i="1" s="1"/>
  <c r="Q4140" i="1" s="1"/>
  <c r="N4141" i="1"/>
  <c r="O4141" i="1" s="1"/>
  <c r="Q4141" i="1" s="1"/>
  <c r="N4142" i="1"/>
  <c r="O4142" i="1" s="1"/>
  <c r="Q4142" i="1" s="1"/>
  <c r="N4143" i="1"/>
  <c r="O4143" i="1" s="1"/>
  <c r="Q4143" i="1" s="1"/>
  <c r="N4144" i="1"/>
  <c r="O4144" i="1" s="1"/>
  <c r="Q4144" i="1" s="1"/>
  <c r="N4145" i="1"/>
  <c r="O4145" i="1" s="1"/>
  <c r="Q4145" i="1" s="1"/>
  <c r="N4146" i="1"/>
  <c r="O4146" i="1" s="1"/>
  <c r="Q4146" i="1" s="1"/>
  <c r="N4147" i="1"/>
  <c r="O4147" i="1" s="1"/>
  <c r="Q4147" i="1" s="1"/>
  <c r="N4148" i="1"/>
  <c r="O4148" i="1" s="1"/>
  <c r="Q4148" i="1" s="1"/>
  <c r="N4149" i="1"/>
  <c r="O4149" i="1" s="1"/>
  <c r="Q4149" i="1" s="1"/>
  <c r="N4150" i="1"/>
  <c r="O4150" i="1" s="1"/>
  <c r="Q4150" i="1" s="1"/>
  <c r="N4151" i="1"/>
  <c r="O4151" i="1" s="1"/>
  <c r="Q4151" i="1" s="1"/>
  <c r="N4152" i="1"/>
  <c r="O4152" i="1" s="1"/>
  <c r="Q4152" i="1" s="1"/>
  <c r="N4153" i="1"/>
  <c r="O4153" i="1" s="1"/>
  <c r="Q4153" i="1" s="1"/>
  <c r="N4154" i="1"/>
  <c r="O4154" i="1" s="1"/>
  <c r="Q4154" i="1" s="1"/>
  <c r="N4155" i="1"/>
  <c r="O4155" i="1" s="1"/>
  <c r="Q4155" i="1" s="1"/>
  <c r="N4156" i="1"/>
  <c r="O4156" i="1" s="1"/>
  <c r="Q4156" i="1" s="1"/>
  <c r="N4157" i="1"/>
  <c r="O4157" i="1" s="1"/>
  <c r="Q4157" i="1" s="1"/>
  <c r="N4158" i="1"/>
  <c r="O4158" i="1" s="1"/>
  <c r="Q4158" i="1" s="1"/>
  <c r="N4159" i="1"/>
  <c r="O4159" i="1" s="1"/>
  <c r="Q4159" i="1" s="1"/>
  <c r="N4160" i="1"/>
  <c r="O4160" i="1" s="1"/>
  <c r="Q4160" i="1" s="1"/>
  <c r="N4161" i="1"/>
  <c r="O4161" i="1" s="1"/>
  <c r="Q4161" i="1" s="1"/>
  <c r="N4162" i="1"/>
  <c r="O4162" i="1" s="1"/>
  <c r="Q4162" i="1" s="1"/>
  <c r="N4163" i="1"/>
  <c r="O4163" i="1" s="1"/>
  <c r="Q4163" i="1" s="1"/>
  <c r="N4164" i="1"/>
  <c r="O4164" i="1" s="1"/>
  <c r="Q4164" i="1" s="1"/>
  <c r="N4165" i="1"/>
  <c r="O4165" i="1" s="1"/>
  <c r="Q4165" i="1" s="1"/>
  <c r="N4166" i="1"/>
  <c r="O4166" i="1" s="1"/>
  <c r="Q4166" i="1" s="1"/>
  <c r="N4167" i="1"/>
  <c r="O4167" i="1" s="1"/>
  <c r="Q4167" i="1" s="1"/>
  <c r="N4168" i="1"/>
  <c r="O4168" i="1" s="1"/>
  <c r="Q4168" i="1" s="1"/>
  <c r="N4169" i="1"/>
  <c r="O4169" i="1" s="1"/>
  <c r="Q4169" i="1" s="1"/>
  <c r="N4170" i="1"/>
  <c r="O4170" i="1" s="1"/>
  <c r="Q4170" i="1" s="1"/>
  <c r="N4171" i="1"/>
  <c r="O4171" i="1" s="1"/>
  <c r="Q4171" i="1" s="1"/>
  <c r="N4172" i="1"/>
  <c r="O4172" i="1" s="1"/>
  <c r="Q4172" i="1" s="1"/>
  <c r="N4173" i="1"/>
  <c r="O4173" i="1" s="1"/>
  <c r="Q4173" i="1" s="1"/>
  <c r="N4174" i="1"/>
  <c r="O4174" i="1" s="1"/>
  <c r="Q4174" i="1" s="1"/>
  <c r="N4175" i="1"/>
  <c r="O4175" i="1" s="1"/>
  <c r="Q4175" i="1" s="1"/>
  <c r="N4176" i="1"/>
  <c r="O4176" i="1" s="1"/>
  <c r="Q4176" i="1" s="1"/>
  <c r="N4177" i="1"/>
  <c r="O4177" i="1" s="1"/>
  <c r="Q4177" i="1" s="1"/>
  <c r="N4178" i="1"/>
  <c r="O4178" i="1" s="1"/>
  <c r="Q4178" i="1" s="1"/>
  <c r="N4179" i="1"/>
  <c r="O4179" i="1" s="1"/>
  <c r="Q4179" i="1" s="1"/>
  <c r="N4180" i="1"/>
  <c r="O4180" i="1" s="1"/>
  <c r="Q4180" i="1" s="1"/>
  <c r="N4181" i="1"/>
  <c r="O4181" i="1" s="1"/>
  <c r="Q4181" i="1" s="1"/>
  <c r="N4182" i="1"/>
  <c r="O4182" i="1" s="1"/>
  <c r="Q4182" i="1" s="1"/>
  <c r="N4183" i="1"/>
  <c r="O4183" i="1" s="1"/>
  <c r="Q4183" i="1" s="1"/>
  <c r="N4184" i="1"/>
  <c r="O4184" i="1" s="1"/>
  <c r="Q4184" i="1" s="1"/>
  <c r="N4185" i="1"/>
  <c r="O4185" i="1" s="1"/>
  <c r="Q4185" i="1" s="1"/>
  <c r="N4186" i="1"/>
  <c r="O4186" i="1" s="1"/>
  <c r="Q4186" i="1" s="1"/>
  <c r="N4187" i="1"/>
  <c r="O4187" i="1" s="1"/>
  <c r="Q4187" i="1" s="1"/>
  <c r="N4188" i="1"/>
  <c r="O4188" i="1" s="1"/>
  <c r="Q4188" i="1" s="1"/>
  <c r="N4189" i="1"/>
  <c r="O4189" i="1" s="1"/>
  <c r="Q4189" i="1" s="1"/>
  <c r="N4190" i="1"/>
  <c r="O4190" i="1" s="1"/>
  <c r="Q4190" i="1" s="1"/>
  <c r="N4191" i="1"/>
  <c r="O4191" i="1" s="1"/>
  <c r="Q4191" i="1" s="1"/>
  <c r="N4192" i="1"/>
  <c r="O4192" i="1" s="1"/>
  <c r="Q4192" i="1" s="1"/>
  <c r="N4193" i="1"/>
  <c r="O4193" i="1" s="1"/>
  <c r="Q4193" i="1" s="1"/>
  <c r="N4194" i="1"/>
  <c r="O4194" i="1" s="1"/>
  <c r="Q4194" i="1" s="1"/>
  <c r="N4195" i="1"/>
  <c r="O4195" i="1" s="1"/>
  <c r="Q4195" i="1" s="1"/>
  <c r="N4196" i="1"/>
  <c r="O4196" i="1" s="1"/>
  <c r="Q4196" i="1" s="1"/>
  <c r="N4197" i="1"/>
  <c r="O4197" i="1" s="1"/>
  <c r="Q4197" i="1" s="1"/>
  <c r="N4198" i="1"/>
  <c r="O4198" i="1" s="1"/>
  <c r="Q4198" i="1" s="1"/>
  <c r="N4199" i="1"/>
  <c r="O4199" i="1" s="1"/>
  <c r="Q4199" i="1" s="1"/>
  <c r="N4200" i="1"/>
  <c r="O4200" i="1" s="1"/>
  <c r="Q4200" i="1" s="1"/>
  <c r="N4201" i="1"/>
  <c r="O4201" i="1" s="1"/>
  <c r="Q4201" i="1" s="1"/>
  <c r="N4202" i="1"/>
  <c r="O4202" i="1" s="1"/>
  <c r="Q4202" i="1" s="1"/>
  <c r="N4203" i="1"/>
  <c r="O4203" i="1" s="1"/>
  <c r="Q4203" i="1" s="1"/>
  <c r="N4204" i="1"/>
  <c r="O4204" i="1" s="1"/>
  <c r="Q4204" i="1" s="1"/>
  <c r="N4205" i="1"/>
  <c r="O4205" i="1" s="1"/>
  <c r="Q4205" i="1" s="1"/>
  <c r="N4206" i="1"/>
  <c r="O4206" i="1" s="1"/>
  <c r="Q4206" i="1" s="1"/>
  <c r="N4207" i="1"/>
  <c r="O4207" i="1" s="1"/>
  <c r="Q4207" i="1" s="1"/>
  <c r="N4208" i="1"/>
  <c r="O4208" i="1" s="1"/>
  <c r="Q4208" i="1" s="1"/>
  <c r="N4209" i="1"/>
  <c r="O4209" i="1" s="1"/>
  <c r="Q4209" i="1" s="1"/>
  <c r="N4210" i="1"/>
  <c r="O4210" i="1" s="1"/>
  <c r="Q4210" i="1" s="1"/>
  <c r="N4211" i="1"/>
  <c r="O4211" i="1" s="1"/>
  <c r="Q4211" i="1" s="1"/>
  <c r="N4212" i="1"/>
  <c r="O4212" i="1" s="1"/>
  <c r="Q4212" i="1" s="1"/>
  <c r="N4213" i="1"/>
  <c r="O4213" i="1" s="1"/>
  <c r="Q4213" i="1" s="1"/>
  <c r="N4214" i="1"/>
  <c r="O4214" i="1" s="1"/>
  <c r="Q4214" i="1" s="1"/>
  <c r="N4215" i="1"/>
  <c r="O4215" i="1" s="1"/>
  <c r="Q4215" i="1" s="1"/>
  <c r="N4216" i="1"/>
  <c r="O4216" i="1" s="1"/>
  <c r="Q4216" i="1" s="1"/>
  <c r="N4217" i="1"/>
  <c r="O4217" i="1" s="1"/>
  <c r="Q4217" i="1" s="1"/>
  <c r="N4218" i="1"/>
  <c r="O4218" i="1" s="1"/>
  <c r="Q4218" i="1" s="1"/>
  <c r="N4219" i="1"/>
  <c r="O4219" i="1" s="1"/>
  <c r="Q4219" i="1" s="1"/>
  <c r="N4220" i="1"/>
  <c r="O4220" i="1" s="1"/>
  <c r="Q4220" i="1" s="1"/>
  <c r="N4221" i="1"/>
  <c r="O4221" i="1" s="1"/>
  <c r="Q4221" i="1" s="1"/>
  <c r="N4222" i="1"/>
  <c r="O4222" i="1" s="1"/>
  <c r="Q4222" i="1" s="1"/>
  <c r="N4223" i="1"/>
  <c r="O4223" i="1" s="1"/>
  <c r="Q4223" i="1" s="1"/>
  <c r="N4224" i="1"/>
  <c r="O4224" i="1" s="1"/>
  <c r="Q4224" i="1" s="1"/>
  <c r="N4225" i="1"/>
  <c r="O4225" i="1" s="1"/>
  <c r="Q4225" i="1" s="1"/>
  <c r="N4226" i="1"/>
  <c r="O4226" i="1" s="1"/>
  <c r="Q4226" i="1" s="1"/>
  <c r="N4227" i="1"/>
  <c r="O4227" i="1" s="1"/>
  <c r="Q4227" i="1" s="1"/>
  <c r="N4228" i="1"/>
  <c r="O4228" i="1" s="1"/>
  <c r="Q4228" i="1" s="1"/>
  <c r="N4229" i="1"/>
  <c r="O4229" i="1" s="1"/>
  <c r="Q4229" i="1" s="1"/>
  <c r="N4230" i="1"/>
  <c r="O4230" i="1" s="1"/>
  <c r="Q4230" i="1" s="1"/>
  <c r="N4231" i="1"/>
  <c r="O4231" i="1" s="1"/>
  <c r="Q4231" i="1" s="1"/>
  <c r="N4232" i="1"/>
  <c r="O4232" i="1" s="1"/>
  <c r="Q4232" i="1" s="1"/>
  <c r="N4233" i="1"/>
  <c r="O4233" i="1" s="1"/>
  <c r="Q4233" i="1" s="1"/>
  <c r="N4234" i="1"/>
  <c r="O4234" i="1" s="1"/>
  <c r="Q4234" i="1" s="1"/>
  <c r="N4235" i="1"/>
  <c r="O4235" i="1" s="1"/>
  <c r="Q4235" i="1" s="1"/>
  <c r="N4236" i="1"/>
  <c r="O4236" i="1" s="1"/>
  <c r="Q4236" i="1" s="1"/>
  <c r="N4237" i="1"/>
  <c r="O4237" i="1" s="1"/>
  <c r="Q4237" i="1" s="1"/>
  <c r="N4238" i="1"/>
  <c r="O4238" i="1" s="1"/>
  <c r="Q4238" i="1" s="1"/>
  <c r="N4239" i="1"/>
  <c r="O4239" i="1" s="1"/>
  <c r="Q4239" i="1" s="1"/>
  <c r="N4240" i="1"/>
  <c r="O4240" i="1" s="1"/>
  <c r="Q4240" i="1" s="1"/>
  <c r="N4241" i="1"/>
  <c r="O4241" i="1" s="1"/>
  <c r="Q4241" i="1" s="1"/>
  <c r="N4242" i="1"/>
  <c r="O4242" i="1" s="1"/>
  <c r="Q4242" i="1" s="1"/>
  <c r="N4243" i="1"/>
  <c r="O4243" i="1" s="1"/>
  <c r="Q4243" i="1" s="1"/>
  <c r="N4244" i="1"/>
  <c r="O4244" i="1" s="1"/>
  <c r="Q4244" i="1" s="1"/>
  <c r="N4245" i="1"/>
  <c r="O4245" i="1" s="1"/>
  <c r="Q4245" i="1" s="1"/>
  <c r="N4246" i="1"/>
  <c r="O4246" i="1" s="1"/>
  <c r="Q4246" i="1" s="1"/>
  <c r="N4247" i="1"/>
  <c r="O4247" i="1" s="1"/>
  <c r="Q4247" i="1" s="1"/>
  <c r="N4248" i="1"/>
  <c r="O4248" i="1" s="1"/>
  <c r="Q4248" i="1" s="1"/>
  <c r="N4249" i="1"/>
  <c r="O4249" i="1" s="1"/>
  <c r="Q4249" i="1" s="1"/>
  <c r="N4250" i="1"/>
  <c r="O4250" i="1" s="1"/>
  <c r="Q4250" i="1" s="1"/>
  <c r="N4251" i="1"/>
  <c r="O4251" i="1" s="1"/>
  <c r="Q4251" i="1" s="1"/>
  <c r="N4252" i="1"/>
  <c r="O4252" i="1" s="1"/>
  <c r="Q4252" i="1" s="1"/>
  <c r="N4253" i="1"/>
  <c r="O4253" i="1" s="1"/>
  <c r="Q4253" i="1" s="1"/>
  <c r="N4254" i="1"/>
  <c r="O4254" i="1" s="1"/>
  <c r="Q4254" i="1" s="1"/>
  <c r="N4255" i="1"/>
  <c r="O4255" i="1" s="1"/>
  <c r="Q4255" i="1" s="1"/>
  <c r="N4256" i="1"/>
  <c r="O4256" i="1" s="1"/>
  <c r="Q4256" i="1" s="1"/>
  <c r="N4257" i="1"/>
  <c r="O4257" i="1" s="1"/>
  <c r="Q4257" i="1" s="1"/>
  <c r="N4258" i="1"/>
  <c r="O4258" i="1" s="1"/>
  <c r="Q4258" i="1" s="1"/>
  <c r="N4259" i="1"/>
  <c r="O4259" i="1" s="1"/>
  <c r="Q4259" i="1" s="1"/>
  <c r="N4260" i="1"/>
  <c r="O4260" i="1" s="1"/>
  <c r="Q4260" i="1" s="1"/>
  <c r="N4261" i="1"/>
  <c r="O4261" i="1" s="1"/>
  <c r="Q4261" i="1" s="1"/>
  <c r="N4262" i="1"/>
  <c r="O4262" i="1" s="1"/>
  <c r="Q4262" i="1" s="1"/>
  <c r="N4263" i="1"/>
  <c r="O4263" i="1" s="1"/>
  <c r="Q4263" i="1" s="1"/>
  <c r="N4264" i="1"/>
  <c r="O4264" i="1" s="1"/>
  <c r="Q4264" i="1" s="1"/>
  <c r="N4265" i="1"/>
  <c r="O4265" i="1" s="1"/>
  <c r="Q4265" i="1" s="1"/>
  <c r="N4266" i="1"/>
  <c r="O4266" i="1" s="1"/>
  <c r="Q4266" i="1" s="1"/>
  <c r="N4267" i="1"/>
  <c r="O4267" i="1" s="1"/>
  <c r="Q4267" i="1" s="1"/>
  <c r="N4268" i="1"/>
  <c r="O4268" i="1" s="1"/>
  <c r="Q4268" i="1" s="1"/>
  <c r="N4269" i="1"/>
  <c r="O4269" i="1" s="1"/>
  <c r="Q4269" i="1" s="1"/>
  <c r="N4270" i="1"/>
  <c r="O4270" i="1" s="1"/>
  <c r="Q4270" i="1" s="1"/>
  <c r="N4271" i="1"/>
  <c r="O4271" i="1" s="1"/>
  <c r="Q4271" i="1" s="1"/>
  <c r="N4272" i="1"/>
  <c r="O4272" i="1" s="1"/>
  <c r="Q4272" i="1" s="1"/>
  <c r="N4273" i="1"/>
  <c r="O4273" i="1" s="1"/>
  <c r="Q4273" i="1" s="1"/>
  <c r="N4274" i="1"/>
  <c r="O4274" i="1" s="1"/>
  <c r="Q4274" i="1" s="1"/>
  <c r="N4275" i="1"/>
  <c r="O4275" i="1" s="1"/>
  <c r="Q4275" i="1" s="1"/>
  <c r="N4276" i="1"/>
  <c r="O4276" i="1" s="1"/>
  <c r="Q4276" i="1" s="1"/>
  <c r="N4277" i="1"/>
  <c r="O4277" i="1" s="1"/>
  <c r="Q4277" i="1" s="1"/>
  <c r="N4278" i="1"/>
  <c r="O4278" i="1" s="1"/>
  <c r="Q4278" i="1" s="1"/>
  <c r="N4279" i="1"/>
  <c r="O4279" i="1" s="1"/>
  <c r="Q4279" i="1" s="1"/>
  <c r="N4280" i="1"/>
  <c r="O4280" i="1" s="1"/>
  <c r="Q4280" i="1" s="1"/>
  <c r="N4281" i="1"/>
  <c r="O4281" i="1" s="1"/>
  <c r="Q4281" i="1" s="1"/>
  <c r="N4282" i="1"/>
  <c r="O4282" i="1" s="1"/>
  <c r="Q4282" i="1" s="1"/>
  <c r="N4283" i="1"/>
  <c r="O4283" i="1" s="1"/>
  <c r="Q4283" i="1" s="1"/>
  <c r="N4284" i="1"/>
  <c r="O4284" i="1" s="1"/>
  <c r="Q4284" i="1" s="1"/>
  <c r="N4285" i="1"/>
  <c r="O4285" i="1" s="1"/>
  <c r="Q4285" i="1" s="1"/>
  <c r="N4286" i="1"/>
  <c r="O4286" i="1" s="1"/>
  <c r="Q4286" i="1" s="1"/>
  <c r="N4287" i="1"/>
  <c r="O4287" i="1" s="1"/>
  <c r="Q4287" i="1" s="1"/>
  <c r="N4288" i="1"/>
  <c r="O4288" i="1" s="1"/>
  <c r="Q4288" i="1" s="1"/>
  <c r="N4289" i="1"/>
  <c r="O4289" i="1" s="1"/>
  <c r="Q4289" i="1" s="1"/>
  <c r="N4290" i="1"/>
  <c r="O4290" i="1" s="1"/>
  <c r="Q4290" i="1" s="1"/>
  <c r="N4291" i="1"/>
  <c r="O4291" i="1" s="1"/>
  <c r="Q4291" i="1" s="1"/>
  <c r="N4292" i="1"/>
  <c r="O4292" i="1" s="1"/>
  <c r="Q4292" i="1" s="1"/>
  <c r="N4293" i="1"/>
  <c r="O4293" i="1" s="1"/>
  <c r="Q4293" i="1" s="1"/>
  <c r="N4294" i="1"/>
  <c r="O4294" i="1" s="1"/>
  <c r="Q4294" i="1" s="1"/>
  <c r="N4295" i="1"/>
  <c r="O4295" i="1" s="1"/>
  <c r="Q4295" i="1" s="1"/>
  <c r="N4296" i="1"/>
  <c r="O4296" i="1" s="1"/>
  <c r="Q4296" i="1" s="1"/>
  <c r="N4297" i="1"/>
  <c r="O4297" i="1" s="1"/>
  <c r="Q4297" i="1" s="1"/>
  <c r="N4298" i="1"/>
  <c r="O4298" i="1" s="1"/>
  <c r="Q4298" i="1" s="1"/>
  <c r="N4299" i="1"/>
  <c r="O4299" i="1" s="1"/>
  <c r="Q4299" i="1" s="1"/>
  <c r="N4300" i="1"/>
  <c r="O4300" i="1" s="1"/>
  <c r="Q4300" i="1" s="1"/>
  <c r="N4301" i="1"/>
  <c r="O4301" i="1" s="1"/>
  <c r="Q4301" i="1" s="1"/>
  <c r="N4302" i="1"/>
  <c r="O4302" i="1" s="1"/>
  <c r="Q4302" i="1" s="1"/>
  <c r="N4303" i="1"/>
  <c r="O4303" i="1" s="1"/>
  <c r="Q4303" i="1" s="1"/>
  <c r="N4304" i="1"/>
  <c r="O4304" i="1" s="1"/>
  <c r="Q4304" i="1" s="1"/>
  <c r="N4305" i="1"/>
  <c r="O4305" i="1" s="1"/>
  <c r="Q4305" i="1" s="1"/>
  <c r="N4306" i="1"/>
  <c r="O4306" i="1" s="1"/>
  <c r="Q4306" i="1" s="1"/>
  <c r="N4307" i="1"/>
  <c r="O4307" i="1" s="1"/>
  <c r="Q4307" i="1" s="1"/>
  <c r="N4308" i="1"/>
  <c r="O4308" i="1" s="1"/>
  <c r="Q4308" i="1" s="1"/>
  <c r="N4309" i="1"/>
  <c r="O4309" i="1" s="1"/>
  <c r="Q4309" i="1" s="1"/>
  <c r="N4310" i="1"/>
  <c r="O4310" i="1" s="1"/>
  <c r="Q4310" i="1" s="1"/>
  <c r="N4311" i="1"/>
  <c r="O4311" i="1" s="1"/>
  <c r="Q4311" i="1" s="1"/>
  <c r="N4312" i="1"/>
  <c r="O4312" i="1" s="1"/>
  <c r="Q4312" i="1" s="1"/>
  <c r="N4313" i="1"/>
  <c r="O4313" i="1" s="1"/>
  <c r="Q4313" i="1" s="1"/>
  <c r="N4314" i="1"/>
  <c r="O4314" i="1" s="1"/>
  <c r="Q4314" i="1" s="1"/>
  <c r="N4315" i="1"/>
  <c r="O4315" i="1" s="1"/>
  <c r="Q4315" i="1" s="1"/>
  <c r="N4316" i="1"/>
  <c r="O4316" i="1" s="1"/>
  <c r="Q4316" i="1" s="1"/>
  <c r="N4317" i="1"/>
  <c r="O4317" i="1" s="1"/>
  <c r="Q4317" i="1" s="1"/>
  <c r="N4318" i="1"/>
  <c r="O4318" i="1" s="1"/>
  <c r="Q4318" i="1" s="1"/>
  <c r="N4319" i="1"/>
  <c r="O4319" i="1" s="1"/>
  <c r="Q4319" i="1" s="1"/>
  <c r="N4320" i="1"/>
  <c r="O4320" i="1" s="1"/>
  <c r="Q4320" i="1" s="1"/>
  <c r="N4321" i="1"/>
  <c r="O4321" i="1" s="1"/>
  <c r="Q4321" i="1" s="1"/>
  <c r="N4322" i="1"/>
  <c r="O4322" i="1" s="1"/>
  <c r="Q4322" i="1" s="1"/>
  <c r="N4323" i="1"/>
  <c r="O4323" i="1" s="1"/>
  <c r="Q4323" i="1" s="1"/>
  <c r="N4324" i="1"/>
  <c r="O4324" i="1" s="1"/>
  <c r="Q4324" i="1" s="1"/>
  <c r="N4325" i="1"/>
  <c r="O4325" i="1" s="1"/>
  <c r="Q4325" i="1" s="1"/>
  <c r="N4326" i="1"/>
  <c r="O4326" i="1" s="1"/>
  <c r="Q4326" i="1" s="1"/>
  <c r="N4327" i="1"/>
  <c r="O4327" i="1" s="1"/>
  <c r="Q4327" i="1" s="1"/>
  <c r="N4328" i="1"/>
  <c r="O4328" i="1" s="1"/>
  <c r="Q4328" i="1" s="1"/>
  <c r="N4329" i="1"/>
  <c r="O4329" i="1" s="1"/>
  <c r="Q4329" i="1" s="1"/>
  <c r="N4330" i="1"/>
  <c r="O4330" i="1" s="1"/>
  <c r="Q4330" i="1" s="1"/>
  <c r="N4331" i="1"/>
  <c r="O4331" i="1" s="1"/>
  <c r="Q4331" i="1" s="1"/>
  <c r="N4332" i="1"/>
  <c r="O4332" i="1" s="1"/>
  <c r="Q4332" i="1" s="1"/>
  <c r="N4333" i="1"/>
  <c r="O4333" i="1" s="1"/>
  <c r="Q4333" i="1" s="1"/>
  <c r="N4334" i="1"/>
  <c r="O4334" i="1" s="1"/>
  <c r="Q4334" i="1" s="1"/>
  <c r="N4335" i="1"/>
  <c r="O4335" i="1" s="1"/>
  <c r="Q4335" i="1" s="1"/>
  <c r="N4336" i="1"/>
  <c r="O4336" i="1" s="1"/>
  <c r="Q4336" i="1" s="1"/>
  <c r="N4337" i="1"/>
  <c r="O4337" i="1" s="1"/>
  <c r="Q4337" i="1" s="1"/>
  <c r="N4338" i="1"/>
  <c r="O4338" i="1" s="1"/>
  <c r="Q4338" i="1" s="1"/>
  <c r="N4339" i="1"/>
  <c r="O4339" i="1" s="1"/>
  <c r="Q4339" i="1" s="1"/>
  <c r="N4340" i="1"/>
  <c r="O4340" i="1" s="1"/>
  <c r="Q4340" i="1" s="1"/>
  <c r="N4341" i="1"/>
  <c r="O4341" i="1" s="1"/>
  <c r="Q4341" i="1" s="1"/>
  <c r="N4342" i="1"/>
  <c r="O4342" i="1" s="1"/>
  <c r="Q4342" i="1" s="1"/>
  <c r="N4343" i="1"/>
  <c r="O4343" i="1" s="1"/>
  <c r="Q4343" i="1" s="1"/>
  <c r="N4344" i="1"/>
  <c r="O4344" i="1" s="1"/>
  <c r="Q4344" i="1" s="1"/>
  <c r="N4345" i="1"/>
  <c r="O4345" i="1" s="1"/>
  <c r="Q4345" i="1" s="1"/>
  <c r="N4346" i="1"/>
  <c r="O4346" i="1" s="1"/>
  <c r="Q4346" i="1" s="1"/>
  <c r="N4347" i="1"/>
  <c r="O4347" i="1" s="1"/>
  <c r="Q4347" i="1" s="1"/>
  <c r="N4348" i="1"/>
  <c r="O4348" i="1" s="1"/>
  <c r="Q4348" i="1" s="1"/>
  <c r="N4349" i="1"/>
  <c r="O4349" i="1" s="1"/>
  <c r="Q4349" i="1" s="1"/>
  <c r="N4350" i="1"/>
  <c r="O4350" i="1" s="1"/>
  <c r="Q4350" i="1" s="1"/>
  <c r="N4351" i="1"/>
  <c r="O4351" i="1" s="1"/>
  <c r="Q4351" i="1" s="1"/>
  <c r="N4352" i="1"/>
  <c r="O4352" i="1" s="1"/>
  <c r="Q4352" i="1" s="1"/>
  <c r="N4353" i="1"/>
  <c r="O4353" i="1" s="1"/>
  <c r="Q4353" i="1" s="1"/>
  <c r="N4354" i="1"/>
  <c r="O4354" i="1" s="1"/>
  <c r="Q4354" i="1" s="1"/>
  <c r="N4355" i="1"/>
  <c r="O4355" i="1" s="1"/>
  <c r="Q4355" i="1" s="1"/>
  <c r="N4356" i="1"/>
  <c r="O4356" i="1" s="1"/>
  <c r="Q4356" i="1" s="1"/>
  <c r="N4357" i="1"/>
  <c r="O4357" i="1" s="1"/>
  <c r="Q4357" i="1" s="1"/>
  <c r="N4358" i="1"/>
  <c r="O4358" i="1" s="1"/>
  <c r="Q4358" i="1" s="1"/>
  <c r="N4359" i="1"/>
  <c r="O4359" i="1" s="1"/>
  <c r="Q4359" i="1" s="1"/>
  <c r="N4360" i="1"/>
  <c r="O4360" i="1" s="1"/>
  <c r="Q4360" i="1" s="1"/>
  <c r="N4361" i="1"/>
  <c r="O4361" i="1" s="1"/>
  <c r="Q4361" i="1" s="1"/>
  <c r="N4362" i="1"/>
  <c r="O4362" i="1" s="1"/>
  <c r="Q4362" i="1" s="1"/>
  <c r="N4363" i="1"/>
  <c r="O4363" i="1" s="1"/>
  <c r="Q4363" i="1" s="1"/>
  <c r="N4364" i="1"/>
  <c r="O4364" i="1" s="1"/>
  <c r="Q4364" i="1" s="1"/>
  <c r="N4365" i="1"/>
  <c r="O4365" i="1" s="1"/>
  <c r="Q4365" i="1" s="1"/>
  <c r="N4366" i="1"/>
  <c r="O4366" i="1" s="1"/>
  <c r="Q4366" i="1" s="1"/>
  <c r="N4367" i="1"/>
  <c r="O4367" i="1" s="1"/>
  <c r="Q4367" i="1" s="1"/>
  <c r="N4368" i="1"/>
  <c r="O4368" i="1" s="1"/>
  <c r="Q4368" i="1" s="1"/>
  <c r="N4369" i="1"/>
  <c r="O4369" i="1" s="1"/>
  <c r="Q4369" i="1" s="1"/>
  <c r="N4370" i="1"/>
  <c r="O4370" i="1" s="1"/>
  <c r="Q4370" i="1" s="1"/>
  <c r="N4371" i="1"/>
  <c r="O4371" i="1" s="1"/>
  <c r="Q4371" i="1" s="1"/>
  <c r="N4372" i="1"/>
  <c r="O4372" i="1" s="1"/>
  <c r="Q4372" i="1" s="1"/>
  <c r="N4373" i="1"/>
  <c r="O4373" i="1" s="1"/>
  <c r="Q4373" i="1" s="1"/>
  <c r="N4374" i="1"/>
  <c r="O4374" i="1" s="1"/>
  <c r="Q4374" i="1" s="1"/>
  <c r="N4375" i="1"/>
  <c r="O4375" i="1" s="1"/>
  <c r="Q4375" i="1" s="1"/>
  <c r="N4376" i="1"/>
  <c r="O4376" i="1" s="1"/>
  <c r="Q4376" i="1" s="1"/>
  <c r="N4377" i="1"/>
  <c r="O4377" i="1" s="1"/>
  <c r="Q4377" i="1" s="1"/>
  <c r="N4378" i="1"/>
  <c r="O4378" i="1" s="1"/>
  <c r="Q4378" i="1" s="1"/>
  <c r="N4379" i="1"/>
  <c r="O4379" i="1" s="1"/>
  <c r="Q4379" i="1" s="1"/>
  <c r="N4380" i="1"/>
  <c r="O4380" i="1" s="1"/>
  <c r="Q4380" i="1" s="1"/>
  <c r="N4381" i="1"/>
  <c r="O4381" i="1" s="1"/>
  <c r="Q4381" i="1" s="1"/>
  <c r="N4382" i="1"/>
  <c r="O4382" i="1" s="1"/>
  <c r="Q4382" i="1" s="1"/>
  <c r="N4383" i="1"/>
  <c r="O4383" i="1" s="1"/>
  <c r="Q4383" i="1" s="1"/>
  <c r="N4384" i="1"/>
  <c r="O4384" i="1" s="1"/>
  <c r="Q4384" i="1" s="1"/>
  <c r="N4385" i="1"/>
  <c r="O4385" i="1" s="1"/>
  <c r="Q4385" i="1" s="1"/>
  <c r="N4386" i="1"/>
  <c r="O4386" i="1" s="1"/>
  <c r="Q4386" i="1" s="1"/>
  <c r="N4387" i="1"/>
  <c r="O4387" i="1" s="1"/>
  <c r="Q4387" i="1" s="1"/>
  <c r="N4388" i="1"/>
  <c r="O4388" i="1" s="1"/>
  <c r="Q4388" i="1" s="1"/>
  <c r="N4389" i="1"/>
  <c r="O4389" i="1" s="1"/>
  <c r="Q4389" i="1" s="1"/>
  <c r="N4390" i="1"/>
  <c r="O4390" i="1" s="1"/>
  <c r="Q4390" i="1" s="1"/>
  <c r="N4391" i="1"/>
  <c r="O4391" i="1" s="1"/>
  <c r="Q4391" i="1" s="1"/>
  <c r="N4392" i="1"/>
  <c r="O4392" i="1" s="1"/>
  <c r="Q4392" i="1" s="1"/>
  <c r="N4393" i="1"/>
  <c r="O4393" i="1" s="1"/>
  <c r="Q4393" i="1" s="1"/>
  <c r="N4394" i="1"/>
  <c r="O4394" i="1" s="1"/>
  <c r="Q4394" i="1" s="1"/>
  <c r="N4395" i="1"/>
  <c r="O4395" i="1" s="1"/>
  <c r="Q4395" i="1" s="1"/>
  <c r="N4396" i="1"/>
  <c r="O4396" i="1" s="1"/>
  <c r="Q4396" i="1" s="1"/>
  <c r="N4397" i="1"/>
  <c r="O4397" i="1" s="1"/>
  <c r="Q4397" i="1" s="1"/>
  <c r="N4398" i="1"/>
  <c r="O4398" i="1" s="1"/>
  <c r="Q4398" i="1" s="1"/>
  <c r="N4399" i="1"/>
  <c r="O4399" i="1" s="1"/>
  <c r="Q4399" i="1" s="1"/>
  <c r="N4400" i="1"/>
  <c r="O4400" i="1" s="1"/>
  <c r="Q4400" i="1" s="1"/>
  <c r="N4401" i="1"/>
  <c r="O4401" i="1" s="1"/>
  <c r="Q4401" i="1" s="1"/>
  <c r="N4402" i="1"/>
  <c r="O4402" i="1" s="1"/>
  <c r="Q4402" i="1" s="1"/>
  <c r="N4403" i="1"/>
  <c r="O4403" i="1" s="1"/>
  <c r="Q4403" i="1" s="1"/>
  <c r="N4404" i="1"/>
  <c r="O4404" i="1" s="1"/>
  <c r="Q4404" i="1" s="1"/>
  <c r="N4405" i="1"/>
  <c r="O4405" i="1" s="1"/>
  <c r="Q4405" i="1" s="1"/>
  <c r="N4406" i="1"/>
  <c r="O4406" i="1" s="1"/>
  <c r="Q4406" i="1" s="1"/>
  <c r="N4407" i="1"/>
  <c r="O4407" i="1" s="1"/>
  <c r="Q4407" i="1" s="1"/>
  <c r="N4408" i="1"/>
  <c r="O4408" i="1" s="1"/>
  <c r="Q4408" i="1" s="1"/>
  <c r="N4409" i="1"/>
  <c r="O4409" i="1" s="1"/>
  <c r="Q4409" i="1" s="1"/>
  <c r="N4410" i="1"/>
  <c r="O4410" i="1" s="1"/>
  <c r="Q4410" i="1" s="1"/>
  <c r="N4411" i="1"/>
  <c r="O4411" i="1" s="1"/>
  <c r="Q4411" i="1" s="1"/>
  <c r="N4412" i="1"/>
  <c r="O4412" i="1" s="1"/>
  <c r="Q4412" i="1" s="1"/>
  <c r="N4413" i="1"/>
  <c r="O4413" i="1" s="1"/>
  <c r="Q4413" i="1" s="1"/>
  <c r="N4414" i="1"/>
  <c r="O4414" i="1" s="1"/>
  <c r="Q4414" i="1" s="1"/>
  <c r="N4415" i="1"/>
  <c r="O4415" i="1" s="1"/>
  <c r="Q4415" i="1" s="1"/>
  <c r="N4416" i="1"/>
  <c r="O4416" i="1" s="1"/>
  <c r="Q4416" i="1" s="1"/>
  <c r="N4417" i="1"/>
  <c r="O4417" i="1" s="1"/>
  <c r="Q4417" i="1" s="1"/>
  <c r="N4418" i="1"/>
  <c r="O4418" i="1" s="1"/>
  <c r="Q4418" i="1" s="1"/>
  <c r="N4419" i="1"/>
  <c r="O4419" i="1" s="1"/>
  <c r="Q4419" i="1" s="1"/>
  <c r="N4420" i="1"/>
  <c r="O4420" i="1" s="1"/>
  <c r="Q4420" i="1" s="1"/>
  <c r="N4421" i="1"/>
  <c r="O4421" i="1" s="1"/>
  <c r="Q4421" i="1" s="1"/>
  <c r="N4422" i="1"/>
  <c r="O4422" i="1" s="1"/>
  <c r="Q4422" i="1" s="1"/>
  <c r="N4423" i="1"/>
  <c r="O4423" i="1" s="1"/>
  <c r="Q4423" i="1" s="1"/>
  <c r="N4424" i="1"/>
  <c r="O4424" i="1" s="1"/>
  <c r="Q4424" i="1" s="1"/>
  <c r="N4425" i="1"/>
  <c r="O4425" i="1" s="1"/>
  <c r="Q4425" i="1" s="1"/>
  <c r="N4426" i="1"/>
  <c r="O4426" i="1" s="1"/>
  <c r="Q4426" i="1" s="1"/>
  <c r="N4427" i="1"/>
  <c r="O4427" i="1" s="1"/>
  <c r="Q4427" i="1" s="1"/>
  <c r="N4428" i="1"/>
  <c r="O4428" i="1" s="1"/>
  <c r="Q4428" i="1" s="1"/>
  <c r="N4429" i="1"/>
  <c r="O4429" i="1" s="1"/>
  <c r="Q4429" i="1" s="1"/>
  <c r="N4430" i="1"/>
  <c r="O4430" i="1" s="1"/>
  <c r="Q4430" i="1" s="1"/>
  <c r="N4431" i="1"/>
  <c r="O4431" i="1" s="1"/>
  <c r="Q4431" i="1" s="1"/>
  <c r="N4432" i="1"/>
  <c r="O4432" i="1" s="1"/>
  <c r="Q4432" i="1" s="1"/>
  <c r="N4433" i="1"/>
  <c r="O4433" i="1" s="1"/>
  <c r="Q4433" i="1" s="1"/>
  <c r="N4434" i="1"/>
  <c r="O4434" i="1" s="1"/>
  <c r="Q4434" i="1" s="1"/>
  <c r="N4435" i="1"/>
  <c r="O4435" i="1" s="1"/>
  <c r="Q4435" i="1" s="1"/>
  <c r="N4436" i="1"/>
  <c r="O4436" i="1" s="1"/>
  <c r="Q4436" i="1" s="1"/>
  <c r="N4437" i="1"/>
  <c r="O4437" i="1" s="1"/>
  <c r="Q4437" i="1" s="1"/>
  <c r="N4438" i="1"/>
  <c r="O4438" i="1" s="1"/>
  <c r="Q4438" i="1" s="1"/>
  <c r="N4439" i="1"/>
  <c r="O4439" i="1" s="1"/>
  <c r="Q4439" i="1" s="1"/>
  <c r="N4440" i="1"/>
  <c r="O4440" i="1" s="1"/>
  <c r="Q4440" i="1" s="1"/>
  <c r="N4441" i="1"/>
  <c r="O4441" i="1" s="1"/>
  <c r="Q4441" i="1" s="1"/>
  <c r="N4442" i="1"/>
  <c r="O4442" i="1" s="1"/>
  <c r="Q4442" i="1" s="1"/>
  <c r="N4443" i="1"/>
  <c r="O4443" i="1" s="1"/>
  <c r="Q4443" i="1" s="1"/>
  <c r="N4444" i="1"/>
  <c r="O4444" i="1" s="1"/>
  <c r="Q4444" i="1" s="1"/>
  <c r="N4445" i="1"/>
  <c r="O4445" i="1" s="1"/>
  <c r="Q4445" i="1" s="1"/>
  <c r="N4446" i="1"/>
  <c r="O4446" i="1" s="1"/>
  <c r="Q4446" i="1" s="1"/>
  <c r="N4447" i="1"/>
  <c r="O4447" i="1" s="1"/>
  <c r="Q4447" i="1" s="1"/>
  <c r="N4448" i="1"/>
  <c r="O4448" i="1" s="1"/>
  <c r="Q4448" i="1" s="1"/>
  <c r="N4449" i="1"/>
  <c r="O4449" i="1" s="1"/>
  <c r="Q4449" i="1" s="1"/>
  <c r="N4450" i="1"/>
  <c r="O4450" i="1" s="1"/>
  <c r="Q4450" i="1" s="1"/>
  <c r="N4451" i="1"/>
  <c r="O4451" i="1" s="1"/>
  <c r="Q4451" i="1" s="1"/>
  <c r="N4452" i="1"/>
  <c r="O4452" i="1" s="1"/>
  <c r="Q4452" i="1" s="1"/>
  <c r="N4453" i="1"/>
  <c r="O4453" i="1" s="1"/>
  <c r="Q4453" i="1" s="1"/>
  <c r="N4454" i="1"/>
  <c r="O4454" i="1" s="1"/>
  <c r="Q4454" i="1" s="1"/>
  <c r="N4455" i="1"/>
  <c r="O4455" i="1" s="1"/>
  <c r="Q4455" i="1" s="1"/>
  <c r="N4456" i="1"/>
  <c r="O4456" i="1" s="1"/>
  <c r="Q4456" i="1" s="1"/>
  <c r="N4457" i="1"/>
  <c r="O4457" i="1" s="1"/>
  <c r="Q4457" i="1" s="1"/>
  <c r="N4458" i="1"/>
  <c r="O4458" i="1" s="1"/>
  <c r="Q4458" i="1" s="1"/>
  <c r="N4459" i="1"/>
  <c r="O4459" i="1" s="1"/>
  <c r="Q4459" i="1" s="1"/>
  <c r="N4460" i="1"/>
  <c r="O4460" i="1" s="1"/>
  <c r="Q4460" i="1" s="1"/>
  <c r="N4461" i="1"/>
  <c r="O4461" i="1" s="1"/>
  <c r="Q4461" i="1" s="1"/>
  <c r="N4462" i="1"/>
  <c r="O4462" i="1" s="1"/>
  <c r="Q4462" i="1" s="1"/>
  <c r="N4463" i="1"/>
  <c r="O4463" i="1" s="1"/>
  <c r="Q4463" i="1" s="1"/>
  <c r="N4464" i="1"/>
  <c r="O4464" i="1" s="1"/>
  <c r="Q4464" i="1" s="1"/>
  <c r="N4465" i="1"/>
  <c r="O4465" i="1" s="1"/>
  <c r="Q4465" i="1" s="1"/>
  <c r="N4466" i="1"/>
  <c r="O4466" i="1" s="1"/>
  <c r="Q4466" i="1" s="1"/>
  <c r="N4467" i="1"/>
  <c r="O4467" i="1" s="1"/>
  <c r="Q4467" i="1" s="1"/>
  <c r="N4468" i="1"/>
  <c r="O4468" i="1" s="1"/>
  <c r="Q4468" i="1" s="1"/>
  <c r="N4469" i="1"/>
  <c r="O4469" i="1" s="1"/>
  <c r="Q4469" i="1" s="1"/>
  <c r="N4470" i="1"/>
  <c r="O4470" i="1" s="1"/>
  <c r="Q4470" i="1" s="1"/>
  <c r="N4471" i="1"/>
  <c r="O4471" i="1" s="1"/>
  <c r="Q4471" i="1" s="1"/>
  <c r="N4472" i="1"/>
  <c r="O4472" i="1" s="1"/>
  <c r="Q4472" i="1" s="1"/>
  <c r="N4473" i="1"/>
  <c r="O4473" i="1" s="1"/>
  <c r="Q4473" i="1" s="1"/>
  <c r="N4474" i="1"/>
  <c r="O4474" i="1" s="1"/>
  <c r="Q4474" i="1" s="1"/>
  <c r="N4475" i="1"/>
  <c r="O4475" i="1" s="1"/>
  <c r="Q4475" i="1" s="1"/>
  <c r="N4476" i="1"/>
  <c r="O4476" i="1" s="1"/>
  <c r="Q4476" i="1" s="1"/>
  <c r="N4477" i="1"/>
  <c r="O4477" i="1" s="1"/>
  <c r="Q4477" i="1" s="1"/>
  <c r="N4478" i="1"/>
  <c r="O4478" i="1" s="1"/>
  <c r="Q4478" i="1" s="1"/>
  <c r="N4479" i="1"/>
  <c r="O4479" i="1" s="1"/>
  <c r="Q4479" i="1" s="1"/>
  <c r="N4480" i="1"/>
  <c r="O4480" i="1" s="1"/>
  <c r="Q4480" i="1" s="1"/>
  <c r="N4481" i="1"/>
  <c r="O4481" i="1" s="1"/>
  <c r="Q4481" i="1" s="1"/>
  <c r="N4482" i="1"/>
  <c r="O4482" i="1" s="1"/>
  <c r="Q4482" i="1" s="1"/>
  <c r="N4483" i="1"/>
  <c r="O4483" i="1" s="1"/>
  <c r="Q4483" i="1" s="1"/>
  <c r="N4484" i="1"/>
  <c r="O4484" i="1" s="1"/>
  <c r="Q4484" i="1" s="1"/>
  <c r="N4485" i="1"/>
  <c r="O4485" i="1" s="1"/>
  <c r="Q4485" i="1" s="1"/>
  <c r="N4486" i="1"/>
  <c r="O4486" i="1" s="1"/>
  <c r="Q4486" i="1" s="1"/>
  <c r="N4487" i="1"/>
  <c r="O4487" i="1" s="1"/>
  <c r="Q4487" i="1" s="1"/>
  <c r="N4488" i="1"/>
  <c r="O4488" i="1" s="1"/>
  <c r="Q4488" i="1" s="1"/>
  <c r="N4489" i="1"/>
  <c r="O4489" i="1" s="1"/>
  <c r="Q4489" i="1" s="1"/>
  <c r="N4490" i="1"/>
  <c r="O4490" i="1" s="1"/>
  <c r="Q4490" i="1" s="1"/>
  <c r="N4491" i="1"/>
  <c r="O4491" i="1" s="1"/>
  <c r="Q4491" i="1" s="1"/>
  <c r="N4492" i="1"/>
  <c r="O4492" i="1" s="1"/>
  <c r="Q4492" i="1" s="1"/>
  <c r="N4493" i="1"/>
  <c r="O4493" i="1" s="1"/>
  <c r="Q4493" i="1" s="1"/>
  <c r="N4494" i="1"/>
  <c r="O4494" i="1" s="1"/>
  <c r="Q4494" i="1" s="1"/>
  <c r="N4495" i="1"/>
  <c r="O4495" i="1" s="1"/>
  <c r="Q4495" i="1" s="1"/>
  <c r="N4496" i="1"/>
  <c r="O4496" i="1" s="1"/>
  <c r="Q4496" i="1" s="1"/>
  <c r="N4497" i="1"/>
  <c r="O4497" i="1" s="1"/>
  <c r="Q4497" i="1" s="1"/>
  <c r="N4498" i="1"/>
  <c r="O4498" i="1" s="1"/>
  <c r="Q4498" i="1" s="1"/>
  <c r="N4499" i="1"/>
  <c r="O4499" i="1" s="1"/>
  <c r="Q4499" i="1" s="1"/>
  <c r="N4500" i="1"/>
  <c r="O4500" i="1" s="1"/>
  <c r="Q4500" i="1" s="1"/>
  <c r="N4501" i="1"/>
  <c r="O4501" i="1" s="1"/>
  <c r="Q4501" i="1" s="1"/>
  <c r="N4502" i="1"/>
  <c r="O4502" i="1" s="1"/>
  <c r="Q4502" i="1" s="1"/>
  <c r="N4503" i="1"/>
  <c r="O4503" i="1" s="1"/>
  <c r="Q4503" i="1" s="1"/>
  <c r="N4504" i="1"/>
  <c r="O4504" i="1" s="1"/>
  <c r="Q4504" i="1" s="1"/>
  <c r="N4505" i="1"/>
  <c r="O4505" i="1" s="1"/>
  <c r="Q4505" i="1" s="1"/>
  <c r="N4506" i="1"/>
  <c r="O4506" i="1" s="1"/>
  <c r="Q4506" i="1" s="1"/>
  <c r="N4507" i="1"/>
  <c r="O4507" i="1" s="1"/>
  <c r="Q4507" i="1" s="1"/>
  <c r="N4508" i="1"/>
  <c r="O4508" i="1" s="1"/>
  <c r="Q4508" i="1" s="1"/>
  <c r="N4509" i="1"/>
  <c r="O4509" i="1" s="1"/>
  <c r="Q4509" i="1" s="1"/>
  <c r="N4510" i="1"/>
  <c r="O4510" i="1" s="1"/>
  <c r="Q4510" i="1" s="1"/>
  <c r="N4511" i="1"/>
  <c r="O4511" i="1" s="1"/>
  <c r="Q4511" i="1" s="1"/>
  <c r="N4512" i="1"/>
  <c r="O4512" i="1" s="1"/>
  <c r="Q4512" i="1" s="1"/>
  <c r="N4513" i="1"/>
  <c r="O4513" i="1" s="1"/>
  <c r="Q4513" i="1" s="1"/>
  <c r="N4514" i="1"/>
  <c r="O4514" i="1" s="1"/>
  <c r="Q4514" i="1" s="1"/>
  <c r="N4515" i="1"/>
  <c r="O4515" i="1" s="1"/>
  <c r="Q4515" i="1" s="1"/>
  <c r="N4516" i="1"/>
  <c r="O4516" i="1" s="1"/>
  <c r="Q4516" i="1" s="1"/>
  <c r="N4517" i="1"/>
  <c r="O4517" i="1" s="1"/>
  <c r="Q4517" i="1" s="1"/>
  <c r="N4518" i="1"/>
  <c r="O4518" i="1" s="1"/>
  <c r="Q4518" i="1" s="1"/>
  <c r="N4519" i="1"/>
  <c r="O4519" i="1" s="1"/>
  <c r="Q4519" i="1" s="1"/>
  <c r="N4520" i="1"/>
  <c r="O4520" i="1" s="1"/>
  <c r="Q4520" i="1" s="1"/>
  <c r="N4521" i="1"/>
  <c r="O4521" i="1" s="1"/>
  <c r="Q4521" i="1" s="1"/>
  <c r="N4522" i="1"/>
  <c r="O4522" i="1" s="1"/>
  <c r="Q4522" i="1" s="1"/>
  <c r="N4523" i="1"/>
  <c r="O4523" i="1" s="1"/>
  <c r="Q4523" i="1" s="1"/>
  <c r="N4524" i="1"/>
  <c r="O4524" i="1" s="1"/>
  <c r="Q4524" i="1" s="1"/>
  <c r="N4525" i="1"/>
  <c r="O4525" i="1" s="1"/>
  <c r="Q4525" i="1" s="1"/>
  <c r="N4526" i="1"/>
  <c r="O4526" i="1" s="1"/>
  <c r="Q4526" i="1" s="1"/>
  <c r="N4527" i="1"/>
  <c r="O4527" i="1" s="1"/>
  <c r="Q4527" i="1" s="1"/>
  <c r="N4528" i="1"/>
  <c r="O4528" i="1" s="1"/>
  <c r="Q4528" i="1" s="1"/>
  <c r="N4529" i="1"/>
  <c r="O4529" i="1" s="1"/>
  <c r="Q4529" i="1" s="1"/>
  <c r="N4530" i="1"/>
  <c r="O4530" i="1" s="1"/>
  <c r="Q4530" i="1" s="1"/>
  <c r="N4531" i="1"/>
  <c r="O4531" i="1" s="1"/>
  <c r="Q4531" i="1" s="1"/>
  <c r="N4532" i="1"/>
  <c r="O4532" i="1" s="1"/>
  <c r="Q4532" i="1" s="1"/>
  <c r="N4533" i="1"/>
  <c r="O4533" i="1" s="1"/>
  <c r="Q4533" i="1" s="1"/>
  <c r="N4534" i="1"/>
  <c r="O4534" i="1" s="1"/>
  <c r="Q4534" i="1" s="1"/>
  <c r="N4535" i="1"/>
  <c r="O4535" i="1" s="1"/>
  <c r="Q4535" i="1" s="1"/>
  <c r="N4536" i="1"/>
  <c r="O4536" i="1" s="1"/>
  <c r="Q4536" i="1" s="1"/>
  <c r="N4537" i="1"/>
  <c r="O4537" i="1" s="1"/>
  <c r="Q4537" i="1" s="1"/>
  <c r="N4538" i="1"/>
  <c r="O4538" i="1" s="1"/>
  <c r="Q4538" i="1" s="1"/>
  <c r="N4539" i="1"/>
  <c r="O4539" i="1" s="1"/>
  <c r="Q4539" i="1" s="1"/>
  <c r="N4540" i="1"/>
  <c r="O4540" i="1" s="1"/>
  <c r="Q4540" i="1" s="1"/>
  <c r="N4541" i="1"/>
  <c r="O4541" i="1" s="1"/>
  <c r="Q4541" i="1" s="1"/>
  <c r="N4542" i="1"/>
  <c r="O4542" i="1" s="1"/>
  <c r="Q4542" i="1" s="1"/>
  <c r="N4543" i="1"/>
  <c r="O4543" i="1" s="1"/>
  <c r="Q4543" i="1" s="1"/>
  <c r="N4544" i="1"/>
  <c r="O4544" i="1" s="1"/>
  <c r="Q4544" i="1" s="1"/>
  <c r="N4545" i="1"/>
  <c r="O4545" i="1" s="1"/>
  <c r="Q4545" i="1" s="1"/>
  <c r="N4546" i="1"/>
  <c r="O4546" i="1" s="1"/>
  <c r="Q4546" i="1" s="1"/>
  <c r="N4547" i="1"/>
  <c r="O4547" i="1" s="1"/>
  <c r="Q4547" i="1" s="1"/>
  <c r="N4548" i="1"/>
  <c r="O4548" i="1" s="1"/>
  <c r="Q4548" i="1" s="1"/>
  <c r="N4549" i="1"/>
  <c r="O4549" i="1" s="1"/>
  <c r="Q4549" i="1" s="1"/>
  <c r="N4550" i="1"/>
  <c r="O4550" i="1" s="1"/>
  <c r="Q4550" i="1" s="1"/>
  <c r="N4551" i="1"/>
  <c r="O4551" i="1" s="1"/>
  <c r="Q4551" i="1" s="1"/>
  <c r="N4552" i="1"/>
  <c r="O4552" i="1" s="1"/>
  <c r="Q4552" i="1" s="1"/>
  <c r="N4553" i="1"/>
  <c r="O4553" i="1" s="1"/>
  <c r="Q4553" i="1" s="1"/>
  <c r="N4554" i="1"/>
  <c r="O4554" i="1" s="1"/>
  <c r="Q4554" i="1" s="1"/>
  <c r="N4555" i="1"/>
  <c r="O4555" i="1" s="1"/>
  <c r="Q4555" i="1" s="1"/>
  <c r="N4556" i="1"/>
  <c r="O4556" i="1" s="1"/>
  <c r="Q4556" i="1" s="1"/>
  <c r="N4557" i="1"/>
  <c r="O4557" i="1" s="1"/>
  <c r="Q4557" i="1" s="1"/>
  <c r="N4558" i="1"/>
  <c r="O4558" i="1" s="1"/>
  <c r="Q4558" i="1" s="1"/>
  <c r="N4559" i="1"/>
  <c r="O4559" i="1" s="1"/>
  <c r="Q4559" i="1" s="1"/>
  <c r="N4560" i="1"/>
  <c r="O4560" i="1" s="1"/>
  <c r="Q4560" i="1" s="1"/>
  <c r="N4561" i="1"/>
  <c r="O4561" i="1" s="1"/>
  <c r="Q4561" i="1" s="1"/>
  <c r="N4562" i="1"/>
  <c r="O4562" i="1" s="1"/>
  <c r="Q4562" i="1" s="1"/>
  <c r="N4563" i="1"/>
  <c r="O4563" i="1" s="1"/>
  <c r="Q4563" i="1" s="1"/>
  <c r="N4564" i="1"/>
  <c r="O4564" i="1" s="1"/>
  <c r="Q4564" i="1" s="1"/>
  <c r="N4565" i="1"/>
  <c r="O4565" i="1" s="1"/>
  <c r="Q4565" i="1" s="1"/>
  <c r="N4566" i="1"/>
  <c r="O4566" i="1" s="1"/>
  <c r="Q4566" i="1" s="1"/>
  <c r="N4567" i="1"/>
  <c r="O4567" i="1" s="1"/>
  <c r="Q4567" i="1" s="1"/>
  <c r="N4568" i="1"/>
  <c r="O4568" i="1" s="1"/>
  <c r="Q4568" i="1" s="1"/>
  <c r="N4569" i="1"/>
  <c r="O4569" i="1" s="1"/>
  <c r="Q4569" i="1" s="1"/>
  <c r="N4570" i="1"/>
  <c r="O4570" i="1" s="1"/>
  <c r="Q4570" i="1" s="1"/>
  <c r="N4571" i="1"/>
  <c r="O4571" i="1" s="1"/>
  <c r="Q4571" i="1" s="1"/>
  <c r="N4572" i="1"/>
  <c r="O4572" i="1" s="1"/>
  <c r="Q4572" i="1" s="1"/>
  <c r="N4573" i="1"/>
  <c r="O4573" i="1" s="1"/>
  <c r="Q4573" i="1" s="1"/>
  <c r="N4574" i="1"/>
  <c r="O4574" i="1" s="1"/>
  <c r="Q4574" i="1" s="1"/>
  <c r="N4575" i="1"/>
  <c r="O4575" i="1" s="1"/>
  <c r="Q4575" i="1" s="1"/>
  <c r="N4576" i="1"/>
  <c r="O4576" i="1" s="1"/>
  <c r="Q4576" i="1" s="1"/>
  <c r="N4577" i="1"/>
  <c r="O4577" i="1" s="1"/>
  <c r="Q4577" i="1" s="1"/>
  <c r="N4578" i="1"/>
  <c r="O4578" i="1" s="1"/>
  <c r="Q4578" i="1" s="1"/>
  <c r="N4579" i="1"/>
  <c r="O4579" i="1" s="1"/>
  <c r="Q4579" i="1" s="1"/>
  <c r="N4580" i="1"/>
  <c r="O4580" i="1" s="1"/>
  <c r="Q4580" i="1" s="1"/>
  <c r="N4581" i="1"/>
  <c r="O4581" i="1" s="1"/>
  <c r="Q4581" i="1" s="1"/>
  <c r="N4582" i="1"/>
  <c r="O4582" i="1" s="1"/>
  <c r="Q4582" i="1" s="1"/>
  <c r="N4583" i="1"/>
  <c r="O4583" i="1" s="1"/>
  <c r="Q4583" i="1" s="1"/>
  <c r="N4584" i="1"/>
  <c r="O4584" i="1" s="1"/>
  <c r="Q4584" i="1" s="1"/>
  <c r="N4585" i="1"/>
  <c r="O4585" i="1" s="1"/>
  <c r="Q4585" i="1" s="1"/>
  <c r="N4586" i="1"/>
  <c r="O4586" i="1" s="1"/>
  <c r="Q4586" i="1" s="1"/>
  <c r="N4587" i="1"/>
  <c r="O4587" i="1" s="1"/>
  <c r="Q4587" i="1" s="1"/>
  <c r="N4588" i="1"/>
  <c r="O4588" i="1" s="1"/>
  <c r="Q4588" i="1" s="1"/>
  <c r="N4589" i="1"/>
  <c r="O4589" i="1" s="1"/>
  <c r="Q4589" i="1" s="1"/>
  <c r="N4590" i="1"/>
  <c r="O4590" i="1" s="1"/>
  <c r="Q4590" i="1" s="1"/>
  <c r="N4591" i="1"/>
  <c r="O4591" i="1" s="1"/>
  <c r="Q4591" i="1" s="1"/>
  <c r="N4592" i="1"/>
  <c r="O4592" i="1" s="1"/>
  <c r="Q4592" i="1" s="1"/>
  <c r="N4593" i="1"/>
  <c r="O4593" i="1" s="1"/>
  <c r="Q4593" i="1" s="1"/>
  <c r="N4594" i="1"/>
  <c r="O4594" i="1" s="1"/>
  <c r="Q4594" i="1" s="1"/>
  <c r="N4595" i="1"/>
  <c r="O4595" i="1" s="1"/>
  <c r="Q4595" i="1" s="1"/>
  <c r="N4596" i="1"/>
  <c r="O4596" i="1" s="1"/>
  <c r="Q4596" i="1" s="1"/>
  <c r="N4597" i="1"/>
  <c r="O4597" i="1" s="1"/>
  <c r="Q4597" i="1" s="1"/>
  <c r="N4598" i="1"/>
  <c r="O4598" i="1" s="1"/>
  <c r="Q4598" i="1" s="1"/>
  <c r="N4599" i="1"/>
  <c r="O4599" i="1" s="1"/>
  <c r="Q4599" i="1" s="1"/>
  <c r="N4600" i="1"/>
  <c r="O4600" i="1" s="1"/>
  <c r="Q4600" i="1" s="1"/>
  <c r="N4601" i="1"/>
  <c r="O4601" i="1" s="1"/>
  <c r="Q4601" i="1" s="1"/>
  <c r="N4602" i="1"/>
  <c r="O4602" i="1" s="1"/>
  <c r="Q4602" i="1" s="1"/>
  <c r="N4603" i="1"/>
  <c r="O4603" i="1" s="1"/>
  <c r="Q4603" i="1" s="1"/>
  <c r="N4604" i="1"/>
  <c r="O4604" i="1" s="1"/>
  <c r="Q4604" i="1" s="1"/>
  <c r="N4605" i="1"/>
  <c r="O4605" i="1" s="1"/>
  <c r="Q4605" i="1" s="1"/>
  <c r="N4606" i="1"/>
  <c r="O4606" i="1" s="1"/>
  <c r="Q4606" i="1" s="1"/>
  <c r="N4607" i="1"/>
  <c r="O4607" i="1" s="1"/>
  <c r="Q4607" i="1" s="1"/>
  <c r="N4608" i="1"/>
  <c r="O4608" i="1" s="1"/>
  <c r="Q4608" i="1" s="1"/>
  <c r="N4609" i="1"/>
  <c r="O4609" i="1" s="1"/>
  <c r="Q4609" i="1" s="1"/>
  <c r="N4610" i="1"/>
  <c r="O4610" i="1" s="1"/>
  <c r="Q4610" i="1" s="1"/>
  <c r="N4611" i="1"/>
  <c r="O4611" i="1" s="1"/>
  <c r="Q4611" i="1" s="1"/>
  <c r="N4612" i="1"/>
  <c r="O4612" i="1" s="1"/>
  <c r="Q4612" i="1" s="1"/>
  <c r="N4613" i="1"/>
  <c r="O4613" i="1" s="1"/>
  <c r="Q4613" i="1" s="1"/>
  <c r="N4614" i="1"/>
  <c r="O4614" i="1" s="1"/>
  <c r="Q4614" i="1" s="1"/>
  <c r="N4615" i="1"/>
  <c r="O4615" i="1" s="1"/>
  <c r="Q4615" i="1" s="1"/>
  <c r="N4616" i="1"/>
  <c r="O4616" i="1" s="1"/>
  <c r="Q4616" i="1" s="1"/>
  <c r="N4617" i="1"/>
  <c r="O4617" i="1" s="1"/>
  <c r="Q4617" i="1" s="1"/>
  <c r="N4618" i="1"/>
  <c r="O4618" i="1" s="1"/>
  <c r="Q4618" i="1" s="1"/>
  <c r="N4619" i="1"/>
  <c r="O4619" i="1" s="1"/>
  <c r="Q4619" i="1" s="1"/>
  <c r="N4620" i="1"/>
  <c r="O4620" i="1" s="1"/>
  <c r="Q4620" i="1" s="1"/>
  <c r="N4621" i="1"/>
  <c r="O4621" i="1" s="1"/>
  <c r="Q4621" i="1" s="1"/>
  <c r="N4622" i="1"/>
  <c r="O4622" i="1" s="1"/>
  <c r="Q4622" i="1" s="1"/>
  <c r="N4623" i="1"/>
  <c r="O4623" i="1" s="1"/>
  <c r="Q4623" i="1" s="1"/>
  <c r="N4624" i="1"/>
  <c r="O4624" i="1" s="1"/>
  <c r="Q4624" i="1" s="1"/>
  <c r="N4625" i="1"/>
  <c r="O4625" i="1" s="1"/>
  <c r="Q4625" i="1" s="1"/>
  <c r="N4626" i="1"/>
  <c r="O4626" i="1" s="1"/>
  <c r="Q4626" i="1" s="1"/>
  <c r="N4627" i="1"/>
  <c r="O4627" i="1" s="1"/>
  <c r="Q4627" i="1" s="1"/>
  <c r="N4628" i="1"/>
  <c r="O4628" i="1" s="1"/>
  <c r="Q4628" i="1" s="1"/>
  <c r="N4629" i="1"/>
  <c r="O4629" i="1" s="1"/>
  <c r="Q4629" i="1" s="1"/>
  <c r="N4630" i="1"/>
  <c r="O4630" i="1" s="1"/>
  <c r="Q4630" i="1" s="1"/>
  <c r="N4631" i="1"/>
  <c r="O4631" i="1" s="1"/>
  <c r="Q4631" i="1" s="1"/>
  <c r="N4632" i="1"/>
  <c r="O4632" i="1" s="1"/>
  <c r="Q4632" i="1" s="1"/>
  <c r="N4633" i="1"/>
  <c r="O4633" i="1" s="1"/>
  <c r="Q4633" i="1" s="1"/>
  <c r="N4634" i="1"/>
  <c r="O4634" i="1" s="1"/>
  <c r="Q4634" i="1" s="1"/>
  <c r="N4635" i="1"/>
  <c r="O4635" i="1" s="1"/>
  <c r="Q4635" i="1" s="1"/>
  <c r="N4636" i="1"/>
  <c r="O4636" i="1" s="1"/>
  <c r="Q4636" i="1" s="1"/>
  <c r="N4637" i="1"/>
  <c r="O4637" i="1" s="1"/>
  <c r="Q4637" i="1" s="1"/>
  <c r="N4638" i="1"/>
  <c r="O4638" i="1" s="1"/>
  <c r="Q4638" i="1" s="1"/>
  <c r="N4639" i="1"/>
  <c r="O4639" i="1" s="1"/>
  <c r="Q4639" i="1" s="1"/>
  <c r="N4640" i="1"/>
  <c r="O4640" i="1" s="1"/>
  <c r="Q4640" i="1" s="1"/>
  <c r="N4641" i="1"/>
  <c r="O4641" i="1" s="1"/>
  <c r="Q4641" i="1" s="1"/>
  <c r="N4642" i="1"/>
  <c r="O4642" i="1" s="1"/>
  <c r="Q4642" i="1" s="1"/>
  <c r="N4643" i="1"/>
  <c r="O4643" i="1" s="1"/>
  <c r="Q4643" i="1" s="1"/>
  <c r="N4644" i="1"/>
  <c r="O4644" i="1" s="1"/>
  <c r="Q4644" i="1" s="1"/>
  <c r="N4645" i="1"/>
  <c r="O4645" i="1" s="1"/>
  <c r="Q4645" i="1" s="1"/>
  <c r="N4646" i="1"/>
  <c r="O4646" i="1" s="1"/>
  <c r="Q4646" i="1" s="1"/>
  <c r="N4647" i="1"/>
  <c r="O4647" i="1" s="1"/>
  <c r="Q4647" i="1" s="1"/>
  <c r="N4648" i="1"/>
  <c r="O4648" i="1" s="1"/>
  <c r="Q4648" i="1" s="1"/>
  <c r="N4649" i="1"/>
  <c r="O4649" i="1" s="1"/>
  <c r="Q4649" i="1" s="1"/>
  <c r="N4650" i="1"/>
  <c r="O4650" i="1" s="1"/>
  <c r="Q4650" i="1" s="1"/>
  <c r="N4651" i="1"/>
  <c r="O4651" i="1" s="1"/>
  <c r="Q4651" i="1" s="1"/>
  <c r="N4652" i="1"/>
  <c r="O4652" i="1" s="1"/>
  <c r="Q4652" i="1" s="1"/>
  <c r="N4653" i="1"/>
  <c r="O4653" i="1" s="1"/>
  <c r="Q4653" i="1" s="1"/>
  <c r="N4654" i="1"/>
  <c r="O4654" i="1" s="1"/>
  <c r="Q4654" i="1" s="1"/>
  <c r="N4655" i="1"/>
  <c r="O4655" i="1" s="1"/>
  <c r="Q4655" i="1" s="1"/>
  <c r="N4656" i="1"/>
  <c r="O4656" i="1" s="1"/>
  <c r="Q4656" i="1" s="1"/>
  <c r="N4657" i="1"/>
  <c r="O4657" i="1" s="1"/>
  <c r="Q4657" i="1" s="1"/>
  <c r="N4658" i="1"/>
  <c r="O4658" i="1" s="1"/>
  <c r="Q4658" i="1" s="1"/>
  <c r="N4659" i="1"/>
  <c r="O4659" i="1" s="1"/>
  <c r="Q4659" i="1" s="1"/>
  <c r="N4660" i="1"/>
  <c r="O4660" i="1" s="1"/>
  <c r="Q4660" i="1" s="1"/>
  <c r="N4661" i="1"/>
  <c r="O4661" i="1" s="1"/>
  <c r="Q4661" i="1" s="1"/>
  <c r="N4662" i="1"/>
  <c r="O4662" i="1" s="1"/>
  <c r="Q4662" i="1" s="1"/>
  <c r="N4663" i="1"/>
  <c r="O4663" i="1" s="1"/>
  <c r="Q4663" i="1" s="1"/>
  <c r="N4664" i="1"/>
  <c r="O4664" i="1" s="1"/>
  <c r="Q4664" i="1" s="1"/>
  <c r="N4665" i="1"/>
  <c r="O4665" i="1" s="1"/>
  <c r="Q4665" i="1" s="1"/>
  <c r="N4666" i="1"/>
  <c r="O4666" i="1" s="1"/>
  <c r="Q4666" i="1" s="1"/>
  <c r="N4667" i="1"/>
  <c r="O4667" i="1" s="1"/>
  <c r="Q4667" i="1" s="1"/>
  <c r="N4668" i="1"/>
  <c r="O4668" i="1" s="1"/>
  <c r="Q4668" i="1" s="1"/>
  <c r="N4669" i="1"/>
  <c r="O4669" i="1" s="1"/>
  <c r="Q4669" i="1" s="1"/>
  <c r="N4670" i="1"/>
  <c r="O4670" i="1" s="1"/>
  <c r="Q4670" i="1" s="1"/>
  <c r="N4671" i="1"/>
  <c r="O4671" i="1" s="1"/>
  <c r="Q4671" i="1" s="1"/>
  <c r="N4672" i="1"/>
  <c r="O4672" i="1" s="1"/>
  <c r="Q4672" i="1" s="1"/>
  <c r="N4673" i="1"/>
  <c r="O4673" i="1" s="1"/>
  <c r="Q4673" i="1" s="1"/>
  <c r="N4674" i="1"/>
  <c r="O4674" i="1" s="1"/>
  <c r="Q4674" i="1" s="1"/>
  <c r="N4675" i="1"/>
  <c r="O4675" i="1" s="1"/>
  <c r="Q4675" i="1" s="1"/>
  <c r="N4676" i="1"/>
  <c r="O4676" i="1" s="1"/>
  <c r="Q4676" i="1" s="1"/>
  <c r="N4677" i="1"/>
  <c r="O4677" i="1" s="1"/>
  <c r="Q4677" i="1" s="1"/>
  <c r="N4678" i="1"/>
  <c r="O4678" i="1" s="1"/>
  <c r="Q4678" i="1" s="1"/>
  <c r="N4679" i="1"/>
  <c r="O4679" i="1" s="1"/>
  <c r="Q4679" i="1" s="1"/>
  <c r="N4680" i="1"/>
  <c r="O4680" i="1" s="1"/>
  <c r="Q4680" i="1" s="1"/>
  <c r="N4681" i="1"/>
  <c r="O4681" i="1" s="1"/>
  <c r="Q4681" i="1" s="1"/>
  <c r="N4682" i="1"/>
  <c r="O4682" i="1" s="1"/>
  <c r="Q4682" i="1" s="1"/>
  <c r="N4683" i="1"/>
  <c r="O4683" i="1" s="1"/>
  <c r="Q4683" i="1" s="1"/>
  <c r="N4684" i="1"/>
  <c r="O4684" i="1" s="1"/>
  <c r="Q4684" i="1" s="1"/>
  <c r="N4685" i="1"/>
  <c r="O4685" i="1" s="1"/>
  <c r="Q4685" i="1" s="1"/>
  <c r="N4686" i="1"/>
  <c r="O4686" i="1" s="1"/>
  <c r="Q4686" i="1" s="1"/>
  <c r="N4687" i="1"/>
  <c r="O4687" i="1" s="1"/>
  <c r="Q4687" i="1" s="1"/>
  <c r="N4688" i="1"/>
  <c r="O4688" i="1" s="1"/>
  <c r="Q4688" i="1" s="1"/>
  <c r="N4689" i="1"/>
  <c r="O4689" i="1" s="1"/>
  <c r="Q4689" i="1" s="1"/>
  <c r="N4690" i="1"/>
  <c r="O4690" i="1" s="1"/>
  <c r="Q4690" i="1" s="1"/>
  <c r="N4691" i="1"/>
  <c r="O4691" i="1" s="1"/>
  <c r="Q4691" i="1" s="1"/>
  <c r="N4692" i="1"/>
  <c r="O4692" i="1" s="1"/>
  <c r="Q4692" i="1" s="1"/>
  <c r="N4693" i="1"/>
  <c r="O4693" i="1" s="1"/>
  <c r="Q4693" i="1" s="1"/>
  <c r="N4694" i="1"/>
  <c r="O4694" i="1" s="1"/>
  <c r="Q4694" i="1" s="1"/>
  <c r="N4695" i="1"/>
  <c r="O4695" i="1" s="1"/>
  <c r="Q4695" i="1" s="1"/>
  <c r="N4696" i="1"/>
  <c r="O4696" i="1" s="1"/>
  <c r="Q4696" i="1" s="1"/>
  <c r="N4697" i="1"/>
  <c r="O4697" i="1" s="1"/>
  <c r="Q4697" i="1" s="1"/>
  <c r="N4698" i="1"/>
  <c r="O4698" i="1" s="1"/>
  <c r="Q4698" i="1" s="1"/>
  <c r="N4699" i="1"/>
  <c r="O4699" i="1" s="1"/>
  <c r="Q4699" i="1" s="1"/>
  <c r="N4700" i="1"/>
  <c r="O4700" i="1" s="1"/>
  <c r="Q4700" i="1" s="1"/>
  <c r="N4701" i="1"/>
  <c r="O4701" i="1" s="1"/>
  <c r="Q4701" i="1" s="1"/>
  <c r="N4702" i="1"/>
  <c r="O4702" i="1" s="1"/>
  <c r="Q4702" i="1" s="1"/>
  <c r="N4703" i="1"/>
  <c r="O4703" i="1" s="1"/>
  <c r="Q4703" i="1" s="1"/>
  <c r="N4704" i="1"/>
  <c r="O4704" i="1" s="1"/>
  <c r="Q4704" i="1" s="1"/>
  <c r="N4705" i="1"/>
  <c r="O4705" i="1" s="1"/>
  <c r="Q4705" i="1" s="1"/>
  <c r="N4706" i="1"/>
  <c r="O4706" i="1" s="1"/>
  <c r="Q4706" i="1" s="1"/>
  <c r="N4707" i="1"/>
  <c r="O4707" i="1" s="1"/>
  <c r="Q4707" i="1" s="1"/>
  <c r="N4708" i="1"/>
  <c r="O4708" i="1" s="1"/>
  <c r="Q4708" i="1" s="1"/>
  <c r="N4709" i="1"/>
  <c r="O4709" i="1" s="1"/>
  <c r="Q4709" i="1" s="1"/>
  <c r="N4710" i="1"/>
  <c r="O4710" i="1" s="1"/>
  <c r="Q4710" i="1" s="1"/>
  <c r="N4711" i="1"/>
  <c r="O4711" i="1" s="1"/>
  <c r="Q4711" i="1" s="1"/>
  <c r="N4712" i="1"/>
  <c r="O4712" i="1" s="1"/>
  <c r="Q4712" i="1" s="1"/>
  <c r="N4713" i="1"/>
  <c r="O4713" i="1" s="1"/>
  <c r="Q4713" i="1" s="1"/>
  <c r="N4714" i="1"/>
  <c r="O4714" i="1" s="1"/>
  <c r="Q4714" i="1" s="1"/>
  <c r="N4715" i="1"/>
  <c r="O4715" i="1" s="1"/>
  <c r="Q4715" i="1" s="1"/>
  <c r="N4716" i="1"/>
  <c r="O4716" i="1" s="1"/>
  <c r="Q4716" i="1" s="1"/>
  <c r="N4717" i="1"/>
  <c r="O4717" i="1" s="1"/>
  <c r="Q4717" i="1" s="1"/>
  <c r="N4718" i="1"/>
  <c r="O4718" i="1" s="1"/>
  <c r="Q4718" i="1" s="1"/>
  <c r="N4719" i="1"/>
  <c r="O4719" i="1" s="1"/>
  <c r="Q4719" i="1" s="1"/>
  <c r="N4720" i="1"/>
  <c r="O4720" i="1" s="1"/>
  <c r="Q4720" i="1" s="1"/>
  <c r="N4721" i="1"/>
  <c r="O4721" i="1" s="1"/>
  <c r="Q4721" i="1" s="1"/>
  <c r="N4722" i="1"/>
  <c r="O4722" i="1" s="1"/>
  <c r="Q4722" i="1" s="1"/>
  <c r="N4723" i="1"/>
  <c r="O4723" i="1" s="1"/>
  <c r="Q4723" i="1" s="1"/>
  <c r="N4724" i="1"/>
  <c r="O4724" i="1" s="1"/>
  <c r="Q4724" i="1" s="1"/>
  <c r="N4725" i="1"/>
  <c r="O4725" i="1" s="1"/>
  <c r="Q4725" i="1" s="1"/>
  <c r="N4726" i="1"/>
  <c r="O4726" i="1" s="1"/>
  <c r="Q4726" i="1" s="1"/>
  <c r="N4727" i="1"/>
  <c r="O4727" i="1" s="1"/>
  <c r="Q4727" i="1" s="1"/>
  <c r="N4728" i="1"/>
  <c r="O4728" i="1" s="1"/>
  <c r="Q4728" i="1" s="1"/>
  <c r="N4729" i="1"/>
  <c r="O4729" i="1" s="1"/>
  <c r="Q4729" i="1" s="1"/>
  <c r="N4730" i="1"/>
  <c r="O4730" i="1" s="1"/>
  <c r="Q4730" i="1" s="1"/>
  <c r="N4731" i="1"/>
  <c r="O4731" i="1" s="1"/>
  <c r="Q4731" i="1" s="1"/>
  <c r="N4732" i="1"/>
  <c r="O4732" i="1" s="1"/>
  <c r="Q4732" i="1" s="1"/>
  <c r="N4733" i="1"/>
  <c r="O4733" i="1" s="1"/>
  <c r="Q4733" i="1" s="1"/>
  <c r="N4734" i="1"/>
  <c r="O4734" i="1" s="1"/>
  <c r="Q4734" i="1" s="1"/>
  <c r="N4735" i="1"/>
  <c r="O4735" i="1" s="1"/>
  <c r="Q4735" i="1" s="1"/>
  <c r="N4736" i="1"/>
  <c r="O4736" i="1" s="1"/>
  <c r="Q4736" i="1" s="1"/>
  <c r="N4737" i="1"/>
  <c r="O4737" i="1" s="1"/>
  <c r="Q4737" i="1" s="1"/>
  <c r="N4738" i="1"/>
  <c r="O4738" i="1" s="1"/>
  <c r="Q4738" i="1" s="1"/>
  <c r="N4739" i="1"/>
  <c r="O4739" i="1" s="1"/>
  <c r="Q4739" i="1" s="1"/>
  <c r="N4740" i="1"/>
  <c r="O4740" i="1" s="1"/>
  <c r="Q4740" i="1" s="1"/>
  <c r="N4741" i="1"/>
  <c r="O4741" i="1" s="1"/>
  <c r="Q4741" i="1" s="1"/>
  <c r="N4742" i="1"/>
  <c r="O4742" i="1" s="1"/>
  <c r="Q4742" i="1" s="1"/>
  <c r="N4743" i="1"/>
  <c r="O4743" i="1" s="1"/>
  <c r="Q4743" i="1" s="1"/>
  <c r="N4744" i="1"/>
  <c r="O4744" i="1" s="1"/>
  <c r="Q4744" i="1" s="1"/>
  <c r="N4745" i="1"/>
  <c r="O4745" i="1" s="1"/>
  <c r="Q4745" i="1" s="1"/>
  <c r="N4746" i="1"/>
  <c r="O4746" i="1" s="1"/>
  <c r="Q4746" i="1" s="1"/>
  <c r="N4747" i="1"/>
  <c r="O4747" i="1" s="1"/>
  <c r="Q4747" i="1" s="1"/>
  <c r="N4748" i="1"/>
  <c r="O4748" i="1" s="1"/>
  <c r="Q4748" i="1" s="1"/>
  <c r="N4749" i="1"/>
  <c r="O4749" i="1" s="1"/>
  <c r="Q4749" i="1" s="1"/>
  <c r="N4750" i="1"/>
  <c r="O4750" i="1" s="1"/>
  <c r="Q4750" i="1" s="1"/>
  <c r="N4751" i="1"/>
  <c r="O4751" i="1" s="1"/>
  <c r="Q4751" i="1" s="1"/>
  <c r="N4752" i="1"/>
  <c r="O4752" i="1" s="1"/>
  <c r="Q4752" i="1" s="1"/>
  <c r="N4753" i="1"/>
  <c r="O4753" i="1" s="1"/>
  <c r="Q4753" i="1" s="1"/>
  <c r="N4754" i="1"/>
  <c r="O4754" i="1" s="1"/>
  <c r="Q4754" i="1" s="1"/>
  <c r="N4755" i="1"/>
  <c r="O4755" i="1" s="1"/>
  <c r="Q4755" i="1" s="1"/>
  <c r="N4756" i="1"/>
  <c r="O4756" i="1" s="1"/>
  <c r="Q4756" i="1" s="1"/>
  <c r="N4757" i="1"/>
  <c r="O4757" i="1" s="1"/>
  <c r="Q4757" i="1" s="1"/>
  <c r="N4758" i="1"/>
  <c r="O4758" i="1" s="1"/>
  <c r="Q4758" i="1" s="1"/>
  <c r="N4759" i="1"/>
  <c r="O4759" i="1" s="1"/>
  <c r="Q4759" i="1" s="1"/>
  <c r="N4760" i="1"/>
  <c r="O4760" i="1" s="1"/>
  <c r="Q4760" i="1" s="1"/>
  <c r="N4761" i="1"/>
  <c r="O4761" i="1" s="1"/>
  <c r="Q4761" i="1" s="1"/>
  <c r="N4762" i="1"/>
  <c r="O4762" i="1" s="1"/>
  <c r="Q4762" i="1" s="1"/>
  <c r="N4763" i="1"/>
  <c r="O4763" i="1" s="1"/>
  <c r="Q4763" i="1" s="1"/>
  <c r="N4764" i="1"/>
  <c r="O4764" i="1" s="1"/>
  <c r="Q4764" i="1" s="1"/>
  <c r="N4765" i="1"/>
  <c r="O4765" i="1" s="1"/>
  <c r="Q4765" i="1" s="1"/>
  <c r="N4766" i="1"/>
  <c r="O4766" i="1" s="1"/>
  <c r="Q4766" i="1" s="1"/>
  <c r="N4767" i="1"/>
  <c r="O4767" i="1" s="1"/>
  <c r="Q4767" i="1" s="1"/>
  <c r="N4768" i="1"/>
  <c r="O4768" i="1" s="1"/>
  <c r="Q4768" i="1" s="1"/>
  <c r="N4769" i="1"/>
  <c r="O4769" i="1" s="1"/>
  <c r="Q4769" i="1" s="1"/>
  <c r="N4770" i="1"/>
  <c r="O4770" i="1" s="1"/>
  <c r="Q4770" i="1" s="1"/>
  <c r="N4771" i="1"/>
  <c r="O4771" i="1" s="1"/>
  <c r="Q4771" i="1" s="1"/>
  <c r="N4772" i="1"/>
  <c r="O4772" i="1" s="1"/>
  <c r="Q4772" i="1" s="1"/>
  <c r="N4773" i="1"/>
  <c r="O4773" i="1" s="1"/>
  <c r="Q4773" i="1" s="1"/>
  <c r="N4774" i="1"/>
  <c r="O4774" i="1" s="1"/>
  <c r="Q4774" i="1" s="1"/>
  <c r="N4775" i="1"/>
  <c r="O4775" i="1" s="1"/>
  <c r="Q4775" i="1" s="1"/>
  <c r="N4776" i="1"/>
  <c r="O4776" i="1" s="1"/>
  <c r="Q4776" i="1" s="1"/>
  <c r="N4777" i="1"/>
  <c r="O4777" i="1" s="1"/>
  <c r="Q4777" i="1" s="1"/>
  <c r="N4778" i="1"/>
  <c r="O4778" i="1" s="1"/>
  <c r="Q4778" i="1" s="1"/>
  <c r="N4779" i="1"/>
  <c r="O4779" i="1" s="1"/>
  <c r="Q4779" i="1" s="1"/>
  <c r="N4780" i="1"/>
  <c r="O4780" i="1" s="1"/>
  <c r="Q4780" i="1" s="1"/>
  <c r="N4781" i="1"/>
  <c r="O4781" i="1" s="1"/>
  <c r="Q4781" i="1" s="1"/>
  <c r="N4782" i="1"/>
  <c r="O4782" i="1" s="1"/>
  <c r="Q4782" i="1" s="1"/>
  <c r="N4783" i="1"/>
  <c r="O4783" i="1" s="1"/>
  <c r="Q4783" i="1" s="1"/>
  <c r="N4784" i="1"/>
  <c r="O4784" i="1" s="1"/>
  <c r="Q4784" i="1" s="1"/>
  <c r="N4785" i="1"/>
  <c r="O4785" i="1" s="1"/>
  <c r="Q4785" i="1" s="1"/>
  <c r="N4786" i="1"/>
  <c r="O4786" i="1" s="1"/>
  <c r="Q4786" i="1" s="1"/>
  <c r="N4787" i="1"/>
  <c r="O4787" i="1" s="1"/>
  <c r="Q4787" i="1" s="1"/>
  <c r="N4788" i="1"/>
  <c r="O4788" i="1" s="1"/>
  <c r="Q4788" i="1" s="1"/>
  <c r="N4789" i="1"/>
  <c r="O4789" i="1" s="1"/>
  <c r="Q4789" i="1" s="1"/>
  <c r="N4790" i="1"/>
  <c r="O4790" i="1" s="1"/>
  <c r="Q4790" i="1" s="1"/>
  <c r="N4791" i="1"/>
  <c r="O4791" i="1" s="1"/>
  <c r="Q4791" i="1" s="1"/>
  <c r="N4792" i="1"/>
  <c r="O4792" i="1" s="1"/>
  <c r="Q4792" i="1" s="1"/>
  <c r="N4793" i="1"/>
  <c r="O4793" i="1" s="1"/>
  <c r="Q4793" i="1" s="1"/>
  <c r="N4794" i="1"/>
  <c r="O4794" i="1" s="1"/>
  <c r="Q4794" i="1" s="1"/>
  <c r="N4795" i="1"/>
  <c r="O4795" i="1" s="1"/>
  <c r="Q4795" i="1" s="1"/>
  <c r="N4796" i="1"/>
  <c r="O4796" i="1" s="1"/>
  <c r="Q4796" i="1" s="1"/>
  <c r="N4797" i="1"/>
  <c r="O4797" i="1" s="1"/>
  <c r="Q4797" i="1" s="1"/>
  <c r="N4798" i="1"/>
  <c r="O4798" i="1" s="1"/>
  <c r="Q4798" i="1" s="1"/>
  <c r="N4799" i="1"/>
  <c r="O4799" i="1" s="1"/>
  <c r="Q4799" i="1" s="1"/>
  <c r="N4800" i="1"/>
  <c r="O4800" i="1" s="1"/>
  <c r="Q4800" i="1" s="1"/>
  <c r="N4801" i="1"/>
  <c r="O4801" i="1" s="1"/>
  <c r="Q4801" i="1" s="1"/>
  <c r="N4802" i="1"/>
  <c r="O4802" i="1" s="1"/>
  <c r="Q4802" i="1" s="1"/>
  <c r="N4803" i="1"/>
  <c r="O4803" i="1" s="1"/>
  <c r="Q4803" i="1" s="1"/>
  <c r="N4804" i="1"/>
  <c r="O4804" i="1" s="1"/>
  <c r="Q4804" i="1" s="1"/>
  <c r="N4805" i="1"/>
  <c r="O4805" i="1" s="1"/>
  <c r="Q4805" i="1" s="1"/>
  <c r="N4806" i="1"/>
  <c r="O4806" i="1" s="1"/>
  <c r="Q4806" i="1" s="1"/>
  <c r="N4807" i="1"/>
  <c r="O4807" i="1" s="1"/>
  <c r="Q4807" i="1" s="1"/>
  <c r="N4808" i="1"/>
  <c r="O4808" i="1" s="1"/>
  <c r="Q4808" i="1" s="1"/>
  <c r="N4809" i="1"/>
  <c r="O4809" i="1" s="1"/>
  <c r="Q4809" i="1" s="1"/>
  <c r="N4810" i="1"/>
  <c r="O4810" i="1" s="1"/>
  <c r="Q4810" i="1" s="1"/>
  <c r="N4811" i="1"/>
  <c r="O4811" i="1" s="1"/>
  <c r="Q4811" i="1" s="1"/>
  <c r="N4812" i="1"/>
  <c r="O4812" i="1" s="1"/>
  <c r="Q4812" i="1" s="1"/>
  <c r="N4813" i="1"/>
  <c r="O4813" i="1" s="1"/>
  <c r="Q4813" i="1" s="1"/>
  <c r="N4814" i="1"/>
  <c r="O4814" i="1" s="1"/>
  <c r="Q4814" i="1" s="1"/>
  <c r="N4815" i="1"/>
  <c r="O4815" i="1" s="1"/>
  <c r="Q4815" i="1" s="1"/>
  <c r="N4816" i="1"/>
  <c r="O4816" i="1" s="1"/>
  <c r="Q4816" i="1" s="1"/>
  <c r="N4817" i="1"/>
  <c r="O4817" i="1" s="1"/>
  <c r="Q4817" i="1" s="1"/>
  <c r="N4818" i="1"/>
  <c r="O4818" i="1" s="1"/>
  <c r="Q4818" i="1" s="1"/>
  <c r="N4819" i="1"/>
  <c r="O4819" i="1" s="1"/>
  <c r="Q4819" i="1" s="1"/>
  <c r="N4820" i="1"/>
  <c r="O4820" i="1" s="1"/>
  <c r="Q4820" i="1" s="1"/>
  <c r="N4821" i="1"/>
  <c r="O4821" i="1" s="1"/>
  <c r="Q4821" i="1" s="1"/>
  <c r="N4822" i="1"/>
  <c r="O4822" i="1" s="1"/>
  <c r="Q4822" i="1" s="1"/>
  <c r="N4823" i="1"/>
  <c r="O4823" i="1" s="1"/>
  <c r="Q4823" i="1" s="1"/>
  <c r="N4824" i="1"/>
  <c r="O4824" i="1" s="1"/>
  <c r="Q4824" i="1" s="1"/>
  <c r="N4825" i="1"/>
  <c r="O4825" i="1" s="1"/>
  <c r="Q4825" i="1" s="1"/>
  <c r="N4826" i="1"/>
  <c r="O4826" i="1" s="1"/>
  <c r="Q4826" i="1" s="1"/>
  <c r="N4827" i="1"/>
  <c r="O4827" i="1" s="1"/>
  <c r="Q4827" i="1" s="1"/>
  <c r="N4828" i="1"/>
  <c r="O4828" i="1" s="1"/>
  <c r="Q4828" i="1" s="1"/>
  <c r="N4829" i="1"/>
  <c r="O4829" i="1" s="1"/>
  <c r="Q4829" i="1" s="1"/>
  <c r="N4830" i="1"/>
  <c r="O4830" i="1" s="1"/>
  <c r="Q4830" i="1" s="1"/>
  <c r="N4831" i="1"/>
  <c r="O4831" i="1" s="1"/>
  <c r="Q4831" i="1" s="1"/>
  <c r="N4832" i="1"/>
  <c r="O4832" i="1" s="1"/>
  <c r="Q4832" i="1" s="1"/>
  <c r="N4833" i="1"/>
  <c r="O4833" i="1" s="1"/>
  <c r="Q4833" i="1" s="1"/>
  <c r="N4834" i="1"/>
  <c r="O4834" i="1" s="1"/>
  <c r="Q4834" i="1" s="1"/>
  <c r="N4835" i="1"/>
  <c r="O4835" i="1" s="1"/>
  <c r="Q4835" i="1" s="1"/>
  <c r="N4836" i="1"/>
  <c r="O4836" i="1" s="1"/>
  <c r="Q4836" i="1" s="1"/>
  <c r="N4837" i="1"/>
  <c r="O4837" i="1" s="1"/>
  <c r="Q4837" i="1" s="1"/>
  <c r="N4838" i="1"/>
  <c r="O4838" i="1" s="1"/>
  <c r="Q4838" i="1" s="1"/>
  <c r="N4839" i="1"/>
  <c r="O4839" i="1" s="1"/>
  <c r="Q4839" i="1" s="1"/>
  <c r="N4840" i="1"/>
  <c r="O4840" i="1" s="1"/>
  <c r="Q4840" i="1" s="1"/>
  <c r="N4841" i="1"/>
  <c r="O4841" i="1" s="1"/>
  <c r="Q4841" i="1" s="1"/>
  <c r="N4842" i="1"/>
  <c r="O4842" i="1" s="1"/>
  <c r="Q4842" i="1" s="1"/>
  <c r="N4843" i="1"/>
  <c r="O4843" i="1" s="1"/>
  <c r="Q4843" i="1" s="1"/>
  <c r="N4844" i="1"/>
  <c r="O4844" i="1" s="1"/>
  <c r="Q4844" i="1" s="1"/>
  <c r="N4845" i="1"/>
  <c r="O4845" i="1" s="1"/>
  <c r="Q4845" i="1" s="1"/>
  <c r="N4846" i="1"/>
  <c r="O4846" i="1" s="1"/>
  <c r="Q4846" i="1" s="1"/>
  <c r="N4847" i="1"/>
  <c r="O4847" i="1" s="1"/>
  <c r="Q4847" i="1" s="1"/>
  <c r="N4848" i="1"/>
  <c r="O4848" i="1" s="1"/>
  <c r="Q4848" i="1" s="1"/>
  <c r="N4849" i="1"/>
  <c r="O4849" i="1" s="1"/>
  <c r="Q4849" i="1" s="1"/>
  <c r="N4850" i="1"/>
  <c r="O4850" i="1" s="1"/>
  <c r="Q4850" i="1" s="1"/>
  <c r="N4851" i="1"/>
  <c r="O4851" i="1" s="1"/>
  <c r="Q4851" i="1" s="1"/>
  <c r="N4852" i="1"/>
  <c r="O4852" i="1" s="1"/>
  <c r="Q4852" i="1" s="1"/>
  <c r="N4853" i="1"/>
  <c r="O4853" i="1" s="1"/>
  <c r="Q4853" i="1" s="1"/>
  <c r="N4854" i="1"/>
  <c r="O4854" i="1" s="1"/>
  <c r="Q4854" i="1" s="1"/>
  <c r="N4855" i="1"/>
  <c r="O4855" i="1" s="1"/>
  <c r="Q4855" i="1" s="1"/>
  <c r="N4856" i="1"/>
  <c r="O4856" i="1" s="1"/>
  <c r="Q4856" i="1" s="1"/>
  <c r="N4857" i="1"/>
  <c r="O4857" i="1" s="1"/>
  <c r="Q4857" i="1" s="1"/>
  <c r="N4858" i="1"/>
  <c r="O4858" i="1" s="1"/>
  <c r="Q4858" i="1" s="1"/>
  <c r="N4859" i="1"/>
  <c r="O4859" i="1" s="1"/>
  <c r="Q4859" i="1" s="1"/>
  <c r="N4860" i="1"/>
  <c r="O4860" i="1" s="1"/>
  <c r="Q4860" i="1" s="1"/>
  <c r="N4861" i="1"/>
  <c r="O4861" i="1" s="1"/>
  <c r="Q4861" i="1" s="1"/>
  <c r="N4862" i="1"/>
  <c r="O4862" i="1" s="1"/>
  <c r="Q4862" i="1" s="1"/>
  <c r="N4863" i="1"/>
  <c r="O4863" i="1" s="1"/>
  <c r="Q4863" i="1" s="1"/>
  <c r="N4864" i="1"/>
  <c r="O4864" i="1" s="1"/>
  <c r="Q4864" i="1" s="1"/>
  <c r="N4865" i="1"/>
  <c r="O4865" i="1" s="1"/>
  <c r="Q4865" i="1" s="1"/>
  <c r="N4866" i="1"/>
  <c r="O4866" i="1" s="1"/>
  <c r="Q4866" i="1" s="1"/>
  <c r="N4867" i="1"/>
  <c r="O4867" i="1" s="1"/>
  <c r="Q4867" i="1" s="1"/>
  <c r="N4868" i="1"/>
  <c r="O4868" i="1" s="1"/>
  <c r="Q4868" i="1" s="1"/>
  <c r="N4869" i="1"/>
  <c r="O4869" i="1" s="1"/>
  <c r="Q4869" i="1" s="1"/>
  <c r="N4870" i="1"/>
  <c r="O4870" i="1" s="1"/>
  <c r="Q4870" i="1" s="1"/>
  <c r="N4871" i="1"/>
  <c r="O4871" i="1" s="1"/>
  <c r="Q4871" i="1" s="1"/>
  <c r="N4872" i="1"/>
  <c r="O4872" i="1" s="1"/>
  <c r="Q4872" i="1" s="1"/>
  <c r="N4873" i="1"/>
  <c r="O4873" i="1" s="1"/>
  <c r="Q4873" i="1" s="1"/>
  <c r="N4874" i="1"/>
  <c r="O4874" i="1" s="1"/>
  <c r="Q4874" i="1" s="1"/>
  <c r="N4875" i="1"/>
  <c r="O4875" i="1" s="1"/>
  <c r="Q4875" i="1" s="1"/>
  <c r="N4876" i="1"/>
  <c r="O4876" i="1" s="1"/>
  <c r="Q4876" i="1" s="1"/>
  <c r="N4877" i="1"/>
  <c r="O4877" i="1" s="1"/>
  <c r="Q4877" i="1" s="1"/>
  <c r="N4878" i="1"/>
  <c r="O4878" i="1" s="1"/>
  <c r="Q4878" i="1" s="1"/>
  <c r="N4879" i="1"/>
  <c r="O4879" i="1" s="1"/>
  <c r="Q4879" i="1" s="1"/>
  <c r="N4880" i="1"/>
  <c r="O4880" i="1" s="1"/>
  <c r="Q4880" i="1" s="1"/>
  <c r="N4881" i="1"/>
  <c r="O4881" i="1" s="1"/>
  <c r="Q4881" i="1" s="1"/>
  <c r="N4882" i="1"/>
  <c r="O4882" i="1" s="1"/>
  <c r="Q4882" i="1" s="1"/>
  <c r="N4883" i="1"/>
  <c r="O4883" i="1" s="1"/>
  <c r="Q4883" i="1" s="1"/>
  <c r="N4884" i="1"/>
  <c r="O4884" i="1" s="1"/>
  <c r="Q4884" i="1" s="1"/>
  <c r="N4885" i="1"/>
  <c r="O4885" i="1" s="1"/>
  <c r="Q4885" i="1" s="1"/>
  <c r="N4886" i="1"/>
  <c r="O4886" i="1" s="1"/>
  <c r="Q4886" i="1" s="1"/>
  <c r="N4887" i="1"/>
  <c r="O4887" i="1" s="1"/>
  <c r="Q4887" i="1" s="1"/>
  <c r="N4888" i="1"/>
  <c r="O4888" i="1" s="1"/>
  <c r="Q4888" i="1" s="1"/>
  <c r="N4889" i="1"/>
  <c r="O4889" i="1" s="1"/>
  <c r="Q4889" i="1" s="1"/>
  <c r="N4890" i="1"/>
  <c r="O4890" i="1" s="1"/>
  <c r="Q4890" i="1" s="1"/>
  <c r="N4891" i="1"/>
  <c r="O4891" i="1" s="1"/>
  <c r="Q4891" i="1" s="1"/>
  <c r="N4892" i="1"/>
  <c r="O4892" i="1" s="1"/>
  <c r="Q4892" i="1" s="1"/>
  <c r="N4893" i="1"/>
  <c r="O4893" i="1" s="1"/>
  <c r="Q4893" i="1" s="1"/>
  <c r="N4894" i="1"/>
  <c r="O4894" i="1" s="1"/>
  <c r="Q4894" i="1" s="1"/>
  <c r="N4895" i="1"/>
  <c r="O4895" i="1" s="1"/>
  <c r="Q4895" i="1" s="1"/>
  <c r="N4896" i="1"/>
  <c r="O4896" i="1" s="1"/>
  <c r="Q4896" i="1" s="1"/>
  <c r="N4897" i="1"/>
  <c r="O4897" i="1" s="1"/>
  <c r="Q4897" i="1" s="1"/>
  <c r="N4898" i="1"/>
  <c r="O4898" i="1" s="1"/>
  <c r="Q4898" i="1" s="1"/>
  <c r="N4899" i="1"/>
  <c r="O4899" i="1" s="1"/>
  <c r="Q4899" i="1" s="1"/>
  <c r="N4900" i="1"/>
  <c r="O4900" i="1" s="1"/>
  <c r="Q4900" i="1" s="1"/>
  <c r="N4901" i="1"/>
  <c r="O4901" i="1" s="1"/>
  <c r="Q4901" i="1" s="1"/>
  <c r="N4902" i="1"/>
  <c r="O4902" i="1" s="1"/>
  <c r="Q4902" i="1" s="1"/>
  <c r="N4903" i="1"/>
  <c r="O4903" i="1" s="1"/>
  <c r="Q4903" i="1" s="1"/>
  <c r="N4904" i="1"/>
  <c r="O4904" i="1" s="1"/>
  <c r="Q4904" i="1" s="1"/>
  <c r="N4905" i="1"/>
  <c r="O4905" i="1" s="1"/>
  <c r="Q4905" i="1" s="1"/>
  <c r="N4906" i="1"/>
  <c r="O4906" i="1" s="1"/>
  <c r="Q4906" i="1" s="1"/>
  <c r="N4907" i="1"/>
  <c r="O4907" i="1" s="1"/>
  <c r="Q4907" i="1" s="1"/>
  <c r="N4908" i="1"/>
  <c r="O4908" i="1" s="1"/>
  <c r="Q4908" i="1" s="1"/>
  <c r="N4909" i="1"/>
  <c r="O4909" i="1" s="1"/>
  <c r="Q4909" i="1" s="1"/>
  <c r="N4910" i="1"/>
  <c r="O4910" i="1" s="1"/>
  <c r="Q4910" i="1" s="1"/>
  <c r="N4911" i="1"/>
  <c r="O4911" i="1" s="1"/>
  <c r="Q4911" i="1" s="1"/>
  <c r="N4912" i="1"/>
  <c r="O4912" i="1" s="1"/>
  <c r="Q4912" i="1" s="1"/>
  <c r="N4913" i="1"/>
  <c r="O4913" i="1" s="1"/>
  <c r="Q4913" i="1" s="1"/>
  <c r="N4914" i="1"/>
  <c r="O4914" i="1" s="1"/>
  <c r="Q4914" i="1" s="1"/>
  <c r="N4915" i="1"/>
  <c r="O4915" i="1" s="1"/>
  <c r="Q4915" i="1" s="1"/>
  <c r="N4916" i="1"/>
  <c r="O4916" i="1" s="1"/>
  <c r="Q4916" i="1" s="1"/>
  <c r="N4917" i="1"/>
  <c r="O4917" i="1" s="1"/>
  <c r="Q4917" i="1" s="1"/>
  <c r="N4918" i="1"/>
  <c r="O4918" i="1" s="1"/>
  <c r="Q4918" i="1" s="1"/>
  <c r="N4919" i="1"/>
  <c r="O4919" i="1" s="1"/>
  <c r="Q4919" i="1" s="1"/>
  <c r="N4920" i="1"/>
  <c r="O4920" i="1" s="1"/>
  <c r="Q4920" i="1" s="1"/>
  <c r="N4921" i="1"/>
  <c r="O4921" i="1" s="1"/>
  <c r="Q4921" i="1" s="1"/>
  <c r="N4922" i="1"/>
  <c r="O4922" i="1" s="1"/>
  <c r="Q4922" i="1" s="1"/>
  <c r="N4923" i="1"/>
  <c r="O4923" i="1" s="1"/>
  <c r="Q4923" i="1" s="1"/>
  <c r="N4924" i="1"/>
  <c r="O4924" i="1" s="1"/>
  <c r="Q4924" i="1" s="1"/>
  <c r="N4925" i="1"/>
  <c r="O4925" i="1" s="1"/>
  <c r="Q4925" i="1" s="1"/>
  <c r="N4926" i="1"/>
  <c r="O4926" i="1" s="1"/>
  <c r="Q4926" i="1" s="1"/>
  <c r="N4927" i="1"/>
  <c r="O4927" i="1" s="1"/>
  <c r="Q4927" i="1" s="1"/>
  <c r="N4928" i="1"/>
  <c r="O4928" i="1" s="1"/>
  <c r="Q4928" i="1" s="1"/>
  <c r="N4929" i="1"/>
  <c r="O4929" i="1" s="1"/>
  <c r="Q4929" i="1" s="1"/>
  <c r="N4930" i="1"/>
  <c r="O4930" i="1" s="1"/>
  <c r="Q4930" i="1" s="1"/>
  <c r="N4931" i="1"/>
  <c r="O4931" i="1" s="1"/>
  <c r="Q4931" i="1" s="1"/>
  <c r="N4932" i="1"/>
  <c r="O4932" i="1" s="1"/>
  <c r="Q4932" i="1" s="1"/>
  <c r="N4933" i="1"/>
  <c r="O4933" i="1" s="1"/>
  <c r="Q4933" i="1" s="1"/>
  <c r="N4934" i="1"/>
  <c r="O4934" i="1" s="1"/>
  <c r="Q4934" i="1" s="1"/>
  <c r="N4935" i="1"/>
  <c r="O4935" i="1" s="1"/>
  <c r="Q4935" i="1" s="1"/>
  <c r="N4936" i="1"/>
  <c r="O4936" i="1" s="1"/>
  <c r="Q4936" i="1" s="1"/>
  <c r="N4937" i="1"/>
  <c r="O4937" i="1" s="1"/>
  <c r="Q4937" i="1" s="1"/>
  <c r="N4938" i="1"/>
  <c r="O4938" i="1" s="1"/>
  <c r="Q4938" i="1" s="1"/>
  <c r="N4939" i="1"/>
  <c r="O4939" i="1" s="1"/>
  <c r="Q4939" i="1" s="1"/>
  <c r="N4940" i="1"/>
  <c r="O4940" i="1" s="1"/>
  <c r="Q4940" i="1" s="1"/>
  <c r="N4941" i="1"/>
  <c r="O4941" i="1" s="1"/>
  <c r="Q4941" i="1" s="1"/>
  <c r="N4942" i="1"/>
  <c r="O4942" i="1" s="1"/>
  <c r="Q4942" i="1" s="1"/>
  <c r="N4943" i="1"/>
  <c r="O4943" i="1" s="1"/>
  <c r="Q4943" i="1" s="1"/>
  <c r="N4944" i="1"/>
  <c r="O4944" i="1" s="1"/>
  <c r="Q4944" i="1" s="1"/>
  <c r="N4945" i="1"/>
  <c r="O4945" i="1" s="1"/>
  <c r="Q4945" i="1" s="1"/>
  <c r="N4946" i="1"/>
  <c r="O4946" i="1" s="1"/>
  <c r="Q4946" i="1" s="1"/>
  <c r="N4947" i="1"/>
  <c r="O4947" i="1" s="1"/>
  <c r="Q4947" i="1" s="1"/>
  <c r="N4948" i="1"/>
  <c r="O4948" i="1" s="1"/>
  <c r="Q4948" i="1" s="1"/>
  <c r="N4949" i="1"/>
  <c r="O4949" i="1" s="1"/>
  <c r="Q4949" i="1" s="1"/>
  <c r="N4950" i="1"/>
  <c r="O4950" i="1" s="1"/>
  <c r="Q4950" i="1" s="1"/>
  <c r="N4951" i="1"/>
  <c r="O4951" i="1" s="1"/>
  <c r="Q4951" i="1" s="1"/>
  <c r="N4952" i="1"/>
  <c r="O4952" i="1" s="1"/>
  <c r="Q4952" i="1" s="1"/>
  <c r="N4953" i="1"/>
  <c r="O4953" i="1" s="1"/>
  <c r="Q4953" i="1" s="1"/>
  <c r="N4954" i="1"/>
  <c r="O4954" i="1" s="1"/>
  <c r="Q4954" i="1" s="1"/>
  <c r="N4955" i="1"/>
  <c r="O4955" i="1" s="1"/>
  <c r="Q4955" i="1" s="1"/>
  <c r="N4956" i="1"/>
  <c r="O4956" i="1" s="1"/>
  <c r="Q4956" i="1" s="1"/>
  <c r="N4957" i="1"/>
  <c r="O4957" i="1" s="1"/>
  <c r="Q4957" i="1" s="1"/>
  <c r="N4958" i="1"/>
  <c r="O4958" i="1" s="1"/>
  <c r="Q4958" i="1" s="1"/>
  <c r="N4959" i="1"/>
  <c r="O4959" i="1" s="1"/>
  <c r="Q4959" i="1" s="1"/>
  <c r="N4960" i="1"/>
  <c r="O4960" i="1" s="1"/>
  <c r="Q4960" i="1" s="1"/>
  <c r="N4961" i="1"/>
  <c r="O4961" i="1" s="1"/>
  <c r="Q4961" i="1" s="1"/>
  <c r="N4962" i="1"/>
  <c r="O4962" i="1" s="1"/>
  <c r="Q4962" i="1" s="1"/>
  <c r="N4963" i="1"/>
  <c r="O4963" i="1" s="1"/>
  <c r="Q4963" i="1" s="1"/>
  <c r="N4964" i="1"/>
  <c r="O4964" i="1" s="1"/>
  <c r="Q4964" i="1" s="1"/>
  <c r="N4965" i="1"/>
  <c r="O4965" i="1" s="1"/>
  <c r="Q4965" i="1" s="1"/>
  <c r="N4966" i="1"/>
  <c r="O4966" i="1" s="1"/>
  <c r="Q4966" i="1" s="1"/>
  <c r="N4967" i="1"/>
  <c r="O4967" i="1" s="1"/>
  <c r="Q4967" i="1" s="1"/>
  <c r="N4968" i="1"/>
  <c r="O4968" i="1" s="1"/>
  <c r="Q4968" i="1" s="1"/>
  <c r="N4969" i="1"/>
  <c r="O4969" i="1" s="1"/>
  <c r="Q4969" i="1" s="1"/>
  <c r="N4970" i="1"/>
  <c r="O4970" i="1" s="1"/>
  <c r="Q4970" i="1" s="1"/>
  <c r="N4971" i="1"/>
  <c r="O4971" i="1" s="1"/>
  <c r="Q4971" i="1" s="1"/>
  <c r="N4972" i="1"/>
  <c r="O4972" i="1" s="1"/>
  <c r="Q4972" i="1" s="1"/>
  <c r="N4973" i="1"/>
  <c r="O4973" i="1" s="1"/>
  <c r="Q4973" i="1" s="1"/>
  <c r="N4974" i="1"/>
  <c r="O4974" i="1" s="1"/>
  <c r="Q4974" i="1" s="1"/>
  <c r="N4975" i="1"/>
  <c r="O4975" i="1" s="1"/>
  <c r="Q4975" i="1" s="1"/>
  <c r="N4976" i="1"/>
  <c r="O4976" i="1" s="1"/>
  <c r="Q4976" i="1" s="1"/>
  <c r="N4977" i="1"/>
  <c r="O4977" i="1" s="1"/>
  <c r="Q4977" i="1" s="1"/>
  <c r="N4978" i="1"/>
  <c r="O4978" i="1" s="1"/>
  <c r="Q4978" i="1" s="1"/>
  <c r="N4979" i="1"/>
  <c r="O4979" i="1" s="1"/>
  <c r="Q4979" i="1" s="1"/>
  <c r="N4980" i="1"/>
  <c r="O4980" i="1" s="1"/>
  <c r="Q4980" i="1" s="1"/>
  <c r="N4981" i="1"/>
  <c r="O4981" i="1" s="1"/>
  <c r="Q4981" i="1" s="1"/>
  <c r="N4982" i="1"/>
  <c r="O4982" i="1" s="1"/>
  <c r="Q4982" i="1" s="1"/>
  <c r="N4983" i="1"/>
  <c r="O4983" i="1" s="1"/>
  <c r="Q4983" i="1" s="1"/>
  <c r="N4984" i="1"/>
  <c r="O4984" i="1" s="1"/>
  <c r="Q4984" i="1" s="1"/>
  <c r="N4985" i="1"/>
  <c r="O4985" i="1" s="1"/>
  <c r="Q4985" i="1" s="1"/>
  <c r="N4986" i="1"/>
  <c r="O4986" i="1" s="1"/>
  <c r="Q4986" i="1" s="1"/>
  <c r="N4987" i="1"/>
  <c r="O4987" i="1" s="1"/>
  <c r="Q4987" i="1" s="1"/>
  <c r="N4988" i="1"/>
  <c r="O4988" i="1" s="1"/>
  <c r="Q4988" i="1" s="1"/>
  <c r="N4989" i="1"/>
  <c r="O4989" i="1" s="1"/>
  <c r="Q4989" i="1" s="1"/>
  <c r="N4990" i="1"/>
  <c r="O4990" i="1" s="1"/>
  <c r="Q4990" i="1" s="1"/>
  <c r="N4991" i="1"/>
  <c r="O4991" i="1" s="1"/>
  <c r="Q4991" i="1" s="1"/>
  <c r="N4992" i="1"/>
  <c r="O4992" i="1" s="1"/>
  <c r="Q4992" i="1" s="1"/>
  <c r="N4993" i="1"/>
  <c r="O4993" i="1" s="1"/>
  <c r="Q4993" i="1" s="1"/>
  <c r="N4994" i="1"/>
  <c r="O4994" i="1" s="1"/>
  <c r="Q4994" i="1" s="1"/>
  <c r="N4995" i="1"/>
  <c r="O4995" i="1" s="1"/>
  <c r="Q4995" i="1" s="1"/>
  <c r="N4996" i="1"/>
  <c r="O4996" i="1" s="1"/>
  <c r="Q4996" i="1" s="1"/>
  <c r="N4997" i="1"/>
  <c r="O4997" i="1" s="1"/>
  <c r="Q4997" i="1" s="1"/>
  <c r="N4998" i="1"/>
  <c r="O4998" i="1" s="1"/>
  <c r="Q4998" i="1" s="1"/>
  <c r="N4999" i="1"/>
  <c r="O4999" i="1" s="1"/>
  <c r="Q4999" i="1" s="1"/>
  <c r="N5000" i="1"/>
  <c r="O5000" i="1" s="1"/>
  <c r="Q5000" i="1" s="1"/>
  <c r="N5001" i="1"/>
  <c r="O5001" i="1" s="1"/>
  <c r="Q5001" i="1" s="1"/>
  <c r="N5002" i="1"/>
  <c r="O5002" i="1" s="1"/>
  <c r="Q5002" i="1" s="1"/>
  <c r="N5003" i="1"/>
  <c r="O5003" i="1" s="1"/>
  <c r="Q5003" i="1" s="1"/>
  <c r="N5004" i="1"/>
  <c r="O5004" i="1" s="1"/>
  <c r="Q5004" i="1" s="1"/>
  <c r="N5005" i="1"/>
  <c r="O5005" i="1" s="1"/>
  <c r="Q5005" i="1" s="1"/>
  <c r="N5006" i="1"/>
  <c r="O5006" i="1" s="1"/>
  <c r="Q5006" i="1" s="1"/>
  <c r="N5007" i="1"/>
  <c r="O5007" i="1" s="1"/>
  <c r="Q5007" i="1" s="1"/>
  <c r="N5008" i="1"/>
  <c r="O5008" i="1" s="1"/>
  <c r="Q5008" i="1" s="1"/>
  <c r="N5009" i="1"/>
  <c r="O5009" i="1" s="1"/>
  <c r="Q5009" i="1" s="1"/>
  <c r="N5010" i="1"/>
  <c r="O5010" i="1" s="1"/>
  <c r="Q5010" i="1" s="1"/>
  <c r="N5011" i="1"/>
  <c r="O5011" i="1" s="1"/>
  <c r="Q5011" i="1" s="1"/>
  <c r="N5012" i="1"/>
  <c r="O5012" i="1" s="1"/>
  <c r="Q5012" i="1" s="1"/>
  <c r="N5013" i="1"/>
  <c r="O5013" i="1" s="1"/>
  <c r="Q5013" i="1" s="1"/>
  <c r="N5014" i="1"/>
  <c r="O5014" i="1" s="1"/>
  <c r="Q5014" i="1" s="1"/>
  <c r="N5015" i="1"/>
  <c r="O5015" i="1" s="1"/>
  <c r="Q5015" i="1" s="1"/>
  <c r="N5016" i="1"/>
  <c r="O5016" i="1" s="1"/>
  <c r="Q5016" i="1" s="1"/>
  <c r="N5017" i="1"/>
  <c r="O5017" i="1" s="1"/>
  <c r="Q5017" i="1" s="1"/>
  <c r="N5018" i="1"/>
  <c r="O5018" i="1" s="1"/>
  <c r="Q5018" i="1" s="1"/>
  <c r="N5019" i="1"/>
  <c r="O5019" i="1" s="1"/>
  <c r="Q5019" i="1" s="1"/>
  <c r="N5020" i="1"/>
  <c r="O5020" i="1" s="1"/>
  <c r="Q5020" i="1" s="1"/>
  <c r="N5021" i="1"/>
  <c r="O5021" i="1" s="1"/>
  <c r="Q5021" i="1" s="1"/>
  <c r="N5022" i="1"/>
  <c r="O5022" i="1" s="1"/>
  <c r="Q5022" i="1" s="1"/>
  <c r="N5023" i="1"/>
  <c r="O5023" i="1" s="1"/>
  <c r="Q5023" i="1" s="1"/>
  <c r="N5024" i="1"/>
  <c r="O5024" i="1" s="1"/>
  <c r="Q5024" i="1" s="1"/>
  <c r="N5025" i="1"/>
  <c r="O5025" i="1" s="1"/>
  <c r="Q5025" i="1" s="1"/>
  <c r="N5026" i="1"/>
  <c r="O5026" i="1" s="1"/>
  <c r="Q5026" i="1" s="1"/>
  <c r="N5027" i="1"/>
  <c r="O5027" i="1" s="1"/>
  <c r="Q5027" i="1" s="1"/>
  <c r="N5028" i="1"/>
  <c r="O5028" i="1" s="1"/>
  <c r="Q5028" i="1" s="1"/>
  <c r="N5029" i="1"/>
  <c r="O5029" i="1" s="1"/>
  <c r="Q5029" i="1" s="1"/>
  <c r="N5030" i="1"/>
  <c r="O5030" i="1" s="1"/>
  <c r="Q5030" i="1" s="1"/>
  <c r="N5031" i="1"/>
  <c r="O5031" i="1" s="1"/>
  <c r="Q5031" i="1" s="1"/>
  <c r="N5032" i="1"/>
  <c r="O5032" i="1" s="1"/>
  <c r="Q5032" i="1" s="1"/>
  <c r="N5033" i="1"/>
  <c r="O5033" i="1" s="1"/>
  <c r="Q5033" i="1" s="1"/>
  <c r="N5034" i="1"/>
  <c r="O5034" i="1" s="1"/>
  <c r="Q5034" i="1" s="1"/>
  <c r="N5035" i="1"/>
  <c r="O5035" i="1" s="1"/>
  <c r="Q5035" i="1" s="1"/>
  <c r="N5036" i="1"/>
  <c r="O5036" i="1" s="1"/>
  <c r="Q5036" i="1" s="1"/>
  <c r="N5037" i="1"/>
  <c r="O5037" i="1" s="1"/>
  <c r="Q5037" i="1" s="1"/>
  <c r="N5038" i="1"/>
  <c r="O5038" i="1" s="1"/>
  <c r="Q5038" i="1" s="1"/>
  <c r="N5039" i="1"/>
  <c r="O5039" i="1" s="1"/>
  <c r="Q5039" i="1" s="1"/>
  <c r="N5040" i="1"/>
  <c r="O5040" i="1" s="1"/>
  <c r="Q5040" i="1" s="1"/>
  <c r="N5041" i="1"/>
  <c r="O5041" i="1" s="1"/>
  <c r="Q5041" i="1" s="1"/>
  <c r="N5042" i="1"/>
  <c r="O5042" i="1" s="1"/>
  <c r="Q5042" i="1" s="1"/>
  <c r="N5043" i="1"/>
  <c r="O5043" i="1" s="1"/>
  <c r="Q5043" i="1" s="1"/>
  <c r="N5044" i="1"/>
  <c r="O5044" i="1" s="1"/>
  <c r="Q5044" i="1" s="1"/>
  <c r="N5045" i="1"/>
  <c r="O5045" i="1" s="1"/>
  <c r="Q5045" i="1" s="1"/>
  <c r="N5046" i="1"/>
  <c r="O5046" i="1" s="1"/>
  <c r="Q5046" i="1" s="1"/>
  <c r="N5047" i="1"/>
  <c r="O5047" i="1" s="1"/>
  <c r="Q5047" i="1" s="1"/>
  <c r="N5048" i="1"/>
  <c r="O5048" i="1" s="1"/>
  <c r="Q5048" i="1" s="1"/>
  <c r="N5049" i="1"/>
  <c r="O5049" i="1" s="1"/>
  <c r="Q5049" i="1" s="1"/>
  <c r="N5050" i="1"/>
  <c r="O5050" i="1" s="1"/>
  <c r="Q5050" i="1" s="1"/>
  <c r="N5051" i="1"/>
  <c r="O5051" i="1" s="1"/>
  <c r="Q5051" i="1" s="1"/>
  <c r="N5052" i="1"/>
  <c r="O5052" i="1" s="1"/>
  <c r="Q5052" i="1" s="1"/>
  <c r="N5053" i="1"/>
  <c r="O5053" i="1" s="1"/>
  <c r="Q5053" i="1" s="1"/>
  <c r="N5054" i="1"/>
  <c r="O5054" i="1" s="1"/>
  <c r="Q5054" i="1" s="1"/>
  <c r="N5055" i="1"/>
  <c r="O5055" i="1" s="1"/>
  <c r="Q5055" i="1" s="1"/>
  <c r="N5056" i="1"/>
  <c r="O5056" i="1" s="1"/>
  <c r="Q5056" i="1" s="1"/>
  <c r="N5057" i="1"/>
  <c r="O5057" i="1" s="1"/>
  <c r="Q5057" i="1" s="1"/>
  <c r="N5058" i="1"/>
  <c r="O5058" i="1" s="1"/>
  <c r="Q5058" i="1" s="1"/>
  <c r="N5059" i="1"/>
  <c r="O5059" i="1" s="1"/>
  <c r="Q5059" i="1" s="1"/>
  <c r="N5060" i="1"/>
  <c r="O5060" i="1" s="1"/>
  <c r="Q5060" i="1" s="1"/>
  <c r="N5061" i="1"/>
  <c r="O5061" i="1" s="1"/>
  <c r="Q5061" i="1" s="1"/>
  <c r="N5062" i="1"/>
  <c r="O5062" i="1" s="1"/>
  <c r="Q5062" i="1" s="1"/>
  <c r="N5063" i="1"/>
  <c r="O5063" i="1" s="1"/>
  <c r="Q5063" i="1" s="1"/>
  <c r="N5064" i="1"/>
  <c r="O5064" i="1" s="1"/>
  <c r="Q5064" i="1" s="1"/>
  <c r="N5065" i="1"/>
  <c r="O5065" i="1" s="1"/>
  <c r="Q5065" i="1" s="1"/>
  <c r="N5066" i="1"/>
  <c r="O5066" i="1" s="1"/>
  <c r="Q5066" i="1" s="1"/>
  <c r="N5067" i="1"/>
  <c r="O5067" i="1" s="1"/>
  <c r="Q5067" i="1" s="1"/>
  <c r="N5068" i="1"/>
  <c r="O5068" i="1" s="1"/>
  <c r="Q5068" i="1" s="1"/>
  <c r="N5069" i="1"/>
  <c r="O5069" i="1" s="1"/>
  <c r="Q5069" i="1" s="1"/>
  <c r="N5070" i="1"/>
  <c r="O5070" i="1" s="1"/>
  <c r="Q5070" i="1" s="1"/>
  <c r="N5071" i="1"/>
  <c r="O5071" i="1" s="1"/>
  <c r="Q5071" i="1" s="1"/>
  <c r="N5072" i="1"/>
  <c r="O5072" i="1" s="1"/>
  <c r="Q5072" i="1" s="1"/>
  <c r="N5073" i="1"/>
  <c r="O5073" i="1" s="1"/>
  <c r="Q5073" i="1" s="1"/>
  <c r="N5074" i="1"/>
  <c r="O5074" i="1" s="1"/>
  <c r="Q5074" i="1" s="1"/>
  <c r="N5075" i="1"/>
  <c r="O5075" i="1" s="1"/>
  <c r="Q5075" i="1" s="1"/>
  <c r="N5076" i="1"/>
  <c r="O5076" i="1" s="1"/>
  <c r="Q5076" i="1" s="1"/>
  <c r="N5077" i="1"/>
  <c r="O5077" i="1" s="1"/>
  <c r="Q5077" i="1" s="1"/>
  <c r="N5078" i="1"/>
  <c r="O5078" i="1" s="1"/>
  <c r="Q5078" i="1" s="1"/>
  <c r="N5079" i="1"/>
  <c r="O5079" i="1" s="1"/>
  <c r="Q5079" i="1" s="1"/>
  <c r="N5080" i="1"/>
  <c r="O5080" i="1" s="1"/>
  <c r="Q5080" i="1" s="1"/>
  <c r="N5081" i="1"/>
  <c r="O5081" i="1" s="1"/>
  <c r="Q5081" i="1" s="1"/>
  <c r="N5082" i="1"/>
  <c r="O5082" i="1" s="1"/>
  <c r="Q5082" i="1" s="1"/>
  <c r="N5083" i="1"/>
  <c r="O5083" i="1" s="1"/>
  <c r="Q5083" i="1" s="1"/>
  <c r="N5084" i="1"/>
  <c r="O5084" i="1" s="1"/>
  <c r="Q5084" i="1" s="1"/>
  <c r="N5085" i="1"/>
  <c r="O5085" i="1" s="1"/>
  <c r="Q5085" i="1" s="1"/>
  <c r="N5086" i="1"/>
  <c r="O5086" i="1" s="1"/>
  <c r="Q5086" i="1" s="1"/>
  <c r="N5087" i="1"/>
  <c r="O5087" i="1" s="1"/>
  <c r="Q5087" i="1" s="1"/>
  <c r="N5088" i="1"/>
  <c r="O5088" i="1" s="1"/>
  <c r="Q5088" i="1" s="1"/>
  <c r="N5089" i="1"/>
  <c r="O5089" i="1" s="1"/>
  <c r="Q5089" i="1" s="1"/>
  <c r="N5090" i="1"/>
  <c r="O5090" i="1" s="1"/>
  <c r="Q5090" i="1" s="1"/>
  <c r="N5091" i="1"/>
  <c r="O5091" i="1" s="1"/>
  <c r="Q5091" i="1" s="1"/>
  <c r="N5092" i="1"/>
  <c r="O5092" i="1" s="1"/>
  <c r="Q5092" i="1" s="1"/>
  <c r="N5093" i="1"/>
  <c r="O5093" i="1" s="1"/>
  <c r="Q5093" i="1" s="1"/>
  <c r="N5094" i="1"/>
  <c r="O5094" i="1" s="1"/>
  <c r="Q5094" i="1" s="1"/>
  <c r="N5095" i="1"/>
  <c r="O5095" i="1" s="1"/>
  <c r="Q5095" i="1" s="1"/>
  <c r="N5096" i="1"/>
  <c r="O5096" i="1" s="1"/>
  <c r="Q5096" i="1" s="1"/>
  <c r="N5097" i="1"/>
  <c r="O5097" i="1" s="1"/>
  <c r="Q5097" i="1" s="1"/>
  <c r="N5098" i="1"/>
  <c r="O5098" i="1" s="1"/>
  <c r="Q5098" i="1" s="1"/>
  <c r="N5099" i="1"/>
  <c r="O5099" i="1" s="1"/>
  <c r="Q5099" i="1" s="1"/>
  <c r="N5100" i="1"/>
  <c r="O5100" i="1" s="1"/>
  <c r="Q5100" i="1" s="1"/>
  <c r="N5101" i="1"/>
  <c r="O5101" i="1" s="1"/>
  <c r="Q5101" i="1" s="1"/>
  <c r="N5102" i="1"/>
  <c r="O5102" i="1" s="1"/>
  <c r="Q5102" i="1" s="1"/>
  <c r="N5103" i="1"/>
  <c r="O5103" i="1" s="1"/>
  <c r="Q5103" i="1" s="1"/>
  <c r="N5104" i="1"/>
  <c r="O5104" i="1" s="1"/>
  <c r="Q5104" i="1" s="1"/>
  <c r="N5105" i="1"/>
  <c r="O5105" i="1" s="1"/>
  <c r="Q5105" i="1" s="1"/>
  <c r="N5106" i="1"/>
  <c r="O5106" i="1" s="1"/>
  <c r="Q5106" i="1" s="1"/>
  <c r="N5107" i="1"/>
  <c r="O5107" i="1" s="1"/>
  <c r="Q5107" i="1" s="1"/>
  <c r="N5108" i="1"/>
  <c r="O5108" i="1" s="1"/>
  <c r="Q5108" i="1" s="1"/>
  <c r="N5109" i="1"/>
  <c r="O5109" i="1" s="1"/>
  <c r="Q5109" i="1" s="1"/>
  <c r="N5110" i="1"/>
  <c r="O5110" i="1" s="1"/>
  <c r="Q5110" i="1" s="1"/>
  <c r="N5111" i="1"/>
  <c r="O5111" i="1" s="1"/>
  <c r="Q5111" i="1" s="1"/>
  <c r="N5112" i="1"/>
  <c r="O5112" i="1" s="1"/>
  <c r="Q5112" i="1" s="1"/>
  <c r="N5113" i="1"/>
  <c r="O5113" i="1" s="1"/>
  <c r="Q5113" i="1" s="1"/>
  <c r="N5114" i="1"/>
  <c r="O5114" i="1" s="1"/>
  <c r="Q5114" i="1" s="1"/>
  <c r="N5115" i="1"/>
  <c r="O5115" i="1" s="1"/>
  <c r="Q5115" i="1" s="1"/>
  <c r="N5116" i="1"/>
  <c r="O5116" i="1" s="1"/>
  <c r="Q5116" i="1" s="1"/>
  <c r="N5117" i="1"/>
  <c r="O5117" i="1" s="1"/>
  <c r="Q5117" i="1" s="1"/>
  <c r="N5118" i="1"/>
  <c r="O5118" i="1" s="1"/>
  <c r="Q5118" i="1" s="1"/>
  <c r="N5119" i="1"/>
  <c r="O5119" i="1" s="1"/>
  <c r="Q5119" i="1" s="1"/>
  <c r="N5120" i="1"/>
  <c r="O5120" i="1" s="1"/>
  <c r="Q5120" i="1" s="1"/>
  <c r="N5121" i="1"/>
  <c r="O5121" i="1" s="1"/>
  <c r="Q5121" i="1" s="1"/>
  <c r="N5122" i="1"/>
  <c r="O5122" i="1" s="1"/>
  <c r="Q5122" i="1" s="1"/>
  <c r="N5123" i="1"/>
  <c r="O5123" i="1" s="1"/>
  <c r="Q5123" i="1" s="1"/>
  <c r="N5124" i="1"/>
  <c r="O5124" i="1" s="1"/>
  <c r="Q5124" i="1" s="1"/>
  <c r="N5125" i="1"/>
  <c r="O5125" i="1" s="1"/>
  <c r="Q5125" i="1" s="1"/>
  <c r="N5126" i="1"/>
  <c r="O5126" i="1" s="1"/>
  <c r="Q5126" i="1" s="1"/>
  <c r="N5127" i="1"/>
  <c r="O5127" i="1" s="1"/>
  <c r="Q5127" i="1" s="1"/>
  <c r="N5128" i="1"/>
  <c r="O5128" i="1" s="1"/>
  <c r="Q5128" i="1" s="1"/>
  <c r="N5129" i="1"/>
  <c r="O5129" i="1" s="1"/>
  <c r="Q5129" i="1" s="1"/>
  <c r="N5130" i="1"/>
  <c r="O5130" i="1" s="1"/>
  <c r="Q5130" i="1" s="1"/>
  <c r="N5131" i="1"/>
  <c r="O5131" i="1" s="1"/>
  <c r="Q5131" i="1" s="1"/>
  <c r="N5132" i="1"/>
  <c r="O5132" i="1" s="1"/>
  <c r="Q5132" i="1" s="1"/>
  <c r="N5133" i="1"/>
  <c r="O5133" i="1" s="1"/>
  <c r="Q5133" i="1" s="1"/>
  <c r="N5134" i="1"/>
  <c r="O5134" i="1" s="1"/>
  <c r="Q5134" i="1" s="1"/>
  <c r="N5135" i="1"/>
  <c r="O5135" i="1" s="1"/>
  <c r="Q5135" i="1" s="1"/>
  <c r="N5136" i="1"/>
  <c r="O5136" i="1" s="1"/>
  <c r="Q5136" i="1" s="1"/>
  <c r="N5137" i="1"/>
  <c r="O5137" i="1" s="1"/>
  <c r="Q5137" i="1" s="1"/>
  <c r="N5138" i="1"/>
  <c r="O5138" i="1" s="1"/>
  <c r="Q5138" i="1" s="1"/>
  <c r="N5139" i="1"/>
  <c r="O5139" i="1" s="1"/>
  <c r="Q5139" i="1" s="1"/>
  <c r="N5140" i="1"/>
  <c r="O5140" i="1" s="1"/>
  <c r="Q5140" i="1" s="1"/>
  <c r="N5141" i="1"/>
  <c r="O5141" i="1" s="1"/>
  <c r="Q5141" i="1" s="1"/>
  <c r="N5142" i="1"/>
  <c r="O5142" i="1" s="1"/>
  <c r="Q5142" i="1" s="1"/>
  <c r="N5143" i="1"/>
  <c r="O5143" i="1" s="1"/>
  <c r="Q5143" i="1" s="1"/>
  <c r="N5144" i="1"/>
  <c r="O5144" i="1" s="1"/>
  <c r="Q5144" i="1" s="1"/>
  <c r="N5145" i="1"/>
  <c r="O5145" i="1" s="1"/>
  <c r="Q5145" i="1" s="1"/>
  <c r="N5146" i="1"/>
  <c r="O5146" i="1" s="1"/>
  <c r="Q5146" i="1" s="1"/>
  <c r="N5147" i="1"/>
  <c r="O5147" i="1" s="1"/>
  <c r="Q5147" i="1" s="1"/>
  <c r="N5148" i="1"/>
  <c r="O5148" i="1" s="1"/>
  <c r="Q5148" i="1" s="1"/>
  <c r="N5149" i="1"/>
  <c r="O5149" i="1" s="1"/>
  <c r="Q5149" i="1" s="1"/>
  <c r="N5150" i="1"/>
  <c r="O5150" i="1" s="1"/>
  <c r="Q5150" i="1" s="1"/>
  <c r="N5151" i="1"/>
  <c r="O5151" i="1" s="1"/>
  <c r="Q5151" i="1" s="1"/>
  <c r="N5152" i="1"/>
  <c r="O5152" i="1" s="1"/>
  <c r="Q5152" i="1" s="1"/>
  <c r="N5153" i="1"/>
  <c r="O5153" i="1" s="1"/>
  <c r="Q5153" i="1" s="1"/>
  <c r="N5154" i="1"/>
  <c r="O5154" i="1" s="1"/>
  <c r="Q5154" i="1" s="1"/>
  <c r="N5155" i="1"/>
  <c r="O5155" i="1" s="1"/>
  <c r="Q5155" i="1" s="1"/>
  <c r="N5156" i="1"/>
  <c r="O5156" i="1" s="1"/>
  <c r="Q5156" i="1" s="1"/>
  <c r="N5157" i="1"/>
  <c r="O5157" i="1" s="1"/>
  <c r="Q5157" i="1" s="1"/>
  <c r="N5158" i="1"/>
  <c r="O5158" i="1" s="1"/>
  <c r="Q5158" i="1" s="1"/>
  <c r="N5159" i="1"/>
  <c r="O5159" i="1" s="1"/>
  <c r="Q5159" i="1" s="1"/>
  <c r="N5160" i="1"/>
  <c r="O5160" i="1" s="1"/>
  <c r="Q5160" i="1" s="1"/>
  <c r="N5161" i="1"/>
  <c r="O5161" i="1" s="1"/>
  <c r="Q5161" i="1" s="1"/>
  <c r="N5162" i="1"/>
  <c r="O5162" i="1" s="1"/>
  <c r="Q5162" i="1" s="1"/>
  <c r="N5163" i="1"/>
  <c r="O5163" i="1" s="1"/>
  <c r="Q5163" i="1" s="1"/>
  <c r="N5164" i="1"/>
  <c r="O5164" i="1" s="1"/>
  <c r="Q5164" i="1" s="1"/>
  <c r="N5165" i="1"/>
  <c r="O5165" i="1" s="1"/>
  <c r="Q5165" i="1" s="1"/>
  <c r="N5166" i="1"/>
  <c r="O5166" i="1" s="1"/>
  <c r="Q5166" i="1" s="1"/>
  <c r="N5167" i="1"/>
  <c r="O5167" i="1" s="1"/>
  <c r="Q5167" i="1" s="1"/>
  <c r="N5168" i="1"/>
  <c r="O5168" i="1" s="1"/>
  <c r="Q5168" i="1" s="1"/>
  <c r="N5169" i="1"/>
  <c r="O5169" i="1" s="1"/>
  <c r="Q5169" i="1" s="1"/>
  <c r="N5170" i="1"/>
  <c r="O5170" i="1" s="1"/>
  <c r="Q5170" i="1" s="1"/>
  <c r="N5171" i="1"/>
  <c r="O5171" i="1" s="1"/>
  <c r="Q5171" i="1" s="1"/>
  <c r="N5172" i="1"/>
  <c r="O5172" i="1" s="1"/>
  <c r="Q5172" i="1" s="1"/>
  <c r="N5173" i="1"/>
  <c r="O5173" i="1" s="1"/>
  <c r="Q5173" i="1" s="1"/>
  <c r="N5174" i="1"/>
  <c r="O5174" i="1" s="1"/>
  <c r="Q5174" i="1" s="1"/>
  <c r="N5175" i="1"/>
  <c r="O5175" i="1" s="1"/>
  <c r="Q5175" i="1" s="1"/>
  <c r="N5176" i="1"/>
  <c r="O5176" i="1" s="1"/>
  <c r="Q5176" i="1" s="1"/>
  <c r="N5177" i="1"/>
  <c r="O5177" i="1" s="1"/>
  <c r="Q5177" i="1" s="1"/>
  <c r="N5178" i="1"/>
  <c r="O5178" i="1" s="1"/>
  <c r="Q5178" i="1" s="1"/>
  <c r="N5179" i="1"/>
  <c r="O5179" i="1" s="1"/>
  <c r="Q5179" i="1" s="1"/>
  <c r="N5180" i="1"/>
  <c r="O5180" i="1" s="1"/>
  <c r="Q5180" i="1" s="1"/>
  <c r="N5181" i="1"/>
  <c r="O5181" i="1" s="1"/>
  <c r="Q5181" i="1" s="1"/>
  <c r="N5182" i="1"/>
  <c r="O5182" i="1" s="1"/>
  <c r="Q5182" i="1" s="1"/>
  <c r="N5183" i="1"/>
  <c r="O5183" i="1" s="1"/>
  <c r="Q5183" i="1" s="1"/>
  <c r="N5184" i="1"/>
  <c r="O5184" i="1" s="1"/>
  <c r="Q5184" i="1" s="1"/>
  <c r="N5185" i="1"/>
  <c r="O5185" i="1" s="1"/>
  <c r="Q5185" i="1" s="1"/>
  <c r="N5186" i="1"/>
  <c r="O5186" i="1" s="1"/>
  <c r="Q5186" i="1" s="1"/>
  <c r="N5187" i="1"/>
  <c r="O5187" i="1" s="1"/>
  <c r="Q5187" i="1" s="1"/>
  <c r="N5188" i="1"/>
  <c r="O5188" i="1" s="1"/>
  <c r="Q5188" i="1" s="1"/>
  <c r="N5189" i="1"/>
  <c r="O5189" i="1" s="1"/>
  <c r="Q5189" i="1" s="1"/>
  <c r="N5190" i="1"/>
  <c r="O5190" i="1" s="1"/>
  <c r="Q5190" i="1" s="1"/>
  <c r="N5191" i="1"/>
  <c r="O5191" i="1" s="1"/>
  <c r="Q5191" i="1" s="1"/>
  <c r="N5192" i="1"/>
  <c r="O5192" i="1" s="1"/>
  <c r="Q5192" i="1" s="1"/>
  <c r="N5193" i="1"/>
  <c r="O5193" i="1" s="1"/>
  <c r="Q5193" i="1" s="1"/>
  <c r="N5194" i="1"/>
  <c r="O5194" i="1" s="1"/>
  <c r="Q5194" i="1" s="1"/>
  <c r="N5195" i="1"/>
  <c r="O5195" i="1" s="1"/>
  <c r="Q5195" i="1" s="1"/>
  <c r="N5196" i="1"/>
  <c r="O5196" i="1" s="1"/>
  <c r="Q5196" i="1" s="1"/>
  <c r="N5197" i="1"/>
  <c r="O5197" i="1" s="1"/>
  <c r="Q5197" i="1" s="1"/>
  <c r="N5198" i="1"/>
  <c r="O5198" i="1" s="1"/>
  <c r="Q5198" i="1" s="1"/>
  <c r="N5199" i="1"/>
  <c r="O5199" i="1" s="1"/>
  <c r="Q5199" i="1" s="1"/>
  <c r="N5200" i="1"/>
  <c r="O5200" i="1" s="1"/>
  <c r="Q5200" i="1" s="1"/>
  <c r="N5201" i="1"/>
  <c r="O5201" i="1" s="1"/>
  <c r="Q5201" i="1" s="1"/>
  <c r="N5202" i="1"/>
  <c r="O5202" i="1" s="1"/>
  <c r="Q5202" i="1" s="1"/>
  <c r="N5203" i="1"/>
  <c r="O5203" i="1" s="1"/>
  <c r="Q5203" i="1" s="1"/>
  <c r="N5204" i="1"/>
  <c r="O5204" i="1" s="1"/>
  <c r="Q5204" i="1" s="1"/>
  <c r="N5205" i="1"/>
  <c r="O5205" i="1" s="1"/>
  <c r="Q5205" i="1" s="1"/>
  <c r="N5206" i="1"/>
  <c r="O5206" i="1" s="1"/>
  <c r="Q5206" i="1" s="1"/>
  <c r="N5207" i="1"/>
  <c r="O5207" i="1" s="1"/>
  <c r="Q5207" i="1" s="1"/>
  <c r="N5208" i="1"/>
  <c r="O5208" i="1" s="1"/>
  <c r="Q5208" i="1" s="1"/>
  <c r="N5209" i="1"/>
  <c r="O5209" i="1" s="1"/>
  <c r="Q5209" i="1" s="1"/>
  <c r="N5210" i="1"/>
  <c r="O5210" i="1" s="1"/>
  <c r="Q5210" i="1" s="1"/>
  <c r="N5211" i="1"/>
  <c r="O5211" i="1" s="1"/>
  <c r="Q5211" i="1" s="1"/>
  <c r="N5212" i="1"/>
  <c r="O5212" i="1" s="1"/>
  <c r="Q5212" i="1" s="1"/>
  <c r="N5213" i="1"/>
  <c r="O5213" i="1" s="1"/>
  <c r="Q5213" i="1" s="1"/>
  <c r="N5214" i="1"/>
  <c r="O5214" i="1" s="1"/>
  <c r="Q5214" i="1" s="1"/>
  <c r="N5215" i="1"/>
  <c r="O5215" i="1" s="1"/>
  <c r="Q5215" i="1" s="1"/>
  <c r="N5216" i="1"/>
  <c r="O5216" i="1" s="1"/>
  <c r="Q5216" i="1" s="1"/>
  <c r="N5217" i="1"/>
  <c r="O5217" i="1" s="1"/>
  <c r="Q5217" i="1" s="1"/>
  <c r="N5218" i="1"/>
  <c r="O5218" i="1" s="1"/>
  <c r="Q5218" i="1" s="1"/>
  <c r="N5219" i="1"/>
  <c r="O5219" i="1" s="1"/>
  <c r="Q5219" i="1" s="1"/>
  <c r="N5220" i="1"/>
  <c r="O5220" i="1" s="1"/>
  <c r="Q5220" i="1" s="1"/>
  <c r="N5221" i="1"/>
  <c r="O5221" i="1" s="1"/>
  <c r="Q5221" i="1" s="1"/>
  <c r="N5222" i="1"/>
  <c r="O5222" i="1" s="1"/>
  <c r="Q5222" i="1" s="1"/>
  <c r="N5223" i="1"/>
  <c r="O5223" i="1" s="1"/>
  <c r="Q5223" i="1" s="1"/>
  <c r="N5224" i="1"/>
  <c r="O5224" i="1" s="1"/>
  <c r="Q5224" i="1" s="1"/>
  <c r="N5225" i="1"/>
  <c r="O5225" i="1" s="1"/>
  <c r="Q5225" i="1" s="1"/>
  <c r="N5226" i="1"/>
  <c r="O5226" i="1" s="1"/>
  <c r="Q5226" i="1" s="1"/>
  <c r="N5227" i="1"/>
  <c r="O5227" i="1" s="1"/>
  <c r="Q5227" i="1" s="1"/>
  <c r="N5228" i="1"/>
  <c r="O5228" i="1" s="1"/>
  <c r="Q5228" i="1" s="1"/>
  <c r="N5229" i="1"/>
  <c r="O5229" i="1" s="1"/>
  <c r="Q5229" i="1" s="1"/>
  <c r="N5230" i="1"/>
  <c r="O5230" i="1" s="1"/>
  <c r="Q5230" i="1" s="1"/>
  <c r="N5231" i="1"/>
  <c r="O5231" i="1" s="1"/>
  <c r="Q5231" i="1" s="1"/>
  <c r="N5232" i="1"/>
  <c r="O5232" i="1" s="1"/>
  <c r="Q5232" i="1" s="1"/>
  <c r="N5233" i="1"/>
  <c r="O5233" i="1" s="1"/>
  <c r="Q5233" i="1" s="1"/>
  <c r="N5234" i="1"/>
  <c r="O5234" i="1" s="1"/>
  <c r="Q5234" i="1" s="1"/>
  <c r="N5235" i="1"/>
  <c r="O5235" i="1" s="1"/>
  <c r="Q5235" i="1" s="1"/>
  <c r="N5236" i="1"/>
  <c r="O5236" i="1" s="1"/>
  <c r="Q5236" i="1" s="1"/>
  <c r="N5237" i="1"/>
  <c r="O5237" i="1" s="1"/>
  <c r="Q5237" i="1" s="1"/>
  <c r="N5238" i="1"/>
  <c r="O5238" i="1" s="1"/>
  <c r="Q5238" i="1" s="1"/>
  <c r="N5239" i="1"/>
  <c r="O5239" i="1" s="1"/>
  <c r="Q5239" i="1" s="1"/>
  <c r="N5240" i="1"/>
  <c r="O5240" i="1" s="1"/>
  <c r="Q5240" i="1" s="1"/>
  <c r="N5241" i="1"/>
  <c r="O5241" i="1" s="1"/>
  <c r="Q5241" i="1" s="1"/>
  <c r="N5242" i="1"/>
  <c r="O5242" i="1" s="1"/>
  <c r="Q5242" i="1" s="1"/>
  <c r="N5243" i="1"/>
  <c r="O5243" i="1" s="1"/>
  <c r="Q5243" i="1" s="1"/>
  <c r="N5244" i="1"/>
  <c r="O5244" i="1" s="1"/>
  <c r="Q5244" i="1" s="1"/>
  <c r="N5245" i="1"/>
  <c r="O5245" i="1" s="1"/>
  <c r="Q5245" i="1" s="1"/>
  <c r="N5246" i="1"/>
  <c r="O5246" i="1" s="1"/>
  <c r="Q5246" i="1" s="1"/>
  <c r="N5247" i="1"/>
  <c r="O5247" i="1" s="1"/>
  <c r="Q5247" i="1" s="1"/>
  <c r="N5248" i="1"/>
  <c r="O5248" i="1" s="1"/>
  <c r="Q5248" i="1" s="1"/>
  <c r="N5249" i="1"/>
  <c r="O5249" i="1" s="1"/>
  <c r="Q5249" i="1" s="1"/>
  <c r="N5250" i="1"/>
  <c r="O5250" i="1" s="1"/>
  <c r="Q5250" i="1" s="1"/>
  <c r="N5251" i="1"/>
  <c r="O5251" i="1" s="1"/>
  <c r="Q5251" i="1" s="1"/>
  <c r="N5252" i="1"/>
  <c r="O5252" i="1" s="1"/>
  <c r="Q5252" i="1" s="1"/>
  <c r="N5253" i="1"/>
  <c r="O5253" i="1" s="1"/>
  <c r="Q5253" i="1" s="1"/>
  <c r="N5254" i="1"/>
  <c r="O5254" i="1" s="1"/>
  <c r="Q5254" i="1" s="1"/>
  <c r="N5255" i="1"/>
  <c r="O5255" i="1" s="1"/>
  <c r="Q5255" i="1" s="1"/>
  <c r="N5256" i="1"/>
  <c r="O5256" i="1" s="1"/>
  <c r="Q5256" i="1" s="1"/>
  <c r="N5257" i="1"/>
  <c r="O5257" i="1" s="1"/>
  <c r="Q5257" i="1" s="1"/>
  <c r="N5258" i="1"/>
  <c r="O5258" i="1" s="1"/>
  <c r="Q5258" i="1" s="1"/>
  <c r="N5259" i="1"/>
  <c r="O5259" i="1" s="1"/>
  <c r="Q5259" i="1" s="1"/>
  <c r="N5260" i="1"/>
  <c r="O5260" i="1" s="1"/>
  <c r="Q5260" i="1" s="1"/>
  <c r="N5261" i="1"/>
  <c r="O5261" i="1" s="1"/>
  <c r="Q5261" i="1" s="1"/>
  <c r="N5262" i="1"/>
  <c r="O5262" i="1" s="1"/>
  <c r="Q5262" i="1" s="1"/>
  <c r="N5263" i="1"/>
  <c r="O5263" i="1" s="1"/>
  <c r="Q5263" i="1" s="1"/>
  <c r="N5264" i="1"/>
  <c r="O5264" i="1" s="1"/>
  <c r="Q5264" i="1" s="1"/>
  <c r="N5265" i="1"/>
  <c r="O5265" i="1" s="1"/>
  <c r="Q5265" i="1" s="1"/>
  <c r="N5266" i="1"/>
  <c r="O5266" i="1" s="1"/>
  <c r="Q5266" i="1" s="1"/>
  <c r="N5267" i="1"/>
  <c r="O5267" i="1" s="1"/>
  <c r="Q5267" i="1" s="1"/>
  <c r="N5268" i="1"/>
  <c r="O5268" i="1" s="1"/>
  <c r="Q5268" i="1" s="1"/>
  <c r="N5269" i="1"/>
  <c r="O5269" i="1" s="1"/>
  <c r="Q5269" i="1" s="1"/>
  <c r="N5270" i="1"/>
  <c r="O5270" i="1" s="1"/>
  <c r="Q5270" i="1" s="1"/>
  <c r="N5271" i="1"/>
  <c r="O5271" i="1" s="1"/>
  <c r="Q5271" i="1" s="1"/>
  <c r="N5272" i="1"/>
  <c r="O5272" i="1" s="1"/>
  <c r="Q5272" i="1" s="1"/>
  <c r="N5273" i="1"/>
  <c r="O5273" i="1" s="1"/>
  <c r="Q5273" i="1" s="1"/>
  <c r="N5274" i="1"/>
  <c r="O5274" i="1" s="1"/>
  <c r="Q5274" i="1" s="1"/>
  <c r="N5275" i="1"/>
  <c r="O5275" i="1" s="1"/>
  <c r="Q5275" i="1" s="1"/>
  <c r="N5276" i="1"/>
  <c r="O5276" i="1" s="1"/>
  <c r="Q5276" i="1" s="1"/>
  <c r="N5277" i="1"/>
  <c r="O5277" i="1" s="1"/>
  <c r="Q5277" i="1" s="1"/>
  <c r="N5278" i="1"/>
  <c r="O5278" i="1" s="1"/>
  <c r="Q5278" i="1" s="1"/>
  <c r="N5279" i="1"/>
  <c r="O5279" i="1" s="1"/>
  <c r="Q5279" i="1" s="1"/>
  <c r="N5280" i="1"/>
  <c r="O5280" i="1" s="1"/>
  <c r="Q5280" i="1" s="1"/>
  <c r="N5281" i="1"/>
  <c r="O5281" i="1" s="1"/>
  <c r="Q5281" i="1" s="1"/>
  <c r="N5282" i="1"/>
  <c r="O5282" i="1" s="1"/>
  <c r="Q5282" i="1" s="1"/>
  <c r="N5283" i="1"/>
  <c r="O5283" i="1" s="1"/>
  <c r="Q5283" i="1" s="1"/>
  <c r="N5284" i="1"/>
  <c r="O5284" i="1" s="1"/>
  <c r="Q5284" i="1" s="1"/>
  <c r="N5285" i="1"/>
  <c r="O5285" i="1" s="1"/>
  <c r="Q5285" i="1" s="1"/>
  <c r="N5286" i="1"/>
  <c r="O5286" i="1" s="1"/>
  <c r="Q5286" i="1" s="1"/>
  <c r="N5287" i="1"/>
  <c r="O5287" i="1" s="1"/>
  <c r="Q5287" i="1" s="1"/>
  <c r="N5288" i="1"/>
  <c r="O5288" i="1" s="1"/>
  <c r="Q5288" i="1" s="1"/>
  <c r="N5289" i="1"/>
  <c r="O5289" i="1" s="1"/>
  <c r="Q5289" i="1" s="1"/>
  <c r="N5290" i="1"/>
  <c r="O5290" i="1" s="1"/>
  <c r="Q5290" i="1" s="1"/>
  <c r="N5291" i="1"/>
  <c r="O5291" i="1" s="1"/>
  <c r="Q5291" i="1" s="1"/>
  <c r="N5292" i="1"/>
  <c r="O5292" i="1" s="1"/>
  <c r="Q5292" i="1" s="1"/>
  <c r="N5293" i="1"/>
  <c r="O5293" i="1" s="1"/>
  <c r="Q5293" i="1" s="1"/>
  <c r="N5294" i="1"/>
  <c r="O5294" i="1" s="1"/>
  <c r="Q5294" i="1" s="1"/>
  <c r="N5295" i="1"/>
  <c r="O5295" i="1" s="1"/>
  <c r="Q5295" i="1" s="1"/>
  <c r="N5296" i="1"/>
  <c r="O5296" i="1" s="1"/>
  <c r="Q5296" i="1" s="1"/>
  <c r="N5297" i="1"/>
  <c r="O5297" i="1" s="1"/>
  <c r="Q5297" i="1" s="1"/>
  <c r="N5298" i="1"/>
  <c r="O5298" i="1" s="1"/>
  <c r="Q5298" i="1" s="1"/>
  <c r="N5299" i="1"/>
  <c r="O5299" i="1" s="1"/>
  <c r="Q5299" i="1" s="1"/>
  <c r="N5300" i="1"/>
  <c r="O5300" i="1" s="1"/>
  <c r="Q5300" i="1" s="1"/>
  <c r="N5301" i="1"/>
  <c r="O5301" i="1" s="1"/>
  <c r="Q5301" i="1" s="1"/>
  <c r="N5302" i="1"/>
  <c r="O5302" i="1" s="1"/>
  <c r="Q5302" i="1" s="1"/>
  <c r="N5303" i="1"/>
  <c r="O5303" i="1" s="1"/>
  <c r="Q5303" i="1" s="1"/>
  <c r="N5304" i="1"/>
  <c r="O5304" i="1" s="1"/>
  <c r="Q5304" i="1" s="1"/>
  <c r="N5305" i="1"/>
  <c r="O5305" i="1" s="1"/>
  <c r="Q5305" i="1" s="1"/>
  <c r="N5306" i="1"/>
  <c r="O5306" i="1" s="1"/>
  <c r="Q5306" i="1" s="1"/>
  <c r="N5307" i="1"/>
  <c r="O5307" i="1" s="1"/>
  <c r="Q5307" i="1" s="1"/>
  <c r="N5308" i="1"/>
  <c r="O5308" i="1" s="1"/>
  <c r="Q5308" i="1" s="1"/>
  <c r="N5309" i="1"/>
  <c r="O5309" i="1" s="1"/>
  <c r="Q5309" i="1" s="1"/>
  <c r="N5310" i="1"/>
  <c r="O5310" i="1" s="1"/>
  <c r="Q5310" i="1" s="1"/>
  <c r="N5311" i="1"/>
  <c r="O5311" i="1" s="1"/>
  <c r="Q5311" i="1" s="1"/>
  <c r="N5312" i="1"/>
  <c r="O5312" i="1" s="1"/>
  <c r="Q5312" i="1" s="1"/>
  <c r="N5313" i="1"/>
  <c r="O5313" i="1" s="1"/>
  <c r="Q5313" i="1" s="1"/>
  <c r="N5314" i="1"/>
  <c r="O5314" i="1" s="1"/>
  <c r="Q5314" i="1" s="1"/>
  <c r="N5315" i="1"/>
  <c r="O5315" i="1" s="1"/>
  <c r="Q5315" i="1" s="1"/>
  <c r="N5316" i="1"/>
  <c r="O5316" i="1" s="1"/>
  <c r="Q5316" i="1" s="1"/>
  <c r="N5317" i="1"/>
  <c r="O5317" i="1" s="1"/>
  <c r="Q5317" i="1" s="1"/>
  <c r="N5318" i="1"/>
  <c r="O5318" i="1" s="1"/>
  <c r="Q5318" i="1" s="1"/>
  <c r="N5319" i="1"/>
  <c r="O5319" i="1" s="1"/>
  <c r="Q5319" i="1" s="1"/>
  <c r="N5320" i="1"/>
  <c r="O5320" i="1" s="1"/>
  <c r="Q5320" i="1" s="1"/>
  <c r="N5321" i="1"/>
  <c r="O5321" i="1" s="1"/>
  <c r="Q5321" i="1" s="1"/>
  <c r="N5322" i="1"/>
  <c r="O5322" i="1" s="1"/>
  <c r="Q5322" i="1" s="1"/>
  <c r="N5323" i="1"/>
  <c r="O5323" i="1" s="1"/>
  <c r="Q5323" i="1" s="1"/>
  <c r="N5324" i="1"/>
  <c r="O5324" i="1" s="1"/>
  <c r="Q5324" i="1" s="1"/>
  <c r="N5325" i="1"/>
  <c r="O5325" i="1" s="1"/>
  <c r="Q5325" i="1" s="1"/>
  <c r="N5326" i="1"/>
  <c r="O5326" i="1" s="1"/>
  <c r="Q5326" i="1" s="1"/>
  <c r="N5327" i="1"/>
  <c r="O5327" i="1" s="1"/>
  <c r="Q5327" i="1" s="1"/>
  <c r="N5328" i="1"/>
  <c r="O5328" i="1" s="1"/>
  <c r="Q5328" i="1" s="1"/>
  <c r="N5329" i="1"/>
  <c r="O5329" i="1" s="1"/>
  <c r="Q5329" i="1" s="1"/>
  <c r="N5330" i="1"/>
  <c r="O5330" i="1" s="1"/>
  <c r="Q5330" i="1" s="1"/>
  <c r="N5331" i="1"/>
  <c r="O5331" i="1" s="1"/>
  <c r="Q5331" i="1" s="1"/>
  <c r="N5332" i="1"/>
  <c r="O5332" i="1" s="1"/>
  <c r="Q5332" i="1" s="1"/>
  <c r="N5333" i="1"/>
  <c r="O5333" i="1" s="1"/>
  <c r="Q5333" i="1" s="1"/>
  <c r="N5334" i="1"/>
  <c r="O5334" i="1" s="1"/>
  <c r="Q5334" i="1" s="1"/>
  <c r="N5335" i="1"/>
  <c r="O5335" i="1" s="1"/>
  <c r="Q5335" i="1" s="1"/>
  <c r="N5336" i="1"/>
  <c r="O5336" i="1" s="1"/>
  <c r="Q5336" i="1" s="1"/>
  <c r="N5337" i="1"/>
  <c r="O5337" i="1" s="1"/>
  <c r="Q5337" i="1" s="1"/>
  <c r="N5338" i="1"/>
  <c r="O5338" i="1" s="1"/>
  <c r="Q5338" i="1" s="1"/>
  <c r="N5339" i="1"/>
  <c r="O5339" i="1" s="1"/>
  <c r="Q5339" i="1" s="1"/>
  <c r="N5340" i="1"/>
  <c r="O5340" i="1" s="1"/>
  <c r="Q5340" i="1" s="1"/>
  <c r="N5341" i="1"/>
  <c r="O5341" i="1" s="1"/>
  <c r="Q5341" i="1" s="1"/>
  <c r="N5342" i="1"/>
  <c r="O5342" i="1" s="1"/>
  <c r="Q5342" i="1" s="1"/>
  <c r="N5343" i="1"/>
  <c r="O5343" i="1" s="1"/>
  <c r="Q5343" i="1" s="1"/>
  <c r="N5344" i="1"/>
  <c r="O5344" i="1" s="1"/>
  <c r="Q5344" i="1" s="1"/>
  <c r="N5345" i="1"/>
  <c r="O5345" i="1" s="1"/>
  <c r="Q5345" i="1" s="1"/>
  <c r="N5346" i="1"/>
  <c r="O5346" i="1" s="1"/>
  <c r="Q5346" i="1" s="1"/>
  <c r="N5347" i="1"/>
  <c r="O5347" i="1" s="1"/>
  <c r="Q5347" i="1" s="1"/>
  <c r="N5348" i="1"/>
  <c r="O5348" i="1" s="1"/>
  <c r="Q5348" i="1" s="1"/>
  <c r="N5349" i="1"/>
  <c r="O5349" i="1" s="1"/>
  <c r="Q5349" i="1" s="1"/>
  <c r="N5350" i="1"/>
  <c r="O5350" i="1" s="1"/>
  <c r="Q5350" i="1" s="1"/>
  <c r="N5351" i="1"/>
  <c r="O5351" i="1" s="1"/>
  <c r="Q5351" i="1" s="1"/>
  <c r="N5352" i="1"/>
  <c r="O5352" i="1" s="1"/>
  <c r="Q5352" i="1" s="1"/>
  <c r="N5353" i="1"/>
  <c r="O5353" i="1" s="1"/>
  <c r="Q5353" i="1" s="1"/>
  <c r="N5354" i="1"/>
  <c r="O5354" i="1" s="1"/>
  <c r="Q5354" i="1" s="1"/>
  <c r="N5355" i="1"/>
  <c r="O5355" i="1" s="1"/>
  <c r="Q5355" i="1" s="1"/>
  <c r="N5356" i="1"/>
  <c r="O5356" i="1" s="1"/>
  <c r="Q5356" i="1" s="1"/>
  <c r="N5357" i="1"/>
  <c r="O5357" i="1" s="1"/>
  <c r="Q5357" i="1" s="1"/>
  <c r="N5358" i="1"/>
  <c r="O5358" i="1" s="1"/>
  <c r="Q5358" i="1" s="1"/>
  <c r="N5359" i="1"/>
  <c r="O5359" i="1" s="1"/>
  <c r="Q5359" i="1" s="1"/>
  <c r="N5360" i="1"/>
  <c r="O5360" i="1" s="1"/>
  <c r="Q5360" i="1" s="1"/>
  <c r="N5361" i="1"/>
  <c r="O5361" i="1" s="1"/>
  <c r="Q5361" i="1" s="1"/>
  <c r="N5362" i="1"/>
  <c r="O5362" i="1" s="1"/>
  <c r="Q5362" i="1" s="1"/>
  <c r="N5363" i="1"/>
  <c r="O5363" i="1" s="1"/>
  <c r="Q5363" i="1" s="1"/>
  <c r="N5364" i="1"/>
  <c r="O5364" i="1" s="1"/>
  <c r="Q5364" i="1" s="1"/>
  <c r="N5365" i="1"/>
  <c r="O5365" i="1" s="1"/>
  <c r="Q5365" i="1" s="1"/>
  <c r="N5366" i="1"/>
  <c r="O5366" i="1" s="1"/>
  <c r="Q5366" i="1" s="1"/>
  <c r="N5367" i="1"/>
  <c r="O5367" i="1" s="1"/>
  <c r="Q5367" i="1" s="1"/>
  <c r="N5368" i="1"/>
  <c r="O5368" i="1" s="1"/>
  <c r="Q5368" i="1" s="1"/>
  <c r="N5369" i="1"/>
  <c r="O5369" i="1" s="1"/>
  <c r="Q5369" i="1" s="1"/>
  <c r="N5370" i="1"/>
  <c r="O5370" i="1" s="1"/>
  <c r="Q5370" i="1" s="1"/>
  <c r="N5371" i="1"/>
  <c r="O5371" i="1" s="1"/>
  <c r="Q5371" i="1" s="1"/>
  <c r="N5372" i="1"/>
  <c r="O5372" i="1" s="1"/>
  <c r="Q5372" i="1" s="1"/>
  <c r="N5373" i="1"/>
  <c r="O5373" i="1" s="1"/>
  <c r="Q5373" i="1" s="1"/>
  <c r="N5374" i="1"/>
  <c r="O5374" i="1" s="1"/>
  <c r="Q5374" i="1" s="1"/>
  <c r="N5375" i="1"/>
  <c r="O5375" i="1" s="1"/>
  <c r="Q5375" i="1" s="1"/>
  <c r="N5376" i="1"/>
  <c r="O5376" i="1" s="1"/>
  <c r="Q5376" i="1" s="1"/>
  <c r="N5377" i="1"/>
  <c r="O5377" i="1" s="1"/>
  <c r="Q5377" i="1" s="1"/>
  <c r="N5378" i="1"/>
  <c r="O5378" i="1" s="1"/>
  <c r="Q5378" i="1" s="1"/>
  <c r="N5379" i="1"/>
  <c r="O5379" i="1" s="1"/>
  <c r="Q5379" i="1" s="1"/>
  <c r="N5380" i="1"/>
  <c r="O5380" i="1" s="1"/>
  <c r="Q5380" i="1" s="1"/>
  <c r="N5381" i="1"/>
  <c r="O5381" i="1" s="1"/>
  <c r="Q5381" i="1" s="1"/>
  <c r="N5382" i="1"/>
  <c r="O5382" i="1" s="1"/>
  <c r="Q5382" i="1" s="1"/>
  <c r="N5383" i="1"/>
  <c r="O5383" i="1" s="1"/>
  <c r="Q5383" i="1" s="1"/>
  <c r="N5384" i="1"/>
  <c r="O5384" i="1" s="1"/>
  <c r="Q5384" i="1" s="1"/>
  <c r="N5385" i="1"/>
  <c r="O5385" i="1" s="1"/>
  <c r="Q5385" i="1" s="1"/>
  <c r="N5386" i="1"/>
  <c r="O5386" i="1" s="1"/>
  <c r="Q5386" i="1" s="1"/>
  <c r="N5387" i="1"/>
  <c r="O5387" i="1" s="1"/>
  <c r="Q5387" i="1" s="1"/>
  <c r="N5388" i="1"/>
  <c r="O5388" i="1" s="1"/>
  <c r="Q5388" i="1" s="1"/>
  <c r="N5389" i="1"/>
  <c r="O5389" i="1" s="1"/>
  <c r="Q5389" i="1" s="1"/>
  <c r="N5390" i="1"/>
  <c r="O5390" i="1" s="1"/>
  <c r="Q5390" i="1" s="1"/>
  <c r="N5391" i="1"/>
  <c r="O5391" i="1" s="1"/>
  <c r="Q5391" i="1" s="1"/>
  <c r="N5392" i="1"/>
  <c r="O5392" i="1" s="1"/>
  <c r="Q5392" i="1" s="1"/>
  <c r="N5393" i="1"/>
  <c r="O5393" i="1" s="1"/>
  <c r="Q5393" i="1" s="1"/>
  <c r="N5394" i="1"/>
  <c r="O5394" i="1" s="1"/>
  <c r="Q5394" i="1" s="1"/>
  <c r="N5395" i="1"/>
  <c r="O5395" i="1" s="1"/>
  <c r="Q5395" i="1" s="1"/>
  <c r="N5396" i="1"/>
  <c r="O5396" i="1" s="1"/>
  <c r="Q5396" i="1" s="1"/>
  <c r="N5397" i="1"/>
  <c r="O5397" i="1" s="1"/>
  <c r="Q5397" i="1" s="1"/>
  <c r="N5398" i="1"/>
  <c r="O5398" i="1" s="1"/>
  <c r="Q5398" i="1" s="1"/>
  <c r="N5399" i="1"/>
  <c r="O5399" i="1" s="1"/>
  <c r="Q5399" i="1" s="1"/>
  <c r="N5400" i="1"/>
  <c r="O5400" i="1" s="1"/>
  <c r="Q5400" i="1" s="1"/>
  <c r="N5401" i="1"/>
  <c r="O5401" i="1" s="1"/>
  <c r="Q5401" i="1" s="1"/>
  <c r="N5402" i="1"/>
  <c r="O5402" i="1" s="1"/>
  <c r="Q5402" i="1" s="1"/>
  <c r="N5403" i="1"/>
  <c r="O5403" i="1" s="1"/>
  <c r="Q5403" i="1" s="1"/>
  <c r="N5404" i="1"/>
  <c r="O5404" i="1" s="1"/>
  <c r="Q5404" i="1" s="1"/>
  <c r="N5405" i="1"/>
  <c r="O5405" i="1" s="1"/>
  <c r="Q5405" i="1" s="1"/>
  <c r="N5406" i="1"/>
  <c r="O5406" i="1" s="1"/>
  <c r="Q5406" i="1" s="1"/>
  <c r="N5407" i="1"/>
  <c r="O5407" i="1" s="1"/>
  <c r="Q5407" i="1" s="1"/>
  <c r="N5408" i="1"/>
  <c r="O5408" i="1" s="1"/>
  <c r="Q5408" i="1" s="1"/>
  <c r="N5409" i="1"/>
  <c r="O5409" i="1" s="1"/>
  <c r="Q5409" i="1" s="1"/>
  <c r="N5410" i="1"/>
  <c r="O5410" i="1" s="1"/>
  <c r="Q5410" i="1" s="1"/>
  <c r="N5411" i="1"/>
  <c r="O5411" i="1" s="1"/>
  <c r="Q5411" i="1" s="1"/>
  <c r="N5412" i="1"/>
  <c r="O5412" i="1" s="1"/>
  <c r="Q5412" i="1" s="1"/>
  <c r="N5413" i="1"/>
  <c r="O5413" i="1" s="1"/>
  <c r="Q5413" i="1" s="1"/>
  <c r="N5414" i="1"/>
  <c r="O5414" i="1" s="1"/>
  <c r="Q5414" i="1" s="1"/>
  <c r="N5415" i="1"/>
  <c r="O5415" i="1" s="1"/>
  <c r="Q5415" i="1" s="1"/>
  <c r="N5416" i="1"/>
  <c r="O5416" i="1" s="1"/>
  <c r="Q5416" i="1" s="1"/>
  <c r="N5417" i="1"/>
  <c r="O5417" i="1" s="1"/>
  <c r="Q5417" i="1" s="1"/>
  <c r="N5418" i="1"/>
  <c r="O5418" i="1" s="1"/>
  <c r="Q5418" i="1" s="1"/>
  <c r="N5419" i="1"/>
  <c r="O5419" i="1" s="1"/>
  <c r="Q5419" i="1" s="1"/>
  <c r="N5420" i="1"/>
  <c r="O5420" i="1" s="1"/>
  <c r="Q5420" i="1" s="1"/>
  <c r="N5421" i="1"/>
  <c r="O5421" i="1" s="1"/>
  <c r="Q5421" i="1" s="1"/>
  <c r="N5422" i="1"/>
  <c r="O5422" i="1" s="1"/>
  <c r="Q5422" i="1" s="1"/>
  <c r="N5423" i="1"/>
  <c r="O5423" i="1" s="1"/>
  <c r="Q5423" i="1" s="1"/>
  <c r="N5424" i="1"/>
  <c r="O5424" i="1" s="1"/>
  <c r="Q5424" i="1" s="1"/>
  <c r="N5425" i="1"/>
  <c r="O5425" i="1" s="1"/>
  <c r="Q5425" i="1" s="1"/>
  <c r="N5426" i="1"/>
  <c r="O5426" i="1" s="1"/>
  <c r="Q5426" i="1" s="1"/>
  <c r="N5427" i="1"/>
  <c r="O5427" i="1" s="1"/>
  <c r="Q5427" i="1" s="1"/>
  <c r="N5428" i="1"/>
  <c r="O5428" i="1" s="1"/>
  <c r="Q5428" i="1" s="1"/>
  <c r="N5429" i="1"/>
  <c r="O5429" i="1" s="1"/>
  <c r="Q5429" i="1" s="1"/>
  <c r="N5430" i="1"/>
  <c r="O5430" i="1" s="1"/>
  <c r="Q5430" i="1" s="1"/>
  <c r="N5431" i="1"/>
  <c r="O5431" i="1" s="1"/>
  <c r="Q5431" i="1" s="1"/>
  <c r="N5432" i="1"/>
  <c r="O5432" i="1" s="1"/>
  <c r="Q5432" i="1" s="1"/>
  <c r="N5433" i="1"/>
  <c r="O5433" i="1" s="1"/>
  <c r="Q5433" i="1" s="1"/>
  <c r="N5434" i="1"/>
  <c r="O5434" i="1" s="1"/>
  <c r="Q5434" i="1" s="1"/>
  <c r="N5435" i="1"/>
  <c r="O5435" i="1" s="1"/>
  <c r="Q5435" i="1" s="1"/>
  <c r="N5436" i="1"/>
  <c r="O5436" i="1" s="1"/>
  <c r="Q5436" i="1" s="1"/>
  <c r="N5437" i="1"/>
  <c r="O5437" i="1" s="1"/>
  <c r="Q5437" i="1" s="1"/>
  <c r="N5438" i="1"/>
  <c r="O5438" i="1" s="1"/>
  <c r="Q5438" i="1" s="1"/>
  <c r="N5439" i="1"/>
  <c r="O5439" i="1" s="1"/>
  <c r="Q5439" i="1" s="1"/>
  <c r="N5440" i="1"/>
  <c r="O5440" i="1" s="1"/>
  <c r="Q5440" i="1" s="1"/>
  <c r="N5441" i="1"/>
  <c r="O5441" i="1" s="1"/>
  <c r="Q5441" i="1" s="1"/>
  <c r="N5442" i="1"/>
  <c r="O5442" i="1" s="1"/>
  <c r="Q5442" i="1" s="1"/>
  <c r="N5443" i="1"/>
  <c r="O5443" i="1" s="1"/>
  <c r="Q5443" i="1" s="1"/>
  <c r="N5444" i="1"/>
  <c r="O5444" i="1" s="1"/>
  <c r="Q5444" i="1" s="1"/>
  <c r="N5445" i="1"/>
  <c r="O5445" i="1" s="1"/>
  <c r="Q5445" i="1" s="1"/>
  <c r="N5446" i="1"/>
  <c r="O5446" i="1" s="1"/>
  <c r="Q5446" i="1" s="1"/>
  <c r="N5447" i="1"/>
  <c r="O5447" i="1" s="1"/>
  <c r="Q5447" i="1" s="1"/>
  <c r="N5448" i="1"/>
  <c r="O5448" i="1" s="1"/>
  <c r="Q5448" i="1" s="1"/>
  <c r="N5449" i="1"/>
  <c r="O5449" i="1" s="1"/>
  <c r="Q5449" i="1" s="1"/>
  <c r="N5450" i="1"/>
  <c r="O5450" i="1" s="1"/>
  <c r="Q5450" i="1" s="1"/>
  <c r="N5451" i="1"/>
  <c r="O5451" i="1" s="1"/>
  <c r="Q5451" i="1" s="1"/>
  <c r="N5452" i="1"/>
  <c r="O5452" i="1" s="1"/>
  <c r="Q5452" i="1" s="1"/>
  <c r="N5453" i="1"/>
  <c r="O5453" i="1" s="1"/>
  <c r="Q5453" i="1" s="1"/>
  <c r="N5454" i="1"/>
  <c r="O5454" i="1" s="1"/>
  <c r="Q5454" i="1" s="1"/>
  <c r="N5455" i="1"/>
  <c r="O5455" i="1" s="1"/>
  <c r="Q5455" i="1" s="1"/>
  <c r="N5456" i="1"/>
  <c r="O5456" i="1" s="1"/>
  <c r="Q5456" i="1" s="1"/>
  <c r="N5457" i="1"/>
  <c r="O5457" i="1" s="1"/>
  <c r="Q5457" i="1" s="1"/>
  <c r="N5458" i="1"/>
  <c r="O5458" i="1" s="1"/>
  <c r="Q5458" i="1" s="1"/>
  <c r="N5459" i="1"/>
  <c r="O5459" i="1" s="1"/>
  <c r="Q5459" i="1" s="1"/>
  <c r="N5460" i="1"/>
  <c r="O5460" i="1" s="1"/>
  <c r="Q5460" i="1" s="1"/>
  <c r="N5461" i="1"/>
  <c r="O5461" i="1" s="1"/>
  <c r="Q5461" i="1" s="1"/>
  <c r="N5462" i="1"/>
  <c r="O5462" i="1" s="1"/>
  <c r="Q5462" i="1" s="1"/>
  <c r="N5463" i="1"/>
  <c r="O5463" i="1" s="1"/>
  <c r="Q5463" i="1" s="1"/>
  <c r="N5464" i="1"/>
  <c r="O5464" i="1" s="1"/>
  <c r="Q5464" i="1" s="1"/>
  <c r="N5465" i="1"/>
  <c r="O5465" i="1" s="1"/>
  <c r="Q5465" i="1" s="1"/>
  <c r="N5466" i="1"/>
  <c r="O5466" i="1" s="1"/>
  <c r="Q5466" i="1" s="1"/>
  <c r="N5467" i="1"/>
  <c r="O5467" i="1" s="1"/>
  <c r="Q5467" i="1" s="1"/>
  <c r="N5468" i="1"/>
  <c r="O5468" i="1" s="1"/>
  <c r="Q5468" i="1" s="1"/>
  <c r="N5469" i="1"/>
  <c r="O5469" i="1" s="1"/>
  <c r="Q5469" i="1" s="1"/>
  <c r="N5470" i="1"/>
  <c r="O5470" i="1" s="1"/>
  <c r="Q5470" i="1" s="1"/>
  <c r="N5471" i="1"/>
  <c r="O5471" i="1" s="1"/>
  <c r="Q5471" i="1" s="1"/>
  <c r="N5472" i="1"/>
  <c r="O5472" i="1" s="1"/>
  <c r="Q5472" i="1" s="1"/>
  <c r="N5473" i="1"/>
  <c r="O5473" i="1" s="1"/>
  <c r="Q5473" i="1" s="1"/>
  <c r="N5474" i="1"/>
  <c r="O5474" i="1" s="1"/>
  <c r="Q5474" i="1" s="1"/>
  <c r="N5475" i="1"/>
  <c r="O5475" i="1" s="1"/>
  <c r="Q5475" i="1" s="1"/>
  <c r="N5476" i="1"/>
  <c r="O5476" i="1" s="1"/>
  <c r="Q5476" i="1" s="1"/>
  <c r="N5477" i="1"/>
  <c r="O5477" i="1" s="1"/>
  <c r="Q5477" i="1" s="1"/>
  <c r="N5478" i="1"/>
  <c r="O5478" i="1" s="1"/>
  <c r="Q5478" i="1" s="1"/>
  <c r="N5479" i="1"/>
  <c r="O5479" i="1" s="1"/>
  <c r="Q5479" i="1" s="1"/>
  <c r="N5480" i="1"/>
  <c r="O5480" i="1" s="1"/>
  <c r="Q5480" i="1" s="1"/>
  <c r="N5481" i="1"/>
  <c r="O5481" i="1" s="1"/>
  <c r="Q5481" i="1" s="1"/>
  <c r="N5482" i="1"/>
  <c r="O5482" i="1" s="1"/>
  <c r="Q5482" i="1" s="1"/>
  <c r="N5483" i="1"/>
  <c r="O5483" i="1" s="1"/>
  <c r="Q5483" i="1" s="1"/>
  <c r="N5484" i="1"/>
  <c r="O5484" i="1" s="1"/>
  <c r="Q5484" i="1" s="1"/>
  <c r="N5485" i="1"/>
  <c r="O5485" i="1" s="1"/>
  <c r="Q5485" i="1" s="1"/>
  <c r="N5486" i="1"/>
  <c r="O5486" i="1" s="1"/>
  <c r="Q5486" i="1" s="1"/>
  <c r="N5487" i="1"/>
  <c r="O5487" i="1" s="1"/>
  <c r="Q5487" i="1" s="1"/>
  <c r="N5488" i="1"/>
  <c r="O5488" i="1" s="1"/>
  <c r="Q5488" i="1" s="1"/>
  <c r="N5489" i="1"/>
  <c r="O5489" i="1" s="1"/>
  <c r="Q5489" i="1" s="1"/>
  <c r="N5490" i="1"/>
  <c r="O5490" i="1" s="1"/>
  <c r="Q5490" i="1" s="1"/>
  <c r="N5491" i="1"/>
  <c r="O5491" i="1" s="1"/>
  <c r="Q5491" i="1" s="1"/>
  <c r="N5492" i="1"/>
  <c r="O5492" i="1" s="1"/>
  <c r="Q5492" i="1" s="1"/>
  <c r="N5493" i="1"/>
  <c r="O5493" i="1" s="1"/>
  <c r="Q5493" i="1" s="1"/>
  <c r="N5494" i="1"/>
  <c r="O5494" i="1" s="1"/>
  <c r="Q5494" i="1" s="1"/>
  <c r="N5495" i="1"/>
  <c r="O5495" i="1" s="1"/>
  <c r="Q5495" i="1" s="1"/>
  <c r="N5496" i="1"/>
  <c r="O5496" i="1" s="1"/>
  <c r="Q5496" i="1" s="1"/>
  <c r="N5497" i="1"/>
  <c r="O5497" i="1" s="1"/>
  <c r="Q5497" i="1" s="1"/>
  <c r="N5498" i="1"/>
  <c r="O5498" i="1" s="1"/>
  <c r="Q5498" i="1" s="1"/>
  <c r="N5499" i="1"/>
  <c r="O5499" i="1" s="1"/>
  <c r="Q5499" i="1" s="1"/>
  <c r="N5500" i="1"/>
  <c r="O5500" i="1" s="1"/>
  <c r="Q5500" i="1" s="1"/>
  <c r="N5501" i="1"/>
  <c r="O5501" i="1" s="1"/>
  <c r="Q5501" i="1" s="1"/>
  <c r="N5502" i="1"/>
  <c r="O5502" i="1" s="1"/>
  <c r="Q5502" i="1" s="1"/>
  <c r="N5503" i="1"/>
  <c r="O5503" i="1" s="1"/>
  <c r="Q5503" i="1" s="1"/>
  <c r="N5504" i="1"/>
  <c r="O5504" i="1" s="1"/>
  <c r="Q5504" i="1" s="1"/>
  <c r="N5505" i="1"/>
  <c r="O5505" i="1" s="1"/>
  <c r="Q5505" i="1" s="1"/>
  <c r="N5506" i="1"/>
  <c r="O5506" i="1" s="1"/>
  <c r="Q5506" i="1" s="1"/>
  <c r="N5507" i="1"/>
  <c r="O5507" i="1" s="1"/>
  <c r="Q5507" i="1" s="1"/>
  <c r="N5508" i="1"/>
  <c r="O5508" i="1" s="1"/>
  <c r="Q5508" i="1" s="1"/>
  <c r="N5509" i="1"/>
  <c r="O5509" i="1" s="1"/>
  <c r="Q5509" i="1" s="1"/>
  <c r="N5510" i="1"/>
  <c r="O5510" i="1" s="1"/>
  <c r="Q5510" i="1" s="1"/>
  <c r="N5511" i="1"/>
  <c r="O5511" i="1" s="1"/>
  <c r="Q5511" i="1" s="1"/>
  <c r="N5512" i="1"/>
  <c r="O5512" i="1" s="1"/>
  <c r="Q5512" i="1" s="1"/>
  <c r="N5513" i="1"/>
  <c r="O5513" i="1" s="1"/>
  <c r="Q5513" i="1" s="1"/>
  <c r="N5514" i="1"/>
  <c r="O5514" i="1" s="1"/>
  <c r="Q5514" i="1" s="1"/>
  <c r="N5515" i="1"/>
  <c r="O5515" i="1" s="1"/>
  <c r="Q5515" i="1" s="1"/>
  <c r="N5516" i="1"/>
  <c r="O5516" i="1" s="1"/>
  <c r="Q5516" i="1" s="1"/>
  <c r="N5517" i="1"/>
  <c r="O5517" i="1" s="1"/>
  <c r="Q5517" i="1" s="1"/>
  <c r="N5518" i="1"/>
  <c r="O5518" i="1" s="1"/>
  <c r="Q5518" i="1" s="1"/>
  <c r="N5519" i="1"/>
  <c r="O5519" i="1" s="1"/>
  <c r="Q5519" i="1" s="1"/>
  <c r="N5520" i="1"/>
  <c r="O5520" i="1" s="1"/>
  <c r="Q5520" i="1" s="1"/>
  <c r="N5521" i="1"/>
  <c r="O5521" i="1" s="1"/>
  <c r="Q5521" i="1" s="1"/>
  <c r="N5522" i="1"/>
  <c r="O5522" i="1" s="1"/>
  <c r="Q5522" i="1" s="1"/>
  <c r="N5523" i="1"/>
  <c r="O5523" i="1" s="1"/>
  <c r="Q5523" i="1" s="1"/>
  <c r="N5524" i="1"/>
  <c r="O5524" i="1" s="1"/>
  <c r="Q5524" i="1" s="1"/>
  <c r="N5525" i="1"/>
  <c r="O5525" i="1" s="1"/>
  <c r="Q5525" i="1" s="1"/>
  <c r="N5526" i="1"/>
  <c r="O5526" i="1" s="1"/>
  <c r="Q5526" i="1" s="1"/>
  <c r="N5527" i="1"/>
  <c r="O5527" i="1" s="1"/>
  <c r="Q5527" i="1" s="1"/>
  <c r="N5528" i="1"/>
  <c r="O5528" i="1" s="1"/>
  <c r="Q5528" i="1" s="1"/>
  <c r="N5529" i="1"/>
  <c r="O5529" i="1" s="1"/>
  <c r="Q5529" i="1" s="1"/>
  <c r="N5530" i="1"/>
  <c r="O5530" i="1" s="1"/>
  <c r="Q5530" i="1" s="1"/>
  <c r="N5531" i="1"/>
  <c r="O5531" i="1" s="1"/>
  <c r="Q5531" i="1" s="1"/>
  <c r="N5532" i="1"/>
  <c r="O5532" i="1" s="1"/>
  <c r="Q5532" i="1" s="1"/>
  <c r="N5533" i="1"/>
  <c r="O5533" i="1" s="1"/>
  <c r="Q5533" i="1" s="1"/>
  <c r="N5534" i="1"/>
  <c r="O5534" i="1" s="1"/>
  <c r="Q5534" i="1" s="1"/>
  <c r="N5535" i="1"/>
  <c r="O5535" i="1" s="1"/>
  <c r="Q5535" i="1" s="1"/>
  <c r="N5536" i="1"/>
  <c r="O5536" i="1" s="1"/>
  <c r="Q5536" i="1" s="1"/>
  <c r="N5537" i="1"/>
  <c r="O5537" i="1" s="1"/>
  <c r="Q5537" i="1" s="1"/>
  <c r="N5538" i="1"/>
  <c r="O5538" i="1" s="1"/>
  <c r="Q5538" i="1" s="1"/>
  <c r="N5539" i="1"/>
  <c r="O5539" i="1" s="1"/>
  <c r="Q5539" i="1" s="1"/>
  <c r="N5540" i="1"/>
  <c r="O5540" i="1" s="1"/>
  <c r="Q5540" i="1" s="1"/>
  <c r="N5541" i="1"/>
  <c r="O5541" i="1" s="1"/>
  <c r="Q5541" i="1" s="1"/>
  <c r="N5542" i="1"/>
  <c r="O5542" i="1" s="1"/>
  <c r="Q5542" i="1" s="1"/>
  <c r="N5543" i="1"/>
  <c r="O5543" i="1" s="1"/>
  <c r="Q5543" i="1" s="1"/>
  <c r="N5544" i="1"/>
  <c r="O5544" i="1" s="1"/>
  <c r="Q5544" i="1" s="1"/>
  <c r="N5545" i="1"/>
  <c r="O5545" i="1" s="1"/>
  <c r="Q5545" i="1" s="1"/>
  <c r="N5546" i="1"/>
  <c r="O5546" i="1" s="1"/>
  <c r="Q5546" i="1" s="1"/>
  <c r="N5547" i="1"/>
  <c r="O5547" i="1" s="1"/>
  <c r="Q5547" i="1" s="1"/>
  <c r="N5548" i="1"/>
  <c r="O5548" i="1" s="1"/>
  <c r="Q5548" i="1" s="1"/>
  <c r="N5549" i="1"/>
  <c r="O5549" i="1" s="1"/>
  <c r="Q5549" i="1" s="1"/>
  <c r="N5550" i="1"/>
  <c r="O5550" i="1" s="1"/>
  <c r="Q5550" i="1" s="1"/>
  <c r="N5551" i="1"/>
  <c r="O5551" i="1" s="1"/>
  <c r="Q5551" i="1" s="1"/>
  <c r="N5552" i="1"/>
  <c r="O5552" i="1" s="1"/>
  <c r="Q5552" i="1" s="1"/>
  <c r="N5553" i="1"/>
  <c r="O5553" i="1" s="1"/>
  <c r="Q5553" i="1" s="1"/>
  <c r="N5554" i="1"/>
  <c r="O5554" i="1" s="1"/>
  <c r="Q5554" i="1" s="1"/>
  <c r="N5555" i="1"/>
  <c r="O5555" i="1" s="1"/>
  <c r="Q5555" i="1" s="1"/>
  <c r="N5556" i="1"/>
  <c r="O5556" i="1" s="1"/>
  <c r="Q5556" i="1" s="1"/>
  <c r="N5557" i="1"/>
  <c r="O5557" i="1" s="1"/>
  <c r="Q5557" i="1" s="1"/>
  <c r="N5558" i="1"/>
  <c r="O5558" i="1" s="1"/>
  <c r="Q5558" i="1" s="1"/>
  <c r="N5559" i="1"/>
  <c r="O5559" i="1" s="1"/>
  <c r="Q5559" i="1" s="1"/>
  <c r="N5560" i="1"/>
  <c r="O5560" i="1" s="1"/>
  <c r="Q5560" i="1" s="1"/>
  <c r="N5561" i="1"/>
  <c r="O5561" i="1" s="1"/>
  <c r="Q5561" i="1" s="1"/>
  <c r="N5562" i="1"/>
  <c r="O5562" i="1" s="1"/>
  <c r="Q5562" i="1" s="1"/>
  <c r="N5563" i="1"/>
  <c r="O5563" i="1" s="1"/>
  <c r="Q5563" i="1" s="1"/>
  <c r="N5564" i="1"/>
  <c r="O5564" i="1" s="1"/>
  <c r="Q5564" i="1" s="1"/>
  <c r="N5565" i="1"/>
  <c r="O5565" i="1" s="1"/>
  <c r="Q5565" i="1" s="1"/>
  <c r="N5566" i="1"/>
  <c r="O5566" i="1" s="1"/>
  <c r="Q5566" i="1" s="1"/>
  <c r="N5567" i="1"/>
  <c r="O5567" i="1" s="1"/>
  <c r="Q5567" i="1" s="1"/>
  <c r="N5568" i="1"/>
  <c r="O5568" i="1" s="1"/>
  <c r="Q5568" i="1" s="1"/>
  <c r="N5569" i="1"/>
  <c r="O5569" i="1" s="1"/>
  <c r="Q5569" i="1" s="1"/>
  <c r="N5570" i="1"/>
  <c r="O5570" i="1" s="1"/>
  <c r="Q5570" i="1" s="1"/>
  <c r="N5571" i="1"/>
  <c r="O5571" i="1" s="1"/>
  <c r="Q5571" i="1" s="1"/>
  <c r="N5572" i="1"/>
  <c r="O5572" i="1" s="1"/>
  <c r="Q5572" i="1" s="1"/>
  <c r="N5573" i="1"/>
  <c r="O5573" i="1" s="1"/>
  <c r="Q5573" i="1" s="1"/>
  <c r="N5574" i="1"/>
  <c r="O5574" i="1" s="1"/>
  <c r="Q5574" i="1" s="1"/>
  <c r="N5575" i="1"/>
  <c r="O5575" i="1" s="1"/>
  <c r="Q5575" i="1" s="1"/>
  <c r="N5576" i="1"/>
  <c r="O5576" i="1" s="1"/>
  <c r="Q5576" i="1" s="1"/>
  <c r="N5577" i="1"/>
  <c r="O5577" i="1" s="1"/>
  <c r="Q5577" i="1" s="1"/>
  <c r="N5578" i="1"/>
  <c r="O5578" i="1" s="1"/>
  <c r="Q5578" i="1" s="1"/>
  <c r="N5579" i="1"/>
  <c r="O5579" i="1" s="1"/>
  <c r="Q5579" i="1" s="1"/>
  <c r="N5580" i="1"/>
  <c r="O5580" i="1" s="1"/>
  <c r="Q5580" i="1" s="1"/>
  <c r="N5581" i="1"/>
  <c r="O5581" i="1" s="1"/>
  <c r="Q5581" i="1" s="1"/>
  <c r="N5582" i="1"/>
  <c r="O5582" i="1" s="1"/>
  <c r="Q5582" i="1" s="1"/>
  <c r="N5583" i="1"/>
  <c r="O5583" i="1" s="1"/>
  <c r="Q5583" i="1" s="1"/>
  <c r="N5584" i="1"/>
  <c r="O5584" i="1" s="1"/>
  <c r="Q5584" i="1" s="1"/>
  <c r="N5585" i="1"/>
  <c r="O5585" i="1" s="1"/>
  <c r="Q5585" i="1" s="1"/>
  <c r="N5586" i="1"/>
  <c r="O5586" i="1" s="1"/>
  <c r="Q5586" i="1" s="1"/>
  <c r="N5587" i="1"/>
  <c r="O5587" i="1" s="1"/>
  <c r="Q5587" i="1" s="1"/>
  <c r="N5588" i="1"/>
  <c r="O5588" i="1" s="1"/>
  <c r="Q5588" i="1" s="1"/>
  <c r="N5589" i="1"/>
  <c r="O5589" i="1" s="1"/>
  <c r="Q5589" i="1" s="1"/>
  <c r="N5590" i="1"/>
  <c r="O5590" i="1" s="1"/>
  <c r="Q5590" i="1" s="1"/>
  <c r="N5591" i="1"/>
  <c r="O5591" i="1" s="1"/>
  <c r="Q5591" i="1" s="1"/>
  <c r="N5592" i="1"/>
  <c r="O5592" i="1" s="1"/>
  <c r="Q5592" i="1" s="1"/>
  <c r="N5593" i="1"/>
  <c r="O5593" i="1" s="1"/>
  <c r="Q5593" i="1" s="1"/>
  <c r="N5594" i="1"/>
  <c r="O5594" i="1" s="1"/>
  <c r="Q5594" i="1" s="1"/>
  <c r="N5595" i="1"/>
  <c r="O5595" i="1" s="1"/>
  <c r="Q5595" i="1" s="1"/>
  <c r="N5596" i="1"/>
  <c r="O5596" i="1" s="1"/>
  <c r="Q5596" i="1" s="1"/>
  <c r="N5597" i="1"/>
  <c r="O5597" i="1" s="1"/>
  <c r="Q5597" i="1" s="1"/>
  <c r="N5598" i="1"/>
  <c r="O5598" i="1" s="1"/>
  <c r="Q5598" i="1" s="1"/>
  <c r="N5599" i="1"/>
  <c r="O5599" i="1" s="1"/>
  <c r="Q5599" i="1" s="1"/>
  <c r="N5600" i="1"/>
  <c r="O5600" i="1" s="1"/>
  <c r="Q5600" i="1" s="1"/>
  <c r="N5601" i="1"/>
  <c r="O5601" i="1" s="1"/>
  <c r="Q5601" i="1" s="1"/>
  <c r="N5602" i="1"/>
  <c r="O5602" i="1" s="1"/>
  <c r="Q5602" i="1" s="1"/>
  <c r="N5603" i="1"/>
  <c r="O5603" i="1" s="1"/>
  <c r="Q5603" i="1" s="1"/>
  <c r="N5604" i="1"/>
  <c r="O5604" i="1" s="1"/>
  <c r="Q5604" i="1" s="1"/>
  <c r="N5605" i="1"/>
  <c r="O5605" i="1" s="1"/>
  <c r="Q5605" i="1" s="1"/>
  <c r="N5606" i="1"/>
  <c r="O5606" i="1" s="1"/>
  <c r="Q5606" i="1" s="1"/>
  <c r="N5607" i="1"/>
  <c r="O5607" i="1" s="1"/>
  <c r="Q5607" i="1" s="1"/>
  <c r="N5608" i="1"/>
  <c r="O5608" i="1" s="1"/>
  <c r="Q5608" i="1" s="1"/>
  <c r="N5609" i="1"/>
  <c r="O5609" i="1" s="1"/>
  <c r="Q5609" i="1" s="1"/>
  <c r="N5610" i="1"/>
  <c r="O5610" i="1" s="1"/>
  <c r="Q5610" i="1" s="1"/>
  <c r="N5611" i="1"/>
  <c r="O5611" i="1" s="1"/>
  <c r="Q5611" i="1" s="1"/>
  <c r="N5612" i="1"/>
  <c r="O5612" i="1" s="1"/>
  <c r="Q5612" i="1" s="1"/>
  <c r="N5613" i="1"/>
  <c r="O5613" i="1" s="1"/>
  <c r="Q5613" i="1" s="1"/>
  <c r="N5614" i="1"/>
  <c r="O5614" i="1" s="1"/>
  <c r="Q5614" i="1" s="1"/>
  <c r="N5615" i="1"/>
  <c r="O5615" i="1" s="1"/>
  <c r="Q5615" i="1" s="1"/>
  <c r="N5616" i="1"/>
  <c r="O5616" i="1" s="1"/>
  <c r="Q5616" i="1" s="1"/>
  <c r="N5617" i="1"/>
  <c r="O5617" i="1" s="1"/>
  <c r="Q5617" i="1" s="1"/>
  <c r="N5618" i="1"/>
  <c r="O5618" i="1" s="1"/>
  <c r="Q5618" i="1" s="1"/>
  <c r="N5619" i="1"/>
  <c r="O5619" i="1" s="1"/>
  <c r="Q5619" i="1" s="1"/>
  <c r="N5620" i="1"/>
  <c r="O5620" i="1" s="1"/>
  <c r="Q5620" i="1" s="1"/>
  <c r="N5621" i="1"/>
  <c r="O5621" i="1" s="1"/>
  <c r="Q5621" i="1" s="1"/>
  <c r="N5622" i="1"/>
  <c r="O5622" i="1" s="1"/>
  <c r="Q5622" i="1" s="1"/>
  <c r="N5623" i="1"/>
  <c r="O5623" i="1" s="1"/>
  <c r="Q5623" i="1" s="1"/>
  <c r="N5624" i="1"/>
  <c r="O5624" i="1" s="1"/>
  <c r="Q5624" i="1" s="1"/>
  <c r="N5625" i="1"/>
  <c r="O5625" i="1" s="1"/>
  <c r="Q5625" i="1" s="1"/>
  <c r="N5626" i="1"/>
  <c r="O5626" i="1" s="1"/>
  <c r="Q5626" i="1" s="1"/>
  <c r="N5627" i="1"/>
  <c r="O5627" i="1" s="1"/>
  <c r="Q5627" i="1" s="1"/>
  <c r="N5628" i="1"/>
  <c r="O5628" i="1" s="1"/>
  <c r="Q5628" i="1" s="1"/>
  <c r="N5629" i="1"/>
  <c r="O5629" i="1" s="1"/>
  <c r="Q5629" i="1" s="1"/>
  <c r="N5630" i="1"/>
  <c r="O5630" i="1" s="1"/>
  <c r="Q5630" i="1" s="1"/>
  <c r="N5631" i="1"/>
  <c r="O5631" i="1" s="1"/>
  <c r="Q5631" i="1" s="1"/>
  <c r="N5632" i="1"/>
  <c r="O5632" i="1" s="1"/>
  <c r="Q5632" i="1" s="1"/>
  <c r="N5633" i="1"/>
  <c r="O5633" i="1" s="1"/>
  <c r="Q5633" i="1" s="1"/>
  <c r="N5634" i="1"/>
  <c r="O5634" i="1" s="1"/>
  <c r="Q5634" i="1" s="1"/>
  <c r="N5635" i="1"/>
  <c r="O5635" i="1" s="1"/>
  <c r="Q5635" i="1" s="1"/>
  <c r="N5636" i="1"/>
  <c r="O5636" i="1" s="1"/>
  <c r="Q5636" i="1" s="1"/>
  <c r="N5637" i="1"/>
  <c r="O5637" i="1" s="1"/>
  <c r="Q5637" i="1" s="1"/>
  <c r="N5638" i="1"/>
  <c r="O5638" i="1" s="1"/>
  <c r="Q5638" i="1" s="1"/>
  <c r="N5639" i="1"/>
  <c r="O5639" i="1" s="1"/>
  <c r="Q5639" i="1" s="1"/>
  <c r="N5640" i="1"/>
  <c r="O5640" i="1" s="1"/>
  <c r="Q5640" i="1" s="1"/>
  <c r="N5641" i="1"/>
  <c r="O5641" i="1" s="1"/>
  <c r="Q5641" i="1" s="1"/>
  <c r="N5642" i="1"/>
  <c r="O5642" i="1" s="1"/>
  <c r="Q5642" i="1" s="1"/>
  <c r="N5643" i="1"/>
  <c r="O5643" i="1" s="1"/>
  <c r="Q5643" i="1" s="1"/>
  <c r="N5644" i="1"/>
  <c r="O5644" i="1" s="1"/>
  <c r="Q5644" i="1" s="1"/>
  <c r="N5645" i="1"/>
  <c r="O5645" i="1" s="1"/>
  <c r="Q5645" i="1" s="1"/>
  <c r="N5646" i="1"/>
  <c r="O5646" i="1" s="1"/>
  <c r="Q5646" i="1" s="1"/>
  <c r="N5647" i="1"/>
  <c r="O5647" i="1" s="1"/>
  <c r="Q5647" i="1" s="1"/>
  <c r="N5648" i="1"/>
  <c r="O5648" i="1" s="1"/>
  <c r="Q5648" i="1" s="1"/>
  <c r="N5649" i="1"/>
  <c r="O5649" i="1" s="1"/>
  <c r="Q5649" i="1" s="1"/>
  <c r="N5650" i="1"/>
  <c r="O5650" i="1" s="1"/>
  <c r="Q5650" i="1" s="1"/>
  <c r="N5651" i="1"/>
  <c r="O5651" i="1" s="1"/>
  <c r="Q5651" i="1" s="1"/>
  <c r="N5652" i="1"/>
  <c r="O5652" i="1" s="1"/>
  <c r="Q5652" i="1" s="1"/>
  <c r="N5653" i="1"/>
  <c r="O5653" i="1" s="1"/>
  <c r="Q5653" i="1" s="1"/>
  <c r="N5654" i="1"/>
  <c r="O5654" i="1" s="1"/>
  <c r="Q5654" i="1" s="1"/>
  <c r="N5655" i="1"/>
  <c r="O5655" i="1" s="1"/>
  <c r="Q5655" i="1" s="1"/>
  <c r="N5656" i="1"/>
  <c r="O5656" i="1" s="1"/>
  <c r="Q5656" i="1" s="1"/>
  <c r="N5657" i="1"/>
  <c r="O5657" i="1" s="1"/>
  <c r="Q5657" i="1" s="1"/>
  <c r="N5658" i="1"/>
  <c r="O5658" i="1" s="1"/>
  <c r="Q5658" i="1" s="1"/>
  <c r="N5659" i="1"/>
  <c r="O5659" i="1" s="1"/>
  <c r="Q5659" i="1" s="1"/>
  <c r="N5660" i="1"/>
  <c r="O5660" i="1" s="1"/>
  <c r="Q5660" i="1" s="1"/>
  <c r="N5661" i="1"/>
  <c r="O5661" i="1" s="1"/>
  <c r="Q5661" i="1" s="1"/>
  <c r="N5662" i="1"/>
  <c r="O5662" i="1" s="1"/>
  <c r="Q5662" i="1" s="1"/>
  <c r="N5663" i="1"/>
  <c r="O5663" i="1" s="1"/>
  <c r="Q5663" i="1" s="1"/>
  <c r="N5664" i="1"/>
  <c r="O5664" i="1" s="1"/>
  <c r="Q5664" i="1" s="1"/>
  <c r="N5665" i="1"/>
  <c r="O5665" i="1" s="1"/>
  <c r="Q5665" i="1" s="1"/>
  <c r="N5666" i="1"/>
  <c r="O5666" i="1" s="1"/>
  <c r="Q5666" i="1" s="1"/>
  <c r="N5667" i="1"/>
  <c r="O5667" i="1" s="1"/>
  <c r="Q5667" i="1" s="1"/>
  <c r="N5668" i="1"/>
  <c r="O5668" i="1" s="1"/>
  <c r="Q5668" i="1" s="1"/>
  <c r="N5669" i="1"/>
  <c r="O5669" i="1" s="1"/>
  <c r="Q5669" i="1" s="1"/>
  <c r="N5670" i="1"/>
  <c r="O5670" i="1" s="1"/>
  <c r="Q5670" i="1" s="1"/>
  <c r="N5671" i="1"/>
  <c r="O5671" i="1" s="1"/>
  <c r="Q5671" i="1" s="1"/>
  <c r="N5672" i="1"/>
  <c r="O5672" i="1" s="1"/>
  <c r="Q5672" i="1" s="1"/>
  <c r="N5673" i="1"/>
  <c r="O5673" i="1" s="1"/>
  <c r="Q5673" i="1" s="1"/>
  <c r="N5674" i="1"/>
  <c r="O5674" i="1" s="1"/>
  <c r="Q5674" i="1" s="1"/>
  <c r="N5675" i="1"/>
  <c r="O5675" i="1" s="1"/>
  <c r="Q5675" i="1" s="1"/>
  <c r="N5676" i="1"/>
  <c r="O5676" i="1" s="1"/>
  <c r="Q5676" i="1" s="1"/>
  <c r="N5677" i="1"/>
  <c r="O5677" i="1" s="1"/>
  <c r="Q5677" i="1" s="1"/>
  <c r="N5678" i="1"/>
  <c r="O5678" i="1" s="1"/>
  <c r="Q5678" i="1" s="1"/>
  <c r="N5679" i="1"/>
  <c r="O5679" i="1" s="1"/>
  <c r="Q5679" i="1" s="1"/>
  <c r="N5680" i="1"/>
  <c r="O5680" i="1" s="1"/>
  <c r="Q5680" i="1" s="1"/>
  <c r="N5681" i="1"/>
  <c r="O5681" i="1" s="1"/>
  <c r="Q5681" i="1" s="1"/>
  <c r="N5682" i="1"/>
  <c r="O5682" i="1" s="1"/>
  <c r="Q5682" i="1" s="1"/>
  <c r="N5683" i="1"/>
  <c r="O5683" i="1" s="1"/>
  <c r="Q5683" i="1" s="1"/>
  <c r="N5684" i="1"/>
  <c r="O5684" i="1" s="1"/>
  <c r="Q5684" i="1" s="1"/>
  <c r="N5685" i="1"/>
  <c r="O5685" i="1" s="1"/>
  <c r="Q5685" i="1" s="1"/>
  <c r="N5686" i="1"/>
  <c r="O5686" i="1" s="1"/>
  <c r="Q5686" i="1" s="1"/>
  <c r="N5687" i="1"/>
  <c r="O5687" i="1" s="1"/>
  <c r="Q5687" i="1" s="1"/>
  <c r="N5688" i="1"/>
  <c r="O5688" i="1" s="1"/>
  <c r="Q5688" i="1" s="1"/>
  <c r="N5689" i="1"/>
  <c r="O5689" i="1" s="1"/>
  <c r="Q5689" i="1" s="1"/>
  <c r="N5690" i="1"/>
  <c r="O5690" i="1" s="1"/>
  <c r="Q5690" i="1" s="1"/>
  <c r="N5691" i="1"/>
  <c r="O5691" i="1" s="1"/>
  <c r="Q5691" i="1" s="1"/>
  <c r="N5692" i="1"/>
  <c r="O5692" i="1" s="1"/>
  <c r="Q5692" i="1" s="1"/>
  <c r="N5693" i="1"/>
  <c r="O5693" i="1" s="1"/>
  <c r="Q5693" i="1" s="1"/>
  <c r="N5694" i="1"/>
  <c r="O5694" i="1" s="1"/>
  <c r="Q5694" i="1" s="1"/>
  <c r="N5695" i="1"/>
  <c r="O5695" i="1" s="1"/>
  <c r="Q5695" i="1" s="1"/>
  <c r="N5696" i="1"/>
  <c r="O5696" i="1" s="1"/>
  <c r="Q5696" i="1" s="1"/>
  <c r="N5697" i="1"/>
  <c r="O5697" i="1" s="1"/>
  <c r="Q5697" i="1" s="1"/>
  <c r="N5698" i="1"/>
  <c r="O5698" i="1" s="1"/>
  <c r="Q5698" i="1" s="1"/>
  <c r="N5699" i="1"/>
  <c r="O5699" i="1" s="1"/>
  <c r="Q5699" i="1" s="1"/>
  <c r="N5700" i="1"/>
  <c r="O5700" i="1" s="1"/>
  <c r="Q5700" i="1" s="1"/>
  <c r="N5701" i="1"/>
  <c r="O5701" i="1" s="1"/>
  <c r="Q5701" i="1" s="1"/>
  <c r="N5702" i="1"/>
  <c r="O5702" i="1" s="1"/>
  <c r="Q5702" i="1" s="1"/>
  <c r="N5703" i="1"/>
  <c r="O5703" i="1" s="1"/>
  <c r="Q5703" i="1" s="1"/>
  <c r="N5704" i="1"/>
  <c r="O5704" i="1" s="1"/>
  <c r="Q5704" i="1" s="1"/>
  <c r="N5705" i="1"/>
  <c r="O5705" i="1" s="1"/>
  <c r="Q5705" i="1" s="1"/>
  <c r="N5706" i="1"/>
  <c r="O5706" i="1" s="1"/>
  <c r="Q5706" i="1" s="1"/>
  <c r="N5707" i="1"/>
  <c r="O5707" i="1" s="1"/>
  <c r="Q5707" i="1" s="1"/>
  <c r="N5708" i="1"/>
  <c r="O5708" i="1" s="1"/>
  <c r="Q5708" i="1" s="1"/>
  <c r="N5709" i="1"/>
  <c r="O5709" i="1" s="1"/>
  <c r="Q5709" i="1" s="1"/>
  <c r="N5710" i="1"/>
  <c r="O5710" i="1" s="1"/>
  <c r="Q5710" i="1" s="1"/>
  <c r="N5711" i="1"/>
  <c r="O5711" i="1" s="1"/>
  <c r="Q5711" i="1" s="1"/>
  <c r="N5712" i="1"/>
  <c r="O5712" i="1" s="1"/>
  <c r="Q5712" i="1" s="1"/>
  <c r="N5713" i="1"/>
  <c r="O5713" i="1" s="1"/>
  <c r="Q5713" i="1" s="1"/>
  <c r="N5714" i="1"/>
  <c r="O5714" i="1" s="1"/>
  <c r="Q5714" i="1" s="1"/>
  <c r="N5715" i="1"/>
  <c r="O5715" i="1" s="1"/>
  <c r="Q5715" i="1" s="1"/>
  <c r="N5716" i="1"/>
  <c r="O5716" i="1" s="1"/>
  <c r="Q5716" i="1" s="1"/>
  <c r="N5717" i="1"/>
  <c r="O5717" i="1" s="1"/>
  <c r="Q5717" i="1" s="1"/>
  <c r="N5718" i="1"/>
  <c r="O5718" i="1" s="1"/>
  <c r="Q5718" i="1" s="1"/>
  <c r="N5719" i="1"/>
  <c r="O5719" i="1" s="1"/>
  <c r="Q5719" i="1" s="1"/>
  <c r="N5720" i="1"/>
  <c r="O5720" i="1" s="1"/>
  <c r="Q5720" i="1" s="1"/>
  <c r="N5721" i="1"/>
  <c r="O5721" i="1" s="1"/>
  <c r="Q5721" i="1" s="1"/>
  <c r="N5722" i="1"/>
  <c r="O5722" i="1" s="1"/>
  <c r="Q5722" i="1" s="1"/>
  <c r="N5723" i="1"/>
  <c r="O5723" i="1" s="1"/>
  <c r="Q5723" i="1" s="1"/>
  <c r="N5724" i="1"/>
  <c r="O5724" i="1" s="1"/>
  <c r="Q5724" i="1" s="1"/>
  <c r="N5725" i="1"/>
  <c r="O5725" i="1" s="1"/>
  <c r="Q5725" i="1" s="1"/>
  <c r="N5726" i="1"/>
  <c r="O5726" i="1" s="1"/>
  <c r="Q5726" i="1" s="1"/>
  <c r="N5727" i="1"/>
  <c r="O5727" i="1" s="1"/>
  <c r="Q5727" i="1" s="1"/>
  <c r="N5728" i="1"/>
  <c r="O5728" i="1" s="1"/>
  <c r="Q5728" i="1" s="1"/>
  <c r="N5729" i="1"/>
  <c r="O5729" i="1" s="1"/>
  <c r="Q5729" i="1" s="1"/>
  <c r="N5730" i="1"/>
  <c r="O5730" i="1" s="1"/>
  <c r="Q5730" i="1" s="1"/>
  <c r="N5731" i="1"/>
  <c r="O5731" i="1" s="1"/>
  <c r="Q5731" i="1" s="1"/>
  <c r="N5732" i="1"/>
  <c r="O5732" i="1" s="1"/>
  <c r="Q5732" i="1" s="1"/>
  <c r="N5733" i="1"/>
  <c r="O5733" i="1" s="1"/>
  <c r="Q5733" i="1" s="1"/>
  <c r="N5734" i="1"/>
  <c r="O5734" i="1" s="1"/>
  <c r="Q5734" i="1" s="1"/>
  <c r="N5735" i="1"/>
  <c r="O5735" i="1" s="1"/>
  <c r="Q5735" i="1" s="1"/>
  <c r="N5736" i="1"/>
  <c r="O5736" i="1" s="1"/>
  <c r="Q5736" i="1" s="1"/>
  <c r="N5737" i="1"/>
  <c r="O5737" i="1" s="1"/>
  <c r="Q5737" i="1" s="1"/>
  <c r="N5738" i="1"/>
  <c r="O5738" i="1" s="1"/>
  <c r="Q5738" i="1" s="1"/>
  <c r="N5739" i="1"/>
  <c r="O5739" i="1" s="1"/>
  <c r="Q5739" i="1" s="1"/>
  <c r="N5740" i="1"/>
  <c r="O5740" i="1" s="1"/>
  <c r="Q5740" i="1" s="1"/>
  <c r="N5741" i="1"/>
  <c r="O5741" i="1" s="1"/>
  <c r="Q5741" i="1" s="1"/>
  <c r="N5742" i="1"/>
  <c r="O5742" i="1" s="1"/>
  <c r="Q5742" i="1" s="1"/>
  <c r="N5743" i="1"/>
  <c r="O5743" i="1" s="1"/>
  <c r="Q5743" i="1" s="1"/>
  <c r="N5744" i="1"/>
  <c r="O5744" i="1" s="1"/>
  <c r="Q5744" i="1" s="1"/>
  <c r="N5745" i="1"/>
  <c r="O5745" i="1" s="1"/>
  <c r="Q5745" i="1" s="1"/>
  <c r="N5746" i="1"/>
  <c r="O5746" i="1" s="1"/>
  <c r="Q5746" i="1" s="1"/>
  <c r="N5747" i="1"/>
  <c r="O5747" i="1" s="1"/>
  <c r="Q5747" i="1" s="1"/>
  <c r="N5748" i="1"/>
  <c r="O5748" i="1" s="1"/>
  <c r="Q5748" i="1" s="1"/>
  <c r="N5749" i="1"/>
  <c r="O5749" i="1" s="1"/>
  <c r="Q5749" i="1" s="1"/>
  <c r="N5750" i="1"/>
  <c r="O5750" i="1" s="1"/>
  <c r="Q5750" i="1" s="1"/>
  <c r="N5751" i="1"/>
  <c r="O5751" i="1" s="1"/>
  <c r="Q5751" i="1" s="1"/>
  <c r="N5752" i="1"/>
  <c r="O5752" i="1" s="1"/>
  <c r="Q5752" i="1" s="1"/>
  <c r="N5753" i="1"/>
  <c r="O5753" i="1" s="1"/>
  <c r="Q5753" i="1" s="1"/>
  <c r="N5754" i="1"/>
  <c r="O5754" i="1" s="1"/>
  <c r="Q5754" i="1" s="1"/>
  <c r="N5755" i="1"/>
  <c r="O5755" i="1" s="1"/>
  <c r="Q5755" i="1" s="1"/>
  <c r="N5756" i="1"/>
  <c r="O5756" i="1" s="1"/>
  <c r="Q5756" i="1" s="1"/>
  <c r="N5757" i="1"/>
  <c r="O5757" i="1" s="1"/>
  <c r="Q5757" i="1" s="1"/>
  <c r="N5758" i="1"/>
  <c r="O5758" i="1" s="1"/>
  <c r="Q5758" i="1" s="1"/>
  <c r="N5759" i="1"/>
  <c r="O5759" i="1" s="1"/>
  <c r="Q5759" i="1" s="1"/>
  <c r="N5760" i="1"/>
  <c r="O5760" i="1" s="1"/>
  <c r="Q5760" i="1" s="1"/>
  <c r="N5761" i="1"/>
  <c r="O5761" i="1" s="1"/>
  <c r="Q5761" i="1" s="1"/>
  <c r="N5762" i="1"/>
  <c r="O5762" i="1" s="1"/>
  <c r="Q5762" i="1" s="1"/>
  <c r="N5763" i="1"/>
  <c r="O5763" i="1" s="1"/>
  <c r="Q5763" i="1" s="1"/>
  <c r="N5764" i="1"/>
  <c r="O5764" i="1" s="1"/>
  <c r="Q5764" i="1" s="1"/>
  <c r="N5765" i="1"/>
  <c r="O5765" i="1" s="1"/>
  <c r="Q5765" i="1" s="1"/>
  <c r="N5766" i="1"/>
  <c r="O5766" i="1" s="1"/>
  <c r="Q5766" i="1" s="1"/>
  <c r="N5767" i="1"/>
  <c r="O5767" i="1" s="1"/>
  <c r="Q5767" i="1" s="1"/>
  <c r="N5768" i="1"/>
  <c r="O5768" i="1" s="1"/>
  <c r="Q5768" i="1" s="1"/>
  <c r="N5769" i="1"/>
  <c r="O5769" i="1" s="1"/>
  <c r="Q5769" i="1" s="1"/>
  <c r="N5770" i="1"/>
  <c r="O5770" i="1" s="1"/>
  <c r="Q5770" i="1" s="1"/>
  <c r="N5771" i="1"/>
  <c r="O5771" i="1" s="1"/>
  <c r="Q5771" i="1" s="1"/>
  <c r="N5772" i="1"/>
  <c r="O5772" i="1" s="1"/>
  <c r="Q5772" i="1" s="1"/>
  <c r="N5773" i="1"/>
  <c r="O5773" i="1" s="1"/>
  <c r="Q5773" i="1" s="1"/>
  <c r="N5774" i="1"/>
  <c r="O5774" i="1" s="1"/>
  <c r="Q5774" i="1" s="1"/>
  <c r="N5775" i="1"/>
  <c r="O5775" i="1" s="1"/>
  <c r="Q5775" i="1" s="1"/>
  <c r="N5776" i="1"/>
  <c r="O5776" i="1" s="1"/>
  <c r="Q5776" i="1" s="1"/>
  <c r="N5777" i="1"/>
  <c r="O5777" i="1" s="1"/>
  <c r="Q5777" i="1" s="1"/>
  <c r="N5778" i="1"/>
  <c r="O5778" i="1" s="1"/>
  <c r="Q5778" i="1" s="1"/>
  <c r="N5779" i="1"/>
  <c r="O5779" i="1" s="1"/>
  <c r="Q5779" i="1" s="1"/>
  <c r="N5780" i="1"/>
  <c r="O5780" i="1" s="1"/>
  <c r="Q5780" i="1" s="1"/>
  <c r="N5781" i="1"/>
  <c r="O5781" i="1" s="1"/>
  <c r="Q5781" i="1" s="1"/>
  <c r="N5782" i="1"/>
  <c r="O5782" i="1" s="1"/>
  <c r="Q5782" i="1" s="1"/>
  <c r="N5783" i="1"/>
  <c r="O5783" i="1" s="1"/>
  <c r="Q5783" i="1" s="1"/>
  <c r="N5784" i="1"/>
  <c r="O5784" i="1" s="1"/>
  <c r="Q5784" i="1" s="1"/>
  <c r="N5785" i="1"/>
  <c r="O5785" i="1" s="1"/>
  <c r="Q5785" i="1" s="1"/>
  <c r="N5786" i="1"/>
  <c r="O5786" i="1" s="1"/>
  <c r="Q5786" i="1" s="1"/>
  <c r="N5787" i="1"/>
  <c r="O5787" i="1" s="1"/>
  <c r="Q5787" i="1" s="1"/>
  <c r="N5788" i="1"/>
  <c r="O5788" i="1" s="1"/>
  <c r="Q5788" i="1" s="1"/>
  <c r="N5789" i="1"/>
  <c r="O5789" i="1" s="1"/>
  <c r="Q5789" i="1" s="1"/>
  <c r="N5790" i="1"/>
  <c r="O5790" i="1" s="1"/>
  <c r="Q5790" i="1" s="1"/>
  <c r="N5791" i="1"/>
  <c r="O5791" i="1" s="1"/>
  <c r="Q5791" i="1" s="1"/>
  <c r="N5792" i="1"/>
  <c r="O5792" i="1" s="1"/>
  <c r="Q5792" i="1" s="1"/>
  <c r="N5793" i="1"/>
  <c r="O5793" i="1" s="1"/>
  <c r="Q5793" i="1" s="1"/>
  <c r="N5794" i="1"/>
  <c r="O5794" i="1" s="1"/>
  <c r="Q5794" i="1" s="1"/>
  <c r="N5795" i="1"/>
  <c r="O5795" i="1" s="1"/>
  <c r="Q5795" i="1" s="1"/>
  <c r="N5796" i="1"/>
  <c r="O5796" i="1" s="1"/>
  <c r="Q5796" i="1" s="1"/>
  <c r="N5797" i="1"/>
  <c r="O5797" i="1" s="1"/>
  <c r="Q5797" i="1" s="1"/>
  <c r="N5798" i="1"/>
  <c r="O5798" i="1" s="1"/>
  <c r="Q5798" i="1" s="1"/>
  <c r="N5799" i="1"/>
  <c r="O5799" i="1" s="1"/>
  <c r="Q5799" i="1" s="1"/>
  <c r="N5800" i="1"/>
  <c r="O5800" i="1" s="1"/>
  <c r="Q5800" i="1" s="1"/>
  <c r="N5801" i="1"/>
  <c r="O5801" i="1" s="1"/>
  <c r="Q5801" i="1" s="1"/>
  <c r="N5802" i="1"/>
  <c r="O5802" i="1" s="1"/>
  <c r="Q5802" i="1" s="1"/>
  <c r="N5803" i="1"/>
  <c r="O5803" i="1" s="1"/>
  <c r="Q5803" i="1" s="1"/>
  <c r="N5804" i="1"/>
  <c r="O5804" i="1" s="1"/>
  <c r="Q5804" i="1" s="1"/>
  <c r="N5805" i="1"/>
  <c r="O5805" i="1" s="1"/>
  <c r="Q5805" i="1" s="1"/>
  <c r="N5806" i="1"/>
  <c r="O5806" i="1" s="1"/>
  <c r="Q5806" i="1" s="1"/>
  <c r="N5807" i="1"/>
  <c r="O5807" i="1" s="1"/>
  <c r="Q5807" i="1" s="1"/>
  <c r="N5808" i="1"/>
  <c r="O5808" i="1" s="1"/>
  <c r="Q5808" i="1" s="1"/>
  <c r="N5809" i="1"/>
  <c r="O5809" i="1" s="1"/>
  <c r="Q5809" i="1" s="1"/>
  <c r="N5810" i="1"/>
  <c r="O5810" i="1" s="1"/>
  <c r="Q5810" i="1" s="1"/>
  <c r="N5811" i="1"/>
  <c r="O5811" i="1" s="1"/>
  <c r="Q5811" i="1" s="1"/>
  <c r="N5812" i="1"/>
  <c r="O5812" i="1" s="1"/>
  <c r="Q5812" i="1" s="1"/>
  <c r="N5813" i="1"/>
  <c r="O5813" i="1" s="1"/>
  <c r="Q5813" i="1" s="1"/>
  <c r="N5814" i="1"/>
  <c r="O5814" i="1" s="1"/>
  <c r="Q5814" i="1" s="1"/>
  <c r="N5815" i="1"/>
  <c r="O5815" i="1" s="1"/>
  <c r="Q5815" i="1" s="1"/>
  <c r="N5816" i="1"/>
  <c r="O5816" i="1" s="1"/>
  <c r="Q5816" i="1" s="1"/>
  <c r="N5817" i="1"/>
  <c r="O5817" i="1" s="1"/>
  <c r="Q5817" i="1" s="1"/>
  <c r="N5818" i="1"/>
  <c r="O5818" i="1" s="1"/>
  <c r="Q5818" i="1" s="1"/>
  <c r="N5819" i="1"/>
  <c r="O5819" i="1" s="1"/>
  <c r="Q5819" i="1" s="1"/>
  <c r="N5820" i="1"/>
  <c r="O5820" i="1" s="1"/>
  <c r="Q5820" i="1" s="1"/>
  <c r="N5821" i="1"/>
  <c r="O5821" i="1" s="1"/>
  <c r="Q5821" i="1" s="1"/>
  <c r="N5822" i="1"/>
  <c r="O5822" i="1" s="1"/>
  <c r="Q5822" i="1" s="1"/>
  <c r="N5823" i="1"/>
  <c r="O5823" i="1" s="1"/>
  <c r="Q5823" i="1" s="1"/>
  <c r="N5824" i="1"/>
  <c r="O5824" i="1" s="1"/>
  <c r="Q5824" i="1" s="1"/>
  <c r="N5825" i="1"/>
  <c r="O5825" i="1" s="1"/>
  <c r="Q5825" i="1" s="1"/>
  <c r="N5826" i="1"/>
  <c r="O5826" i="1" s="1"/>
  <c r="Q5826" i="1" s="1"/>
  <c r="N5827" i="1"/>
  <c r="O5827" i="1" s="1"/>
  <c r="Q5827" i="1" s="1"/>
  <c r="N5828" i="1"/>
  <c r="O5828" i="1" s="1"/>
  <c r="Q5828" i="1" s="1"/>
  <c r="N5829" i="1"/>
  <c r="O5829" i="1" s="1"/>
  <c r="Q5829" i="1" s="1"/>
  <c r="N5830" i="1"/>
  <c r="O5830" i="1" s="1"/>
  <c r="Q5830" i="1" s="1"/>
  <c r="N5831" i="1"/>
  <c r="O5831" i="1" s="1"/>
  <c r="Q5831" i="1" s="1"/>
  <c r="N5832" i="1"/>
  <c r="O5832" i="1" s="1"/>
  <c r="Q5832" i="1" s="1"/>
  <c r="N5833" i="1"/>
  <c r="O5833" i="1" s="1"/>
  <c r="Q5833" i="1" s="1"/>
  <c r="N5834" i="1"/>
  <c r="O5834" i="1" s="1"/>
  <c r="Q5834" i="1" s="1"/>
  <c r="N5835" i="1"/>
  <c r="O5835" i="1" s="1"/>
  <c r="Q5835" i="1" s="1"/>
  <c r="N5836" i="1"/>
  <c r="O5836" i="1" s="1"/>
  <c r="Q5836" i="1" s="1"/>
  <c r="N5837" i="1"/>
  <c r="O5837" i="1" s="1"/>
  <c r="Q5837" i="1" s="1"/>
  <c r="N5838" i="1"/>
  <c r="O5838" i="1" s="1"/>
  <c r="Q5838" i="1" s="1"/>
  <c r="N5839" i="1"/>
  <c r="O5839" i="1" s="1"/>
  <c r="Q5839" i="1" s="1"/>
  <c r="N5840" i="1"/>
  <c r="O5840" i="1" s="1"/>
  <c r="Q5840" i="1" s="1"/>
  <c r="N5841" i="1"/>
  <c r="O5841" i="1" s="1"/>
  <c r="Q5841" i="1" s="1"/>
  <c r="N5842" i="1"/>
  <c r="O5842" i="1" s="1"/>
  <c r="Q5842" i="1" s="1"/>
  <c r="N5843" i="1"/>
  <c r="O5843" i="1" s="1"/>
  <c r="Q5843" i="1" s="1"/>
  <c r="N5844" i="1"/>
  <c r="O5844" i="1" s="1"/>
  <c r="Q5844" i="1" s="1"/>
  <c r="N5845" i="1"/>
  <c r="O5845" i="1" s="1"/>
  <c r="Q5845" i="1" s="1"/>
  <c r="N5846" i="1"/>
  <c r="O5846" i="1" s="1"/>
  <c r="Q5846" i="1" s="1"/>
  <c r="N5847" i="1"/>
  <c r="O5847" i="1" s="1"/>
  <c r="Q5847" i="1" s="1"/>
  <c r="N5848" i="1"/>
  <c r="O5848" i="1" s="1"/>
  <c r="Q5848" i="1" s="1"/>
  <c r="N5849" i="1"/>
  <c r="O5849" i="1" s="1"/>
  <c r="Q5849" i="1" s="1"/>
  <c r="N5850" i="1"/>
  <c r="O5850" i="1" s="1"/>
  <c r="Q5850" i="1" s="1"/>
  <c r="N5851" i="1"/>
  <c r="O5851" i="1" s="1"/>
  <c r="Q5851" i="1" s="1"/>
  <c r="N5852" i="1"/>
  <c r="O5852" i="1" s="1"/>
  <c r="Q5852" i="1" s="1"/>
  <c r="N5853" i="1"/>
  <c r="O5853" i="1" s="1"/>
  <c r="Q5853" i="1" s="1"/>
  <c r="N5854" i="1"/>
  <c r="O5854" i="1" s="1"/>
  <c r="Q5854" i="1" s="1"/>
  <c r="N5855" i="1"/>
  <c r="O5855" i="1" s="1"/>
  <c r="Q5855" i="1" s="1"/>
  <c r="N5856" i="1"/>
  <c r="O5856" i="1" s="1"/>
  <c r="Q5856" i="1" s="1"/>
  <c r="N5857" i="1"/>
  <c r="O5857" i="1" s="1"/>
  <c r="Q5857" i="1" s="1"/>
  <c r="N5858" i="1"/>
  <c r="O5858" i="1" s="1"/>
  <c r="Q5858" i="1" s="1"/>
  <c r="N5859" i="1"/>
  <c r="O5859" i="1" s="1"/>
  <c r="Q5859" i="1" s="1"/>
  <c r="N5860" i="1"/>
  <c r="O5860" i="1" s="1"/>
  <c r="Q5860" i="1" s="1"/>
  <c r="N5861" i="1"/>
  <c r="O5861" i="1" s="1"/>
  <c r="Q5861" i="1" s="1"/>
  <c r="N5862" i="1"/>
  <c r="O5862" i="1" s="1"/>
  <c r="Q5862" i="1" s="1"/>
  <c r="N5863" i="1"/>
  <c r="O5863" i="1" s="1"/>
  <c r="Q5863" i="1" s="1"/>
  <c r="N5864" i="1"/>
  <c r="O5864" i="1" s="1"/>
  <c r="Q5864" i="1" s="1"/>
  <c r="N5865" i="1"/>
  <c r="O5865" i="1" s="1"/>
  <c r="Q5865" i="1" s="1"/>
  <c r="N5866" i="1"/>
  <c r="O5866" i="1" s="1"/>
  <c r="Q5866" i="1" s="1"/>
  <c r="N5867" i="1"/>
  <c r="O5867" i="1" s="1"/>
  <c r="Q5867" i="1" s="1"/>
  <c r="N5868" i="1"/>
  <c r="O5868" i="1" s="1"/>
  <c r="Q5868" i="1" s="1"/>
  <c r="N5869" i="1"/>
  <c r="O5869" i="1" s="1"/>
  <c r="Q5869" i="1" s="1"/>
  <c r="N5870" i="1"/>
  <c r="O5870" i="1" s="1"/>
  <c r="Q5870" i="1" s="1"/>
  <c r="N5871" i="1"/>
  <c r="O5871" i="1" s="1"/>
  <c r="Q5871" i="1" s="1"/>
  <c r="N5872" i="1"/>
  <c r="O5872" i="1" s="1"/>
  <c r="Q5872" i="1" s="1"/>
  <c r="N5873" i="1"/>
  <c r="O5873" i="1" s="1"/>
  <c r="Q5873" i="1" s="1"/>
  <c r="N5874" i="1"/>
  <c r="O5874" i="1" s="1"/>
  <c r="Q5874" i="1" s="1"/>
  <c r="N5875" i="1"/>
  <c r="O5875" i="1" s="1"/>
  <c r="Q5875" i="1" s="1"/>
  <c r="N5876" i="1"/>
  <c r="O5876" i="1" s="1"/>
  <c r="Q5876" i="1" s="1"/>
  <c r="N5877" i="1"/>
  <c r="O5877" i="1" s="1"/>
  <c r="Q5877" i="1" s="1"/>
  <c r="N5878" i="1"/>
  <c r="O5878" i="1" s="1"/>
  <c r="Q5878" i="1" s="1"/>
  <c r="N5879" i="1"/>
  <c r="O5879" i="1" s="1"/>
  <c r="Q5879" i="1" s="1"/>
  <c r="N5880" i="1"/>
  <c r="O5880" i="1" s="1"/>
  <c r="Q5880" i="1" s="1"/>
  <c r="N5881" i="1"/>
  <c r="O5881" i="1" s="1"/>
  <c r="Q5881" i="1" s="1"/>
  <c r="N5882" i="1"/>
  <c r="O5882" i="1" s="1"/>
  <c r="Q5882" i="1" s="1"/>
  <c r="N5883" i="1"/>
  <c r="O5883" i="1" s="1"/>
  <c r="Q5883" i="1" s="1"/>
  <c r="N5884" i="1"/>
  <c r="O5884" i="1" s="1"/>
  <c r="Q5884" i="1" s="1"/>
  <c r="N5885" i="1"/>
  <c r="O5885" i="1" s="1"/>
  <c r="Q5885" i="1" s="1"/>
  <c r="N5886" i="1"/>
  <c r="O5886" i="1" s="1"/>
  <c r="Q5886" i="1" s="1"/>
  <c r="N5887" i="1"/>
  <c r="O5887" i="1" s="1"/>
  <c r="Q5887" i="1" s="1"/>
  <c r="N5888" i="1"/>
  <c r="O5888" i="1" s="1"/>
  <c r="Q5888" i="1" s="1"/>
  <c r="N5889" i="1"/>
  <c r="O5889" i="1" s="1"/>
  <c r="Q5889" i="1" s="1"/>
  <c r="N5890" i="1"/>
  <c r="O5890" i="1" s="1"/>
  <c r="Q5890" i="1" s="1"/>
  <c r="N5891" i="1"/>
  <c r="O5891" i="1" s="1"/>
  <c r="Q5891" i="1" s="1"/>
  <c r="N5892" i="1"/>
  <c r="O5892" i="1" s="1"/>
  <c r="Q5892" i="1" s="1"/>
  <c r="N5893" i="1"/>
  <c r="O5893" i="1" s="1"/>
  <c r="Q5893" i="1" s="1"/>
  <c r="N5894" i="1"/>
  <c r="O5894" i="1" s="1"/>
  <c r="Q5894" i="1" s="1"/>
  <c r="N5895" i="1"/>
  <c r="O5895" i="1" s="1"/>
  <c r="Q5895" i="1" s="1"/>
  <c r="N5896" i="1"/>
  <c r="O5896" i="1" s="1"/>
  <c r="Q5896" i="1" s="1"/>
  <c r="N5897" i="1"/>
  <c r="O5897" i="1" s="1"/>
  <c r="Q5897" i="1" s="1"/>
  <c r="N5898" i="1"/>
  <c r="O5898" i="1" s="1"/>
  <c r="Q5898" i="1" s="1"/>
  <c r="N5899" i="1"/>
  <c r="O5899" i="1" s="1"/>
  <c r="Q5899" i="1" s="1"/>
  <c r="N5900" i="1"/>
  <c r="O5900" i="1" s="1"/>
  <c r="Q5900" i="1" s="1"/>
  <c r="N5901" i="1"/>
  <c r="O5901" i="1" s="1"/>
  <c r="Q5901" i="1" s="1"/>
  <c r="N5902" i="1"/>
  <c r="O5902" i="1" s="1"/>
  <c r="Q5902" i="1" s="1"/>
  <c r="N5903" i="1"/>
  <c r="O5903" i="1" s="1"/>
  <c r="Q5903" i="1" s="1"/>
  <c r="N5904" i="1"/>
  <c r="O5904" i="1" s="1"/>
  <c r="Q5904" i="1" s="1"/>
  <c r="N5905" i="1"/>
  <c r="O5905" i="1" s="1"/>
  <c r="Q5905" i="1" s="1"/>
  <c r="N5906" i="1"/>
  <c r="O5906" i="1" s="1"/>
  <c r="Q5906" i="1" s="1"/>
  <c r="N5907" i="1"/>
  <c r="O5907" i="1" s="1"/>
  <c r="Q5907" i="1" s="1"/>
  <c r="N5908" i="1"/>
  <c r="O5908" i="1" s="1"/>
  <c r="Q5908" i="1" s="1"/>
  <c r="N5909" i="1"/>
  <c r="O5909" i="1" s="1"/>
  <c r="Q5909" i="1" s="1"/>
  <c r="N5910" i="1"/>
  <c r="O5910" i="1" s="1"/>
  <c r="Q5910" i="1" s="1"/>
  <c r="N5911" i="1"/>
  <c r="O5911" i="1" s="1"/>
  <c r="Q5911" i="1" s="1"/>
  <c r="N5912" i="1"/>
  <c r="O5912" i="1" s="1"/>
  <c r="Q5912" i="1" s="1"/>
  <c r="N5913" i="1"/>
  <c r="O5913" i="1" s="1"/>
  <c r="Q5913" i="1" s="1"/>
  <c r="N5914" i="1"/>
  <c r="O5914" i="1" s="1"/>
  <c r="Q5914" i="1" s="1"/>
  <c r="N5915" i="1"/>
  <c r="O5915" i="1" s="1"/>
  <c r="Q5915" i="1" s="1"/>
  <c r="N5916" i="1"/>
  <c r="O5916" i="1" s="1"/>
  <c r="Q5916" i="1" s="1"/>
  <c r="N5917" i="1"/>
  <c r="O5917" i="1" s="1"/>
  <c r="Q5917" i="1" s="1"/>
  <c r="N5918" i="1"/>
  <c r="O5918" i="1" s="1"/>
  <c r="Q5918" i="1" s="1"/>
  <c r="N5919" i="1"/>
  <c r="O5919" i="1" s="1"/>
  <c r="Q5919" i="1" s="1"/>
  <c r="N5920" i="1"/>
  <c r="O5920" i="1" s="1"/>
  <c r="Q5920" i="1" s="1"/>
  <c r="N5921" i="1"/>
  <c r="O5921" i="1" s="1"/>
  <c r="Q5921" i="1" s="1"/>
  <c r="N5922" i="1"/>
  <c r="O5922" i="1" s="1"/>
  <c r="Q5922" i="1" s="1"/>
  <c r="N5923" i="1"/>
  <c r="O5923" i="1" s="1"/>
  <c r="Q5923" i="1" s="1"/>
  <c r="N5924" i="1"/>
  <c r="O5924" i="1" s="1"/>
  <c r="Q5924" i="1" s="1"/>
  <c r="N5925" i="1"/>
  <c r="O5925" i="1" s="1"/>
  <c r="Q5925" i="1" s="1"/>
  <c r="N5926" i="1"/>
  <c r="O5926" i="1" s="1"/>
  <c r="Q5926" i="1" s="1"/>
  <c r="N5927" i="1"/>
  <c r="O5927" i="1" s="1"/>
  <c r="Q5927" i="1" s="1"/>
  <c r="N5928" i="1"/>
  <c r="O5928" i="1" s="1"/>
  <c r="Q5928" i="1" s="1"/>
  <c r="N5929" i="1"/>
  <c r="O5929" i="1" s="1"/>
  <c r="Q5929" i="1" s="1"/>
  <c r="N5930" i="1"/>
  <c r="O5930" i="1" s="1"/>
  <c r="Q5930" i="1" s="1"/>
  <c r="N5931" i="1"/>
  <c r="O5931" i="1" s="1"/>
  <c r="Q5931" i="1" s="1"/>
  <c r="N5932" i="1"/>
  <c r="O5932" i="1" s="1"/>
  <c r="Q5932" i="1" s="1"/>
  <c r="N5933" i="1"/>
  <c r="O5933" i="1" s="1"/>
  <c r="Q5933" i="1" s="1"/>
  <c r="N5934" i="1"/>
  <c r="O5934" i="1" s="1"/>
  <c r="Q5934" i="1" s="1"/>
  <c r="N5935" i="1"/>
  <c r="O5935" i="1" s="1"/>
  <c r="Q5935" i="1" s="1"/>
  <c r="N5936" i="1"/>
  <c r="O5936" i="1" s="1"/>
  <c r="Q5936" i="1" s="1"/>
  <c r="N5937" i="1"/>
  <c r="O5937" i="1" s="1"/>
  <c r="Q5937" i="1" s="1"/>
  <c r="N5938" i="1"/>
  <c r="O5938" i="1" s="1"/>
  <c r="Q5938" i="1" s="1"/>
  <c r="N5939" i="1"/>
  <c r="O5939" i="1" s="1"/>
  <c r="Q5939" i="1" s="1"/>
  <c r="N5940" i="1"/>
  <c r="O5940" i="1" s="1"/>
  <c r="Q5940" i="1" s="1"/>
  <c r="N5941" i="1"/>
  <c r="O5941" i="1" s="1"/>
  <c r="Q5941" i="1" s="1"/>
  <c r="N5942" i="1"/>
  <c r="O5942" i="1" s="1"/>
  <c r="Q5942" i="1" s="1"/>
  <c r="N5943" i="1"/>
  <c r="O5943" i="1" s="1"/>
  <c r="Q5943" i="1" s="1"/>
  <c r="N5944" i="1"/>
  <c r="O5944" i="1" s="1"/>
  <c r="Q5944" i="1" s="1"/>
  <c r="N5945" i="1"/>
  <c r="O5945" i="1" s="1"/>
  <c r="Q5945" i="1" s="1"/>
  <c r="N5946" i="1"/>
  <c r="O5946" i="1" s="1"/>
  <c r="Q5946" i="1" s="1"/>
  <c r="N5947" i="1"/>
  <c r="O5947" i="1" s="1"/>
  <c r="Q5947" i="1" s="1"/>
  <c r="N5948" i="1"/>
  <c r="O5948" i="1" s="1"/>
  <c r="Q5948" i="1" s="1"/>
  <c r="N5949" i="1"/>
  <c r="O5949" i="1" s="1"/>
  <c r="Q5949" i="1" s="1"/>
  <c r="N5950" i="1"/>
  <c r="O5950" i="1" s="1"/>
  <c r="Q5950" i="1" s="1"/>
  <c r="N5951" i="1"/>
  <c r="O5951" i="1" s="1"/>
  <c r="Q5951" i="1" s="1"/>
  <c r="N5952" i="1"/>
  <c r="O5952" i="1" s="1"/>
  <c r="Q5952" i="1" s="1"/>
  <c r="N5953" i="1"/>
  <c r="O5953" i="1" s="1"/>
  <c r="Q5953" i="1" s="1"/>
  <c r="N5954" i="1"/>
  <c r="O5954" i="1" s="1"/>
  <c r="Q5954" i="1" s="1"/>
  <c r="N5955" i="1"/>
  <c r="O5955" i="1" s="1"/>
  <c r="Q5955" i="1" s="1"/>
  <c r="N5956" i="1"/>
  <c r="O5956" i="1" s="1"/>
  <c r="Q5956" i="1" s="1"/>
  <c r="N5957" i="1"/>
  <c r="O5957" i="1" s="1"/>
  <c r="Q5957" i="1" s="1"/>
  <c r="N5958" i="1"/>
  <c r="O5958" i="1" s="1"/>
  <c r="Q5958" i="1" s="1"/>
  <c r="N5959" i="1"/>
  <c r="O5959" i="1" s="1"/>
  <c r="Q5959" i="1" s="1"/>
  <c r="N5960" i="1"/>
  <c r="O5960" i="1" s="1"/>
  <c r="Q5960" i="1" s="1"/>
  <c r="N5961" i="1"/>
  <c r="O5961" i="1" s="1"/>
  <c r="Q5961" i="1" s="1"/>
  <c r="N5962" i="1"/>
  <c r="O5962" i="1" s="1"/>
  <c r="Q5962" i="1" s="1"/>
  <c r="N5963" i="1"/>
  <c r="O5963" i="1" s="1"/>
  <c r="Q5963" i="1" s="1"/>
  <c r="N5964" i="1"/>
  <c r="O5964" i="1" s="1"/>
  <c r="Q5964" i="1" s="1"/>
  <c r="N5965" i="1"/>
  <c r="O5965" i="1" s="1"/>
  <c r="Q5965" i="1" s="1"/>
  <c r="N5966" i="1"/>
  <c r="O5966" i="1" s="1"/>
  <c r="Q5966" i="1" s="1"/>
  <c r="N5967" i="1"/>
  <c r="O5967" i="1" s="1"/>
  <c r="Q5967" i="1" s="1"/>
  <c r="N5968" i="1"/>
  <c r="O5968" i="1" s="1"/>
  <c r="Q5968" i="1" s="1"/>
  <c r="N5969" i="1"/>
  <c r="O5969" i="1" s="1"/>
  <c r="Q5969" i="1" s="1"/>
  <c r="N5970" i="1"/>
  <c r="O5970" i="1" s="1"/>
  <c r="Q5970" i="1" s="1"/>
  <c r="N5971" i="1"/>
  <c r="O5971" i="1" s="1"/>
  <c r="Q5971" i="1" s="1"/>
  <c r="N5972" i="1"/>
  <c r="O5972" i="1" s="1"/>
  <c r="Q5972" i="1" s="1"/>
  <c r="N5973" i="1"/>
  <c r="O5973" i="1" s="1"/>
  <c r="Q5973" i="1" s="1"/>
  <c r="N5974" i="1"/>
  <c r="O5974" i="1" s="1"/>
  <c r="Q5974" i="1" s="1"/>
  <c r="N5975" i="1"/>
  <c r="O5975" i="1" s="1"/>
  <c r="Q5975" i="1" s="1"/>
  <c r="N5976" i="1"/>
  <c r="O5976" i="1" s="1"/>
  <c r="Q5976" i="1" s="1"/>
  <c r="N5977" i="1"/>
  <c r="O5977" i="1" s="1"/>
  <c r="Q5977" i="1" s="1"/>
  <c r="N5978" i="1"/>
  <c r="O5978" i="1" s="1"/>
  <c r="Q5978" i="1" s="1"/>
  <c r="N5979" i="1"/>
  <c r="O5979" i="1" s="1"/>
  <c r="Q5979" i="1" s="1"/>
  <c r="N5980" i="1"/>
  <c r="O5980" i="1" s="1"/>
  <c r="Q5980" i="1" s="1"/>
  <c r="N5981" i="1"/>
  <c r="O5981" i="1" s="1"/>
  <c r="Q5981" i="1" s="1"/>
  <c r="N5982" i="1"/>
  <c r="O5982" i="1" s="1"/>
  <c r="Q5982" i="1" s="1"/>
  <c r="N5983" i="1"/>
  <c r="O5983" i="1" s="1"/>
  <c r="Q5983" i="1" s="1"/>
  <c r="N5984" i="1"/>
  <c r="O5984" i="1" s="1"/>
  <c r="Q5984" i="1" s="1"/>
  <c r="N5985" i="1"/>
  <c r="O5985" i="1" s="1"/>
  <c r="Q5985" i="1" s="1"/>
  <c r="N5986" i="1"/>
  <c r="O5986" i="1" s="1"/>
  <c r="Q5986" i="1" s="1"/>
  <c r="N5987" i="1"/>
  <c r="O5987" i="1" s="1"/>
  <c r="Q5987" i="1" s="1"/>
  <c r="N5988" i="1"/>
  <c r="O5988" i="1" s="1"/>
  <c r="Q5988" i="1" s="1"/>
  <c r="N5989" i="1"/>
  <c r="O5989" i="1" s="1"/>
  <c r="Q5989" i="1" s="1"/>
  <c r="N5990" i="1"/>
  <c r="O5990" i="1" s="1"/>
  <c r="Q5990" i="1" s="1"/>
  <c r="N5991" i="1"/>
  <c r="O5991" i="1" s="1"/>
  <c r="Q5991" i="1" s="1"/>
  <c r="N5992" i="1"/>
  <c r="O5992" i="1" s="1"/>
  <c r="Q5992" i="1" s="1"/>
  <c r="N5993" i="1"/>
  <c r="O5993" i="1" s="1"/>
  <c r="Q5993" i="1" s="1"/>
  <c r="N5994" i="1"/>
  <c r="O5994" i="1" s="1"/>
  <c r="Q5994" i="1" s="1"/>
  <c r="N5995" i="1"/>
  <c r="O5995" i="1" s="1"/>
  <c r="Q5995" i="1" s="1"/>
  <c r="N5996" i="1"/>
  <c r="O5996" i="1" s="1"/>
  <c r="Q5996" i="1" s="1"/>
  <c r="N5997" i="1"/>
  <c r="O5997" i="1" s="1"/>
  <c r="Q5997" i="1" s="1"/>
  <c r="N5998" i="1"/>
  <c r="O5998" i="1" s="1"/>
  <c r="Q5998" i="1" s="1"/>
  <c r="N5999" i="1"/>
  <c r="O5999" i="1" s="1"/>
  <c r="Q5999" i="1" s="1"/>
  <c r="N6000" i="1"/>
  <c r="O6000" i="1" s="1"/>
  <c r="Q6000" i="1" s="1"/>
  <c r="N6001" i="1"/>
  <c r="O6001" i="1" s="1"/>
  <c r="Q6001" i="1" s="1"/>
  <c r="N6002" i="1"/>
  <c r="O6002" i="1" s="1"/>
  <c r="Q6002" i="1" s="1"/>
  <c r="N6003" i="1"/>
  <c r="O6003" i="1" s="1"/>
  <c r="Q6003" i="1" s="1"/>
  <c r="N6004" i="1"/>
  <c r="O6004" i="1" s="1"/>
  <c r="Q6004" i="1" s="1"/>
  <c r="N6005" i="1"/>
  <c r="O6005" i="1" s="1"/>
  <c r="Q6005" i="1" s="1"/>
  <c r="N6006" i="1"/>
  <c r="O6006" i="1" s="1"/>
  <c r="Q6006" i="1" s="1"/>
  <c r="N6007" i="1"/>
  <c r="O6007" i="1" s="1"/>
  <c r="Q6007" i="1" s="1"/>
  <c r="N6008" i="1"/>
  <c r="O6008" i="1" s="1"/>
  <c r="Q6008" i="1" s="1"/>
  <c r="N6009" i="1"/>
  <c r="O6009" i="1" s="1"/>
  <c r="Q6009" i="1" s="1"/>
  <c r="N6010" i="1"/>
  <c r="O6010" i="1" s="1"/>
  <c r="Q6010" i="1" s="1"/>
  <c r="N6011" i="1"/>
  <c r="O6011" i="1" s="1"/>
  <c r="Q6011" i="1" s="1"/>
  <c r="N6012" i="1"/>
  <c r="O6012" i="1" s="1"/>
  <c r="Q6012" i="1" s="1"/>
  <c r="N6013" i="1"/>
  <c r="O6013" i="1" s="1"/>
  <c r="Q6013" i="1" s="1"/>
  <c r="N6014" i="1"/>
  <c r="O6014" i="1" s="1"/>
  <c r="Q6014" i="1" s="1"/>
  <c r="N6015" i="1"/>
  <c r="O6015" i="1" s="1"/>
  <c r="Q6015" i="1" s="1"/>
  <c r="N6016" i="1"/>
  <c r="O6016" i="1" s="1"/>
  <c r="Q6016" i="1" s="1"/>
  <c r="N6017" i="1"/>
  <c r="O6017" i="1" s="1"/>
  <c r="Q6017" i="1" s="1"/>
  <c r="N6018" i="1"/>
  <c r="O6018" i="1" s="1"/>
  <c r="Q6018" i="1" s="1"/>
  <c r="N6019" i="1"/>
  <c r="O6019" i="1" s="1"/>
  <c r="Q6019" i="1" s="1"/>
  <c r="N6020" i="1"/>
  <c r="O6020" i="1" s="1"/>
  <c r="Q6020" i="1" s="1"/>
  <c r="N6021" i="1"/>
  <c r="O6021" i="1" s="1"/>
  <c r="Q6021" i="1" s="1"/>
  <c r="N6022" i="1"/>
  <c r="O6022" i="1" s="1"/>
  <c r="Q6022" i="1" s="1"/>
  <c r="N6023" i="1"/>
  <c r="O6023" i="1" s="1"/>
  <c r="Q6023" i="1" s="1"/>
  <c r="N6024" i="1"/>
  <c r="O6024" i="1" s="1"/>
  <c r="Q6024" i="1" s="1"/>
  <c r="N6025" i="1"/>
  <c r="O6025" i="1" s="1"/>
  <c r="Q6025" i="1" s="1"/>
  <c r="N6026" i="1"/>
  <c r="O6026" i="1" s="1"/>
  <c r="Q6026" i="1" s="1"/>
  <c r="N6027" i="1"/>
  <c r="O6027" i="1" s="1"/>
  <c r="Q6027" i="1" s="1"/>
  <c r="N6028" i="1"/>
  <c r="O6028" i="1" s="1"/>
  <c r="Q6028" i="1" s="1"/>
  <c r="N6029" i="1"/>
  <c r="O6029" i="1" s="1"/>
  <c r="Q6029" i="1" s="1"/>
  <c r="N6030" i="1"/>
  <c r="O6030" i="1" s="1"/>
  <c r="Q6030" i="1" s="1"/>
  <c r="N6031" i="1"/>
  <c r="O6031" i="1" s="1"/>
  <c r="Q6031" i="1" s="1"/>
  <c r="N6032" i="1"/>
  <c r="O6032" i="1" s="1"/>
  <c r="Q6032" i="1" s="1"/>
  <c r="N6033" i="1"/>
  <c r="O6033" i="1" s="1"/>
  <c r="Q6033" i="1" s="1"/>
  <c r="N6034" i="1"/>
  <c r="O6034" i="1" s="1"/>
  <c r="Q6034" i="1" s="1"/>
  <c r="N6035" i="1"/>
  <c r="O6035" i="1" s="1"/>
  <c r="Q6035" i="1" s="1"/>
  <c r="N6036" i="1"/>
  <c r="O6036" i="1" s="1"/>
  <c r="Q6036" i="1" s="1"/>
  <c r="N6037" i="1"/>
  <c r="O6037" i="1" s="1"/>
  <c r="Q6037" i="1" s="1"/>
  <c r="N6038" i="1"/>
  <c r="O6038" i="1" s="1"/>
  <c r="Q6038" i="1" s="1"/>
  <c r="N6039" i="1"/>
  <c r="O6039" i="1" s="1"/>
  <c r="Q6039" i="1" s="1"/>
  <c r="N6040" i="1"/>
  <c r="O6040" i="1" s="1"/>
  <c r="Q6040" i="1" s="1"/>
  <c r="N6041" i="1"/>
  <c r="O6041" i="1" s="1"/>
  <c r="Q6041" i="1" s="1"/>
  <c r="N6042" i="1"/>
  <c r="O6042" i="1" s="1"/>
  <c r="Q6042" i="1" s="1"/>
  <c r="N6043" i="1"/>
  <c r="O6043" i="1" s="1"/>
  <c r="Q6043" i="1" s="1"/>
  <c r="N6044" i="1"/>
  <c r="O6044" i="1" s="1"/>
  <c r="Q6044" i="1" s="1"/>
  <c r="N6045" i="1"/>
  <c r="O6045" i="1" s="1"/>
  <c r="Q6045" i="1" s="1"/>
  <c r="N6046" i="1"/>
  <c r="O6046" i="1" s="1"/>
  <c r="Q6046" i="1" s="1"/>
  <c r="N6047" i="1"/>
  <c r="O6047" i="1" s="1"/>
  <c r="Q6047" i="1" s="1"/>
  <c r="N6048" i="1"/>
  <c r="O6048" i="1" s="1"/>
  <c r="Q6048" i="1" s="1"/>
  <c r="N6049" i="1"/>
  <c r="O6049" i="1" s="1"/>
  <c r="Q6049" i="1" s="1"/>
  <c r="N6050" i="1"/>
  <c r="O6050" i="1" s="1"/>
  <c r="Q6050" i="1" s="1"/>
  <c r="N6051" i="1"/>
  <c r="O6051" i="1" s="1"/>
  <c r="Q6051" i="1" s="1"/>
  <c r="N6052" i="1"/>
  <c r="O6052" i="1" s="1"/>
  <c r="Q6052" i="1" s="1"/>
  <c r="N6053" i="1"/>
  <c r="O6053" i="1" s="1"/>
  <c r="Q6053" i="1" s="1"/>
  <c r="N6054" i="1"/>
  <c r="O6054" i="1" s="1"/>
  <c r="Q6054" i="1" s="1"/>
  <c r="N6055" i="1"/>
  <c r="O6055" i="1" s="1"/>
  <c r="Q6055" i="1" s="1"/>
  <c r="N6056" i="1"/>
  <c r="O6056" i="1" s="1"/>
  <c r="Q6056" i="1" s="1"/>
  <c r="N6057" i="1"/>
  <c r="O6057" i="1" s="1"/>
  <c r="Q6057" i="1" s="1"/>
  <c r="N6058" i="1"/>
  <c r="O6058" i="1" s="1"/>
  <c r="Q6058" i="1" s="1"/>
  <c r="N6059" i="1"/>
  <c r="O6059" i="1" s="1"/>
  <c r="Q6059" i="1" s="1"/>
  <c r="N6060" i="1"/>
  <c r="O6060" i="1" s="1"/>
  <c r="Q6060" i="1" s="1"/>
  <c r="N6061" i="1"/>
  <c r="O6061" i="1" s="1"/>
  <c r="Q6061" i="1" s="1"/>
  <c r="N6062" i="1"/>
  <c r="O6062" i="1" s="1"/>
  <c r="Q6062" i="1" s="1"/>
  <c r="N6063" i="1"/>
  <c r="O6063" i="1" s="1"/>
  <c r="Q6063" i="1" s="1"/>
  <c r="N6064" i="1"/>
  <c r="O6064" i="1" s="1"/>
  <c r="Q6064" i="1" s="1"/>
  <c r="N6065" i="1"/>
  <c r="O6065" i="1" s="1"/>
  <c r="Q6065" i="1" s="1"/>
  <c r="N6066" i="1"/>
  <c r="O6066" i="1" s="1"/>
  <c r="Q6066" i="1" s="1"/>
  <c r="N6067" i="1"/>
  <c r="O6067" i="1" s="1"/>
  <c r="Q6067" i="1" s="1"/>
  <c r="N6068" i="1"/>
  <c r="O6068" i="1" s="1"/>
  <c r="Q6068" i="1" s="1"/>
  <c r="N6069" i="1"/>
  <c r="O6069" i="1" s="1"/>
  <c r="Q6069" i="1" s="1"/>
  <c r="N6070" i="1"/>
  <c r="O6070" i="1" s="1"/>
  <c r="Q6070" i="1" s="1"/>
  <c r="N6071" i="1"/>
  <c r="O6071" i="1" s="1"/>
  <c r="Q6071" i="1" s="1"/>
  <c r="N6072" i="1"/>
  <c r="O6072" i="1" s="1"/>
  <c r="Q6072" i="1" s="1"/>
  <c r="N6073" i="1"/>
  <c r="O6073" i="1" s="1"/>
  <c r="Q6073" i="1" s="1"/>
  <c r="N6074" i="1"/>
  <c r="O6074" i="1" s="1"/>
  <c r="Q6074" i="1" s="1"/>
  <c r="N6075" i="1"/>
  <c r="O6075" i="1" s="1"/>
  <c r="Q6075" i="1" s="1"/>
  <c r="N6076" i="1"/>
  <c r="O6076" i="1" s="1"/>
  <c r="Q6076" i="1" s="1"/>
  <c r="N6077" i="1"/>
  <c r="O6077" i="1" s="1"/>
  <c r="Q6077" i="1" s="1"/>
  <c r="N6078" i="1"/>
  <c r="O6078" i="1" s="1"/>
  <c r="Q6078" i="1" s="1"/>
  <c r="N6079" i="1"/>
  <c r="O6079" i="1" s="1"/>
  <c r="Q6079" i="1" s="1"/>
  <c r="N6080" i="1"/>
  <c r="O6080" i="1" s="1"/>
  <c r="Q6080" i="1" s="1"/>
  <c r="N6081" i="1"/>
  <c r="O6081" i="1" s="1"/>
  <c r="Q6081" i="1" s="1"/>
  <c r="N6082" i="1"/>
  <c r="O6082" i="1" s="1"/>
  <c r="Q6082" i="1" s="1"/>
  <c r="N6083" i="1"/>
  <c r="O6083" i="1" s="1"/>
  <c r="Q6083" i="1" s="1"/>
  <c r="N6084" i="1"/>
  <c r="O6084" i="1" s="1"/>
  <c r="Q6084" i="1" s="1"/>
  <c r="N6085" i="1"/>
  <c r="O6085" i="1" s="1"/>
  <c r="Q6085" i="1" s="1"/>
  <c r="N6086" i="1"/>
  <c r="O6086" i="1" s="1"/>
  <c r="Q6086" i="1" s="1"/>
  <c r="N6087" i="1"/>
  <c r="O6087" i="1" s="1"/>
  <c r="Q6087" i="1" s="1"/>
  <c r="N6088" i="1"/>
  <c r="O6088" i="1" s="1"/>
  <c r="Q6088" i="1" s="1"/>
  <c r="N6089" i="1"/>
  <c r="O6089" i="1" s="1"/>
  <c r="Q6089" i="1" s="1"/>
  <c r="N6090" i="1"/>
  <c r="O6090" i="1" s="1"/>
  <c r="Q6090" i="1" s="1"/>
  <c r="N6091" i="1"/>
  <c r="O6091" i="1" s="1"/>
  <c r="Q6091" i="1" s="1"/>
  <c r="N6092" i="1"/>
  <c r="O6092" i="1" s="1"/>
  <c r="Q6092" i="1" s="1"/>
  <c r="N6093" i="1"/>
  <c r="O6093" i="1" s="1"/>
  <c r="Q6093" i="1" s="1"/>
  <c r="N6094" i="1"/>
  <c r="O6094" i="1" s="1"/>
  <c r="Q6094" i="1" s="1"/>
  <c r="N6095" i="1"/>
  <c r="O6095" i="1" s="1"/>
  <c r="Q6095" i="1" s="1"/>
  <c r="N6096" i="1"/>
  <c r="O6096" i="1" s="1"/>
  <c r="Q6096" i="1" s="1"/>
  <c r="N6097" i="1"/>
  <c r="O6097" i="1" s="1"/>
  <c r="Q6097" i="1" s="1"/>
  <c r="N6098" i="1"/>
  <c r="O6098" i="1" s="1"/>
  <c r="Q6098" i="1" s="1"/>
  <c r="N6099" i="1"/>
  <c r="O6099" i="1" s="1"/>
  <c r="Q6099" i="1" s="1"/>
  <c r="N6100" i="1"/>
  <c r="O6100" i="1" s="1"/>
  <c r="Q6100" i="1" s="1"/>
  <c r="N6101" i="1"/>
  <c r="O6101" i="1" s="1"/>
  <c r="Q6101" i="1" s="1"/>
  <c r="N6102" i="1"/>
  <c r="O6102" i="1" s="1"/>
  <c r="Q6102" i="1" s="1"/>
  <c r="N6103" i="1"/>
  <c r="O6103" i="1" s="1"/>
  <c r="Q6103" i="1" s="1"/>
  <c r="N6104" i="1"/>
  <c r="O6104" i="1" s="1"/>
  <c r="Q6104" i="1" s="1"/>
  <c r="N6105" i="1"/>
  <c r="O6105" i="1" s="1"/>
  <c r="Q6105" i="1" s="1"/>
  <c r="N6106" i="1"/>
  <c r="O6106" i="1" s="1"/>
  <c r="Q6106" i="1" s="1"/>
  <c r="N6107" i="1"/>
  <c r="O6107" i="1" s="1"/>
  <c r="Q6107" i="1" s="1"/>
  <c r="N6108" i="1"/>
  <c r="O6108" i="1" s="1"/>
  <c r="Q6108" i="1" s="1"/>
  <c r="N6109" i="1"/>
  <c r="O6109" i="1" s="1"/>
  <c r="Q6109" i="1" s="1"/>
  <c r="N6110" i="1"/>
  <c r="O6110" i="1" s="1"/>
  <c r="Q6110" i="1" s="1"/>
  <c r="N6111" i="1"/>
  <c r="O6111" i="1" s="1"/>
  <c r="Q6111" i="1" s="1"/>
  <c r="N6112" i="1"/>
  <c r="O6112" i="1" s="1"/>
  <c r="Q6112" i="1" s="1"/>
  <c r="N6113" i="1"/>
  <c r="O6113" i="1" s="1"/>
  <c r="Q6113" i="1" s="1"/>
  <c r="N6114" i="1"/>
  <c r="O6114" i="1" s="1"/>
  <c r="Q6114" i="1" s="1"/>
  <c r="N6115" i="1"/>
  <c r="O6115" i="1" s="1"/>
  <c r="Q6115" i="1" s="1"/>
  <c r="N6116" i="1"/>
  <c r="O6116" i="1" s="1"/>
  <c r="Q6116" i="1" s="1"/>
  <c r="N6117" i="1"/>
  <c r="O6117" i="1" s="1"/>
  <c r="Q6117" i="1" s="1"/>
  <c r="N6118" i="1"/>
  <c r="O6118" i="1" s="1"/>
  <c r="Q6118" i="1" s="1"/>
  <c r="N6119" i="1"/>
  <c r="O6119" i="1" s="1"/>
  <c r="Q6119" i="1" s="1"/>
  <c r="N6120" i="1"/>
  <c r="O6120" i="1" s="1"/>
  <c r="Q6120" i="1" s="1"/>
  <c r="N6121" i="1"/>
  <c r="O6121" i="1" s="1"/>
  <c r="Q6121" i="1" s="1"/>
  <c r="N6122" i="1"/>
  <c r="O6122" i="1" s="1"/>
  <c r="Q6122" i="1" s="1"/>
  <c r="N6123" i="1"/>
  <c r="O6123" i="1" s="1"/>
  <c r="Q6123" i="1" s="1"/>
  <c r="N6124" i="1"/>
  <c r="O6124" i="1" s="1"/>
  <c r="Q6124" i="1" s="1"/>
  <c r="N6125" i="1"/>
  <c r="O6125" i="1" s="1"/>
  <c r="Q6125" i="1" s="1"/>
  <c r="N6126" i="1"/>
  <c r="O6126" i="1" s="1"/>
  <c r="Q6126" i="1" s="1"/>
  <c r="N6127" i="1"/>
  <c r="O6127" i="1" s="1"/>
  <c r="Q6127" i="1" s="1"/>
  <c r="N6128" i="1"/>
  <c r="O6128" i="1" s="1"/>
  <c r="Q6128" i="1" s="1"/>
  <c r="N6129" i="1"/>
  <c r="O6129" i="1" s="1"/>
  <c r="Q6129" i="1" s="1"/>
  <c r="N6130" i="1"/>
  <c r="O6130" i="1" s="1"/>
  <c r="Q6130" i="1" s="1"/>
  <c r="N6131" i="1"/>
  <c r="O6131" i="1" s="1"/>
  <c r="Q6131" i="1" s="1"/>
  <c r="N6132" i="1"/>
  <c r="O6132" i="1" s="1"/>
  <c r="Q6132" i="1" s="1"/>
  <c r="N6133" i="1"/>
  <c r="O6133" i="1" s="1"/>
  <c r="Q6133" i="1" s="1"/>
  <c r="N6134" i="1"/>
  <c r="O6134" i="1" s="1"/>
  <c r="Q6134" i="1" s="1"/>
  <c r="N6135" i="1"/>
  <c r="O6135" i="1" s="1"/>
  <c r="Q6135" i="1" s="1"/>
  <c r="N6136" i="1"/>
  <c r="O6136" i="1" s="1"/>
  <c r="Q6136" i="1" s="1"/>
  <c r="N6137" i="1"/>
  <c r="O6137" i="1" s="1"/>
  <c r="Q6137" i="1" s="1"/>
  <c r="N6138" i="1"/>
  <c r="O6138" i="1" s="1"/>
  <c r="Q6138" i="1" s="1"/>
  <c r="N6139" i="1"/>
  <c r="O6139" i="1" s="1"/>
  <c r="Q6139" i="1" s="1"/>
  <c r="N6140" i="1"/>
  <c r="O6140" i="1" s="1"/>
  <c r="Q6140" i="1" s="1"/>
  <c r="N6141" i="1"/>
  <c r="O6141" i="1" s="1"/>
  <c r="Q6141" i="1" s="1"/>
  <c r="N6142" i="1"/>
  <c r="O6142" i="1" s="1"/>
  <c r="Q6142" i="1" s="1"/>
  <c r="N6143" i="1"/>
  <c r="O6143" i="1" s="1"/>
  <c r="Q6143" i="1" s="1"/>
  <c r="N6144" i="1"/>
  <c r="O6144" i="1" s="1"/>
  <c r="Q6144" i="1" s="1"/>
  <c r="N6145" i="1"/>
  <c r="O6145" i="1" s="1"/>
  <c r="Q6145" i="1" s="1"/>
  <c r="N6146" i="1"/>
  <c r="O6146" i="1" s="1"/>
  <c r="Q6146" i="1" s="1"/>
  <c r="N6147" i="1"/>
  <c r="O6147" i="1" s="1"/>
  <c r="Q6147" i="1" s="1"/>
  <c r="N6148" i="1"/>
  <c r="O6148" i="1" s="1"/>
  <c r="Q6148" i="1" s="1"/>
  <c r="N6149" i="1"/>
  <c r="O6149" i="1" s="1"/>
  <c r="Q6149" i="1" s="1"/>
  <c r="N6150" i="1"/>
  <c r="O6150" i="1" s="1"/>
  <c r="Q6150" i="1" s="1"/>
  <c r="N6151" i="1"/>
  <c r="O6151" i="1" s="1"/>
  <c r="Q6151" i="1" s="1"/>
  <c r="N6152" i="1"/>
  <c r="O6152" i="1" s="1"/>
  <c r="Q6152" i="1" s="1"/>
  <c r="N6153" i="1"/>
  <c r="O6153" i="1" s="1"/>
  <c r="Q6153" i="1" s="1"/>
  <c r="N6154" i="1"/>
  <c r="O6154" i="1" s="1"/>
  <c r="Q6154" i="1" s="1"/>
  <c r="N6155" i="1"/>
  <c r="O6155" i="1" s="1"/>
  <c r="Q6155" i="1" s="1"/>
  <c r="N6156" i="1"/>
  <c r="O6156" i="1" s="1"/>
  <c r="Q6156" i="1" s="1"/>
  <c r="N6157" i="1"/>
  <c r="O6157" i="1" s="1"/>
  <c r="Q6157" i="1" s="1"/>
  <c r="N6158" i="1"/>
  <c r="O6158" i="1" s="1"/>
  <c r="Q6158" i="1" s="1"/>
  <c r="N6159" i="1"/>
  <c r="O6159" i="1" s="1"/>
  <c r="Q6159" i="1" s="1"/>
  <c r="N6160" i="1"/>
  <c r="O6160" i="1" s="1"/>
  <c r="Q6160" i="1" s="1"/>
  <c r="N6161" i="1"/>
  <c r="O6161" i="1" s="1"/>
  <c r="Q6161" i="1" s="1"/>
  <c r="N6162" i="1"/>
  <c r="O6162" i="1" s="1"/>
  <c r="Q6162" i="1" s="1"/>
  <c r="N6163" i="1"/>
  <c r="O6163" i="1" s="1"/>
  <c r="Q6163" i="1" s="1"/>
  <c r="N6164" i="1"/>
  <c r="O6164" i="1" s="1"/>
  <c r="Q6164" i="1" s="1"/>
  <c r="N6165" i="1"/>
  <c r="O6165" i="1" s="1"/>
  <c r="Q6165" i="1" s="1"/>
  <c r="N6166" i="1"/>
  <c r="O6166" i="1" s="1"/>
  <c r="Q6166" i="1" s="1"/>
  <c r="N6167" i="1"/>
  <c r="O6167" i="1" s="1"/>
  <c r="Q6167" i="1" s="1"/>
  <c r="N6168" i="1"/>
  <c r="O6168" i="1" s="1"/>
  <c r="Q6168" i="1" s="1"/>
  <c r="N6169" i="1"/>
  <c r="O6169" i="1" s="1"/>
  <c r="Q6169" i="1" s="1"/>
  <c r="N6170" i="1"/>
  <c r="O6170" i="1" s="1"/>
  <c r="Q6170" i="1" s="1"/>
  <c r="N6171" i="1"/>
  <c r="O6171" i="1" s="1"/>
  <c r="Q6171" i="1" s="1"/>
  <c r="N6172" i="1"/>
  <c r="O6172" i="1" s="1"/>
  <c r="Q6172" i="1" s="1"/>
  <c r="N6173" i="1"/>
  <c r="O6173" i="1" s="1"/>
  <c r="Q6173" i="1" s="1"/>
  <c r="N6174" i="1"/>
  <c r="O6174" i="1" s="1"/>
  <c r="Q6174" i="1" s="1"/>
  <c r="N6175" i="1"/>
  <c r="O6175" i="1" s="1"/>
  <c r="Q6175" i="1" s="1"/>
  <c r="N6176" i="1"/>
  <c r="O6176" i="1" s="1"/>
  <c r="Q6176" i="1" s="1"/>
  <c r="N6177" i="1"/>
  <c r="O6177" i="1" s="1"/>
  <c r="Q6177" i="1" s="1"/>
  <c r="N6178" i="1"/>
  <c r="O6178" i="1" s="1"/>
  <c r="Q6178" i="1" s="1"/>
  <c r="N6179" i="1"/>
  <c r="O6179" i="1" s="1"/>
  <c r="Q6179" i="1" s="1"/>
  <c r="N6180" i="1"/>
  <c r="O6180" i="1" s="1"/>
  <c r="Q6180" i="1" s="1"/>
  <c r="N6181" i="1"/>
  <c r="O6181" i="1" s="1"/>
  <c r="Q6181" i="1" s="1"/>
  <c r="N6182" i="1"/>
  <c r="O6182" i="1" s="1"/>
  <c r="Q6182" i="1" s="1"/>
  <c r="N6183" i="1"/>
  <c r="O6183" i="1" s="1"/>
  <c r="Q6183" i="1" s="1"/>
  <c r="N6184" i="1"/>
  <c r="O6184" i="1" s="1"/>
  <c r="Q6184" i="1" s="1"/>
  <c r="N6185" i="1"/>
  <c r="O6185" i="1" s="1"/>
  <c r="Q6185" i="1" s="1"/>
  <c r="N6186" i="1"/>
  <c r="O6186" i="1" s="1"/>
  <c r="Q6186" i="1" s="1"/>
  <c r="N6187" i="1"/>
  <c r="O6187" i="1" s="1"/>
  <c r="Q6187" i="1" s="1"/>
  <c r="N6188" i="1"/>
  <c r="O6188" i="1" s="1"/>
  <c r="Q6188" i="1" s="1"/>
  <c r="N6189" i="1"/>
  <c r="O6189" i="1" s="1"/>
  <c r="Q6189" i="1" s="1"/>
  <c r="N6190" i="1"/>
  <c r="O6190" i="1" s="1"/>
  <c r="Q6190" i="1" s="1"/>
  <c r="N6191" i="1"/>
  <c r="O6191" i="1" s="1"/>
  <c r="Q6191" i="1" s="1"/>
  <c r="N6192" i="1"/>
  <c r="O6192" i="1" s="1"/>
  <c r="Q6192" i="1" s="1"/>
  <c r="N6193" i="1"/>
  <c r="O6193" i="1" s="1"/>
  <c r="Q6193" i="1" s="1"/>
  <c r="N6194" i="1"/>
  <c r="O6194" i="1" s="1"/>
  <c r="Q6194" i="1" s="1"/>
  <c r="N6195" i="1"/>
  <c r="O6195" i="1" s="1"/>
  <c r="Q6195" i="1" s="1"/>
  <c r="N6196" i="1"/>
  <c r="O6196" i="1" s="1"/>
  <c r="Q6196" i="1" s="1"/>
  <c r="N6197" i="1"/>
  <c r="O6197" i="1" s="1"/>
  <c r="Q6197" i="1" s="1"/>
  <c r="N6198" i="1"/>
  <c r="O6198" i="1" s="1"/>
  <c r="Q6198" i="1" s="1"/>
  <c r="N6199" i="1"/>
  <c r="O6199" i="1" s="1"/>
  <c r="Q6199" i="1" s="1"/>
  <c r="N6200" i="1"/>
  <c r="O6200" i="1" s="1"/>
  <c r="Q6200" i="1" s="1"/>
  <c r="N6201" i="1"/>
  <c r="O6201" i="1" s="1"/>
  <c r="Q6201" i="1" s="1"/>
  <c r="N6202" i="1"/>
  <c r="O6202" i="1" s="1"/>
  <c r="Q6202" i="1" s="1"/>
  <c r="N6203" i="1"/>
  <c r="O6203" i="1" s="1"/>
  <c r="Q6203" i="1" s="1"/>
  <c r="N6204" i="1"/>
  <c r="O6204" i="1" s="1"/>
  <c r="Q6204" i="1" s="1"/>
  <c r="N6205" i="1"/>
  <c r="O6205" i="1" s="1"/>
  <c r="Q6205" i="1" s="1"/>
  <c r="N6206" i="1"/>
  <c r="O6206" i="1" s="1"/>
  <c r="Q6206" i="1" s="1"/>
  <c r="N6207" i="1"/>
  <c r="O6207" i="1" s="1"/>
  <c r="Q6207" i="1" s="1"/>
  <c r="N6208" i="1"/>
  <c r="O6208" i="1" s="1"/>
  <c r="Q6208" i="1" s="1"/>
  <c r="N6209" i="1"/>
  <c r="O6209" i="1" s="1"/>
  <c r="Q6209" i="1" s="1"/>
  <c r="N6210" i="1"/>
  <c r="O6210" i="1" s="1"/>
  <c r="Q6210" i="1" s="1"/>
  <c r="N6211" i="1"/>
  <c r="O6211" i="1" s="1"/>
  <c r="Q6211" i="1" s="1"/>
  <c r="N6212" i="1"/>
  <c r="O6212" i="1" s="1"/>
  <c r="Q6212" i="1" s="1"/>
  <c r="N6213" i="1"/>
  <c r="O6213" i="1" s="1"/>
  <c r="Q6213" i="1" s="1"/>
  <c r="N6214" i="1"/>
  <c r="O6214" i="1" s="1"/>
  <c r="Q6214" i="1" s="1"/>
  <c r="N6215" i="1"/>
  <c r="O6215" i="1" s="1"/>
  <c r="Q6215" i="1" s="1"/>
  <c r="N6216" i="1"/>
  <c r="O6216" i="1" s="1"/>
  <c r="Q6216" i="1" s="1"/>
  <c r="N6217" i="1"/>
  <c r="O6217" i="1" s="1"/>
  <c r="Q6217" i="1" s="1"/>
  <c r="N6218" i="1"/>
  <c r="O6218" i="1" s="1"/>
  <c r="Q6218" i="1" s="1"/>
  <c r="N6219" i="1"/>
  <c r="O6219" i="1" s="1"/>
  <c r="Q6219" i="1" s="1"/>
  <c r="N6220" i="1"/>
  <c r="O6220" i="1" s="1"/>
  <c r="Q6220" i="1" s="1"/>
  <c r="N6221" i="1"/>
  <c r="O6221" i="1" s="1"/>
  <c r="Q6221" i="1" s="1"/>
  <c r="N6222" i="1"/>
  <c r="O6222" i="1" s="1"/>
  <c r="Q6222" i="1" s="1"/>
  <c r="N6223" i="1"/>
  <c r="O6223" i="1" s="1"/>
  <c r="Q6223" i="1" s="1"/>
  <c r="N6224" i="1"/>
  <c r="O6224" i="1" s="1"/>
  <c r="Q6224" i="1" s="1"/>
  <c r="N6225" i="1"/>
  <c r="O6225" i="1" s="1"/>
  <c r="Q6225" i="1" s="1"/>
  <c r="N6226" i="1"/>
  <c r="O6226" i="1" s="1"/>
  <c r="Q6226" i="1" s="1"/>
  <c r="N6227" i="1"/>
  <c r="O6227" i="1" s="1"/>
  <c r="Q6227" i="1" s="1"/>
  <c r="N6228" i="1"/>
  <c r="O6228" i="1" s="1"/>
  <c r="Q6228" i="1" s="1"/>
  <c r="N6229" i="1"/>
  <c r="O6229" i="1" s="1"/>
  <c r="Q6229" i="1" s="1"/>
  <c r="N6230" i="1"/>
  <c r="O6230" i="1" s="1"/>
  <c r="Q6230" i="1" s="1"/>
  <c r="N6231" i="1"/>
  <c r="O6231" i="1" s="1"/>
  <c r="Q6231" i="1" s="1"/>
  <c r="N6232" i="1"/>
  <c r="O6232" i="1" s="1"/>
  <c r="Q6232" i="1" s="1"/>
  <c r="N6233" i="1"/>
  <c r="O6233" i="1" s="1"/>
  <c r="Q6233" i="1" s="1"/>
  <c r="N6234" i="1"/>
  <c r="O6234" i="1" s="1"/>
  <c r="Q6234" i="1" s="1"/>
  <c r="N6235" i="1"/>
  <c r="O6235" i="1" s="1"/>
  <c r="Q6235" i="1" s="1"/>
  <c r="N6236" i="1"/>
  <c r="O6236" i="1" s="1"/>
  <c r="Q6236" i="1" s="1"/>
  <c r="N6237" i="1"/>
  <c r="O6237" i="1" s="1"/>
  <c r="Q6237" i="1" s="1"/>
  <c r="N6238" i="1"/>
  <c r="O6238" i="1" s="1"/>
  <c r="Q6238" i="1" s="1"/>
  <c r="N6239" i="1"/>
  <c r="O6239" i="1" s="1"/>
  <c r="Q6239" i="1" s="1"/>
  <c r="N6240" i="1"/>
  <c r="O6240" i="1" s="1"/>
  <c r="Q6240" i="1" s="1"/>
  <c r="N6241" i="1"/>
  <c r="O6241" i="1" s="1"/>
  <c r="Q6241" i="1" s="1"/>
  <c r="N6242" i="1"/>
  <c r="O6242" i="1" s="1"/>
  <c r="Q6242" i="1" s="1"/>
  <c r="N6243" i="1"/>
  <c r="O6243" i="1" s="1"/>
  <c r="Q6243" i="1" s="1"/>
  <c r="N6244" i="1"/>
  <c r="O6244" i="1" s="1"/>
  <c r="Q6244" i="1" s="1"/>
  <c r="N6245" i="1"/>
  <c r="O6245" i="1" s="1"/>
  <c r="Q6245" i="1" s="1"/>
  <c r="N6246" i="1"/>
  <c r="O6246" i="1" s="1"/>
  <c r="Q6246" i="1" s="1"/>
  <c r="N6247" i="1"/>
  <c r="O6247" i="1" s="1"/>
  <c r="Q6247" i="1" s="1"/>
  <c r="N6248" i="1"/>
  <c r="O6248" i="1" s="1"/>
  <c r="Q6248" i="1" s="1"/>
  <c r="N6249" i="1"/>
  <c r="O6249" i="1" s="1"/>
  <c r="Q6249" i="1" s="1"/>
  <c r="N6250" i="1"/>
  <c r="O6250" i="1" s="1"/>
  <c r="Q6250" i="1" s="1"/>
  <c r="N6251" i="1"/>
  <c r="O6251" i="1" s="1"/>
  <c r="Q6251" i="1" s="1"/>
  <c r="N6252" i="1"/>
  <c r="O6252" i="1" s="1"/>
  <c r="Q6252" i="1" s="1"/>
  <c r="N6253" i="1"/>
  <c r="O6253" i="1" s="1"/>
  <c r="Q6253" i="1" s="1"/>
  <c r="N6254" i="1"/>
  <c r="O6254" i="1" s="1"/>
  <c r="Q6254" i="1" s="1"/>
  <c r="N6255" i="1"/>
  <c r="O6255" i="1" s="1"/>
  <c r="Q6255" i="1" s="1"/>
  <c r="N6256" i="1"/>
  <c r="O6256" i="1" s="1"/>
  <c r="Q6256" i="1" s="1"/>
  <c r="N6257" i="1"/>
  <c r="O6257" i="1" s="1"/>
  <c r="Q6257" i="1" s="1"/>
  <c r="N6258" i="1"/>
  <c r="O6258" i="1" s="1"/>
  <c r="Q6258" i="1" s="1"/>
  <c r="N6259" i="1"/>
  <c r="O6259" i="1" s="1"/>
  <c r="Q6259" i="1" s="1"/>
  <c r="N6260" i="1"/>
  <c r="O6260" i="1" s="1"/>
  <c r="Q6260" i="1" s="1"/>
  <c r="N6261" i="1"/>
  <c r="O6261" i="1" s="1"/>
  <c r="Q6261" i="1" s="1"/>
  <c r="N6262" i="1"/>
  <c r="O6262" i="1" s="1"/>
  <c r="Q6262" i="1" s="1"/>
  <c r="N6263" i="1"/>
  <c r="O6263" i="1" s="1"/>
  <c r="Q6263" i="1" s="1"/>
  <c r="N6264" i="1"/>
  <c r="O6264" i="1" s="1"/>
  <c r="Q6264" i="1" s="1"/>
  <c r="N6265" i="1"/>
  <c r="O6265" i="1" s="1"/>
  <c r="Q6265" i="1" s="1"/>
  <c r="N6266" i="1"/>
  <c r="O6266" i="1" s="1"/>
  <c r="Q6266" i="1" s="1"/>
  <c r="N6267" i="1"/>
  <c r="O6267" i="1" s="1"/>
  <c r="Q6267" i="1" s="1"/>
  <c r="N6268" i="1"/>
  <c r="O6268" i="1" s="1"/>
  <c r="Q6268" i="1" s="1"/>
  <c r="N6269" i="1"/>
  <c r="O6269" i="1" s="1"/>
  <c r="Q6269" i="1" s="1"/>
  <c r="N6270" i="1"/>
  <c r="O6270" i="1" s="1"/>
  <c r="Q6270" i="1" s="1"/>
  <c r="N6271" i="1"/>
  <c r="O6271" i="1" s="1"/>
  <c r="Q6271" i="1" s="1"/>
  <c r="N6272" i="1"/>
  <c r="O6272" i="1" s="1"/>
  <c r="Q6272" i="1" s="1"/>
  <c r="N6273" i="1"/>
  <c r="O6273" i="1" s="1"/>
  <c r="Q6273" i="1" s="1"/>
  <c r="N6274" i="1"/>
  <c r="O6274" i="1" s="1"/>
  <c r="Q6274" i="1" s="1"/>
  <c r="N6275" i="1"/>
  <c r="O6275" i="1" s="1"/>
  <c r="Q6275" i="1" s="1"/>
  <c r="N6276" i="1"/>
  <c r="O6276" i="1" s="1"/>
  <c r="Q6276" i="1" s="1"/>
  <c r="N6277" i="1"/>
  <c r="O6277" i="1" s="1"/>
  <c r="Q6277" i="1" s="1"/>
  <c r="N6278" i="1"/>
  <c r="O6278" i="1" s="1"/>
  <c r="Q6278" i="1" s="1"/>
  <c r="N6279" i="1"/>
  <c r="O6279" i="1" s="1"/>
  <c r="Q6279" i="1" s="1"/>
  <c r="N6280" i="1"/>
  <c r="O6280" i="1" s="1"/>
  <c r="Q6280" i="1" s="1"/>
  <c r="N6281" i="1"/>
  <c r="O6281" i="1" s="1"/>
  <c r="Q6281" i="1" s="1"/>
  <c r="N6282" i="1"/>
  <c r="O6282" i="1" s="1"/>
  <c r="Q6282" i="1" s="1"/>
  <c r="N6283" i="1"/>
  <c r="O6283" i="1" s="1"/>
  <c r="Q6283" i="1" s="1"/>
  <c r="N6284" i="1"/>
  <c r="O6284" i="1" s="1"/>
  <c r="Q6284" i="1" s="1"/>
  <c r="N6285" i="1"/>
  <c r="O6285" i="1" s="1"/>
  <c r="Q6285" i="1" s="1"/>
  <c r="N6286" i="1"/>
  <c r="O6286" i="1" s="1"/>
  <c r="Q6286" i="1" s="1"/>
  <c r="N6287" i="1"/>
  <c r="O6287" i="1" s="1"/>
  <c r="Q6287" i="1" s="1"/>
  <c r="N6288" i="1"/>
  <c r="O6288" i="1" s="1"/>
  <c r="Q6288" i="1" s="1"/>
  <c r="N6289" i="1"/>
  <c r="O6289" i="1" s="1"/>
  <c r="Q6289" i="1" s="1"/>
  <c r="N6290" i="1"/>
  <c r="O6290" i="1" s="1"/>
  <c r="Q6290" i="1" s="1"/>
  <c r="N6291" i="1"/>
  <c r="O6291" i="1" s="1"/>
  <c r="Q6291" i="1" s="1"/>
  <c r="N6292" i="1"/>
  <c r="O6292" i="1" s="1"/>
  <c r="Q6292" i="1" s="1"/>
  <c r="N6293" i="1"/>
  <c r="O6293" i="1" s="1"/>
  <c r="Q6293" i="1" s="1"/>
  <c r="N6294" i="1"/>
  <c r="O6294" i="1" s="1"/>
  <c r="Q6294" i="1" s="1"/>
  <c r="N6295" i="1"/>
  <c r="O6295" i="1" s="1"/>
  <c r="Q6295" i="1" s="1"/>
  <c r="N6296" i="1"/>
  <c r="O6296" i="1" s="1"/>
  <c r="Q6296" i="1" s="1"/>
  <c r="N6297" i="1"/>
  <c r="O6297" i="1" s="1"/>
  <c r="Q6297" i="1" s="1"/>
  <c r="N6298" i="1"/>
  <c r="O6298" i="1" s="1"/>
  <c r="Q6298" i="1" s="1"/>
  <c r="N6299" i="1"/>
  <c r="O6299" i="1" s="1"/>
  <c r="Q6299" i="1" s="1"/>
  <c r="N6300" i="1"/>
  <c r="O6300" i="1" s="1"/>
  <c r="Q6300" i="1" s="1"/>
  <c r="N6301" i="1"/>
  <c r="O6301" i="1" s="1"/>
  <c r="Q6301" i="1" s="1"/>
  <c r="N6302" i="1"/>
  <c r="O6302" i="1" s="1"/>
  <c r="Q6302" i="1" s="1"/>
  <c r="N6303" i="1"/>
  <c r="O6303" i="1" s="1"/>
  <c r="Q6303" i="1" s="1"/>
  <c r="N6304" i="1"/>
  <c r="O6304" i="1" s="1"/>
  <c r="Q6304" i="1" s="1"/>
  <c r="N6305" i="1"/>
  <c r="O6305" i="1" s="1"/>
  <c r="Q6305" i="1" s="1"/>
  <c r="N6306" i="1"/>
  <c r="O6306" i="1" s="1"/>
  <c r="Q6306" i="1" s="1"/>
  <c r="N6307" i="1"/>
  <c r="O6307" i="1" s="1"/>
  <c r="Q6307" i="1" s="1"/>
  <c r="N6308" i="1"/>
  <c r="O6308" i="1" s="1"/>
  <c r="Q6308" i="1" s="1"/>
  <c r="N6309" i="1"/>
  <c r="O6309" i="1" s="1"/>
  <c r="Q6309" i="1" s="1"/>
  <c r="N6310" i="1"/>
  <c r="O6310" i="1" s="1"/>
  <c r="Q6310" i="1" s="1"/>
  <c r="N6311" i="1"/>
  <c r="O6311" i="1" s="1"/>
  <c r="Q6311" i="1" s="1"/>
  <c r="N6312" i="1"/>
  <c r="O6312" i="1" s="1"/>
  <c r="Q6312" i="1" s="1"/>
  <c r="N6313" i="1"/>
  <c r="O6313" i="1" s="1"/>
  <c r="Q6313" i="1" s="1"/>
  <c r="N6314" i="1"/>
  <c r="O6314" i="1" s="1"/>
  <c r="Q6314" i="1" s="1"/>
  <c r="N6315" i="1"/>
  <c r="O6315" i="1" s="1"/>
  <c r="Q6315" i="1" s="1"/>
  <c r="N6316" i="1"/>
  <c r="O6316" i="1" s="1"/>
  <c r="Q6316" i="1" s="1"/>
  <c r="N6317" i="1"/>
  <c r="O6317" i="1" s="1"/>
  <c r="Q6317" i="1" s="1"/>
  <c r="N6318" i="1"/>
  <c r="O6318" i="1" s="1"/>
  <c r="Q6318" i="1" s="1"/>
  <c r="N6319" i="1"/>
  <c r="O6319" i="1" s="1"/>
  <c r="Q6319" i="1" s="1"/>
  <c r="N6320" i="1"/>
  <c r="O6320" i="1" s="1"/>
  <c r="Q6320" i="1" s="1"/>
  <c r="N6321" i="1"/>
  <c r="O6321" i="1" s="1"/>
  <c r="Q6321" i="1" s="1"/>
  <c r="N6322" i="1"/>
  <c r="O6322" i="1" s="1"/>
  <c r="Q6322" i="1" s="1"/>
  <c r="N6323" i="1"/>
  <c r="O6323" i="1" s="1"/>
  <c r="Q6323" i="1" s="1"/>
  <c r="N6324" i="1"/>
  <c r="O6324" i="1" s="1"/>
  <c r="Q6324" i="1" s="1"/>
  <c r="N6325" i="1"/>
  <c r="O6325" i="1" s="1"/>
  <c r="Q6325" i="1" s="1"/>
  <c r="N6326" i="1"/>
  <c r="O6326" i="1" s="1"/>
  <c r="Q6326" i="1" s="1"/>
  <c r="N6327" i="1"/>
  <c r="O6327" i="1" s="1"/>
  <c r="Q6327" i="1" s="1"/>
  <c r="N6328" i="1"/>
  <c r="O6328" i="1" s="1"/>
  <c r="Q6328" i="1" s="1"/>
  <c r="N6329" i="1"/>
  <c r="O6329" i="1" s="1"/>
  <c r="Q6329" i="1" s="1"/>
  <c r="N6330" i="1"/>
  <c r="O6330" i="1" s="1"/>
  <c r="Q6330" i="1" s="1"/>
  <c r="N6331" i="1"/>
  <c r="O6331" i="1" s="1"/>
  <c r="Q6331" i="1" s="1"/>
  <c r="N6332" i="1"/>
  <c r="O6332" i="1" s="1"/>
  <c r="Q6332" i="1" s="1"/>
  <c r="N6333" i="1"/>
  <c r="O6333" i="1" s="1"/>
  <c r="Q6333" i="1" s="1"/>
  <c r="N6334" i="1"/>
  <c r="O6334" i="1" s="1"/>
  <c r="Q6334" i="1" s="1"/>
  <c r="N6335" i="1"/>
  <c r="O6335" i="1" s="1"/>
  <c r="Q6335" i="1" s="1"/>
  <c r="N6336" i="1"/>
  <c r="O6336" i="1" s="1"/>
  <c r="Q6336" i="1" s="1"/>
  <c r="N6337" i="1"/>
  <c r="O6337" i="1" s="1"/>
  <c r="Q6337" i="1" s="1"/>
  <c r="N6338" i="1"/>
  <c r="O6338" i="1" s="1"/>
  <c r="Q6338" i="1" s="1"/>
  <c r="N6339" i="1"/>
  <c r="O6339" i="1" s="1"/>
  <c r="Q6339" i="1" s="1"/>
  <c r="N6340" i="1"/>
  <c r="O6340" i="1" s="1"/>
  <c r="Q6340" i="1" s="1"/>
  <c r="N6341" i="1"/>
  <c r="O6341" i="1" s="1"/>
  <c r="Q6341" i="1" s="1"/>
  <c r="N6342" i="1"/>
  <c r="O6342" i="1" s="1"/>
  <c r="Q6342" i="1" s="1"/>
  <c r="N6343" i="1"/>
  <c r="O6343" i="1" s="1"/>
  <c r="Q6343" i="1" s="1"/>
  <c r="N6344" i="1"/>
  <c r="O6344" i="1" s="1"/>
  <c r="Q6344" i="1" s="1"/>
  <c r="N6345" i="1"/>
  <c r="O6345" i="1" s="1"/>
  <c r="Q6345" i="1" s="1"/>
  <c r="N6346" i="1"/>
  <c r="O6346" i="1" s="1"/>
  <c r="Q6346" i="1" s="1"/>
  <c r="N6347" i="1"/>
  <c r="O6347" i="1" s="1"/>
  <c r="Q6347" i="1" s="1"/>
  <c r="N6348" i="1"/>
  <c r="O6348" i="1" s="1"/>
  <c r="Q6348" i="1" s="1"/>
  <c r="N6349" i="1"/>
  <c r="O6349" i="1" s="1"/>
  <c r="Q6349" i="1" s="1"/>
  <c r="N6350" i="1"/>
  <c r="O6350" i="1" s="1"/>
  <c r="Q6350" i="1" s="1"/>
  <c r="N6351" i="1"/>
  <c r="O6351" i="1" s="1"/>
  <c r="Q6351" i="1" s="1"/>
  <c r="N6352" i="1"/>
  <c r="O6352" i="1" s="1"/>
  <c r="Q6352" i="1" s="1"/>
  <c r="N6353" i="1"/>
  <c r="O6353" i="1" s="1"/>
  <c r="Q6353" i="1" s="1"/>
  <c r="N6354" i="1"/>
  <c r="O6354" i="1" s="1"/>
  <c r="Q6354" i="1" s="1"/>
  <c r="N6355" i="1"/>
  <c r="O6355" i="1" s="1"/>
  <c r="Q6355" i="1" s="1"/>
  <c r="N6356" i="1"/>
  <c r="O6356" i="1" s="1"/>
  <c r="Q6356" i="1" s="1"/>
  <c r="N6357" i="1"/>
  <c r="O6357" i="1" s="1"/>
  <c r="Q6357" i="1" s="1"/>
  <c r="N6358" i="1"/>
  <c r="O6358" i="1" s="1"/>
  <c r="Q6358" i="1" s="1"/>
  <c r="N6359" i="1"/>
  <c r="O6359" i="1" s="1"/>
  <c r="Q6359" i="1" s="1"/>
  <c r="N6360" i="1"/>
  <c r="O6360" i="1" s="1"/>
  <c r="Q6360" i="1" s="1"/>
  <c r="N6361" i="1"/>
  <c r="O6361" i="1" s="1"/>
  <c r="Q6361" i="1" s="1"/>
  <c r="N6362" i="1"/>
  <c r="O6362" i="1" s="1"/>
  <c r="Q6362" i="1" s="1"/>
  <c r="N6363" i="1"/>
  <c r="O6363" i="1" s="1"/>
  <c r="Q6363" i="1" s="1"/>
  <c r="N6364" i="1"/>
  <c r="O6364" i="1" s="1"/>
  <c r="Q6364" i="1" s="1"/>
  <c r="N6365" i="1"/>
  <c r="O6365" i="1" s="1"/>
  <c r="Q6365" i="1" s="1"/>
  <c r="N6366" i="1"/>
  <c r="O6366" i="1" s="1"/>
  <c r="Q6366" i="1" s="1"/>
  <c r="N6367" i="1"/>
  <c r="O6367" i="1" s="1"/>
  <c r="Q6367" i="1" s="1"/>
  <c r="N6368" i="1"/>
  <c r="O6368" i="1" s="1"/>
  <c r="Q6368" i="1" s="1"/>
  <c r="N6369" i="1"/>
  <c r="O6369" i="1" s="1"/>
  <c r="Q6369" i="1" s="1"/>
  <c r="N6370" i="1"/>
  <c r="O6370" i="1" s="1"/>
  <c r="Q6370" i="1" s="1"/>
  <c r="N6371" i="1"/>
  <c r="O6371" i="1" s="1"/>
  <c r="Q6371" i="1" s="1"/>
  <c r="N6372" i="1"/>
  <c r="O6372" i="1" s="1"/>
  <c r="Q6372" i="1" s="1"/>
  <c r="N6373" i="1"/>
  <c r="O6373" i="1" s="1"/>
  <c r="Q6373" i="1" s="1"/>
  <c r="N6374" i="1"/>
  <c r="O6374" i="1" s="1"/>
  <c r="Q6374" i="1" s="1"/>
  <c r="N6375" i="1"/>
  <c r="O6375" i="1" s="1"/>
  <c r="Q6375" i="1" s="1"/>
  <c r="N6376" i="1"/>
  <c r="O6376" i="1" s="1"/>
  <c r="Q6376" i="1" s="1"/>
  <c r="N6377" i="1"/>
  <c r="O6377" i="1" s="1"/>
  <c r="Q6377" i="1" s="1"/>
  <c r="N6378" i="1"/>
  <c r="O6378" i="1" s="1"/>
  <c r="Q6378" i="1" s="1"/>
  <c r="N6379" i="1"/>
  <c r="O6379" i="1" s="1"/>
  <c r="Q6379" i="1" s="1"/>
  <c r="N6380" i="1"/>
  <c r="O6380" i="1" s="1"/>
  <c r="Q6380" i="1" s="1"/>
  <c r="N6381" i="1"/>
  <c r="O6381" i="1" s="1"/>
  <c r="Q6381" i="1" s="1"/>
  <c r="N6382" i="1"/>
  <c r="O6382" i="1" s="1"/>
  <c r="Q6382" i="1" s="1"/>
  <c r="N6383" i="1"/>
  <c r="O6383" i="1" s="1"/>
  <c r="Q6383" i="1" s="1"/>
  <c r="N6384" i="1"/>
  <c r="O6384" i="1" s="1"/>
  <c r="Q6384" i="1" s="1"/>
  <c r="N6385" i="1"/>
  <c r="O6385" i="1" s="1"/>
  <c r="Q6385" i="1" s="1"/>
  <c r="N6386" i="1"/>
  <c r="O6386" i="1" s="1"/>
  <c r="Q6386" i="1" s="1"/>
  <c r="N6387" i="1"/>
  <c r="O6387" i="1" s="1"/>
  <c r="Q6387" i="1" s="1"/>
  <c r="N6388" i="1"/>
  <c r="O6388" i="1" s="1"/>
  <c r="Q6388" i="1" s="1"/>
  <c r="N6389" i="1"/>
  <c r="O6389" i="1" s="1"/>
  <c r="Q6389" i="1" s="1"/>
  <c r="N6390" i="1"/>
  <c r="O6390" i="1" s="1"/>
  <c r="Q6390" i="1" s="1"/>
  <c r="N6391" i="1"/>
  <c r="O6391" i="1" s="1"/>
  <c r="Q6391" i="1" s="1"/>
  <c r="N6392" i="1"/>
  <c r="O6392" i="1" s="1"/>
  <c r="Q6392" i="1" s="1"/>
  <c r="N6393" i="1"/>
  <c r="O6393" i="1" s="1"/>
  <c r="Q6393" i="1" s="1"/>
  <c r="N6394" i="1"/>
  <c r="O6394" i="1" s="1"/>
  <c r="Q6394" i="1" s="1"/>
  <c r="N6395" i="1"/>
  <c r="O6395" i="1" s="1"/>
  <c r="Q6395" i="1" s="1"/>
  <c r="N6396" i="1"/>
  <c r="O6396" i="1" s="1"/>
  <c r="Q6396" i="1" s="1"/>
  <c r="N6397" i="1"/>
  <c r="O6397" i="1" s="1"/>
  <c r="Q6397" i="1" s="1"/>
  <c r="N6398" i="1"/>
  <c r="O6398" i="1" s="1"/>
  <c r="Q6398" i="1" s="1"/>
  <c r="N6399" i="1"/>
  <c r="O6399" i="1" s="1"/>
  <c r="Q6399" i="1" s="1"/>
  <c r="N6400" i="1"/>
  <c r="O6400" i="1" s="1"/>
  <c r="Q6400" i="1" s="1"/>
  <c r="N6401" i="1"/>
  <c r="O6401" i="1" s="1"/>
  <c r="Q6401" i="1" s="1"/>
  <c r="N6402" i="1"/>
  <c r="O6402" i="1" s="1"/>
  <c r="Q6402" i="1" s="1"/>
  <c r="N6403" i="1"/>
  <c r="O6403" i="1" s="1"/>
  <c r="Q6403" i="1" s="1"/>
  <c r="N6404" i="1"/>
  <c r="O6404" i="1" s="1"/>
  <c r="Q6404" i="1" s="1"/>
  <c r="N6405" i="1"/>
  <c r="O6405" i="1" s="1"/>
  <c r="Q6405" i="1" s="1"/>
  <c r="N6406" i="1"/>
  <c r="O6406" i="1" s="1"/>
  <c r="Q6406" i="1" s="1"/>
  <c r="N6407" i="1"/>
  <c r="O6407" i="1" s="1"/>
  <c r="Q6407" i="1" s="1"/>
  <c r="N6408" i="1"/>
  <c r="O6408" i="1" s="1"/>
  <c r="Q6408" i="1" s="1"/>
  <c r="N6409" i="1"/>
  <c r="O6409" i="1" s="1"/>
  <c r="Q6409" i="1" s="1"/>
  <c r="N6410" i="1"/>
  <c r="O6410" i="1" s="1"/>
  <c r="Q6410" i="1" s="1"/>
  <c r="N6411" i="1"/>
  <c r="O6411" i="1" s="1"/>
  <c r="Q6411" i="1" s="1"/>
  <c r="N6412" i="1"/>
  <c r="O6412" i="1" s="1"/>
  <c r="Q6412" i="1" s="1"/>
  <c r="N6413" i="1"/>
  <c r="O6413" i="1" s="1"/>
  <c r="Q6413" i="1" s="1"/>
  <c r="N6414" i="1"/>
  <c r="O6414" i="1" s="1"/>
  <c r="Q6414" i="1" s="1"/>
  <c r="N6415" i="1"/>
  <c r="O6415" i="1" s="1"/>
  <c r="Q6415" i="1" s="1"/>
  <c r="N6416" i="1"/>
  <c r="O6416" i="1" s="1"/>
  <c r="Q6416" i="1" s="1"/>
  <c r="N6417" i="1"/>
  <c r="O6417" i="1" s="1"/>
  <c r="Q6417" i="1" s="1"/>
  <c r="N6418" i="1"/>
  <c r="O6418" i="1" s="1"/>
  <c r="Q6418" i="1" s="1"/>
  <c r="N6419" i="1"/>
  <c r="O6419" i="1" s="1"/>
  <c r="Q6419" i="1" s="1"/>
  <c r="N6420" i="1"/>
  <c r="O6420" i="1" s="1"/>
  <c r="Q6420" i="1" s="1"/>
  <c r="N6421" i="1"/>
  <c r="O6421" i="1" s="1"/>
  <c r="Q6421" i="1" s="1"/>
  <c r="N6422" i="1"/>
  <c r="O6422" i="1" s="1"/>
  <c r="Q6422" i="1" s="1"/>
  <c r="N6423" i="1"/>
  <c r="O6423" i="1" s="1"/>
  <c r="Q6423" i="1" s="1"/>
  <c r="N6424" i="1"/>
  <c r="O6424" i="1" s="1"/>
  <c r="Q6424" i="1" s="1"/>
  <c r="N6425" i="1"/>
  <c r="O6425" i="1" s="1"/>
  <c r="Q6425" i="1" s="1"/>
  <c r="N6426" i="1"/>
  <c r="O6426" i="1" s="1"/>
  <c r="Q6426" i="1" s="1"/>
  <c r="N6427" i="1"/>
  <c r="O6427" i="1" s="1"/>
  <c r="Q6427" i="1" s="1"/>
  <c r="N6428" i="1"/>
  <c r="O6428" i="1" s="1"/>
  <c r="Q6428" i="1" s="1"/>
  <c r="N6429" i="1"/>
  <c r="O6429" i="1" s="1"/>
  <c r="Q6429" i="1" s="1"/>
  <c r="N6430" i="1"/>
  <c r="O6430" i="1" s="1"/>
  <c r="Q6430" i="1" s="1"/>
  <c r="N6431" i="1"/>
  <c r="O6431" i="1" s="1"/>
  <c r="Q6431" i="1" s="1"/>
  <c r="N6432" i="1"/>
  <c r="O6432" i="1" s="1"/>
  <c r="Q6432" i="1" s="1"/>
  <c r="N6433" i="1"/>
  <c r="O6433" i="1" s="1"/>
  <c r="Q6433" i="1" s="1"/>
  <c r="N6434" i="1"/>
  <c r="O6434" i="1" s="1"/>
  <c r="Q6434" i="1" s="1"/>
  <c r="N6435" i="1"/>
  <c r="O6435" i="1" s="1"/>
  <c r="Q6435" i="1" s="1"/>
  <c r="N6436" i="1"/>
  <c r="O6436" i="1" s="1"/>
  <c r="Q6436" i="1" s="1"/>
  <c r="N6437" i="1"/>
  <c r="O6437" i="1" s="1"/>
  <c r="Q6437" i="1" s="1"/>
  <c r="N6438" i="1"/>
  <c r="O6438" i="1" s="1"/>
  <c r="Q6438" i="1" s="1"/>
  <c r="N6439" i="1"/>
  <c r="O6439" i="1" s="1"/>
  <c r="Q6439" i="1" s="1"/>
  <c r="N6440" i="1"/>
  <c r="O6440" i="1" s="1"/>
  <c r="Q6440" i="1" s="1"/>
  <c r="N6441" i="1"/>
  <c r="O6441" i="1" s="1"/>
  <c r="Q6441" i="1" s="1"/>
  <c r="N6442" i="1"/>
  <c r="O6442" i="1" s="1"/>
  <c r="Q6442" i="1" s="1"/>
  <c r="N6443" i="1"/>
  <c r="O6443" i="1" s="1"/>
  <c r="Q6443" i="1" s="1"/>
  <c r="N6444" i="1"/>
  <c r="O6444" i="1" s="1"/>
  <c r="Q6444" i="1" s="1"/>
  <c r="N6445" i="1"/>
  <c r="O6445" i="1" s="1"/>
  <c r="Q6445" i="1" s="1"/>
  <c r="N6446" i="1"/>
  <c r="O6446" i="1" s="1"/>
  <c r="Q6446" i="1" s="1"/>
  <c r="N6447" i="1"/>
  <c r="O6447" i="1" s="1"/>
  <c r="Q6447" i="1" s="1"/>
  <c r="N6448" i="1"/>
  <c r="O6448" i="1" s="1"/>
  <c r="Q6448" i="1" s="1"/>
  <c r="N6449" i="1"/>
  <c r="O6449" i="1" s="1"/>
  <c r="Q6449" i="1" s="1"/>
  <c r="N6450" i="1"/>
  <c r="O6450" i="1" s="1"/>
  <c r="Q6450" i="1" s="1"/>
  <c r="N6451" i="1"/>
  <c r="O6451" i="1" s="1"/>
  <c r="Q6451" i="1" s="1"/>
  <c r="N6452" i="1"/>
  <c r="O6452" i="1" s="1"/>
  <c r="Q6452" i="1" s="1"/>
  <c r="N6453" i="1"/>
  <c r="O6453" i="1" s="1"/>
  <c r="Q6453" i="1" s="1"/>
  <c r="N6454" i="1"/>
  <c r="O6454" i="1" s="1"/>
  <c r="Q6454" i="1" s="1"/>
  <c r="N6455" i="1"/>
  <c r="O6455" i="1" s="1"/>
  <c r="Q6455" i="1" s="1"/>
  <c r="N6456" i="1"/>
  <c r="O6456" i="1" s="1"/>
  <c r="Q6456" i="1" s="1"/>
  <c r="N6457" i="1"/>
  <c r="O6457" i="1" s="1"/>
  <c r="Q6457" i="1" s="1"/>
  <c r="N6458" i="1"/>
  <c r="O6458" i="1" s="1"/>
  <c r="Q6458" i="1" s="1"/>
  <c r="N6459" i="1"/>
  <c r="O6459" i="1" s="1"/>
  <c r="Q6459" i="1" s="1"/>
  <c r="N6460" i="1"/>
  <c r="O6460" i="1" s="1"/>
  <c r="Q6460" i="1" s="1"/>
  <c r="N6461" i="1"/>
  <c r="O6461" i="1" s="1"/>
  <c r="Q6461" i="1" s="1"/>
  <c r="N6462" i="1"/>
  <c r="O6462" i="1" s="1"/>
  <c r="Q6462" i="1" s="1"/>
  <c r="N6463" i="1"/>
  <c r="O6463" i="1" s="1"/>
  <c r="Q6463" i="1" s="1"/>
  <c r="N6464" i="1"/>
  <c r="O6464" i="1" s="1"/>
  <c r="Q6464" i="1" s="1"/>
  <c r="N6465" i="1"/>
  <c r="O6465" i="1" s="1"/>
  <c r="Q6465" i="1" s="1"/>
  <c r="N6466" i="1"/>
  <c r="O6466" i="1" s="1"/>
  <c r="Q6466" i="1" s="1"/>
  <c r="N6467" i="1"/>
  <c r="O6467" i="1" s="1"/>
  <c r="Q6467" i="1" s="1"/>
  <c r="N6468" i="1"/>
  <c r="O6468" i="1" s="1"/>
  <c r="Q6468" i="1" s="1"/>
  <c r="N6469" i="1"/>
  <c r="O6469" i="1" s="1"/>
  <c r="Q6469" i="1" s="1"/>
  <c r="N6470" i="1"/>
  <c r="O6470" i="1" s="1"/>
  <c r="Q6470" i="1" s="1"/>
  <c r="N6471" i="1"/>
  <c r="O6471" i="1" s="1"/>
  <c r="Q6471" i="1" s="1"/>
  <c r="N6472" i="1"/>
  <c r="O6472" i="1" s="1"/>
  <c r="Q6472" i="1" s="1"/>
  <c r="N6473" i="1"/>
  <c r="O6473" i="1" s="1"/>
  <c r="Q6473" i="1" s="1"/>
  <c r="N6474" i="1"/>
  <c r="O6474" i="1" s="1"/>
  <c r="Q6474" i="1" s="1"/>
  <c r="N6475" i="1"/>
  <c r="O6475" i="1" s="1"/>
  <c r="Q6475" i="1" s="1"/>
  <c r="N6476" i="1"/>
  <c r="O6476" i="1" s="1"/>
  <c r="Q6476" i="1" s="1"/>
  <c r="N6477" i="1"/>
  <c r="O6477" i="1" s="1"/>
  <c r="Q6477" i="1" s="1"/>
  <c r="N6478" i="1"/>
  <c r="O6478" i="1" s="1"/>
  <c r="Q6478" i="1" s="1"/>
  <c r="N6479" i="1"/>
  <c r="O6479" i="1" s="1"/>
  <c r="Q6479" i="1" s="1"/>
  <c r="N6480" i="1"/>
  <c r="O6480" i="1" s="1"/>
  <c r="Q6480" i="1" s="1"/>
  <c r="N6481" i="1"/>
  <c r="O6481" i="1" s="1"/>
  <c r="Q6481" i="1" s="1"/>
  <c r="N6482" i="1"/>
  <c r="O6482" i="1" s="1"/>
  <c r="Q6482" i="1" s="1"/>
  <c r="N6483" i="1"/>
  <c r="O6483" i="1" s="1"/>
  <c r="Q6483" i="1" s="1"/>
  <c r="N6484" i="1"/>
  <c r="O6484" i="1" s="1"/>
  <c r="Q6484" i="1" s="1"/>
  <c r="N6485" i="1"/>
  <c r="O6485" i="1" s="1"/>
  <c r="Q6485" i="1" s="1"/>
  <c r="N6486" i="1"/>
  <c r="O6486" i="1" s="1"/>
  <c r="Q6486" i="1" s="1"/>
  <c r="N6487" i="1"/>
  <c r="O6487" i="1" s="1"/>
  <c r="Q6487" i="1" s="1"/>
  <c r="N6488" i="1"/>
  <c r="O6488" i="1" s="1"/>
  <c r="Q6488" i="1" s="1"/>
  <c r="N6489" i="1"/>
  <c r="O6489" i="1" s="1"/>
  <c r="Q6489" i="1" s="1"/>
  <c r="N6490" i="1"/>
  <c r="O6490" i="1" s="1"/>
  <c r="Q6490" i="1" s="1"/>
  <c r="N6491" i="1"/>
  <c r="O6491" i="1" s="1"/>
  <c r="Q6491" i="1" s="1"/>
  <c r="N6492" i="1"/>
  <c r="O6492" i="1" s="1"/>
  <c r="Q6492" i="1" s="1"/>
  <c r="N6493" i="1"/>
  <c r="O6493" i="1" s="1"/>
  <c r="Q6493" i="1" s="1"/>
  <c r="N6494" i="1"/>
  <c r="O6494" i="1" s="1"/>
  <c r="Q6494" i="1" s="1"/>
  <c r="N6495" i="1"/>
  <c r="O6495" i="1" s="1"/>
  <c r="Q6495" i="1" s="1"/>
  <c r="N6496" i="1"/>
  <c r="O6496" i="1" s="1"/>
  <c r="Q6496" i="1" s="1"/>
  <c r="N6497" i="1"/>
  <c r="O6497" i="1" s="1"/>
  <c r="Q6497" i="1" s="1"/>
  <c r="N6498" i="1"/>
  <c r="O6498" i="1" s="1"/>
  <c r="Q6498" i="1" s="1"/>
  <c r="N6499" i="1"/>
  <c r="O6499" i="1" s="1"/>
  <c r="Q6499" i="1" s="1"/>
  <c r="N6500" i="1"/>
  <c r="O6500" i="1" s="1"/>
  <c r="Q6500" i="1" s="1"/>
  <c r="N6501" i="1"/>
  <c r="O6501" i="1" s="1"/>
  <c r="Q6501" i="1" s="1"/>
  <c r="N6502" i="1"/>
  <c r="O6502" i="1" s="1"/>
  <c r="Q6502" i="1" s="1"/>
  <c r="N6503" i="1"/>
  <c r="O6503" i="1" s="1"/>
  <c r="Q6503" i="1" s="1"/>
  <c r="N6504" i="1"/>
  <c r="O6504" i="1" s="1"/>
  <c r="Q6504" i="1" s="1"/>
  <c r="N6505" i="1"/>
  <c r="O6505" i="1" s="1"/>
  <c r="Q6505" i="1" s="1"/>
  <c r="N6506" i="1"/>
  <c r="O6506" i="1" s="1"/>
  <c r="Q6506" i="1" s="1"/>
  <c r="N6507" i="1"/>
  <c r="O6507" i="1" s="1"/>
  <c r="Q6507" i="1" s="1"/>
  <c r="N6508" i="1"/>
  <c r="O6508" i="1" s="1"/>
  <c r="Q6508" i="1" s="1"/>
  <c r="N6509" i="1"/>
  <c r="O6509" i="1" s="1"/>
  <c r="Q6509" i="1" s="1"/>
  <c r="N6510" i="1"/>
  <c r="O6510" i="1" s="1"/>
  <c r="Q6510" i="1" s="1"/>
  <c r="N6511" i="1"/>
  <c r="O6511" i="1" s="1"/>
  <c r="Q6511" i="1" s="1"/>
  <c r="N6512" i="1"/>
  <c r="O6512" i="1" s="1"/>
  <c r="Q6512" i="1" s="1"/>
  <c r="N6513" i="1"/>
  <c r="O6513" i="1" s="1"/>
  <c r="Q6513" i="1" s="1"/>
  <c r="N6514" i="1"/>
  <c r="O6514" i="1" s="1"/>
  <c r="Q6514" i="1" s="1"/>
  <c r="N6515" i="1"/>
  <c r="O6515" i="1" s="1"/>
  <c r="Q6515" i="1" s="1"/>
  <c r="N6516" i="1"/>
  <c r="O6516" i="1" s="1"/>
  <c r="Q6516" i="1" s="1"/>
  <c r="N6517" i="1"/>
  <c r="O6517" i="1" s="1"/>
  <c r="Q6517" i="1" s="1"/>
  <c r="N6518" i="1"/>
  <c r="O6518" i="1" s="1"/>
  <c r="Q6518" i="1" s="1"/>
  <c r="N6519" i="1"/>
  <c r="O6519" i="1" s="1"/>
  <c r="Q6519" i="1" s="1"/>
  <c r="N6520" i="1"/>
  <c r="O6520" i="1" s="1"/>
  <c r="Q6520" i="1" s="1"/>
  <c r="N6521" i="1"/>
  <c r="O6521" i="1" s="1"/>
  <c r="Q6521" i="1" s="1"/>
  <c r="N6522" i="1"/>
  <c r="O6522" i="1" s="1"/>
  <c r="Q6522" i="1" s="1"/>
  <c r="N6523" i="1"/>
  <c r="O6523" i="1" s="1"/>
  <c r="Q6523" i="1" s="1"/>
  <c r="N6524" i="1"/>
  <c r="O6524" i="1" s="1"/>
  <c r="Q6524" i="1" s="1"/>
  <c r="N6525" i="1"/>
  <c r="O6525" i="1" s="1"/>
  <c r="Q6525" i="1" s="1"/>
  <c r="N6526" i="1"/>
  <c r="O6526" i="1" s="1"/>
  <c r="Q6526" i="1" s="1"/>
  <c r="N6527" i="1"/>
  <c r="O6527" i="1" s="1"/>
  <c r="Q6527" i="1" s="1"/>
  <c r="N6528" i="1"/>
  <c r="O6528" i="1" s="1"/>
  <c r="Q6528" i="1" s="1"/>
  <c r="N6529" i="1"/>
  <c r="O6529" i="1" s="1"/>
  <c r="Q6529" i="1" s="1"/>
  <c r="N6530" i="1"/>
  <c r="O6530" i="1" s="1"/>
  <c r="Q6530" i="1" s="1"/>
  <c r="N6531" i="1"/>
  <c r="O6531" i="1" s="1"/>
  <c r="Q6531" i="1" s="1"/>
  <c r="N6532" i="1"/>
  <c r="O6532" i="1" s="1"/>
  <c r="Q6532" i="1" s="1"/>
  <c r="N6533" i="1"/>
  <c r="O6533" i="1" s="1"/>
  <c r="Q6533" i="1" s="1"/>
  <c r="N6534" i="1"/>
  <c r="O6534" i="1" s="1"/>
  <c r="Q6534" i="1" s="1"/>
  <c r="N6535" i="1"/>
  <c r="O6535" i="1" s="1"/>
  <c r="Q6535" i="1" s="1"/>
  <c r="N6536" i="1"/>
  <c r="O6536" i="1" s="1"/>
  <c r="Q6536" i="1" s="1"/>
  <c r="N6537" i="1"/>
  <c r="O6537" i="1" s="1"/>
  <c r="Q6537" i="1" s="1"/>
  <c r="N6538" i="1"/>
  <c r="O6538" i="1" s="1"/>
  <c r="Q6538" i="1" s="1"/>
  <c r="N6539" i="1"/>
  <c r="O6539" i="1" s="1"/>
  <c r="Q6539" i="1" s="1"/>
  <c r="N6540" i="1"/>
  <c r="O6540" i="1" s="1"/>
  <c r="Q6540" i="1" s="1"/>
  <c r="N6541" i="1"/>
  <c r="O6541" i="1" s="1"/>
  <c r="Q6541" i="1" s="1"/>
  <c r="N6542" i="1"/>
  <c r="O6542" i="1" s="1"/>
  <c r="Q6542" i="1" s="1"/>
  <c r="N6543" i="1"/>
  <c r="O6543" i="1" s="1"/>
  <c r="Q6543" i="1" s="1"/>
  <c r="N6544" i="1"/>
  <c r="O6544" i="1" s="1"/>
  <c r="Q6544" i="1" s="1"/>
  <c r="N6545" i="1"/>
  <c r="O6545" i="1" s="1"/>
  <c r="Q6545" i="1" s="1"/>
  <c r="N6546" i="1"/>
  <c r="O6546" i="1" s="1"/>
  <c r="Q6546" i="1" s="1"/>
  <c r="N6547" i="1"/>
  <c r="O6547" i="1" s="1"/>
  <c r="Q6547" i="1" s="1"/>
  <c r="N6548" i="1"/>
  <c r="O6548" i="1" s="1"/>
  <c r="Q6548" i="1" s="1"/>
  <c r="N6549" i="1"/>
  <c r="O6549" i="1" s="1"/>
  <c r="Q6549" i="1" s="1"/>
  <c r="N6550" i="1"/>
  <c r="O6550" i="1" s="1"/>
  <c r="Q6550" i="1" s="1"/>
  <c r="N6551" i="1"/>
  <c r="O6551" i="1" s="1"/>
  <c r="Q6551" i="1" s="1"/>
  <c r="N6552" i="1"/>
  <c r="O6552" i="1" s="1"/>
  <c r="Q6552" i="1" s="1"/>
  <c r="N6553" i="1"/>
  <c r="O6553" i="1" s="1"/>
  <c r="Q6553" i="1" s="1"/>
  <c r="N6554" i="1"/>
  <c r="O6554" i="1" s="1"/>
  <c r="Q6554" i="1" s="1"/>
  <c r="N6555" i="1"/>
  <c r="O6555" i="1" s="1"/>
  <c r="Q6555" i="1" s="1"/>
  <c r="N6556" i="1"/>
  <c r="O6556" i="1" s="1"/>
  <c r="Q6556" i="1" s="1"/>
  <c r="N6557" i="1"/>
  <c r="O6557" i="1" s="1"/>
  <c r="Q6557" i="1" s="1"/>
  <c r="N6558" i="1"/>
  <c r="O6558" i="1" s="1"/>
  <c r="Q6558" i="1" s="1"/>
  <c r="N6559" i="1"/>
  <c r="O6559" i="1" s="1"/>
  <c r="Q6559" i="1" s="1"/>
  <c r="N6560" i="1"/>
  <c r="O6560" i="1" s="1"/>
  <c r="Q6560" i="1" s="1"/>
  <c r="N6561" i="1"/>
  <c r="O6561" i="1" s="1"/>
  <c r="Q6561" i="1" s="1"/>
  <c r="N6562" i="1"/>
  <c r="O6562" i="1" s="1"/>
  <c r="Q6562" i="1" s="1"/>
  <c r="N6563" i="1"/>
  <c r="O6563" i="1" s="1"/>
  <c r="Q6563" i="1" s="1"/>
  <c r="N6564" i="1"/>
  <c r="O6564" i="1" s="1"/>
  <c r="Q6564" i="1" s="1"/>
  <c r="N6565" i="1"/>
  <c r="O6565" i="1" s="1"/>
  <c r="Q6565" i="1" s="1"/>
  <c r="N6566" i="1"/>
  <c r="O6566" i="1" s="1"/>
  <c r="Q6566" i="1" s="1"/>
  <c r="N6567" i="1"/>
  <c r="O6567" i="1" s="1"/>
  <c r="Q6567" i="1" s="1"/>
  <c r="N6568" i="1"/>
  <c r="O6568" i="1" s="1"/>
  <c r="Q6568" i="1" s="1"/>
  <c r="N6569" i="1"/>
  <c r="O6569" i="1" s="1"/>
  <c r="Q6569" i="1" s="1"/>
  <c r="N6570" i="1"/>
  <c r="O6570" i="1" s="1"/>
  <c r="Q6570" i="1" s="1"/>
  <c r="N6571" i="1"/>
  <c r="O6571" i="1" s="1"/>
  <c r="Q6571" i="1" s="1"/>
  <c r="N6572" i="1"/>
  <c r="O6572" i="1" s="1"/>
  <c r="Q6572" i="1" s="1"/>
  <c r="N6573" i="1"/>
  <c r="O6573" i="1" s="1"/>
  <c r="Q6573" i="1" s="1"/>
  <c r="N6574" i="1"/>
  <c r="O6574" i="1" s="1"/>
  <c r="Q6574" i="1" s="1"/>
  <c r="N6575" i="1"/>
  <c r="O6575" i="1" s="1"/>
  <c r="Q6575" i="1" s="1"/>
  <c r="N6576" i="1"/>
  <c r="O6576" i="1" s="1"/>
  <c r="Q6576" i="1" s="1"/>
  <c r="N6577" i="1"/>
  <c r="O6577" i="1" s="1"/>
  <c r="Q6577" i="1" s="1"/>
  <c r="N6578" i="1"/>
  <c r="O6578" i="1" s="1"/>
  <c r="Q6578" i="1" s="1"/>
  <c r="N6579" i="1"/>
  <c r="O6579" i="1" s="1"/>
  <c r="Q6579" i="1" s="1"/>
  <c r="N6580" i="1"/>
  <c r="O6580" i="1" s="1"/>
  <c r="Q6580" i="1" s="1"/>
  <c r="N6581" i="1"/>
  <c r="O6581" i="1" s="1"/>
  <c r="Q6581" i="1" s="1"/>
  <c r="N6582" i="1"/>
  <c r="O6582" i="1" s="1"/>
  <c r="Q6582" i="1" s="1"/>
  <c r="N6583" i="1"/>
  <c r="O6583" i="1" s="1"/>
  <c r="Q6583" i="1" s="1"/>
  <c r="N6584" i="1"/>
  <c r="O6584" i="1" s="1"/>
  <c r="Q6584" i="1" s="1"/>
  <c r="N6585" i="1"/>
  <c r="O6585" i="1" s="1"/>
  <c r="Q6585" i="1" s="1"/>
  <c r="N6586" i="1"/>
  <c r="O6586" i="1" s="1"/>
  <c r="Q6586" i="1" s="1"/>
  <c r="N6587" i="1"/>
  <c r="O6587" i="1" s="1"/>
  <c r="Q6587" i="1" s="1"/>
  <c r="N6588" i="1"/>
  <c r="O6588" i="1" s="1"/>
  <c r="Q6588" i="1" s="1"/>
  <c r="N6589" i="1"/>
  <c r="O6589" i="1" s="1"/>
  <c r="Q6589" i="1" s="1"/>
  <c r="N6590" i="1"/>
  <c r="O6590" i="1" s="1"/>
  <c r="Q6590" i="1" s="1"/>
  <c r="N6591" i="1"/>
  <c r="O6591" i="1" s="1"/>
  <c r="Q6591" i="1" s="1"/>
  <c r="N6592" i="1"/>
  <c r="O6592" i="1" s="1"/>
  <c r="Q6592" i="1" s="1"/>
  <c r="N6593" i="1"/>
  <c r="O6593" i="1" s="1"/>
  <c r="Q6593" i="1" s="1"/>
  <c r="N6594" i="1"/>
  <c r="O6594" i="1" s="1"/>
  <c r="Q6594" i="1" s="1"/>
  <c r="N6595" i="1"/>
  <c r="O6595" i="1" s="1"/>
  <c r="Q6595" i="1" s="1"/>
  <c r="N6596" i="1"/>
  <c r="O6596" i="1" s="1"/>
  <c r="Q6596" i="1" s="1"/>
  <c r="N6597" i="1"/>
  <c r="O6597" i="1" s="1"/>
  <c r="Q6597" i="1" s="1"/>
  <c r="N6598" i="1"/>
  <c r="O6598" i="1" s="1"/>
  <c r="Q6598" i="1" s="1"/>
  <c r="N6599" i="1"/>
  <c r="O6599" i="1" s="1"/>
  <c r="Q6599" i="1" s="1"/>
  <c r="N6600" i="1"/>
  <c r="O6600" i="1" s="1"/>
  <c r="Q6600" i="1" s="1"/>
  <c r="N6601" i="1"/>
  <c r="O6601" i="1" s="1"/>
  <c r="Q6601" i="1" s="1"/>
  <c r="N6602" i="1"/>
  <c r="O6602" i="1" s="1"/>
  <c r="Q6602" i="1" s="1"/>
  <c r="N6603" i="1"/>
  <c r="O6603" i="1" s="1"/>
  <c r="Q6603" i="1" s="1"/>
  <c r="N6604" i="1"/>
  <c r="O6604" i="1" s="1"/>
  <c r="Q6604" i="1" s="1"/>
  <c r="N6605" i="1"/>
  <c r="O6605" i="1" s="1"/>
  <c r="Q6605" i="1" s="1"/>
  <c r="N6606" i="1"/>
  <c r="O6606" i="1" s="1"/>
  <c r="Q6606" i="1" s="1"/>
  <c r="N6607" i="1"/>
  <c r="O6607" i="1" s="1"/>
  <c r="Q6607" i="1" s="1"/>
  <c r="N6608" i="1"/>
  <c r="O6608" i="1" s="1"/>
  <c r="Q6608" i="1" s="1"/>
  <c r="N6609" i="1"/>
  <c r="O6609" i="1" s="1"/>
  <c r="Q6609" i="1" s="1"/>
  <c r="N6610" i="1"/>
  <c r="O6610" i="1" s="1"/>
  <c r="Q6610" i="1" s="1"/>
  <c r="N6611" i="1"/>
  <c r="O6611" i="1" s="1"/>
  <c r="Q6611" i="1" s="1"/>
  <c r="N6612" i="1"/>
  <c r="O6612" i="1" s="1"/>
  <c r="Q6612" i="1" s="1"/>
  <c r="N6613" i="1"/>
  <c r="O6613" i="1" s="1"/>
  <c r="Q6613" i="1" s="1"/>
  <c r="N6614" i="1"/>
  <c r="O6614" i="1" s="1"/>
  <c r="Q6614" i="1" s="1"/>
  <c r="N6615" i="1"/>
  <c r="O6615" i="1" s="1"/>
  <c r="Q6615" i="1" s="1"/>
  <c r="N6616" i="1"/>
  <c r="O6616" i="1" s="1"/>
  <c r="Q6616" i="1" s="1"/>
  <c r="N6617" i="1"/>
  <c r="O6617" i="1" s="1"/>
  <c r="Q6617" i="1" s="1"/>
  <c r="N6618" i="1"/>
  <c r="O6618" i="1" s="1"/>
  <c r="Q6618" i="1" s="1"/>
  <c r="N6619" i="1"/>
  <c r="O6619" i="1" s="1"/>
  <c r="Q6619" i="1" s="1"/>
  <c r="N6620" i="1"/>
  <c r="O6620" i="1" s="1"/>
  <c r="Q6620" i="1" s="1"/>
  <c r="N6621" i="1"/>
  <c r="O6621" i="1" s="1"/>
  <c r="Q6621" i="1" s="1"/>
  <c r="N6622" i="1"/>
  <c r="O6622" i="1" s="1"/>
  <c r="Q6622" i="1" s="1"/>
  <c r="N6623" i="1"/>
  <c r="O6623" i="1" s="1"/>
  <c r="Q6623" i="1" s="1"/>
  <c r="N6624" i="1"/>
  <c r="O6624" i="1" s="1"/>
  <c r="Q6624" i="1" s="1"/>
  <c r="N6625" i="1"/>
  <c r="O6625" i="1" s="1"/>
  <c r="Q6625" i="1" s="1"/>
  <c r="N6626" i="1"/>
  <c r="O6626" i="1" s="1"/>
  <c r="Q6626" i="1" s="1"/>
  <c r="N6627" i="1"/>
  <c r="O6627" i="1" s="1"/>
  <c r="Q6627" i="1" s="1"/>
  <c r="N6628" i="1"/>
  <c r="O6628" i="1" s="1"/>
  <c r="Q6628" i="1" s="1"/>
  <c r="N6629" i="1"/>
  <c r="O6629" i="1" s="1"/>
  <c r="Q6629" i="1" s="1"/>
  <c r="N6630" i="1"/>
  <c r="O6630" i="1" s="1"/>
  <c r="Q6630" i="1" s="1"/>
  <c r="N6631" i="1"/>
  <c r="O6631" i="1" s="1"/>
  <c r="Q6631" i="1" s="1"/>
  <c r="N6632" i="1"/>
  <c r="O6632" i="1" s="1"/>
  <c r="Q6632" i="1" s="1"/>
  <c r="N6633" i="1"/>
  <c r="O6633" i="1" s="1"/>
  <c r="Q6633" i="1" s="1"/>
  <c r="N6634" i="1"/>
  <c r="O6634" i="1" s="1"/>
  <c r="Q6634" i="1" s="1"/>
  <c r="N6635" i="1"/>
  <c r="O6635" i="1" s="1"/>
  <c r="Q6635" i="1" s="1"/>
  <c r="N6636" i="1"/>
  <c r="O6636" i="1" s="1"/>
  <c r="Q6636" i="1" s="1"/>
  <c r="N6637" i="1"/>
  <c r="O6637" i="1" s="1"/>
  <c r="Q6637" i="1" s="1"/>
  <c r="N6638" i="1"/>
  <c r="O6638" i="1" s="1"/>
  <c r="Q6638" i="1" s="1"/>
  <c r="N6639" i="1"/>
  <c r="O6639" i="1" s="1"/>
  <c r="Q6639" i="1" s="1"/>
  <c r="N6640" i="1"/>
  <c r="O6640" i="1" s="1"/>
  <c r="Q6640" i="1" s="1"/>
  <c r="N6641" i="1"/>
  <c r="O6641" i="1" s="1"/>
  <c r="Q6641" i="1" s="1"/>
  <c r="N6642" i="1"/>
  <c r="O6642" i="1" s="1"/>
  <c r="Q6642" i="1" s="1"/>
  <c r="N6643" i="1"/>
  <c r="O6643" i="1" s="1"/>
  <c r="Q6643" i="1" s="1"/>
  <c r="N6644" i="1"/>
  <c r="O6644" i="1" s="1"/>
  <c r="Q6644" i="1" s="1"/>
  <c r="N6645" i="1"/>
  <c r="O6645" i="1" s="1"/>
  <c r="Q6645" i="1" s="1"/>
  <c r="N6646" i="1"/>
  <c r="O6646" i="1" s="1"/>
  <c r="Q6646" i="1" s="1"/>
  <c r="N6647" i="1"/>
  <c r="O6647" i="1" s="1"/>
  <c r="Q6647" i="1" s="1"/>
  <c r="N6648" i="1"/>
  <c r="O6648" i="1" s="1"/>
  <c r="Q6648" i="1" s="1"/>
  <c r="N6649" i="1"/>
  <c r="O6649" i="1" s="1"/>
  <c r="Q6649" i="1" s="1"/>
  <c r="N6650" i="1"/>
  <c r="O6650" i="1" s="1"/>
  <c r="Q6650" i="1" s="1"/>
  <c r="N6651" i="1"/>
  <c r="O6651" i="1" s="1"/>
  <c r="Q6651" i="1" s="1"/>
  <c r="N6652" i="1"/>
  <c r="O6652" i="1" s="1"/>
  <c r="Q6652" i="1" s="1"/>
  <c r="N6653" i="1"/>
  <c r="O6653" i="1" s="1"/>
  <c r="Q6653" i="1" s="1"/>
  <c r="N6654" i="1"/>
  <c r="O6654" i="1" s="1"/>
  <c r="Q6654" i="1" s="1"/>
  <c r="N6655" i="1"/>
  <c r="O6655" i="1" s="1"/>
  <c r="Q6655" i="1" s="1"/>
  <c r="N6656" i="1"/>
  <c r="O6656" i="1" s="1"/>
  <c r="Q6656" i="1" s="1"/>
  <c r="N6657" i="1"/>
  <c r="O6657" i="1" s="1"/>
  <c r="Q6657" i="1" s="1"/>
  <c r="N6658" i="1"/>
  <c r="O6658" i="1" s="1"/>
  <c r="Q6658" i="1" s="1"/>
  <c r="N6659" i="1"/>
  <c r="O6659" i="1" s="1"/>
  <c r="Q6659" i="1" s="1"/>
  <c r="N6660" i="1"/>
  <c r="O6660" i="1" s="1"/>
  <c r="Q6660" i="1" s="1"/>
  <c r="N6661" i="1"/>
  <c r="O6661" i="1" s="1"/>
  <c r="Q6661" i="1" s="1"/>
  <c r="N6662" i="1"/>
  <c r="O6662" i="1" s="1"/>
  <c r="Q6662" i="1" s="1"/>
  <c r="N6663" i="1"/>
  <c r="O6663" i="1" s="1"/>
  <c r="Q6663" i="1" s="1"/>
  <c r="N6664" i="1"/>
  <c r="O6664" i="1" s="1"/>
  <c r="Q6664" i="1" s="1"/>
  <c r="N6665" i="1"/>
  <c r="O6665" i="1" s="1"/>
  <c r="Q6665" i="1" s="1"/>
  <c r="N6666" i="1"/>
  <c r="O6666" i="1" s="1"/>
  <c r="Q6666" i="1" s="1"/>
  <c r="N6667" i="1"/>
  <c r="O6667" i="1" s="1"/>
  <c r="Q6667" i="1" s="1"/>
  <c r="N6668" i="1"/>
  <c r="O6668" i="1" s="1"/>
  <c r="Q6668" i="1" s="1"/>
  <c r="N6669" i="1"/>
  <c r="O6669" i="1" s="1"/>
  <c r="Q6669" i="1" s="1"/>
  <c r="N6670" i="1"/>
  <c r="O6670" i="1" s="1"/>
  <c r="Q6670" i="1" s="1"/>
  <c r="N6671" i="1"/>
  <c r="O6671" i="1" s="1"/>
  <c r="Q6671" i="1" s="1"/>
  <c r="N6672" i="1"/>
  <c r="O6672" i="1" s="1"/>
  <c r="Q6672" i="1" s="1"/>
  <c r="N6673" i="1"/>
  <c r="O6673" i="1" s="1"/>
  <c r="Q6673" i="1" s="1"/>
  <c r="N6674" i="1"/>
  <c r="O6674" i="1" s="1"/>
  <c r="Q6674" i="1" s="1"/>
  <c r="N6675" i="1"/>
  <c r="O6675" i="1" s="1"/>
  <c r="Q6675" i="1" s="1"/>
  <c r="N6676" i="1"/>
  <c r="O6676" i="1" s="1"/>
  <c r="Q6676" i="1" s="1"/>
  <c r="N6677" i="1"/>
  <c r="O6677" i="1" s="1"/>
  <c r="Q6677" i="1" s="1"/>
  <c r="N6678" i="1"/>
  <c r="O6678" i="1" s="1"/>
  <c r="Q6678" i="1" s="1"/>
  <c r="N6679" i="1"/>
  <c r="O6679" i="1" s="1"/>
  <c r="Q6679" i="1" s="1"/>
  <c r="N6680" i="1"/>
  <c r="O6680" i="1" s="1"/>
  <c r="Q6680" i="1" s="1"/>
  <c r="N6681" i="1"/>
  <c r="O6681" i="1" s="1"/>
  <c r="Q6681" i="1" s="1"/>
  <c r="N6682" i="1"/>
  <c r="O6682" i="1" s="1"/>
  <c r="Q6682" i="1" s="1"/>
  <c r="N6683" i="1"/>
  <c r="O6683" i="1" s="1"/>
  <c r="Q6683" i="1" s="1"/>
  <c r="N6684" i="1"/>
  <c r="O6684" i="1" s="1"/>
  <c r="Q6684" i="1" s="1"/>
  <c r="N6685" i="1"/>
  <c r="O6685" i="1" s="1"/>
  <c r="Q6685" i="1" s="1"/>
  <c r="N6686" i="1"/>
  <c r="O6686" i="1" s="1"/>
  <c r="Q6686" i="1" s="1"/>
  <c r="N6687" i="1"/>
  <c r="O6687" i="1" s="1"/>
  <c r="Q6687" i="1" s="1"/>
  <c r="N6688" i="1"/>
  <c r="O6688" i="1" s="1"/>
  <c r="Q6688" i="1" s="1"/>
  <c r="N6689" i="1"/>
  <c r="O6689" i="1" s="1"/>
  <c r="Q6689" i="1" s="1"/>
  <c r="N6690" i="1"/>
  <c r="O6690" i="1" s="1"/>
  <c r="Q6690" i="1" s="1"/>
  <c r="N6691" i="1"/>
  <c r="O6691" i="1" s="1"/>
  <c r="Q6691" i="1" s="1"/>
  <c r="N6692" i="1"/>
  <c r="O6692" i="1" s="1"/>
  <c r="Q6692" i="1" s="1"/>
  <c r="N6693" i="1"/>
  <c r="O6693" i="1" s="1"/>
  <c r="Q6693" i="1" s="1"/>
  <c r="N6694" i="1"/>
  <c r="O6694" i="1" s="1"/>
  <c r="Q6694" i="1" s="1"/>
  <c r="N6695" i="1"/>
  <c r="O6695" i="1" s="1"/>
  <c r="Q6695" i="1" s="1"/>
  <c r="N6696" i="1"/>
  <c r="O6696" i="1" s="1"/>
  <c r="Q6696" i="1" s="1"/>
  <c r="N6697" i="1"/>
  <c r="O6697" i="1" s="1"/>
  <c r="Q6697" i="1" s="1"/>
  <c r="N6698" i="1"/>
  <c r="O6698" i="1" s="1"/>
  <c r="Q6698" i="1" s="1"/>
  <c r="N6699" i="1"/>
  <c r="O6699" i="1" s="1"/>
  <c r="Q6699" i="1" s="1"/>
  <c r="N6700" i="1"/>
  <c r="O6700" i="1" s="1"/>
  <c r="Q6700" i="1" s="1"/>
  <c r="N6701" i="1"/>
  <c r="O6701" i="1" s="1"/>
  <c r="Q6701" i="1" s="1"/>
  <c r="N6702" i="1"/>
  <c r="O6702" i="1" s="1"/>
  <c r="Q6702" i="1" s="1"/>
  <c r="N6703" i="1"/>
  <c r="O6703" i="1" s="1"/>
  <c r="Q6703" i="1" s="1"/>
  <c r="N6704" i="1"/>
  <c r="O6704" i="1" s="1"/>
  <c r="Q6704" i="1" s="1"/>
  <c r="N6705" i="1"/>
  <c r="O6705" i="1" s="1"/>
  <c r="Q6705" i="1" s="1"/>
  <c r="N6706" i="1"/>
  <c r="O6706" i="1" s="1"/>
  <c r="Q6706" i="1" s="1"/>
  <c r="N6707" i="1"/>
  <c r="O6707" i="1" s="1"/>
  <c r="Q6707" i="1" s="1"/>
  <c r="N6708" i="1"/>
  <c r="O6708" i="1" s="1"/>
  <c r="Q6708" i="1" s="1"/>
  <c r="N6709" i="1"/>
  <c r="O6709" i="1" s="1"/>
  <c r="Q6709" i="1" s="1"/>
  <c r="N6710" i="1"/>
  <c r="O6710" i="1" s="1"/>
  <c r="Q6710" i="1" s="1"/>
  <c r="N6711" i="1"/>
  <c r="O6711" i="1" s="1"/>
  <c r="Q6711" i="1" s="1"/>
  <c r="N6712" i="1"/>
  <c r="O6712" i="1" s="1"/>
  <c r="Q6712" i="1" s="1"/>
  <c r="N6713" i="1"/>
  <c r="O6713" i="1" s="1"/>
  <c r="Q6713" i="1" s="1"/>
  <c r="N6714" i="1"/>
  <c r="O6714" i="1" s="1"/>
  <c r="Q6714" i="1" s="1"/>
  <c r="N6715" i="1"/>
  <c r="O6715" i="1" s="1"/>
  <c r="Q6715" i="1" s="1"/>
  <c r="N6716" i="1"/>
  <c r="O6716" i="1" s="1"/>
  <c r="Q6716" i="1" s="1"/>
  <c r="N6717" i="1"/>
  <c r="O6717" i="1" s="1"/>
  <c r="Q6717" i="1" s="1"/>
  <c r="N6718" i="1"/>
  <c r="O6718" i="1" s="1"/>
  <c r="Q6718" i="1" s="1"/>
  <c r="N6719" i="1"/>
  <c r="O6719" i="1" s="1"/>
  <c r="Q6719" i="1" s="1"/>
  <c r="N6720" i="1"/>
  <c r="O6720" i="1" s="1"/>
  <c r="Q6720" i="1" s="1"/>
  <c r="N6721" i="1"/>
  <c r="O6721" i="1" s="1"/>
  <c r="Q6721" i="1" s="1"/>
  <c r="N6722" i="1"/>
  <c r="O6722" i="1" s="1"/>
  <c r="Q6722" i="1" s="1"/>
  <c r="N6723" i="1"/>
  <c r="O6723" i="1" s="1"/>
  <c r="Q6723" i="1" s="1"/>
  <c r="N6724" i="1"/>
  <c r="O6724" i="1" s="1"/>
  <c r="Q6724" i="1" s="1"/>
  <c r="N6725" i="1"/>
  <c r="O6725" i="1" s="1"/>
  <c r="Q6725" i="1" s="1"/>
  <c r="N6726" i="1"/>
  <c r="O6726" i="1" s="1"/>
  <c r="Q6726" i="1" s="1"/>
  <c r="N6727" i="1"/>
  <c r="O6727" i="1" s="1"/>
  <c r="Q6727" i="1" s="1"/>
  <c r="N6728" i="1"/>
  <c r="O6728" i="1" s="1"/>
  <c r="Q6728" i="1" s="1"/>
  <c r="N6729" i="1"/>
  <c r="O6729" i="1" s="1"/>
  <c r="Q6729" i="1" s="1"/>
  <c r="N6730" i="1"/>
  <c r="O6730" i="1" s="1"/>
  <c r="Q6730" i="1" s="1"/>
  <c r="N6731" i="1"/>
  <c r="O6731" i="1" s="1"/>
  <c r="Q6731" i="1" s="1"/>
  <c r="N6732" i="1"/>
  <c r="O6732" i="1" s="1"/>
  <c r="Q6732" i="1" s="1"/>
  <c r="N6733" i="1"/>
  <c r="O6733" i="1" s="1"/>
  <c r="Q6733" i="1" s="1"/>
  <c r="N6734" i="1"/>
  <c r="O6734" i="1" s="1"/>
  <c r="Q6734" i="1" s="1"/>
  <c r="N6735" i="1"/>
  <c r="O6735" i="1" s="1"/>
  <c r="Q6735" i="1" s="1"/>
  <c r="N6736" i="1"/>
  <c r="O6736" i="1" s="1"/>
  <c r="Q6736" i="1" s="1"/>
  <c r="N6737" i="1"/>
  <c r="O6737" i="1" s="1"/>
  <c r="Q6737" i="1" s="1"/>
  <c r="N6738" i="1"/>
  <c r="O6738" i="1" s="1"/>
  <c r="Q6738" i="1" s="1"/>
  <c r="N6739" i="1"/>
  <c r="O6739" i="1" s="1"/>
  <c r="Q6739" i="1" s="1"/>
  <c r="N6740" i="1"/>
  <c r="O6740" i="1" s="1"/>
  <c r="Q6740" i="1" s="1"/>
  <c r="N6741" i="1"/>
  <c r="O6741" i="1" s="1"/>
  <c r="Q6741" i="1" s="1"/>
  <c r="N6742" i="1"/>
  <c r="O6742" i="1" s="1"/>
  <c r="Q6742" i="1" s="1"/>
  <c r="N6743" i="1"/>
  <c r="O6743" i="1" s="1"/>
  <c r="Q6743" i="1" s="1"/>
  <c r="N6744" i="1"/>
  <c r="O6744" i="1" s="1"/>
  <c r="Q6744" i="1" s="1"/>
  <c r="N6745" i="1"/>
  <c r="O6745" i="1" s="1"/>
  <c r="Q6745" i="1" s="1"/>
  <c r="N6746" i="1"/>
  <c r="O6746" i="1" s="1"/>
  <c r="Q6746" i="1" s="1"/>
  <c r="N6747" i="1"/>
  <c r="O6747" i="1" s="1"/>
  <c r="Q6747" i="1" s="1"/>
  <c r="N6748" i="1"/>
  <c r="O6748" i="1" s="1"/>
  <c r="Q6748" i="1" s="1"/>
  <c r="N6749" i="1"/>
  <c r="O6749" i="1" s="1"/>
  <c r="Q6749" i="1" s="1"/>
  <c r="N6750" i="1"/>
  <c r="O6750" i="1" s="1"/>
  <c r="Q6750" i="1" s="1"/>
  <c r="N6751" i="1"/>
  <c r="O6751" i="1" s="1"/>
  <c r="Q6751" i="1" s="1"/>
  <c r="N6752" i="1"/>
  <c r="O6752" i="1" s="1"/>
  <c r="Q6752" i="1" s="1"/>
  <c r="N6753" i="1"/>
  <c r="O6753" i="1" s="1"/>
  <c r="Q6753" i="1" s="1"/>
  <c r="N6754" i="1"/>
  <c r="O6754" i="1" s="1"/>
  <c r="Q6754" i="1" s="1"/>
  <c r="N6755" i="1"/>
  <c r="O6755" i="1" s="1"/>
  <c r="Q6755" i="1" s="1"/>
  <c r="N6756" i="1"/>
  <c r="O6756" i="1" s="1"/>
  <c r="Q6756" i="1" s="1"/>
  <c r="N6757" i="1"/>
  <c r="O6757" i="1" s="1"/>
  <c r="Q6757" i="1" s="1"/>
  <c r="N6758" i="1"/>
  <c r="O6758" i="1" s="1"/>
  <c r="Q6758" i="1" s="1"/>
  <c r="N6759" i="1"/>
  <c r="O6759" i="1" s="1"/>
  <c r="Q6759" i="1" s="1"/>
  <c r="N6760" i="1"/>
  <c r="O6760" i="1" s="1"/>
  <c r="Q6760" i="1" s="1"/>
  <c r="N6761" i="1"/>
  <c r="O6761" i="1" s="1"/>
  <c r="Q6761" i="1" s="1"/>
  <c r="N6762" i="1"/>
  <c r="O6762" i="1" s="1"/>
  <c r="Q6762" i="1" s="1"/>
  <c r="N6763" i="1"/>
  <c r="O6763" i="1" s="1"/>
  <c r="Q6763" i="1" s="1"/>
  <c r="N6764" i="1"/>
  <c r="O6764" i="1" s="1"/>
  <c r="Q6764" i="1" s="1"/>
  <c r="N6765" i="1"/>
  <c r="O6765" i="1" s="1"/>
  <c r="Q6765" i="1" s="1"/>
  <c r="N6766" i="1"/>
  <c r="O6766" i="1" s="1"/>
  <c r="Q6766" i="1" s="1"/>
  <c r="N6767" i="1"/>
  <c r="O6767" i="1" s="1"/>
  <c r="Q6767" i="1" s="1"/>
  <c r="N6768" i="1"/>
  <c r="O6768" i="1" s="1"/>
  <c r="Q6768" i="1" s="1"/>
  <c r="N6769" i="1"/>
  <c r="O6769" i="1" s="1"/>
  <c r="Q6769" i="1" s="1"/>
  <c r="N6770" i="1"/>
  <c r="O6770" i="1" s="1"/>
  <c r="Q6770" i="1" s="1"/>
  <c r="N6771" i="1"/>
  <c r="O6771" i="1" s="1"/>
  <c r="Q6771" i="1" s="1"/>
  <c r="N6772" i="1"/>
  <c r="O6772" i="1" s="1"/>
  <c r="Q6772" i="1" s="1"/>
  <c r="N6773" i="1"/>
  <c r="O6773" i="1" s="1"/>
  <c r="Q6773" i="1" s="1"/>
  <c r="N6774" i="1"/>
  <c r="O6774" i="1" s="1"/>
  <c r="Q6774" i="1" s="1"/>
  <c r="N6775" i="1"/>
  <c r="O6775" i="1" s="1"/>
  <c r="Q6775" i="1" s="1"/>
  <c r="N6776" i="1"/>
  <c r="O6776" i="1" s="1"/>
  <c r="Q6776" i="1" s="1"/>
  <c r="N6777" i="1"/>
  <c r="O6777" i="1" s="1"/>
  <c r="Q6777" i="1" s="1"/>
  <c r="N6778" i="1"/>
  <c r="O6778" i="1" s="1"/>
  <c r="Q6778" i="1" s="1"/>
  <c r="N6779" i="1"/>
  <c r="O6779" i="1" s="1"/>
  <c r="Q6779" i="1" s="1"/>
  <c r="N6780" i="1"/>
  <c r="O6780" i="1" s="1"/>
  <c r="Q6780" i="1" s="1"/>
  <c r="N6781" i="1"/>
  <c r="O6781" i="1" s="1"/>
  <c r="Q6781" i="1" s="1"/>
  <c r="N6782" i="1"/>
  <c r="O6782" i="1" s="1"/>
  <c r="Q6782" i="1" s="1"/>
  <c r="N6783" i="1"/>
  <c r="O6783" i="1" s="1"/>
  <c r="Q6783" i="1" s="1"/>
  <c r="N6784" i="1"/>
  <c r="O6784" i="1" s="1"/>
  <c r="Q6784" i="1" s="1"/>
  <c r="N6785" i="1"/>
  <c r="O6785" i="1" s="1"/>
  <c r="Q6785" i="1" s="1"/>
  <c r="N6786" i="1"/>
  <c r="O6786" i="1" s="1"/>
  <c r="Q6786" i="1" s="1"/>
  <c r="N6787" i="1"/>
  <c r="O6787" i="1" s="1"/>
  <c r="Q6787" i="1" s="1"/>
  <c r="N6788" i="1"/>
  <c r="O6788" i="1" s="1"/>
  <c r="Q6788" i="1" s="1"/>
  <c r="N6789" i="1"/>
  <c r="O6789" i="1" s="1"/>
  <c r="Q6789" i="1" s="1"/>
  <c r="N6790" i="1"/>
  <c r="O6790" i="1" s="1"/>
  <c r="Q6790" i="1" s="1"/>
  <c r="N6791" i="1"/>
  <c r="O6791" i="1" s="1"/>
  <c r="Q6791" i="1" s="1"/>
  <c r="N6792" i="1"/>
  <c r="O6792" i="1" s="1"/>
  <c r="Q6792" i="1" s="1"/>
  <c r="N6793" i="1"/>
  <c r="O6793" i="1" s="1"/>
  <c r="Q6793" i="1" s="1"/>
  <c r="N6794" i="1"/>
  <c r="O6794" i="1" s="1"/>
  <c r="Q6794" i="1" s="1"/>
  <c r="N6795" i="1"/>
  <c r="O6795" i="1" s="1"/>
  <c r="Q6795" i="1" s="1"/>
  <c r="N6796" i="1"/>
  <c r="O6796" i="1" s="1"/>
  <c r="Q6796" i="1" s="1"/>
  <c r="N6797" i="1"/>
  <c r="O6797" i="1" s="1"/>
  <c r="Q6797" i="1" s="1"/>
  <c r="N6798" i="1"/>
  <c r="O6798" i="1" s="1"/>
  <c r="Q6798" i="1" s="1"/>
  <c r="N6799" i="1"/>
  <c r="O6799" i="1" s="1"/>
  <c r="Q6799" i="1" s="1"/>
  <c r="N6800" i="1"/>
  <c r="O6800" i="1" s="1"/>
  <c r="Q6800" i="1" s="1"/>
  <c r="N6801" i="1"/>
  <c r="O6801" i="1" s="1"/>
  <c r="Q6801" i="1" s="1"/>
  <c r="N6802" i="1"/>
  <c r="O6802" i="1" s="1"/>
  <c r="Q6802" i="1" s="1"/>
  <c r="N6803" i="1"/>
  <c r="O6803" i="1" s="1"/>
  <c r="Q6803" i="1" s="1"/>
  <c r="N6804" i="1"/>
  <c r="O6804" i="1" s="1"/>
  <c r="Q6804" i="1" s="1"/>
  <c r="N6805" i="1"/>
  <c r="O6805" i="1" s="1"/>
  <c r="Q6805" i="1" s="1"/>
  <c r="N6806" i="1"/>
  <c r="O6806" i="1" s="1"/>
  <c r="Q6806" i="1" s="1"/>
  <c r="N6807" i="1"/>
  <c r="O6807" i="1" s="1"/>
  <c r="Q6807" i="1" s="1"/>
  <c r="N6808" i="1"/>
  <c r="O6808" i="1" s="1"/>
  <c r="Q6808" i="1" s="1"/>
  <c r="N6809" i="1"/>
  <c r="O6809" i="1" s="1"/>
  <c r="Q6809" i="1" s="1"/>
  <c r="N6810" i="1"/>
  <c r="O6810" i="1" s="1"/>
  <c r="Q6810" i="1" s="1"/>
  <c r="N6811" i="1"/>
  <c r="O6811" i="1" s="1"/>
  <c r="Q6811" i="1" s="1"/>
  <c r="N6812" i="1"/>
  <c r="O6812" i="1" s="1"/>
  <c r="Q6812" i="1" s="1"/>
  <c r="N6813" i="1"/>
  <c r="O6813" i="1" s="1"/>
  <c r="Q6813" i="1" s="1"/>
  <c r="N6814" i="1"/>
  <c r="O6814" i="1" s="1"/>
  <c r="Q6814" i="1" s="1"/>
  <c r="N6815" i="1"/>
  <c r="O6815" i="1" s="1"/>
  <c r="Q6815" i="1" s="1"/>
  <c r="N6816" i="1"/>
  <c r="O6816" i="1" s="1"/>
  <c r="Q6816" i="1" s="1"/>
  <c r="N6817" i="1"/>
  <c r="O6817" i="1" s="1"/>
  <c r="Q6817" i="1" s="1"/>
  <c r="N6818" i="1"/>
  <c r="O6818" i="1" s="1"/>
  <c r="Q6818" i="1" s="1"/>
  <c r="N6819" i="1"/>
  <c r="O6819" i="1" s="1"/>
  <c r="Q6819" i="1" s="1"/>
  <c r="N6820" i="1"/>
  <c r="O6820" i="1" s="1"/>
  <c r="Q6820" i="1" s="1"/>
  <c r="N6821" i="1"/>
  <c r="O6821" i="1" s="1"/>
  <c r="Q6821" i="1" s="1"/>
  <c r="N6822" i="1"/>
  <c r="O6822" i="1" s="1"/>
  <c r="Q6822" i="1" s="1"/>
  <c r="N6823" i="1"/>
  <c r="O6823" i="1" s="1"/>
  <c r="Q6823" i="1" s="1"/>
  <c r="N6824" i="1"/>
  <c r="O6824" i="1" s="1"/>
  <c r="Q6824" i="1" s="1"/>
  <c r="N6825" i="1"/>
  <c r="O6825" i="1" s="1"/>
  <c r="Q6825" i="1" s="1"/>
  <c r="N6826" i="1"/>
  <c r="O6826" i="1" s="1"/>
  <c r="Q6826" i="1" s="1"/>
  <c r="N6827" i="1"/>
  <c r="O6827" i="1" s="1"/>
  <c r="Q6827" i="1" s="1"/>
  <c r="N6828" i="1"/>
  <c r="O6828" i="1" s="1"/>
  <c r="Q6828" i="1" s="1"/>
  <c r="N6829" i="1"/>
  <c r="O6829" i="1" s="1"/>
  <c r="Q6829" i="1" s="1"/>
  <c r="N6830" i="1"/>
  <c r="O6830" i="1" s="1"/>
  <c r="Q6830" i="1" s="1"/>
  <c r="N6831" i="1"/>
  <c r="O6831" i="1" s="1"/>
  <c r="Q6831" i="1" s="1"/>
  <c r="N6832" i="1"/>
  <c r="O6832" i="1" s="1"/>
  <c r="Q6832" i="1" s="1"/>
  <c r="N6833" i="1"/>
  <c r="O6833" i="1" s="1"/>
  <c r="Q6833" i="1" s="1"/>
  <c r="N6834" i="1"/>
  <c r="O6834" i="1" s="1"/>
  <c r="Q6834" i="1" s="1"/>
  <c r="N6835" i="1"/>
  <c r="O6835" i="1" s="1"/>
  <c r="Q6835" i="1" s="1"/>
  <c r="N6836" i="1"/>
  <c r="O6836" i="1" s="1"/>
  <c r="Q6836" i="1" s="1"/>
  <c r="N6837" i="1"/>
  <c r="O6837" i="1" s="1"/>
  <c r="Q6837" i="1" s="1"/>
  <c r="N6838" i="1"/>
  <c r="O6838" i="1" s="1"/>
  <c r="Q6838" i="1" s="1"/>
  <c r="N6839" i="1"/>
  <c r="O6839" i="1" s="1"/>
  <c r="Q6839" i="1" s="1"/>
  <c r="N6840" i="1"/>
  <c r="O6840" i="1" s="1"/>
  <c r="Q6840" i="1" s="1"/>
  <c r="N6841" i="1"/>
  <c r="O6841" i="1" s="1"/>
  <c r="Q6841" i="1" s="1"/>
  <c r="N6842" i="1"/>
  <c r="O6842" i="1" s="1"/>
  <c r="Q6842" i="1" s="1"/>
  <c r="N6843" i="1"/>
  <c r="O6843" i="1" s="1"/>
  <c r="Q6843" i="1" s="1"/>
  <c r="N6844" i="1"/>
  <c r="O6844" i="1" s="1"/>
  <c r="Q6844" i="1" s="1"/>
  <c r="N6845" i="1"/>
  <c r="O6845" i="1" s="1"/>
  <c r="Q6845" i="1" s="1"/>
  <c r="N6846" i="1"/>
  <c r="O6846" i="1" s="1"/>
  <c r="Q6846" i="1" s="1"/>
  <c r="N6847" i="1"/>
  <c r="O6847" i="1" s="1"/>
  <c r="Q6847" i="1" s="1"/>
  <c r="N6848" i="1"/>
  <c r="O6848" i="1" s="1"/>
  <c r="Q6848" i="1" s="1"/>
  <c r="N6849" i="1"/>
  <c r="O6849" i="1" s="1"/>
  <c r="Q6849" i="1" s="1"/>
  <c r="N6850" i="1"/>
  <c r="O6850" i="1" s="1"/>
  <c r="Q6850" i="1" s="1"/>
  <c r="N6851" i="1"/>
  <c r="O6851" i="1" s="1"/>
  <c r="Q6851" i="1" s="1"/>
  <c r="N6852" i="1"/>
  <c r="O6852" i="1" s="1"/>
  <c r="Q6852" i="1" s="1"/>
  <c r="N6853" i="1"/>
  <c r="O6853" i="1" s="1"/>
  <c r="Q6853" i="1" s="1"/>
  <c r="N6854" i="1"/>
  <c r="O6854" i="1" s="1"/>
  <c r="Q6854" i="1" s="1"/>
  <c r="N6855" i="1"/>
  <c r="O6855" i="1" s="1"/>
  <c r="Q6855" i="1" s="1"/>
  <c r="N6856" i="1"/>
  <c r="O6856" i="1" s="1"/>
  <c r="Q6856" i="1" s="1"/>
  <c r="N6857" i="1"/>
  <c r="O6857" i="1" s="1"/>
  <c r="Q6857" i="1" s="1"/>
  <c r="N6858" i="1"/>
  <c r="O6858" i="1" s="1"/>
  <c r="Q6858" i="1" s="1"/>
  <c r="N6859" i="1"/>
  <c r="O6859" i="1" s="1"/>
  <c r="Q6859" i="1" s="1"/>
  <c r="N6860" i="1"/>
  <c r="O6860" i="1" s="1"/>
  <c r="Q6860" i="1" s="1"/>
  <c r="N6861" i="1"/>
  <c r="O6861" i="1" s="1"/>
  <c r="Q6861" i="1" s="1"/>
  <c r="N6862" i="1"/>
  <c r="O6862" i="1" s="1"/>
  <c r="Q6862" i="1" s="1"/>
  <c r="N6863" i="1"/>
  <c r="O6863" i="1" s="1"/>
  <c r="Q6863" i="1" s="1"/>
  <c r="N6864" i="1"/>
  <c r="O6864" i="1" s="1"/>
  <c r="Q6864" i="1" s="1"/>
  <c r="N6865" i="1"/>
  <c r="O6865" i="1" s="1"/>
  <c r="Q6865" i="1" s="1"/>
  <c r="N6866" i="1"/>
  <c r="O6866" i="1" s="1"/>
  <c r="Q6866" i="1" s="1"/>
  <c r="N6867" i="1"/>
  <c r="O6867" i="1" s="1"/>
  <c r="Q6867" i="1" s="1"/>
  <c r="N6868" i="1"/>
  <c r="O6868" i="1" s="1"/>
  <c r="Q6868" i="1" s="1"/>
  <c r="N6869" i="1"/>
  <c r="O6869" i="1" s="1"/>
  <c r="Q6869" i="1" s="1"/>
  <c r="N6870" i="1"/>
  <c r="O6870" i="1" s="1"/>
  <c r="Q6870" i="1" s="1"/>
  <c r="N6871" i="1"/>
  <c r="O6871" i="1" s="1"/>
  <c r="Q6871" i="1" s="1"/>
  <c r="N6872" i="1"/>
  <c r="O6872" i="1" s="1"/>
  <c r="Q6872" i="1" s="1"/>
  <c r="N6873" i="1"/>
  <c r="O6873" i="1" s="1"/>
  <c r="Q6873" i="1" s="1"/>
  <c r="N6874" i="1"/>
  <c r="O6874" i="1" s="1"/>
  <c r="Q6874" i="1" s="1"/>
  <c r="N6875" i="1"/>
  <c r="O6875" i="1" s="1"/>
  <c r="Q6875" i="1" s="1"/>
  <c r="N6876" i="1"/>
  <c r="O6876" i="1" s="1"/>
  <c r="Q6876" i="1" s="1"/>
  <c r="N6877" i="1"/>
  <c r="O6877" i="1" s="1"/>
  <c r="Q6877" i="1" s="1"/>
  <c r="N6878" i="1"/>
  <c r="O6878" i="1" s="1"/>
  <c r="Q6878" i="1" s="1"/>
  <c r="N6879" i="1"/>
  <c r="O6879" i="1" s="1"/>
  <c r="Q6879" i="1" s="1"/>
  <c r="N6880" i="1"/>
  <c r="O6880" i="1" s="1"/>
  <c r="Q6880" i="1" s="1"/>
  <c r="N6881" i="1"/>
  <c r="O6881" i="1" s="1"/>
  <c r="Q6881" i="1" s="1"/>
  <c r="N6882" i="1"/>
  <c r="O6882" i="1" s="1"/>
  <c r="Q6882" i="1" s="1"/>
  <c r="N6883" i="1"/>
  <c r="O6883" i="1" s="1"/>
  <c r="Q6883" i="1" s="1"/>
  <c r="N6884" i="1"/>
  <c r="O6884" i="1" s="1"/>
  <c r="Q6884" i="1" s="1"/>
  <c r="N6885" i="1"/>
  <c r="O6885" i="1" s="1"/>
  <c r="Q6885" i="1" s="1"/>
  <c r="N6886" i="1"/>
  <c r="O6886" i="1" s="1"/>
  <c r="Q6886" i="1" s="1"/>
  <c r="N6887" i="1"/>
  <c r="O6887" i="1" s="1"/>
  <c r="Q6887" i="1" s="1"/>
  <c r="N6888" i="1"/>
  <c r="O6888" i="1" s="1"/>
  <c r="Q6888" i="1" s="1"/>
  <c r="N6889" i="1"/>
  <c r="O6889" i="1" s="1"/>
  <c r="Q6889" i="1" s="1"/>
  <c r="N6890" i="1"/>
  <c r="O6890" i="1" s="1"/>
  <c r="Q6890" i="1" s="1"/>
  <c r="N6891" i="1"/>
  <c r="O6891" i="1" s="1"/>
  <c r="Q6891" i="1" s="1"/>
  <c r="N6892" i="1"/>
  <c r="O6892" i="1" s="1"/>
  <c r="Q6892" i="1" s="1"/>
  <c r="N6893" i="1"/>
  <c r="O6893" i="1" s="1"/>
  <c r="Q6893" i="1" s="1"/>
  <c r="N6894" i="1"/>
  <c r="O6894" i="1" s="1"/>
  <c r="Q6894" i="1" s="1"/>
  <c r="N6895" i="1"/>
  <c r="O6895" i="1" s="1"/>
  <c r="Q6895" i="1" s="1"/>
  <c r="N6896" i="1"/>
  <c r="O6896" i="1" s="1"/>
  <c r="Q6896" i="1" s="1"/>
  <c r="N6897" i="1"/>
  <c r="O6897" i="1" s="1"/>
  <c r="Q6897" i="1" s="1"/>
  <c r="N6898" i="1"/>
  <c r="O6898" i="1" s="1"/>
  <c r="Q6898" i="1" s="1"/>
  <c r="N6899" i="1"/>
  <c r="O6899" i="1" s="1"/>
  <c r="Q6899" i="1" s="1"/>
  <c r="N6900" i="1"/>
  <c r="O6900" i="1" s="1"/>
  <c r="Q6900" i="1" s="1"/>
  <c r="N6901" i="1"/>
  <c r="O6901" i="1" s="1"/>
  <c r="Q6901" i="1" s="1"/>
  <c r="N6902" i="1"/>
  <c r="O6902" i="1" s="1"/>
  <c r="Q6902" i="1" s="1"/>
  <c r="N6903" i="1"/>
  <c r="O6903" i="1" s="1"/>
  <c r="Q6903" i="1" s="1"/>
  <c r="N6904" i="1"/>
  <c r="O6904" i="1" s="1"/>
  <c r="Q6904" i="1" s="1"/>
  <c r="N6905" i="1"/>
  <c r="O6905" i="1" s="1"/>
  <c r="Q6905" i="1" s="1"/>
  <c r="N6906" i="1"/>
  <c r="O6906" i="1" s="1"/>
  <c r="Q6906" i="1" s="1"/>
  <c r="N6907" i="1"/>
  <c r="O6907" i="1" s="1"/>
  <c r="Q6907" i="1" s="1"/>
  <c r="N6908" i="1"/>
  <c r="O6908" i="1" s="1"/>
  <c r="Q6908" i="1" s="1"/>
  <c r="N6909" i="1"/>
  <c r="O6909" i="1" s="1"/>
  <c r="Q6909" i="1" s="1"/>
  <c r="N6910" i="1"/>
  <c r="O6910" i="1" s="1"/>
  <c r="Q6910" i="1" s="1"/>
  <c r="N6911" i="1"/>
  <c r="O6911" i="1" s="1"/>
  <c r="Q6911" i="1" s="1"/>
  <c r="N6912" i="1"/>
  <c r="O6912" i="1" s="1"/>
  <c r="Q6912" i="1" s="1"/>
  <c r="N6913" i="1"/>
  <c r="O6913" i="1" s="1"/>
  <c r="Q6913" i="1" s="1"/>
  <c r="N6914" i="1"/>
  <c r="O6914" i="1" s="1"/>
  <c r="Q6914" i="1" s="1"/>
  <c r="N6915" i="1"/>
  <c r="O6915" i="1" s="1"/>
  <c r="Q6915" i="1" s="1"/>
  <c r="N6916" i="1"/>
  <c r="O6916" i="1" s="1"/>
  <c r="Q6916" i="1" s="1"/>
  <c r="N6917" i="1"/>
  <c r="O6917" i="1" s="1"/>
  <c r="Q6917" i="1" s="1"/>
  <c r="N6918" i="1"/>
  <c r="O6918" i="1" s="1"/>
  <c r="Q6918" i="1" s="1"/>
  <c r="N6919" i="1"/>
  <c r="O6919" i="1" s="1"/>
  <c r="Q6919" i="1" s="1"/>
  <c r="N6920" i="1"/>
  <c r="O6920" i="1" s="1"/>
  <c r="Q6920" i="1" s="1"/>
  <c r="N6921" i="1"/>
  <c r="O6921" i="1" s="1"/>
  <c r="Q6921" i="1" s="1"/>
  <c r="N6922" i="1"/>
  <c r="O6922" i="1" s="1"/>
  <c r="Q6922" i="1" s="1"/>
  <c r="N6923" i="1"/>
  <c r="O6923" i="1" s="1"/>
  <c r="Q6923" i="1" s="1"/>
  <c r="N6924" i="1"/>
  <c r="O6924" i="1" s="1"/>
  <c r="Q6924" i="1" s="1"/>
  <c r="N6925" i="1"/>
  <c r="O6925" i="1" s="1"/>
  <c r="Q6925" i="1" s="1"/>
  <c r="N6926" i="1"/>
  <c r="O6926" i="1" s="1"/>
  <c r="Q6926" i="1" s="1"/>
  <c r="N6927" i="1"/>
  <c r="O6927" i="1" s="1"/>
  <c r="Q6927" i="1" s="1"/>
  <c r="N6928" i="1"/>
  <c r="O6928" i="1" s="1"/>
  <c r="Q6928" i="1" s="1"/>
  <c r="N6929" i="1"/>
  <c r="O6929" i="1" s="1"/>
  <c r="Q6929" i="1" s="1"/>
  <c r="N6930" i="1"/>
  <c r="O6930" i="1" s="1"/>
  <c r="Q6930" i="1" s="1"/>
  <c r="N6931" i="1"/>
  <c r="O6931" i="1" s="1"/>
  <c r="Q6931" i="1" s="1"/>
  <c r="N6932" i="1"/>
  <c r="O6932" i="1" s="1"/>
  <c r="Q6932" i="1" s="1"/>
  <c r="N6933" i="1"/>
  <c r="O6933" i="1" s="1"/>
  <c r="Q6933" i="1" s="1"/>
  <c r="N6934" i="1"/>
  <c r="O6934" i="1" s="1"/>
  <c r="Q6934" i="1" s="1"/>
  <c r="N6935" i="1"/>
  <c r="O6935" i="1" s="1"/>
  <c r="Q6935" i="1" s="1"/>
  <c r="N6936" i="1"/>
  <c r="O6936" i="1" s="1"/>
  <c r="Q6936" i="1" s="1"/>
  <c r="N6937" i="1"/>
  <c r="O6937" i="1" s="1"/>
  <c r="Q6937" i="1" s="1"/>
  <c r="N6938" i="1"/>
  <c r="O6938" i="1" s="1"/>
  <c r="Q6938" i="1" s="1"/>
  <c r="N6939" i="1"/>
  <c r="O6939" i="1" s="1"/>
  <c r="Q6939" i="1" s="1"/>
  <c r="N6940" i="1"/>
  <c r="O6940" i="1" s="1"/>
  <c r="Q6940" i="1" s="1"/>
  <c r="N6941" i="1"/>
  <c r="O6941" i="1" s="1"/>
  <c r="Q6941" i="1" s="1"/>
  <c r="N6942" i="1"/>
  <c r="O6942" i="1" s="1"/>
  <c r="Q6942" i="1" s="1"/>
  <c r="N6943" i="1"/>
  <c r="O6943" i="1" s="1"/>
  <c r="Q6943" i="1" s="1"/>
  <c r="N6944" i="1"/>
  <c r="O6944" i="1" s="1"/>
  <c r="Q6944" i="1" s="1"/>
  <c r="N6945" i="1"/>
  <c r="O6945" i="1" s="1"/>
  <c r="Q6945" i="1" s="1"/>
  <c r="N6946" i="1"/>
  <c r="O6946" i="1" s="1"/>
  <c r="Q6946" i="1" s="1"/>
  <c r="N6947" i="1"/>
  <c r="O6947" i="1" s="1"/>
  <c r="Q6947" i="1" s="1"/>
  <c r="N6948" i="1"/>
  <c r="O6948" i="1" s="1"/>
  <c r="Q6948" i="1" s="1"/>
  <c r="N6949" i="1"/>
  <c r="O6949" i="1" s="1"/>
  <c r="Q6949" i="1" s="1"/>
  <c r="N6950" i="1"/>
  <c r="O6950" i="1" s="1"/>
  <c r="Q6950" i="1" s="1"/>
  <c r="N6951" i="1"/>
  <c r="O6951" i="1" s="1"/>
  <c r="Q6951" i="1" s="1"/>
  <c r="N6952" i="1"/>
  <c r="O6952" i="1" s="1"/>
  <c r="Q6952" i="1" s="1"/>
  <c r="N6953" i="1"/>
  <c r="O6953" i="1" s="1"/>
  <c r="Q6953" i="1" s="1"/>
  <c r="N6954" i="1"/>
  <c r="O6954" i="1" s="1"/>
  <c r="Q6954" i="1" s="1"/>
  <c r="N6955" i="1"/>
  <c r="O6955" i="1" s="1"/>
  <c r="Q6955" i="1" s="1"/>
  <c r="N6956" i="1"/>
  <c r="O6956" i="1" s="1"/>
  <c r="Q6956" i="1" s="1"/>
  <c r="N6957" i="1"/>
  <c r="O6957" i="1" s="1"/>
  <c r="Q6957" i="1" s="1"/>
  <c r="N6958" i="1"/>
  <c r="O6958" i="1" s="1"/>
  <c r="Q6958" i="1" s="1"/>
  <c r="N6959" i="1"/>
  <c r="O6959" i="1" s="1"/>
  <c r="Q6959" i="1" s="1"/>
  <c r="N6960" i="1"/>
  <c r="O6960" i="1" s="1"/>
  <c r="Q6960" i="1" s="1"/>
  <c r="N6961" i="1"/>
  <c r="O6961" i="1" s="1"/>
  <c r="Q6961" i="1" s="1"/>
  <c r="N6962" i="1"/>
  <c r="O6962" i="1" s="1"/>
  <c r="Q6962" i="1" s="1"/>
  <c r="N6963" i="1"/>
  <c r="O6963" i="1" s="1"/>
  <c r="Q6963" i="1" s="1"/>
  <c r="N6964" i="1"/>
  <c r="O6964" i="1" s="1"/>
  <c r="Q6964" i="1" s="1"/>
  <c r="N6965" i="1"/>
  <c r="O6965" i="1" s="1"/>
  <c r="Q6965" i="1" s="1"/>
  <c r="N6966" i="1"/>
  <c r="O6966" i="1" s="1"/>
  <c r="Q6966" i="1" s="1"/>
  <c r="N6967" i="1"/>
  <c r="O6967" i="1" s="1"/>
  <c r="Q6967" i="1" s="1"/>
  <c r="N6968" i="1"/>
  <c r="O6968" i="1" s="1"/>
  <c r="Q6968" i="1" s="1"/>
  <c r="N6969" i="1"/>
  <c r="O6969" i="1" s="1"/>
  <c r="Q6969" i="1" s="1"/>
  <c r="N6970" i="1"/>
  <c r="O6970" i="1" s="1"/>
  <c r="Q6970" i="1" s="1"/>
  <c r="N6971" i="1"/>
  <c r="O6971" i="1" s="1"/>
  <c r="Q6971" i="1" s="1"/>
  <c r="N6972" i="1"/>
  <c r="O6972" i="1" s="1"/>
  <c r="Q6972" i="1" s="1"/>
  <c r="N6973" i="1"/>
  <c r="O6973" i="1" s="1"/>
  <c r="Q6973" i="1" s="1"/>
  <c r="N6974" i="1"/>
  <c r="O6974" i="1" s="1"/>
  <c r="Q6974" i="1" s="1"/>
  <c r="N6975" i="1"/>
  <c r="O6975" i="1" s="1"/>
  <c r="Q6975" i="1" s="1"/>
  <c r="N6976" i="1"/>
  <c r="O6976" i="1" s="1"/>
  <c r="Q6976" i="1" s="1"/>
  <c r="N6977" i="1"/>
  <c r="O6977" i="1" s="1"/>
  <c r="Q6977" i="1" s="1"/>
  <c r="N6978" i="1"/>
  <c r="O6978" i="1" s="1"/>
  <c r="Q6978" i="1" s="1"/>
  <c r="N6979" i="1"/>
  <c r="O6979" i="1" s="1"/>
  <c r="Q6979" i="1" s="1"/>
  <c r="N6980" i="1"/>
  <c r="O6980" i="1" s="1"/>
  <c r="Q6980" i="1" s="1"/>
  <c r="N6981" i="1"/>
  <c r="O6981" i="1" s="1"/>
  <c r="Q6981" i="1" s="1"/>
  <c r="N6982" i="1"/>
  <c r="O6982" i="1" s="1"/>
  <c r="Q6982" i="1" s="1"/>
  <c r="N6983" i="1"/>
  <c r="O6983" i="1" s="1"/>
  <c r="Q6983" i="1" s="1"/>
  <c r="N6984" i="1"/>
  <c r="O6984" i="1" s="1"/>
  <c r="Q6984" i="1" s="1"/>
  <c r="N6985" i="1"/>
  <c r="O6985" i="1" s="1"/>
  <c r="Q6985" i="1" s="1"/>
  <c r="N6986" i="1"/>
  <c r="O6986" i="1" s="1"/>
  <c r="Q6986" i="1" s="1"/>
  <c r="N6987" i="1"/>
  <c r="O6987" i="1" s="1"/>
  <c r="Q6987" i="1" s="1"/>
  <c r="N6988" i="1"/>
  <c r="O6988" i="1" s="1"/>
  <c r="Q6988" i="1" s="1"/>
  <c r="N6989" i="1"/>
  <c r="O6989" i="1" s="1"/>
  <c r="Q6989" i="1" s="1"/>
  <c r="N6990" i="1"/>
  <c r="O6990" i="1" s="1"/>
  <c r="Q6990" i="1" s="1"/>
  <c r="N6991" i="1"/>
  <c r="O6991" i="1" s="1"/>
  <c r="Q6991" i="1" s="1"/>
  <c r="N6992" i="1"/>
  <c r="O6992" i="1" s="1"/>
  <c r="Q6992" i="1" s="1"/>
  <c r="N6993" i="1"/>
  <c r="O6993" i="1" s="1"/>
  <c r="Q6993" i="1" s="1"/>
  <c r="N6994" i="1"/>
  <c r="O6994" i="1" s="1"/>
  <c r="Q6994" i="1" s="1"/>
  <c r="N6995" i="1"/>
  <c r="O6995" i="1" s="1"/>
  <c r="Q6995" i="1" s="1"/>
  <c r="N6996" i="1"/>
  <c r="O6996" i="1" s="1"/>
  <c r="Q6996" i="1" s="1"/>
  <c r="N6997" i="1"/>
  <c r="O6997" i="1" s="1"/>
  <c r="Q6997" i="1" s="1"/>
  <c r="N6998" i="1"/>
  <c r="O6998" i="1" s="1"/>
  <c r="Q6998" i="1" s="1"/>
  <c r="N6999" i="1"/>
  <c r="O6999" i="1" s="1"/>
  <c r="Q6999" i="1" s="1"/>
  <c r="N7000" i="1"/>
  <c r="O7000" i="1" s="1"/>
  <c r="Q7000" i="1" s="1"/>
  <c r="N7001" i="1"/>
  <c r="O7001" i="1" s="1"/>
  <c r="Q7001" i="1" s="1"/>
  <c r="N7002" i="1"/>
  <c r="O7002" i="1" s="1"/>
  <c r="Q7002" i="1" s="1"/>
  <c r="N7003" i="1"/>
  <c r="O7003" i="1" s="1"/>
  <c r="Q7003" i="1" s="1"/>
  <c r="N7004" i="1"/>
  <c r="O7004" i="1" s="1"/>
  <c r="Q7004" i="1" s="1"/>
  <c r="N7005" i="1"/>
  <c r="O7005" i="1" s="1"/>
  <c r="Q7005" i="1" s="1"/>
  <c r="N7006" i="1"/>
  <c r="O7006" i="1" s="1"/>
  <c r="Q7006" i="1" s="1"/>
  <c r="N7007" i="1"/>
  <c r="O7007" i="1" s="1"/>
  <c r="Q7007" i="1" s="1"/>
  <c r="N7008" i="1"/>
  <c r="O7008" i="1" s="1"/>
  <c r="Q7008" i="1" s="1"/>
  <c r="N7009" i="1"/>
  <c r="O7009" i="1" s="1"/>
  <c r="Q7009" i="1" s="1"/>
  <c r="N7010" i="1"/>
  <c r="O7010" i="1" s="1"/>
  <c r="Q7010" i="1" s="1"/>
  <c r="N7011" i="1"/>
  <c r="O7011" i="1" s="1"/>
  <c r="Q7011" i="1" s="1"/>
  <c r="N7012" i="1"/>
  <c r="O7012" i="1" s="1"/>
  <c r="Q7012" i="1" s="1"/>
  <c r="N7013" i="1"/>
  <c r="O7013" i="1" s="1"/>
  <c r="Q7013" i="1" s="1"/>
  <c r="N7014" i="1"/>
  <c r="O7014" i="1" s="1"/>
  <c r="Q7014" i="1" s="1"/>
  <c r="N7015" i="1"/>
  <c r="O7015" i="1" s="1"/>
  <c r="Q7015" i="1" s="1"/>
  <c r="N7016" i="1"/>
  <c r="O7016" i="1" s="1"/>
  <c r="Q7016" i="1" s="1"/>
  <c r="N7017" i="1"/>
  <c r="O7017" i="1" s="1"/>
  <c r="Q7017" i="1" s="1"/>
  <c r="N7018" i="1"/>
  <c r="O7018" i="1" s="1"/>
  <c r="Q7018" i="1" s="1"/>
  <c r="N7019" i="1"/>
  <c r="O7019" i="1" s="1"/>
  <c r="Q7019" i="1" s="1"/>
  <c r="N7020" i="1"/>
  <c r="O7020" i="1" s="1"/>
  <c r="Q7020" i="1" s="1"/>
  <c r="N7021" i="1"/>
  <c r="O7021" i="1" s="1"/>
  <c r="Q7021" i="1" s="1"/>
  <c r="N7022" i="1"/>
  <c r="O7022" i="1" s="1"/>
  <c r="Q7022" i="1" s="1"/>
  <c r="N7023" i="1"/>
  <c r="O7023" i="1" s="1"/>
  <c r="Q7023" i="1" s="1"/>
  <c r="N7024" i="1"/>
  <c r="O7024" i="1" s="1"/>
  <c r="Q7024" i="1" s="1"/>
  <c r="N7025" i="1"/>
  <c r="O7025" i="1" s="1"/>
  <c r="Q7025" i="1" s="1"/>
  <c r="N7026" i="1"/>
  <c r="O7026" i="1" s="1"/>
  <c r="Q7026" i="1" s="1"/>
  <c r="N7027" i="1"/>
  <c r="O7027" i="1" s="1"/>
  <c r="Q7027" i="1" s="1"/>
  <c r="N7028" i="1"/>
  <c r="O7028" i="1" s="1"/>
  <c r="Q7028" i="1" s="1"/>
  <c r="N7029" i="1"/>
  <c r="O7029" i="1" s="1"/>
  <c r="Q7029" i="1" s="1"/>
  <c r="N7030" i="1"/>
  <c r="O7030" i="1" s="1"/>
  <c r="Q7030" i="1" s="1"/>
  <c r="N7031" i="1"/>
  <c r="O7031" i="1" s="1"/>
  <c r="Q7031" i="1" s="1"/>
  <c r="N7032" i="1"/>
  <c r="O7032" i="1" s="1"/>
  <c r="Q7032" i="1" s="1"/>
  <c r="N7033" i="1"/>
  <c r="O7033" i="1" s="1"/>
  <c r="Q7033" i="1" s="1"/>
  <c r="N7034" i="1"/>
  <c r="O7034" i="1" s="1"/>
  <c r="Q7034" i="1" s="1"/>
  <c r="N7035" i="1"/>
  <c r="O7035" i="1" s="1"/>
  <c r="Q7035" i="1" s="1"/>
  <c r="N7036" i="1"/>
  <c r="O7036" i="1" s="1"/>
  <c r="Q7036" i="1" s="1"/>
  <c r="N7037" i="1"/>
  <c r="O7037" i="1" s="1"/>
  <c r="Q7037" i="1" s="1"/>
  <c r="N7038" i="1"/>
  <c r="O7038" i="1" s="1"/>
  <c r="Q7038" i="1" s="1"/>
  <c r="N7039" i="1"/>
  <c r="O7039" i="1" s="1"/>
  <c r="Q7039" i="1" s="1"/>
  <c r="N7040" i="1"/>
  <c r="O7040" i="1" s="1"/>
  <c r="Q7040" i="1" s="1"/>
  <c r="N7041" i="1"/>
  <c r="O7041" i="1" s="1"/>
  <c r="Q7041" i="1" s="1"/>
  <c r="N7042" i="1"/>
  <c r="O7042" i="1" s="1"/>
  <c r="Q7042" i="1" s="1"/>
  <c r="N7043" i="1"/>
  <c r="O7043" i="1" s="1"/>
  <c r="Q7043" i="1" s="1"/>
  <c r="N7044" i="1"/>
  <c r="O7044" i="1" s="1"/>
  <c r="Q7044" i="1" s="1"/>
  <c r="N7045" i="1"/>
  <c r="O7045" i="1" s="1"/>
  <c r="Q7045" i="1" s="1"/>
  <c r="N7046" i="1"/>
  <c r="O7046" i="1" s="1"/>
  <c r="Q7046" i="1" s="1"/>
  <c r="N7047" i="1"/>
  <c r="O7047" i="1" s="1"/>
  <c r="Q7047" i="1" s="1"/>
  <c r="N7048" i="1"/>
  <c r="O7048" i="1" s="1"/>
  <c r="Q7048" i="1" s="1"/>
  <c r="N7049" i="1"/>
  <c r="O7049" i="1" s="1"/>
  <c r="Q7049" i="1" s="1"/>
  <c r="N7050" i="1"/>
  <c r="O7050" i="1" s="1"/>
  <c r="Q7050" i="1" s="1"/>
  <c r="N7051" i="1"/>
  <c r="O7051" i="1" s="1"/>
  <c r="Q7051" i="1" s="1"/>
  <c r="N7052" i="1"/>
  <c r="O7052" i="1" s="1"/>
  <c r="Q7052" i="1" s="1"/>
  <c r="N7053" i="1"/>
  <c r="O7053" i="1" s="1"/>
  <c r="Q7053" i="1" s="1"/>
  <c r="N7054" i="1"/>
  <c r="O7054" i="1" s="1"/>
  <c r="Q7054" i="1" s="1"/>
  <c r="N7055" i="1"/>
  <c r="O7055" i="1" s="1"/>
  <c r="Q7055" i="1" s="1"/>
  <c r="N7056" i="1"/>
  <c r="O7056" i="1" s="1"/>
  <c r="Q7056" i="1" s="1"/>
  <c r="N7057" i="1"/>
  <c r="O7057" i="1" s="1"/>
  <c r="Q7057" i="1" s="1"/>
  <c r="N7058" i="1"/>
  <c r="O7058" i="1" s="1"/>
  <c r="Q7058" i="1" s="1"/>
  <c r="N7059" i="1"/>
  <c r="O7059" i="1" s="1"/>
  <c r="Q7059" i="1" s="1"/>
  <c r="N7060" i="1"/>
  <c r="O7060" i="1" s="1"/>
  <c r="Q7060" i="1" s="1"/>
  <c r="N7061" i="1"/>
  <c r="O7061" i="1" s="1"/>
  <c r="Q7061" i="1" s="1"/>
  <c r="N7062" i="1"/>
  <c r="O7062" i="1" s="1"/>
  <c r="Q7062" i="1" s="1"/>
  <c r="N7063" i="1"/>
  <c r="O7063" i="1" s="1"/>
  <c r="Q7063" i="1" s="1"/>
  <c r="N7064" i="1"/>
  <c r="O7064" i="1" s="1"/>
  <c r="Q7064" i="1" s="1"/>
  <c r="N7065" i="1"/>
  <c r="O7065" i="1" s="1"/>
  <c r="Q7065" i="1" s="1"/>
  <c r="N7066" i="1"/>
  <c r="O7066" i="1" s="1"/>
  <c r="Q7066" i="1" s="1"/>
  <c r="N7067" i="1"/>
  <c r="O7067" i="1" s="1"/>
  <c r="Q7067" i="1" s="1"/>
  <c r="N7068" i="1"/>
  <c r="O7068" i="1" s="1"/>
  <c r="Q7068" i="1" s="1"/>
  <c r="N7069" i="1"/>
  <c r="O7069" i="1" s="1"/>
  <c r="Q7069" i="1" s="1"/>
  <c r="N7070" i="1"/>
  <c r="O7070" i="1" s="1"/>
  <c r="Q7070" i="1" s="1"/>
  <c r="N7071" i="1"/>
  <c r="O7071" i="1" s="1"/>
  <c r="Q7071" i="1" s="1"/>
  <c r="N7072" i="1"/>
  <c r="O7072" i="1" s="1"/>
  <c r="Q7072" i="1" s="1"/>
  <c r="N7073" i="1"/>
  <c r="O7073" i="1" s="1"/>
  <c r="Q7073" i="1" s="1"/>
  <c r="N7074" i="1"/>
  <c r="O7074" i="1" s="1"/>
  <c r="Q7074" i="1" s="1"/>
  <c r="N7075" i="1"/>
  <c r="O7075" i="1" s="1"/>
  <c r="Q7075" i="1" s="1"/>
  <c r="N7076" i="1"/>
  <c r="O7076" i="1" s="1"/>
  <c r="Q7076" i="1" s="1"/>
  <c r="N7077" i="1"/>
  <c r="O7077" i="1" s="1"/>
  <c r="Q7077" i="1" s="1"/>
  <c r="N7078" i="1"/>
  <c r="O7078" i="1" s="1"/>
  <c r="Q7078" i="1" s="1"/>
  <c r="N7079" i="1"/>
  <c r="O7079" i="1" s="1"/>
  <c r="Q7079" i="1" s="1"/>
  <c r="N7080" i="1"/>
  <c r="O7080" i="1" s="1"/>
  <c r="Q7080" i="1" s="1"/>
  <c r="N7081" i="1"/>
  <c r="O7081" i="1" s="1"/>
  <c r="Q7081" i="1" s="1"/>
  <c r="N7082" i="1"/>
  <c r="O7082" i="1" s="1"/>
  <c r="Q7082" i="1" s="1"/>
  <c r="N7083" i="1"/>
  <c r="O7083" i="1" s="1"/>
  <c r="Q7083" i="1" s="1"/>
  <c r="N7084" i="1"/>
  <c r="O7084" i="1" s="1"/>
  <c r="Q7084" i="1" s="1"/>
  <c r="N7085" i="1"/>
  <c r="O7085" i="1" s="1"/>
  <c r="Q7085" i="1" s="1"/>
  <c r="N7086" i="1"/>
  <c r="O7086" i="1" s="1"/>
  <c r="Q7086" i="1" s="1"/>
  <c r="N7087" i="1"/>
  <c r="O7087" i="1" s="1"/>
  <c r="Q7087" i="1" s="1"/>
  <c r="N7088" i="1"/>
  <c r="O7088" i="1" s="1"/>
  <c r="Q7088" i="1" s="1"/>
  <c r="N7089" i="1"/>
  <c r="O7089" i="1" s="1"/>
  <c r="Q7089" i="1" s="1"/>
  <c r="N7090" i="1"/>
  <c r="O7090" i="1" s="1"/>
  <c r="Q7090" i="1" s="1"/>
  <c r="N7091" i="1"/>
  <c r="O7091" i="1" s="1"/>
  <c r="Q7091" i="1" s="1"/>
  <c r="N7092" i="1"/>
  <c r="O7092" i="1" s="1"/>
  <c r="Q7092" i="1" s="1"/>
  <c r="N7093" i="1"/>
  <c r="O7093" i="1" s="1"/>
  <c r="Q7093" i="1" s="1"/>
  <c r="N7094" i="1"/>
  <c r="O7094" i="1" s="1"/>
  <c r="Q7094" i="1" s="1"/>
  <c r="N7095" i="1"/>
  <c r="O7095" i="1" s="1"/>
  <c r="Q7095" i="1" s="1"/>
  <c r="N7096" i="1"/>
  <c r="O7096" i="1" s="1"/>
  <c r="Q7096" i="1" s="1"/>
  <c r="N7097" i="1"/>
  <c r="O7097" i="1" s="1"/>
  <c r="Q7097" i="1" s="1"/>
  <c r="N7098" i="1"/>
  <c r="O7098" i="1" s="1"/>
  <c r="Q7098" i="1" s="1"/>
  <c r="N7099" i="1"/>
  <c r="O7099" i="1" s="1"/>
  <c r="Q7099" i="1" s="1"/>
  <c r="N7100" i="1"/>
  <c r="O7100" i="1" s="1"/>
  <c r="Q7100" i="1" s="1"/>
  <c r="N7101" i="1"/>
  <c r="O7101" i="1" s="1"/>
  <c r="Q7101" i="1" s="1"/>
  <c r="N7102" i="1"/>
  <c r="O7102" i="1" s="1"/>
  <c r="Q7102" i="1" s="1"/>
  <c r="N7103" i="1"/>
  <c r="O7103" i="1" s="1"/>
  <c r="Q7103" i="1" s="1"/>
  <c r="N7104" i="1"/>
  <c r="O7104" i="1" s="1"/>
  <c r="Q7104" i="1" s="1"/>
  <c r="N7105" i="1"/>
  <c r="O7105" i="1" s="1"/>
  <c r="Q7105" i="1" s="1"/>
  <c r="N7106" i="1"/>
  <c r="O7106" i="1" s="1"/>
  <c r="Q7106" i="1" s="1"/>
  <c r="N7107" i="1"/>
  <c r="O7107" i="1" s="1"/>
  <c r="Q7107" i="1" s="1"/>
  <c r="N7108" i="1"/>
  <c r="O7108" i="1" s="1"/>
  <c r="Q7108" i="1" s="1"/>
  <c r="N7109" i="1"/>
  <c r="O7109" i="1" s="1"/>
  <c r="Q7109" i="1" s="1"/>
  <c r="N7110" i="1"/>
  <c r="O7110" i="1" s="1"/>
  <c r="Q7110" i="1" s="1"/>
  <c r="N7111" i="1"/>
  <c r="O7111" i="1" s="1"/>
  <c r="Q7111" i="1" s="1"/>
  <c r="N7112" i="1"/>
  <c r="O7112" i="1" s="1"/>
  <c r="Q7112" i="1" s="1"/>
  <c r="N7113" i="1"/>
  <c r="O7113" i="1" s="1"/>
  <c r="Q7113" i="1" s="1"/>
  <c r="N7114" i="1"/>
  <c r="O7114" i="1" s="1"/>
  <c r="Q7114" i="1" s="1"/>
  <c r="N7115" i="1"/>
  <c r="O7115" i="1" s="1"/>
  <c r="Q7115" i="1" s="1"/>
  <c r="N7116" i="1"/>
  <c r="O7116" i="1" s="1"/>
  <c r="Q7116" i="1" s="1"/>
  <c r="N7117" i="1"/>
  <c r="O7117" i="1" s="1"/>
  <c r="Q7117" i="1" s="1"/>
  <c r="N7118" i="1"/>
  <c r="O7118" i="1" s="1"/>
  <c r="Q7118" i="1" s="1"/>
  <c r="N7119" i="1"/>
  <c r="O7119" i="1" s="1"/>
  <c r="Q7119" i="1" s="1"/>
  <c r="N7120" i="1"/>
  <c r="O7120" i="1" s="1"/>
  <c r="Q7120" i="1" s="1"/>
  <c r="N7121" i="1"/>
  <c r="O7121" i="1" s="1"/>
  <c r="Q7121" i="1" s="1"/>
  <c r="N7122" i="1"/>
  <c r="O7122" i="1" s="1"/>
  <c r="Q7122" i="1" s="1"/>
  <c r="N7123" i="1"/>
  <c r="O7123" i="1" s="1"/>
  <c r="Q7123" i="1" s="1"/>
  <c r="N7124" i="1"/>
  <c r="O7124" i="1" s="1"/>
  <c r="Q7124" i="1" s="1"/>
  <c r="N7125" i="1"/>
  <c r="O7125" i="1" s="1"/>
  <c r="Q7125" i="1" s="1"/>
  <c r="N7126" i="1"/>
  <c r="O7126" i="1" s="1"/>
  <c r="Q7126" i="1" s="1"/>
  <c r="N7127" i="1"/>
  <c r="O7127" i="1" s="1"/>
  <c r="Q7127" i="1" s="1"/>
  <c r="N7128" i="1"/>
  <c r="O7128" i="1" s="1"/>
  <c r="Q7128" i="1" s="1"/>
  <c r="N7129" i="1"/>
  <c r="O7129" i="1" s="1"/>
  <c r="Q7129" i="1" s="1"/>
  <c r="N7130" i="1"/>
  <c r="O7130" i="1" s="1"/>
  <c r="Q7130" i="1" s="1"/>
  <c r="N7131" i="1"/>
  <c r="O7131" i="1" s="1"/>
  <c r="Q7131" i="1" s="1"/>
  <c r="N7132" i="1"/>
  <c r="O7132" i="1" s="1"/>
  <c r="Q7132" i="1" s="1"/>
  <c r="N7133" i="1"/>
  <c r="O7133" i="1" s="1"/>
  <c r="Q7133" i="1" s="1"/>
  <c r="N7134" i="1"/>
  <c r="O7134" i="1" s="1"/>
  <c r="Q7134" i="1" s="1"/>
  <c r="N7135" i="1"/>
  <c r="O7135" i="1" s="1"/>
  <c r="Q7135" i="1" s="1"/>
  <c r="N7136" i="1"/>
  <c r="O7136" i="1" s="1"/>
  <c r="Q7136" i="1" s="1"/>
  <c r="N7137" i="1"/>
  <c r="O7137" i="1" s="1"/>
  <c r="Q7137" i="1" s="1"/>
  <c r="N7138" i="1"/>
  <c r="O7138" i="1" s="1"/>
  <c r="Q7138" i="1" s="1"/>
  <c r="N7139" i="1"/>
  <c r="O7139" i="1" s="1"/>
  <c r="Q7139" i="1" s="1"/>
  <c r="N7140" i="1"/>
  <c r="O7140" i="1" s="1"/>
  <c r="Q7140" i="1" s="1"/>
  <c r="N7141" i="1"/>
  <c r="O7141" i="1" s="1"/>
  <c r="Q7141" i="1" s="1"/>
  <c r="N7142" i="1"/>
  <c r="O7142" i="1" s="1"/>
  <c r="Q7142" i="1" s="1"/>
  <c r="N7143" i="1"/>
  <c r="O7143" i="1" s="1"/>
  <c r="Q7143" i="1" s="1"/>
  <c r="N7144" i="1"/>
  <c r="O7144" i="1" s="1"/>
  <c r="Q7144" i="1" s="1"/>
  <c r="N7145" i="1"/>
  <c r="O7145" i="1" s="1"/>
  <c r="Q7145" i="1" s="1"/>
  <c r="N7146" i="1"/>
  <c r="O7146" i="1" s="1"/>
  <c r="Q7146" i="1" s="1"/>
  <c r="N7147" i="1"/>
  <c r="O7147" i="1" s="1"/>
  <c r="Q7147" i="1" s="1"/>
  <c r="N7148" i="1"/>
  <c r="O7148" i="1" s="1"/>
  <c r="Q7148" i="1" s="1"/>
  <c r="N7149" i="1"/>
  <c r="O7149" i="1" s="1"/>
  <c r="Q7149" i="1" s="1"/>
  <c r="N7150" i="1"/>
  <c r="O7150" i="1" s="1"/>
  <c r="Q7150" i="1" s="1"/>
  <c r="N7151" i="1"/>
  <c r="O7151" i="1" s="1"/>
  <c r="Q7151" i="1" s="1"/>
  <c r="N7152" i="1"/>
  <c r="O7152" i="1" s="1"/>
  <c r="Q7152" i="1" s="1"/>
  <c r="N7153" i="1"/>
  <c r="O7153" i="1" s="1"/>
  <c r="Q7153" i="1" s="1"/>
  <c r="N7154" i="1"/>
  <c r="O7154" i="1" s="1"/>
  <c r="Q7154" i="1" s="1"/>
  <c r="N7155" i="1"/>
  <c r="O7155" i="1" s="1"/>
  <c r="Q7155" i="1" s="1"/>
  <c r="N7156" i="1"/>
  <c r="O7156" i="1" s="1"/>
  <c r="Q7156" i="1" s="1"/>
  <c r="N7157" i="1"/>
  <c r="O7157" i="1" s="1"/>
  <c r="Q7157" i="1" s="1"/>
  <c r="N7158" i="1"/>
  <c r="O7158" i="1" s="1"/>
  <c r="Q7158" i="1" s="1"/>
  <c r="N7159" i="1"/>
  <c r="O7159" i="1" s="1"/>
  <c r="Q7159" i="1" s="1"/>
  <c r="N7160" i="1"/>
  <c r="O7160" i="1" s="1"/>
  <c r="Q7160" i="1" s="1"/>
  <c r="N7161" i="1"/>
  <c r="O7161" i="1" s="1"/>
  <c r="Q7161" i="1" s="1"/>
  <c r="N7162" i="1"/>
  <c r="O7162" i="1" s="1"/>
  <c r="Q7162" i="1" s="1"/>
  <c r="N7163" i="1"/>
  <c r="O7163" i="1" s="1"/>
  <c r="Q7163" i="1" s="1"/>
  <c r="N7164" i="1"/>
  <c r="O7164" i="1" s="1"/>
  <c r="Q7164" i="1" s="1"/>
  <c r="N7165" i="1"/>
  <c r="O7165" i="1" s="1"/>
  <c r="Q7165" i="1" s="1"/>
  <c r="N7166" i="1"/>
  <c r="O7166" i="1" s="1"/>
  <c r="Q7166" i="1" s="1"/>
  <c r="N7167" i="1"/>
  <c r="O7167" i="1" s="1"/>
  <c r="Q7167" i="1" s="1"/>
  <c r="N7168" i="1"/>
  <c r="O7168" i="1" s="1"/>
  <c r="Q7168" i="1" s="1"/>
  <c r="N7169" i="1"/>
  <c r="O7169" i="1" s="1"/>
  <c r="Q7169" i="1" s="1"/>
  <c r="N7170" i="1"/>
  <c r="O7170" i="1" s="1"/>
  <c r="Q7170" i="1" s="1"/>
  <c r="N7171" i="1"/>
  <c r="O7171" i="1" s="1"/>
  <c r="Q7171" i="1" s="1"/>
  <c r="N7172" i="1"/>
  <c r="O7172" i="1" s="1"/>
  <c r="Q7172" i="1" s="1"/>
  <c r="N7173" i="1"/>
  <c r="O7173" i="1" s="1"/>
  <c r="Q7173" i="1" s="1"/>
  <c r="N7174" i="1"/>
  <c r="O7174" i="1" s="1"/>
  <c r="Q7174" i="1" s="1"/>
  <c r="N7175" i="1"/>
  <c r="O7175" i="1" s="1"/>
  <c r="Q7175" i="1" s="1"/>
  <c r="N7176" i="1"/>
  <c r="O7176" i="1" s="1"/>
  <c r="Q7176" i="1" s="1"/>
  <c r="N7177" i="1"/>
  <c r="O7177" i="1" s="1"/>
  <c r="Q7177" i="1" s="1"/>
  <c r="N7178" i="1"/>
  <c r="O7178" i="1" s="1"/>
  <c r="Q7178" i="1" s="1"/>
  <c r="N7179" i="1"/>
  <c r="O7179" i="1" s="1"/>
  <c r="Q7179" i="1" s="1"/>
  <c r="N7180" i="1"/>
  <c r="O7180" i="1" s="1"/>
  <c r="Q7180" i="1" s="1"/>
  <c r="N7181" i="1"/>
  <c r="O7181" i="1" s="1"/>
  <c r="Q7181" i="1" s="1"/>
  <c r="N7182" i="1"/>
  <c r="O7182" i="1" s="1"/>
  <c r="Q7182" i="1" s="1"/>
  <c r="N7183" i="1"/>
  <c r="O7183" i="1" s="1"/>
  <c r="Q7183" i="1" s="1"/>
  <c r="N7184" i="1"/>
  <c r="O7184" i="1" s="1"/>
  <c r="Q7184" i="1" s="1"/>
  <c r="N7185" i="1"/>
  <c r="O7185" i="1" s="1"/>
  <c r="Q7185" i="1" s="1"/>
  <c r="N7186" i="1"/>
  <c r="O7186" i="1" s="1"/>
  <c r="Q7186" i="1" s="1"/>
  <c r="N7187" i="1"/>
  <c r="O7187" i="1" s="1"/>
  <c r="Q7187" i="1" s="1"/>
  <c r="N7188" i="1"/>
  <c r="O7188" i="1" s="1"/>
  <c r="Q7188" i="1" s="1"/>
  <c r="N7189" i="1"/>
  <c r="O7189" i="1" s="1"/>
  <c r="Q7189" i="1" s="1"/>
  <c r="N7190" i="1"/>
  <c r="O7190" i="1" s="1"/>
  <c r="Q7190" i="1" s="1"/>
  <c r="N7191" i="1"/>
  <c r="O7191" i="1" s="1"/>
  <c r="Q7191" i="1" s="1"/>
  <c r="N7192" i="1"/>
  <c r="O7192" i="1" s="1"/>
  <c r="Q7192" i="1" s="1"/>
  <c r="N7193" i="1"/>
  <c r="O7193" i="1" s="1"/>
  <c r="Q7193" i="1" s="1"/>
  <c r="N7194" i="1"/>
  <c r="O7194" i="1" s="1"/>
  <c r="Q7194" i="1" s="1"/>
  <c r="N7195" i="1"/>
  <c r="O7195" i="1" s="1"/>
  <c r="Q7195" i="1" s="1"/>
  <c r="N7196" i="1"/>
  <c r="O7196" i="1" s="1"/>
  <c r="Q7196" i="1" s="1"/>
  <c r="N7197" i="1"/>
  <c r="O7197" i="1" s="1"/>
  <c r="Q7197" i="1" s="1"/>
  <c r="N7198" i="1"/>
  <c r="O7198" i="1" s="1"/>
  <c r="Q7198" i="1" s="1"/>
  <c r="N7199" i="1"/>
  <c r="O7199" i="1" s="1"/>
  <c r="Q7199" i="1" s="1"/>
  <c r="N7200" i="1"/>
  <c r="O7200" i="1" s="1"/>
  <c r="Q7200" i="1" s="1"/>
  <c r="N7201" i="1"/>
  <c r="O7201" i="1" s="1"/>
  <c r="Q7201" i="1" s="1"/>
  <c r="N7202" i="1"/>
  <c r="O7202" i="1" s="1"/>
  <c r="Q7202" i="1" s="1"/>
  <c r="N7203" i="1"/>
  <c r="O7203" i="1" s="1"/>
  <c r="Q7203" i="1" s="1"/>
  <c r="N7204" i="1"/>
  <c r="O7204" i="1" s="1"/>
  <c r="Q7204" i="1" s="1"/>
  <c r="N7205" i="1"/>
  <c r="O7205" i="1" s="1"/>
  <c r="Q7205" i="1" s="1"/>
  <c r="N7206" i="1"/>
  <c r="O7206" i="1" s="1"/>
  <c r="Q7206" i="1" s="1"/>
  <c r="N7207" i="1"/>
  <c r="O7207" i="1" s="1"/>
  <c r="Q7207" i="1" s="1"/>
  <c r="N7208" i="1"/>
  <c r="O7208" i="1" s="1"/>
  <c r="Q7208" i="1" s="1"/>
  <c r="N7209" i="1"/>
  <c r="O7209" i="1" s="1"/>
  <c r="Q7209" i="1" s="1"/>
  <c r="N7210" i="1"/>
  <c r="O7210" i="1" s="1"/>
  <c r="Q7210" i="1" s="1"/>
  <c r="N7211" i="1"/>
  <c r="O7211" i="1" s="1"/>
  <c r="Q7211" i="1" s="1"/>
  <c r="N7212" i="1"/>
  <c r="O7212" i="1" s="1"/>
  <c r="Q7212" i="1" s="1"/>
  <c r="N7213" i="1"/>
  <c r="O7213" i="1" s="1"/>
  <c r="Q7213" i="1" s="1"/>
  <c r="N7214" i="1"/>
  <c r="O7214" i="1" s="1"/>
  <c r="Q7214" i="1" s="1"/>
  <c r="N7215" i="1"/>
  <c r="O7215" i="1" s="1"/>
  <c r="Q7215" i="1" s="1"/>
  <c r="N7216" i="1"/>
  <c r="O7216" i="1" s="1"/>
  <c r="Q7216" i="1" s="1"/>
  <c r="N7217" i="1"/>
  <c r="O7217" i="1" s="1"/>
  <c r="Q7217" i="1" s="1"/>
  <c r="N7218" i="1"/>
  <c r="O7218" i="1" s="1"/>
  <c r="Q7218" i="1" s="1"/>
  <c r="N7219" i="1"/>
  <c r="O7219" i="1" s="1"/>
  <c r="Q7219" i="1" s="1"/>
  <c r="N7220" i="1"/>
  <c r="O7220" i="1" s="1"/>
  <c r="Q7220" i="1" s="1"/>
  <c r="N7221" i="1"/>
  <c r="O7221" i="1" s="1"/>
  <c r="Q7221" i="1" s="1"/>
  <c r="N7222" i="1"/>
  <c r="O7222" i="1" s="1"/>
  <c r="Q7222" i="1" s="1"/>
  <c r="N7223" i="1"/>
  <c r="O7223" i="1" s="1"/>
  <c r="Q7223" i="1" s="1"/>
  <c r="N7224" i="1"/>
  <c r="O7224" i="1" s="1"/>
  <c r="Q7224" i="1" s="1"/>
  <c r="N7225" i="1"/>
  <c r="O7225" i="1" s="1"/>
  <c r="Q7225" i="1" s="1"/>
  <c r="N7226" i="1"/>
  <c r="O7226" i="1" s="1"/>
  <c r="Q7226" i="1" s="1"/>
  <c r="N7227" i="1"/>
  <c r="O7227" i="1" s="1"/>
  <c r="Q7227" i="1" s="1"/>
  <c r="N7228" i="1"/>
  <c r="O7228" i="1" s="1"/>
  <c r="Q7228" i="1" s="1"/>
  <c r="N7229" i="1"/>
  <c r="O7229" i="1" s="1"/>
  <c r="Q7229" i="1" s="1"/>
  <c r="N7230" i="1"/>
  <c r="O7230" i="1" s="1"/>
  <c r="Q7230" i="1" s="1"/>
  <c r="N7231" i="1"/>
  <c r="O7231" i="1" s="1"/>
  <c r="Q7231" i="1" s="1"/>
  <c r="N7232" i="1"/>
  <c r="O7232" i="1" s="1"/>
  <c r="Q7232" i="1" s="1"/>
  <c r="N7233" i="1"/>
  <c r="O7233" i="1" s="1"/>
  <c r="Q7233" i="1" s="1"/>
  <c r="N7234" i="1"/>
  <c r="O7234" i="1" s="1"/>
  <c r="Q7234" i="1" s="1"/>
  <c r="N7235" i="1"/>
  <c r="O7235" i="1" s="1"/>
  <c r="Q7235" i="1" s="1"/>
  <c r="N7236" i="1"/>
  <c r="O7236" i="1" s="1"/>
  <c r="Q7236" i="1" s="1"/>
  <c r="N7237" i="1"/>
  <c r="O7237" i="1" s="1"/>
  <c r="Q7237" i="1" s="1"/>
  <c r="N7238" i="1"/>
  <c r="O7238" i="1" s="1"/>
  <c r="Q7238" i="1" s="1"/>
  <c r="N7239" i="1"/>
  <c r="O7239" i="1" s="1"/>
  <c r="Q7239" i="1" s="1"/>
  <c r="N7240" i="1"/>
  <c r="O7240" i="1" s="1"/>
  <c r="Q7240" i="1" s="1"/>
  <c r="N7241" i="1"/>
  <c r="O7241" i="1" s="1"/>
  <c r="Q7241" i="1" s="1"/>
  <c r="N7242" i="1"/>
  <c r="O7242" i="1" s="1"/>
  <c r="Q7242" i="1" s="1"/>
  <c r="N7243" i="1"/>
  <c r="O7243" i="1" s="1"/>
  <c r="Q7243" i="1" s="1"/>
  <c r="N7244" i="1"/>
  <c r="O7244" i="1" s="1"/>
  <c r="Q7244" i="1" s="1"/>
  <c r="N7245" i="1"/>
  <c r="O7245" i="1" s="1"/>
  <c r="Q7245" i="1" s="1"/>
  <c r="N7246" i="1"/>
  <c r="O7246" i="1" s="1"/>
  <c r="Q7246" i="1" s="1"/>
  <c r="N7247" i="1"/>
  <c r="O7247" i="1" s="1"/>
  <c r="Q7247" i="1" s="1"/>
  <c r="N7248" i="1"/>
  <c r="O7248" i="1" s="1"/>
  <c r="Q7248" i="1" s="1"/>
  <c r="N7249" i="1"/>
  <c r="O7249" i="1" s="1"/>
  <c r="Q7249" i="1" s="1"/>
  <c r="N7250" i="1"/>
  <c r="O7250" i="1" s="1"/>
  <c r="Q7250" i="1" s="1"/>
  <c r="N7251" i="1"/>
  <c r="O7251" i="1" s="1"/>
  <c r="Q7251" i="1" s="1"/>
  <c r="N7252" i="1"/>
  <c r="O7252" i="1" s="1"/>
  <c r="Q7252" i="1" s="1"/>
  <c r="N7253" i="1"/>
  <c r="O7253" i="1" s="1"/>
  <c r="Q7253" i="1" s="1"/>
  <c r="N7254" i="1"/>
  <c r="O7254" i="1" s="1"/>
  <c r="Q7254" i="1" s="1"/>
  <c r="N7255" i="1"/>
  <c r="O7255" i="1" s="1"/>
  <c r="Q7255" i="1" s="1"/>
  <c r="N7256" i="1"/>
  <c r="O7256" i="1" s="1"/>
  <c r="Q7256" i="1" s="1"/>
  <c r="N7257" i="1"/>
  <c r="O7257" i="1" s="1"/>
  <c r="Q7257" i="1" s="1"/>
  <c r="N7258" i="1"/>
  <c r="O7258" i="1" s="1"/>
  <c r="Q7258" i="1" s="1"/>
  <c r="N7259" i="1"/>
  <c r="O7259" i="1" s="1"/>
  <c r="Q7259" i="1" s="1"/>
  <c r="N7260" i="1"/>
  <c r="O7260" i="1" s="1"/>
  <c r="Q7260" i="1" s="1"/>
  <c r="N7261" i="1"/>
  <c r="O7261" i="1" s="1"/>
  <c r="Q7261" i="1" s="1"/>
  <c r="N7262" i="1"/>
  <c r="O7262" i="1" s="1"/>
  <c r="Q7262" i="1" s="1"/>
  <c r="N7263" i="1"/>
  <c r="O7263" i="1" s="1"/>
  <c r="Q7263" i="1" s="1"/>
  <c r="N7264" i="1"/>
  <c r="O7264" i="1" s="1"/>
  <c r="Q7264" i="1" s="1"/>
  <c r="N7265" i="1"/>
  <c r="O7265" i="1" s="1"/>
  <c r="Q7265" i="1" s="1"/>
  <c r="N7266" i="1"/>
  <c r="O7266" i="1" s="1"/>
  <c r="Q7266" i="1" s="1"/>
  <c r="N7267" i="1"/>
  <c r="O7267" i="1" s="1"/>
  <c r="Q7267" i="1" s="1"/>
  <c r="N7268" i="1"/>
  <c r="O7268" i="1" s="1"/>
  <c r="Q7268" i="1" s="1"/>
  <c r="N7269" i="1"/>
  <c r="O7269" i="1" s="1"/>
  <c r="Q7269" i="1" s="1"/>
  <c r="N7270" i="1"/>
  <c r="O7270" i="1" s="1"/>
  <c r="Q7270" i="1" s="1"/>
  <c r="N7271" i="1"/>
  <c r="O7271" i="1" s="1"/>
  <c r="Q7271" i="1" s="1"/>
  <c r="N7272" i="1"/>
  <c r="O7272" i="1" s="1"/>
  <c r="Q7272" i="1" s="1"/>
  <c r="N7273" i="1"/>
  <c r="O7273" i="1" s="1"/>
  <c r="Q7273" i="1" s="1"/>
  <c r="N7274" i="1"/>
  <c r="O7274" i="1" s="1"/>
  <c r="Q7274" i="1" s="1"/>
  <c r="N7275" i="1"/>
  <c r="O7275" i="1" s="1"/>
  <c r="Q7275" i="1" s="1"/>
  <c r="N7276" i="1"/>
  <c r="O7276" i="1" s="1"/>
  <c r="Q7276" i="1" s="1"/>
  <c r="N7277" i="1"/>
  <c r="O7277" i="1" s="1"/>
  <c r="Q7277" i="1" s="1"/>
  <c r="N7278" i="1"/>
  <c r="O7278" i="1" s="1"/>
  <c r="Q7278" i="1" s="1"/>
  <c r="N7279" i="1"/>
  <c r="O7279" i="1" s="1"/>
  <c r="Q7279" i="1" s="1"/>
  <c r="N7280" i="1"/>
  <c r="O7280" i="1" s="1"/>
  <c r="Q7280" i="1" s="1"/>
  <c r="N7281" i="1"/>
  <c r="O7281" i="1" s="1"/>
  <c r="Q7281" i="1" s="1"/>
  <c r="N7282" i="1"/>
  <c r="O7282" i="1" s="1"/>
  <c r="Q7282" i="1" s="1"/>
  <c r="N7283" i="1"/>
  <c r="O7283" i="1" s="1"/>
  <c r="Q7283" i="1" s="1"/>
  <c r="N7284" i="1"/>
  <c r="O7284" i="1" s="1"/>
  <c r="Q7284" i="1" s="1"/>
  <c r="N7285" i="1"/>
  <c r="O7285" i="1" s="1"/>
  <c r="Q7285" i="1" s="1"/>
  <c r="N7286" i="1"/>
  <c r="O7286" i="1" s="1"/>
  <c r="Q7286" i="1" s="1"/>
  <c r="N7287" i="1"/>
  <c r="O7287" i="1" s="1"/>
  <c r="Q7287" i="1" s="1"/>
  <c r="N7288" i="1"/>
  <c r="O7288" i="1" s="1"/>
  <c r="Q7288" i="1" s="1"/>
  <c r="N7289" i="1"/>
  <c r="O7289" i="1" s="1"/>
  <c r="Q7289" i="1" s="1"/>
  <c r="N7290" i="1"/>
  <c r="O7290" i="1" s="1"/>
  <c r="Q7290" i="1" s="1"/>
  <c r="N7291" i="1"/>
  <c r="O7291" i="1" s="1"/>
  <c r="Q7291" i="1" s="1"/>
  <c r="N7292" i="1"/>
  <c r="O7292" i="1" s="1"/>
  <c r="Q7292" i="1" s="1"/>
  <c r="N7293" i="1"/>
  <c r="O7293" i="1" s="1"/>
  <c r="Q7293" i="1" s="1"/>
  <c r="N7294" i="1"/>
  <c r="O7294" i="1" s="1"/>
  <c r="Q7294" i="1" s="1"/>
  <c r="N7295" i="1"/>
  <c r="O7295" i="1" s="1"/>
  <c r="Q7295" i="1" s="1"/>
  <c r="N7296" i="1"/>
  <c r="O7296" i="1" s="1"/>
  <c r="Q7296" i="1" s="1"/>
  <c r="N7297" i="1"/>
  <c r="O7297" i="1" s="1"/>
  <c r="Q7297" i="1" s="1"/>
  <c r="N7298" i="1"/>
  <c r="O7298" i="1" s="1"/>
  <c r="Q7298" i="1" s="1"/>
  <c r="N7299" i="1"/>
  <c r="O7299" i="1" s="1"/>
  <c r="Q7299" i="1" s="1"/>
  <c r="N7300" i="1"/>
  <c r="O7300" i="1" s="1"/>
  <c r="Q7300" i="1" s="1"/>
  <c r="N7301" i="1"/>
  <c r="O7301" i="1" s="1"/>
  <c r="Q7301" i="1" s="1"/>
  <c r="N7302" i="1"/>
  <c r="O7302" i="1" s="1"/>
  <c r="Q7302" i="1" s="1"/>
  <c r="N7303" i="1"/>
  <c r="O7303" i="1" s="1"/>
  <c r="Q7303" i="1" s="1"/>
  <c r="N7304" i="1"/>
  <c r="O7304" i="1" s="1"/>
  <c r="Q7304" i="1" s="1"/>
  <c r="N7305" i="1"/>
  <c r="O7305" i="1" s="1"/>
  <c r="Q7305" i="1" s="1"/>
  <c r="N7306" i="1"/>
  <c r="O7306" i="1" s="1"/>
  <c r="Q7306" i="1" s="1"/>
  <c r="N7307" i="1"/>
  <c r="O7307" i="1" s="1"/>
  <c r="Q7307" i="1" s="1"/>
  <c r="N7308" i="1"/>
  <c r="O7308" i="1" s="1"/>
  <c r="Q7308" i="1" s="1"/>
  <c r="N7309" i="1"/>
  <c r="O7309" i="1" s="1"/>
  <c r="Q7309" i="1" s="1"/>
  <c r="N7310" i="1"/>
  <c r="O7310" i="1" s="1"/>
  <c r="Q7310" i="1" s="1"/>
  <c r="N7311" i="1"/>
  <c r="O7311" i="1" s="1"/>
  <c r="Q7311" i="1" s="1"/>
  <c r="N7312" i="1"/>
  <c r="O7312" i="1" s="1"/>
  <c r="Q7312" i="1" s="1"/>
  <c r="N7313" i="1"/>
  <c r="O7313" i="1" s="1"/>
  <c r="Q7313" i="1" s="1"/>
  <c r="N7314" i="1"/>
  <c r="O7314" i="1" s="1"/>
  <c r="Q7314" i="1" s="1"/>
  <c r="N7315" i="1"/>
  <c r="O7315" i="1" s="1"/>
  <c r="Q7315" i="1" s="1"/>
  <c r="N7316" i="1"/>
  <c r="O7316" i="1" s="1"/>
  <c r="Q7316" i="1" s="1"/>
  <c r="N7317" i="1"/>
  <c r="O7317" i="1" s="1"/>
  <c r="Q7317" i="1" s="1"/>
  <c r="N7318" i="1"/>
  <c r="O7318" i="1" s="1"/>
  <c r="Q7318" i="1" s="1"/>
  <c r="N7319" i="1"/>
  <c r="O7319" i="1" s="1"/>
  <c r="Q7319" i="1" s="1"/>
  <c r="N7320" i="1"/>
  <c r="O7320" i="1" s="1"/>
  <c r="Q7320" i="1" s="1"/>
  <c r="N7321" i="1"/>
  <c r="O7321" i="1" s="1"/>
  <c r="Q7321" i="1" s="1"/>
  <c r="N7322" i="1"/>
  <c r="O7322" i="1" s="1"/>
  <c r="Q7322" i="1" s="1"/>
  <c r="N7323" i="1"/>
  <c r="O7323" i="1" s="1"/>
  <c r="Q7323" i="1" s="1"/>
  <c r="N7324" i="1"/>
  <c r="O7324" i="1" s="1"/>
  <c r="Q7324" i="1" s="1"/>
  <c r="N7325" i="1"/>
  <c r="O7325" i="1" s="1"/>
  <c r="Q7325" i="1" s="1"/>
  <c r="N7326" i="1"/>
  <c r="O7326" i="1" s="1"/>
  <c r="Q7326" i="1" s="1"/>
  <c r="N7327" i="1"/>
  <c r="O7327" i="1" s="1"/>
  <c r="Q7327" i="1" s="1"/>
  <c r="N7328" i="1"/>
  <c r="O7328" i="1" s="1"/>
  <c r="Q7328" i="1" s="1"/>
  <c r="N7329" i="1"/>
  <c r="O7329" i="1" s="1"/>
  <c r="Q7329" i="1" s="1"/>
  <c r="N7330" i="1"/>
  <c r="O7330" i="1" s="1"/>
  <c r="Q7330" i="1" s="1"/>
  <c r="N7331" i="1"/>
  <c r="O7331" i="1" s="1"/>
  <c r="Q7331" i="1" s="1"/>
  <c r="N7332" i="1"/>
  <c r="O7332" i="1" s="1"/>
  <c r="Q7332" i="1" s="1"/>
  <c r="N7333" i="1"/>
  <c r="O7333" i="1" s="1"/>
  <c r="Q7333" i="1" s="1"/>
  <c r="N7334" i="1"/>
  <c r="O7334" i="1" s="1"/>
  <c r="Q7334" i="1" s="1"/>
  <c r="N7335" i="1"/>
  <c r="O7335" i="1" s="1"/>
  <c r="Q7335" i="1" s="1"/>
  <c r="N7336" i="1"/>
  <c r="O7336" i="1" s="1"/>
  <c r="Q7336" i="1" s="1"/>
  <c r="N7337" i="1"/>
  <c r="O7337" i="1" s="1"/>
  <c r="Q7337" i="1" s="1"/>
  <c r="N7338" i="1"/>
  <c r="O7338" i="1" s="1"/>
  <c r="Q7338" i="1" s="1"/>
  <c r="N7339" i="1"/>
  <c r="O7339" i="1" s="1"/>
  <c r="Q7339" i="1" s="1"/>
  <c r="N7340" i="1"/>
  <c r="O7340" i="1" s="1"/>
  <c r="Q7340" i="1" s="1"/>
  <c r="N7341" i="1"/>
  <c r="O7341" i="1" s="1"/>
  <c r="Q7341" i="1" s="1"/>
  <c r="N7342" i="1"/>
  <c r="O7342" i="1" s="1"/>
  <c r="Q7342" i="1" s="1"/>
  <c r="N7343" i="1"/>
  <c r="O7343" i="1" s="1"/>
  <c r="Q7343" i="1" s="1"/>
  <c r="N7344" i="1"/>
  <c r="O7344" i="1" s="1"/>
  <c r="Q7344" i="1" s="1"/>
  <c r="N7345" i="1"/>
  <c r="O7345" i="1" s="1"/>
  <c r="Q7345" i="1" s="1"/>
  <c r="N7346" i="1"/>
  <c r="O7346" i="1" s="1"/>
  <c r="Q7346" i="1" s="1"/>
  <c r="N7347" i="1"/>
  <c r="O7347" i="1" s="1"/>
  <c r="Q7347" i="1" s="1"/>
  <c r="N7348" i="1"/>
  <c r="O7348" i="1" s="1"/>
  <c r="Q7348" i="1" s="1"/>
  <c r="N7349" i="1"/>
  <c r="O7349" i="1" s="1"/>
  <c r="Q7349" i="1" s="1"/>
  <c r="N7350" i="1"/>
  <c r="O7350" i="1" s="1"/>
  <c r="Q7350" i="1" s="1"/>
  <c r="N7351" i="1"/>
  <c r="O7351" i="1" s="1"/>
  <c r="Q7351" i="1" s="1"/>
  <c r="N7352" i="1"/>
  <c r="O7352" i="1" s="1"/>
  <c r="Q7352" i="1" s="1"/>
  <c r="N7353" i="1"/>
  <c r="O7353" i="1" s="1"/>
  <c r="Q7353" i="1" s="1"/>
  <c r="N7354" i="1"/>
  <c r="O7354" i="1" s="1"/>
  <c r="Q7354" i="1" s="1"/>
  <c r="N7355" i="1"/>
  <c r="O7355" i="1" s="1"/>
  <c r="Q7355" i="1" s="1"/>
  <c r="N7356" i="1"/>
  <c r="O7356" i="1" s="1"/>
  <c r="Q7356" i="1" s="1"/>
  <c r="N7357" i="1"/>
  <c r="O7357" i="1" s="1"/>
  <c r="Q7357" i="1" s="1"/>
  <c r="N7358" i="1"/>
  <c r="O7358" i="1" s="1"/>
  <c r="Q7358" i="1" s="1"/>
  <c r="N7359" i="1"/>
  <c r="O7359" i="1" s="1"/>
  <c r="Q7359" i="1" s="1"/>
  <c r="N7360" i="1"/>
  <c r="O7360" i="1" s="1"/>
  <c r="Q7360" i="1" s="1"/>
  <c r="N7361" i="1"/>
  <c r="O7361" i="1" s="1"/>
  <c r="Q7361" i="1" s="1"/>
  <c r="N7362" i="1"/>
  <c r="O7362" i="1" s="1"/>
  <c r="Q7362" i="1" s="1"/>
  <c r="N7363" i="1"/>
  <c r="O7363" i="1" s="1"/>
  <c r="Q7363" i="1" s="1"/>
  <c r="N7364" i="1"/>
  <c r="O7364" i="1" s="1"/>
  <c r="Q7364" i="1" s="1"/>
  <c r="N7365" i="1"/>
  <c r="O7365" i="1" s="1"/>
  <c r="Q7365" i="1" s="1"/>
  <c r="N7366" i="1"/>
  <c r="O7366" i="1" s="1"/>
  <c r="Q7366" i="1" s="1"/>
  <c r="N7367" i="1"/>
  <c r="O7367" i="1" s="1"/>
  <c r="Q7367" i="1" s="1"/>
  <c r="N7368" i="1"/>
  <c r="O7368" i="1" s="1"/>
  <c r="Q7368" i="1" s="1"/>
  <c r="N7369" i="1"/>
  <c r="O7369" i="1" s="1"/>
  <c r="Q7369" i="1" s="1"/>
  <c r="N7370" i="1"/>
  <c r="O7370" i="1" s="1"/>
  <c r="Q7370" i="1" s="1"/>
  <c r="N7371" i="1"/>
  <c r="O7371" i="1" s="1"/>
  <c r="Q7371" i="1" s="1"/>
  <c r="N7372" i="1"/>
  <c r="O7372" i="1" s="1"/>
  <c r="Q7372" i="1" s="1"/>
  <c r="N7373" i="1"/>
  <c r="O7373" i="1" s="1"/>
  <c r="Q7373" i="1" s="1"/>
  <c r="N7374" i="1"/>
  <c r="O7374" i="1" s="1"/>
  <c r="Q7374" i="1" s="1"/>
  <c r="N7375" i="1"/>
  <c r="O7375" i="1" s="1"/>
  <c r="Q7375" i="1" s="1"/>
  <c r="N7376" i="1"/>
  <c r="O7376" i="1" s="1"/>
  <c r="Q7376" i="1" s="1"/>
  <c r="N7377" i="1"/>
  <c r="O7377" i="1" s="1"/>
  <c r="Q7377" i="1" s="1"/>
  <c r="N7378" i="1"/>
  <c r="O7378" i="1" s="1"/>
  <c r="Q7378" i="1" s="1"/>
  <c r="N7379" i="1"/>
  <c r="O7379" i="1" s="1"/>
  <c r="Q7379" i="1" s="1"/>
  <c r="N7380" i="1"/>
  <c r="O7380" i="1" s="1"/>
  <c r="Q7380" i="1" s="1"/>
  <c r="N7381" i="1"/>
  <c r="O7381" i="1" s="1"/>
  <c r="Q7381" i="1" s="1"/>
  <c r="N7382" i="1"/>
  <c r="O7382" i="1" s="1"/>
  <c r="Q7382" i="1" s="1"/>
  <c r="N7383" i="1"/>
  <c r="O7383" i="1" s="1"/>
  <c r="Q7383" i="1" s="1"/>
  <c r="N7384" i="1"/>
  <c r="O7384" i="1" s="1"/>
  <c r="Q7384" i="1" s="1"/>
  <c r="N7385" i="1"/>
  <c r="O7385" i="1" s="1"/>
  <c r="Q7385" i="1" s="1"/>
  <c r="N7386" i="1"/>
  <c r="O7386" i="1" s="1"/>
  <c r="Q7386" i="1" s="1"/>
  <c r="N7387" i="1"/>
  <c r="O7387" i="1" s="1"/>
  <c r="Q7387" i="1" s="1"/>
  <c r="N7388" i="1"/>
  <c r="O7388" i="1" s="1"/>
  <c r="Q7388" i="1" s="1"/>
  <c r="N7389" i="1"/>
  <c r="O7389" i="1" s="1"/>
  <c r="Q7389" i="1" s="1"/>
  <c r="N7390" i="1"/>
  <c r="O7390" i="1" s="1"/>
  <c r="Q7390" i="1" s="1"/>
  <c r="N7391" i="1"/>
  <c r="O7391" i="1" s="1"/>
  <c r="Q7391" i="1" s="1"/>
  <c r="N7392" i="1"/>
  <c r="O7392" i="1" s="1"/>
  <c r="Q7392" i="1" s="1"/>
  <c r="N7393" i="1"/>
  <c r="O7393" i="1" s="1"/>
  <c r="Q7393" i="1" s="1"/>
  <c r="N7394" i="1"/>
  <c r="O7394" i="1" s="1"/>
  <c r="Q7394" i="1" s="1"/>
  <c r="N7395" i="1"/>
  <c r="O7395" i="1" s="1"/>
  <c r="Q7395" i="1" s="1"/>
  <c r="N7396" i="1"/>
  <c r="O7396" i="1" s="1"/>
  <c r="Q7396" i="1" s="1"/>
  <c r="N7397" i="1"/>
  <c r="O7397" i="1" s="1"/>
  <c r="Q7397" i="1" s="1"/>
  <c r="N7398" i="1"/>
  <c r="O7398" i="1" s="1"/>
  <c r="Q7398" i="1" s="1"/>
  <c r="N7399" i="1"/>
  <c r="O7399" i="1" s="1"/>
  <c r="Q7399" i="1" s="1"/>
  <c r="N7400" i="1"/>
  <c r="O7400" i="1" s="1"/>
  <c r="Q7400" i="1" s="1"/>
  <c r="N7401" i="1"/>
  <c r="O7401" i="1" s="1"/>
  <c r="Q7401" i="1" s="1"/>
  <c r="N7402" i="1"/>
  <c r="O7402" i="1" s="1"/>
  <c r="Q7402" i="1" s="1"/>
  <c r="N7403" i="1"/>
  <c r="O7403" i="1" s="1"/>
  <c r="Q7403" i="1" s="1"/>
  <c r="N7404" i="1"/>
  <c r="O7404" i="1" s="1"/>
  <c r="Q7404" i="1" s="1"/>
  <c r="N7405" i="1"/>
  <c r="O7405" i="1" s="1"/>
  <c r="Q7405" i="1" s="1"/>
  <c r="N7406" i="1"/>
  <c r="O7406" i="1" s="1"/>
  <c r="Q7406" i="1" s="1"/>
  <c r="N7407" i="1"/>
  <c r="O7407" i="1" s="1"/>
  <c r="Q7407" i="1" s="1"/>
  <c r="N7408" i="1"/>
  <c r="O7408" i="1" s="1"/>
  <c r="Q7408" i="1" s="1"/>
  <c r="N7409" i="1"/>
  <c r="O7409" i="1" s="1"/>
  <c r="Q7409" i="1" s="1"/>
  <c r="N7410" i="1"/>
  <c r="O7410" i="1" s="1"/>
  <c r="Q7410" i="1" s="1"/>
  <c r="N7411" i="1"/>
  <c r="O7411" i="1" s="1"/>
  <c r="Q7411" i="1" s="1"/>
  <c r="N7412" i="1"/>
  <c r="O7412" i="1" s="1"/>
  <c r="Q7412" i="1" s="1"/>
  <c r="N7413" i="1"/>
  <c r="O7413" i="1" s="1"/>
  <c r="Q7413" i="1" s="1"/>
  <c r="N7414" i="1"/>
  <c r="O7414" i="1" s="1"/>
  <c r="Q7414" i="1" s="1"/>
  <c r="N7415" i="1"/>
  <c r="O7415" i="1" s="1"/>
  <c r="Q7415" i="1" s="1"/>
  <c r="N7416" i="1"/>
  <c r="O7416" i="1" s="1"/>
  <c r="Q7416" i="1" s="1"/>
  <c r="N7417" i="1"/>
  <c r="O7417" i="1" s="1"/>
  <c r="Q7417" i="1" s="1"/>
  <c r="N7418" i="1"/>
  <c r="O7418" i="1" s="1"/>
  <c r="Q7418" i="1" s="1"/>
  <c r="N7419" i="1"/>
  <c r="O7419" i="1" s="1"/>
  <c r="Q7419" i="1" s="1"/>
  <c r="N7420" i="1"/>
  <c r="O7420" i="1" s="1"/>
  <c r="Q7420" i="1" s="1"/>
  <c r="N7421" i="1"/>
  <c r="O7421" i="1" s="1"/>
  <c r="Q7421" i="1" s="1"/>
  <c r="N7422" i="1"/>
  <c r="O7422" i="1" s="1"/>
  <c r="Q7422" i="1" s="1"/>
  <c r="N7423" i="1"/>
  <c r="O7423" i="1" s="1"/>
  <c r="Q7423" i="1" s="1"/>
  <c r="N7424" i="1"/>
  <c r="O7424" i="1" s="1"/>
  <c r="Q7424" i="1" s="1"/>
  <c r="N7425" i="1"/>
  <c r="O7425" i="1" s="1"/>
  <c r="Q7425" i="1" s="1"/>
  <c r="N7426" i="1"/>
  <c r="O7426" i="1" s="1"/>
  <c r="Q7426" i="1" s="1"/>
  <c r="N7427" i="1"/>
  <c r="O7427" i="1" s="1"/>
  <c r="Q7427" i="1" s="1"/>
  <c r="N7428" i="1"/>
  <c r="O7428" i="1" s="1"/>
  <c r="Q7428" i="1" s="1"/>
  <c r="N7429" i="1"/>
  <c r="O7429" i="1" s="1"/>
  <c r="Q7429" i="1" s="1"/>
  <c r="N7430" i="1"/>
  <c r="O7430" i="1" s="1"/>
  <c r="Q7430" i="1" s="1"/>
  <c r="N7431" i="1"/>
  <c r="O7431" i="1" s="1"/>
  <c r="Q7431" i="1" s="1"/>
  <c r="N7432" i="1"/>
  <c r="O7432" i="1" s="1"/>
  <c r="Q7432" i="1" s="1"/>
  <c r="N7433" i="1"/>
  <c r="O7433" i="1" s="1"/>
  <c r="Q7433" i="1" s="1"/>
  <c r="N7434" i="1"/>
  <c r="O7434" i="1" s="1"/>
  <c r="Q7434" i="1" s="1"/>
  <c r="N7435" i="1"/>
  <c r="O7435" i="1" s="1"/>
  <c r="Q7435" i="1" s="1"/>
  <c r="N7436" i="1"/>
  <c r="O7436" i="1" s="1"/>
  <c r="Q7436" i="1" s="1"/>
  <c r="N7437" i="1"/>
  <c r="O7437" i="1" s="1"/>
  <c r="Q7437" i="1" s="1"/>
  <c r="N7438" i="1"/>
  <c r="O7438" i="1" s="1"/>
  <c r="Q7438" i="1" s="1"/>
  <c r="N7439" i="1"/>
  <c r="O7439" i="1" s="1"/>
  <c r="Q7439" i="1" s="1"/>
  <c r="N7440" i="1"/>
  <c r="O7440" i="1" s="1"/>
  <c r="Q7440" i="1" s="1"/>
  <c r="N7441" i="1"/>
  <c r="O7441" i="1" s="1"/>
  <c r="Q7441" i="1" s="1"/>
  <c r="N7442" i="1"/>
  <c r="O7442" i="1" s="1"/>
  <c r="Q7442" i="1" s="1"/>
  <c r="N7443" i="1"/>
  <c r="O7443" i="1" s="1"/>
  <c r="Q7443" i="1" s="1"/>
  <c r="N7444" i="1"/>
  <c r="O7444" i="1" s="1"/>
  <c r="Q7444" i="1" s="1"/>
  <c r="N7445" i="1"/>
  <c r="O7445" i="1" s="1"/>
  <c r="Q7445" i="1" s="1"/>
  <c r="N7446" i="1"/>
  <c r="O7446" i="1" s="1"/>
  <c r="Q7446" i="1" s="1"/>
  <c r="N7447" i="1"/>
  <c r="O7447" i="1" s="1"/>
  <c r="Q7447" i="1" s="1"/>
  <c r="N7448" i="1"/>
  <c r="O7448" i="1" s="1"/>
  <c r="Q7448" i="1" s="1"/>
  <c r="N7449" i="1"/>
  <c r="O7449" i="1" s="1"/>
  <c r="Q7449" i="1" s="1"/>
  <c r="N7450" i="1"/>
  <c r="O7450" i="1" s="1"/>
  <c r="Q7450" i="1" s="1"/>
  <c r="N7451" i="1"/>
  <c r="O7451" i="1" s="1"/>
  <c r="Q7451" i="1" s="1"/>
  <c r="N7452" i="1"/>
  <c r="O7452" i="1" s="1"/>
  <c r="Q7452" i="1" s="1"/>
  <c r="N7453" i="1"/>
  <c r="O7453" i="1" s="1"/>
  <c r="Q7453" i="1" s="1"/>
  <c r="N7454" i="1"/>
  <c r="O7454" i="1" s="1"/>
  <c r="Q7454" i="1" s="1"/>
  <c r="N7455" i="1"/>
  <c r="O7455" i="1" s="1"/>
  <c r="Q7455" i="1" s="1"/>
  <c r="N7456" i="1"/>
  <c r="O7456" i="1" s="1"/>
  <c r="Q7456" i="1" s="1"/>
  <c r="N7457" i="1"/>
  <c r="O7457" i="1" s="1"/>
  <c r="Q7457" i="1" s="1"/>
  <c r="N7458" i="1"/>
  <c r="O7458" i="1" s="1"/>
  <c r="Q7458" i="1" s="1"/>
  <c r="N7459" i="1"/>
  <c r="O7459" i="1" s="1"/>
  <c r="Q7459" i="1" s="1"/>
  <c r="N7460" i="1"/>
  <c r="O7460" i="1" s="1"/>
  <c r="Q7460" i="1" s="1"/>
  <c r="N7461" i="1"/>
  <c r="O7461" i="1" s="1"/>
  <c r="Q7461" i="1" s="1"/>
  <c r="N7462" i="1"/>
  <c r="O7462" i="1" s="1"/>
  <c r="Q7462" i="1" s="1"/>
  <c r="N7463" i="1"/>
  <c r="O7463" i="1" s="1"/>
  <c r="Q7463" i="1" s="1"/>
  <c r="N7464" i="1"/>
  <c r="O7464" i="1" s="1"/>
  <c r="Q7464" i="1" s="1"/>
  <c r="N7465" i="1"/>
  <c r="O7465" i="1" s="1"/>
  <c r="Q7465" i="1" s="1"/>
  <c r="N7466" i="1"/>
  <c r="O7466" i="1" s="1"/>
  <c r="Q7466" i="1" s="1"/>
  <c r="N7467" i="1"/>
  <c r="O7467" i="1" s="1"/>
  <c r="Q7467" i="1" s="1"/>
  <c r="N7468" i="1"/>
  <c r="O7468" i="1" s="1"/>
  <c r="Q7468" i="1" s="1"/>
  <c r="N7469" i="1"/>
  <c r="O7469" i="1" s="1"/>
  <c r="Q7469" i="1" s="1"/>
  <c r="N7470" i="1"/>
  <c r="O7470" i="1" s="1"/>
  <c r="Q7470" i="1" s="1"/>
  <c r="N7471" i="1"/>
  <c r="O7471" i="1" s="1"/>
  <c r="Q7471" i="1" s="1"/>
  <c r="N7472" i="1"/>
  <c r="O7472" i="1" s="1"/>
  <c r="Q7472" i="1" s="1"/>
  <c r="N7473" i="1"/>
  <c r="O7473" i="1" s="1"/>
  <c r="Q7473" i="1" s="1"/>
  <c r="N7474" i="1"/>
  <c r="O7474" i="1" s="1"/>
  <c r="Q7474" i="1" s="1"/>
  <c r="N7475" i="1"/>
  <c r="O7475" i="1" s="1"/>
  <c r="Q7475" i="1" s="1"/>
  <c r="N7476" i="1"/>
  <c r="O7476" i="1" s="1"/>
  <c r="Q7476" i="1" s="1"/>
  <c r="N7477" i="1"/>
  <c r="O7477" i="1" s="1"/>
  <c r="Q7477" i="1" s="1"/>
  <c r="N7478" i="1"/>
  <c r="O7478" i="1" s="1"/>
  <c r="Q7478" i="1" s="1"/>
  <c r="N7479" i="1"/>
  <c r="O7479" i="1" s="1"/>
  <c r="Q7479" i="1" s="1"/>
  <c r="N7480" i="1"/>
  <c r="O7480" i="1" s="1"/>
  <c r="Q7480" i="1" s="1"/>
  <c r="N7481" i="1"/>
  <c r="O7481" i="1" s="1"/>
  <c r="Q7481" i="1" s="1"/>
  <c r="N7482" i="1"/>
  <c r="O7482" i="1" s="1"/>
  <c r="Q7482" i="1" s="1"/>
  <c r="N7483" i="1"/>
  <c r="O7483" i="1" s="1"/>
  <c r="Q7483" i="1" s="1"/>
  <c r="N7484" i="1"/>
  <c r="O7484" i="1" s="1"/>
  <c r="Q7484" i="1" s="1"/>
  <c r="N7485" i="1"/>
  <c r="O7485" i="1" s="1"/>
  <c r="Q7485" i="1" s="1"/>
  <c r="N7486" i="1"/>
  <c r="O7486" i="1" s="1"/>
  <c r="Q7486" i="1" s="1"/>
  <c r="N7487" i="1"/>
  <c r="O7487" i="1" s="1"/>
  <c r="Q7487" i="1" s="1"/>
  <c r="N7488" i="1"/>
  <c r="O7488" i="1" s="1"/>
  <c r="Q7488" i="1" s="1"/>
  <c r="N7489" i="1"/>
  <c r="O7489" i="1" s="1"/>
  <c r="Q7489" i="1" s="1"/>
  <c r="N7490" i="1"/>
  <c r="O7490" i="1" s="1"/>
  <c r="Q7490" i="1" s="1"/>
  <c r="N7491" i="1"/>
  <c r="O7491" i="1" s="1"/>
  <c r="Q7491" i="1" s="1"/>
  <c r="N7492" i="1"/>
  <c r="O7492" i="1" s="1"/>
  <c r="Q7492" i="1" s="1"/>
  <c r="N7493" i="1"/>
  <c r="O7493" i="1" s="1"/>
  <c r="Q7493" i="1" s="1"/>
  <c r="N7494" i="1"/>
  <c r="O7494" i="1" s="1"/>
  <c r="Q7494" i="1" s="1"/>
  <c r="N7495" i="1"/>
  <c r="O7495" i="1" s="1"/>
  <c r="Q7495" i="1" s="1"/>
  <c r="N7496" i="1"/>
  <c r="O7496" i="1" s="1"/>
  <c r="Q7496" i="1" s="1"/>
  <c r="N7497" i="1"/>
  <c r="O7497" i="1" s="1"/>
  <c r="Q7497" i="1" s="1"/>
  <c r="N7498" i="1"/>
  <c r="O7498" i="1" s="1"/>
  <c r="Q7498" i="1" s="1"/>
  <c r="N7499" i="1"/>
  <c r="O7499" i="1" s="1"/>
  <c r="Q7499" i="1" s="1"/>
  <c r="N7500" i="1"/>
  <c r="O7500" i="1" s="1"/>
  <c r="Q7500" i="1" s="1"/>
  <c r="N7501" i="1"/>
  <c r="O7501" i="1" s="1"/>
  <c r="Q7501" i="1" s="1"/>
  <c r="N7502" i="1"/>
  <c r="O7502" i="1" s="1"/>
  <c r="Q7502" i="1" s="1"/>
  <c r="N7503" i="1"/>
  <c r="O7503" i="1" s="1"/>
  <c r="Q7503" i="1" s="1"/>
  <c r="N7504" i="1"/>
  <c r="O7504" i="1" s="1"/>
  <c r="Q7504" i="1" s="1"/>
  <c r="N7505" i="1"/>
  <c r="O7505" i="1" s="1"/>
  <c r="Q7505" i="1" s="1"/>
  <c r="N7506" i="1"/>
  <c r="O7506" i="1" s="1"/>
  <c r="Q7506" i="1" s="1"/>
  <c r="N7507" i="1"/>
  <c r="O7507" i="1" s="1"/>
  <c r="Q7507" i="1" s="1"/>
  <c r="N7508" i="1"/>
  <c r="O7508" i="1" s="1"/>
  <c r="Q7508" i="1" s="1"/>
  <c r="N7509" i="1"/>
  <c r="O7509" i="1" s="1"/>
  <c r="Q7509" i="1" s="1"/>
  <c r="N7510" i="1"/>
  <c r="O7510" i="1" s="1"/>
  <c r="Q7510" i="1" s="1"/>
  <c r="N7511" i="1"/>
  <c r="O7511" i="1" s="1"/>
  <c r="Q7511" i="1" s="1"/>
  <c r="N7512" i="1"/>
  <c r="O7512" i="1" s="1"/>
  <c r="Q7512" i="1" s="1"/>
  <c r="N7513" i="1"/>
  <c r="O7513" i="1" s="1"/>
  <c r="Q7513" i="1" s="1"/>
  <c r="N7514" i="1"/>
  <c r="O7514" i="1" s="1"/>
  <c r="Q7514" i="1" s="1"/>
  <c r="N7515" i="1"/>
  <c r="O7515" i="1" s="1"/>
  <c r="Q7515" i="1" s="1"/>
  <c r="N7516" i="1"/>
  <c r="O7516" i="1" s="1"/>
  <c r="Q7516" i="1" s="1"/>
  <c r="N7517" i="1"/>
  <c r="O7517" i="1" s="1"/>
  <c r="Q7517" i="1" s="1"/>
  <c r="N7518" i="1"/>
  <c r="O7518" i="1" s="1"/>
  <c r="Q7518" i="1" s="1"/>
  <c r="N7519" i="1"/>
  <c r="O7519" i="1" s="1"/>
  <c r="Q7519" i="1" s="1"/>
  <c r="N7520" i="1"/>
  <c r="O7520" i="1" s="1"/>
  <c r="Q7520" i="1" s="1"/>
  <c r="N7521" i="1"/>
  <c r="O7521" i="1" s="1"/>
  <c r="Q7521" i="1" s="1"/>
  <c r="N7522" i="1"/>
  <c r="O7522" i="1" s="1"/>
  <c r="Q7522" i="1" s="1"/>
  <c r="N7523" i="1"/>
  <c r="O7523" i="1" s="1"/>
  <c r="Q7523" i="1" s="1"/>
  <c r="N7524" i="1"/>
  <c r="O7524" i="1" s="1"/>
  <c r="Q7524" i="1" s="1"/>
  <c r="N7525" i="1"/>
  <c r="O7525" i="1" s="1"/>
  <c r="Q7525" i="1" s="1"/>
  <c r="N7526" i="1"/>
  <c r="O7526" i="1" s="1"/>
  <c r="Q7526" i="1" s="1"/>
  <c r="N7527" i="1"/>
  <c r="O7527" i="1" s="1"/>
  <c r="Q7527" i="1" s="1"/>
  <c r="N7528" i="1"/>
  <c r="O7528" i="1" s="1"/>
  <c r="Q7528" i="1" s="1"/>
  <c r="N7529" i="1"/>
  <c r="O7529" i="1" s="1"/>
  <c r="Q7529" i="1" s="1"/>
  <c r="N7530" i="1"/>
  <c r="O7530" i="1" s="1"/>
  <c r="Q7530" i="1" s="1"/>
  <c r="N7531" i="1"/>
  <c r="O7531" i="1" s="1"/>
  <c r="Q7531" i="1" s="1"/>
  <c r="N7532" i="1"/>
  <c r="O7532" i="1" s="1"/>
  <c r="Q7532" i="1" s="1"/>
  <c r="N7533" i="1"/>
  <c r="O7533" i="1" s="1"/>
  <c r="Q7533" i="1" s="1"/>
  <c r="N7534" i="1"/>
  <c r="O7534" i="1" s="1"/>
  <c r="Q7534" i="1" s="1"/>
  <c r="N7535" i="1"/>
  <c r="O7535" i="1" s="1"/>
  <c r="Q7535" i="1" s="1"/>
  <c r="N7536" i="1"/>
  <c r="O7536" i="1" s="1"/>
  <c r="Q7536" i="1" s="1"/>
  <c r="N7537" i="1"/>
  <c r="O7537" i="1" s="1"/>
  <c r="Q7537" i="1" s="1"/>
  <c r="N7538" i="1"/>
  <c r="O7538" i="1" s="1"/>
  <c r="Q7538" i="1" s="1"/>
  <c r="N7539" i="1"/>
  <c r="O7539" i="1" s="1"/>
  <c r="Q7539" i="1" s="1"/>
  <c r="N7540" i="1"/>
  <c r="O7540" i="1" s="1"/>
  <c r="Q7540" i="1" s="1"/>
  <c r="N7541" i="1"/>
  <c r="O7541" i="1" s="1"/>
  <c r="Q7541" i="1" s="1"/>
  <c r="N7542" i="1"/>
  <c r="O7542" i="1" s="1"/>
  <c r="Q7542" i="1" s="1"/>
  <c r="N7543" i="1"/>
  <c r="O7543" i="1" s="1"/>
  <c r="Q7543" i="1" s="1"/>
  <c r="N7544" i="1"/>
  <c r="O7544" i="1" s="1"/>
  <c r="Q7544" i="1" s="1"/>
  <c r="N7545" i="1"/>
  <c r="O7545" i="1" s="1"/>
  <c r="Q7545" i="1" s="1"/>
  <c r="N7546" i="1"/>
  <c r="O7546" i="1" s="1"/>
  <c r="Q7546" i="1" s="1"/>
  <c r="N7547" i="1"/>
  <c r="O7547" i="1" s="1"/>
  <c r="Q7547" i="1" s="1"/>
  <c r="N7548" i="1"/>
  <c r="O7548" i="1" s="1"/>
  <c r="Q7548" i="1" s="1"/>
  <c r="N7549" i="1"/>
  <c r="O7549" i="1" s="1"/>
  <c r="Q7549" i="1" s="1"/>
  <c r="N7550" i="1"/>
  <c r="O7550" i="1" s="1"/>
  <c r="Q7550" i="1" s="1"/>
  <c r="N7551" i="1"/>
  <c r="O7551" i="1" s="1"/>
  <c r="Q7551" i="1" s="1"/>
  <c r="N7552" i="1"/>
  <c r="O7552" i="1" s="1"/>
  <c r="Q7552" i="1" s="1"/>
  <c r="N7553" i="1"/>
  <c r="O7553" i="1" s="1"/>
  <c r="Q7553" i="1" s="1"/>
  <c r="N7554" i="1"/>
  <c r="O7554" i="1" s="1"/>
  <c r="Q7554" i="1" s="1"/>
  <c r="N7555" i="1"/>
  <c r="O7555" i="1" s="1"/>
  <c r="Q7555" i="1" s="1"/>
  <c r="N7556" i="1"/>
  <c r="O7556" i="1" s="1"/>
  <c r="Q7556" i="1" s="1"/>
  <c r="N7557" i="1"/>
  <c r="O7557" i="1" s="1"/>
  <c r="Q7557" i="1" s="1"/>
  <c r="N7558" i="1"/>
  <c r="O7558" i="1" s="1"/>
  <c r="Q7558" i="1" s="1"/>
  <c r="N7559" i="1"/>
  <c r="O7559" i="1" s="1"/>
  <c r="Q7559" i="1" s="1"/>
  <c r="N7560" i="1"/>
  <c r="O7560" i="1" s="1"/>
  <c r="Q7560" i="1" s="1"/>
  <c r="N7561" i="1"/>
  <c r="O7561" i="1" s="1"/>
  <c r="Q7561" i="1" s="1"/>
  <c r="N7562" i="1"/>
  <c r="O7562" i="1" s="1"/>
  <c r="Q7562" i="1" s="1"/>
  <c r="N7563" i="1"/>
  <c r="O7563" i="1" s="1"/>
  <c r="Q7563" i="1" s="1"/>
  <c r="N7564" i="1"/>
  <c r="O7564" i="1" s="1"/>
  <c r="Q7564" i="1" s="1"/>
  <c r="N7565" i="1"/>
  <c r="O7565" i="1" s="1"/>
  <c r="Q7565" i="1" s="1"/>
  <c r="N7566" i="1"/>
  <c r="O7566" i="1" s="1"/>
  <c r="Q7566" i="1" s="1"/>
  <c r="N7567" i="1"/>
  <c r="O7567" i="1" s="1"/>
  <c r="Q7567" i="1" s="1"/>
  <c r="N7568" i="1"/>
  <c r="O7568" i="1" s="1"/>
  <c r="Q7568" i="1" s="1"/>
  <c r="N7569" i="1"/>
  <c r="O7569" i="1" s="1"/>
  <c r="Q7569" i="1" s="1"/>
  <c r="N7570" i="1"/>
  <c r="O7570" i="1" s="1"/>
  <c r="Q7570" i="1" s="1"/>
  <c r="N7571" i="1"/>
  <c r="O7571" i="1" s="1"/>
  <c r="Q7571" i="1" s="1"/>
  <c r="N7572" i="1"/>
  <c r="O7572" i="1" s="1"/>
  <c r="Q7572" i="1" s="1"/>
  <c r="N7573" i="1"/>
  <c r="O7573" i="1" s="1"/>
  <c r="Q7573" i="1" s="1"/>
  <c r="N7574" i="1"/>
  <c r="O7574" i="1" s="1"/>
  <c r="Q7574" i="1" s="1"/>
  <c r="N7575" i="1"/>
  <c r="O7575" i="1" s="1"/>
  <c r="Q7575" i="1" s="1"/>
  <c r="N7576" i="1"/>
  <c r="O7576" i="1" s="1"/>
  <c r="Q7576" i="1" s="1"/>
  <c r="N7577" i="1"/>
  <c r="O7577" i="1" s="1"/>
  <c r="Q7577" i="1" s="1"/>
  <c r="N7578" i="1"/>
  <c r="O7578" i="1" s="1"/>
  <c r="Q7578" i="1" s="1"/>
  <c r="N7579" i="1"/>
  <c r="O7579" i="1" s="1"/>
  <c r="Q7579" i="1" s="1"/>
  <c r="N7580" i="1"/>
  <c r="O7580" i="1" s="1"/>
  <c r="Q7580" i="1" s="1"/>
  <c r="N7581" i="1"/>
  <c r="O7581" i="1" s="1"/>
  <c r="Q7581" i="1" s="1"/>
  <c r="N7582" i="1"/>
  <c r="O7582" i="1" s="1"/>
  <c r="Q7582" i="1" s="1"/>
  <c r="N7583" i="1"/>
  <c r="O7583" i="1" s="1"/>
  <c r="Q7583" i="1" s="1"/>
  <c r="N7584" i="1"/>
  <c r="O7584" i="1" s="1"/>
  <c r="Q7584" i="1" s="1"/>
  <c r="N7585" i="1"/>
  <c r="O7585" i="1" s="1"/>
  <c r="Q7585" i="1" s="1"/>
  <c r="N7586" i="1"/>
  <c r="O7586" i="1" s="1"/>
  <c r="Q7586" i="1" s="1"/>
  <c r="N7587" i="1"/>
  <c r="O7587" i="1" s="1"/>
  <c r="Q7587" i="1" s="1"/>
  <c r="N7588" i="1"/>
  <c r="O7588" i="1" s="1"/>
  <c r="Q7588" i="1" s="1"/>
  <c r="N7589" i="1"/>
  <c r="O7589" i="1" s="1"/>
  <c r="Q7589" i="1" s="1"/>
  <c r="N7590" i="1"/>
  <c r="O7590" i="1" s="1"/>
  <c r="Q7590" i="1" s="1"/>
  <c r="N7591" i="1"/>
  <c r="O7591" i="1" s="1"/>
  <c r="Q7591" i="1" s="1"/>
  <c r="N7592" i="1"/>
  <c r="O7592" i="1" s="1"/>
  <c r="Q7592" i="1" s="1"/>
  <c r="N7593" i="1"/>
  <c r="O7593" i="1" s="1"/>
  <c r="Q7593" i="1" s="1"/>
  <c r="N7594" i="1"/>
  <c r="O7594" i="1" s="1"/>
  <c r="Q7594" i="1" s="1"/>
  <c r="N7595" i="1"/>
  <c r="O7595" i="1" s="1"/>
  <c r="Q7595" i="1" s="1"/>
  <c r="N7596" i="1"/>
  <c r="O7596" i="1" s="1"/>
  <c r="Q7596" i="1" s="1"/>
  <c r="N7597" i="1"/>
  <c r="O7597" i="1" s="1"/>
  <c r="Q7597" i="1" s="1"/>
  <c r="N7598" i="1"/>
  <c r="O7598" i="1" s="1"/>
  <c r="Q7598" i="1" s="1"/>
  <c r="N7599" i="1"/>
  <c r="O7599" i="1" s="1"/>
  <c r="Q7599" i="1" s="1"/>
  <c r="N7600" i="1"/>
  <c r="O7600" i="1" s="1"/>
  <c r="Q7600" i="1" s="1"/>
  <c r="N7601" i="1"/>
  <c r="O7601" i="1" s="1"/>
  <c r="Q7601" i="1" s="1"/>
  <c r="N7602" i="1"/>
  <c r="O7602" i="1" s="1"/>
  <c r="Q7602" i="1" s="1"/>
  <c r="N7603" i="1"/>
  <c r="O7603" i="1" s="1"/>
  <c r="Q7603" i="1" s="1"/>
  <c r="N7604" i="1"/>
  <c r="O7604" i="1" s="1"/>
  <c r="Q7604" i="1" s="1"/>
  <c r="N7605" i="1"/>
  <c r="O7605" i="1" s="1"/>
  <c r="Q7605" i="1" s="1"/>
  <c r="N7606" i="1"/>
  <c r="O7606" i="1" s="1"/>
  <c r="Q7606" i="1" s="1"/>
  <c r="N7607" i="1"/>
  <c r="O7607" i="1" s="1"/>
  <c r="Q7607" i="1" s="1"/>
  <c r="N7608" i="1"/>
  <c r="O7608" i="1" s="1"/>
  <c r="Q7608" i="1" s="1"/>
  <c r="N7609" i="1"/>
  <c r="O7609" i="1" s="1"/>
  <c r="Q7609" i="1" s="1"/>
  <c r="N7610" i="1"/>
  <c r="O7610" i="1" s="1"/>
  <c r="Q7610" i="1" s="1"/>
  <c r="N7611" i="1"/>
  <c r="O7611" i="1" s="1"/>
  <c r="Q7611" i="1" s="1"/>
  <c r="N7612" i="1"/>
  <c r="O7612" i="1" s="1"/>
  <c r="Q7612" i="1" s="1"/>
  <c r="N7613" i="1"/>
  <c r="O7613" i="1" s="1"/>
  <c r="Q7613" i="1" s="1"/>
  <c r="N7614" i="1"/>
  <c r="O7614" i="1" s="1"/>
  <c r="Q7614" i="1" s="1"/>
  <c r="N7615" i="1"/>
  <c r="O7615" i="1" s="1"/>
  <c r="Q7615" i="1" s="1"/>
  <c r="N7616" i="1"/>
  <c r="O7616" i="1" s="1"/>
  <c r="Q7616" i="1" s="1"/>
  <c r="N7617" i="1"/>
  <c r="O7617" i="1" s="1"/>
  <c r="Q7617" i="1" s="1"/>
  <c r="N7618" i="1"/>
  <c r="O7618" i="1" s="1"/>
  <c r="Q7618" i="1" s="1"/>
  <c r="N7619" i="1"/>
  <c r="O7619" i="1" s="1"/>
  <c r="Q7619" i="1" s="1"/>
  <c r="N7620" i="1"/>
  <c r="O7620" i="1" s="1"/>
  <c r="Q7620" i="1" s="1"/>
  <c r="N7621" i="1"/>
  <c r="O7621" i="1" s="1"/>
  <c r="Q7621" i="1" s="1"/>
  <c r="N7622" i="1"/>
  <c r="O7622" i="1" s="1"/>
  <c r="Q7622" i="1" s="1"/>
  <c r="N7623" i="1"/>
  <c r="O7623" i="1" s="1"/>
  <c r="Q7623" i="1" s="1"/>
  <c r="N7624" i="1"/>
  <c r="O7624" i="1" s="1"/>
  <c r="Q7624" i="1" s="1"/>
  <c r="N7625" i="1"/>
  <c r="O7625" i="1" s="1"/>
  <c r="Q7625" i="1" s="1"/>
  <c r="N7626" i="1"/>
  <c r="O7626" i="1" s="1"/>
  <c r="Q7626" i="1" s="1"/>
  <c r="N7627" i="1"/>
  <c r="O7627" i="1" s="1"/>
  <c r="Q7627" i="1" s="1"/>
  <c r="N7628" i="1"/>
  <c r="O7628" i="1" s="1"/>
  <c r="Q7628" i="1" s="1"/>
  <c r="N7629" i="1"/>
  <c r="O7629" i="1" s="1"/>
  <c r="Q7629" i="1" s="1"/>
  <c r="N7630" i="1"/>
  <c r="O7630" i="1" s="1"/>
  <c r="Q7630" i="1" s="1"/>
  <c r="N7631" i="1"/>
  <c r="O7631" i="1" s="1"/>
  <c r="Q7631" i="1" s="1"/>
  <c r="N7632" i="1"/>
  <c r="O7632" i="1" s="1"/>
  <c r="Q7632" i="1" s="1"/>
  <c r="N7633" i="1"/>
  <c r="O7633" i="1" s="1"/>
  <c r="Q7633" i="1" s="1"/>
  <c r="N7634" i="1"/>
  <c r="O7634" i="1" s="1"/>
  <c r="Q7634" i="1" s="1"/>
  <c r="N7635" i="1"/>
  <c r="O7635" i="1" s="1"/>
  <c r="Q7635" i="1" s="1"/>
  <c r="N7636" i="1"/>
  <c r="O7636" i="1" s="1"/>
  <c r="Q7636" i="1" s="1"/>
  <c r="N7637" i="1"/>
  <c r="O7637" i="1" s="1"/>
  <c r="Q7637" i="1" s="1"/>
  <c r="N7638" i="1"/>
  <c r="O7638" i="1" s="1"/>
  <c r="Q7638" i="1" s="1"/>
  <c r="N7639" i="1"/>
  <c r="O7639" i="1" s="1"/>
  <c r="Q7639" i="1" s="1"/>
  <c r="N7640" i="1"/>
  <c r="O7640" i="1" s="1"/>
  <c r="Q7640" i="1" s="1"/>
  <c r="N7641" i="1"/>
  <c r="O7641" i="1" s="1"/>
  <c r="Q7641" i="1" s="1"/>
  <c r="N7642" i="1"/>
  <c r="O7642" i="1" s="1"/>
  <c r="Q7642" i="1" s="1"/>
  <c r="N7643" i="1"/>
  <c r="O7643" i="1" s="1"/>
  <c r="Q7643" i="1" s="1"/>
  <c r="N7644" i="1"/>
  <c r="O7644" i="1" s="1"/>
  <c r="Q7644" i="1" s="1"/>
  <c r="N7645" i="1"/>
  <c r="O7645" i="1" s="1"/>
  <c r="Q7645" i="1" s="1"/>
  <c r="N7646" i="1"/>
  <c r="O7646" i="1" s="1"/>
  <c r="Q7646" i="1" s="1"/>
  <c r="N7647" i="1"/>
  <c r="O7647" i="1" s="1"/>
  <c r="Q7647" i="1" s="1"/>
  <c r="N7648" i="1"/>
  <c r="O7648" i="1" s="1"/>
  <c r="Q7648" i="1" s="1"/>
  <c r="N7649" i="1"/>
  <c r="O7649" i="1" s="1"/>
  <c r="Q7649" i="1" s="1"/>
  <c r="N7650" i="1"/>
  <c r="O7650" i="1" s="1"/>
  <c r="Q7650" i="1" s="1"/>
  <c r="N7651" i="1"/>
  <c r="O7651" i="1" s="1"/>
  <c r="Q7651" i="1" s="1"/>
  <c r="N7652" i="1"/>
  <c r="O7652" i="1" s="1"/>
  <c r="Q7652" i="1" s="1"/>
  <c r="N7653" i="1"/>
  <c r="O7653" i="1" s="1"/>
  <c r="Q7653" i="1" s="1"/>
  <c r="N7654" i="1"/>
  <c r="O7654" i="1" s="1"/>
  <c r="Q7654" i="1" s="1"/>
  <c r="N7655" i="1"/>
  <c r="O7655" i="1" s="1"/>
  <c r="Q7655" i="1" s="1"/>
  <c r="N7656" i="1"/>
  <c r="O7656" i="1" s="1"/>
  <c r="Q7656" i="1" s="1"/>
  <c r="N7657" i="1"/>
  <c r="O7657" i="1" s="1"/>
  <c r="Q7657" i="1" s="1"/>
  <c r="N7658" i="1"/>
  <c r="O7658" i="1" s="1"/>
  <c r="Q7658" i="1" s="1"/>
  <c r="N7659" i="1"/>
  <c r="O7659" i="1" s="1"/>
  <c r="Q7659" i="1" s="1"/>
  <c r="N7660" i="1"/>
  <c r="O7660" i="1" s="1"/>
  <c r="Q7660" i="1" s="1"/>
  <c r="N7661" i="1"/>
  <c r="O7661" i="1" s="1"/>
  <c r="Q7661" i="1" s="1"/>
  <c r="N7662" i="1"/>
  <c r="O7662" i="1" s="1"/>
  <c r="Q7662" i="1" s="1"/>
  <c r="N7663" i="1"/>
  <c r="O7663" i="1" s="1"/>
  <c r="Q7663" i="1" s="1"/>
  <c r="N7664" i="1"/>
  <c r="O7664" i="1" s="1"/>
  <c r="Q7664" i="1" s="1"/>
  <c r="N7665" i="1"/>
  <c r="O7665" i="1" s="1"/>
  <c r="Q7665" i="1" s="1"/>
  <c r="N7666" i="1"/>
  <c r="O7666" i="1" s="1"/>
  <c r="Q7666" i="1" s="1"/>
  <c r="N7667" i="1"/>
  <c r="O7667" i="1" s="1"/>
  <c r="Q7667" i="1" s="1"/>
  <c r="N7668" i="1"/>
  <c r="O7668" i="1" s="1"/>
  <c r="Q7668" i="1" s="1"/>
  <c r="N7669" i="1"/>
  <c r="O7669" i="1" s="1"/>
  <c r="Q7669" i="1" s="1"/>
  <c r="N7670" i="1"/>
  <c r="O7670" i="1" s="1"/>
  <c r="Q7670" i="1" s="1"/>
  <c r="N7671" i="1"/>
  <c r="O7671" i="1" s="1"/>
  <c r="Q7671" i="1" s="1"/>
  <c r="N7672" i="1"/>
  <c r="O7672" i="1" s="1"/>
  <c r="Q7672" i="1" s="1"/>
  <c r="N7673" i="1"/>
  <c r="O7673" i="1" s="1"/>
  <c r="Q7673" i="1" s="1"/>
  <c r="N7674" i="1"/>
  <c r="O7674" i="1" s="1"/>
  <c r="Q7674" i="1" s="1"/>
  <c r="N7675" i="1"/>
  <c r="O7675" i="1" s="1"/>
  <c r="Q7675" i="1" s="1"/>
  <c r="N7676" i="1"/>
  <c r="O7676" i="1" s="1"/>
  <c r="Q7676" i="1" s="1"/>
  <c r="N7677" i="1"/>
  <c r="O7677" i="1" s="1"/>
  <c r="Q7677" i="1" s="1"/>
  <c r="N7678" i="1"/>
  <c r="O7678" i="1" s="1"/>
  <c r="Q7678" i="1" s="1"/>
  <c r="N7679" i="1"/>
  <c r="O7679" i="1" s="1"/>
  <c r="Q7679" i="1" s="1"/>
  <c r="N7680" i="1"/>
  <c r="O7680" i="1" s="1"/>
  <c r="Q7680" i="1" s="1"/>
  <c r="N7681" i="1"/>
  <c r="O7681" i="1" s="1"/>
  <c r="Q7681" i="1" s="1"/>
  <c r="N7682" i="1"/>
  <c r="O7682" i="1" s="1"/>
  <c r="Q7682" i="1" s="1"/>
  <c r="N7683" i="1"/>
  <c r="O7683" i="1" s="1"/>
  <c r="Q7683" i="1" s="1"/>
  <c r="N7684" i="1"/>
  <c r="O7684" i="1" s="1"/>
  <c r="Q7684" i="1" s="1"/>
  <c r="N7685" i="1"/>
  <c r="O7685" i="1" s="1"/>
  <c r="Q7685" i="1" s="1"/>
  <c r="N7686" i="1"/>
  <c r="O7686" i="1" s="1"/>
  <c r="Q7686" i="1" s="1"/>
  <c r="N7687" i="1"/>
  <c r="O7687" i="1" s="1"/>
  <c r="Q7687" i="1" s="1"/>
  <c r="N7688" i="1"/>
  <c r="O7688" i="1" s="1"/>
  <c r="Q7688" i="1" s="1"/>
  <c r="N7689" i="1"/>
  <c r="O7689" i="1" s="1"/>
  <c r="Q7689" i="1" s="1"/>
  <c r="N7690" i="1"/>
  <c r="O7690" i="1" s="1"/>
  <c r="Q7690" i="1" s="1"/>
  <c r="N7691" i="1"/>
  <c r="O7691" i="1" s="1"/>
  <c r="Q7691" i="1" s="1"/>
  <c r="N7692" i="1"/>
  <c r="O7692" i="1" s="1"/>
  <c r="Q7692" i="1" s="1"/>
  <c r="N7693" i="1"/>
  <c r="O7693" i="1" s="1"/>
  <c r="Q7693" i="1" s="1"/>
  <c r="N7694" i="1"/>
  <c r="O7694" i="1" s="1"/>
  <c r="Q7694" i="1" s="1"/>
  <c r="N7695" i="1"/>
  <c r="O7695" i="1" s="1"/>
  <c r="Q7695" i="1" s="1"/>
  <c r="N7696" i="1"/>
  <c r="O7696" i="1" s="1"/>
  <c r="Q7696" i="1" s="1"/>
  <c r="N7697" i="1"/>
  <c r="O7697" i="1" s="1"/>
  <c r="Q7697" i="1" s="1"/>
  <c r="N7698" i="1"/>
  <c r="O7698" i="1" s="1"/>
  <c r="Q7698" i="1" s="1"/>
  <c r="N7699" i="1"/>
  <c r="O7699" i="1" s="1"/>
  <c r="Q7699" i="1" s="1"/>
  <c r="N7700" i="1"/>
  <c r="O7700" i="1" s="1"/>
  <c r="Q7700" i="1" s="1"/>
  <c r="N7701" i="1"/>
  <c r="O7701" i="1" s="1"/>
  <c r="Q7701" i="1" s="1"/>
  <c r="N7702" i="1"/>
  <c r="O7702" i="1" s="1"/>
  <c r="Q7702" i="1" s="1"/>
  <c r="N7703" i="1"/>
  <c r="O7703" i="1" s="1"/>
  <c r="Q7703" i="1" s="1"/>
  <c r="N7704" i="1"/>
  <c r="O7704" i="1" s="1"/>
  <c r="Q7704" i="1" s="1"/>
  <c r="N7705" i="1"/>
  <c r="O7705" i="1" s="1"/>
  <c r="Q7705" i="1" s="1"/>
  <c r="N7706" i="1"/>
  <c r="O7706" i="1" s="1"/>
  <c r="Q7706" i="1" s="1"/>
  <c r="N7707" i="1"/>
  <c r="O7707" i="1" s="1"/>
  <c r="Q7707" i="1" s="1"/>
  <c r="N7708" i="1"/>
  <c r="O7708" i="1" s="1"/>
  <c r="Q7708" i="1" s="1"/>
  <c r="N7709" i="1"/>
  <c r="O7709" i="1" s="1"/>
  <c r="Q7709" i="1" s="1"/>
  <c r="N7710" i="1"/>
  <c r="O7710" i="1" s="1"/>
  <c r="Q7710" i="1" s="1"/>
  <c r="N7711" i="1"/>
  <c r="O7711" i="1" s="1"/>
  <c r="Q7711" i="1" s="1"/>
  <c r="N7712" i="1"/>
  <c r="O7712" i="1" s="1"/>
  <c r="Q7712" i="1" s="1"/>
  <c r="N7713" i="1"/>
  <c r="O7713" i="1" s="1"/>
  <c r="Q7713" i="1" s="1"/>
  <c r="N7714" i="1"/>
  <c r="O7714" i="1" s="1"/>
  <c r="Q7714" i="1" s="1"/>
  <c r="N7715" i="1"/>
  <c r="O7715" i="1" s="1"/>
  <c r="Q7715" i="1" s="1"/>
  <c r="N7716" i="1"/>
  <c r="O7716" i="1" s="1"/>
  <c r="Q7716" i="1" s="1"/>
  <c r="N7717" i="1"/>
  <c r="O7717" i="1" s="1"/>
  <c r="Q7717" i="1" s="1"/>
  <c r="N7718" i="1"/>
  <c r="O7718" i="1" s="1"/>
  <c r="Q7718" i="1" s="1"/>
  <c r="N7719" i="1"/>
  <c r="O7719" i="1" s="1"/>
  <c r="Q7719" i="1" s="1"/>
  <c r="N7720" i="1"/>
  <c r="O7720" i="1" s="1"/>
  <c r="Q7720" i="1" s="1"/>
  <c r="N7721" i="1"/>
  <c r="O7721" i="1" s="1"/>
  <c r="Q7721" i="1" s="1"/>
  <c r="N7722" i="1"/>
  <c r="O7722" i="1" s="1"/>
  <c r="Q7722" i="1" s="1"/>
  <c r="N7723" i="1"/>
  <c r="O7723" i="1" s="1"/>
  <c r="Q7723" i="1" s="1"/>
  <c r="N7724" i="1"/>
  <c r="O7724" i="1" s="1"/>
  <c r="Q7724" i="1" s="1"/>
  <c r="N7725" i="1"/>
  <c r="O7725" i="1" s="1"/>
  <c r="Q7725" i="1" s="1"/>
  <c r="N7726" i="1"/>
  <c r="O7726" i="1" s="1"/>
  <c r="Q7726" i="1" s="1"/>
  <c r="N7727" i="1"/>
  <c r="O7727" i="1" s="1"/>
  <c r="Q7727" i="1" s="1"/>
  <c r="N7728" i="1"/>
  <c r="O7728" i="1" s="1"/>
  <c r="Q7728" i="1" s="1"/>
  <c r="N7729" i="1"/>
  <c r="O7729" i="1" s="1"/>
  <c r="Q7729" i="1" s="1"/>
  <c r="N7730" i="1"/>
  <c r="O7730" i="1" s="1"/>
  <c r="Q7730" i="1" s="1"/>
  <c r="N7731" i="1"/>
  <c r="O7731" i="1" s="1"/>
  <c r="Q7731" i="1" s="1"/>
  <c r="N7732" i="1"/>
  <c r="O7732" i="1" s="1"/>
  <c r="Q7732" i="1" s="1"/>
  <c r="N7733" i="1"/>
  <c r="O7733" i="1" s="1"/>
  <c r="Q7733" i="1" s="1"/>
  <c r="N7734" i="1"/>
  <c r="O7734" i="1" s="1"/>
  <c r="Q7734" i="1" s="1"/>
  <c r="N7735" i="1"/>
  <c r="O7735" i="1" s="1"/>
  <c r="Q7735" i="1" s="1"/>
  <c r="N7736" i="1"/>
  <c r="O7736" i="1" s="1"/>
  <c r="Q7736" i="1" s="1"/>
  <c r="N7737" i="1"/>
  <c r="O7737" i="1" s="1"/>
  <c r="Q7737" i="1" s="1"/>
  <c r="N7738" i="1"/>
  <c r="O7738" i="1" s="1"/>
  <c r="Q7738" i="1" s="1"/>
  <c r="N7739" i="1"/>
  <c r="O7739" i="1" s="1"/>
  <c r="Q7739" i="1" s="1"/>
  <c r="N7740" i="1"/>
  <c r="O7740" i="1" s="1"/>
  <c r="Q7740" i="1" s="1"/>
  <c r="N7741" i="1"/>
  <c r="O7741" i="1" s="1"/>
  <c r="Q7741" i="1" s="1"/>
  <c r="N7742" i="1"/>
  <c r="O7742" i="1" s="1"/>
  <c r="Q7742" i="1" s="1"/>
  <c r="N7743" i="1"/>
  <c r="O7743" i="1" s="1"/>
  <c r="Q7743" i="1" s="1"/>
  <c r="N7744" i="1"/>
  <c r="O7744" i="1" s="1"/>
  <c r="Q7744" i="1" s="1"/>
  <c r="N7745" i="1"/>
  <c r="O7745" i="1" s="1"/>
  <c r="Q7745" i="1" s="1"/>
  <c r="N7746" i="1"/>
  <c r="O7746" i="1" s="1"/>
  <c r="Q7746" i="1" s="1"/>
  <c r="N7747" i="1"/>
  <c r="O7747" i="1" s="1"/>
  <c r="Q7747" i="1" s="1"/>
  <c r="N7748" i="1"/>
  <c r="O7748" i="1" s="1"/>
  <c r="Q7748" i="1" s="1"/>
  <c r="N7749" i="1"/>
  <c r="O7749" i="1" s="1"/>
  <c r="Q7749" i="1" s="1"/>
  <c r="N7750" i="1"/>
  <c r="O7750" i="1" s="1"/>
  <c r="Q7750" i="1" s="1"/>
  <c r="N7751" i="1"/>
  <c r="O7751" i="1" s="1"/>
  <c r="Q7751" i="1" s="1"/>
  <c r="N7752" i="1"/>
  <c r="O7752" i="1" s="1"/>
  <c r="Q7752" i="1" s="1"/>
  <c r="N7753" i="1"/>
  <c r="O7753" i="1" s="1"/>
  <c r="Q7753" i="1" s="1"/>
  <c r="N7754" i="1"/>
  <c r="O7754" i="1" s="1"/>
  <c r="Q7754" i="1" s="1"/>
  <c r="N7755" i="1"/>
  <c r="O7755" i="1" s="1"/>
  <c r="Q7755" i="1" s="1"/>
  <c r="N7756" i="1"/>
  <c r="O7756" i="1" s="1"/>
  <c r="Q7756" i="1" s="1"/>
  <c r="N7757" i="1"/>
  <c r="O7757" i="1" s="1"/>
  <c r="Q7757" i="1" s="1"/>
  <c r="N7758" i="1"/>
  <c r="O7758" i="1" s="1"/>
  <c r="Q7758" i="1" s="1"/>
  <c r="N7759" i="1"/>
  <c r="O7759" i="1" s="1"/>
  <c r="Q7759" i="1" s="1"/>
  <c r="N7760" i="1"/>
  <c r="O7760" i="1" s="1"/>
  <c r="Q7760" i="1" s="1"/>
  <c r="N7761" i="1"/>
  <c r="O7761" i="1" s="1"/>
  <c r="Q7761" i="1" s="1"/>
  <c r="N7762" i="1"/>
  <c r="O7762" i="1" s="1"/>
  <c r="Q7762" i="1" s="1"/>
  <c r="N7763" i="1"/>
  <c r="O7763" i="1" s="1"/>
  <c r="Q7763" i="1" s="1"/>
  <c r="N7764" i="1"/>
  <c r="O7764" i="1" s="1"/>
  <c r="Q7764" i="1" s="1"/>
  <c r="N7765" i="1"/>
  <c r="O7765" i="1" s="1"/>
  <c r="Q7765" i="1" s="1"/>
  <c r="N7766" i="1"/>
  <c r="O7766" i="1" s="1"/>
  <c r="Q7766" i="1" s="1"/>
  <c r="N7767" i="1"/>
  <c r="O7767" i="1" s="1"/>
  <c r="Q7767" i="1" s="1"/>
  <c r="N7768" i="1"/>
  <c r="O7768" i="1" s="1"/>
  <c r="Q7768" i="1" s="1"/>
  <c r="N7769" i="1"/>
  <c r="O7769" i="1" s="1"/>
  <c r="Q7769" i="1" s="1"/>
  <c r="N7770" i="1"/>
  <c r="O7770" i="1" s="1"/>
  <c r="Q7770" i="1" s="1"/>
  <c r="N7771" i="1"/>
  <c r="O7771" i="1" s="1"/>
  <c r="Q7771" i="1" s="1"/>
  <c r="N7772" i="1"/>
  <c r="O7772" i="1" s="1"/>
  <c r="Q7772" i="1" s="1"/>
  <c r="N7773" i="1"/>
  <c r="O7773" i="1" s="1"/>
  <c r="Q7773" i="1" s="1"/>
  <c r="N7774" i="1"/>
  <c r="O7774" i="1" s="1"/>
  <c r="Q7774" i="1" s="1"/>
  <c r="N7775" i="1"/>
  <c r="O7775" i="1" s="1"/>
  <c r="Q7775" i="1" s="1"/>
  <c r="N7776" i="1"/>
  <c r="O7776" i="1" s="1"/>
  <c r="Q7776" i="1" s="1"/>
  <c r="N7777" i="1"/>
  <c r="O7777" i="1" s="1"/>
  <c r="Q7777" i="1" s="1"/>
  <c r="N7778" i="1"/>
  <c r="O7778" i="1" s="1"/>
  <c r="Q7778" i="1" s="1"/>
  <c r="N7779" i="1"/>
  <c r="O7779" i="1" s="1"/>
  <c r="Q7779" i="1" s="1"/>
  <c r="N7780" i="1"/>
  <c r="O7780" i="1" s="1"/>
  <c r="Q7780" i="1" s="1"/>
  <c r="N7781" i="1"/>
  <c r="O7781" i="1" s="1"/>
  <c r="Q7781" i="1" s="1"/>
  <c r="N7782" i="1"/>
  <c r="O7782" i="1" s="1"/>
  <c r="Q7782" i="1" s="1"/>
  <c r="N7783" i="1"/>
  <c r="O7783" i="1" s="1"/>
  <c r="Q7783" i="1" s="1"/>
  <c r="N7784" i="1"/>
  <c r="O7784" i="1" s="1"/>
  <c r="Q7784" i="1" s="1"/>
  <c r="N7785" i="1"/>
  <c r="O7785" i="1" s="1"/>
  <c r="Q7785" i="1" s="1"/>
  <c r="N7786" i="1"/>
  <c r="O7786" i="1" s="1"/>
  <c r="Q7786" i="1" s="1"/>
  <c r="N7787" i="1"/>
  <c r="O7787" i="1" s="1"/>
  <c r="Q7787" i="1" s="1"/>
  <c r="N7788" i="1"/>
  <c r="O7788" i="1" s="1"/>
  <c r="Q7788" i="1" s="1"/>
  <c r="N7789" i="1"/>
  <c r="O7789" i="1" s="1"/>
  <c r="Q7789" i="1" s="1"/>
  <c r="N7790" i="1"/>
  <c r="O7790" i="1" s="1"/>
  <c r="Q7790" i="1" s="1"/>
  <c r="N7791" i="1"/>
  <c r="O7791" i="1" s="1"/>
  <c r="Q7791" i="1" s="1"/>
  <c r="N7792" i="1"/>
  <c r="O7792" i="1" s="1"/>
  <c r="Q7792" i="1" s="1"/>
  <c r="N7793" i="1"/>
  <c r="O7793" i="1" s="1"/>
  <c r="Q7793" i="1" s="1"/>
  <c r="N7794" i="1"/>
  <c r="O7794" i="1" s="1"/>
  <c r="Q7794" i="1" s="1"/>
  <c r="N7795" i="1"/>
  <c r="O7795" i="1" s="1"/>
  <c r="Q7795" i="1" s="1"/>
  <c r="N7796" i="1"/>
  <c r="O7796" i="1" s="1"/>
  <c r="Q7796" i="1" s="1"/>
  <c r="N7797" i="1"/>
  <c r="O7797" i="1" s="1"/>
  <c r="Q7797" i="1" s="1"/>
  <c r="N7798" i="1"/>
  <c r="O7798" i="1" s="1"/>
  <c r="Q7798" i="1" s="1"/>
  <c r="N7799" i="1"/>
  <c r="O7799" i="1" s="1"/>
  <c r="Q7799" i="1" s="1"/>
  <c r="N7800" i="1"/>
  <c r="O7800" i="1" s="1"/>
  <c r="Q7800" i="1" s="1"/>
  <c r="N7801" i="1"/>
  <c r="O7801" i="1" s="1"/>
  <c r="Q7801" i="1" s="1"/>
  <c r="N7802" i="1"/>
  <c r="O7802" i="1" s="1"/>
  <c r="Q7802" i="1" s="1"/>
  <c r="N7803" i="1"/>
  <c r="O7803" i="1" s="1"/>
  <c r="Q7803" i="1" s="1"/>
  <c r="N7804" i="1"/>
  <c r="O7804" i="1" s="1"/>
  <c r="Q7804" i="1" s="1"/>
  <c r="N7805" i="1"/>
  <c r="O7805" i="1" s="1"/>
  <c r="Q7805" i="1" s="1"/>
  <c r="N7806" i="1"/>
  <c r="O7806" i="1" s="1"/>
  <c r="Q7806" i="1" s="1"/>
  <c r="N7807" i="1"/>
  <c r="O7807" i="1" s="1"/>
  <c r="Q7807" i="1" s="1"/>
  <c r="N7808" i="1"/>
  <c r="O7808" i="1" s="1"/>
  <c r="Q7808" i="1" s="1"/>
  <c r="N7809" i="1"/>
  <c r="O7809" i="1" s="1"/>
  <c r="Q7809" i="1" s="1"/>
  <c r="N7810" i="1"/>
  <c r="O7810" i="1" s="1"/>
  <c r="Q7810" i="1" s="1"/>
  <c r="N7811" i="1"/>
  <c r="O7811" i="1" s="1"/>
  <c r="Q7811" i="1" s="1"/>
  <c r="N7812" i="1"/>
  <c r="O7812" i="1" s="1"/>
  <c r="Q7812" i="1" s="1"/>
  <c r="N7813" i="1"/>
  <c r="O7813" i="1" s="1"/>
  <c r="Q7813" i="1" s="1"/>
  <c r="N7814" i="1"/>
  <c r="O7814" i="1" s="1"/>
  <c r="Q7814" i="1" s="1"/>
  <c r="N7815" i="1"/>
  <c r="O7815" i="1" s="1"/>
  <c r="Q7815" i="1" s="1"/>
  <c r="N7816" i="1"/>
  <c r="O7816" i="1" s="1"/>
  <c r="Q7816" i="1" s="1"/>
  <c r="N7817" i="1"/>
  <c r="O7817" i="1" s="1"/>
  <c r="Q7817" i="1" s="1"/>
  <c r="N7818" i="1"/>
  <c r="O7818" i="1" s="1"/>
  <c r="Q7818" i="1" s="1"/>
  <c r="N7819" i="1"/>
  <c r="O7819" i="1" s="1"/>
  <c r="Q7819" i="1" s="1"/>
  <c r="N7820" i="1"/>
  <c r="O7820" i="1" s="1"/>
  <c r="Q7820" i="1" s="1"/>
  <c r="N7821" i="1"/>
  <c r="O7821" i="1" s="1"/>
  <c r="Q7821" i="1" s="1"/>
  <c r="N7822" i="1"/>
  <c r="O7822" i="1" s="1"/>
  <c r="Q7822" i="1" s="1"/>
  <c r="N7823" i="1"/>
  <c r="O7823" i="1" s="1"/>
  <c r="Q7823" i="1" s="1"/>
  <c r="N7824" i="1"/>
  <c r="O7824" i="1" s="1"/>
  <c r="Q7824" i="1" s="1"/>
  <c r="N7825" i="1"/>
  <c r="O7825" i="1" s="1"/>
  <c r="Q7825" i="1" s="1"/>
  <c r="N7826" i="1"/>
  <c r="O7826" i="1" s="1"/>
  <c r="Q7826" i="1" s="1"/>
  <c r="N7827" i="1"/>
  <c r="O7827" i="1" s="1"/>
  <c r="Q7827" i="1" s="1"/>
  <c r="N7828" i="1"/>
  <c r="O7828" i="1" s="1"/>
  <c r="Q7828" i="1" s="1"/>
  <c r="N7829" i="1"/>
  <c r="O7829" i="1" s="1"/>
  <c r="Q7829" i="1" s="1"/>
  <c r="N7830" i="1"/>
  <c r="O7830" i="1" s="1"/>
  <c r="Q7830" i="1" s="1"/>
  <c r="N7831" i="1"/>
  <c r="O7831" i="1" s="1"/>
  <c r="Q7831" i="1" s="1"/>
  <c r="N7832" i="1"/>
  <c r="O7832" i="1" s="1"/>
  <c r="Q7832" i="1" s="1"/>
  <c r="N7833" i="1"/>
  <c r="O7833" i="1" s="1"/>
  <c r="Q7833" i="1" s="1"/>
  <c r="N7834" i="1"/>
  <c r="O7834" i="1" s="1"/>
  <c r="Q7834" i="1" s="1"/>
  <c r="N7835" i="1"/>
  <c r="O7835" i="1" s="1"/>
  <c r="Q7835" i="1" s="1"/>
  <c r="N7836" i="1"/>
  <c r="O7836" i="1" s="1"/>
  <c r="Q7836" i="1" s="1"/>
  <c r="N7837" i="1"/>
  <c r="O7837" i="1" s="1"/>
  <c r="Q7837" i="1" s="1"/>
  <c r="N7838" i="1"/>
  <c r="O7838" i="1" s="1"/>
  <c r="Q7838" i="1" s="1"/>
  <c r="N7839" i="1"/>
  <c r="O7839" i="1" s="1"/>
  <c r="Q7839" i="1" s="1"/>
  <c r="N7840" i="1"/>
  <c r="O7840" i="1" s="1"/>
  <c r="Q7840" i="1" s="1"/>
  <c r="N7841" i="1"/>
  <c r="O7841" i="1" s="1"/>
  <c r="Q7841" i="1" s="1"/>
  <c r="N7842" i="1"/>
  <c r="O7842" i="1" s="1"/>
  <c r="Q7842" i="1" s="1"/>
  <c r="N7843" i="1"/>
  <c r="O7843" i="1" s="1"/>
  <c r="Q7843" i="1" s="1"/>
  <c r="N7844" i="1"/>
  <c r="O7844" i="1" s="1"/>
  <c r="Q7844" i="1" s="1"/>
  <c r="N7845" i="1"/>
  <c r="O7845" i="1" s="1"/>
  <c r="Q7845" i="1" s="1"/>
  <c r="N7846" i="1"/>
  <c r="O7846" i="1" s="1"/>
  <c r="Q7846" i="1" s="1"/>
  <c r="N7847" i="1"/>
  <c r="O7847" i="1" s="1"/>
  <c r="Q7847" i="1" s="1"/>
  <c r="N7848" i="1"/>
  <c r="O7848" i="1" s="1"/>
  <c r="Q7848" i="1" s="1"/>
  <c r="N7849" i="1"/>
  <c r="O7849" i="1" s="1"/>
  <c r="Q7849" i="1" s="1"/>
  <c r="N7850" i="1"/>
  <c r="O7850" i="1" s="1"/>
  <c r="Q7850" i="1" s="1"/>
  <c r="N7851" i="1"/>
  <c r="O7851" i="1" s="1"/>
  <c r="Q7851" i="1" s="1"/>
  <c r="N7852" i="1"/>
  <c r="O7852" i="1" s="1"/>
  <c r="Q7852" i="1" s="1"/>
  <c r="N7853" i="1"/>
  <c r="O7853" i="1" s="1"/>
  <c r="Q7853" i="1" s="1"/>
  <c r="N7854" i="1"/>
  <c r="O7854" i="1" s="1"/>
  <c r="Q7854" i="1" s="1"/>
  <c r="N7855" i="1"/>
  <c r="O7855" i="1" s="1"/>
  <c r="Q7855" i="1" s="1"/>
  <c r="N7856" i="1"/>
  <c r="O7856" i="1" s="1"/>
  <c r="Q7856" i="1" s="1"/>
  <c r="N7857" i="1"/>
  <c r="O7857" i="1" s="1"/>
  <c r="Q7857" i="1" s="1"/>
  <c r="N7858" i="1"/>
  <c r="O7858" i="1" s="1"/>
  <c r="Q7858" i="1" s="1"/>
  <c r="N7859" i="1"/>
  <c r="O7859" i="1" s="1"/>
  <c r="Q7859" i="1" s="1"/>
  <c r="N7860" i="1"/>
  <c r="O7860" i="1" s="1"/>
  <c r="Q7860" i="1" s="1"/>
  <c r="N7861" i="1"/>
  <c r="O7861" i="1" s="1"/>
  <c r="Q7861" i="1" s="1"/>
  <c r="N7862" i="1"/>
  <c r="O7862" i="1" s="1"/>
  <c r="Q7862" i="1" s="1"/>
  <c r="N7863" i="1"/>
  <c r="O7863" i="1" s="1"/>
  <c r="Q7863" i="1" s="1"/>
  <c r="N7864" i="1"/>
  <c r="O7864" i="1" s="1"/>
  <c r="Q7864" i="1" s="1"/>
  <c r="N7865" i="1"/>
  <c r="O7865" i="1" s="1"/>
  <c r="Q7865" i="1" s="1"/>
  <c r="N7866" i="1"/>
  <c r="O7866" i="1" s="1"/>
  <c r="Q7866" i="1" s="1"/>
  <c r="N7867" i="1"/>
  <c r="O7867" i="1" s="1"/>
  <c r="Q7867" i="1" s="1"/>
  <c r="N7868" i="1"/>
  <c r="O7868" i="1" s="1"/>
  <c r="Q7868" i="1" s="1"/>
  <c r="N7869" i="1"/>
  <c r="O7869" i="1" s="1"/>
  <c r="Q7869" i="1" s="1"/>
  <c r="N7870" i="1"/>
  <c r="O7870" i="1" s="1"/>
  <c r="Q7870" i="1" s="1"/>
  <c r="N7871" i="1"/>
  <c r="O7871" i="1" s="1"/>
  <c r="Q7871" i="1" s="1"/>
  <c r="N7872" i="1"/>
  <c r="O7872" i="1" s="1"/>
  <c r="Q7872" i="1" s="1"/>
  <c r="N7873" i="1"/>
  <c r="O7873" i="1" s="1"/>
  <c r="Q7873" i="1" s="1"/>
  <c r="N7874" i="1"/>
  <c r="O7874" i="1" s="1"/>
  <c r="Q7874" i="1" s="1"/>
  <c r="N7875" i="1"/>
  <c r="O7875" i="1" s="1"/>
  <c r="Q7875" i="1" s="1"/>
  <c r="N7876" i="1"/>
  <c r="O7876" i="1" s="1"/>
  <c r="Q7876" i="1" s="1"/>
  <c r="N7877" i="1"/>
  <c r="O7877" i="1" s="1"/>
  <c r="Q7877" i="1" s="1"/>
  <c r="N7878" i="1"/>
  <c r="O7878" i="1" s="1"/>
  <c r="Q7878" i="1" s="1"/>
  <c r="N7879" i="1"/>
  <c r="O7879" i="1" s="1"/>
  <c r="Q7879" i="1" s="1"/>
  <c r="N7880" i="1"/>
  <c r="O7880" i="1" s="1"/>
  <c r="Q7880" i="1" s="1"/>
  <c r="N7881" i="1"/>
  <c r="O7881" i="1" s="1"/>
  <c r="Q7881" i="1" s="1"/>
  <c r="N7882" i="1"/>
  <c r="O7882" i="1" s="1"/>
  <c r="Q7882" i="1" s="1"/>
  <c r="N7883" i="1"/>
  <c r="O7883" i="1" s="1"/>
  <c r="Q7883" i="1" s="1"/>
  <c r="N7884" i="1"/>
  <c r="O7884" i="1" s="1"/>
  <c r="Q7884" i="1" s="1"/>
  <c r="N7885" i="1"/>
  <c r="O7885" i="1" s="1"/>
  <c r="Q7885" i="1" s="1"/>
  <c r="N7886" i="1"/>
  <c r="O7886" i="1" s="1"/>
  <c r="Q7886" i="1" s="1"/>
  <c r="N7887" i="1"/>
  <c r="O7887" i="1" s="1"/>
  <c r="Q7887" i="1" s="1"/>
  <c r="N7888" i="1"/>
  <c r="O7888" i="1" s="1"/>
  <c r="Q7888" i="1" s="1"/>
  <c r="N7889" i="1"/>
  <c r="O7889" i="1" s="1"/>
  <c r="Q7889" i="1" s="1"/>
  <c r="N7890" i="1"/>
  <c r="O7890" i="1" s="1"/>
  <c r="Q7890" i="1" s="1"/>
  <c r="N7891" i="1"/>
  <c r="O7891" i="1" s="1"/>
  <c r="Q7891" i="1" s="1"/>
  <c r="N7892" i="1"/>
  <c r="O7892" i="1" s="1"/>
  <c r="Q7892" i="1" s="1"/>
  <c r="N7893" i="1"/>
  <c r="O7893" i="1" s="1"/>
  <c r="Q7893" i="1" s="1"/>
  <c r="N7894" i="1"/>
  <c r="O7894" i="1" s="1"/>
  <c r="Q7894" i="1" s="1"/>
  <c r="N7895" i="1"/>
  <c r="O7895" i="1" s="1"/>
  <c r="Q7895" i="1" s="1"/>
  <c r="N7896" i="1"/>
  <c r="O7896" i="1" s="1"/>
  <c r="Q7896" i="1" s="1"/>
  <c r="N7897" i="1"/>
  <c r="O7897" i="1" s="1"/>
  <c r="Q7897" i="1" s="1"/>
  <c r="N7898" i="1"/>
  <c r="O7898" i="1" s="1"/>
  <c r="Q7898" i="1" s="1"/>
  <c r="N7899" i="1"/>
  <c r="O7899" i="1" s="1"/>
  <c r="Q7899" i="1" s="1"/>
  <c r="N7900" i="1"/>
  <c r="O7900" i="1" s="1"/>
  <c r="Q7900" i="1" s="1"/>
  <c r="N7901" i="1"/>
  <c r="O7901" i="1" s="1"/>
  <c r="Q7901" i="1" s="1"/>
  <c r="N7902" i="1"/>
  <c r="O7902" i="1" s="1"/>
  <c r="Q7902" i="1" s="1"/>
  <c r="N7903" i="1"/>
  <c r="O7903" i="1" s="1"/>
  <c r="Q7903" i="1" s="1"/>
  <c r="N7904" i="1"/>
  <c r="O7904" i="1" s="1"/>
  <c r="Q7904" i="1" s="1"/>
  <c r="N7905" i="1"/>
  <c r="O7905" i="1" s="1"/>
  <c r="Q7905" i="1" s="1"/>
  <c r="N7906" i="1"/>
  <c r="O7906" i="1" s="1"/>
  <c r="Q7906" i="1" s="1"/>
  <c r="N7907" i="1"/>
  <c r="O7907" i="1" s="1"/>
  <c r="Q7907" i="1" s="1"/>
  <c r="N7908" i="1"/>
  <c r="O7908" i="1" s="1"/>
  <c r="Q7908" i="1" s="1"/>
  <c r="N7909" i="1"/>
  <c r="O7909" i="1" s="1"/>
  <c r="Q7909" i="1" s="1"/>
  <c r="N7910" i="1"/>
  <c r="O7910" i="1" s="1"/>
  <c r="Q7910" i="1" s="1"/>
  <c r="N7911" i="1"/>
  <c r="O7911" i="1" s="1"/>
  <c r="Q7911" i="1" s="1"/>
  <c r="N7912" i="1"/>
  <c r="O7912" i="1" s="1"/>
  <c r="Q7912" i="1" s="1"/>
  <c r="N7913" i="1"/>
  <c r="O7913" i="1" s="1"/>
  <c r="Q7913" i="1" s="1"/>
  <c r="N7914" i="1"/>
  <c r="O7914" i="1" s="1"/>
  <c r="Q7914" i="1" s="1"/>
  <c r="N7915" i="1"/>
  <c r="O7915" i="1" s="1"/>
  <c r="Q7915" i="1" s="1"/>
  <c r="N7916" i="1"/>
  <c r="O7916" i="1" s="1"/>
  <c r="Q7916" i="1" s="1"/>
  <c r="N7917" i="1"/>
  <c r="O7917" i="1" s="1"/>
  <c r="Q7917" i="1" s="1"/>
  <c r="N7918" i="1"/>
  <c r="O7918" i="1" s="1"/>
  <c r="Q7918" i="1" s="1"/>
  <c r="N7919" i="1"/>
  <c r="O7919" i="1" s="1"/>
  <c r="Q7919" i="1" s="1"/>
  <c r="N7920" i="1"/>
  <c r="O7920" i="1" s="1"/>
  <c r="Q7920" i="1" s="1"/>
  <c r="N7921" i="1"/>
  <c r="O7921" i="1" s="1"/>
  <c r="Q7921" i="1" s="1"/>
  <c r="N7922" i="1"/>
  <c r="O7922" i="1" s="1"/>
  <c r="Q7922" i="1" s="1"/>
  <c r="N7923" i="1"/>
  <c r="O7923" i="1" s="1"/>
  <c r="Q7923" i="1" s="1"/>
  <c r="N7924" i="1"/>
  <c r="O7924" i="1" s="1"/>
  <c r="Q7924" i="1" s="1"/>
  <c r="N7925" i="1"/>
  <c r="O7925" i="1" s="1"/>
  <c r="Q7925" i="1" s="1"/>
  <c r="N7926" i="1"/>
  <c r="O7926" i="1" s="1"/>
  <c r="Q7926" i="1" s="1"/>
  <c r="N7927" i="1"/>
  <c r="O7927" i="1" s="1"/>
  <c r="Q7927" i="1" s="1"/>
  <c r="N7928" i="1"/>
  <c r="O7928" i="1" s="1"/>
  <c r="Q7928" i="1" s="1"/>
  <c r="N7929" i="1"/>
  <c r="O7929" i="1" s="1"/>
  <c r="Q7929" i="1" s="1"/>
  <c r="N7930" i="1"/>
  <c r="O7930" i="1" s="1"/>
  <c r="Q7930" i="1" s="1"/>
  <c r="N7931" i="1"/>
  <c r="O7931" i="1" s="1"/>
  <c r="Q7931" i="1" s="1"/>
  <c r="N7932" i="1"/>
  <c r="O7932" i="1" s="1"/>
  <c r="Q7932" i="1" s="1"/>
  <c r="N7933" i="1"/>
  <c r="O7933" i="1" s="1"/>
  <c r="Q7933" i="1" s="1"/>
  <c r="N7934" i="1"/>
  <c r="O7934" i="1" s="1"/>
  <c r="Q7934" i="1" s="1"/>
  <c r="N7935" i="1"/>
  <c r="O7935" i="1" s="1"/>
  <c r="Q7935" i="1" s="1"/>
  <c r="N7936" i="1"/>
  <c r="O7936" i="1" s="1"/>
  <c r="Q7936" i="1" s="1"/>
  <c r="N7937" i="1"/>
  <c r="O7937" i="1" s="1"/>
  <c r="Q7937" i="1" s="1"/>
  <c r="N7938" i="1"/>
  <c r="O7938" i="1" s="1"/>
  <c r="Q7938" i="1" s="1"/>
  <c r="N7939" i="1"/>
  <c r="O7939" i="1" s="1"/>
  <c r="Q7939" i="1" s="1"/>
  <c r="N7940" i="1"/>
  <c r="O7940" i="1" s="1"/>
  <c r="Q7940" i="1" s="1"/>
  <c r="N7941" i="1"/>
  <c r="O7941" i="1" s="1"/>
  <c r="Q7941" i="1" s="1"/>
  <c r="N7942" i="1"/>
  <c r="O7942" i="1" s="1"/>
  <c r="Q7942" i="1" s="1"/>
  <c r="N7943" i="1"/>
  <c r="O7943" i="1" s="1"/>
  <c r="Q7943" i="1" s="1"/>
  <c r="N7944" i="1"/>
  <c r="O7944" i="1" s="1"/>
  <c r="Q7944" i="1" s="1"/>
  <c r="N7945" i="1"/>
  <c r="O7945" i="1" s="1"/>
  <c r="Q7945" i="1" s="1"/>
  <c r="N7946" i="1"/>
  <c r="O7946" i="1" s="1"/>
  <c r="Q7946" i="1" s="1"/>
  <c r="N7947" i="1"/>
  <c r="O7947" i="1" s="1"/>
  <c r="Q7947" i="1" s="1"/>
  <c r="N7948" i="1"/>
  <c r="O7948" i="1" s="1"/>
  <c r="Q7948" i="1" s="1"/>
  <c r="N7949" i="1"/>
  <c r="O7949" i="1" s="1"/>
  <c r="Q7949" i="1" s="1"/>
  <c r="N7950" i="1"/>
  <c r="O7950" i="1" s="1"/>
  <c r="Q7950" i="1" s="1"/>
  <c r="N7951" i="1"/>
  <c r="O7951" i="1" s="1"/>
  <c r="Q7951" i="1" s="1"/>
  <c r="N7952" i="1"/>
  <c r="O7952" i="1" s="1"/>
  <c r="Q7952" i="1" s="1"/>
  <c r="N7953" i="1"/>
  <c r="O7953" i="1" s="1"/>
  <c r="Q7953" i="1" s="1"/>
  <c r="N7954" i="1"/>
  <c r="O7954" i="1" s="1"/>
  <c r="Q7954" i="1" s="1"/>
  <c r="N7955" i="1"/>
  <c r="O7955" i="1" s="1"/>
  <c r="Q7955" i="1" s="1"/>
  <c r="N7956" i="1"/>
  <c r="O7956" i="1" s="1"/>
  <c r="Q7956" i="1" s="1"/>
  <c r="N7957" i="1"/>
  <c r="O7957" i="1" s="1"/>
  <c r="Q7957" i="1" s="1"/>
  <c r="N7958" i="1"/>
  <c r="O7958" i="1" s="1"/>
  <c r="Q7958" i="1" s="1"/>
  <c r="N7959" i="1"/>
  <c r="O7959" i="1" s="1"/>
  <c r="Q7959" i="1" s="1"/>
  <c r="N7960" i="1"/>
  <c r="O7960" i="1" s="1"/>
  <c r="Q7960" i="1" s="1"/>
  <c r="N7961" i="1"/>
  <c r="O7961" i="1" s="1"/>
  <c r="Q7961" i="1" s="1"/>
  <c r="N7962" i="1"/>
  <c r="O7962" i="1" s="1"/>
  <c r="Q7962" i="1" s="1"/>
  <c r="N7963" i="1"/>
  <c r="O7963" i="1" s="1"/>
  <c r="Q7963" i="1" s="1"/>
  <c r="N7964" i="1"/>
  <c r="O7964" i="1" s="1"/>
  <c r="Q7964" i="1" s="1"/>
  <c r="N7965" i="1"/>
  <c r="O7965" i="1" s="1"/>
  <c r="Q7965" i="1" s="1"/>
  <c r="N7966" i="1"/>
  <c r="O7966" i="1" s="1"/>
  <c r="Q7966" i="1" s="1"/>
  <c r="N7967" i="1"/>
  <c r="O7967" i="1" s="1"/>
  <c r="Q7967" i="1" s="1"/>
  <c r="N7968" i="1"/>
  <c r="O7968" i="1" s="1"/>
  <c r="Q7968" i="1" s="1"/>
  <c r="N7969" i="1"/>
  <c r="O7969" i="1" s="1"/>
  <c r="Q7969" i="1" s="1"/>
  <c r="N7970" i="1"/>
  <c r="O7970" i="1" s="1"/>
  <c r="Q7970" i="1" s="1"/>
  <c r="N7971" i="1"/>
  <c r="O7971" i="1" s="1"/>
  <c r="Q7971" i="1" s="1"/>
  <c r="N7972" i="1"/>
  <c r="O7972" i="1" s="1"/>
  <c r="Q7972" i="1" s="1"/>
  <c r="N7973" i="1"/>
  <c r="O7973" i="1" s="1"/>
  <c r="Q7973" i="1" s="1"/>
  <c r="N7974" i="1"/>
  <c r="O7974" i="1" s="1"/>
  <c r="Q7974" i="1" s="1"/>
  <c r="N7975" i="1"/>
  <c r="O7975" i="1" s="1"/>
  <c r="Q7975" i="1" s="1"/>
  <c r="N7976" i="1"/>
  <c r="O7976" i="1" s="1"/>
  <c r="Q7976" i="1" s="1"/>
  <c r="N7977" i="1"/>
  <c r="O7977" i="1" s="1"/>
  <c r="Q7977" i="1" s="1"/>
  <c r="N7978" i="1"/>
  <c r="O7978" i="1" s="1"/>
  <c r="Q7978" i="1" s="1"/>
  <c r="N7979" i="1"/>
  <c r="O7979" i="1" s="1"/>
  <c r="Q7979" i="1" s="1"/>
  <c r="N7980" i="1"/>
  <c r="O7980" i="1" s="1"/>
  <c r="Q7980" i="1" s="1"/>
  <c r="N7981" i="1"/>
  <c r="O7981" i="1" s="1"/>
  <c r="Q7981" i="1" s="1"/>
  <c r="N7982" i="1"/>
  <c r="O7982" i="1" s="1"/>
  <c r="Q7982" i="1" s="1"/>
  <c r="N7983" i="1"/>
  <c r="O7983" i="1" s="1"/>
  <c r="Q7983" i="1" s="1"/>
  <c r="N7984" i="1"/>
  <c r="O7984" i="1" s="1"/>
  <c r="Q7984" i="1" s="1"/>
  <c r="N7985" i="1"/>
  <c r="O7985" i="1" s="1"/>
  <c r="Q7985" i="1" s="1"/>
  <c r="N7986" i="1"/>
  <c r="O7986" i="1" s="1"/>
  <c r="Q7986" i="1" s="1"/>
  <c r="N7987" i="1"/>
  <c r="O7987" i="1" s="1"/>
  <c r="Q7987" i="1" s="1"/>
  <c r="N7988" i="1"/>
  <c r="O7988" i="1" s="1"/>
  <c r="Q7988" i="1" s="1"/>
  <c r="N7989" i="1"/>
  <c r="O7989" i="1" s="1"/>
  <c r="Q7989" i="1" s="1"/>
  <c r="N7990" i="1"/>
  <c r="O7990" i="1" s="1"/>
  <c r="Q7990" i="1" s="1"/>
  <c r="N7991" i="1"/>
  <c r="O7991" i="1" s="1"/>
  <c r="Q7991" i="1" s="1"/>
  <c r="N7992" i="1"/>
  <c r="O7992" i="1" s="1"/>
  <c r="Q7992" i="1" s="1"/>
  <c r="N7993" i="1"/>
  <c r="O7993" i="1" s="1"/>
  <c r="Q7993" i="1" s="1"/>
  <c r="N7994" i="1"/>
  <c r="O7994" i="1" s="1"/>
  <c r="Q7994" i="1" s="1"/>
  <c r="N7995" i="1"/>
  <c r="O7995" i="1" s="1"/>
  <c r="Q7995" i="1" s="1"/>
  <c r="N7996" i="1"/>
  <c r="O7996" i="1" s="1"/>
  <c r="Q7996" i="1" s="1"/>
  <c r="N7997" i="1"/>
  <c r="O7997" i="1" s="1"/>
  <c r="Q7997" i="1" s="1"/>
  <c r="N7998" i="1"/>
  <c r="O7998" i="1" s="1"/>
  <c r="Q7998" i="1" s="1"/>
  <c r="N7999" i="1"/>
  <c r="O7999" i="1" s="1"/>
  <c r="Q7999" i="1" s="1"/>
  <c r="N8000" i="1"/>
  <c r="O8000" i="1" s="1"/>
  <c r="Q8000" i="1" s="1"/>
  <c r="N8001" i="1"/>
  <c r="O8001" i="1" s="1"/>
  <c r="Q8001" i="1" s="1"/>
  <c r="N8002" i="1"/>
  <c r="O8002" i="1" s="1"/>
  <c r="Q8002" i="1" s="1"/>
  <c r="N8003" i="1"/>
  <c r="O8003" i="1" s="1"/>
  <c r="Q8003" i="1" s="1"/>
  <c r="N8004" i="1"/>
  <c r="O8004" i="1" s="1"/>
  <c r="Q8004" i="1" s="1"/>
  <c r="N8005" i="1"/>
  <c r="O8005" i="1" s="1"/>
  <c r="Q8005" i="1" s="1"/>
  <c r="N8006" i="1"/>
  <c r="O8006" i="1" s="1"/>
  <c r="Q8006" i="1" s="1"/>
  <c r="N8007" i="1"/>
  <c r="O8007" i="1" s="1"/>
  <c r="Q8007" i="1" s="1"/>
  <c r="N8008" i="1"/>
  <c r="O8008" i="1" s="1"/>
  <c r="Q8008" i="1" s="1"/>
  <c r="N8009" i="1"/>
  <c r="O8009" i="1" s="1"/>
  <c r="Q8009" i="1" s="1"/>
  <c r="N8010" i="1"/>
  <c r="O8010" i="1" s="1"/>
  <c r="Q8010" i="1" s="1"/>
  <c r="N8011" i="1"/>
  <c r="O8011" i="1" s="1"/>
  <c r="Q8011" i="1" s="1"/>
  <c r="N8012" i="1"/>
  <c r="O8012" i="1" s="1"/>
  <c r="Q8012" i="1" s="1"/>
  <c r="N8013" i="1"/>
  <c r="O8013" i="1" s="1"/>
  <c r="Q8013" i="1" s="1"/>
  <c r="N8014" i="1"/>
  <c r="O8014" i="1" s="1"/>
  <c r="Q8014" i="1" s="1"/>
  <c r="N8015" i="1"/>
  <c r="O8015" i="1" s="1"/>
  <c r="Q8015" i="1" s="1"/>
  <c r="N8016" i="1"/>
  <c r="O8016" i="1" s="1"/>
  <c r="Q8016" i="1" s="1"/>
  <c r="N8017" i="1"/>
  <c r="O8017" i="1" s="1"/>
  <c r="Q8017" i="1" s="1"/>
  <c r="N8018" i="1"/>
  <c r="O8018" i="1" s="1"/>
  <c r="Q8018" i="1" s="1"/>
  <c r="N8019" i="1"/>
  <c r="O8019" i="1" s="1"/>
  <c r="Q8019" i="1" s="1"/>
  <c r="N8020" i="1"/>
  <c r="O8020" i="1" s="1"/>
  <c r="Q8020" i="1" s="1"/>
  <c r="N8021" i="1"/>
  <c r="O8021" i="1" s="1"/>
  <c r="Q8021" i="1" s="1"/>
  <c r="N8022" i="1"/>
  <c r="O8022" i="1" s="1"/>
  <c r="Q8022" i="1" s="1"/>
  <c r="N8023" i="1"/>
  <c r="O8023" i="1" s="1"/>
  <c r="Q8023" i="1" s="1"/>
  <c r="N8024" i="1"/>
  <c r="O8024" i="1" s="1"/>
  <c r="Q8024" i="1" s="1"/>
  <c r="N8025" i="1"/>
  <c r="O8025" i="1" s="1"/>
  <c r="Q8025" i="1" s="1"/>
  <c r="N8026" i="1"/>
  <c r="O8026" i="1" s="1"/>
  <c r="Q8026" i="1" s="1"/>
  <c r="N8027" i="1"/>
  <c r="O8027" i="1" s="1"/>
  <c r="Q8027" i="1" s="1"/>
  <c r="N8028" i="1"/>
  <c r="O8028" i="1" s="1"/>
  <c r="Q8028" i="1" s="1"/>
  <c r="N8029" i="1"/>
  <c r="O8029" i="1" s="1"/>
  <c r="Q8029" i="1" s="1"/>
  <c r="N8030" i="1"/>
  <c r="O8030" i="1" s="1"/>
  <c r="Q8030" i="1" s="1"/>
  <c r="N8031" i="1"/>
  <c r="O8031" i="1" s="1"/>
  <c r="Q8031" i="1" s="1"/>
  <c r="N8032" i="1"/>
  <c r="O8032" i="1" s="1"/>
  <c r="Q8032" i="1" s="1"/>
  <c r="N8033" i="1"/>
  <c r="O8033" i="1" s="1"/>
  <c r="Q8033" i="1" s="1"/>
  <c r="N8034" i="1"/>
  <c r="O8034" i="1" s="1"/>
  <c r="Q8034" i="1" s="1"/>
  <c r="N8035" i="1"/>
  <c r="O8035" i="1" s="1"/>
  <c r="Q8035" i="1" s="1"/>
  <c r="N8036" i="1"/>
  <c r="O8036" i="1" s="1"/>
  <c r="Q8036" i="1" s="1"/>
  <c r="N8037" i="1"/>
  <c r="O8037" i="1" s="1"/>
  <c r="Q8037" i="1" s="1"/>
  <c r="N8038" i="1"/>
  <c r="O8038" i="1" s="1"/>
  <c r="Q8038" i="1" s="1"/>
  <c r="N8039" i="1"/>
  <c r="O8039" i="1" s="1"/>
  <c r="Q8039" i="1" s="1"/>
  <c r="N8040" i="1"/>
  <c r="O8040" i="1" s="1"/>
  <c r="Q8040" i="1" s="1"/>
  <c r="N8041" i="1"/>
  <c r="O8041" i="1" s="1"/>
  <c r="Q8041" i="1" s="1"/>
  <c r="N8042" i="1"/>
  <c r="O8042" i="1" s="1"/>
  <c r="Q8042" i="1" s="1"/>
  <c r="N8043" i="1"/>
  <c r="O8043" i="1" s="1"/>
  <c r="Q8043" i="1" s="1"/>
  <c r="N8044" i="1"/>
  <c r="O8044" i="1" s="1"/>
  <c r="Q8044" i="1" s="1"/>
  <c r="N8045" i="1"/>
  <c r="O8045" i="1" s="1"/>
  <c r="Q8045" i="1" s="1"/>
  <c r="N8046" i="1"/>
  <c r="O8046" i="1" s="1"/>
  <c r="Q8046" i="1" s="1"/>
  <c r="N8047" i="1"/>
  <c r="O8047" i="1" s="1"/>
  <c r="Q8047" i="1" s="1"/>
  <c r="N8048" i="1"/>
  <c r="O8048" i="1" s="1"/>
  <c r="Q8048" i="1" s="1"/>
  <c r="N8049" i="1"/>
  <c r="O8049" i="1" s="1"/>
  <c r="Q8049" i="1" s="1"/>
  <c r="N8050" i="1"/>
  <c r="O8050" i="1" s="1"/>
  <c r="Q8050" i="1" s="1"/>
  <c r="N8051" i="1"/>
  <c r="O8051" i="1" s="1"/>
  <c r="Q8051" i="1" s="1"/>
  <c r="N8052" i="1"/>
  <c r="O8052" i="1" s="1"/>
  <c r="Q8052" i="1" s="1"/>
  <c r="N8053" i="1"/>
  <c r="O8053" i="1" s="1"/>
  <c r="Q8053" i="1" s="1"/>
  <c r="N8054" i="1"/>
  <c r="O8054" i="1" s="1"/>
  <c r="Q8054" i="1" s="1"/>
  <c r="N8055" i="1"/>
  <c r="O8055" i="1" s="1"/>
  <c r="Q8055" i="1" s="1"/>
  <c r="N8056" i="1"/>
  <c r="O8056" i="1" s="1"/>
  <c r="Q8056" i="1" s="1"/>
  <c r="N8057" i="1"/>
  <c r="O8057" i="1" s="1"/>
  <c r="Q8057" i="1" s="1"/>
  <c r="N8058" i="1"/>
  <c r="O8058" i="1" s="1"/>
  <c r="Q8058" i="1" s="1"/>
  <c r="N8059" i="1"/>
  <c r="O8059" i="1" s="1"/>
  <c r="Q8059" i="1" s="1"/>
  <c r="N8060" i="1"/>
  <c r="O8060" i="1" s="1"/>
  <c r="Q8060" i="1" s="1"/>
  <c r="N8061" i="1"/>
  <c r="O8061" i="1" s="1"/>
  <c r="Q8061" i="1" s="1"/>
  <c r="N8062" i="1"/>
  <c r="O8062" i="1" s="1"/>
  <c r="Q8062" i="1" s="1"/>
  <c r="N8063" i="1"/>
  <c r="O8063" i="1" s="1"/>
  <c r="Q8063" i="1" s="1"/>
  <c r="N8064" i="1"/>
  <c r="O8064" i="1" s="1"/>
  <c r="Q8064" i="1" s="1"/>
  <c r="N8065" i="1"/>
  <c r="O8065" i="1" s="1"/>
  <c r="Q8065" i="1" s="1"/>
  <c r="N8066" i="1"/>
  <c r="O8066" i="1" s="1"/>
  <c r="Q8066" i="1" s="1"/>
  <c r="N8067" i="1"/>
  <c r="O8067" i="1" s="1"/>
  <c r="Q8067" i="1" s="1"/>
  <c r="N8068" i="1"/>
  <c r="O8068" i="1" s="1"/>
  <c r="Q8068" i="1" s="1"/>
  <c r="N8069" i="1"/>
  <c r="O8069" i="1" s="1"/>
  <c r="Q8069" i="1" s="1"/>
  <c r="N8070" i="1"/>
  <c r="O8070" i="1" s="1"/>
  <c r="Q8070" i="1" s="1"/>
  <c r="N8071" i="1"/>
  <c r="O8071" i="1" s="1"/>
  <c r="Q8071" i="1" s="1"/>
  <c r="N8072" i="1"/>
  <c r="O8072" i="1" s="1"/>
  <c r="Q8072" i="1" s="1"/>
  <c r="N8073" i="1"/>
  <c r="O8073" i="1" s="1"/>
  <c r="Q8073" i="1" s="1"/>
  <c r="N8074" i="1"/>
  <c r="O8074" i="1" s="1"/>
  <c r="Q8074" i="1" s="1"/>
  <c r="N8075" i="1"/>
  <c r="O8075" i="1" s="1"/>
  <c r="Q8075" i="1" s="1"/>
  <c r="N8076" i="1"/>
  <c r="O8076" i="1" s="1"/>
  <c r="Q8076" i="1" s="1"/>
  <c r="N8077" i="1"/>
  <c r="O8077" i="1" s="1"/>
  <c r="Q8077" i="1" s="1"/>
  <c r="N8078" i="1"/>
  <c r="O8078" i="1" s="1"/>
  <c r="Q8078" i="1" s="1"/>
  <c r="N8079" i="1"/>
  <c r="O8079" i="1" s="1"/>
  <c r="Q8079" i="1" s="1"/>
  <c r="N8080" i="1"/>
  <c r="O8080" i="1" s="1"/>
  <c r="Q8080" i="1" s="1"/>
  <c r="N8081" i="1"/>
  <c r="O8081" i="1" s="1"/>
  <c r="Q8081" i="1" s="1"/>
  <c r="N8082" i="1"/>
  <c r="O8082" i="1" s="1"/>
  <c r="Q8082" i="1" s="1"/>
  <c r="N8083" i="1"/>
  <c r="O8083" i="1" s="1"/>
  <c r="Q8083" i="1" s="1"/>
  <c r="N8084" i="1"/>
  <c r="O8084" i="1" s="1"/>
  <c r="Q8084" i="1" s="1"/>
  <c r="N8085" i="1"/>
  <c r="O8085" i="1" s="1"/>
  <c r="Q8085" i="1" s="1"/>
  <c r="N8086" i="1"/>
  <c r="O8086" i="1" s="1"/>
  <c r="Q8086" i="1" s="1"/>
  <c r="N8087" i="1"/>
  <c r="O8087" i="1" s="1"/>
  <c r="Q8087" i="1" s="1"/>
  <c r="N8088" i="1"/>
  <c r="O8088" i="1" s="1"/>
  <c r="Q8088" i="1" s="1"/>
  <c r="N8089" i="1"/>
  <c r="O8089" i="1" s="1"/>
  <c r="Q8089" i="1" s="1"/>
  <c r="N8090" i="1"/>
  <c r="O8090" i="1" s="1"/>
  <c r="Q8090" i="1" s="1"/>
  <c r="N8091" i="1"/>
  <c r="O8091" i="1" s="1"/>
  <c r="Q8091" i="1" s="1"/>
  <c r="N8092" i="1"/>
  <c r="O8092" i="1" s="1"/>
  <c r="Q8092" i="1" s="1"/>
  <c r="N8093" i="1"/>
  <c r="O8093" i="1" s="1"/>
  <c r="Q8093" i="1" s="1"/>
  <c r="N8094" i="1"/>
  <c r="O8094" i="1" s="1"/>
  <c r="Q8094" i="1" s="1"/>
  <c r="N8095" i="1"/>
  <c r="O8095" i="1" s="1"/>
  <c r="Q8095" i="1" s="1"/>
  <c r="N8096" i="1"/>
  <c r="O8096" i="1" s="1"/>
  <c r="Q8096" i="1" s="1"/>
  <c r="N8097" i="1"/>
  <c r="O8097" i="1" s="1"/>
  <c r="Q8097" i="1" s="1"/>
  <c r="N8098" i="1"/>
  <c r="O8098" i="1" s="1"/>
  <c r="Q8098" i="1" s="1"/>
  <c r="N8099" i="1"/>
  <c r="O8099" i="1" s="1"/>
  <c r="Q8099" i="1" s="1"/>
  <c r="N8100" i="1"/>
  <c r="O8100" i="1" s="1"/>
  <c r="Q8100" i="1" s="1"/>
  <c r="N8101" i="1"/>
  <c r="O8101" i="1" s="1"/>
  <c r="Q8101" i="1" s="1"/>
  <c r="N8102" i="1"/>
  <c r="O8102" i="1" s="1"/>
  <c r="Q8102" i="1" s="1"/>
  <c r="N8103" i="1"/>
  <c r="O8103" i="1" s="1"/>
  <c r="Q8103" i="1" s="1"/>
  <c r="N8104" i="1"/>
  <c r="O8104" i="1" s="1"/>
  <c r="Q8104" i="1" s="1"/>
  <c r="N8105" i="1"/>
  <c r="O8105" i="1" s="1"/>
  <c r="Q8105" i="1" s="1"/>
  <c r="N8106" i="1"/>
  <c r="O8106" i="1" s="1"/>
  <c r="Q8106" i="1" s="1"/>
  <c r="N8107" i="1"/>
  <c r="O8107" i="1" s="1"/>
  <c r="Q8107" i="1" s="1"/>
  <c r="N8108" i="1"/>
  <c r="O8108" i="1" s="1"/>
  <c r="Q8108" i="1" s="1"/>
  <c r="N8109" i="1"/>
  <c r="O8109" i="1" s="1"/>
  <c r="Q8109" i="1" s="1"/>
  <c r="N8110" i="1"/>
  <c r="O8110" i="1" s="1"/>
  <c r="Q8110" i="1" s="1"/>
  <c r="N8111" i="1"/>
  <c r="O8111" i="1" s="1"/>
  <c r="Q8111" i="1" s="1"/>
  <c r="N8112" i="1"/>
  <c r="O8112" i="1" s="1"/>
  <c r="Q8112" i="1" s="1"/>
  <c r="N8113" i="1"/>
  <c r="O8113" i="1" s="1"/>
  <c r="Q8113" i="1" s="1"/>
  <c r="N8114" i="1"/>
  <c r="O8114" i="1" s="1"/>
  <c r="Q8114" i="1" s="1"/>
  <c r="N8115" i="1"/>
  <c r="O8115" i="1" s="1"/>
  <c r="Q8115" i="1" s="1"/>
  <c r="N8116" i="1"/>
  <c r="O8116" i="1" s="1"/>
  <c r="Q8116" i="1" s="1"/>
  <c r="N8117" i="1"/>
  <c r="O8117" i="1" s="1"/>
  <c r="Q8117" i="1" s="1"/>
  <c r="N8118" i="1"/>
  <c r="O8118" i="1" s="1"/>
  <c r="Q8118" i="1" s="1"/>
  <c r="N8119" i="1"/>
  <c r="O8119" i="1" s="1"/>
  <c r="Q8119" i="1" s="1"/>
  <c r="N8120" i="1"/>
  <c r="O8120" i="1" s="1"/>
  <c r="Q8120" i="1" s="1"/>
  <c r="N8121" i="1"/>
  <c r="O8121" i="1" s="1"/>
  <c r="Q8121" i="1" s="1"/>
  <c r="N8122" i="1"/>
  <c r="O8122" i="1" s="1"/>
  <c r="Q8122" i="1" s="1"/>
  <c r="N8123" i="1"/>
  <c r="O8123" i="1" s="1"/>
  <c r="Q8123" i="1" s="1"/>
  <c r="N8124" i="1"/>
  <c r="O8124" i="1" s="1"/>
  <c r="Q8124" i="1" s="1"/>
  <c r="N8125" i="1"/>
  <c r="O8125" i="1" s="1"/>
  <c r="Q8125" i="1" s="1"/>
  <c r="N8126" i="1"/>
  <c r="O8126" i="1" s="1"/>
  <c r="Q8126" i="1" s="1"/>
  <c r="N8127" i="1"/>
  <c r="O8127" i="1" s="1"/>
  <c r="Q8127" i="1" s="1"/>
  <c r="N8128" i="1"/>
  <c r="O8128" i="1" s="1"/>
  <c r="Q8128" i="1" s="1"/>
  <c r="N8129" i="1"/>
  <c r="O8129" i="1" s="1"/>
  <c r="Q8129" i="1" s="1"/>
  <c r="N8130" i="1"/>
  <c r="O8130" i="1" s="1"/>
  <c r="Q8130" i="1" s="1"/>
  <c r="N8131" i="1"/>
  <c r="O8131" i="1" s="1"/>
  <c r="Q8131" i="1" s="1"/>
  <c r="N8132" i="1"/>
  <c r="O8132" i="1" s="1"/>
  <c r="Q8132" i="1" s="1"/>
  <c r="N8133" i="1"/>
  <c r="O8133" i="1" s="1"/>
  <c r="Q8133" i="1" s="1"/>
  <c r="N8134" i="1"/>
  <c r="O8134" i="1" s="1"/>
  <c r="Q8134" i="1" s="1"/>
  <c r="N8135" i="1"/>
  <c r="O8135" i="1" s="1"/>
  <c r="Q8135" i="1" s="1"/>
  <c r="N8136" i="1"/>
  <c r="O8136" i="1" s="1"/>
  <c r="Q8136" i="1" s="1"/>
  <c r="N8137" i="1"/>
  <c r="O8137" i="1" s="1"/>
  <c r="Q8137" i="1" s="1"/>
  <c r="N8138" i="1"/>
  <c r="O8138" i="1" s="1"/>
  <c r="Q8138" i="1" s="1"/>
  <c r="N8139" i="1"/>
  <c r="O8139" i="1" s="1"/>
  <c r="Q8139" i="1" s="1"/>
  <c r="N8140" i="1"/>
  <c r="O8140" i="1" s="1"/>
  <c r="Q8140" i="1" s="1"/>
  <c r="N8141" i="1"/>
  <c r="O8141" i="1" s="1"/>
  <c r="Q8141" i="1" s="1"/>
  <c r="N8142" i="1"/>
  <c r="O8142" i="1" s="1"/>
  <c r="Q8142" i="1" s="1"/>
  <c r="N8143" i="1"/>
  <c r="O8143" i="1" s="1"/>
  <c r="Q8143" i="1" s="1"/>
  <c r="N8144" i="1"/>
  <c r="O8144" i="1" s="1"/>
  <c r="Q8144" i="1" s="1"/>
  <c r="N8145" i="1"/>
  <c r="O8145" i="1" s="1"/>
  <c r="Q8145" i="1" s="1"/>
  <c r="N8146" i="1"/>
  <c r="O8146" i="1" s="1"/>
  <c r="Q8146" i="1" s="1"/>
  <c r="N8147" i="1"/>
  <c r="O8147" i="1" s="1"/>
  <c r="Q8147" i="1" s="1"/>
  <c r="N8148" i="1"/>
  <c r="O8148" i="1" s="1"/>
  <c r="Q8148" i="1" s="1"/>
  <c r="N8149" i="1"/>
  <c r="O8149" i="1" s="1"/>
  <c r="Q8149" i="1" s="1"/>
  <c r="N8150" i="1"/>
  <c r="O8150" i="1" s="1"/>
  <c r="Q8150" i="1" s="1"/>
  <c r="N8151" i="1"/>
  <c r="O8151" i="1" s="1"/>
  <c r="Q8151" i="1" s="1"/>
  <c r="N8152" i="1"/>
  <c r="O8152" i="1" s="1"/>
  <c r="Q8152" i="1" s="1"/>
  <c r="N8153" i="1"/>
  <c r="O8153" i="1" s="1"/>
  <c r="Q8153" i="1" s="1"/>
  <c r="N8154" i="1"/>
  <c r="O8154" i="1" s="1"/>
  <c r="Q8154" i="1" s="1"/>
  <c r="N8155" i="1"/>
  <c r="O8155" i="1" s="1"/>
  <c r="Q8155" i="1" s="1"/>
  <c r="N8156" i="1"/>
  <c r="O8156" i="1" s="1"/>
  <c r="Q8156" i="1" s="1"/>
  <c r="N8157" i="1"/>
  <c r="O8157" i="1" s="1"/>
  <c r="Q8157" i="1" s="1"/>
  <c r="N8158" i="1"/>
  <c r="O8158" i="1" s="1"/>
  <c r="Q8158" i="1" s="1"/>
  <c r="N8159" i="1"/>
  <c r="O8159" i="1" s="1"/>
  <c r="Q8159" i="1" s="1"/>
  <c r="N8160" i="1"/>
  <c r="O8160" i="1" s="1"/>
  <c r="Q8160" i="1" s="1"/>
  <c r="N8161" i="1"/>
  <c r="O8161" i="1" s="1"/>
  <c r="Q8161" i="1" s="1"/>
  <c r="N8162" i="1"/>
  <c r="O8162" i="1" s="1"/>
  <c r="Q8162" i="1" s="1"/>
  <c r="N8163" i="1"/>
  <c r="O8163" i="1" s="1"/>
  <c r="Q8163" i="1" s="1"/>
  <c r="N8164" i="1"/>
  <c r="O8164" i="1" s="1"/>
  <c r="Q8164" i="1" s="1"/>
  <c r="N8165" i="1"/>
  <c r="O8165" i="1" s="1"/>
  <c r="Q8165" i="1" s="1"/>
  <c r="N8166" i="1"/>
  <c r="O8166" i="1" s="1"/>
  <c r="Q8166" i="1" s="1"/>
  <c r="N8167" i="1"/>
  <c r="O8167" i="1" s="1"/>
  <c r="Q8167" i="1" s="1"/>
  <c r="N8168" i="1"/>
  <c r="O8168" i="1" s="1"/>
  <c r="Q8168" i="1" s="1"/>
  <c r="N8169" i="1"/>
  <c r="O8169" i="1" s="1"/>
  <c r="Q8169" i="1" s="1"/>
  <c r="N8170" i="1"/>
  <c r="O8170" i="1" s="1"/>
  <c r="Q8170" i="1" s="1"/>
  <c r="N8171" i="1"/>
  <c r="O8171" i="1" s="1"/>
  <c r="Q8171" i="1" s="1"/>
  <c r="N8172" i="1"/>
  <c r="O8172" i="1" s="1"/>
  <c r="Q8172" i="1" s="1"/>
  <c r="N8173" i="1"/>
  <c r="O8173" i="1" s="1"/>
  <c r="Q8173" i="1" s="1"/>
  <c r="N8174" i="1"/>
  <c r="O8174" i="1" s="1"/>
  <c r="Q8174" i="1" s="1"/>
  <c r="N8175" i="1"/>
  <c r="O8175" i="1" s="1"/>
  <c r="Q8175" i="1" s="1"/>
  <c r="N8176" i="1"/>
  <c r="O8176" i="1" s="1"/>
  <c r="Q8176" i="1" s="1"/>
  <c r="N8177" i="1"/>
  <c r="O8177" i="1" s="1"/>
  <c r="Q8177" i="1" s="1"/>
  <c r="N8178" i="1"/>
  <c r="O8178" i="1" s="1"/>
  <c r="Q8178" i="1" s="1"/>
  <c r="N8179" i="1"/>
  <c r="O8179" i="1" s="1"/>
  <c r="Q8179" i="1" s="1"/>
  <c r="N8180" i="1"/>
  <c r="O8180" i="1" s="1"/>
  <c r="Q8180" i="1" s="1"/>
  <c r="N8181" i="1"/>
  <c r="O8181" i="1" s="1"/>
  <c r="Q8181" i="1" s="1"/>
  <c r="N8182" i="1"/>
  <c r="O8182" i="1" s="1"/>
  <c r="Q8182" i="1" s="1"/>
  <c r="N8183" i="1"/>
  <c r="O8183" i="1" s="1"/>
  <c r="Q8183" i="1" s="1"/>
  <c r="N8184" i="1"/>
  <c r="O8184" i="1" s="1"/>
  <c r="Q8184" i="1" s="1"/>
  <c r="N8185" i="1"/>
  <c r="O8185" i="1" s="1"/>
  <c r="Q8185" i="1" s="1"/>
  <c r="N8186" i="1"/>
  <c r="O8186" i="1" s="1"/>
  <c r="Q8186" i="1" s="1"/>
  <c r="N8187" i="1"/>
  <c r="O8187" i="1" s="1"/>
  <c r="Q8187" i="1" s="1"/>
  <c r="N8188" i="1"/>
  <c r="O8188" i="1" s="1"/>
  <c r="Q8188" i="1" s="1"/>
  <c r="N8189" i="1"/>
  <c r="O8189" i="1" s="1"/>
  <c r="Q8189" i="1" s="1"/>
  <c r="N8190" i="1"/>
  <c r="O8190" i="1" s="1"/>
  <c r="Q8190" i="1" s="1"/>
  <c r="N8191" i="1"/>
  <c r="O8191" i="1" s="1"/>
  <c r="Q8191" i="1" s="1"/>
  <c r="N8192" i="1"/>
  <c r="O8192" i="1" s="1"/>
  <c r="Q8192" i="1" s="1"/>
  <c r="N8193" i="1"/>
  <c r="O8193" i="1" s="1"/>
  <c r="Q8193" i="1" s="1"/>
  <c r="N8194" i="1"/>
  <c r="O8194" i="1" s="1"/>
  <c r="Q8194" i="1" s="1"/>
  <c r="N8195" i="1"/>
  <c r="O8195" i="1" s="1"/>
  <c r="Q8195" i="1" s="1"/>
  <c r="N8196" i="1"/>
  <c r="O8196" i="1" s="1"/>
  <c r="Q8196" i="1" s="1"/>
  <c r="N8197" i="1"/>
  <c r="O8197" i="1" s="1"/>
  <c r="Q8197" i="1" s="1"/>
  <c r="N8198" i="1"/>
  <c r="O8198" i="1" s="1"/>
  <c r="Q8198" i="1" s="1"/>
  <c r="N8199" i="1"/>
  <c r="O8199" i="1" s="1"/>
  <c r="Q8199" i="1" s="1"/>
  <c r="N8200" i="1"/>
  <c r="O8200" i="1" s="1"/>
  <c r="Q8200" i="1" s="1"/>
  <c r="N8201" i="1"/>
  <c r="O8201" i="1" s="1"/>
  <c r="Q8201" i="1" s="1"/>
  <c r="N8202" i="1"/>
  <c r="O8202" i="1" s="1"/>
  <c r="Q8202" i="1" s="1"/>
  <c r="N8203" i="1"/>
  <c r="O8203" i="1" s="1"/>
  <c r="Q8203" i="1" s="1"/>
  <c r="N8204" i="1"/>
  <c r="O8204" i="1" s="1"/>
  <c r="Q8204" i="1" s="1"/>
  <c r="N8205" i="1"/>
  <c r="O8205" i="1" s="1"/>
  <c r="Q8205" i="1" s="1"/>
  <c r="N8206" i="1"/>
  <c r="O8206" i="1" s="1"/>
  <c r="Q8206" i="1" s="1"/>
  <c r="N8207" i="1"/>
  <c r="O8207" i="1" s="1"/>
  <c r="Q8207" i="1" s="1"/>
  <c r="N8208" i="1"/>
  <c r="O8208" i="1" s="1"/>
  <c r="Q8208" i="1" s="1"/>
  <c r="N8209" i="1"/>
  <c r="O8209" i="1" s="1"/>
  <c r="Q8209" i="1" s="1"/>
  <c r="N8210" i="1"/>
  <c r="O8210" i="1" s="1"/>
  <c r="Q8210" i="1" s="1"/>
  <c r="N8211" i="1"/>
  <c r="O8211" i="1" s="1"/>
  <c r="Q8211" i="1" s="1"/>
  <c r="N8212" i="1"/>
  <c r="O8212" i="1" s="1"/>
  <c r="Q8212" i="1" s="1"/>
  <c r="N8213" i="1"/>
  <c r="O8213" i="1" s="1"/>
  <c r="Q8213" i="1" s="1"/>
  <c r="N8214" i="1"/>
  <c r="O8214" i="1" s="1"/>
  <c r="Q8214" i="1" s="1"/>
  <c r="N8215" i="1"/>
  <c r="O8215" i="1" s="1"/>
  <c r="Q8215" i="1" s="1"/>
  <c r="N8216" i="1"/>
  <c r="O8216" i="1" s="1"/>
  <c r="Q8216" i="1" s="1"/>
  <c r="N8217" i="1"/>
  <c r="O8217" i="1" s="1"/>
  <c r="Q8217" i="1" s="1"/>
  <c r="N8218" i="1"/>
  <c r="O8218" i="1" s="1"/>
  <c r="Q8218" i="1" s="1"/>
  <c r="N8219" i="1"/>
  <c r="O8219" i="1" s="1"/>
  <c r="Q8219" i="1" s="1"/>
  <c r="N8220" i="1"/>
  <c r="O8220" i="1" s="1"/>
  <c r="Q8220" i="1" s="1"/>
  <c r="N8221" i="1"/>
  <c r="O8221" i="1" s="1"/>
  <c r="Q8221" i="1" s="1"/>
  <c r="N8222" i="1"/>
  <c r="O8222" i="1" s="1"/>
  <c r="Q8222" i="1" s="1"/>
  <c r="N8223" i="1"/>
  <c r="O8223" i="1" s="1"/>
  <c r="Q8223" i="1" s="1"/>
  <c r="N8224" i="1"/>
  <c r="O8224" i="1" s="1"/>
  <c r="Q8224" i="1" s="1"/>
  <c r="N8225" i="1"/>
  <c r="O8225" i="1" s="1"/>
  <c r="Q8225" i="1" s="1"/>
  <c r="N8226" i="1"/>
  <c r="O8226" i="1" s="1"/>
  <c r="Q8226" i="1" s="1"/>
  <c r="N8227" i="1"/>
  <c r="O8227" i="1" s="1"/>
  <c r="Q8227" i="1" s="1"/>
  <c r="N8228" i="1"/>
  <c r="O8228" i="1" s="1"/>
  <c r="Q8228" i="1" s="1"/>
  <c r="N8229" i="1"/>
  <c r="O8229" i="1" s="1"/>
  <c r="Q8229" i="1" s="1"/>
  <c r="N8230" i="1"/>
  <c r="O8230" i="1" s="1"/>
  <c r="Q8230" i="1" s="1"/>
  <c r="N8231" i="1"/>
  <c r="O8231" i="1" s="1"/>
  <c r="Q8231" i="1" s="1"/>
  <c r="N8232" i="1"/>
  <c r="O8232" i="1" s="1"/>
  <c r="Q8232" i="1" s="1"/>
  <c r="N8233" i="1"/>
  <c r="O8233" i="1" s="1"/>
  <c r="Q8233" i="1" s="1"/>
  <c r="N8234" i="1"/>
  <c r="O8234" i="1" s="1"/>
  <c r="Q8234" i="1" s="1"/>
  <c r="N8235" i="1"/>
  <c r="O8235" i="1" s="1"/>
  <c r="Q8235" i="1" s="1"/>
  <c r="N8236" i="1"/>
  <c r="O8236" i="1" s="1"/>
  <c r="Q8236" i="1" s="1"/>
  <c r="N8237" i="1"/>
  <c r="O8237" i="1" s="1"/>
  <c r="Q8237" i="1" s="1"/>
  <c r="N8238" i="1"/>
  <c r="O8238" i="1" s="1"/>
  <c r="Q8238" i="1" s="1"/>
  <c r="N8239" i="1"/>
  <c r="O8239" i="1" s="1"/>
  <c r="Q8239" i="1" s="1"/>
  <c r="N8240" i="1"/>
  <c r="O8240" i="1" s="1"/>
  <c r="Q8240" i="1" s="1"/>
  <c r="N8241" i="1"/>
  <c r="O8241" i="1" s="1"/>
  <c r="Q8241" i="1" s="1"/>
  <c r="N8242" i="1"/>
  <c r="O8242" i="1" s="1"/>
  <c r="Q8242" i="1" s="1"/>
  <c r="N8243" i="1"/>
  <c r="O8243" i="1" s="1"/>
  <c r="Q8243" i="1" s="1"/>
  <c r="N8244" i="1"/>
  <c r="O8244" i="1" s="1"/>
  <c r="Q8244" i="1" s="1"/>
  <c r="N8245" i="1"/>
  <c r="O8245" i="1" s="1"/>
  <c r="Q8245" i="1" s="1"/>
  <c r="N8246" i="1"/>
  <c r="O8246" i="1" s="1"/>
  <c r="Q8246" i="1" s="1"/>
  <c r="N8247" i="1"/>
  <c r="O8247" i="1" s="1"/>
  <c r="Q8247" i="1" s="1"/>
  <c r="N8248" i="1"/>
  <c r="O8248" i="1" s="1"/>
  <c r="Q8248" i="1" s="1"/>
  <c r="N8249" i="1"/>
  <c r="O8249" i="1" s="1"/>
  <c r="Q8249" i="1" s="1"/>
  <c r="N8250" i="1"/>
  <c r="O8250" i="1" s="1"/>
  <c r="Q8250" i="1" s="1"/>
  <c r="N8251" i="1"/>
  <c r="O8251" i="1" s="1"/>
  <c r="Q8251" i="1" s="1"/>
  <c r="N8252" i="1"/>
  <c r="O8252" i="1" s="1"/>
  <c r="Q8252" i="1" s="1"/>
  <c r="N8253" i="1"/>
  <c r="O8253" i="1" s="1"/>
  <c r="Q8253" i="1" s="1"/>
  <c r="N8254" i="1"/>
  <c r="O8254" i="1" s="1"/>
  <c r="Q8254" i="1" s="1"/>
  <c r="N8255" i="1"/>
  <c r="O8255" i="1" s="1"/>
  <c r="Q8255" i="1" s="1"/>
  <c r="N8256" i="1"/>
  <c r="O8256" i="1" s="1"/>
  <c r="Q8256" i="1" s="1"/>
  <c r="N8257" i="1"/>
  <c r="O8257" i="1" s="1"/>
  <c r="Q8257" i="1" s="1"/>
  <c r="N8258" i="1"/>
  <c r="O8258" i="1" s="1"/>
  <c r="Q8258" i="1" s="1"/>
  <c r="N8259" i="1"/>
  <c r="O8259" i="1" s="1"/>
  <c r="Q8259" i="1" s="1"/>
  <c r="N8260" i="1"/>
  <c r="O8260" i="1" s="1"/>
  <c r="Q8260" i="1" s="1"/>
  <c r="N8261" i="1"/>
  <c r="O8261" i="1" s="1"/>
  <c r="Q8261" i="1" s="1"/>
  <c r="N8262" i="1"/>
  <c r="O8262" i="1" s="1"/>
  <c r="Q8262" i="1" s="1"/>
  <c r="N8263" i="1"/>
  <c r="O8263" i="1" s="1"/>
  <c r="Q8263" i="1" s="1"/>
  <c r="N8264" i="1"/>
  <c r="O8264" i="1" s="1"/>
  <c r="Q8264" i="1" s="1"/>
  <c r="N8265" i="1"/>
  <c r="O8265" i="1" s="1"/>
  <c r="Q8265" i="1" s="1"/>
  <c r="N8266" i="1"/>
  <c r="O8266" i="1" s="1"/>
  <c r="Q8266" i="1" s="1"/>
  <c r="N8267" i="1"/>
  <c r="O8267" i="1" s="1"/>
  <c r="Q8267" i="1" s="1"/>
  <c r="N8268" i="1"/>
  <c r="O8268" i="1" s="1"/>
  <c r="Q8268" i="1" s="1"/>
  <c r="N8269" i="1"/>
  <c r="O8269" i="1" s="1"/>
  <c r="Q8269" i="1" s="1"/>
  <c r="N8270" i="1"/>
  <c r="O8270" i="1" s="1"/>
  <c r="Q8270" i="1" s="1"/>
  <c r="N8271" i="1"/>
  <c r="O8271" i="1" s="1"/>
  <c r="Q8271" i="1" s="1"/>
  <c r="N8272" i="1"/>
  <c r="O8272" i="1" s="1"/>
  <c r="Q8272" i="1" s="1"/>
  <c r="N8273" i="1"/>
  <c r="O8273" i="1" s="1"/>
  <c r="Q8273" i="1" s="1"/>
  <c r="N8274" i="1"/>
  <c r="O8274" i="1" s="1"/>
  <c r="Q8274" i="1" s="1"/>
  <c r="N8275" i="1"/>
  <c r="O8275" i="1" s="1"/>
  <c r="Q8275" i="1" s="1"/>
  <c r="N8276" i="1"/>
  <c r="O8276" i="1" s="1"/>
  <c r="Q8276" i="1" s="1"/>
  <c r="N8277" i="1"/>
  <c r="O8277" i="1" s="1"/>
  <c r="Q8277" i="1" s="1"/>
  <c r="N8278" i="1"/>
  <c r="O8278" i="1" s="1"/>
  <c r="Q8278" i="1" s="1"/>
  <c r="N8279" i="1"/>
  <c r="O8279" i="1" s="1"/>
  <c r="Q8279" i="1" s="1"/>
  <c r="N8280" i="1"/>
  <c r="O8280" i="1" s="1"/>
  <c r="Q8280" i="1" s="1"/>
  <c r="N8281" i="1"/>
  <c r="O8281" i="1" s="1"/>
  <c r="Q8281" i="1" s="1"/>
  <c r="N8282" i="1"/>
  <c r="O8282" i="1" s="1"/>
  <c r="Q8282" i="1" s="1"/>
  <c r="N8283" i="1"/>
  <c r="O8283" i="1" s="1"/>
  <c r="Q8283" i="1" s="1"/>
  <c r="N8284" i="1"/>
  <c r="O8284" i="1" s="1"/>
  <c r="Q8284" i="1" s="1"/>
  <c r="N8285" i="1"/>
  <c r="O8285" i="1" s="1"/>
  <c r="Q8285" i="1" s="1"/>
  <c r="N8286" i="1"/>
  <c r="O8286" i="1" s="1"/>
  <c r="Q8286" i="1" s="1"/>
  <c r="N8287" i="1"/>
  <c r="O8287" i="1" s="1"/>
  <c r="Q8287" i="1" s="1"/>
  <c r="N8288" i="1"/>
  <c r="O8288" i="1" s="1"/>
  <c r="Q8288" i="1" s="1"/>
  <c r="N8289" i="1"/>
  <c r="O8289" i="1" s="1"/>
  <c r="Q8289" i="1" s="1"/>
  <c r="N8290" i="1"/>
  <c r="O8290" i="1" s="1"/>
  <c r="Q8290" i="1" s="1"/>
  <c r="N8291" i="1"/>
  <c r="O8291" i="1" s="1"/>
  <c r="Q8291" i="1" s="1"/>
  <c r="N8292" i="1"/>
  <c r="O8292" i="1" s="1"/>
  <c r="Q8292" i="1" s="1"/>
  <c r="N8293" i="1"/>
  <c r="O8293" i="1" s="1"/>
  <c r="Q8293" i="1" s="1"/>
  <c r="N8294" i="1"/>
  <c r="O8294" i="1" s="1"/>
  <c r="Q8294" i="1" s="1"/>
  <c r="N8295" i="1"/>
  <c r="O8295" i="1" s="1"/>
  <c r="Q8295" i="1" s="1"/>
  <c r="N8296" i="1"/>
  <c r="O8296" i="1" s="1"/>
  <c r="Q8296" i="1" s="1"/>
  <c r="N8297" i="1"/>
  <c r="O8297" i="1" s="1"/>
  <c r="Q8297" i="1" s="1"/>
  <c r="N8298" i="1"/>
  <c r="O8298" i="1" s="1"/>
  <c r="Q8298" i="1" s="1"/>
  <c r="N8299" i="1"/>
  <c r="O8299" i="1" s="1"/>
  <c r="Q8299" i="1" s="1"/>
  <c r="N8300" i="1"/>
  <c r="O8300" i="1" s="1"/>
  <c r="Q8300" i="1" s="1"/>
  <c r="N8301" i="1"/>
  <c r="O8301" i="1" s="1"/>
  <c r="Q8301" i="1" s="1"/>
  <c r="N8302" i="1"/>
  <c r="O8302" i="1" s="1"/>
  <c r="Q8302" i="1" s="1"/>
  <c r="N8303" i="1"/>
  <c r="O8303" i="1" s="1"/>
  <c r="Q8303" i="1" s="1"/>
  <c r="N8304" i="1"/>
  <c r="O8304" i="1" s="1"/>
  <c r="Q8304" i="1" s="1"/>
  <c r="N8305" i="1"/>
  <c r="O8305" i="1" s="1"/>
  <c r="Q8305" i="1" s="1"/>
  <c r="N8306" i="1"/>
  <c r="O8306" i="1" s="1"/>
  <c r="Q8306" i="1" s="1"/>
  <c r="N8307" i="1"/>
  <c r="O8307" i="1" s="1"/>
  <c r="Q8307" i="1" s="1"/>
  <c r="N8308" i="1"/>
  <c r="O8308" i="1" s="1"/>
  <c r="Q8308" i="1" s="1"/>
  <c r="N8309" i="1"/>
  <c r="O8309" i="1" s="1"/>
  <c r="Q8309" i="1" s="1"/>
  <c r="N8310" i="1"/>
  <c r="O8310" i="1" s="1"/>
  <c r="Q8310" i="1" s="1"/>
  <c r="N8311" i="1"/>
  <c r="O8311" i="1" s="1"/>
  <c r="Q8311" i="1" s="1"/>
  <c r="N8312" i="1"/>
  <c r="O8312" i="1" s="1"/>
  <c r="Q8312" i="1" s="1"/>
  <c r="N8313" i="1"/>
  <c r="O8313" i="1" s="1"/>
  <c r="Q8313" i="1" s="1"/>
  <c r="N8314" i="1"/>
  <c r="O8314" i="1" s="1"/>
  <c r="Q8314" i="1" s="1"/>
  <c r="N8315" i="1"/>
  <c r="O8315" i="1" s="1"/>
  <c r="Q8315" i="1" s="1"/>
  <c r="N8316" i="1"/>
  <c r="O8316" i="1" s="1"/>
  <c r="Q8316" i="1" s="1"/>
  <c r="N8317" i="1"/>
  <c r="O8317" i="1" s="1"/>
  <c r="Q8317" i="1" s="1"/>
  <c r="N8318" i="1"/>
  <c r="O8318" i="1" s="1"/>
  <c r="Q8318" i="1" s="1"/>
  <c r="N8319" i="1"/>
  <c r="O8319" i="1" s="1"/>
  <c r="Q8319" i="1" s="1"/>
  <c r="N8320" i="1"/>
  <c r="O8320" i="1" s="1"/>
  <c r="Q8320" i="1" s="1"/>
  <c r="N8321" i="1"/>
  <c r="O8321" i="1" s="1"/>
  <c r="Q8321" i="1" s="1"/>
  <c r="N8322" i="1"/>
  <c r="O8322" i="1" s="1"/>
  <c r="Q8322" i="1" s="1"/>
  <c r="N8323" i="1"/>
  <c r="O8323" i="1" s="1"/>
  <c r="Q8323" i="1" s="1"/>
  <c r="N8324" i="1"/>
  <c r="O8324" i="1" s="1"/>
  <c r="Q8324" i="1" s="1"/>
  <c r="N8325" i="1"/>
  <c r="O8325" i="1" s="1"/>
  <c r="Q8325" i="1" s="1"/>
  <c r="N8326" i="1"/>
  <c r="O8326" i="1" s="1"/>
  <c r="Q8326" i="1" s="1"/>
  <c r="N8327" i="1"/>
  <c r="O8327" i="1" s="1"/>
  <c r="Q8327" i="1" s="1"/>
  <c r="N8328" i="1"/>
  <c r="O8328" i="1" s="1"/>
  <c r="Q8328" i="1" s="1"/>
  <c r="N8329" i="1"/>
  <c r="O8329" i="1" s="1"/>
  <c r="Q8329" i="1" s="1"/>
  <c r="N8330" i="1"/>
  <c r="O8330" i="1" s="1"/>
  <c r="Q8330" i="1" s="1"/>
  <c r="N8331" i="1"/>
  <c r="O8331" i="1" s="1"/>
  <c r="Q8331" i="1" s="1"/>
  <c r="N8332" i="1"/>
  <c r="O8332" i="1" s="1"/>
  <c r="Q8332" i="1" s="1"/>
  <c r="N8333" i="1"/>
  <c r="O8333" i="1" s="1"/>
  <c r="Q8333" i="1" s="1"/>
  <c r="N8334" i="1"/>
  <c r="O8334" i="1" s="1"/>
  <c r="Q8334" i="1" s="1"/>
  <c r="N8335" i="1"/>
  <c r="O8335" i="1" s="1"/>
  <c r="Q8335" i="1" s="1"/>
  <c r="N8336" i="1"/>
  <c r="O8336" i="1" s="1"/>
  <c r="Q8336" i="1" s="1"/>
  <c r="N8337" i="1"/>
  <c r="O8337" i="1" s="1"/>
  <c r="Q8337" i="1" s="1"/>
  <c r="N8338" i="1"/>
  <c r="O8338" i="1" s="1"/>
  <c r="Q8338" i="1" s="1"/>
  <c r="N8339" i="1"/>
  <c r="O8339" i="1" s="1"/>
  <c r="Q8339" i="1" s="1"/>
  <c r="N8340" i="1"/>
  <c r="O8340" i="1" s="1"/>
  <c r="Q8340" i="1" s="1"/>
  <c r="N8341" i="1"/>
  <c r="O8341" i="1" s="1"/>
  <c r="Q8341" i="1" s="1"/>
  <c r="N8342" i="1"/>
  <c r="O8342" i="1" s="1"/>
  <c r="Q8342" i="1" s="1"/>
  <c r="N8343" i="1"/>
  <c r="O8343" i="1" s="1"/>
  <c r="Q8343" i="1" s="1"/>
  <c r="N8344" i="1"/>
  <c r="O8344" i="1" s="1"/>
  <c r="Q8344" i="1" s="1"/>
  <c r="N8345" i="1"/>
  <c r="O8345" i="1" s="1"/>
  <c r="Q8345" i="1" s="1"/>
  <c r="N8346" i="1"/>
  <c r="O8346" i="1" s="1"/>
  <c r="Q8346" i="1" s="1"/>
  <c r="N8347" i="1"/>
  <c r="O8347" i="1" s="1"/>
  <c r="Q8347" i="1" s="1"/>
  <c r="N8348" i="1"/>
  <c r="O8348" i="1" s="1"/>
  <c r="Q8348" i="1" s="1"/>
  <c r="N8349" i="1"/>
  <c r="O8349" i="1" s="1"/>
  <c r="Q8349" i="1" s="1"/>
  <c r="N8350" i="1"/>
  <c r="O8350" i="1" s="1"/>
  <c r="Q8350" i="1" s="1"/>
  <c r="N8351" i="1"/>
  <c r="O8351" i="1" s="1"/>
  <c r="Q8351" i="1" s="1"/>
  <c r="N8352" i="1"/>
  <c r="O8352" i="1" s="1"/>
  <c r="Q8352" i="1" s="1"/>
  <c r="N8353" i="1"/>
  <c r="O8353" i="1" s="1"/>
  <c r="Q8353" i="1" s="1"/>
  <c r="N8354" i="1"/>
  <c r="O8354" i="1" s="1"/>
  <c r="Q8354" i="1" s="1"/>
  <c r="N8355" i="1"/>
  <c r="O8355" i="1" s="1"/>
  <c r="Q8355" i="1" s="1"/>
  <c r="N8356" i="1"/>
  <c r="O8356" i="1" s="1"/>
  <c r="Q8356" i="1" s="1"/>
  <c r="N8357" i="1"/>
  <c r="O8357" i="1" s="1"/>
  <c r="Q8357" i="1" s="1"/>
  <c r="N8358" i="1"/>
  <c r="O8358" i="1" s="1"/>
  <c r="Q8358" i="1" s="1"/>
  <c r="N8359" i="1"/>
  <c r="O8359" i="1" s="1"/>
  <c r="Q8359" i="1" s="1"/>
  <c r="N8360" i="1"/>
  <c r="O8360" i="1" s="1"/>
  <c r="Q8360" i="1" s="1"/>
  <c r="N8361" i="1"/>
  <c r="O8361" i="1" s="1"/>
  <c r="Q8361" i="1" s="1"/>
  <c r="N8362" i="1"/>
  <c r="O8362" i="1" s="1"/>
  <c r="Q8362" i="1" s="1"/>
  <c r="N8363" i="1"/>
  <c r="O8363" i="1" s="1"/>
  <c r="Q8363" i="1" s="1"/>
  <c r="N8364" i="1"/>
  <c r="O8364" i="1" s="1"/>
  <c r="Q8364" i="1" s="1"/>
  <c r="N8365" i="1"/>
  <c r="O8365" i="1" s="1"/>
  <c r="Q8365" i="1" s="1"/>
  <c r="N8366" i="1"/>
  <c r="O8366" i="1" s="1"/>
  <c r="Q8366" i="1" s="1"/>
  <c r="N8367" i="1"/>
  <c r="O8367" i="1" s="1"/>
  <c r="Q8367" i="1" s="1"/>
  <c r="N8368" i="1"/>
  <c r="O8368" i="1" s="1"/>
  <c r="Q8368" i="1" s="1"/>
  <c r="N8369" i="1"/>
  <c r="O8369" i="1" s="1"/>
  <c r="Q8369" i="1" s="1"/>
  <c r="N8370" i="1"/>
  <c r="O8370" i="1" s="1"/>
  <c r="Q8370" i="1" s="1"/>
  <c r="N8371" i="1"/>
  <c r="O8371" i="1" s="1"/>
  <c r="Q8371" i="1" s="1"/>
  <c r="N8372" i="1"/>
  <c r="O8372" i="1" s="1"/>
  <c r="Q8372" i="1" s="1"/>
  <c r="N8373" i="1"/>
  <c r="O8373" i="1" s="1"/>
  <c r="Q8373" i="1" s="1"/>
  <c r="N8374" i="1"/>
  <c r="O8374" i="1" s="1"/>
  <c r="Q8374" i="1" s="1"/>
  <c r="N8375" i="1"/>
  <c r="O8375" i="1" s="1"/>
  <c r="Q8375" i="1" s="1"/>
  <c r="N8376" i="1"/>
  <c r="O8376" i="1" s="1"/>
  <c r="Q8376" i="1" s="1"/>
  <c r="N8377" i="1"/>
  <c r="O8377" i="1" s="1"/>
  <c r="Q8377" i="1" s="1"/>
  <c r="N8378" i="1"/>
  <c r="O8378" i="1" s="1"/>
  <c r="Q8378" i="1" s="1"/>
  <c r="N8379" i="1"/>
  <c r="O8379" i="1" s="1"/>
  <c r="Q8379" i="1" s="1"/>
  <c r="N8380" i="1"/>
  <c r="O8380" i="1" s="1"/>
  <c r="Q8380" i="1" s="1"/>
  <c r="N8381" i="1"/>
  <c r="O8381" i="1" s="1"/>
  <c r="Q8381" i="1" s="1"/>
  <c r="N8382" i="1"/>
  <c r="O8382" i="1" s="1"/>
  <c r="Q8382" i="1" s="1"/>
  <c r="N8383" i="1"/>
  <c r="O8383" i="1" s="1"/>
  <c r="Q8383" i="1" s="1"/>
  <c r="N8384" i="1"/>
  <c r="O8384" i="1" s="1"/>
  <c r="Q8384" i="1" s="1"/>
  <c r="N8385" i="1"/>
  <c r="O8385" i="1" s="1"/>
  <c r="Q8385" i="1" s="1"/>
  <c r="N8386" i="1"/>
  <c r="O8386" i="1" s="1"/>
  <c r="Q8386" i="1" s="1"/>
  <c r="N8387" i="1"/>
  <c r="O8387" i="1" s="1"/>
  <c r="Q8387" i="1" s="1"/>
  <c r="N8388" i="1"/>
  <c r="O8388" i="1" s="1"/>
  <c r="Q8388" i="1" s="1"/>
  <c r="N8389" i="1"/>
  <c r="O8389" i="1" s="1"/>
  <c r="Q8389" i="1" s="1"/>
  <c r="N8390" i="1"/>
  <c r="O8390" i="1" s="1"/>
  <c r="Q8390" i="1" s="1"/>
  <c r="N8391" i="1"/>
  <c r="O8391" i="1" s="1"/>
  <c r="Q8391" i="1" s="1"/>
  <c r="N8392" i="1"/>
  <c r="O8392" i="1" s="1"/>
  <c r="Q8392" i="1" s="1"/>
  <c r="N8393" i="1"/>
  <c r="O8393" i="1" s="1"/>
  <c r="Q8393" i="1" s="1"/>
  <c r="N8394" i="1"/>
  <c r="O8394" i="1" s="1"/>
  <c r="Q8394" i="1" s="1"/>
  <c r="N8395" i="1"/>
  <c r="O8395" i="1" s="1"/>
  <c r="Q8395" i="1" s="1"/>
  <c r="N8396" i="1"/>
  <c r="O8396" i="1" s="1"/>
  <c r="Q8396" i="1" s="1"/>
  <c r="N8397" i="1"/>
  <c r="O8397" i="1" s="1"/>
  <c r="Q8397" i="1" s="1"/>
  <c r="N8398" i="1"/>
  <c r="O8398" i="1" s="1"/>
  <c r="Q8398" i="1" s="1"/>
  <c r="N8399" i="1"/>
  <c r="O8399" i="1" s="1"/>
  <c r="Q8399" i="1" s="1"/>
  <c r="N8400" i="1"/>
  <c r="O8400" i="1" s="1"/>
  <c r="Q8400" i="1" s="1"/>
  <c r="N8401" i="1"/>
  <c r="O8401" i="1" s="1"/>
  <c r="Q8401" i="1" s="1"/>
  <c r="N8402" i="1"/>
  <c r="O8402" i="1" s="1"/>
  <c r="Q8402" i="1" s="1"/>
  <c r="N8403" i="1"/>
  <c r="O8403" i="1" s="1"/>
  <c r="Q8403" i="1" s="1"/>
  <c r="N8404" i="1"/>
  <c r="O8404" i="1" s="1"/>
  <c r="Q8404" i="1" s="1"/>
  <c r="N8405" i="1"/>
  <c r="O8405" i="1" s="1"/>
  <c r="Q8405" i="1" s="1"/>
  <c r="N8406" i="1"/>
  <c r="O8406" i="1" s="1"/>
  <c r="Q8406" i="1" s="1"/>
  <c r="N8407" i="1"/>
  <c r="O8407" i="1" s="1"/>
  <c r="Q8407" i="1" s="1"/>
  <c r="N8408" i="1"/>
  <c r="O8408" i="1" s="1"/>
  <c r="Q8408" i="1" s="1"/>
  <c r="N8409" i="1"/>
  <c r="O8409" i="1" s="1"/>
  <c r="Q8409" i="1" s="1"/>
  <c r="N8410" i="1"/>
  <c r="O8410" i="1" s="1"/>
  <c r="Q8410" i="1" s="1"/>
  <c r="N8411" i="1"/>
  <c r="O8411" i="1" s="1"/>
  <c r="Q8411" i="1" s="1"/>
  <c r="N8412" i="1"/>
  <c r="O8412" i="1" s="1"/>
  <c r="Q8412" i="1" s="1"/>
  <c r="N8413" i="1"/>
  <c r="O8413" i="1" s="1"/>
  <c r="Q8413" i="1" s="1"/>
  <c r="N8414" i="1"/>
  <c r="O8414" i="1" s="1"/>
  <c r="Q8414" i="1" s="1"/>
  <c r="N8415" i="1"/>
  <c r="O8415" i="1" s="1"/>
  <c r="Q8415" i="1" s="1"/>
  <c r="N8416" i="1"/>
  <c r="O8416" i="1" s="1"/>
  <c r="Q8416" i="1" s="1"/>
  <c r="N8417" i="1"/>
  <c r="O8417" i="1" s="1"/>
  <c r="Q8417" i="1" s="1"/>
  <c r="N8418" i="1"/>
  <c r="O8418" i="1" s="1"/>
  <c r="Q8418" i="1" s="1"/>
  <c r="N8419" i="1"/>
  <c r="O8419" i="1" s="1"/>
  <c r="Q8419" i="1" s="1"/>
  <c r="N8420" i="1"/>
  <c r="O8420" i="1" s="1"/>
  <c r="Q8420" i="1" s="1"/>
  <c r="N8421" i="1"/>
  <c r="O8421" i="1" s="1"/>
  <c r="Q8421" i="1" s="1"/>
  <c r="N8422" i="1"/>
  <c r="O8422" i="1" s="1"/>
  <c r="Q8422" i="1" s="1"/>
  <c r="N8423" i="1"/>
  <c r="O8423" i="1" s="1"/>
  <c r="Q8423" i="1" s="1"/>
  <c r="N8424" i="1"/>
  <c r="O8424" i="1" s="1"/>
  <c r="Q8424" i="1" s="1"/>
  <c r="N8425" i="1"/>
  <c r="O8425" i="1" s="1"/>
  <c r="Q8425" i="1" s="1"/>
  <c r="N8426" i="1"/>
  <c r="O8426" i="1" s="1"/>
  <c r="Q8426" i="1" s="1"/>
  <c r="N8427" i="1"/>
  <c r="O8427" i="1" s="1"/>
  <c r="Q8427" i="1" s="1"/>
  <c r="N8428" i="1"/>
  <c r="O8428" i="1" s="1"/>
  <c r="Q8428" i="1" s="1"/>
  <c r="N8429" i="1"/>
  <c r="O8429" i="1" s="1"/>
  <c r="Q8429" i="1" s="1"/>
  <c r="N8430" i="1"/>
  <c r="O8430" i="1" s="1"/>
  <c r="Q8430" i="1" s="1"/>
  <c r="N8431" i="1"/>
  <c r="O8431" i="1" s="1"/>
  <c r="Q8431" i="1" s="1"/>
  <c r="N8432" i="1"/>
  <c r="O8432" i="1" s="1"/>
  <c r="Q8432" i="1" s="1"/>
  <c r="N8433" i="1"/>
  <c r="O8433" i="1" s="1"/>
  <c r="Q8433" i="1" s="1"/>
  <c r="N8434" i="1"/>
  <c r="O8434" i="1" s="1"/>
  <c r="Q8434" i="1" s="1"/>
  <c r="N8435" i="1"/>
  <c r="O8435" i="1" s="1"/>
  <c r="Q8435" i="1" s="1"/>
  <c r="N8436" i="1"/>
  <c r="O8436" i="1" s="1"/>
  <c r="Q8436" i="1" s="1"/>
  <c r="N8437" i="1"/>
  <c r="O8437" i="1" s="1"/>
  <c r="Q8437" i="1" s="1"/>
  <c r="N8438" i="1"/>
  <c r="O8438" i="1" s="1"/>
  <c r="Q8438" i="1" s="1"/>
  <c r="N8439" i="1"/>
  <c r="O8439" i="1" s="1"/>
  <c r="Q8439" i="1" s="1"/>
  <c r="N8440" i="1"/>
  <c r="O8440" i="1" s="1"/>
  <c r="Q8440" i="1" s="1"/>
  <c r="N8441" i="1"/>
  <c r="O8441" i="1" s="1"/>
  <c r="Q8441" i="1" s="1"/>
  <c r="N8442" i="1"/>
  <c r="O8442" i="1" s="1"/>
  <c r="Q8442" i="1" s="1"/>
  <c r="N8443" i="1"/>
  <c r="O8443" i="1" s="1"/>
  <c r="Q8443" i="1" s="1"/>
  <c r="N8444" i="1"/>
  <c r="O8444" i="1" s="1"/>
  <c r="Q8444" i="1" s="1"/>
  <c r="N8445" i="1"/>
  <c r="O8445" i="1" s="1"/>
  <c r="Q8445" i="1" s="1"/>
  <c r="N8446" i="1"/>
  <c r="O8446" i="1" s="1"/>
  <c r="Q8446" i="1" s="1"/>
  <c r="N8447" i="1"/>
  <c r="O8447" i="1" s="1"/>
  <c r="Q8447" i="1" s="1"/>
  <c r="N8448" i="1"/>
  <c r="O8448" i="1" s="1"/>
  <c r="Q8448" i="1" s="1"/>
  <c r="N8449" i="1"/>
  <c r="O8449" i="1" s="1"/>
  <c r="Q8449" i="1" s="1"/>
  <c r="N8450" i="1"/>
  <c r="O8450" i="1" s="1"/>
  <c r="Q8450" i="1" s="1"/>
  <c r="N8451" i="1"/>
  <c r="O8451" i="1" s="1"/>
  <c r="Q8451" i="1" s="1"/>
  <c r="N8452" i="1"/>
  <c r="O8452" i="1" s="1"/>
  <c r="Q8452" i="1" s="1"/>
  <c r="N8453" i="1"/>
  <c r="O8453" i="1" s="1"/>
  <c r="Q8453" i="1" s="1"/>
  <c r="N8454" i="1"/>
  <c r="O8454" i="1" s="1"/>
  <c r="Q8454" i="1" s="1"/>
  <c r="N8455" i="1"/>
  <c r="O8455" i="1" s="1"/>
  <c r="Q8455" i="1" s="1"/>
  <c r="N8456" i="1"/>
  <c r="O8456" i="1" s="1"/>
  <c r="Q8456" i="1" s="1"/>
  <c r="N8457" i="1"/>
  <c r="O8457" i="1" s="1"/>
  <c r="Q8457" i="1" s="1"/>
  <c r="N8458" i="1"/>
  <c r="O8458" i="1" s="1"/>
  <c r="Q8458" i="1" s="1"/>
  <c r="N8459" i="1"/>
  <c r="O8459" i="1" s="1"/>
  <c r="Q8459" i="1" s="1"/>
  <c r="N8460" i="1"/>
  <c r="O8460" i="1" s="1"/>
  <c r="Q8460" i="1" s="1"/>
  <c r="N8461" i="1"/>
  <c r="O8461" i="1" s="1"/>
  <c r="Q8461" i="1" s="1"/>
  <c r="N8462" i="1"/>
  <c r="O8462" i="1" s="1"/>
  <c r="Q8462" i="1" s="1"/>
  <c r="N8463" i="1"/>
  <c r="O8463" i="1" s="1"/>
  <c r="Q8463" i="1" s="1"/>
  <c r="N8464" i="1"/>
  <c r="O8464" i="1" s="1"/>
  <c r="Q8464" i="1" s="1"/>
  <c r="N8465" i="1"/>
  <c r="O8465" i="1" s="1"/>
  <c r="Q8465" i="1" s="1"/>
  <c r="N8466" i="1"/>
  <c r="O8466" i="1" s="1"/>
  <c r="Q8466" i="1" s="1"/>
  <c r="N8467" i="1"/>
  <c r="O8467" i="1" s="1"/>
  <c r="Q8467" i="1" s="1"/>
  <c r="N8468" i="1"/>
  <c r="O8468" i="1" s="1"/>
  <c r="Q8468" i="1" s="1"/>
  <c r="N8469" i="1"/>
  <c r="O8469" i="1" s="1"/>
  <c r="Q8469" i="1" s="1"/>
  <c r="N8470" i="1"/>
  <c r="O8470" i="1" s="1"/>
  <c r="Q8470" i="1" s="1"/>
  <c r="N8471" i="1"/>
  <c r="O8471" i="1" s="1"/>
  <c r="Q8471" i="1" s="1"/>
  <c r="N8472" i="1"/>
  <c r="O8472" i="1" s="1"/>
  <c r="Q8472" i="1" s="1"/>
  <c r="N8473" i="1"/>
  <c r="O8473" i="1" s="1"/>
  <c r="Q8473" i="1" s="1"/>
  <c r="N8474" i="1"/>
  <c r="O8474" i="1" s="1"/>
  <c r="Q8474" i="1" s="1"/>
  <c r="N8475" i="1"/>
  <c r="O8475" i="1" s="1"/>
  <c r="Q8475" i="1" s="1"/>
  <c r="N8476" i="1"/>
  <c r="O8476" i="1" s="1"/>
  <c r="Q8476" i="1" s="1"/>
  <c r="N8477" i="1"/>
  <c r="O8477" i="1" s="1"/>
  <c r="Q8477" i="1" s="1"/>
  <c r="N8478" i="1"/>
  <c r="O8478" i="1" s="1"/>
  <c r="Q8478" i="1" s="1"/>
  <c r="N8479" i="1"/>
  <c r="O8479" i="1" s="1"/>
  <c r="Q8479" i="1" s="1"/>
  <c r="N8480" i="1"/>
  <c r="O8480" i="1" s="1"/>
  <c r="Q8480" i="1" s="1"/>
  <c r="N8481" i="1"/>
  <c r="O8481" i="1" s="1"/>
  <c r="Q8481" i="1" s="1"/>
  <c r="N8482" i="1"/>
  <c r="O8482" i="1" s="1"/>
  <c r="Q8482" i="1" s="1"/>
  <c r="N8483" i="1"/>
  <c r="O8483" i="1" s="1"/>
  <c r="Q8483" i="1" s="1"/>
  <c r="N8484" i="1"/>
  <c r="O8484" i="1" s="1"/>
  <c r="Q8484" i="1" s="1"/>
  <c r="N8485" i="1"/>
  <c r="O8485" i="1" s="1"/>
  <c r="Q8485" i="1" s="1"/>
  <c r="N8486" i="1"/>
  <c r="O8486" i="1" s="1"/>
  <c r="Q8486" i="1" s="1"/>
  <c r="N8487" i="1"/>
  <c r="O8487" i="1" s="1"/>
  <c r="Q8487" i="1" s="1"/>
  <c r="N8488" i="1"/>
  <c r="O8488" i="1" s="1"/>
  <c r="Q8488" i="1" s="1"/>
  <c r="N8489" i="1"/>
  <c r="O8489" i="1" s="1"/>
  <c r="Q8489" i="1" s="1"/>
  <c r="N8490" i="1"/>
  <c r="O8490" i="1" s="1"/>
  <c r="Q8490" i="1" s="1"/>
  <c r="N8491" i="1"/>
  <c r="O8491" i="1" s="1"/>
  <c r="Q8491" i="1" s="1"/>
  <c r="N8492" i="1"/>
  <c r="O8492" i="1" s="1"/>
  <c r="Q8492" i="1" s="1"/>
  <c r="N8493" i="1"/>
  <c r="O8493" i="1" s="1"/>
  <c r="Q8493" i="1" s="1"/>
  <c r="N8494" i="1"/>
  <c r="O8494" i="1" s="1"/>
  <c r="Q8494" i="1" s="1"/>
  <c r="N8495" i="1"/>
  <c r="O8495" i="1" s="1"/>
  <c r="Q8495" i="1" s="1"/>
  <c r="N8496" i="1"/>
  <c r="O8496" i="1" s="1"/>
  <c r="Q8496" i="1" s="1"/>
  <c r="N8497" i="1"/>
  <c r="O8497" i="1" s="1"/>
  <c r="Q8497" i="1" s="1"/>
  <c r="N8498" i="1"/>
  <c r="O8498" i="1" s="1"/>
  <c r="Q8498" i="1" s="1"/>
  <c r="N8499" i="1"/>
  <c r="O8499" i="1" s="1"/>
  <c r="Q8499" i="1" s="1"/>
  <c r="N8500" i="1"/>
  <c r="O8500" i="1" s="1"/>
  <c r="Q8500" i="1" s="1"/>
  <c r="N8501" i="1"/>
  <c r="O8501" i="1" s="1"/>
  <c r="Q8501" i="1" s="1"/>
  <c r="N8502" i="1"/>
  <c r="O8502" i="1" s="1"/>
  <c r="Q8502" i="1" s="1"/>
  <c r="N8503" i="1"/>
  <c r="O8503" i="1" s="1"/>
  <c r="Q8503" i="1" s="1"/>
  <c r="N8504" i="1"/>
  <c r="O8504" i="1" s="1"/>
  <c r="Q8504" i="1" s="1"/>
  <c r="N8505" i="1"/>
  <c r="O8505" i="1" s="1"/>
  <c r="Q8505" i="1" s="1"/>
  <c r="N8506" i="1"/>
  <c r="O8506" i="1" s="1"/>
  <c r="Q8506" i="1" s="1"/>
  <c r="N8507" i="1"/>
  <c r="O8507" i="1" s="1"/>
  <c r="Q8507" i="1" s="1"/>
  <c r="N8508" i="1"/>
  <c r="O8508" i="1" s="1"/>
  <c r="Q8508" i="1" s="1"/>
  <c r="N8509" i="1"/>
  <c r="O8509" i="1" s="1"/>
  <c r="Q8509" i="1" s="1"/>
  <c r="N8510" i="1"/>
  <c r="O8510" i="1" s="1"/>
  <c r="Q8510" i="1" s="1"/>
  <c r="N8511" i="1"/>
  <c r="O8511" i="1" s="1"/>
  <c r="Q8511" i="1" s="1"/>
  <c r="N8512" i="1"/>
  <c r="O8512" i="1" s="1"/>
  <c r="Q8512" i="1" s="1"/>
  <c r="N8513" i="1"/>
  <c r="O8513" i="1" s="1"/>
  <c r="Q8513" i="1" s="1"/>
  <c r="N8514" i="1"/>
  <c r="O8514" i="1" s="1"/>
  <c r="Q8514" i="1" s="1"/>
  <c r="N8515" i="1"/>
  <c r="O8515" i="1" s="1"/>
  <c r="Q8515" i="1" s="1"/>
  <c r="N8516" i="1"/>
  <c r="O8516" i="1" s="1"/>
  <c r="Q8516" i="1" s="1"/>
  <c r="N8517" i="1"/>
  <c r="O8517" i="1" s="1"/>
  <c r="Q8517" i="1" s="1"/>
  <c r="N8518" i="1"/>
  <c r="O8518" i="1" s="1"/>
  <c r="Q8518" i="1" s="1"/>
  <c r="N8519" i="1"/>
  <c r="O8519" i="1" s="1"/>
  <c r="Q8519" i="1" s="1"/>
  <c r="N8520" i="1"/>
  <c r="O8520" i="1" s="1"/>
  <c r="Q8520" i="1" s="1"/>
  <c r="N8521" i="1"/>
  <c r="O8521" i="1" s="1"/>
  <c r="Q8521" i="1" s="1"/>
  <c r="N8522" i="1"/>
  <c r="O8522" i="1" s="1"/>
  <c r="Q8522" i="1" s="1"/>
  <c r="N8523" i="1"/>
  <c r="O8523" i="1" s="1"/>
  <c r="Q8523" i="1" s="1"/>
  <c r="N8524" i="1"/>
  <c r="O8524" i="1" s="1"/>
  <c r="Q8524" i="1" s="1"/>
  <c r="N8525" i="1"/>
  <c r="O8525" i="1" s="1"/>
  <c r="Q8525" i="1" s="1"/>
  <c r="N8526" i="1"/>
  <c r="O8526" i="1" s="1"/>
  <c r="Q8526" i="1" s="1"/>
  <c r="N8527" i="1"/>
  <c r="O8527" i="1" s="1"/>
  <c r="Q8527" i="1" s="1"/>
  <c r="N8528" i="1"/>
  <c r="O8528" i="1" s="1"/>
  <c r="Q8528" i="1" s="1"/>
  <c r="N8529" i="1"/>
  <c r="O8529" i="1" s="1"/>
  <c r="Q8529" i="1" s="1"/>
  <c r="N8530" i="1"/>
  <c r="O8530" i="1" s="1"/>
  <c r="Q8530" i="1" s="1"/>
  <c r="N8531" i="1"/>
  <c r="O8531" i="1" s="1"/>
  <c r="Q8531" i="1" s="1"/>
  <c r="N8532" i="1"/>
  <c r="O8532" i="1" s="1"/>
  <c r="Q8532" i="1" s="1"/>
  <c r="N8533" i="1"/>
  <c r="O8533" i="1" s="1"/>
  <c r="Q8533" i="1" s="1"/>
  <c r="N8534" i="1"/>
  <c r="O8534" i="1" s="1"/>
  <c r="Q8534" i="1" s="1"/>
  <c r="N8535" i="1"/>
  <c r="O8535" i="1" s="1"/>
  <c r="Q8535" i="1" s="1"/>
  <c r="N8536" i="1"/>
  <c r="O8536" i="1" s="1"/>
  <c r="Q8536" i="1" s="1"/>
  <c r="N8537" i="1"/>
  <c r="O8537" i="1" s="1"/>
  <c r="Q8537" i="1" s="1"/>
  <c r="N8538" i="1"/>
  <c r="O8538" i="1" s="1"/>
  <c r="Q8538" i="1" s="1"/>
  <c r="N8539" i="1"/>
  <c r="O8539" i="1" s="1"/>
  <c r="Q8539" i="1" s="1"/>
  <c r="N8540" i="1"/>
  <c r="O8540" i="1" s="1"/>
  <c r="Q8540" i="1" s="1"/>
  <c r="N8541" i="1"/>
  <c r="O8541" i="1" s="1"/>
  <c r="Q8541" i="1" s="1"/>
  <c r="N8542" i="1"/>
  <c r="O8542" i="1" s="1"/>
  <c r="Q8542" i="1" s="1"/>
  <c r="N8543" i="1"/>
  <c r="O8543" i="1" s="1"/>
  <c r="Q8543" i="1" s="1"/>
  <c r="N8544" i="1"/>
  <c r="O8544" i="1" s="1"/>
  <c r="Q8544" i="1" s="1"/>
  <c r="N8545" i="1"/>
  <c r="O8545" i="1" s="1"/>
  <c r="Q8545" i="1" s="1"/>
  <c r="N8546" i="1"/>
  <c r="O8546" i="1" s="1"/>
  <c r="Q8546" i="1" s="1"/>
  <c r="N8547" i="1"/>
  <c r="O8547" i="1" s="1"/>
  <c r="Q8547" i="1" s="1"/>
  <c r="N8548" i="1"/>
  <c r="O8548" i="1" s="1"/>
  <c r="Q8548" i="1" s="1"/>
  <c r="N8549" i="1"/>
  <c r="O8549" i="1" s="1"/>
  <c r="Q8549" i="1" s="1"/>
  <c r="N8550" i="1"/>
  <c r="O8550" i="1" s="1"/>
  <c r="Q8550" i="1" s="1"/>
  <c r="N8551" i="1"/>
  <c r="O8551" i="1" s="1"/>
  <c r="Q8551" i="1" s="1"/>
  <c r="N8552" i="1"/>
  <c r="O8552" i="1" s="1"/>
  <c r="Q8552" i="1" s="1"/>
  <c r="N8553" i="1"/>
  <c r="O8553" i="1" s="1"/>
  <c r="Q8553" i="1" s="1"/>
  <c r="N8554" i="1"/>
  <c r="O8554" i="1" s="1"/>
  <c r="Q8554" i="1" s="1"/>
  <c r="N8555" i="1"/>
  <c r="O8555" i="1" s="1"/>
  <c r="Q8555" i="1" s="1"/>
  <c r="N8556" i="1"/>
  <c r="O8556" i="1" s="1"/>
  <c r="Q8556" i="1" s="1"/>
  <c r="N8557" i="1"/>
  <c r="O8557" i="1" s="1"/>
  <c r="Q8557" i="1" s="1"/>
  <c r="N8558" i="1"/>
  <c r="O8558" i="1" s="1"/>
  <c r="Q8558" i="1" s="1"/>
  <c r="N8559" i="1"/>
  <c r="O8559" i="1" s="1"/>
  <c r="Q8559" i="1" s="1"/>
  <c r="N8560" i="1"/>
  <c r="O8560" i="1" s="1"/>
  <c r="Q8560" i="1" s="1"/>
  <c r="N8561" i="1"/>
  <c r="O8561" i="1" s="1"/>
  <c r="Q8561" i="1" s="1"/>
  <c r="N8562" i="1"/>
  <c r="O8562" i="1" s="1"/>
  <c r="Q8562" i="1" s="1"/>
  <c r="N8563" i="1"/>
  <c r="O8563" i="1" s="1"/>
  <c r="Q8563" i="1" s="1"/>
  <c r="N8564" i="1"/>
  <c r="O8564" i="1" s="1"/>
  <c r="Q8564" i="1" s="1"/>
  <c r="N8565" i="1"/>
  <c r="O8565" i="1" s="1"/>
  <c r="Q8565" i="1" s="1"/>
  <c r="N8566" i="1"/>
  <c r="O8566" i="1" s="1"/>
  <c r="Q8566" i="1" s="1"/>
  <c r="N8567" i="1"/>
  <c r="O8567" i="1" s="1"/>
  <c r="Q8567" i="1" s="1"/>
  <c r="N8568" i="1"/>
  <c r="O8568" i="1" s="1"/>
  <c r="Q8568" i="1" s="1"/>
  <c r="N8569" i="1"/>
  <c r="O8569" i="1" s="1"/>
  <c r="Q8569" i="1" s="1"/>
  <c r="N8570" i="1"/>
  <c r="O8570" i="1" s="1"/>
  <c r="Q8570" i="1" s="1"/>
  <c r="N8571" i="1"/>
  <c r="O8571" i="1" s="1"/>
  <c r="Q8571" i="1" s="1"/>
  <c r="N8572" i="1"/>
  <c r="O8572" i="1" s="1"/>
  <c r="Q8572" i="1" s="1"/>
  <c r="N8573" i="1"/>
  <c r="O8573" i="1" s="1"/>
  <c r="Q8573" i="1" s="1"/>
  <c r="N8574" i="1"/>
  <c r="O8574" i="1" s="1"/>
  <c r="Q8574" i="1" s="1"/>
  <c r="N8575" i="1"/>
  <c r="O8575" i="1" s="1"/>
  <c r="Q8575" i="1" s="1"/>
  <c r="N8576" i="1"/>
  <c r="O8576" i="1" s="1"/>
  <c r="Q8576" i="1" s="1"/>
  <c r="N8577" i="1"/>
  <c r="O8577" i="1" s="1"/>
  <c r="Q8577" i="1" s="1"/>
  <c r="N8578" i="1"/>
  <c r="O8578" i="1" s="1"/>
  <c r="Q8578" i="1" s="1"/>
  <c r="N8579" i="1"/>
  <c r="O8579" i="1" s="1"/>
  <c r="Q8579" i="1" s="1"/>
  <c r="N8580" i="1"/>
  <c r="O8580" i="1" s="1"/>
  <c r="Q8580" i="1" s="1"/>
  <c r="N8581" i="1"/>
  <c r="O8581" i="1" s="1"/>
  <c r="Q8581" i="1" s="1"/>
  <c r="N8582" i="1"/>
  <c r="O8582" i="1" s="1"/>
  <c r="Q8582" i="1" s="1"/>
  <c r="N8583" i="1"/>
  <c r="O8583" i="1" s="1"/>
  <c r="Q8583" i="1" s="1"/>
  <c r="N8584" i="1"/>
  <c r="O8584" i="1" s="1"/>
  <c r="Q8584" i="1" s="1"/>
  <c r="N8585" i="1"/>
  <c r="O8585" i="1" s="1"/>
  <c r="Q8585" i="1" s="1"/>
  <c r="N8586" i="1"/>
  <c r="O8586" i="1" s="1"/>
  <c r="Q8586" i="1" s="1"/>
  <c r="N8587" i="1"/>
  <c r="O8587" i="1" s="1"/>
  <c r="Q8587" i="1" s="1"/>
  <c r="N8588" i="1"/>
  <c r="O8588" i="1" s="1"/>
  <c r="Q8588" i="1" s="1"/>
  <c r="N8589" i="1"/>
  <c r="O8589" i="1" s="1"/>
  <c r="Q8589" i="1" s="1"/>
  <c r="N8590" i="1"/>
  <c r="O8590" i="1" s="1"/>
  <c r="Q8590" i="1" s="1"/>
  <c r="N8591" i="1"/>
  <c r="O8591" i="1" s="1"/>
  <c r="Q8591" i="1" s="1"/>
  <c r="N8592" i="1"/>
  <c r="O8592" i="1" s="1"/>
  <c r="Q8592" i="1" s="1"/>
  <c r="N8593" i="1"/>
  <c r="O8593" i="1" s="1"/>
  <c r="Q8593" i="1" s="1"/>
  <c r="N8594" i="1"/>
  <c r="O8594" i="1" s="1"/>
  <c r="Q8594" i="1" s="1"/>
  <c r="N8595" i="1"/>
  <c r="O8595" i="1" s="1"/>
  <c r="Q8595" i="1" s="1"/>
  <c r="N8596" i="1"/>
  <c r="O8596" i="1" s="1"/>
  <c r="Q8596" i="1" s="1"/>
  <c r="N8597" i="1"/>
  <c r="O8597" i="1" s="1"/>
  <c r="Q8597" i="1" s="1"/>
  <c r="N8598" i="1"/>
  <c r="O8598" i="1" s="1"/>
  <c r="Q8598" i="1" s="1"/>
  <c r="N8599" i="1"/>
  <c r="O8599" i="1" s="1"/>
  <c r="Q8599" i="1" s="1"/>
  <c r="N8600" i="1"/>
  <c r="O8600" i="1" s="1"/>
  <c r="Q8600" i="1" s="1"/>
  <c r="N8601" i="1"/>
  <c r="O8601" i="1" s="1"/>
  <c r="Q8601" i="1" s="1"/>
  <c r="N8602" i="1"/>
  <c r="O8602" i="1" s="1"/>
  <c r="Q8602" i="1" s="1"/>
  <c r="N8603" i="1"/>
  <c r="O8603" i="1" s="1"/>
  <c r="Q8603" i="1" s="1"/>
  <c r="N8604" i="1"/>
  <c r="O8604" i="1" s="1"/>
  <c r="Q8604" i="1" s="1"/>
  <c r="N8605" i="1"/>
  <c r="O8605" i="1" s="1"/>
  <c r="Q8605" i="1" s="1"/>
  <c r="N8606" i="1"/>
  <c r="O8606" i="1" s="1"/>
  <c r="Q8606" i="1" s="1"/>
  <c r="N8607" i="1"/>
  <c r="O8607" i="1" s="1"/>
  <c r="Q8607" i="1" s="1"/>
  <c r="N8608" i="1"/>
  <c r="O8608" i="1" s="1"/>
  <c r="Q8608" i="1" s="1"/>
  <c r="N8609" i="1"/>
  <c r="O8609" i="1" s="1"/>
  <c r="Q8609" i="1" s="1"/>
  <c r="N8610" i="1"/>
  <c r="O8610" i="1" s="1"/>
  <c r="Q8610" i="1" s="1"/>
  <c r="N8611" i="1"/>
  <c r="O8611" i="1" s="1"/>
  <c r="Q8611" i="1" s="1"/>
  <c r="N8612" i="1"/>
  <c r="O8612" i="1" s="1"/>
  <c r="Q8612" i="1" s="1"/>
  <c r="N8613" i="1"/>
  <c r="O8613" i="1" s="1"/>
  <c r="Q8613" i="1" s="1"/>
  <c r="N8614" i="1"/>
  <c r="O8614" i="1" s="1"/>
  <c r="Q8614" i="1" s="1"/>
  <c r="N8615" i="1"/>
  <c r="O8615" i="1" s="1"/>
  <c r="Q8615" i="1" s="1"/>
  <c r="N8616" i="1"/>
  <c r="O8616" i="1" s="1"/>
  <c r="Q8616" i="1" s="1"/>
  <c r="N8617" i="1"/>
  <c r="O8617" i="1" s="1"/>
  <c r="Q8617" i="1" s="1"/>
  <c r="N8618" i="1"/>
  <c r="O8618" i="1" s="1"/>
  <c r="Q8618" i="1" s="1"/>
  <c r="N8619" i="1"/>
  <c r="O8619" i="1" s="1"/>
  <c r="Q8619" i="1" s="1"/>
  <c r="N8620" i="1"/>
  <c r="O8620" i="1" s="1"/>
  <c r="Q8620" i="1" s="1"/>
  <c r="N8621" i="1"/>
  <c r="O8621" i="1" s="1"/>
  <c r="Q8621" i="1" s="1"/>
  <c r="N8622" i="1"/>
  <c r="O8622" i="1" s="1"/>
  <c r="Q8622" i="1" s="1"/>
  <c r="N8623" i="1"/>
  <c r="O8623" i="1" s="1"/>
  <c r="Q8623" i="1" s="1"/>
  <c r="N8624" i="1"/>
  <c r="O8624" i="1" s="1"/>
  <c r="Q8624" i="1" s="1"/>
  <c r="N8625" i="1"/>
  <c r="O8625" i="1" s="1"/>
  <c r="Q8625" i="1" s="1"/>
  <c r="N8626" i="1"/>
  <c r="O8626" i="1" s="1"/>
  <c r="Q8626" i="1" s="1"/>
  <c r="N8627" i="1"/>
  <c r="O8627" i="1" s="1"/>
  <c r="Q8627" i="1" s="1"/>
  <c r="N8628" i="1"/>
  <c r="O8628" i="1" s="1"/>
  <c r="Q8628" i="1" s="1"/>
  <c r="N8629" i="1"/>
  <c r="O8629" i="1" s="1"/>
  <c r="Q8629" i="1" s="1"/>
  <c r="N8630" i="1"/>
  <c r="O8630" i="1" s="1"/>
  <c r="Q8630" i="1" s="1"/>
  <c r="N8631" i="1"/>
  <c r="O8631" i="1" s="1"/>
  <c r="Q8631" i="1" s="1"/>
  <c r="N8632" i="1"/>
  <c r="O8632" i="1" s="1"/>
  <c r="Q8632" i="1" s="1"/>
  <c r="N8633" i="1"/>
  <c r="O8633" i="1" s="1"/>
  <c r="Q8633" i="1" s="1"/>
  <c r="N8634" i="1"/>
  <c r="O8634" i="1" s="1"/>
  <c r="Q8634" i="1" s="1"/>
  <c r="N8635" i="1"/>
  <c r="O8635" i="1" s="1"/>
  <c r="Q8635" i="1" s="1"/>
  <c r="N8636" i="1"/>
  <c r="O8636" i="1" s="1"/>
  <c r="Q8636" i="1" s="1"/>
  <c r="N8637" i="1"/>
  <c r="O8637" i="1" s="1"/>
  <c r="Q8637" i="1" s="1"/>
  <c r="N8638" i="1"/>
  <c r="O8638" i="1" s="1"/>
  <c r="Q8638" i="1" s="1"/>
  <c r="N8639" i="1"/>
  <c r="O8639" i="1" s="1"/>
  <c r="Q8639" i="1" s="1"/>
  <c r="N8640" i="1"/>
  <c r="O8640" i="1" s="1"/>
  <c r="Q8640" i="1" s="1"/>
  <c r="N8641" i="1"/>
  <c r="O8641" i="1" s="1"/>
  <c r="Q8641" i="1" s="1"/>
  <c r="N8642" i="1"/>
  <c r="O8642" i="1" s="1"/>
  <c r="Q8642" i="1" s="1"/>
  <c r="N8643" i="1"/>
  <c r="O8643" i="1" s="1"/>
  <c r="Q8643" i="1" s="1"/>
  <c r="N8644" i="1"/>
  <c r="O8644" i="1" s="1"/>
  <c r="Q8644" i="1" s="1"/>
  <c r="N8645" i="1"/>
  <c r="O8645" i="1" s="1"/>
  <c r="Q8645" i="1" s="1"/>
  <c r="N8646" i="1"/>
  <c r="O8646" i="1" s="1"/>
  <c r="Q8646" i="1" s="1"/>
  <c r="N8647" i="1"/>
  <c r="O8647" i="1" s="1"/>
  <c r="Q8647" i="1" s="1"/>
  <c r="N8648" i="1"/>
  <c r="O8648" i="1" s="1"/>
  <c r="Q8648" i="1" s="1"/>
  <c r="N8649" i="1"/>
  <c r="O8649" i="1" s="1"/>
  <c r="Q8649" i="1" s="1"/>
  <c r="N8650" i="1"/>
  <c r="O8650" i="1" s="1"/>
  <c r="Q8650" i="1" s="1"/>
  <c r="N8651" i="1"/>
  <c r="O8651" i="1" s="1"/>
  <c r="Q8651" i="1" s="1"/>
  <c r="N8652" i="1"/>
  <c r="O8652" i="1" s="1"/>
  <c r="Q8652" i="1" s="1"/>
  <c r="N8653" i="1"/>
  <c r="O8653" i="1" s="1"/>
  <c r="Q8653" i="1" s="1"/>
  <c r="N8654" i="1"/>
  <c r="O8654" i="1" s="1"/>
  <c r="Q8654" i="1" s="1"/>
  <c r="N8655" i="1"/>
  <c r="O8655" i="1" s="1"/>
  <c r="Q8655" i="1" s="1"/>
  <c r="N8656" i="1"/>
  <c r="O8656" i="1" s="1"/>
  <c r="Q8656" i="1" s="1"/>
  <c r="N8657" i="1"/>
  <c r="O8657" i="1" s="1"/>
  <c r="Q8657" i="1" s="1"/>
  <c r="N8658" i="1"/>
  <c r="O8658" i="1" s="1"/>
  <c r="Q8658" i="1" s="1"/>
  <c r="N8659" i="1"/>
  <c r="O8659" i="1" s="1"/>
  <c r="Q8659" i="1" s="1"/>
  <c r="N8660" i="1"/>
  <c r="O8660" i="1" s="1"/>
  <c r="Q8660" i="1" s="1"/>
  <c r="N8661" i="1"/>
  <c r="O8661" i="1" s="1"/>
  <c r="Q8661" i="1" s="1"/>
  <c r="N8662" i="1"/>
  <c r="O8662" i="1" s="1"/>
  <c r="Q8662" i="1" s="1"/>
  <c r="N8663" i="1"/>
  <c r="O8663" i="1" s="1"/>
  <c r="Q8663" i="1" s="1"/>
  <c r="N8664" i="1"/>
  <c r="O8664" i="1" s="1"/>
  <c r="Q8664" i="1" s="1"/>
  <c r="N8665" i="1"/>
  <c r="O8665" i="1" s="1"/>
  <c r="Q8665" i="1" s="1"/>
  <c r="N8666" i="1"/>
  <c r="O8666" i="1" s="1"/>
  <c r="Q8666" i="1" s="1"/>
  <c r="N8667" i="1"/>
  <c r="O8667" i="1" s="1"/>
  <c r="Q8667" i="1" s="1"/>
  <c r="N8668" i="1"/>
  <c r="O8668" i="1" s="1"/>
  <c r="Q8668" i="1" s="1"/>
  <c r="N8669" i="1"/>
  <c r="O8669" i="1" s="1"/>
  <c r="Q8669" i="1" s="1"/>
  <c r="N8670" i="1"/>
  <c r="O8670" i="1" s="1"/>
  <c r="Q8670" i="1" s="1"/>
  <c r="N8671" i="1"/>
  <c r="O8671" i="1" s="1"/>
  <c r="Q8671" i="1" s="1"/>
  <c r="N8672" i="1"/>
  <c r="O8672" i="1" s="1"/>
  <c r="Q8672" i="1" s="1"/>
  <c r="N8673" i="1"/>
  <c r="O8673" i="1" s="1"/>
  <c r="Q8673" i="1" s="1"/>
  <c r="N8674" i="1"/>
  <c r="O8674" i="1" s="1"/>
  <c r="Q8674" i="1" s="1"/>
  <c r="N8675" i="1"/>
  <c r="O8675" i="1" s="1"/>
  <c r="Q8675" i="1" s="1"/>
  <c r="N8676" i="1"/>
  <c r="O8676" i="1" s="1"/>
  <c r="Q8676" i="1" s="1"/>
  <c r="N8677" i="1"/>
  <c r="O8677" i="1" s="1"/>
  <c r="Q8677" i="1" s="1"/>
  <c r="N8678" i="1"/>
  <c r="O8678" i="1" s="1"/>
  <c r="Q8678" i="1" s="1"/>
  <c r="N8679" i="1"/>
  <c r="O8679" i="1" s="1"/>
  <c r="Q8679" i="1" s="1"/>
  <c r="N8680" i="1"/>
  <c r="O8680" i="1" s="1"/>
  <c r="Q8680" i="1" s="1"/>
  <c r="N8681" i="1"/>
  <c r="O8681" i="1" s="1"/>
  <c r="Q8681" i="1" s="1"/>
  <c r="N8682" i="1"/>
  <c r="O8682" i="1" s="1"/>
  <c r="Q8682" i="1" s="1"/>
  <c r="N8683" i="1"/>
  <c r="O8683" i="1" s="1"/>
  <c r="Q8683" i="1" s="1"/>
  <c r="N8684" i="1"/>
  <c r="O8684" i="1" s="1"/>
  <c r="Q8684" i="1" s="1"/>
  <c r="N8685" i="1"/>
  <c r="O8685" i="1" s="1"/>
  <c r="Q8685" i="1" s="1"/>
  <c r="N8686" i="1"/>
  <c r="O8686" i="1" s="1"/>
  <c r="Q8686" i="1" s="1"/>
  <c r="N8687" i="1"/>
  <c r="O8687" i="1" s="1"/>
  <c r="Q8687" i="1" s="1"/>
  <c r="N8688" i="1"/>
  <c r="O8688" i="1" s="1"/>
  <c r="Q8688" i="1" s="1"/>
  <c r="N8689" i="1"/>
  <c r="O8689" i="1" s="1"/>
  <c r="Q8689" i="1" s="1"/>
  <c r="N8690" i="1"/>
  <c r="O8690" i="1" s="1"/>
  <c r="Q8690" i="1" s="1"/>
  <c r="N8691" i="1"/>
  <c r="O8691" i="1" s="1"/>
  <c r="Q8691" i="1" s="1"/>
  <c r="N8692" i="1"/>
  <c r="O8692" i="1" s="1"/>
  <c r="Q8692" i="1" s="1"/>
  <c r="N8693" i="1"/>
  <c r="O8693" i="1" s="1"/>
  <c r="Q8693" i="1" s="1"/>
  <c r="N8694" i="1"/>
  <c r="O8694" i="1" s="1"/>
  <c r="Q8694" i="1" s="1"/>
  <c r="N8695" i="1"/>
  <c r="O8695" i="1" s="1"/>
  <c r="Q8695" i="1" s="1"/>
  <c r="N8696" i="1"/>
  <c r="O8696" i="1" s="1"/>
  <c r="Q8696" i="1" s="1"/>
  <c r="N8697" i="1"/>
  <c r="O8697" i="1" s="1"/>
  <c r="Q8697" i="1" s="1"/>
  <c r="N8698" i="1"/>
  <c r="O8698" i="1" s="1"/>
  <c r="Q8698" i="1" s="1"/>
  <c r="N8699" i="1"/>
  <c r="O8699" i="1" s="1"/>
  <c r="Q8699" i="1" s="1"/>
  <c r="N8700" i="1"/>
  <c r="O8700" i="1" s="1"/>
  <c r="Q8700" i="1" s="1"/>
  <c r="N8701" i="1"/>
  <c r="O8701" i="1" s="1"/>
  <c r="Q8701" i="1" s="1"/>
  <c r="N8702" i="1"/>
  <c r="O8702" i="1" s="1"/>
  <c r="Q8702" i="1" s="1"/>
  <c r="N8703" i="1"/>
  <c r="O8703" i="1" s="1"/>
  <c r="Q8703" i="1" s="1"/>
  <c r="N8704" i="1"/>
  <c r="O8704" i="1" s="1"/>
  <c r="Q8704" i="1" s="1"/>
  <c r="N8705" i="1"/>
  <c r="O8705" i="1" s="1"/>
  <c r="Q8705" i="1" s="1"/>
  <c r="N8706" i="1"/>
  <c r="O8706" i="1" s="1"/>
  <c r="Q8706" i="1" s="1"/>
  <c r="N8707" i="1"/>
  <c r="O8707" i="1" s="1"/>
  <c r="Q8707" i="1" s="1"/>
  <c r="N8708" i="1"/>
  <c r="O8708" i="1" s="1"/>
  <c r="Q8708" i="1" s="1"/>
  <c r="N8709" i="1"/>
  <c r="O8709" i="1" s="1"/>
  <c r="Q8709" i="1" s="1"/>
  <c r="N8710" i="1"/>
  <c r="O8710" i="1" s="1"/>
  <c r="Q8710" i="1" s="1"/>
  <c r="N8711" i="1"/>
  <c r="O8711" i="1" s="1"/>
  <c r="Q8711" i="1" s="1"/>
  <c r="N8712" i="1"/>
  <c r="O8712" i="1" s="1"/>
  <c r="Q8712" i="1" s="1"/>
  <c r="N8713" i="1"/>
  <c r="O8713" i="1" s="1"/>
  <c r="Q8713" i="1" s="1"/>
  <c r="N8714" i="1"/>
  <c r="O8714" i="1" s="1"/>
  <c r="Q8714" i="1" s="1"/>
  <c r="N8715" i="1"/>
  <c r="O8715" i="1" s="1"/>
  <c r="Q8715" i="1" s="1"/>
  <c r="N8716" i="1"/>
  <c r="O8716" i="1" s="1"/>
  <c r="Q8716" i="1" s="1"/>
  <c r="N8717" i="1"/>
  <c r="O8717" i="1" s="1"/>
  <c r="Q8717" i="1" s="1"/>
  <c r="N8718" i="1"/>
  <c r="O8718" i="1" s="1"/>
  <c r="Q8718" i="1" s="1"/>
  <c r="N8719" i="1"/>
  <c r="O8719" i="1" s="1"/>
  <c r="Q8719" i="1" s="1"/>
  <c r="N8720" i="1"/>
  <c r="O8720" i="1" s="1"/>
  <c r="Q8720" i="1" s="1"/>
  <c r="N8721" i="1"/>
  <c r="O8721" i="1" s="1"/>
  <c r="Q8721" i="1" s="1"/>
  <c r="N8722" i="1"/>
  <c r="O8722" i="1" s="1"/>
  <c r="Q8722" i="1" s="1"/>
  <c r="N8723" i="1"/>
  <c r="O8723" i="1" s="1"/>
  <c r="Q8723" i="1" s="1"/>
  <c r="N8724" i="1"/>
  <c r="O8724" i="1" s="1"/>
  <c r="Q8724" i="1" s="1"/>
  <c r="N8725" i="1"/>
  <c r="O8725" i="1" s="1"/>
  <c r="Q8725" i="1" s="1"/>
  <c r="N8726" i="1"/>
  <c r="O8726" i="1" s="1"/>
  <c r="Q8726" i="1" s="1"/>
  <c r="N8727" i="1"/>
  <c r="O8727" i="1" s="1"/>
  <c r="Q8727" i="1" s="1"/>
  <c r="N8728" i="1"/>
  <c r="O8728" i="1" s="1"/>
  <c r="Q8728" i="1" s="1"/>
  <c r="N8729" i="1"/>
  <c r="O8729" i="1" s="1"/>
  <c r="Q8729" i="1" s="1"/>
  <c r="N8730" i="1"/>
  <c r="O8730" i="1" s="1"/>
  <c r="Q8730" i="1" s="1"/>
  <c r="N8731" i="1"/>
  <c r="O8731" i="1" s="1"/>
  <c r="Q8731" i="1" s="1"/>
  <c r="N8732" i="1"/>
  <c r="O8732" i="1" s="1"/>
  <c r="Q8732" i="1" s="1"/>
  <c r="N8733" i="1"/>
  <c r="O8733" i="1" s="1"/>
  <c r="Q8733" i="1" s="1"/>
  <c r="N8734" i="1"/>
  <c r="O8734" i="1" s="1"/>
  <c r="Q8734" i="1" s="1"/>
  <c r="N8735" i="1"/>
  <c r="O8735" i="1" s="1"/>
  <c r="Q8735" i="1" s="1"/>
  <c r="N8736" i="1"/>
  <c r="O8736" i="1" s="1"/>
  <c r="Q8736" i="1" s="1"/>
  <c r="N8737" i="1"/>
  <c r="O8737" i="1" s="1"/>
  <c r="Q8737" i="1" s="1"/>
  <c r="N8738" i="1"/>
  <c r="O8738" i="1" s="1"/>
  <c r="Q8738" i="1" s="1"/>
  <c r="N8739" i="1"/>
  <c r="O8739" i="1" s="1"/>
  <c r="Q8739" i="1" s="1"/>
  <c r="N8740" i="1"/>
  <c r="O8740" i="1" s="1"/>
  <c r="Q8740" i="1" s="1"/>
  <c r="N8741" i="1"/>
  <c r="O8741" i="1" s="1"/>
  <c r="Q8741" i="1" s="1"/>
  <c r="N8742" i="1"/>
  <c r="O8742" i="1" s="1"/>
  <c r="Q8742" i="1" s="1"/>
  <c r="N8743" i="1"/>
  <c r="O8743" i="1" s="1"/>
  <c r="Q8743" i="1" s="1"/>
  <c r="N8744" i="1"/>
  <c r="O8744" i="1" s="1"/>
  <c r="Q8744" i="1" s="1"/>
  <c r="N8745" i="1"/>
  <c r="O8745" i="1" s="1"/>
  <c r="Q8745" i="1" s="1"/>
  <c r="N8746" i="1"/>
  <c r="O8746" i="1" s="1"/>
  <c r="Q8746" i="1" s="1"/>
  <c r="N8747" i="1"/>
  <c r="O8747" i="1" s="1"/>
  <c r="Q8747" i="1" s="1"/>
  <c r="N8748" i="1"/>
  <c r="O8748" i="1" s="1"/>
  <c r="Q8748" i="1" s="1"/>
  <c r="N8749" i="1"/>
  <c r="O8749" i="1" s="1"/>
  <c r="Q8749" i="1" s="1"/>
  <c r="N8750" i="1"/>
  <c r="O8750" i="1" s="1"/>
  <c r="Q8750" i="1" s="1"/>
  <c r="N8751" i="1"/>
  <c r="O8751" i="1" s="1"/>
  <c r="Q8751" i="1" s="1"/>
  <c r="N8752" i="1"/>
  <c r="O8752" i="1" s="1"/>
  <c r="Q8752" i="1" s="1"/>
  <c r="N8753" i="1"/>
  <c r="O8753" i="1" s="1"/>
  <c r="Q8753" i="1" s="1"/>
  <c r="N8754" i="1"/>
  <c r="O8754" i="1" s="1"/>
  <c r="Q8754" i="1" s="1"/>
  <c r="N8755" i="1"/>
  <c r="O8755" i="1" s="1"/>
  <c r="Q8755" i="1" s="1"/>
  <c r="N8756" i="1"/>
  <c r="O8756" i="1" s="1"/>
  <c r="Q8756" i="1" s="1"/>
  <c r="N8757" i="1"/>
  <c r="O8757" i="1" s="1"/>
  <c r="Q8757" i="1" s="1"/>
  <c r="N8758" i="1"/>
  <c r="O8758" i="1" s="1"/>
  <c r="Q8758" i="1" s="1"/>
  <c r="N8759" i="1"/>
  <c r="O8759" i="1" s="1"/>
  <c r="Q8759" i="1" s="1"/>
  <c r="N8760" i="1"/>
  <c r="O8760" i="1" s="1"/>
  <c r="Q8760" i="1" s="1"/>
  <c r="N8761" i="1"/>
  <c r="O8761" i="1" s="1"/>
  <c r="Q8761" i="1" s="1"/>
  <c r="N8762" i="1"/>
  <c r="O8762" i="1" s="1"/>
  <c r="Q8762" i="1" s="1"/>
  <c r="N8763" i="1"/>
  <c r="O8763" i="1" s="1"/>
  <c r="Q8763" i="1" s="1"/>
  <c r="N8764" i="1"/>
  <c r="O8764" i="1" s="1"/>
  <c r="Q8764" i="1" s="1"/>
  <c r="N8765" i="1"/>
  <c r="O8765" i="1" s="1"/>
  <c r="Q8765" i="1" s="1"/>
  <c r="N8766" i="1"/>
  <c r="O8766" i="1" s="1"/>
  <c r="Q8766" i="1" s="1"/>
  <c r="N8767" i="1"/>
  <c r="O8767" i="1" s="1"/>
  <c r="Q8767" i="1" s="1"/>
  <c r="N8768" i="1"/>
  <c r="O8768" i="1" s="1"/>
  <c r="Q8768" i="1" s="1"/>
  <c r="N8769" i="1"/>
  <c r="O8769" i="1" s="1"/>
  <c r="Q8769" i="1" s="1"/>
  <c r="N8770" i="1"/>
  <c r="O8770" i="1" s="1"/>
  <c r="Q8770" i="1" s="1"/>
  <c r="N8771" i="1"/>
  <c r="O8771" i="1" s="1"/>
  <c r="Q8771" i="1" s="1"/>
  <c r="N8772" i="1"/>
  <c r="O8772" i="1" s="1"/>
  <c r="Q8772" i="1" s="1"/>
  <c r="N8773" i="1"/>
  <c r="O8773" i="1" s="1"/>
  <c r="Q8773" i="1" s="1"/>
  <c r="N8774" i="1"/>
  <c r="O8774" i="1" s="1"/>
  <c r="Q8774" i="1" s="1"/>
  <c r="N8775" i="1"/>
  <c r="O8775" i="1" s="1"/>
  <c r="Q8775" i="1" s="1"/>
  <c r="N8776" i="1"/>
  <c r="O8776" i="1" s="1"/>
  <c r="Q8776" i="1" s="1"/>
  <c r="N8777" i="1"/>
  <c r="O8777" i="1" s="1"/>
  <c r="Q8777" i="1" s="1"/>
  <c r="N8778" i="1"/>
  <c r="O8778" i="1" s="1"/>
  <c r="Q8778" i="1" s="1"/>
  <c r="N8779" i="1"/>
  <c r="O8779" i="1" s="1"/>
  <c r="Q8779" i="1" s="1"/>
  <c r="N8780" i="1"/>
  <c r="O8780" i="1" s="1"/>
  <c r="Q8780" i="1" s="1"/>
  <c r="N8781" i="1"/>
  <c r="O8781" i="1" s="1"/>
  <c r="Q8781" i="1" s="1"/>
  <c r="N8782" i="1"/>
  <c r="O8782" i="1" s="1"/>
  <c r="Q8782" i="1" s="1"/>
  <c r="N8783" i="1"/>
  <c r="O8783" i="1" s="1"/>
  <c r="Q8783" i="1" s="1"/>
  <c r="N8784" i="1"/>
  <c r="O8784" i="1" s="1"/>
  <c r="Q8784" i="1" s="1"/>
  <c r="N8785" i="1"/>
  <c r="O8785" i="1" s="1"/>
  <c r="Q8785" i="1" s="1"/>
  <c r="N8786" i="1"/>
  <c r="O8786" i="1" s="1"/>
  <c r="Q8786" i="1" s="1"/>
  <c r="N8787" i="1"/>
  <c r="O8787" i="1" s="1"/>
  <c r="Q8787" i="1" s="1"/>
  <c r="N8788" i="1"/>
  <c r="O8788" i="1" s="1"/>
  <c r="Q8788" i="1" s="1"/>
  <c r="N8789" i="1"/>
  <c r="O8789" i="1" s="1"/>
  <c r="Q8789" i="1" s="1"/>
  <c r="N8790" i="1"/>
  <c r="O8790" i="1" s="1"/>
  <c r="Q8790" i="1" s="1"/>
  <c r="N8791" i="1"/>
  <c r="O8791" i="1" s="1"/>
  <c r="Q8791" i="1" s="1"/>
  <c r="N8792" i="1"/>
  <c r="O8792" i="1" s="1"/>
  <c r="Q8792" i="1" s="1"/>
  <c r="N8793" i="1"/>
  <c r="O8793" i="1" s="1"/>
  <c r="Q8793" i="1" s="1"/>
  <c r="N8794" i="1"/>
  <c r="O8794" i="1" s="1"/>
  <c r="Q8794" i="1" s="1"/>
  <c r="N8795" i="1"/>
  <c r="O8795" i="1" s="1"/>
  <c r="Q8795" i="1" s="1"/>
  <c r="N8796" i="1"/>
  <c r="O8796" i="1" s="1"/>
  <c r="Q8796" i="1" s="1"/>
  <c r="N8797" i="1"/>
  <c r="O8797" i="1" s="1"/>
  <c r="Q8797" i="1" s="1"/>
  <c r="N8798" i="1"/>
  <c r="O8798" i="1" s="1"/>
  <c r="Q8798" i="1" s="1"/>
  <c r="N8799" i="1"/>
  <c r="O8799" i="1" s="1"/>
  <c r="Q8799" i="1" s="1"/>
  <c r="N8800" i="1"/>
  <c r="O8800" i="1" s="1"/>
  <c r="Q8800" i="1" s="1"/>
  <c r="N8801" i="1"/>
  <c r="O8801" i="1" s="1"/>
  <c r="Q8801" i="1" s="1"/>
  <c r="N8802" i="1"/>
  <c r="O8802" i="1" s="1"/>
  <c r="Q8802" i="1" s="1"/>
  <c r="N8803" i="1"/>
  <c r="O8803" i="1" s="1"/>
  <c r="Q8803" i="1" s="1"/>
  <c r="N8804" i="1"/>
  <c r="O8804" i="1" s="1"/>
  <c r="Q8804" i="1" s="1"/>
  <c r="N8805" i="1"/>
  <c r="O8805" i="1" s="1"/>
  <c r="Q8805" i="1" s="1"/>
  <c r="N8806" i="1"/>
  <c r="O8806" i="1" s="1"/>
  <c r="Q8806" i="1" s="1"/>
  <c r="N8807" i="1"/>
  <c r="O8807" i="1" s="1"/>
  <c r="Q8807" i="1" s="1"/>
  <c r="N8808" i="1"/>
  <c r="O8808" i="1" s="1"/>
  <c r="Q8808" i="1" s="1"/>
  <c r="N8809" i="1"/>
  <c r="O8809" i="1" s="1"/>
  <c r="Q8809" i="1" s="1"/>
  <c r="N8810" i="1"/>
  <c r="O8810" i="1" s="1"/>
  <c r="Q8810" i="1" s="1"/>
  <c r="N8811" i="1"/>
  <c r="O8811" i="1" s="1"/>
  <c r="Q8811" i="1" s="1"/>
  <c r="N8812" i="1"/>
  <c r="O8812" i="1" s="1"/>
  <c r="Q8812" i="1" s="1"/>
  <c r="N8813" i="1"/>
  <c r="O8813" i="1" s="1"/>
  <c r="Q8813" i="1" s="1"/>
  <c r="N8814" i="1"/>
  <c r="O8814" i="1" s="1"/>
  <c r="Q8814" i="1" s="1"/>
  <c r="N8815" i="1"/>
  <c r="O8815" i="1" s="1"/>
  <c r="Q8815" i="1" s="1"/>
  <c r="N8816" i="1"/>
  <c r="O8816" i="1" s="1"/>
  <c r="Q8816" i="1" s="1"/>
  <c r="N8817" i="1"/>
  <c r="O8817" i="1" s="1"/>
  <c r="Q8817" i="1" s="1"/>
  <c r="N8818" i="1"/>
  <c r="O8818" i="1" s="1"/>
  <c r="Q8818" i="1" s="1"/>
  <c r="N8819" i="1"/>
  <c r="O8819" i="1" s="1"/>
  <c r="Q8819" i="1" s="1"/>
  <c r="N8820" i="1"/>
  <c r="O8820" i="1" s="1"/>
  <c r="Q8820" i="1" s="1"/>
  <c r="N8821" i="1"/>
  <c r="O8821" i="1" s="1"/>
  <c r="Q8821" i="1" s="1"/>
  <c r="N8822" i="1"/>
  <c r="O8822" i="1" s="1"/>
  <c r="Q8822" i="1" s="1"/>
  <c r="N8823" i="1"/>
  <c r="O8823" i="1" s="1"/>
  <c r="Q8823" i="1" s="1"/>
  <c r="N8824" i="1"/>
  <c r="O8824" i="1" s="1"/>
  <c r="Q8824" i="1" s="1"/>
  <c r="N8825" i="1"/>
  <c r="O8825" i="1" s="1"/>
  <c r="Q8825" i="1" s="1"/>
  <c r="N8826" i="1"/>
  <c r="O8826" i="1" s="1"/>
  <c r="Q8826" i="1" s="1"/>
  <c r="N8827" i="1"/>
  <c r="O8827" i="1" s="1"/>
  <c r="Q8827" i="1" s="1"/>
  <c r="N8828" i="1"/>
  <c r="O8828" i="1" s="1"/>
  <c r="Q8828" i="1" s="1"/>
  <c r="N8829" i="1"/>
  <c r="O8829" i="1" s="1"/>
  <c r="Q8829" i="1" s="1"/>
  <c r="N8830" i="1"/>
  <c r="O8830" i="1" s="1"/>
  <c r="Q8830" i="1" s="1"/>
  <c r="N8831" i="1"/>
  <c r="O8831" i="1" s="1"/>
  <c r="Q8831" i="1" s="1"/>
  <c r="N8832" i="1"/>
  <c r="O8832" i="1" s="1"/>
  <c r="Q8832" i="1" s="1"/>
  <c r="N8833" i="1"/>
  <c r="O8833" i="1" s="1"/>
  <c r="Q8833" i="1" s="1"/>
  <c r="N8834" i="1"/>
  <c r="O8834" i="1" s="1"/>
  <c r="Q8834" i="1" s="1"/>
  <c r="N8835" i="1"/>
  <c r="O8835" i="1" s="1"/>
  <c r="Q8835" i="1" s="1"/>
  <c r="N8836" i="1"/>
  <c r="O8836" i="1" s="1"/>
  <c r="Q8836" i="1" s="1"/>
  <c r="N8837" i="1"/>
  <c r="O8837" i="1" s="1"/>
  <c r="Q8837" i="1" s="1"/>
  <c r="N8838" i="1"/>
  <c r="O8838" i="1" s="1"/>
  <c r="Q8838" i="1" s="1"/>
  <c r="N8839" i="1"/>
  <c r="O8839" i="1" s="1"/>
  <c r="Q8839" i="1" s="1"/>
  <c r="N8840" i="1"/>
  <c r="O8840" i="1" s="1"/>
  <c r="Q8840" i="1" s="1"/>
  <c r="N8841" i="1"/>
  <c r="O8841" i="1" s="1"/>
  <c r="Q8841" i="1" s="1"/>
  <c r="N8842" i="1"/>
  <c r="O8842" i="1" s="1"/>
  <c r="Q8842" i="1" s="1"/>
  <c r="N8843" i="1"/>
  <c r="O8843" i="1" s="1"/>
  <c r="Q8843" i="1" s="1"/>
  <c r="N8844" i="1"/>
  <c r="O8844" i="1" s="1"/>
  <c r="Q8844" i="1" s="1"/>
  <c r="N8845" i="1"/>
  <c r="O8845" i="1" s="1"/>
  <c r="Q8845" i="1" s="1"/>
  <c r="N8846" i="1"/>
  <c r="O8846" i="1" s="1"/>
  <c r="Q8846" i="1" s="1"/>
  <c r="N8847" i="1"/>
  <c r="O8847" i="1" s="1"/>
  <c r="Q8847" i="1" s="1"/>
  <c r="N8848" i="1"/>
  <c r="O8848" i="1" s="1"/>
  <c r="Q8848" i="1" s="1"/>
  <c r="N8849" i="1"/>
  <c r="O8849" i="1" s="1"/>
  <c r="Q8849" i="1" s="1"/>
  <c r="N8850" i="1"/>
  <c r="O8850" i="1" s="1"/>
  <c r="Q8850" i="1" s="1"/>
  <c r="N8851" i="1"/>
  <c r="O8851" i="1" s="1"/>
  <c r="Q8851" i="1" s="1"/>
  <c r="N8852" i="1"/>
  <c r="O8852" i="1" s="1"/>
  <c r="Q8852" i="1" s="1"/>
  <c r="N8853" i="1"/>
  <c r="O8853" i="1" s="1"/>
  <c r="Q8853" i="1" s="1"/>
  <c r="N8854" i="1"/>
  <c r="O8854" i="1" s="1"/>
  <c r="Q8854" i="1" s="1"/>
  <c r="N8855" i="1"/>
  <c r="O8855" i="1" s="1"/>
  <c r="Q8855" i="1" s="1"/>
  <c r="N8856" i="1"/>
  <c r="O8856" i="1" s="1"/>
  <c r="Q8856" i="1" s="1"/>
  <c r="N8857" i="1"/>
  <c r="O8857" i="1" s="1"/>
  <c r="Q8857" i="1" s="1"/>
  <c r="N8858" i="1"/>
  <c r="O8858" i="1" s="1"/>
  <c r="Q8858" i="1" s="1"/>
  <c r="N8859" i="1"/>
  <c r="O8859" i="1" s="1"/>
  <c r="Q8859" i="1" s="1"/>
  <c r="N8860" i="1"/>
  <c r="O8860" i="1" s="1"/>
  <c r="Q8860" i="1" s="1"/>
  <c r="N8861" i="1"/>
  <c r="O8861" i="1" s="1"/>
  <c r="Q8861" i="1" s="1"/>
  <c r="N8862" i="1"/>
  <c r="O8862" i="1" s="1"/>
  <c r="Q8862" i="1" s="1"/>
  <c r="N8863" i="1"/>
  <c r="O8863" i="1" s="1"/>
  <c r="Q8863" i="1" s="1"/>
  <c r="N8864" i="1"/>
  <c r="O8864" i="1" s="1"/>
  <c r="Q8864" i="1" s="1"/>
  <c r="N8865" i="1"/>
  <c r="O8865" i="1" s="1"/>
  <c r="Q8865" i="1" s="1"/>
  <c r="N8866" i="1"/>
  <c r="O8866" i="1" s="1"/>
  <c r="Q8866" i="1" s="1"/>
  <c r="N8867" i="1"/>
  <c r="O8867" i="1" s="1"/>
  <c r="Q8867" i="1" s="1"/>
  <c r="N8868" i="1"/>
  <c r="O8868" i="1" s="1"/>
  <c r="Q8868" i="1" s="1"/>
  <c r="N8869" i="1"/>
  <c r="O8869" i="1" s="1"/>
  <c r="Q8869" i="1" s="1"/>
  <c r="N8870" i="1"/>
  <c r="O8870" i="1" s="1"/>
  <c r="Q8870" i="1" s="1"/>
  <c r="N8871" i="1"/>
  <c r="O8871" i="1" s="1"/>
  <c r="Q8871" i="1" s="1"/>
  <c r="N8872" i="1"/>
  <c r="O8872" i="1" s="1"/>
  <c r="Q8872" i="1" s="1"/>
  <c r="N8873" i="1"/>
  <c r="O8873" i="1" s="1"/>
  <c r="Q8873" i="1" s="1"/>
  <c r="N8874" i="1"/>
  <c r="O8874" i="1" s="1"/>
  <c r="Q8874" i="1" s="1"/>
  <c r="N8875" i="1"/>
  <c r="O8875" i="1" s="1"/>
  <c r="Q8875" i="1" s="1"/>
  <c r="N8876" i="1"/>
  <c r="O8876" i="1" s="1"/>
  <c r="Q8876" i="1" s="1"/>
  <c r="N8877" i="1"/>
  <c r="O8877" i="1" s="1"/>
  <c r="Q8877" i="1" s="1"/>
  <c r="N8878" i="1"/>
  <c r="O8878" i="1" s="1"/>
  <c r="Q8878" i="1" s="1"/>
  <c r="N8879" i="1"/>
  <c r="O8879" i="1" s="1"/>
  <c r="Q8879" i="1" s="1"/>
  <c r="N8880" i="1"/>
  <c r="O8880" i="1" s="1"/>
  <c r="Q8880" i="1" s="1"/>
  <c r="N8881" i="1"/>
  <c r="O8881" i="1" s="1"/>
  <c r="Q8881" i="1" s="1"/>
  <c r="N8882" i="1"/>
  <c r="O8882" i="1" s="1"/>
  <c r="Q8882" i="1" s="1"/>
  <c r="N8883" i="1"/>
  <c r="O8883" i="1" s="1"/>
  <c r="Q8883" i="1" s="1"/>
  <c r="N8884" i="1"/>
  <c r="O8884" i="1" s="1"/>
  <c r="Q8884" i="1" s="1"/>
  <c r="N8885" i="1"/>
  <c r="O8885" i="1" s="1"/>
  <c r="Q8885" i="1" s="1"/>
  <c r="N8886" i="1"/>
  <c r="O8886" i="1" s="1"/>
  <c r="Q8886" i="1" s="1"/>
  <c r="N8887" i="1"/>
  <c r="O8887" i="1" s="1"/>
  <c r="Q8887" i="1" s="1"/>
  <c r="N8888" i="1"/>
  <c r="O8888" i="1" s="1"/>
  <c r="Q8888" i="1" s="1"/>
  <c r="N8889" i="1"/>
  <c r="O8889" i="1" s="1"/>
  <c r="Q8889" i="1" s="1"/>
  <c r="N8890" i="1"/>
  <c r="O8890" i="1" s="1"/>
  <c r="Q8890" i="1" s="1"/>
  <c r="N8891" i="1"/>
  <c r="O8891" i="1" s="1"/>
  <c r="Q8891" i="1" s="1"/>
  <c r="N8892" i="1"/>
  <c r="O8892" i="1" s="1"/>
  <c r="Q8892" i="1" s="1"/>
  <c r="N8893" i="1"/>
  <c r="O8893" i="1" s="1"/>
  <c r="Q8893" i="1" s="1"/>
  <c r="N8894" i="1"/>
  <c r="O8894" i="1" s="1"/>
  <c r="Q8894" i="1" s="1"/>
  <c r="N8895" i="1"/>
  <c r="O8895" i="1" s="1"/>
  <c r="Q8895" i="1" s="1"/>
  <c r="N8896" i="1"/>
  <c r="O8896" i="1" s="1"/>
  <c r="Q8896" i="1" s="1"/>
  <c r="N8897" i="1"/>
  <c r="O8897" i="1" s="1"/>
  <c r="Q8897" i="1" s="1"/>
  <c r="N8898" i="1"/>
  <c r="O8898" i="1" s="1"/>
  <c r="Q8898" i="1" s="1"/>
  <c r="N8899" i="1"/>
  <c r="O8899" i="1" s="1"/>
  <c r="Q8899" i="1" s="1"/>
  <c r="N8900" i="1"/>
  <c r="O8900" i="1" s="1"/>
  <c r="Q8900" i="1" s="1"/>
  <c r="N8901" i="1"/>
  <c r="O8901" i="1" s="1"/>
  <c r="Q8901" i="1" s="1"/>
  <c r="N8902" i="1"/>
  <c r="O8902" i="1" s="1"/>
  <c r="Q8902" i="1" s="1"/>
  <c r="N8903" i="1"/>
  <c r="O8903" i="1" s="1"/>
  <c r="Q8903" i="1" s="1"/>
  <c r="N8904" i="1"/>
  <c r="O8904" i="1" s="1"/>
  <c r="Q8904" i="1" s="1"/>
  <c r="N8905" i="1"/>
  <c r="O8905" i="1" s="1"/>
  <c r="Q8905" i="1" s="1"/>
  <c r="N8906" i="1"/>
  <c r="O8906" i="1" s="1"/>
  <c r="Q8906" i="1" s="1"/>
  <c r="N8907" i="1"/>
  <c r="O8907" i="1" s="1"/>
  <c r="Q8907" i="1" s="1"/>
  <c r="N8908" i="1"/>
  <c r="O8908" i="1" s="1"/>
  <c r="Q8908" i="1" s="1"/>
  <c r="N8909" i="1"/>
  <c r="O8909" i="1" s="1"/>
  <c r="Q8909" i="1" s="1"/>
  <c r="N8910" i="1"/>
  <c r="O8910" i="1" s="1"/>
  <c r="Q8910" i="1" s="1"/>
  <c r="N8911" i="1"/>
  <c r="O8911" i="1" s="1"/>
  <c r="Q8911" i="1" s="1"/>
  <c r="N8912" i="1"/>
  <c r="O8912" i="1" s="1"/>
  <c r="Q8912" i="1" s="1"/>
  <c r="N8913" i="1"/>
  <c r="O8913" i="1" s="1"/>
  <c r="Q8913" i="1" s="1"/>
  <c r="N8914" i="1"/>
  <c r="O8914" i="1" s="1"/>
  <c r="Q8914" i="1" s="1"/>
  <c r="N8915" i="1"/>
  <c r="O8915" i="1" s="1"/>
  <c r="Q8915" i="1" s="1"/>
  <c r="N8916" i="1"/>
  <c r="O8916" i="1" s="1"/>
  <c r="Q8916" i="1" s="1"/>
  <c r="N8917" i="1"/>
  <c r="O8917" i="1" s="1"/>
  <c r="Q8917" i="1" s="1"/>
  <c r="N8918" i="1"/>
  <c r="O8918" i="1" s="1"/>
  <c r="Q8918" i="1" s="1"/>
  <c r="N8919" i="1"/>
  <c r="O8919" i="1" s="1"/>
  <c r="Q8919" i="1" s="1"/>
  <c r="N8920" i="1"/>
  <c r="O8920" i="1" s="1"/>
  <c r="Q8920" i="1" s="1"/>
  <c r="N8921" i="1"/>
  <c r="O8921" i="1" s="1"/>
  <c r="Q8921" i="1" s="1"/>
  <c r="N8922" i="1"/>
  <c r="O8922" i="1" s="1"/>
  <c r="Q8922" i="1" s="1"/>
  <c r="N8923" i="1"/>
  <c r="O8923" i="1" s="1"/>
  <c r="Q8923" i="1" s="1"/>
  <c r="N8924" i="1"/>
  <c r="O8924" i="1" s="1"/>
  <c r="Q8924" i="1" s="1"/>
  <c r="N8925" i="1"/>
  <c r="O8925" i="1" s="1"/>
  <c r="Q8925" i="1" s="1"/>
  <c r="N8926" i="1"/>
  <c r="O8926" i="1" s="1"/>
  <c r="Q8926" i="1" s="1"/>
  <c r="N8927" i="1"/>
  <c r="O8927" i="1" s="1"/>
  <c r="Q8927" i="1" s="1"/>
  <c r="N8928" i="1"/>
  <c r="O8928" i="1" s="1"/>
  <c r="Q8928" i="1" s="1"/>
  <c r="N8929" i="1"/>
  <c r="O8929" i="1" s="1"/>
  <c r="Q8929" i="1" s="1"/>
  <c r="N8930" i="1"/>
  <c r="O8930" i="1" s="1"/>
  <c r="Q8930" i="1" s="1"/>
  <c r="N8931" i="1"/>
  <c r="O8931" i="1" s="1"/>
  <c r="Q8931" i="1" s="1"/>
  <c r="N8932" i="1"/>
  <c r="O8932" i="1" s="1"/>
  <c r="Q8932" i="1" s="1"/>
  <c r="N8933" i="1"/>
  <c r="O8933" i="1" s="1"/>
  <c r="Q8933" i="1" s="1"/>
  <c r="N8934" i="1"/>
  <c r="O8934" i="1" s="1"/>
  <c r="Q8934" i="1" s="1"/>
  <c r="N8935" i="1"/>
  <c r="O8935" i="1" s="1"/>
  <c r="Q8935" i="1" s="1"/>
  <c r="N8936" i="1"/>
  <c r="O8936" i="1" s="1"/>
  <c r="Q8936" i="1" s="1"/>
  <c r="N8937" i="1"/>
  <c r="O8937" i="1" s="1"/>
  <c r="Q8937" i="1" s="1"/>
  <c r="N8938" i="1"/>
  <c r="O8938" i="1" s="1"/>
  <c r="Q8938" i="1" s="1"/>
  <c r="N8939" i="1"/>
  <c r="O8939" i="1" s="1"/>
  <c r="Q8939" i="1" s="1"/>
  <c r="N8940" i="1"/>
  <c r="O8940" i="1" s="1"/>
  <c r="Q8940" i="1" s="1"/>
  <c r="N8941" i="1"/>
  <c r="O8941" i="1" s="1"/>
  <c r="Q8941" i="1" s="1"/>
  <c r="N8942" i="1"/>
  <c r="O8942" i="1" s="1"/>
  <c r="Q8942" i="1" s="1"/>
  <c r="N8943" i="1"/>
  <c r="O8943" i="1" s="1"/>
  <c r="Q8943" i="1" s="1"/>
  <c r="N8944" i="1"/>
  <c r="O8944" i="1" s="1"/>
  <c r="Q8944" i="1" s="1"/>
  <c r="N8945" i="1"/>
  <c r="O8945" i="1" s="1"/>
  <c r="Q8945" i="1" s="1"/>
  <c r="N8946" i="1"/>
  <c r="O8946" i="1" s="1"/>
  <c r="Q8946" i="1" s="1"/>
  <c r="N8947" i="1"/>
  <c r="O8947" i="1" s="1"/>
  <c r="Q8947" i="1" s="1"/>
  <c r="N8948" i="1"/>
  <c r="O8948" i="1" s="1"/>
  <c r="Q8948" i="1" s="1"/>
  <c r="N8949" i="1"/>
  <c r="O8949" i="1" s="1"/>
  <c r="Q8949" i="1" s="1"/>
  <c r="N8950" i="1"/>
  <c r="O8950" i="1" s="1"/>
  <c r="Q8950" i="1" s="1"/>
  <c r="N8951" i="1"/>
  <c r="O8951" i="1" s="1"/>
  <c r="Q8951" i="1" s="1"/>
  <c r="N8952" i="1"/>
  <c r="O8952" i="1" s="1"/>
  <c r="Q8952" i="1" s="1"/>
  <c r="N8953" i="1"/>
  <c r="O8953" i="1" s="1"/>
  <c r="Q8953" i="1" s="1"/>
  <c r="N8954" i="1"/>
  <c r="O8954" i="1" s="1"/>
  <c r="Q8954" i="1" s="1"/>
  <c r="N8955" i="1"/>
  <c r="O8955" i="1" s="1"/>
  <c r="Q8955" i="1" s="1"/>
  <c r="N8956" i="1"/>
  <c r="O8956" i="1" s="1"/>
  <c r="Q8956" i="1" s="1"/>
  <c r="N8957" i="1"/>
  <c r="O8957" i="1" s="1"/>
  <c r="Q8957" i="1" s="1"/>
  <c r="N8958" i="1"/>
  <c r="O8958" i="1" s="1"/>
  <c r="Q8958" i="1" s="1"/>
  <c r="N8959" i="1"/>
  <c r="O8959" i="1" s="1"/>
  <c r="Q8959" i="1" s="1"/>
  <c r="N8960" i="1"/>
  <c r="O8960" i="1" s="1"/>
  <c r="Q8960" i="1" s="1"/>
  <c r="N8961" i="1"/>
  <c r="O8961" i="1" s="1"/>
  <c r="Q8961" i="1" s="1"/>
  <c r="N8962" i="1"/>
  <c r="O8962" i="1" s="1"/>
  <c r="Q8962" i="1" s="1"/>
  <c r="N8963" i="1"/>
  <c r="O8963" i="1" s="1"/>
  <c r="Q8963" i="1" s="1"/>
  <c r="N8964" i="1"/>
  <c r="O8964" i="1" s="1"/>
  <c r="Q8964" i="1" s="1"/>
  <c r="N8965" i="1"/>
  <c r="O8965" i="1" s="1"/>
  <c r="Q8965" i="1" s="1"/>
  <c r="N8966" i="1"/>
  <c r="O8966" i="1" s="1"/>
  <c r="Q8966" i="1" s="1"/>
  <c r="N8967" i="1"/>
  <c r="O8967" i="1" s="1"/>
  <c r="Q8967" i="1" s="1"/>
  <c r="N8968" i="1"/>
  <c r="O8968" i="1" s="1"/>
  <c r="Q8968" i="1" s="1"/>
  <c r="N8969" i="1"/>
  <c r="O8969" i="1" s="1"/>
  <c r="Q8969" i="1" s="1"/>
  <c r="N8970" i="1"/>
  <c r="O8970" i="1" s="1"/>
  <c r="Q8970" i="1" s="1"/>
  <c r="N8971" i="1"/>
  <c r="O8971" i="1" s="1"/>
  <c r="Q8971" i="1" s="1"/>
  <c r="N8972" i="1"/>
  <c r="O8972" i="1" s="1"/>
  <c r="Q8972" i="1" s="1"/>
  <c r="N8973" i="1"/>
  <c r="O8973" i="1" s="1"/>
  <c r="Q8973" i="1" s="1"/>
  <c r="N8974" i="1"/>
  <c r="O8974" i="1" s="1"/>
  <c r="Q8974" i="1" s="1"/>
  <c r="N8975" i="1"/>
  <c r="O8975" i="1" s="1"/>
  <c r="Q8975" i="1" s="1"/>
  <c r="N8976" i="1"/>
  <c r="O8976" i="1" s="1"/>
  <c r="Q8976" i="1" s="1"/>
  <c r="N8977" i="1"/>
  <c r="O8977" i="1" s="1"/>
  <c r="Q8977" i="1" s="1"/>
  <c r="N8978" i="1"/>
  <c r="O8978" i="1" s="1"/>
  <c r="Q8978" i="1" s="1"/>
  <c r="N8979" i="1"/>
  <c r="O8979" i="1" s="1"/>
  <c r="Q8979" i="1" s="1"/>
  <c r="N8980" i="1"/>
  <c r="O8980" i="1" s="1"/>
  <c r="Q8980" i="1" s="1"/>
  <c r="N8981" i="1"/>
  <c r="O8981" i="1" s="1"/>
  <c r="Q8981" i="1" s="1"/>
  <c r="N8982" i="1"/>
  <c r="O8982" i="1" s="1"/>
  <c r="Q8982" i="1" s="1"/>
  <c r="N8983" i="1"/>
  <c r="O8983" i="1" s="1"/>
  <c r="Q8983" i="1" s="1"/>
  <c r="N8984" i="1"/>
  <c r="O8984" i="1" s="1"/>
  <c r="Q8984" i="1" s="1"/>
  <c r="N8985" i="1"/>
  <c r="O8985" i="1" s="1"/>
  <c r="Q8985" i="1" s="1"/>
  <c r="N8986" i="1"/>
  <c r="O8986" i="1" s="1"/>
  <c r="Q8986" i="1" s="1"/>
  <c r="N8987" i="1"/>
  <c r="O8987" i="1" s="1"/>
  <c r="Q8987" i="1" s="1"/>
  <c r="N8988" i="1"/>
  <c r="O8988" i="1" s="1"/>
  <c r="Q8988" i="1" s="1"/>
  <c r="N8989" i="1"/>
  <c r="O8989" i="1" s="1"/>
  <c r="Q8989" i="1" s="1"/>
  <c r="N8990" i="1"/>
  <c r="O8990" i="1" s="1"/>
  <c r="Q8990" i="1" s="1"/>
  <c r="N8991" i="1"/>
  <c r="O8991" i="1" s="1"/>
  <c r="Q8991" i="1" s="1"/>
  <c r="N8992" i="1"/>
  <c r="O8992" i="1" s="1"/>
  <c r="Q8992" i="1" s="1"/>
  <c r="N8993" i="1"/>
  <c r="O8993" i="1" s="1"/>
  <c r="Q8993" i="1" s="1"/>
  <c r="N8994" i="1"/>
  <c r="O8994" i="1" s="1"/>
  <c r="Q8994" i="1" s="1"/>
  <c r="N8995" i="1"/>
  <c r="O8995" i="1" s="1"/>
  <c r="Q8995" i="1" s="1"/>
  <c r="N8996" i="1"/>
  <c r="O8996" i="1" s="1"/>
  <c r="Q8996" i="1" s="1"/>
  <c r="N8997" i="1"/>
  <c r="O8997" i="1" s="1"/>
  <c r="Q8997" i="1" s="1"/>
  <c r="N8998" i="1"/>
  <c r="O8998" i="1" s="1"/>
  <c r="Q8998" i="1" s="1"/>
  <c r="N8999" i="1"/>
  <c r="O8999" i="1" s="1"/>
  <c r="Q8999" i="1" s="1"/>
  <c r="N9000" i="1"/>
  <c r="O9000" i="1" s="1"/>
  <c r="Q9000" i="1" s="1"/>
  <c r="N9001" i="1"/>
  <c r="O9001" i="1" s="1"/>
  <c r="Q9001" i="1" s="1"/>
  <c r="N9002" i="1"/>
  <c r="O9002" i="1" s="1"/>
  <c r="Q9002" i="1" s="1"/>
  <c r="N9003" i="1"/>
  <c r="O9003" i="1" s="1"/>
  <c r="Q9003" i="1" s="1"/>
  <c r="N9004" i="1"/>
  <c r="O9004" i="1" s="1"/>
  <c r="Q9004" i="1" s="1"/>
  <c r="N9005" i="1"/>
  <c r="O9005" i="1" s="1"/>
  <c r="Q9005" i="1" s="1"/>
  <c r="N9006" i="1"/>
  <c r="O9006" i="1" s="1"/>
  <c r="Q9006" i="1" s="1"/>
  <c r="N9007" i="1"/>
  <c r="O9007" i="1" s="1"/>
  <c r="Q9007" i="1" s="1"/>
  <c r="N9008" i="1"/>
  <c r="O9008" i="1" s="1"/>
  <c r="Q9008" i="1" s="1"/>
  <c r="N9009" i="1"/>
  <c r="O9009" i="1" s="1"/>
  <c r="Q9009" i="1" s="1"/>
  <c r="N9010" i="1"/>
  <c r="O9010" i="1" s="1"/>
  <c r="Q9010" i="1" s="1"/>
  <c r="N9011" i="1"/>
  <c r="O9011" i="1" s="1"/>
  <c r="Q9011" i="1" s="1"/>
  <c r="N9012" i="1"/>
  <c r="O9012" i="1" s="1"/>
  <c r="Q9012" i="1" s="1"/>
  <c r="N9013" i="1"/>
  <c r="O9013" i="1" s="1"/>
  <c r="Q9013" i="1" s="1"/>
  <c r="N9014" i="1"/>
  <c r="O9014" i="1" s="1"/>
  <c r="Q9014" i="1" s="1"/>
  <c r="N9015" i="1"/>
  <c r="O9015" i="1" s="1"/>
  <c r="Q9015" i="1" s="1"/>
  <c r="N9016" i="1"/>
  <c r="O9016" i="1" s="1"/>
  <c r="Q9016" i="1" s="1"/>
  <c r="N9017" i="1"/>
  <c r="O9017" i="1" s="1"/>
  <c r="Q9017" i="1" s="1"/>
  <c r="N9018" i="1"/>
  <c r="O9018" i="1" s="1"/>
  <c r="Q9018" i="1" s="1"/>
  <c r="N9019" i="1"/>
  <c r="O9019" i="1" s="1"/>
  <c r="Q9019" i="1" s="1"/>
  <c r="N9020" i="1"/>
  <c r="O9020" i="1" s="1"/>
  <c r="Q9020" i="1" s="1"/>
  <c r="N9021" i="1"/>
  <c r="O9021" i="1" s="1"/>
  <c r="Q9021" i="1" s="1"/>
  <c r="N9022" i="1"/>
  <c r="O9022" i="1" s="1"/>
  <c r="Q9022" i="1" s="1"/>
  <c r="N9023" i="1"/>
  <c r="O9023" i="1" s="1"/>
  <c r="Q9023" i="1" s="1"/>
  <c r="N9024" i="1"/>
  <c r="O9024" i="1" s="1"/>
  <c r="Q9024" i="1" s="1"/>
  <c r="N9025" i="1"/>
  <c r="O9025" i="1" s="1"/>
  <c r="Q9025" i="1" s="1"/>
  <c r="N9026" i="1"/>
  <c r="O9026" i="1" s="1"/>
  <c r="Q9026" i="1" s="1"/>
  <c r="N9027" i="1"/>
  <c r="O9027" i="1" s="1"/>
  <c r="Q9027" i="1" s="1"/>
  <c r="N9028" i="1"/>
  <c r="O9028" i="1" s="1"/>
  <c r="Q9028" i="1" s="1"/>
  <c r="N9029" i="1"/>
  <c r="O9029" i="1" s="1"/>
  <c r="Q9029" i="1" s="1"/>
  <c r="N9030" i="1"/>
  <c r="O9030" i="1" s="1"/>
  <c r="Q9030" i="1" s="1"/>
  <c r="N9031" i="1"/>
  <c r="O9031" i="1" s="1"/>
  <c r="Q9031" i="1" s="1"/>
  <c r="N9032" i="1"/>
  <c r="O9032" i="1" s="1"/>
  <c r="Q9032" i="1" s="1"/>
  <c r="N9033" i="1"/>
  <c r="O9033" i="1" s="1"/>
  <c r="Q9033" i="1" s="1"/>
  <c r="N9034" i="1"/>
  <c r="O9034" i="1" s="1"/>
  <c r="Q9034" i="1" s="1"/>
  <c r="N9035" i="1"/>
  <c r="O9035" i="1" s="1"/>
  <c r="Q9035" i="1" s="1"/>
  <c r="N9036" i="1"/>
  <c r="O9036" i="1" s="1"/>
  <c r="Q9036" i="1" s="1"/>
  <c r="N9037" i="1"/>
  <c r="O9037" i="1" s="1"/>
  <c r="Q9037" i="1" s="1"/>
  <c r="N9038" i="1"/>
  <c r="O9038" i="1" s="1"/>
  <c r="Q9038" i="1" s="1"/>
  <c r="N9039" i="1"/>
  <c r="O9039" i="1" s="1"/>
  <c r="Q9039" i="1" s="1"/>
  <c r="N9040" i="1"/>
  <c r="O9040" i="1" s="1"/>
  <c r="Q9040" i="1" s="1"/>
  <c r="N9041" i="1"/>
  <c r="O9041" i="1" s="1"/>
  <c r="Q9041" i="1" s="1"/>
  <c r="N9042" i="1"/>
  <c r="O9042" i="1" s="1"/>
  <c r="Q9042" i="1" s="1"/>
  <c r="N9043" i="1"/>
  <c r="O9043" i="1" s="1"/>
  <c r="Q9043" i="1" s="1"/>
  <c r="N9044" i="1"/>
  <c r="O9044" i="1" s="1"/>
  <c r="Q9044" i="1" s="1"/>
  <c r="N9045" i="1"/>
  <c r="O9045" i="1" s="1"/>
  <c r="Q9045" i="1" s="1"/>
  <c r="N9046" i="1"/>
  <c r="O9046" i="1" s="1"/>
  <c r="Q9046" i="1" s="1"/>
  <c r="N9047" i="1"/>
  <c r="O9047" i="1" s="1"/>
  <c r="Q9047" i="1" s="1"/>
  <c r="N9048" i="1"/>
  <c r="O9048" i="1" s="1"/>
  <c r="Q9048" i="1" s="1"/>
  <c r="N9049" i="1"/>
  <c r="O9049" i="1" s="1"/>
  <c r="Q9049" i="1" s="1"/>
  <c r="N9050" i="1"/>
  <c r="O9050" i="1" s="1"/>
  <c r="Q9050" i="1" s="1"/>
  <c r="N9051" i="1"/>
  <c r="O9051" i="1" s="1"/>
  <c r="Q9051" i="1" s="1"/>
  <c r="N9052" i="1"/>
  <c r="O9052" i="1" s="1"/>
  <c r="Q9052" i="1" s="1"/>
  <c r="N9053" i="1"/>
  <c r="O9053" i="1" s="1"/>
  <c r="Q9053" i="1" s="1"/>
  <c r="N9054" i="1"/>
  <c r="O9054" i="1" s="1"/>
  <c r="Q9054" i="1" s="1"/>
  <c r="N9055" i="1"/>
  <c r="O9055" i="1" s="1"/>
  <c r="Q9055" i="1" s="1"/>
  <c r="N9056" i="1"/>
  <c r="O9056" i="1" s="1"/>
  <c r="Q9056" i="1" s="1"/>
  <c r="N9057" i="1"/>
  <c r="O9057" i="1" s="1"/>
  <c r="Q9057" i="1" s="1"/>
  <c r="N9058" i="1"/>
  <c r="O9058" i="1" s="1"/>
  <c r="Q9058" i="1" s="1"/>
  <c r="N9059" i="1"/>
  <c r="O9059" i="1" s="1"/>
  <c r="Q9059" i="1" s="1"/>
  <c r="N9060" i="1"/>
  <c r="O9060" i="1" s="1"/>
  <c r="Q9060" i="1" s="1"/>
  <c r="N9061" i="1"/>
  <c r="O9061" i="1" s="1"/>
  <c r="Q9061" i="1" s="1"/>
  <c r="N9062" i="1"/>
  <c r="O9062" i="1" s="1"/>
  <c r="Q9062" i="1" s="1"/>
  <c r="N9063" i="1"/>
  <c r="O9063" i="1" s="1"/>
  <c r="Q9063" i="1" s="1"/>
  <c r="N9064" i="1"/>
  <c r="O9064" i="1" s="1"/>
  <c r="Q9064" i="1" s="1"/>
  <c r="N9065" i="1"/>
  <c r="O9065" i="1" s="1"/>
  <c r="Q9065" i="1" s="1"/>
  <c r="N9066" i="1"/>
  <c r="O9066" i="1" s="1"/>
  <c r="Q9066" i="1" s="1"/>
  <c r="N9067" i="1"/>
  <c r="O9067" i="1" s="1"/>
  <c r="Q9067" i="1" s="1"/>
  <c r="N9068" i="1"/>
  <c r="O9068" i="1" s="1"/>
  <c r="Q9068" i="1" s="1"/>
  <c r="N9069" i="1"/>
  <c r="O9069" i="1" s="1"/>
  <c r="Q9069" i="1" s="1"/>
  <c r="N9070" i="1"/>
  <c r="O9070" i="1" s="1"/>
  <c r="Q9070" i="1" s="1"/>
  <c r="N9071" i="1"/>
  <c r="O9071" i="1" s="1"/>
  <c r="Q9071" i="1" s="1"/>
  <c r="N9072" i="1"/>
  <c r="O9072" i="1" s="1"/>
  <c r="Q9072" i="1" s="1"/>
  <c r="N9073" i="1"/>
  <c r="O9073" i="1" s="1"/>
  <c r="Q9073" i="1" s="1"/>
  <c r="N9074" i="1"/>
  <c r="O9074" i="1" s="1"/>
  <c r="Q9074" i="1" s="1"/>
  <c r="N9075" i="1"/>
  <c r="O9075" i="1" s="1"/>
  <c r="Q9075" i="1" s="1"/>
  <c r="N9076" i="1"/>
  <c r="O9076" i="1" s="1"/>
  <c r="Q9076" i="1" s="1"/>
  <c r="N9077" i="1"/>
  <c r="O9077" i="1" s="1"/>
  <c r="Q9077" i="1" s="1"/>
  <c r="N9078" i="1"/>
  <c r="O9078" i="1" s="1"/>
  <c r="Q9078" i="1" s="1"/>
  <c r="N9079" i="1"/>
  <c r="O9079" i="1" s="1"/>
  <c r="Q9079" i="1" s="1"/>
  <c r="N9080" i="1"/>
  <c r="O9080" i="1" s="1"/>
  <c r="Q9080" i="1" s="1"/>
  <c r="N9081" i="1"/>
  <c r="O9081" i="1" s="1"/>
  <c r="Q9081" i="1" s="1"/>
  <c r="N9082" i="1"/>
  <c r="O9082" i="1" s="1"/>
  <c r="Q9082" i="1" s="1"/>
  <c r="N9083" i="1"/>
  <c r="O9083" i="1" s="1"/>
  <c r="Q9083" i="1" s="1"/>
  <c r="N9084" i="1"/>
  <c r="O9084" i="1" s="1"/>
  <c r="Q9084" i="1" s="1"/>
  <c r="N9085" i="1"/>
  <c r="O9085" i="1" s="1"/>
  <c r="Q9085" i="1" s="1"/>
  <c r="N9086" i="1"/>
  <c r="O9086" i="1" s="1"/>
  <c r="Q9086" i="1" s="1"/>
  <c r="N9087" i="1"/>
  <c r="O9087" i="1" s="1"/>
  <c r="Q9087" i="1" s="1"/>
  <c r="N9088" i="1"/>
  <c r="O9088" i="1" s="1"/>
  <c r="Q9088" i="1" s="1"/>
  <c r="N9089" i="1"/>
  <c r="O9089" i="1" s="1"/>
  <c r="Q9089" i="1" s="1"/>
  <c r="N9090" i="1"/>
  <c r="O9090" i="1" s="1"/>
  <c r="Q9090" i="1" s="1"/>
  <c r="N9091" i="1"/>
  <c r="O9091" i="1" s="1"/>
  <c r="Q9091" i="1" s="1"/>
  <c r="N9092" i="1"/>
  <c r="O9092" i="1" s="1"/>
  <c r="Q9092" i="1" s="1"/>
  <c r="N9093" i="1"/>
  <c r="O9093" i="1" s="1"/>
  <c r="Q9093" i="1" s="1"/>
  <c r="N9094" i="1"/>
  <c r="O9094" i="1" s="1"/>
  <c r="Q9094" i="1" s="1"/>
  <c r="N9095" i="1"/>
  <c r="O9095" i="1" s="1"/>
  <c r="Q9095" i="1" s="1"/>
  <c r="N9096" i="1"/>
  <c r="O9096" i="1" s="1"/>
  <c r="Q9096" i="1" s="1"/>
  <c r="N9097" i="1"/>
  <c r="O9097" i="1" s="1"/>
  <c r="Q9097" i="1" s="1"/>
  <c r="N9098" i="1"/>
  <c r="O9098" i="1" s="1"/>
  <c r="Q9098" i="1" s="1"/>
  <c r="N9099" i="1"/>
  <c r="O9099" i="1" s="1"/>
  <c r="Q9099" i="1" s="1"/>
  <c r="N9100" i="1"/>
  <c r="O9100" i="1" s="1"/>
  <c r="Q9100" i="1" s="1"/>
  <c r="N9101" i="1"/>
  <c r="O9101" i="1" s="1"/>
  <c r="Q9101" i="1" s="1"/>
  <c r="N9102" i="1"/>
  <c r="O9102" i="1" s="1"/>
  <c r="Q9102" i="1" s="1"/>
  <c r="N9103" i="1"/>
  <c r="O9103" i="1" s="1"/>
  <c r="Q9103" i="1" s="1"/>
  <c r="N9104" i="1"/>
  <c r="O9104" i="1" s="1"/>
  <c r="Q9104" i="1" s="1"/>
  <c r="N9105" i="1"/>
  <c r="O9105" i="1" s="1"/>
  <c r="Q9105" i="1" s="1"/>
  <c r="N9106" i="1"/>
  <c r="O9106" i="1" s="1"/>
  <c r="Q9106" i="1" s="1"/>
  <c r="N9107" i="1"/>
  <c r="O9107" i="1" s="1"/>
  <c r="Q9107" i="1" s="1"/>
  <c r="N9108" i="1"/>
  <c r="O9108" i="1" s="1"/>
  <c r="Q9108" i="1" s="1"/>
  <c r="N9109" i="1"/>
  <c r="O9109" i="1" s="1"/>
  <c r="Q9109" i="1" s="1"/>
  <c r="N9110" i="1"/>
  <c r="O9110" i="1" s="1"/>
  <c r="Q9110" i="1" s="1"/>
  <c r="N9111" i="1"/>
  <c r="O9111" i="1" s="1"/>
  <c r="Q9111" i="1" s="1"/>
  <c r="N9112" i="1"/>
  <c r="O9112" i="1" s="1"/>
  <c r="Q9112" i="1" s="1"/>
  <c r="N9113" i="1"/>
  <c r="O9113" i="1" s="1"/>
  <c r="Q9113" i="1" s="1"/>
  <c r="N9114" i="1"/>
  <c r="O9114" i="1" s="1"/>
  <c r="Q9114" i="1" s="1"/>
  <c r="N9115" i="1"/>
  <c r="O9115" i="1" s="1"/>
  <c r="Q9115" i="1" s="1"/>
  <c r="N9116" i="1"/>
  <c r="O9116" i="1" s="1"/>
  <c r="Q9116" i="1" s="1"/>
  <c r="N9117" i="1"/>
  <c r="O9117" i="1" s="1"/>
  <c r="Q9117" i="1" s="1"/>
  <c r="N9118" i="1"/>
  <c r="O9118" i="1" s="1"/>
  <c r="Q9118" i="1" s="1"/>
  <c r="N9119" i="1"/>
  <c r="O9119" i="1" s="1"/>
  <c r="Q9119" i="1" s="1"/>
  <c r="N9120" i="1"/>
  <c r="O9120" i="1" s="1"/>
  <c r="Q9120" i="1" s="1"/>
  <c r="N9121" i="1"/>
  <c r="O9121" i="1" s="1"/>
  <c r="Q9121" i="1" s="1"/>
  <c r="N9122" i="1"/>
  <c r="O9122" i="1" s="1"/>
  <c r="Q9122" i="1" s="1"/>
  <c r="N9123" i="1"/>
  <c r="O9123" i="1" s="1"/>
  <c r="Q9123" i="1" s="1"/>
  <c r="N9124" i="1"/>
  <c r="O9124" i="1" s="1"/>
  <c r="Q9124" i="1" s="1"/>
  <c r="N9125" i="1"/>
  <c r="O9125" i="1" s="1"/>
  <c r="Q9125" i="1" s="1"/>
  <c r="N9126" i="1"/>
  <c r="O9126" i="1" s="1"/>
  <c r="Q9126" i="1" s="1"/>
  <c r="N9127" i="1"/>
  <c r="O9127" i="1" s="1"/>
  <c r="Q9127" i="1" s="1"/>
  <c r="N9128" i="1"/>
  <c r="O9128" i="1" s="1"/>
  <c r="Q9128" i="1" s="1"/>
  <c r="N9129" i="1"/>
  <c r="O9129" i="1" s="1"/>
  <c r="Q9129" i="1" s="1"/>
  <c r="N9130" i="1"/>
  <c r="O9130" i="1" s="1"/>
  <c r="Q9130" i="1" s="1"/>
  <c r="N9131" i="1"/>
  <c r="O9131" i="1" s="1"/>
  <c r="Q9131" i="1" s="1"/>
  <c r="N9132" i="1"/>
  <c r="O9132" i="1" s="1"/>
  <c r="Q9132" i="1" s="1"/>
  <c r="N9133" i="1"/>
  <c r="O9133" i="1" s="1"/>
  <c r="Q9133" i="1" s="1"/>
  <c r="N9134" i="1"/>
  <c r="O9134" i="1" s="1"/>
  <c r="Q9134" i="1" s="1"/>
  <c r="N9135" i="1"/>
  <c r="O9135" i="1" s="1"/>
  <c r="Q9135" i="1" s="1"/>
  <c r="N9136" i="1"/>
  <c r="O9136" i="1" s="1"/>
  <c r="Q9136" i="1" s="1"/>
  <c r="N9137" i="1"/>
  <c r="O9137" i="1" s="1"/>
  <c r="Q9137" i="1" s="1"/>
  <c r="N9138" i="1"/>
  <c r="O9138" i="1" s="1"/>
  <c r="Q9138" i="1" s="1"/>
  <c r="N9139" i="1"/>
  <c r="O9139" i="1" s="1"/>
  <c r="Q9139" i="1" s="1"/>
  <c r="N9140" i="1"/>
  <c r="O9140" i="1" s="1"/>
  <c r="Q9140" i="1" s="1"/>
  <c r="N9141" i="1"/>
  <c r="O9141" i="1" s="1"/>
  <c r="Q9141" i="1" s="1"/>
  <c r="N9142" i="1"/>
  <c r="O9142" i="1" s="1"/>
  <c r="Q9142" i="1" s="1"/>
  <c r="N9143" i="1"/>
  <c r="O9143" i="1" s="1"/>
  <c r="Q9143" i="1" s="1"/>
  <c r="N9144" i="1"/>
  <c r="O9144" i="1" s="1"/>
  <c r="Q9144" i="1" s="1"/>
  <c r="N9145" i="1"/>
  <c r="O9145" i="1" s="1"/>
  <c r="Q9145" i="1" s="1"/>
  <c r="N9146" i="1"/>
  <c r="O9146" i="1" s="1"/>
  <c r="Q9146" i="1" s="1"/>
  <c r="N9147" i="1"/>
  <c r="O9147" i="1" s="1"/>
  <c r="Q9147" i="1" s="1"/>
  <c r="N9148" i="1"/>
  <c r="O9148" i="1" s="1"/>
  <c r="Q9148" i="1" s="1"/>
  <c r="N9149" i="1"/>
  <c r="O9149" i="1" s="1"/>
  <c r="Q9149" i="1" s="1"/>
  <c r="N9150" i="1"/>
  <c r="O9150" i="1" s="1"/>
  <c r="Q9150" i="1" s="1"/>
  <c r="N9151" i="1"/>
  <c r="O9151" i="1" s="1"/>
  <c r="Q9151" i="1" s="1"/>
  <c r="N9152" i="1"/>
  <c r="O9152" i="1" s="1"/>
  <c r="Q9152" i="1" s="1"/>
  <c r="N9153" i="1"/>
  <c r="O9153" i="1" s="1"/>
  <c r="Q9153" i="1" s="1"/>
  <c r="N9154" i="1"/>
  <c r="O9154" i="1" s="1"/>
  <c r="Q9154" i="1" s="1"/>
  <c r="N9155" i="1"/>
  <c r="O9155" i="1" s="1"/>
  <c r="Q9155" i="1" s="1"/>
  <c r="N9156" i="1"/>
  <c r="O9156" i="1" s="1"/>
  <c r="Q9156" i="1" s="1"/>
  <c r="N9157" i="1"/>
  <c r="O9157" i="1" s="1"/>
  <c r="Q9157" i="1" s="1"/>
  <c r="N9158" i="1"/>
  <c r="O9158" i="1" s="1"/>
  <c r="Q9158" i="1" s="1"/>
  <c r="N9159" i="1"/>
  <c r="O9159" i="1" s="1"/>
  <c r="Q9159" i="1" s="1"/>
  <c r="N9160" i="1"/>
  <c r="O9160" i="1" s="1"/>
  <c r="Q9160" i="1" s="1"/>
  <c r="N9161" i="1"/>
  <c r="O9161" i="1" s="1"/>
  <c r="Q9161" i="1" s="1"/>
  <c r="N9162" i="1"/>
  <c r="O9162" i="1" s="1"/>
  <c r="Q9162" i="1" s="1"/>
  <c r="N9163" i="1"/>
  <c r="O9163" i="1" s="1"/>
  <c r="Q9163" i="1" s="1"/>
  <c r="N9164" i="1"/>
  <c r="O9164" i="1" s="1"/>
  <c r="Q9164" i="1" s="1"/>
  <c r="N9165" i="1"/>
  <c r="O9165" i="1" s="1"/>
  <c r="Q9165" i="1" s="1"/>
  <c r="N9166" i="1"/>
  <c r="O9166" i="1" s="1"/>
  <c r="Q9166" i="1" s="1"/>
  <c r="N9167" i="1"/>
  <c r="O9167" i="1" s="1"/>
  <c r="Q9167" i="1" s="1"/>
  <c r="N9168" i="1"/>
  <c r="O9168" i="1" s="1"/>
  <c r="Q9168" i="1" s="1"/>
  <c r="N9169" i="1"/>
  <c r="O9169" i="1" s="1"/>
  <c r="Q9169" i="1" s="1"/>
  <c r="N9170" i="1"/>
  <c r="O9170" i="1" s="1"/>
  <c r="Q9170" i="1" s="1"/>
  <c r="N9171" i="1"/>
  <c r="O9171" i="1" s="1"/>
  <c r="Q9171" i="1" s="1"/>
  <c r="N9172" i="1"/>
  <c r="O9172" i="1" s="1"/>
  <c r="Q9172" i="1" s="1"/>
  <c r="N9173" i="1"/>
  <c r="O9173" i="1" s="1"/>
  <c r="Q9173" i="1" s="1"/>
  <c r="N9174" i="1"/>
  <c r="O9174" i="1" s="1"/>
  <c r="Q9174" i="1" s="1"/>
  <c r="N9175" i="1"/>
  <c r="O9175" i="1" s="1"/>
  <c r="Q9175" i="1" s="1"/>
  <c r="N9176" i="1"/>
  <c r="O9176" i="1" s="1"/>
  <c r="Q9176" i="1" s="1"/>
  <c r="N9177" i="1"/>
  <c r="O9177" i="1" s="1"/>
  <c r="Q9177" i="1" s="1"/>
  <c r="N9178" i="1"/>
  <c r="O9178" i="1" s="1"/>
  <c r="Q9178" i="1" s="1"/>
  <c r="N9179" i="1"/>
  <c r="O9179" i="1" s="1"/>
  <c r="Q9179" i="1" s="1"/>
  <c r="N9180" i="1"/>
  <c r="O9180" i="1" s="1"/>
  <c r="Q9180" i="1" s="1"/>
  <c r="N9181" i="1"/>
  <c r="O9181" i="1" s="1"/>
  <c r="Q9181" i="1" s="1"/>
  <c r="N9182" i="1"/>
  <c r="O9182" i="1" s="1"/>
  <c r="Q9182" i="1" s="1"/>
  <c r="N9183" i="1"/>
  <c r="O9183" i="1" s="1"/>
  <c r="Q9183" i="1" s="1"/>
  <c r="N9184" i="1"/>
  <c r="O9184" i="1" s="1"/>
  <c r="Q9184" i="1" s="1"/>
  <c r="N9185" i="1"/>
  <c r="O9185" i="1" s="1"/>
  <c r="Q9185" i="1" s="1"/>
  <c r="N9186" i="1"/>
  <c r="O9186" i="1" s="1"/>
  <c r="Q9186" i="1" s="1"/>
  <c r="N9187" i="1"/>
  <c r="O9187" i="1" s="1"/>
  <c r="Q9187" i="1" s="1"/>
  <c r="N9188" i="1"/>
  <c r="O9188" i="1" s="1"/>
  <c r="Q9188" i="1" s="1"/>
  <c r="N9189" i="1"/>
  <c r="O9189" i="1" s="1"/>
  <c r="Q9189" i="1" s="1"/>
  <c r="N9190" i="1"/>
  <c r="O9190" i="1" s="1"/>
  <c r="Q9190" i="1" s="1"/>
  <c r="N9191" i="1"/>
  <c r="O9191" i="1" s="1"/>
  <c r="Q9191" i="1" s="1"/>
  <c r="N9192" i="1"/>
  <c r="O9192" i="1" s="1"/>
  <c r="Q9192" i="1" s="1"/>
  <c r="N9193" i="1"/>
  <c r="O9193" i="1" s="1"/>
  <c r="Q9193" i="1" s="1"/>
  <c r="N9194" i="1"/>
  <c r="O9194" i="1" s="1"/>
  <c r="Q9194" i="1" s="1"/>
  <c r="N9195" i="1"/>
  <c r="O9195" i="1" s="1"/>
  <c r="Q9195" i="1" s="1"/>
  <c r="N9196" i="1"/>
  <c r="O9196" i="1" s="1"/>
  <c r="Q9196" i="1" s="1"/>
  <c r="N9197" i="1"/>
  <c r="O9197" i="1" s="1"/>
  <c r="Q9197" i="1" s="1"/>
  <c r="N9198" i="1"/>
  <c r="O9198" i="1" s="1"/>
  <c r="Q9198" i="1" s="1"/>
  <c r="N9199" i="1"/>
  <c r="O9199" i="1" s="1"/>
  <c r="Q9199" i="1" s="1"/>
  <c r="N9200" i="1"/>
  <c r="O9200" i="1" s="1"/>
  <c r="Q9200" i="1" s="1"/>
  <c r="N9201" i="1"/>
  <c r="O9201" i="1" s="1"/>
  <c r="Q9201" i="1" s="1"/>
  <c r="N9202" i="1"/>
  <c r="O9202" i="1" s="1"/>
  <c r="Q9202" i="1" s="1"/>
  <c r="N9203" i="1"/>
  <c r="O9203" i="1" s="1"/>
  <c r="Q9203" i="1" s="1"/>
  <c r="N9204" i="1"/>
  <c r="O9204" i="1" s="1"/>
  <c r="Q9204" i="1" s="1"/>
  <c r="N9205" i="1"/>
  <c r="O9205" i="1" s="1"/>
  <c r="Q9205" i="1" s="1"/>
  <c r="N9206" i="1"/>
  <c r="O9206" i="1" s="1"/>
  <c r="Q9206" i="1" s="1"/>
  <c r="N9207" i="1"/>
  <c r="O9207" i="1" s="1"/>
  <c r="Q9207" i="1" s="1"/>
  <c r="N9208" i="1"/>
  <c r="O9208" i="1" s="1"/>
  <c r="Q9208" i="1" s="1"/>
  <c r="N9209" i="1"/>
  <c r="O9209" i="1" s="1"/>
  <c r="Q9209" i="1" s="1"/>
  <c r="N9210" i="1"/>
  <c r="O9210" i="1" s="1"/>
  <c r="Q9210" i="1" s="1"/>
  <c r="N9211" i="1"/>
  <c r="O9211" i="1" s="1"/>
  <c r="Q9211" i="1" s="1"/>
  <c r="N9212" i="1"/>
  <c r="O9212" i="1" s="1"/>
  <c r="Q9212" i="1" s="1"/>
  <c r="N9213" i="1"/>
  <c r="O9213" i="1" s="1"/>
  <c r="Q9213" i="1" s="1"/>
  <c r="N9214" i="1"/>
  <c r="O9214" i="1" s="1"/>
  <c r="Q9214" i="1" s="1"/>
  <c r="N9215" i="1"/>
  <c r="O9215" i="1" s="1"/>
  <c r="Q9215" i="1" s="1"/>
  <c r="N9216" i="1"/>
  <c r="O9216" i="1" s="1"/>
  <c r="Q9216" i="1" s="1"/>
  <c r="N9217" i="1"/>
  <c r="O9217" i="1" s="1"/>
  <c r="Q9217" i="1" s="1"/>
  <c r="N9218" i="1"/>
  <c r="O9218" i="1" s="1"/>
  <c r="Q9218" i="1" s="1"/>
  <c r="N9219" i="1"/>
  <c r="O9219" i="1" s="1"/>
  <c r="Q9219" i="1" s="1"/>
  <c r="N9220" i="1"/>
  <c r="O9220" i="1" s="1"/>
  <c r="Q9220" i="1" s="1"/>
  <c r="N9221" i="1"/>
  <c r="O9221" i="1" s="1"/>
  <c r="Q9221" i="1" s="1"/>
  <c r="N9222" i="1"/>
  <c r="O9222" i="1" s="1"/>
  <c r="Q9222" i="1" s="1"/>
  <c r="N9223" i="1"/>
  <c r="O9223" i="1" s="1"/>
  <c r="Q9223" i="1" s="1"/>
  <c r="N9224" i="1"/>
  <c r="O9224" i="1" s="1"/>
  <c r="Q9224" i="1" s="1"/>
  <c r="N9225" i="1"/>
  <c r="O9225" i="1" s="1"/>
  <c r="Q9225" i="1" s="1"/>
  <c r="N9226" i="1"/>
  <c r="O9226" i="1" s="1"/>
  <c r="Q9226" i="1" s="1"/>
  <c r="N9227" i="1"/>
  <c r="O9227" i="1" s="1"/>
  <c r="Q9227" i="1" s="1"/>
  <c r="N9228" i="1"/>
  <c r="O9228" i="1" s="1"/>
  <c r="Q9228" i="1" s="1"/>
  <c r="N9229" i="1"/>
  <c r="O9229" i="1" s="1"/>
  <c r="Q9229" i="1" s="1"/>
  <c r="N9230" i="1"/>
  <c r="O9230" i="1" s="1"/>
  <c r="Q9230" i="1" s="1"/>
  <c r="N9231" i="1"/>
  <c r="O9231" i="1" s="1"/>
  <c r="Q9231" i="1" s="1"/>
  <c r="N9232" i="1"/>
  <c r="O9232" i="1" s="1"/>
  <c r="Q9232" i="1" s="1"/>
  <c r="N9233" i="1"/>
  <c r="O9233" i="1" s="1"/>
  <c r="Q9233" i="1" s="1"/>
  <c r="N9234" i="1"/>
  <c r="O9234" i="1" s="1"/>
  <c r="Q9234" i="1" s="1"/>
  <c r="N9235" i="1"/>
  <c r="O9235" i="1" s="1"/>
  <c r="Q9235" i="1" s="1"/>
  <c r="N9236" i="1"/>
  <c r="O9236" i="1" s="1"/>
  <c r="Q9236" i="1" s="1"/>
  <c r="N9237" i="1"/>
  <c r="O9237" i="1" s="1"/>
  <c r="Q9237" i="1" s="1"/>
  <c r="N9238" i="1"/>
  <c r="O9238" i="1" s="1"/>
  <c r="Q9238" i="1" s="1"/>
  <c r="N9239" i="1"/>
  <c r="O9239" i="1" s="1"/>
  <c r="Q9239" i="1" s="1"/>
  <c r="N9240" i="1"/>
  <c r="O9240" i="1" s="1"/>
  <c r="Q9240" i="1" s="1"/>
  <c r="N9241" i="1"/>
  <c r="O9241" i="1" s="1"/>
  <c r="Q9241" i="1" s="1"/>
  <c r="N9242" i="1"/>
  <c r="O9242" i="1" s="1"/>
  <c r="Q9242" i="1" s="1"/>
  <c r="N9243" i="1"/>
  <c r="O9243" i="1" s="1"/>
  <c r="Q9243" i="1" s="1"/>
  <c r="N9244" i="1"/>
  <c r="O9244" i="1" s="1"/>
  <c r="Q9244" i="1" s="1"/>
  <c r="N9245" i="1"/>
  <c r="O9245" i="1" s="1"/>
  <c r="Q9245" i="1" s="1"/>
  <c r="N9246" i="1"/>
  <c r="O9246" i="1" s="1"/>
  <c r="Q9246" i="1" s="1"/>
  <c r="N9247" i="1"/>
  <c r="O9247" i="1" s="1"/>
  <c r="Q9247" i="1" s="1"/>
  <c r="N9248" i="1"/>
  <c r="O9248" i="1" s="1"/>
  <c r="Q9248" i="1" s="1"/>
  <c r="N9249" i="1"/>
  <c r="O9249" i="1" s="1"/>
  <c r="Q9249" i="1" s="1"/>
  <c r="N9250" i="1"/>
  <c r="O9250" i="1" s="1"/>
  <c r="Q9250" i="1" s="1"/>
  <c r="N9251" i="1"/>
  <c r="O9251" i="1" s="1"/>
  <c r="Q9251" i="1" s="1"/>
  <c r="N9252" i="1"/>
  <c r="O9252" i="1" s="1"/>
  <c r="Q9252" i="1" s="1"/>
  <c r="N9253" i="1"/>
  <c r="O9253" i="1" s="1"/>
  <c r="Q9253" i="1" s="1"/>
  <c r="N9254" i="1"/>
  <c r="O9254" i="1" s="1"/>
  <c r="Q9254" i="1" s="1"/>
  <c r="N9255" i="1"/>
  <c r="O9255" i="1" s="1"/>
  <c r="Q9255" i="1" s="1"/>
  <c r="N9256" i="1"/>
  <c r="O9256" i="1" s="1"/>
  <c r="Q9256" i="1" s="1"/>
  <c r="N9257" i="1"/>
  <c r="O9257" i="1" s="1"/>
  <c r="Q9257" i="1" s="1"/>
  <c r="N9258" i="1"/>
  <c r="O9258" i="1" s="1"/>
  <c r="Q9258" i="1" s="1"/>
  <c r="N9259" i="1"/>
  <c r="O9259" i="1" s="1"/>
  <c r="Q9259" i="1" s="1"/>
  <c r="N9260" i="1"/>
  <c r="O9260" i="1" s="1"/>
  <c r="Q9260" i="1" s="1"/>
  <c r="N9261" i="1"/>
  <c r="O9261" i="1" s="1"/>
  <c r="Q9261" i="1" s="1"/>
  <c r="N9262" i="1"/>
  <c r="O9262" i="1" s="1"/>
  <c r="Q9262" i="1" s="1"/>
  <c r="N9263" i="1"/>
  <c r="O9263" i="1" s="1"/>
  <c r="Q9263" i="1" s="1"/>
  <c r="N9264" i="1"/>
  <c r="O9264" i="1" s="1"/>
  <c r="Q9264" i="1" s="1"/>
  <c r="N9265" i="1"/>
  <c r="O9265" i="1" s="1"/>
  <c r="Q9265" i="1" s="1"/>
  <c r="N9266" i="1"/>
  <c r="O9266" i="1" s="1"/>
  <c r="Q9266" i="1" s="1"/>
  <c r="N9267" i="1"/>
  <c r="O9267" i="1" s="1"/>
  <c r="Q9267" i="1" s="1"/>
  <c r="N9268" i="1"/>
  <c r="O9268" i="1" s="1"/>
  <c r="Q9268" i="1" s="1"/>
  <c r="N9269" i="1"/>
  <c r="O9269" i="1" s="1"/>
  <c r="Q9269" i="1" s="1"/>
  <c r="N9270" i="1"/>
  <c r="O9270" i="1" s="1"/>
  <c r="Q9270" i="1" s="1"/>
  <c r="N9271" i="1"/>
  <c r="O9271" i="1" s="1"/>
  <c r="Q9271" i="1" s="1"/>
  <c r="N9272" i="1"/>
  <c r="O9272" i="1" s="1"/>
  <c r="Q9272" i="1" s="1"/>
  <c r="N9273" i="1"/>
  <c r="O9273" i="1" s="1"/>
  <c r="Q9273" i="1" s="1"/>
  <c r="N9274" i="1"/>
  <c r="O9274" i="1" s="1"/>
  <c r="Q9274" i="1" s="1"/>
  <c r="N9275" i="1"/>
  <c r="O9275" i="1" s="1"/>
  <c r="Q9275" i="1" s="1"/>
  <c r="N9276" i="1"/>
  <c r="O9276" i="1" s="1"/>
  <c r="Q9276" i="1" s="1"/>
  <c r="N9277" i="1"/>
  <c r="O9277" i="1" s="1"/>
  <c r="Q9277" i="1" s="1"/>
  <c r="N9278" i="1"/>
  <c r="O9278" i="1" s="1"/>
  <c r="Q9278" i="1" s="1"/>
  <c r="N9279" i="1"/>
  <c r="O9279" i="1" s="1"/>
  <c r="Q9279" i="1" s="1"/>
  <c r="N9280" i="1"/>
  <c r="O9280" i="1" s="1"/>
  <c r="Q9280" i="1" s="1"/>
  <c r="N9281" i="1"/>
  <c r="O9281" i="1" s="1"/>
  <c r="Q9281" i="1" s="1"/>
  <c r="N9282" i="1"/>
  <c r="O9282" i="1" s="1"/>
  <c r="Q9282" i="1" s="1"/>
  <c r="N9283" i="1"/>
  <c r="O9283" i="1" s="1"/>
  <c r="Q9283" i="1" s="1"/>
  <c r="N9284" i="1"/>
  <c r="O9284" i="1" s="1"/>
  <c r="Q9284" i="1" s="1"/>
  <c r="N9285" i="1"/>
  <c r="O9285" i="1" s="1"/>
  <c r="Q9285" i="1" s="1"/>
  <c r="N9286" i="1"/>
  <c r="O9286" i="1" s="1"/>
  <c r="Q9286" i="1" s="1"/>
  <c r="N9287" i="1"/>
  <c r="O9287" i="1" s="1"/>
  <c r="Q9287" i="1" s="1"/>
  <c r="N9288" i="1"/>
  <c r="O9288" i="1" s="1"/>
  <c r="Q9288" i="1" s="1"/>
  <c r="N9289" i="1"/>
  <c r="O9289" i="1" s="1"/>
  <c r="Q9289" i="1" s="1"/>
  <c r="N9290" i="1"/>
  <c r="O9290" i="1" s="1"/>
  <c r="Q9290" i="1" s="1"/>
  <c r="N9291" i="1"/>
  <c r="O9291" i="1" s="1"/>
  <c r="Q9291" i="1" s="1"/>
  <c r="N9292" i="1"/>
  <c r="O9292" i="1" s="1"/>
  <c r="Q9292" i="1" s="1"/>
  <c r="N9293" i="1"/>
  <c r="O9293" i="1" s="1"/>
  <c r="Q9293" i="1" s="1"/>
  <c r="N9294" i="1"/>
  <c r="O9294" i="1" s="1"/>
  <c r="Q9294" i="1" s="1"/>
  <c r="N9295" i="1"/>
  <c r="O9295" i="1" s="1"/>
  <c r="Q9295" i="1" s="1"/>
  <c r="N9296" i="1"/>
  <c r="O9296" i="1" s="1"/>
  <c r="Q9296" i="1" s="1"/>
  <c r="N9297" i="1"/>
  <c r="O9297" i="1" s="1"/>
  <c r="Q9297" i="1" s="1"/>
  <c r="N9298" i="1"/>
  <c r="O9298" i="1" s="1"/>
  <c r="Q9298" i="1" s="1"/>
  <c r="N9299" i="1"/>
  <c r="O9299" i="1" s="1"/>
  <c r="Q9299" i="1" s="1"/>
  <c r="N9300" i="1"/>
  <c r="O9300" i="1" s="1"/>
  <c r="Q9300" i="1" s="1"/>
  <c r="N9301" i="1"/>
  <c r="O9301" i="1" s="1"/>
  <c r="Q9301" i="1" s="1"/>
  <c r="N9302" i="1"/>
  <c r="O9302" i="1" s="1"/>
  <c r="Q9302" i="1" s="1"/>
  <c r="N9303" i="1"/>
  <c r="O9303" i="1" s="1"/>
  <c r="Q9303" i="1" s="1"/>
  <c r="N9304" i="1"/>
  <c r="O9304" i="1" s="1"/>
  <c r="Q9304" i="1" s="1"/>
  <c r="N9305" i="1"/>
  <c r="O9305" i="1" s="1"/>
  <c r="Q9305" i="1" s="1"/>
  <c r="N9306" i="1"/>
  <c r="O9306" i="1" s="1"/>
  <c r="Q9306" i="1" s="1"/>
  <c r="N9307" i="1"/>
  <c r="O9307" i="1" s="1"/>
  <c r="Q9307" i="1" s="1"/>
  <c r="N9308" i="1"/>
  <c r="O9308" i="1" s="1"/>
  <c r="Q9308" i="1" s="1"/>
  <c r="N9309" i="1"/>
  <c r="O9309" i="1" s="1"/>
  <c r="Q9309" i="1" s="1"/>
  <c r="N9310" i="1"/>
  <c r="O9310" i="1" s="1"/>
  <c r="Q9310" i="1" s="1"/>
  <c r="N9311" i="1"/>
  <c r="O9311" i="1" s="1"/>
  <c r="Q9311" i="1" s="1"/>
  <c r="N9312" i="1"/>
  <c r="O9312" i="1" s="1"/>
  <c r="Q9312" i="1" s="1"/>
  <c r="N9313" i="1"/>
  <c r="O9313" i="1" s="1"/>
  <c r="Q9313" i="1" s="1"/>
  <c r="N9314" i="1"/>
  <c r="O9314" i="1" s="1"/>
  <c r="Q9314" i="1" s="1"/>
  <c r="N9315" i="1"/>
  <c r="O9315" i="1" s="1"/>
  <c r="Q9315" i="1" s="1"/>
  <c r="N9316" i="1"/>
  <c r="O9316" i="1" s="1"/>
  <c r="Q9316" i="1" s="1"/>
  <c r="N9317" i="1"/>
  <c r="O9317" i="1" s="1"/>
  <c r="Q9317" i="1" s="1"/>
  <c r="N9318" i="1"/>
  <c r="O9318" i="1" s="1"/>
  <c r="Q9318" i="1" s="1"/>
  <c r="N9319" i="1"/>
  <c r="O9319" i="1" s="1"/>
  <c r="Q9319" i="1" s="1"/>
  <c r="N9320" i="1"/>
  <c r="O9320" i="1" s="1"/>
  <c r="Q9320" i="1" s="1"/>
  <c r="N9321" i="1"/>
  <c r="O9321" i="1" s="1"/>
  <c r="Q9321" i="1" s="1"/>
  <c r="N9322" i="1"/>
  <c r="O9322" i="1" s="1"/>
  <c r="Q9322" i="1" s="1"/>
  <c r="N9323" i="1"/>
  <c r="O9323" i="1" s="1"/>
  <c r="Q9323" i="1" s="1"/>
  <c r="N9324" i="1"/>
  <c r="O9324" i="1" s="1"/>
  <c r="Q9324" i="1" s="1"/>
  <c r="N9325" i="1"/>
  <c r="O9325" i="1" s="1"/>
  <c r="Q9325" i="1" s="1"/>
  <c r="N9326" i="1"/>
  <c r="O9326" i="1" s="1"/>
  <c r="Q9326" i="1" s="1"/>
  <c r="N9327" i="1"/>
  <c r="O9327" i="1" s="1"/>
  <c r="Q9327" i="1" s="1"/>
  <c r="N9328" i="1"/>
  <c r="O9328" i="1" s="1"/>
  <c r="Q9328" i="1" s="1"/>
  <c r="N9329" i="1"/>
  <c r="O9329" i="1" s="1"/>
  <c r="Q9329" i="1" s="1"/>
  <c r="N9330" i="1"/>
  <c r="O9330" i="1" s="1"/>
  <c r="Q9330" i="1" s="1"/>
  <c r="N9331" i="1"/>
  <c r="O9331" i="1" s="1"/>
  <c r="Q9331" i="1" s="1"/>
  <c r="N9332" i="1"/>
  <c r="O9332" i="1" s="1"/>
  <c r="Q9332" i="1" s="1"/>
  <c r="N9333" i="1"/>
  <c r="O9333" i="1" s="1"/>
  <c r="Q9333" i="1" s="1"/>
  <c r="N9334" i="1"/>
  <c r="O9334" i="1" s="1"/>
  <c r="Q9334" i="1" s="1"/>
  <c r="N9335" i="1"/>
  <c r="O9335" i="1" s="1"/>
  <c r="Q9335" i="1" s="1"/>
  <c r="N9336" i="1"/>
  <c r="O9336" i="1" s="1"/>
  <c r="Q9336" i="1" s="1"/>
  <c r="N9337" i="1"/>
  <c r="O9337" i="1" s="1"/>
  <c r="Q9337" i="1" s="1"/>
  <c r="N9338" i="1"/>
  <c r="O9338" i="1" s="1"/>
  <c r="Q9338" i="1" s="1"/>
  <c r="N9339" i="1"/>
  <c r="O9339" i="1" s="1"/>
  <c r="Q9339" i="1" s="1"/>
  <c r="N9340" i="1"/>
  <c r="O9340" i="1" s="1"/>
  <c r="Q9340" i="1" s="1"/>
  <c r="N9341" i="1"/>
  <c r="O9341" i="1" s="1"/>
  <c r="Q9341" i="1" s="1"/>
  <c r="N9342" i="1"/>
  <c r="O9342" i="1" s="1"/>
  <c r="Q9342" i="1" s="1"/>
  <c r="N9343" i="1"/>
  <c r="O9343" i="1" s="1"/>
  <c r="Q9343" i="1" s="1"/>
  <c r="N9344" i="1"/>
  <c r="O9344" i="1" s="1"/>
  <c r="Q9344" i="1" s="1"/>
  <c r="N9345" i="1"/>
  <c r="O9345" i="1" s="1"/>
  <c r="Q9345" i="1" s="1"/>
  <c r="N9346" i="1"/>
  <c r="O9346" i="1" s="1"/>
  <c r="Q9346" i="1" s="1"/>
  <c r="N9347" i="1"/>
  <c r="O9347" i="1" s="1"/>
  <c r="Q9347" i="1" s="1"/>
  <c r="N9348" i="1"/>
  <c r="O9348" i="1" s="1"/>
  <c r="Q9348" i="1" s="1"/>
  <c r="N9349" i="1"/>
  <c r="O9349" i="1" s="1"/>
  <c r="Q9349" i="1" s="1"/>
  <c r="N9350" i="1"/>
  <c r="O9350" i="1" s="1"/>
  <c r="Q9350" i="1" s="1"/>
  <c r="N9351" i="1"/>
  <c r="O9351" i="1" s="1"/>
  <c r="Q9351" i="1" s="1"/>
  <c r="N9352" i="1"/>
  <c r="O9352" i="1" s="1"/>
  <c r="Q9352" i="1" s="1"/>
  <c r="N9353" i="1"/>
  <c r="O9353" i="1" s="1"/>
  <c r="Q9353" i="1" s="1"/>
  <c r="N9354" i="1"/>
  <c r="O9354" i="1" s="1"/>
  <c r="Q9354" i="1" s="1"/>
  <c r="N9355" i="1"/>
  <c r="O9355" i="1" s="1"/>
  <c r="Q9355" i="1" s="1"/>
  <c r="N9356" i="1"/>
  <c r="O9356" i="1" s="1"/>
  <c r="Q9356" i="1" s="1"/>
  <c r="N9357" i="1"/>
  <c r="O9357" i="1" s="1"/>
  <c r="Q9357" i="1" s="1"/>
  <c r="N9358" i="1"/>
  <c r="O9358" i="1" s="1"/>
  <c r="Q9358" i="1" s="1"/>
  <c r="N9359" i="1"/>
  <c r="O9359" i="1" s="1"/>
  <c r="Q9359" i="1" s="1"/>
  <c r="N9360" i="1"/>
  <c r="O9360" i="1" s="1"/>
  <c r="Q9360" i="1" s="1"/>
  <c r="N9361" i="1"/>
  <c r="O9361" i="1" s="1"/>
  <c r="Q9361" i="1" s="1"/>
  <c r="N9362" i="1"/>
  <c r="O9362" i="1" s="1"/>
  <c r="Q9362" i="1" s="1"/>
  <c r="N9363" i="1"/>
  <c r="O9363" i="1" s="1"/>
  <c r="Q9363" i="1" s="1"/>
  <c r="N9364" i="1"/>
  <c r="O9364" i="1" s="1"/>
  <c r="Q9364" i="1" s="1"/>
  <c r="N9365" i="1"/>
  <c r="O9365" i="1" s="1"/>
  <c r="Q9365" i="1" s="1"/>
  <c r="N9366" i="1"/>
  <c r="O9366" i="1" s="1"/>
  <c r="Q9366" i="1" s="1"/>
  <c r="N9367" i="1"/>
  <c r="O9367" i="1" s="1"/>
  <c r="Q9367" i="1" s="1"/>
  <c r="N9368" i="1"/>
  <c r="O9368" i="1" s="1"/>
  <c r="Q9368" i="1" s="1"/>
  <c r="N9369" i="1"/>
  <c r="O9369" i="1" s="1"/>
  <c r="Q9369" i="1" s="1"/>
  <c r="N9370" i="1"/>
  <c r="O9370" i="1" s="1"/>
  <c r="Q9370" i="1" s="1"/>
  <c r="N9371" i="1"/>
  <c r="O9371" i="1" s="1"/>
  <c r="Q9371" i="1" s="1"/>
  <c r="N9372" i="1"/>
  <c r="O9372" i="1" s="1"/>
  <c r="Q9372" i="1" s="1"/>
  <c r="N9373" i="1"/>
  <c r="O9373" i="1" s="1"/>
  <c r="Q9373" i="1" s="1"/>
  <c r="N9374" i="1"/>
  <c r="O9374" i="1" s="1"/>
  <c r="Q9374" i="1" s="1"/>
  <c r="N9375" i="1"/>
  <c r="O9375" i="1" s="1"/>
  <c r="Q9375" i="1" s="1"/>
  <c r="N9376" i="1"/>
  <c r="O9376" i="1" s="1"/>
  <c r="Q9376" i="1" s="1"/>
  <c r="N9377" i="1"/>
  <c r="O9377" i="1" s="1"/>
  <c r="Q9377" i="1" s="1"/>
  <c r="N9378" i="1"/>
  <c r="O9378" i="1" s="1"/>
  <c r="Q9378" i="1" s="1"/>
  <c r="N9379" i="1"/>
  <c r="O9379" i="1" s="1"/>
  <c r="Q9379" i="1" s="1"/>
  <c r="N9380" i="1"/>
  <c r="O9380" i="1" s="1"/>
  <c r="Q9380" i="1" s="1"/>
  <c r="N9381" i="1"/>
  <c r="O9381" i="1" s="1"/>
  <c r="Q9381" i="1" s="1"/>
  <c r="N9382" i="1"/>
  <c r="O9382" i="1" s="1"/>
  <c r="Q9382" i="1" s="1"/>
  <c r="N9383" i="1"/>
  <c r="O9383" i="1" s="1"/>
  <c r="Q9383" i="1" s="1"/>
  <c r="N9384" i="1"/>
  <c r="O9384" i="1" s="1"/>
  <c r="Q9384" i="1" s="1"/>
  <c r="N9385" i="1"/>
  <c r="O9385" i="1" s="1"/>
  <c r="Q9385" i="1" s="1"/>
  <c r="N9386" i="1"/>
  <c r="O9386" i="1" s="1"/>
  <c r="Q9386" i="1" s="1"/>
  <c r="N9387" i="1"/>
  <c r="O9387" i="1" s="1"/>
  <c r="Q9387" i="1" s="1"/>
  <c r="N9388" i="1"/>
  <c r="O9388" i="1" s="1"/>
  <c r="Q9388" i="1" s="1"/>
  <c r="N9389" i="1"/>
  <c r="O9389" i="1" s="1"/>
  <c r="Q9389" i="1" s="1"/>
  <c r="N9390" i="1"/>
  <c r="O9390" i="1" s="1"/>
  <c r="Q9390" i="1" s="1"/>
  <c r="N9391" i="1"/>
  <c r="O9391" i="1" s="1"/>
  <c r="Q9391" i="1" s="1"/>
  <c r="N9392" i="1"/>
  <c r="O9392" i="1" s="1"/>
  <c r="Q9392" i="1" s="1"/>
  <c r="N9393" i="1"/>
  <c r="O9393" i="1" s="1"/>
  <c r="Q9393" i="1" s="1"/>
  <c r="N9394" i="1"/>
  <c r="O9394" i="1" s="1"/>
  <c r="Q9394" i="1" s="1"/>
  <c r="N9395" i="1"/>
  <c r="O9395" i="1" s="1"/>
  <c r="Q9395" i="1" s="1"/>
  <c r="N9396" i="1"/>
  <c r="O9396" i="1" s="1"/>
  <c r="Q9396" i="1" s="1"/>
  <c r="N9397" i="1"/>
  <c r="O9397" i="1" s="1"/>
  <c r="Q9397" i="1" s="1"/>
  <c r="N9398" i="1"/>
  <c r="O9398" i="1" s="1"/>
  <c r="Q9398" i="1" s="1"/>
  <c r="N9399" i="1"/>
  <c r="O9399" i="1" s="1"/>
  <c r="Q9399" i="1" s="1"/>
  <c r="N9400" i="1"/>
  <c r="O9400" i="1" s="1"/>
  <c r="Q9400" i="1" s="1"/>
  <c r="N9401" i="1"/>
  <c r="O9401" i="1" s="1"/>
  <c r="Q9401" i="1" s="1"/>
  <c r="N9402" i="1"/>
  <c r="O9402" i="1" s="1"/>
  <c r="Q9402" i="1" s="1"/>
  <c r="N9403" i="1"/>
  <c r="O9403" i="1" s="1"/>
  <c r="Q9403" i="1" s="1"/>
  <c r="N9404" i="1"/>
  <c r="O9404" i="1" s="1"/>
  <c r="Q9404" i="1" s="1"/>
  <c r="N9405" i="1"/>
  <c r="O9405" i="1" s="1"/>
  <c r="Q9405" i="1" s="1"/>
  <c r="N9406" i="1"/>
  <c r="O9406" i="1" s="1"/>
  <c r="Q9406" i="1" s="1"/>
  <c r="N9407" i="1"/>
  <c r="O9407" i="1" s="1"/>
  <c r="Q9407" i="1" s="1"/>
  <c r="N9408" i="1"/>
  <c r="O9408" i="1" s="1"/>
  <c r="Q9408" i="1" s="1"/>
  <c r="N9409" i="1"/>
  <c r="O9409" i="1" s="1"/>
  <c r="Q9409" i="1" s="1"/>
  <c r="N9410" i="1"/>
  <c r="O9410" i="1" s="1"/>
  <c r="Q9410" i="1" s="1"/>
  <c r="N9411" i="1"/>
  <c r="O9411" i="1" s="1"/>
  <c r="Q9411" i="1" s="1"/>
  <c r="N9412" i="1"/>
  <c r="O9412" i="1" s="1"/>
  <c r="Q9412" i="1" s="1"/>
  <c r="N9413" i="1"/>
  <c r="O9413" i="1" s="1"/>
  <c r="Q9413" i="1" s="1"/>
  <c r="N9414" i="1"/>
  <c r="O9414" i="1" s="1"/>
  <c r="Q9414" i="1" s="1"/>
  <c r="N9415" i="1"/>
  <c r="O9415" i="1" s="1"/>
  <c r="Q9415" i="1" s="1"/>
  <c r="N9416" i="1"/>
  <c r="O9416" i="1" s="1"/>
  <c r="Q9416" i="1" s="1"/>
  <c r="N9417" i="1"/>
  <c r="O9417" i="1" s="1"/>
  <c r="Q9417" i="1" s="1"/>
  <c r="N9418" i="1"/>
  <c r="O9418" i="1" s="1"/>
  <c r="Q9418" i="1" s="1"/>
  <c r="N9419" i="1"/>
  <c r="O9419" i="1" s="1"/>
  <c r="Q9419" i="1" s="1"/>
  <c r="N9420" i="1"/>
  <c r="O9420" i="1" s="1"/>
  <c r="Q9420" i="1" s="1"/>
  <c r="N9421" i="1"/>
  <c r="O9421" i="1" s="1"/>
  <c r="Q9421" i="1" s="1"/>
  <c r="N9422" i="1"/>
  <c r="O9422" i="1" s="1"/>
  <c r="Q9422" i="1" s="1"/>
  <c r="N9423" i="1"/>
  <c r="O9423" i="1" s="1"/>
  <c r="Q9423" i="1" s="1"/>
  <c r="N9424" i="1"/>
  <c r="O9424" i="1" s="1"/>
  <c r="Q9424" i="1" s="1"/>
  <c r="N9425" i="1"/>
  <c r="O9425" i="1" s="1"/>
  <c r="Q9425" i="1" s="1"/>
  <c r="N9426" i="1"/>
  <c r="O9426" i="1" s="1"/>
  <c r="Q9426" i="1" s="1"/>
  <c r="N9427" i="1"/>
  <c r="O9427" i="1" s="1"/>
  <c r="Q9427" i="1" s="1"/>
  <c r="N9428" i="1"/>
  <c r="O9428" i="1" s="1"/>
  <c r="Q9428" i="1" s="1"/>
  <c r="N9429" i="1"/>
  <c r="O9429" i="1" s="1"/>
  <c r="Q9429" i="1" s="1"/>
  <c r="N9430" i="1"/>
  <c r="O9430" i="1" s="1"/>
  <c r="Q9430" i="1" s="1"/>
  <c r="N9431" i="1"/>
  <c r="O9431" i="1" s="1"/>
  <c r="Q9431" i="1" s="1"/>
  <c r="N9432" i="1"/>
  <c r="O9432" i="1" s="1"/>
  <c r="Q9432" i="1" s="1"/>
  <c r="N9433" i="1"/>
  <c r="O9433" i="1" s="1"/>
  <c r="Q9433" i="1" s="1"/>
  <c r="N9434" i="1"/>
  <c r="O9434" i="1" s="1"/>
  <c r="Q9434" i="1" s="1"/>
  <c r="N9435" i="1"/>
  <c r="O9435" i="1" s="1"/>
  <c r="Q9435" i="1" s="1"/>
  <c r="N9436" i="1"/>
  <c r="O9436" i="1" s="1"/>
  <c r="Q9436" i="1" s="1"/>
  <c r="N9437" i="1"/>
  <c r="O9437" i="1" s="1"/>
  <c r="Q9437" i="1" s="1"/>
  <c r="N9438" i="1"/>
  <c r="O9438" i="1" s="1"/>
  <c r="Q9438" i="1" s="1"/>
  <c r="N9439" i="1"/>
  <c r="O9439" i="1" s="1"/>
  <c r="Q9439" i="1" s="1"/>
  <c r="N9440" i="1"/>
  <c r="O9440" i="1" s="1"/>
  <c r="Q9440" i="1" s="1"/>
  <c r="N9441" i="1"/>
  <c r="O9441" i="1" s="1"/>
  <c r="Q9441" i="1" s="1"/>
  <c r="N9442" i="1"/>
  <c r="O9442" i="1" s="1"/>
  <c r="Q9442" i="1" s="1"/>
  <c r="N9443" i="1"/>
  <c r="O9443" i="1" s="1"/>
  <c r="Q9443" i="1" s="1"/>
  <c r="N9444" i="1"/>
  <c r="O9444" i="1" s="1"/>
  <c r="Q9444" i="1" s="1"/>
  <c r="N9445" i="1"/>
  <c r="O9445" i="1" s="1"/>
  <c r="Q9445" i="1" s="1"/>
  <c r="N9446" i="1"/>
  <c r="O9446" i="1" s="1"/>
  <c r="Q9446" i="1" s="1"/>
  <c r="N9447" i="1"/>
  <c r="O9447" i="1" s="1"/>
  <c r="Q9447" i="1" s="1"/>
  <c r="N9448" i="1"/>
  <c r="O9448" i="1" s="1"/>
  <c r="Q9448" i="1" s="1"/>
  <c r="N9449" i="1"/>
  <c r="O9449" i="1" s="1"/>
  <c r="Q9449" i="1" s="1"/>
  <c r="N9450" i="1"/>
  <c r="O9450" i="1" s="1"/>
  <c r="Q9450" i="1" s="1"/>
  <c r="N9451" i="1"/>
  <c r="O9451" i="1" s="1"/>
  <c r="Q9451" i="1" s="1"/>
  <c r="N9452" i="1"/>
  <c r="O9452" i="1" s="1"/>
  <c r="Q9452" i="1" s="1"/>
  <c r="N9453" i="1"/>
  <c r="O9453" i="1" s="1"/>
  <c r="Q9453" i="1" s="1"/>
  <c r="N9454" i="1"/>
  <c r="O9454" i="1" s="1"/>
  <c r="Q9454" i="1" s="1"/>
  <c r="N9455" i="1"/>
  <c r="O9455" i="1" s="1"/>
  <c r="Q9455" i="1" s="1"/>
  <c r="N9456" i="1"/>
  <c r="O9456" i="1" s="1"/>
  <c r="Q9456" i="1" s="1"/>
  <c r="N9457" i="1"/>
  <c r="O9457" i="1" s="1"/>
  <c r="Q9457" i="1" s="1"/>
  <c r="N9458" i="1"/>
  <c r="O9458" i="1" s="1"/>
  <c r="Q9458" i="1" s="1"/>
  <c r="N9459" i="1"/>
  <c r="O9459" i="1" s="1"/>
  <c r="Q9459" i="1" s="1"/>
  <c r="N9460" i="1"/>
  <c r="O9460" i="1" s="1"/>
  <c r="Q9460" i="1" s="1"/>
  <c r="N9461" i="1"/>
  <c r="O9461" i="1" s="1"/>
  <c r="Q9461" i="1" s="1"/>
  <c r="N9462" i="1"/>
  <c r="O9462" i="1" s="1"/>
  <c r="Q9462" i="1" s="1"/>
  <c r="N9463" i="1"/>
  <c r="O9463" i="1" s="1"/>
  <c r="Q9463" i="1" s="1"/>
  <c r="N9464" i="1"/>
  <c r="O9464" i="1" s="1"/>
  <c r="Q9464" i="1" s="1"/>
  <c r="N9465" i="1"/>
  <c r="O9465" i="1" s="1"/>
  <c r="Q9465" i="1" s="1"/>
  <c r="N9466" i="1"/>
  <c r="O9466" i="1" s="1"/>
  <c r="Q9466" i="1" s="1"/>
  <c r="N9467" i="1"/>
  <c r="O9467" i="1" s="1"/>
  <c r="Q9467" i="1" s="1"/>
  <c r="N9468" i="1"/>
  <c r="O9468" i="1" s="1"/>
  <c r="Q9468" i="1" s="1"/>
  <c r="N9469" i="1"/>
  <c r="O9469" i="1" s="1"/>
  <c r="Q9469" i="1" s="1"/>
  <c r="N9470" i="1"/>
  <c r="O9470" i="1" s="1"/>
  <c r="Q9470" i="1" s="1"/>
  <c r="N9471" i="1"/>
  <c r="O9471" i="1" s="1"/>
  <c r="Q9471" i="1" s="1"/>
  <c r="N9472" i="1"/>
  <c r="O9472" i="1" s="1"/>
  <c r="Q9472" i="1" s="1"/>
  <c r="N9473" i="1"/>
  <c r="O9473" i="1" s="1"/>
  <c r="Q9473" i="1" s="1"/>
  <c r="N9474" i="1"/>
  <c r="O9474" i="1" s="1"/>
  <c r="Q9474" i="1" s="1"/>
  <c r="N9475" i="1"/>
  <c r="O9475" i="1" s="1"/>
  <c r="Q9475" i="1" s="1"/>
  <c r="N9476" i="1"/>
  <c r="O9476" i="1" s="1"/>
  <c r="Q9476" i="1" s="1"/>
  <c r="N9477" i="1"/>
  <c r="O9477" i="1" s="1"/>
  <c r="Q9477" i="1" s="1"/>
  <c r="N9478" i="1"/>
  <c r="O9478" i="1" s="1"/>
  <c r="Q9478" i="1" s="1"/>
  <c r="N9479" i="1"/>
  <c r="O9479" i="1" s="1"/>
  <c r="Q9479" i="1" s="1"/>
  <c r="N9480" i="1"/>
  <c r="O9480" i="1" s="1"/>
  <c r="Q9480" i="1" s="1"/>
  <c r="N9481" i="1"/>
  <c r="O9481" i="1" s="1"/>
  <c r="Q9481" i="1" s="1"/>
  <c r="N9482" i="1"/>
  <c r="O9482" i="1" s="1"/>
  <c r="Q9482" i="1" s="1"/>
  <c r="N9483" i="1"/>
  <c r="O9483" i="1" s="1"/>
  <c r="Q9483" i="1" s="1"/>
  <c r="N9484" i="1"/>
  <c r="O9484" i="1" s="1"/>
  <c r="Q9484" i="1" s="1"/>
  <c r="N9485" i="1"/>
  <c r="O9485" i="1" s="1"/>
  <c r="Q9485" i="1" s="1"/>
  <c r="N9486" i="1"/>
  <c r="O9486" i="1" s="1"/>
  <c r="Q9486" i="1" s="1"/>
  <c r="N9487" i="1"/>
  <c r="O9487" i="1" s="1"/>
  <c r="Q9487" i="1" s="1"/>
  <c r="N9488" i="1"/>
  <c r="O9488" i="1" s="1"/>
  <c r="Q9488" i="1" s="1"/>
  <c r="N9489" i="1"/>
  <c r="O9489" i="1" s="1"/>
  <c r="Q9489" i="1" s="1"/>
  <c r="N9490" i="1"/>
  <c r="O9490" i="1" s="1"/>
  <c r="Q9490" i="1" s="1"/>
  <c r="N9491" i="1"/>
  <c r="O9491" i="1" s="1"/>
  <c r="Q9491" i="1" s="1"/>
  <c r="N9492" i="1"/>
  <c r="O9492" i="1" s="1"/>
  <c r="Q9492" i="1" s="1"/>
  <c r="N9493" i="1"/>
  <c r="O9493" i="1" s="1"/>
  <c r="Q9493" i="1" s="1"/>
  <c r="N9494" i="1"/>
  <c r="O9494" i="1" s="1"/>
  <c r="Q9494" i="1" s="1"/>
  <c r="N9495" i="1"/>
  <c r="O9495" i="1" s="1"/>
  <c r="Q9495" i="1" s="1"/>
  <c r="N9496" i="1"/>
  <c r="O9496" i="1" s="1"/>
  <c r="Q9496" i="1" s="1"/>
  <c r="N9497" i="1"/>
  <c r="O9497" i="1" s="1"/>
  <c r="Q9497" i="1" s="1"/>
  <c r="N9498" i="1"/>
  <c r="O9498" i="1" s="1"/>
  <c r="Q9498" i="1" s="1"/>
  <c r="N9499" i="1"/>
  <c r="O9499" i="1" s="1"/>
  <c r="Q9499" i="1" s="1"/>
  <c r="N9500" i="1"/>
  <c r="O9500" i="1" s="1"/>
  <c r="Q9500" i="1" s="1"/>
  <c r="N9501" i="1"/>
  <c r="O9501" i="1" s="1"/>
  <c r="Q9501" i="1" s="1"/>
  <c r="N9502" i="1"/>
  <c r="O9502" i="1" s="1"/>
  <c r="Q9502" i="1" s="1"/>
  <c r="N9503" i="1"/>
  <c r="O9503" i="1" s="1"/>
  <c r="Q9503" i="1" s="1"/>
  <c r="N9504" i="1"/>
  <c r="O9504" i="1" s="1"/>
  <c r="Q9504" i="1" s="1"/>
  <c r="N9505" i="1"/>
  <c r="O9505" i="1" s="1"/>
  <c r="Q9505" i="1" s="1"/>
  <c r="N9506" i="1"/>
  <c r="O9506" i="1" s="1"/>
  <c r="Q9506" i="1" s="1"/>
  <c r="N9507" i="1"/>
  <c r="O9507" i="1" s="1"/>
  <c r="Q9507" i="1" s="1"/>
  <c r="N9508" i="1"/>
  <c r="O9508" i="1" s="1"/>
  <c r="Q9508" i="1" s="1"/>
  <c r="N9509" i="1"/>
  <c r="O9509" i="1" s="1"/>
  <c r="Q9509" i="1" s="1"/>
  <c r="N9510" i="1"/>
  <c r="O9510" i="1" s="1"/>
  <c r="Q9510" i="1" s="1"/>
  <c r="N9511" i="1"/>
  <c r="O9511" i="1" s="1"/>
  <c r="Q9511" i="1" s="1"/>
  <c r="N9512" i="1"/>
  <c r="O9512" i="1" s="1"/>
  <c r="Q9512" i="1" s="1"/>
  <c r="N9513" i="1"/>
  <c r="O9513" i="1" s="1"/>
  <c r="Q9513" i="1" s="1"/>
  <c r="N9514" i="1"/>
  <c r="O9514" i="1" s="1"/>
  <c r="Q9514" i="1" s="1"/>
  <c r="N9515" i="1"/>
  <c r="O9515" i="1" s="1"/>
  <c r="Q9515" i="1" s="1"/>
  <c r="N9516" i="1"/>
  <c r="O9516" i="1" s="1"/>
  <c r="Q9516" i="1" s="1"/>
  <c r="N9517" i="1"/>
  <c r="O9517" i="1" s="1"/>
  <c r="Q9517" i="1" s="1"/>
  <c r="N9518" i="1"/>
  <c r="O9518" i="1" s="1"/>
  <c r="Q9518" i="1" s="1"/>
  <c r="N9519" i="1"/>
  <c r="O9519" i="1" s="1"/>
  <c r="Q9519" i="1" s="1"/>
  <c r="N9520" i="1"/>
  <c r="O9520" i="1" s="1"/>
  <c r="Q9520" i="1" s="1"/>
  <c r="N9521" i="1"/>
  <c r="O9521" i="1" s="1"/>
  <c r="Q9521" i="1" s="1"/>
  <c r="N9522" i="1"/>
  <c r="O9522" i="1" s="1"/>
  <c r="Q9522" i="1" s="1"/>
  <c r="N9523" i="1"/>
  <c r="O9523" i="1" s="1"/>
  <c r="Q9523" i="1" s="1"/>
  <c r="N9524" i="1"/>
  <c r="O9524" i="1" s="1"/>
  <c r="Q9524" i="1" s="1"/>
  <c r="N9525" i="1"/>
  <c r="O9525" i="1" s="1"/>
  <c r="Q9525" i="1" s="1"/>
  <c r="N9526" i="1"/>
  <c r="O9526" i="1" s="1"/>
  <c r="Q9526" i="1" s="1"/>
  <c r="N9527" i="1"/>
  <c r="O9527" i="1" s="1"/>
  <c r="Q9527" i="1" s="1"/>
  <c r="N9528" i="1"/>
  <c r="O9528" i="1" s="1"/>
  <c r="Q9528" i="1" s="1"/>
  <c r="N9529" i="1"/>
  <c r="O9529" i="1" s="1"/>
  <c r="Q9529" i="1" s="1"/>
  <c r="N9530" i="1"/>
  <c r="O9530" i="1" s="1"/>
  <c r="Q9530" i="1" s="1"/>
  <c r="N9531" i="1"/>
  <c r="O9531" i="1" s="1"/>
  <c r="Q9531" i="1" s="1"/>
  <c r="N9532" i="1"/>
  <c r="O9532" i="1" s="1"/>
  <c r="Q9532" i="1" s="1"/>
  <c r="N9533" i="1"/>
  <c r="O9533" i="1" s="1"/>
  <c r="Q9533" i="1" s="1"/>
  <c r="N9534" i="1"/>
  <c r="O9534" i="1" s="1"/>
  <c r="Q9534" i="1" s="1"/>
  <c r="N9535" i="1"/>
  <c r="O9535" i="1" s="1"/>
  <c r="Q9535" i="1" s="1"/>
  <c r="N9536" i="1"/>
  <c r="O9536" i="1" s="1"/>
  <c r="Q9536" i="1" s="1"/>
  <c r="N9537" i="1"/>
  <c r="O9537" i="1" s="1"/>
  <c r="Q9537" i="1" s="1"/>
  <c r="N9538" i="1"/>
  <c r="O9538" i="1" s="1"/>
  <c r="Q9538" i="1" s="1"/>
  <c r="N9539" i="1"/>
  <c r="O9539" i="1" s="1"/>
  <c r="Q9539" i="1" s="1"/>
  <c r="N9540" i="1"/>
  <c r="O9540" i="1" s="1"/>
  <c r="Q9540" i="1" s="1"/>
  <c r="N9541" i="1"/>
  <c r="O9541" i="1" s="1"/>
  <c r="Q9541" i="1" s="1"/>
  <c r="N9542" i="1"/>
  <c r="O9542" i="1" s="1"/>
  <c r="Q9542" i="1" s="1"/>
  <c r="N9543" i="1"/>
  <c r="O9543" i="1" s="1"/>
  <c r="Q9543" i="1" s="1"/>
  <c r="N9544" i="1"/>
  <c r="O9544" i="1" s="1"/>
  <c r="Q9544" i="1" s="1"/>
  <c r="N9545" i="1"/>
  <c r="O9545" i="1" s="1"/>
  <c r="Q9545" i="1" s="1"/>
  <c r="N9546" i="1"/>
  <c r="O9546" i="1" s="1"/>
  <c r="Q9546" i="1" s="1"/>
  <c r="N9547" i="1"/>
  <c r="O9547" i="1" s="1"/>
  <c r="Q9547" i="1" s="1"/>
  <c r="N9548" i="1"/>
  <c r="O9548" i="1" s="1"/>
  <c r="Q9548" i="1" s="1"/>
  <c r="N9549" i="1"/>
  <c r="O9549" i="1" s="1"/>
  <c r="Q9549" i="1" s="1"/>
  <c r="N9550" i="1"/>
  <c r="O9550" i="1" s="1"/>
  <c r="Q9550" i="1" s="1"/>
  <c r="N9551" i="1"/>
  <c r="O9551" i="1" s="1"/>
  <c r="Q9551" i="1" s="1"/>
  <c r="N9552" i="1"/>
  <c r="O9552" i="1" s="1"/>
  <c r="Q9552" i="1" s="1"/>
  <c r="N9553" i="1"/>
  <c r="O9553" i="1" s="1"/>
  <c r="Q9553" i="1" s="1"/>
  <c r="N9554" i="1"/>
  <c r="O9554" i="1" s="1"/>
  <c r="Q9554" i="1" s="1"/>
  <c r="N9555" i="1"/>
  <c r="O9555" i="1" s="1"/>
  <c r="Q9555" i="1" s="1"/>
  <c r="N9556" i="1"/>
  <c r="O9556" i="1" s="1"/>
  <c r="Q9556" i="1" s="1"/>
  <c r="N9557" i="1"/>
  <c r="O9557" i="1" s="1"/>
  <c r="Q9557" i="1" s="1"/>
  <c r="N9558" i="1"/>
  <c r="O9558" i="1" s="1"/>
  <c r="Q9558" i="1" s="1"/>
  <c r="N9559" i="1"/>
  <c r="O9559" i="1" s="1"/>
  <c r="Q9559" i="1" s="1"/>
  <c r="N9560" i="1"/>
  <c r="O9560" i="1" s="1"/>
  <c r="Q9560" i="1" s="1"/>
  <c r="N9561" i="1"/>
  <c r="O9561" i="1" s="1"/>
  <c r="Q9561" i="1" s="1"/>
  <c r="N9562" i="1"/>
  <c r="O9562" i="1" s="1"/>
  <c r="Q9562" i="1" s="1"/>
  <c r="N9563" i="1"/>
  <c r="O9563" i="1" s="1"/>
  <c r="Q9563" i="1" s="1"/>
  <c r="N9564" i="1"/>
  <c r="O9564" i="1" s="1"/>
  <c r="Q9564" i="1" s="1"/>
  <c r="N9565" i="1"/>
  <c r="O9565" i="1" s="1"/>
  <c r="Q9565" i="1" s="1"/>
  <c r="N9566" i="1"/>
  <c r="O9566" i="1" s="1"/>
  <c r="Q9566" i="1" s="1"/>
  <c r="N9567" i="1"/>
  <c r="O9567" i="1" s="1"/>
  <c r="Q9567" i="1" s="1"/>
  <c r="N9568" i="1"/>
  <c r="O9568" i="1" s="1"/>
  <c r="Q9568" i="1" s="1"/>
  <c r="N9569" i="1"/>
  <c r="O9569" i="1" s="1"/>
  <c r="Q9569" i="1" s="1"/>
  <c r="N9570" i="1"/>
  <c r="O9570" i="1" s="1"/>
  <c r="Q9570" i="1" s="1"/>
  <c r="N9571" i="1"/>
  <c r="O9571" i="1" s="1"/>
  <c r="Q9571" i="1" s="1"/>
  <c r="N9572" i="1"/>
  <c r="O9572" i="1" s="1"/>
  <c r="Q9572" i="1" s="1"/>
  <c r="N9573" i="1"/>
  <c r="O9573" i="1" s="1"/>
  <c r="Q9573" i="1" s="1"/>
  <c r="N9574" i="1"/>
  <c r="O9574" i="1" s="1"/>
  <c r="Q9574" i="1" s="1"/>
  <c r="N9575" i="1"/>
  <c r="O9575" i="1" s="1"/>
  <c r="Q9575" i="1" s="1"/>
  <c r="N9576" i="1"/>
  <c r="O9576" i="1" s="1"/>
  <c r="Q9576" i="1" s="1"/>
  <c r="N9577" i="1"/>
  <c r="O9577" i="1" s="1"/>
  <c r="Q9577" i="1" s="1"/>
  <c r="N9578" i="1"/>
  <c r="O9578" i="1" s="1"/>
  <c r="Q9578" i="1" s="1"/>
  <c r="N9579" i="1"/>
  <c r="O9579" i="1" s="1"/>
  <c r="Q9579" i="1" s="1"/>
  <c r="N9580" i="1"/>
  <c r="O9580" i="1" s="1"/>
  <c r="Q9580" i="1" s="1"/>
  <c r="N9581" i="1"/>
  <c r="O9581" i="1" s="1"/>
  <c r="Q9581" i="1" s="1"/>
  <c r="N9582" i="1"/>
  <c r="O9582" i="1" s="1"/>
  <c r="Q9582" i="1" s="1"/>
  <c r="N9583" i="1"/>
  <c r="O9583" i="1" s="1"/>
  <c r="Q9583" i="1" s="1"/>
  <c r="N9584" i="1"/>
  <c r="O9584" i="1" s="1"/>
  <c r="Q9584" i="1" s="1"/>
  <c r="N9585" i="1"/>
  <c r="O9585" i="1" s="1"/>
  <c r="Q9585" i="1" s="1"/>
  <c r="N9586" i="1"/>
  <c r="O9586" i="1" s="1"/>
  <c r="Q9586" i="1" s="1"/>
  <c r="N9587" i="1"/>
  <c r="O9587" i="1" s="1"/>
  <c r="Q9587" i="1" s="1"/>
  <c r="N9588" i="1"/>
  <c r="O9588" i="1" s="1"/>
  <c r="Q9588" i="1" s="1"/>
  <c r="N9589" i="1"/>
  <c r="O9589" i="1" s="1"/>
  <c r="Q9589" i="1" s="1"/>
  <c r="N9590" i="1"/>
  <c r="O9590" i="1" s="1"/>
  <c r="Q9590" i="1" s="1"/>
  <c r="N9591" i="1"/>
  <c r="O9591" i="1" s="1"/>
  <c r="Q9591" i="1" s="1"/>
  <c r="N9592" i="1"/>
  <c r="O9592" i="1" s="1"/>
  <c r="Q9592" i="1" s="1"/>
  <c r="N9593" i="1"/>
  <c r="O9593" i="1" s="1"/>
  <c r="Q9593" i="1" s="1"/>
  <c r="N9594" i="1"/>
  <c r="O9594" i="1" s="1"/>
  <c r="Q9594" i="1" s="1"/>
  <c r="N9595" i="1"/>
  <c r="O9595" i="1" s="1"/>
  <c r="Q9595" i="1" s="1"/>
  <c r="N9596" i="1"/>
  <c r="O9596" i="1" s="1"/>
  <c r="Q9596" i="1" s="1"/>
  <c r="N9597" i="1"/>
  <c r="O9597" i="1" s="1"/>
  <c r="Q9597" i="1" s="1"/>
  <c r="N9598" i="1"/>
  <c r="O9598" i="1" s="1"/>
  <c r="Q9598" i="1" s="1"/>
  <c r="N9599" i="1"/>
  <c r="O9599" i="1" s="1"/>
  <c r="Q9599" i="1" s="1"/>
  <c r="N9600" i="1"/>
  <c r="O9600" i="1" s="1"/>
  <c r="Q9600" i="1" s="1"/>
  <c r="N9601" i="1"/>
  <c r="O9601" i="1" s="1"/>
  <c r="Q9601" i="1" s="1"/>
  <c r="N9602" i="1"/>
  <c r="O9602" i="1" s="1"/>
  <c r="Q9602" i="1" s="1"/>
  <c r="N9603" i="1"/>
  <c r="O9603" i="1" s="1"/>
  <c r="Q9603" i="1" s="1"/>
  <c r="N9604" i="1"/>
  <c r="O9604" i="1" s="1"/>
  <c r="Q9604" i="1" s="1"/>
  <c r="N9605" i="1"/>
  <c r="O9605" i="1" s="1"/>
  <c r="Q9605" i="1" s="1"/>
  <c r="N9606" i="1"/>
  <c r="O9606" i="1" s="1"/>
  <c r="Q9606" i="1" s="1"/>
  <c r="N9607" i="1"/>
  <c r="O9607" i="1" s="1"/>
  <c r="Q9607" i="1" s="1"/>
  <c r="N9608" i="1"/>
  <c r="O9608" i="1" s="1"/>
  <c r="Q9608" i="1" s="1"/>
  <c r="N9609" i="1"/>
  <c r="O9609" i="1" s="1"/>
  <c r="Q9609" i="1" s="1"/>
  <c r="N9610" i="1"/>
  <c r="O9610" i="1" s="1"/>
  <c r="Q9610" i="1" s="1"/>
  <c r="N9611" i="1"/>
  <c r="O9611" i="1" s="1"/>
  <c r="Q9611" i="1" s="1"/>
  <c r="N9612" i="1"/>
  <c r="O9612" i="1" s="1"/>
  <c r="Q9612" i="1" s="1"/>
  <c r="N9613" i="1"/>
  <c r="O9613" i="1" s="1"/>
  <c r="Q9613" i="1" s="1"/>
  <c r="N9614" i="1"/>
  <c r="O9614" i="1" s="1"/>
  <c r="Q9614" i="1" s="1"/>
  <c r="N9615" i="1"/>
  <c r="O9615" i="1" s="1"/>
  <c r="Q9615" i="1" s="1"/>
  <c r="N9616" i="1"/>
  <c r="O9616" i="1" s="1"/>
  <c r="Q9616" i="1" s="1"/>
  <c r="N9617" i="1"/>
  <c r="O9617" i="1" s="1"/>
  <c r="Q9617" i="1" s="1"/>
  <c r="N9618" i="1"/>
  <c r="O9618" i="1" s="1"/>
  <c r="Q9618" i="1" s="1"/>
  <c r="N9619" i="1"/>
  <c r="O9619" i="1" s="1"/>
  <c r="Q9619" i="1" s="1"/>
  <c r="N9620" i="1"/>
  <c r="O9620" i="1" s="1"/>
  <c r="Q9620" i="1" s="1"/>
  <c r="N9621" i="1"/>
  <c r="O9621" i="1" s="1"/>
  <c r="Q9621" i="1" s="1"/>
  <c r="N9622" i="1"/>
  <c r="O9622" i="1" s="1"/>
  <c r="Q9622" i="1" s="1"/>
  <c r="N9623" i="1"/>
  <c r="O9623" i="1" s="1"/>
  <c r="Q9623" i="1" s="1"/>
  <c r="N9624" i="1"/>
  <c r="O9624" i="1" s="1"/>
  <c r="Q9624" i="1" s="1"/>
  <c r="N9625" i="1"/>
  <c r="O9625" i="1" s="1"/>
  <c r="Q9625" i="1" s="1"/>
  <c r="N9626" i="1"/>
  <c r="O9626" i="1" s="1"/>
  <c r="Q9626" i="1" s="1"/>
  <c r="N9627" i="1"/>
  <c r="O9627" i="1" s="1"/>
  <c r="Q9627" i="1" s="1"/>
  <c r="N9628" i="1"/>
  <c r="O9628" i="1" s="1"/>
  <c r="Q9628" i="1" s="1"/>
  <c r="N9629" i="1"/>
  <c r="O9629" i="1" s="1"/>
  <c r="Q9629" i="1" s="1"/>
  <c r="N9630" i="1"/>
  <c r="O9630" i="1" s="1"/>
  <c r="Q9630" i="1" s="1"/>
  <c r="N9631" i="1"/>
  <c r="O9631" i="1" s="1"/>
  <c r="Q9631" i="1" s="1"/>
  <c r="N9632" i="1"/>
  <c r="O9632" i="1" s="1"/>
  <c r="Q9632" i="1" s="1"/>
  <c r="N9633" i="1"/>
  <c r="O9633" i="1" s="1"/>
  <c r="Q9633" i="1" s="1"/>
  <c r="N9634" i="1"/>
  <c r="O9634" i="1" s="1"/>
  <c r="Q9634" i="1" s="1"/>
  <c r="N9635" i="1"/>
  <c r="O9635" i="1" s="1"/>
  <c r="Q9635" i="1" s="1"/>
  <c r="N9636" i="1"/>
  <c r="O9636" i="1" s="1"/>
  <c r="Q9636" i="1" s="1"/>
  <c r="N9637" i="1"/>
  <c r="O9637" i="1" s="1"/>
  <c r="Q9637" i="1" s="1"/>
  <c r="N9638" i="1"/>
  <c r="O9638" i="1" s="1"/>
  <c r="Q9638" i="1" s="1"/>
  <c r="N9639" i="1"/>
  <c r="O9639" i="1" s="1"/>
  <c r="Q9639" i="1" s="1"/>
  <c r="N9640" i="1"/>
  <c r="O9640" i="1" s="1"/>
  <c r="Q9640" i="1" s="1"/>
  <c r="N9641" i="1"/>
  <c r="O9641" i="1" s="1"/>
  <c r="Q9641" i="1" s="1"/>
  <c r="N9642" i="1"/>
  <c r="O9642" i="1" s="1"/>
  <c r="Q9642" i="1" s="1"/>
  <c r="N9643" i="1"/>
  <c r="O9643" i="1" s="1"/>
  <c r="Q9643" i="1" s="1"/>
  <c r="N9644" i="1"/>
  <c r="O9644" i="1" s="1"/>
  <c r="Q9644" i="1" s="1"/>
  <c r="N9645" i="1"/>
  <c r="O9645" i="1" s="1"/>
  <c r="Q9645" i="1" s="1"/>
  <c r="N9646" i="1"/>
  <c r="O9646" i="1" s="1"/>
  <c r="Q9646" i="1" s="1"/>
  <c r="N9647" i="1"/>
  <c r="O9647" i="1" s="1"/>
  <c r="Q9647" i="1" s="1"/>
  <c r="N9648" i="1"/>
  <c r="O9648" i="1" s="1"/>
  <c r="Q9648" i="1" s="1"/>
  <c r="N9649" i="1"/>
  <c r="O9649" i="1" s="1"/>
  <c r="Q9649" i="1" s="1"/>
  <c r="N9650" i="1"/>
  <c r="O9650" i="1" s="1"/>
  <c r="Q9650" i="1" s="1"/>
  <c r="N9651" i="1"/>
  <c r="O9651" i="1" s="1"/>
  <c r="Q9651" i="1" s="1"/>
  <c r="N9652" i="1"/>
  <c r="O9652" i="1" s="1"/>
  <c r="Q9652" i="1" s="1"/>
  <c r="N9653" i="1"/>
  <c r="O9653" i="1" s="1"/>
  <c r="Q9653" i="1" s="1"/>
  <c r="N9654" i="1"/>
  <c r="O9654" i="1" s="1"/>
  <c r="Q9654" i="1" s="1"/>
  <c r="N9655" i="1"/>
  <c r="O9655" i="1" s="1"/>
  <c r="Q9655" i="1" s="1"/>
  <c r="N9656" i="1"/>
  <c r="O9656" i="1" s="1"/>
  <c r="Q9656" i="1" s="1"/>
  <c r="N9657" i="1"/>
  <c r="O9657" i="1" s="1"/>
  <c r="Q9657" i="1" s="1"/>
  <c r="N9658" i="1"/>
  <c r="O9658" i="1" s="1"/>
  <c r="Q9658" i="1" s="1"/>
  <c r="N9659" i="1"/>
  <c r="O9659" i="1" s="1"/>
  <c r="Q9659" i="1" s="1"/>
  <c r="N9660" i="1"/>
  <c r="O9660" i="1" s="1"/>
  <c r="Q9660" i="1" s="1"/>
  <c r="N9661" i="1"/>
  <c r="O9661" i="1" s="1"/>
  <c r="Q9661" i="1" s="1"/>
  <c r="N9662" i="1"/>
  <c r="O9662" i="1" s="1"/>
  <c r="Q9662" i="1" s="1"/>
  <c r="N9663" i="1"/>
  <c r="O9663" i="1" s="1"/>
  <c r="Q9663" i="1" s="1"/>
  <c r="N9664" i="1"/>
  <c r="O9664" i="1" s="1"/>
  <c r="Q9664" i="1" s="1"/>
  <c r="N9665" i="1"/>
  <c r="O9665" i="1" s="1"/>
  <c r="Q9665" i="1" s="1"/>
  <c r="N9666" i="1"/>
  <c r="O9666" i="1" s="1"/>
  <c r="Q9666" i="1" s="1"/>
  <c r="N9667" i="1"/>
  <c r="O9667" i="1" s="1"/>
  <c r="Q9667" i="1" s="1"/>
  <c r="N9668" i="1"/>
  <c r="O9668" i="1" s="1"/>
  <c r="Q9668" i="1" s="1"/>
  <c r="N9669" i="1"/>
  <c r="O9669" i="1" s="1"/>
  <c r="Q9669" i="1" s="1"/>
  <c r="N9670" i="1"/>
  <c r="O9670" i="1" s="1"/>
  <c r="Q9670" i="1" s="1"/>
  <c r="N9671" i="1"/>
  <c r="O9671" i="1" s="1"/>
  <c r="Q9671" i="1" s="1"/>
  <c r="N9672" i="1"/>
  <c r="O9672" i="1" s="1"/>
  <c r="Q9672" i="1" s="1"/>
  <c r="N9673" i="1"/>
  <c r="O9673" i="1" s="1"/>
  <c r="Q9673" i="1" s="1"/>
  <c r="N9674" i="1"/>
  <c r="O9674" i="1" s="1"/>
  <c r="Q9674" i="1" s="1"/>
  <c r="N9675" i="1"/>
  <c r="O9675" i="1" s="1"/>
  <c r="Q9675" i="1" s="1"/>
  <c r="N9676" i="1"/>
  <c r="O9676" i="1" s="1"/>
  <c r="Q9676" i="1" s="1"/>
  <c r="N9677" i="1"/>
  <c r="O9677" i="1" s="1"/>
  <c r="Q9677" i="1" s="1"/>
  <c r="N9678" i="1"/>
  <c r="O9678" i="1" s="1"/>
  <c r="Q9678" i="1" s="1"/>
  <c r="N9679" i="1"/>
  <c r="O9679" i="1" s="1"/>
  <c r="Q9679" i="1" s="1"/>
  <c r="N9680" i="1"/>
  <c r="O9680" i="1" s="1"/>
  <c r="Q9680" i="1" s="1"/>
  <c r="N9681" i="1"/>
  <c r="O9681" i="1" s="1"/>
  <c r="Q9681" i="1" s="1"/>
  <c r="N9682" i="1"/>
  <c r="O9682" i="1" s="1"/>
  <c r="Q9682" i="1" s="1"/>
  <c r="N9683" i="1"/>
  <c r="O9683" i="1" s="1"/>
  <c r="Q9683" i="1" s="1"/>
  <c r="N9684" i="1"/>
  <c r="O9684" i="1" s="1"/>
  <c r="Q9684" i="1" s="1"/>
  <c r="N9685" i="1"/>
  <c r="O9685" i="1" s="1"/>
  <c r="Q9685" i="1" s="1"/>
  <c r="N9686" i="1"/>
  <c r="O9686" i="1" s="1"/>
  <c r="Q9686" i="1" s="1"/>
  <c r="N9687" i="1"/>
  <c r="O9687" i="1" s="1"/>
  <c r="Q9687" i="1" s="1"/>
  <c r="N9688" i="1"/>
  <c r="O9688" i="1" s="1"/>
  <c r="Q9688" i="1" s="1"/>
  <c r="N9689" i="1"/>
  <c r="O9689" i="1" s="1"/>
  <c r="Q9689" i="1" s="1"/>
  <c r="N9690" i="1"/>
  <c r="O9690" i="1" s="1"/>
  <c r="Q9690" i="1" s="1"/>
  <c r="N9691" i="1"/>
  <c r="O9691" i="1" s="1"/>
  <c r="Q9691" i="1" s="1"/>
  <c r="N9692" i="1"/>
  <c r="O9692" i="1" s="1"/>
  <c r="Q9692" i="1" s="1"/>
  <c r="N9693" i="1"/>
  <c r="O9693" i="1" s="1"/>
  <c r="Q9693" i="1" s="1"/>
  <c r="N9694" i="1"/>
  <c r="O9694" i="1" s="1"/>
  <c r="Q9694" i="1" s="1"/>
  <c r="N9695" i="1"/>
  <c r="O9695" i="1" s="1"/>
  <c r="Q9695" i="1" s="1"/>
  <c r="N9696" i="1"/>
  <c r="O9696" i="1" s="1"/>
  <c r="Q9696" i="1" s="1"/>
  <c r="N9697" i="1"/>
  <c r="O9697" i="1" s="1"/>
  <c r="Q9697" i="1" s="1"/>
  <c r="N9698" i="1"/>
  <c r="O9698" i="1" s="1"/>
  <c r="Q9698" i="1" s="1"/>
  <c r="N9699" i="1"/>
  <c r="O9699" i="1" s="1"/>
  <c r="Q9699" i="1" s="1"/>
  <c r="N9700" i="1"/>
  <c r="O9700" i="1" s="1"/>
  <c r="Q9700" i="1" s="1"/>
  <c r="N9701" i="1"/>
  <c r="O9701" i="1" s="1"/>
  <c r="Q9701" i="1" s="1"/>
  <c r="N9702" i="1"/>
  <c r="O9702" i="1" s="1"/>
  <c r="Q9702" i="1" s="1"/>
  <c r="N9703" i="1"/>
  <c r="O9703" i="1" s="1"/>
  <c r="Q9703" i="1" s="1"/>
  <c r="N9704" i="1"/>
  <c r="O9704" i="1" s="1"/>
  <c r="Q9704" i="1" s="1"/>
  <c r="N9705" i="1"/>
  <c r="O9705" i="1" s="1"/>
  <c r="Q9705" i="1" s="1"/>
  <c r="N9706" i="1"/>
  <c r="O9706" i="1" s="1"/>
  <c r="Q9706" i="1" s="1"/>
  <c r="N9707" i="1"/>
  <c r="O9707" i="1" s="1"/>
  <c r="Q9707" i="1" s="1"/>
  <c r="N9708" i="1"/>
  <c r="O9708" i="1" s="1"/>
  <c r="Q9708" i="1" s="1"/>
  <c r="N9709" i="1"/>
  <c r="O9709" i="1" s="1"/>
  <c r="Q9709" i="1" s="1"/>
  <c r="N9710" i="1"/>
  <c r="O9710" i="1" s="1"/>
  <c r="Q9710" i="1" s="1"/>
  <c r="N9711" i="1"/>
  <c r="O9711" i="1" s="1"/>
  <c r="Q9711" i="1" s="1"/>
  <c r="N9712" i="1"/>
  <c r="O9712" i="1" s="1"/>
  <c r="Q9712" i="1" s="1"/>
  <c r="N9713" i="1"/>
  <c r="O9713" i="1" s="1"/>
  <c r="Q9713" i="1" s="1"/>
  <c r="N9714" i="1"/>
  <c r="O9714" i="1" s="1"/>
  <c r="Q9714" i="1" s="1"/>
  <c r="N9715" i="1"/>
  <c r="O9715" i="1" s="1"/>
  <c r="Q9715" i="1" s="1"/>
  <c r="N9716" i="1"/>
  <c r="O9716" i="1" s="1"/>
  <c r="Q9716" i="1" s="1"/>
  <c r="N9717" i="1"/>
  <c r="O9717" i="1" s="1"/>
  <c r="Q9717" i="1" s="1"/>
  <c r="N9718" i="1"/>
  <c r="O9718" i="1" s="1"/>
  <c r="Q9718" i="1" s="1"/>
  <c r="N9719" i="1"/>
  <c r="O9719" i="1" s="1"/>
  <c r="Q9719" i="1" s="1"/>
  <c r="N9720" i="1"/>
  <c r="O9720" i="1" s="1"/>
  <c r="Q9720" i="1" s="1"/>
  <c r="N9721" i="1"/>
  <c r="O9721" i="1" s="1"/>
  <c r="Q9721" i="1" s="1"/>
  <c r="N9722" i="1"/>
  <c r="O9722" i="1" s="1"/>
  <c r="Q9722" i="1" s="1"/>
  <c r="N9723" i="1"/>
  <c r="O9723" i="1" s="1"/>
  <c r="Q9723" i="1" s="1"/>
  <c r="N9724" i="1"/>
  <c r="O9724" i="1" s="1"/>
  <c r="Q9724" i="1" s="1"/>
  <c r="N9725" i="1"/>
  <c r="O9725" i="1" s="1"/>
  <c r="Q9725" i="1" s="1"/>
  <c r="N9726" i="1"/>
  <c r="O9726" i="1" s="1"/>
  <c r="Q9726" i="1" s="1"/>
  <c r="N9727" i="1"/>
  <c r="O9727" i="1" s="1"/>
  <c r="Q9727" i="1" s="1"/>
  <c r="N9728" i="1"/>
  <c r="O9728" i="1" s="1"/>
  <c r="Q9728" i="1" s="1"/>
  <c r="N9729" i="1"/>
  <c r="O9729" i="1" s="1"/>
  <c r="Q9729" i="1" s="1"/>
  <c r="N9730" i="1"/>
  <c r="O9730" i="1" s="1"/>
  <c r="Q9730" i="1" s="1"/>
  <c r="N9731" i="1"/>
  <c r="O9731" i="1" s="1"/>
  <c r="Q9731" i="1" s="1"/>
  <c r="N9732" i="1"/>
  <c r="O9732" i="1" s="1"/>
  <c r="Q9732" i="1" s="1"/>
  <c r="N9733" i="1"/>
  <c r="O9733" i="1" s="1"/>
  <c r="Q9733" i="1" s="1"/>
  <c r="N9734" i="1"/>
  <c r="O9734" i="1" s="1"/>
  <c r="Q9734" i="1" s="1"/>
  <c r="N9735" i="1"/>
  <c r="O9735" i="1" s="1"/>
  <c r="Q9735" i="1" s="1"/>
  <c r="N9736" i="1"/>
  <c r="O9736" i="1" s="1"/>
  <c r="Q9736" i="1" s="1"/>
  <c r="N9737" i="1"/>
  <c r="O9737" i="1" s="1"/>
  <c r="Q9737" i="1" s="1"/>
  <c r="N9738" i="1"/>
  <c r="O9738" i="1" s="1"/>
  <c r="Q9738" i="1" s="1"/>
  <c r="N9739" i="1"/>
  <c r="O9739" i="1" s="1"/>
  <c r="Q9739" i="1" s="1"/>
  <c r="N9740" i="1"/>
  <c r="O9740" i="1" s="1"/>
  <c r="Q9740" i="1" s="1"/>
  <c r="N9741" i="1"/>
  <c r="O9741" i="1" s="1"/>
  <c r="Q9741" i="1" s="1"/>
  <c r="N9742" i="1"/>
  <c r="O9742" i="1" s="1"/>
  <c r="Q9742" i="1" s="1"/>
  <c r="N9743" i="1"/>
  <c r="O9743" i="1" s="1"/>
  <c r="Q9743" i="1" s="1"/>
  <c r="N9744" i="1"/>
  <c r="O9744" i="1" s="1"/>
  <c r="Q9744" i="1" s="1"/>
  <c r="N9745" i="1"/>
  <c r="O9745" i="1" s="1"/>
  <c r="Q9745" i="1" s="1"/>
  <c r="N9746" i="1"/>
  <c r="O9746" i="1" s="1"/>
  <c r="Q9746" i="1" s="1"/>
  <c r="N9747" i="1"/>
  <c r="O9747" i="1" s="1"/>
  <c r="Q9747" i="1" s="1"/>
  <c r="N9748" i="1"/>
  <c r="O9748" i="1" s="1"/>
  <c r="Q9748" i="1" s="1"/>
  <c r="N9749" i="1"/>
  <c r="O9749" i="1" s="1"/>
  <c r="Q9749" i="1" s="1"/>
  <c r="N9750" i="1"/>
  <c r="O9750" i="1" s="1"/>
  <c r="Q9750" i="1" s="1"/>
  <c r="N9751" i="1"/>
  <c r="O9751" i="1" s="1"/>
  <c r="Q9751" i="1" s="1"/>
  <c r="N9752" i="1"/>
  <c r="O9752" i="1" s="1"/>
  <c r="Q9752" i="1" s="1"/>
  <c r="N9753" i="1"/>
  <c r="O9753" i="1" s="1"/>
  <c r="Q9753" i="1" s="1"/>
  <c r="N9754" i="1"/>
  <c r="O9754" i="1" s="1"/>
  <c r="Q9754" i="1" s="1"/>
  <c r="N9755" i="1"/>
  <c r="O9755" i="1" s="1"/>
  <c r="Q9755" i="1" s="1"/>
  <c r="N9756" i="1"/>
  <c r="O9756" i="1" s="1"/>
  <c r="Q9756" i="1" s="1"/>
  <c r="N9757" i="1"/>
  <c r="O9757" i="1" s="1"/>
  <c r="Q9757" i="1" s="1"/>
  <c r="N9758" i="1"/>
  <c r="O9758" i="1" s="1"/>
  <c r="Q9758" i="1" s="1"/>
  <c r="N9759" i="1"/>
  <c r="O9759" i="1" s="1"/>
  <c r="Q9759" i="1" s="1"/>
  <c r="N9760" i="1"/>
  <c r="O9760" i="1" s="1"/>
  <c r="Q9760" i="1" s="1"/>
  <c r="N9761" i="1"/>
  <c r="O9761" i="1" s="1"/>
  <c r="Q9761" i="1" s="1"/>
  <c r="N9762" i="1"/>
  <c r="O9762" i="1" s="1"/>
  <c r="Q9762" i="1" s="1"/>
  <c r="N9763" i="1"/>
  <c r="O9763" i="1" s="1"/>
  <c r="Q9763" i="1" s="1"/>
  <c r="N9764" i="1"/>
  <c r="O9764" i="1" s="1"/>
  <c r="Q9764" i="1" s="1"/>
  <c r="N9765" i="1"/>
  <c r="O9765" i="1" s="1"/>
  <c r="Q9765" i="1" s="1"/>
  <c r="N9766" i="1"/>
  <c r="O9766" i="1" s="1"/>
  <c r="Q9766" i="1" s="1"/>
  <c r="N9767" i="1"/>
  <c r="O9767" i="1" s="1"/>
  <c r="Q9767" i="1" s="1"/>
  <c r="N9768" i="1"/>
  <c r="O9768" i="1" s="1"/>
  <c r="Q9768" i="1" s="1"/>
  <c r="N9769" i="1"/>
  <c r="O9769" i="1" s="1"/>
  <c r="Q9769" i="1" s="1"/>
  <c r="N9770" i="1"/>
  <c r="O9770" i="1" s="1"/>
  <c r="Q9770" i="1" s="1"/>
  <c r="N9771" i="1"/>
  <c r="O9771" i="1" s="1"/>
  <c r="Q9771" i="1" s="1"/>
  <c r="N9772" i="1"/>
  <c r="O9772" i="1" s="1"/>
  <c r="Q9772" i="1" s="1"/>
  <c r="N9773" i="1"/>
  <c r="O9773" i="1" s="1"/>
  <c r="Q9773" i="1" s="1"/>
  <c r="N9774" i="1"/>
  <c r="O9774" i="1" s="1"/>
  <c r="Q9774" i="1" s="1"/>
  <c r="N9775" i="1"/>
  <c r="O9775" i="1" s="1"/>
  <c r="Q9775" i="1" s="1"/>
  <c r="N9776" i="1"/>
  <c r="O9776" i="1" s="1"/>
  <c r="Q9776" i="1" s="1"/>
  <c r="N9777" i="1"/>
  <c r="O9777" i="1" s="1"/>
  <c r="Q9777" i="1" s="1"/>
  <c r="N9778" i="1"/>
  <c r="O9778" i="1" s="1"/>
  <c r="Q9778" i="1" s="1"/>
  <c r="N9779" i="1"/>
  <c r="O9779" i="1" s="1"/>
  <c r="Q9779" i="1" s="1"/>
  <c r="N9780" i="1"/>
  <c r="O9780" i="1" s="1"/>
  <c r="Q9780" i="1" s="1"/>
  <c r="N9781" i="1"/>
  <c r="O9781" i="1" s="1"/>
  <c r="Q9781" i="1" s="1"/>
  <c r="N9782" i="1"/>
  <c r="O9782" i="1" s="1"/>
  <c r="Q9782" i="1" s="1"/>
  <c r="N9783" i="1"/>
  <c r="O9783" i="1" s="1"/>
  <c r="Q9783" i="1" s="1"/>
  <c r="N9784" i="1"/>
  <c r="O9784" i="1" s="1"/>
  <c r="Q9784" i="1" s="1"/>
  <c r="N9785" i="1"/>
  <c r="O9785" i="1" s="1"/>
  <c r="Q9785" i="1" s="1"/>
  <c r="N9786" i="1"/>
  <c r="O9786" i="1" s="1"/>
  <c r="Q9786" i="1" s="1"/>
  <c r="N9787" i="1"/>
  <c r="O9787" i="1" s="1"/>
  <c r="Q9787" i="1" s="1"/>
  <c r="N9788" i="1"/>
  <c r="O9788" i="1" s="1"/>
  <c r="Q9788" i="1" s="1"/>
  <c r="N9789" i="1"/>
  <c r="O9789" i="1" s="1"/>
  <c r="Q9789" i="1" s="1"/>
  <c r="N9790" i="1"/>
  <c r="O9790" i="1" s="1"/>
  <c r="Q9790" i="1" s="1"/>
  <c r="N9791" i="1"/>
  <c r="O9791" i="1" s="1"/>
  <c r="Q9791" i="1" s="1"/>
  <c r="N9792" i="1"/>
  <c r="O9792" i="1" s="1"/>
  <c r="Q9792" i="1" s="1"/>
  <c r="N9793" i="1"/>
  <c r="O9793" i="1" s="1"/>
  <c r="Q9793" i="1" s="1"/>
  <c r="N9794" i="1"/>
  <c r="O9794" i="1" s="1"/>
  <c r="Q9794" i="1" s="1"/>
  <c r="N9795" i="1"/>
  <c r="O9795" i="1" s="1"/>
  <c r="Q9795" i="1" s="1"/>
  <c r="N9796" i="1"/>
  <c r="O9796" i="1" s="1"/>
  <c r="Q9796" i="1" s="1"/>
  <c r="N9797" i="1"/>
  <c r="O9797" i="1" s="1"/>
  <c r="Q9797" i="1" s="1"/>
  <c r="N9798" i="1"/>
  <c r="O9798" i="1" s="1"/>
  <c r="Q9798" i="1" s="1"/>
  <c r="N9799" i="1"/>
  <c r="O9799" i="1" s="1"/>
  <c r="Q9799" i="1" s="1"/>
  <c r="N9800" i="1"/>
  <c r="O9800" i="1" s="1"/>
  <c r="Q9800" i="1" s="1"/>
  <c r="N9801" i="1"/>
  <c r="O9801" i="1" s="1"/>
  <c r="Q9801" i="1" s="1"/>
  <c r="N9802" i="1"/>
  <c r="O9802" i="1" s="1"/>
  <c r="Q9802" i="1" s="1"/>
  <c r="N9803" i="1"/>
  <c r="O9803" i="1" s="1"/>
  <c r="Q9803" i="1" s="1"/>
  <c r="N9804" i="1"/>
  <c r="O9804" i="1" s="1"/>
  <c r="Q9804" i="1" s="1"/>
  <c r="N9805" i="1"/>
  <c r="O9805" i="1" s="1"/>
  <c r="Q9805" i="1" s="1"/>
  <c r="N9806" i="1"/>
  <c r="O9806" i="1" s="1"/>
  <c r="Q9806" i="1" s="1"/>
  <c r="N9807" i="1"/>
  <c r="O9807" i="1" s="1"/>
  <c r="Q9807" i="1" s="1"/>
  <c r="N9808" i="1"/>
  <c r="O9808" i="1" s="1"/>
  <c r="Q9808" i="1" s="1"/>
  <c r="N9809" i="1"/>
  <c r="O9809" i="1" s="1"/>
  <c r="Q9809" i="1" s="1"/>
  <c r="N9810" i="1"/>
  <c r="O9810" i="1" s="1"/>
  <c r="Q9810" i="1" s="1"/>
  <c r="N9811" i="1"/>
  <c r="O9811" i="1" s="1"/>
  <c r="Q9811" i="1" s="1"/>
  <c r="N9812" i="1"/>
  <c r="O9812" i="1" s="1"/>
  <c r="Q9812" i="1" s="1"/>
  <c r="N9813" i="1"/>
  <c r="O9813" i="1" s="1"/>
  <c r="Q9813" i="1" s="1"/>
  <c r="N9814" i="1"/>
  <c r="O9814" i="1" s="1"/>
  <c r="Q9814" i="1" s="1"/>
  <c r="N9815" i="1"/>
  <c r="O9815" i="1" s="1"/>
  <c r="Q9815" i="1" s="1"/>
  <c r="N9816" i="1"/>
  <c r="O9816" i="1" s="1"/>
  <c r="Q9816" i="1" s="1"/>
  <c r="N9817" i="1"/>
  <c r="O9817" i="1" s="1"/>
  <c r="Q9817" i="1" s="1"/>
  <c r="N9818" i="1"/>
  <c r="O9818" i="1" s="1"/>
  <c r="Q9818" i="1" s="1"/>
  <c r="N9819" i="1"/>
  <c r="O9819" i="1" s="1"/>
  <c r="Q9819" i="1" s="1"/>
  <c r="N9820" i="1"/>
  <c r="O9820" i="1" s="1"/>
  <c r="Q9820" i="1" s="1"/>
  <c r="N9821" i="1"/>
  <c r="O9821" i="1" s="1"/>
  <c r="Q9821" i="1" s="1"/>
  <c r="N9822" i="1"/>
  <c r="O9822" i="1" s="1"/>
  <c r="Q9822" i="1" s="1"/>
  <c r="N9823" i="1"/>
  <c r="O9823" i="1" s="1"/>
  <c r="Q9823" i="1" s="1"/>
  <c r="N9824" i="1"/>
  <c r="O9824" i="1" s="1"/>
  <c r="Q9824" i="1" s="1"/>
  <c r="N9825" i="1"/>
  <c r="O9825" i="1" s="1"/>
  <c r="Q9825" i="1" s="1"/>
  <c r="N9826" i="1"/>
  <c r="O9826" i="1" s="1"/>
  <c r="Q9826" i="1" s="1"/>
  <c r="N9827" i="1"/>
  <c r="O9827" i="1" s="1"/>
  <c r="Q9827" i="1" s="1"/>
  <c r="N9828" i="1"/>
  <c r="O9828" i="1" s="1"/>
  <c r="Q9828" i="1" s="1"/>
  <c r="N9829" i="1"/>
  <c r="O9829" i="1" s="1"/>
  <c r="Q9829" i="1" s="1"/>
  <c r="N9830" i="1"/>
  <c r="O9830" i="1" s="1"/>
  <c r="Q9830" i="1" s="1"/>
  <c r="N9831" i="1"/>
  <c r="O9831" i="1" s="1"/>
  <c r="Q9831" i="1" s="1"/>
  <c r="N9832" i="1"/>
  <c r="O9832" i="1" s="1"/>
  <c r="Q9832" i="1" s="1"/>
  <c r="N9833" i="1"/>
  <c r="O9833" i="1" s="1"/>
  <c r="Q9833" i="1" s="1"/>
  <c r="N9834" i="1"/>
  <c r="O9834" i="1" s="1"/>
  <c r="Q9834" i="1" s="1"/>
  <c r="N9835" i="1"/>
  <c r="O9835" i="1" s="1"/>
  <c r="Q9835" i="1" s="1"/>
  <c r="N9836" i="1"/>
  <c r="O9836" i="1" s="1"/>
  <c r="Q9836" i="1" s="1"/>
  <c r="N9837" i="1"/>
  <c r="O9837" i="1" s="1"/>
  <c r="Q9837" i="1" s="1"/>
  <c r="N9838" i="1"/>
  <c r="O9838" i="1" s="1"/>
  <c r="Q9838" i="1" s="1"/>
  <c r="N9839" i="1"/>
  <c r="O9839" i="1" s="1"/>
  <c r="Q9839" i="1" s="1"/>
  <c r="N9840" i="1"/>
  <c r="O9840" i="1" s="1"/>
  <c r="Q9840" i="1" s="1"/>
  <c r="N9841" i="1"/>
  <c r="O9841" i="1" s="1"/>
  <c r="Q9841" i="1" s="1"/>
  <c r="N9842" i="1"/>
  <c r="O9842" i="1" s="1"/>
  <c r="Q9842" i="1" s="1"/>
  <c r="N9843" i="1"/>
  <c r="O9843" i="1" s="1"/>
  <c r="Q9843" i="1" s="1"/>
  <c r="N9844" i="1"/>
  <c r="O9844" i="1" s="1"/>
  <c r="Q9844" i="1" s="1"/>
  <c r="N9845" i="1"/>
  <c r="O9845" i="1" s="1"/>
  <c r="Q9845" i="1" s="1"/>
  <c r="N9846" i="1"/>
  <c r="O9846" i="1" s="1"/>
  <c r="Q9846" i="1" s="1"/>
  <c r="N9847" i="1"/>
  <c r="O9847" i="1" s="1"/>
  <c r="Q9847" i="1" s="1"/>
  <c r="N9848" i="1"/>
  <c r="O9848" i="1" s="1"/>
  <c r="Q9848" i="1" s="1"/>
  <c r="N9849" i="1"/>
  <c r="O9849" i="1" s="1"/>
  <c r="Q9849" i="1" s="1"/>
  <c r="N9850" i="1"/>
  <c r="O9850" i="1" s="1"/>
  <c r="Q9850" i="1" s="1"/>
  <c r="N9851" i="1"/>
  <c r="O9851" i="1" s="1"/>
  <c r="Q9851" i="1" s="1"/>
  <c r="N9852" i="1"/>
  <c r="O9852" i="1" s="1"/>
  <c r="Q9852" i="1" s="1"/>
  <c r="N9853" i="1"/>
  <c r="O9853" i="1" s="1"/>
  <c r="Q9853" i="1" s="1"/>
  <c r="N9854" i="1"/>
  <c r="O9854" i="1" s="1"/>
  <c r="Q9854" i="1" s="1"/>
  <c r="N9855" i="1"/>
  <c r="O9855" i="1" s="1"/>
  <c r="Q9855" i="1" s="1"/>
  <c r="N9856" i="1"/>
  <c r="O9856" i="1" s="1"/>
  <c r="Q9856" i="1" s="1"/>
  <c r="N9857" i="1"/>
  <c r="O9857" i="1" s="1"/>
  <c r="Q9857" i="1" s="1"/>
  <c r="N9858" i="1"/>
  <c r="O9858" i="1" s="1"/>
  <c r="Q9858" i="1" s="1"/>
  <c r="N9859" i="1"/>
  <c r="O9859" i="1" s="1"/>
  <c r="Q9859" i="1" s="1"/>
  <c r="N9860" i="1"/>
  <c r="O9860" i="1" s="1"/>
  <c r="Q9860" i="1" s="1"/>
  <c r="N9861" i="1"/>
  <c r="O9861" i="1" s="1"/>
  <c r="Q9861" i="1" s="1"/>
  <c r="N9862" i="1"/>
  <c r="O9862" i="1" s="1"/>
  <c r="Q9862" i="1" s="1"/>
  <c r="N9863" i="1"/>
  <c r="O9863" i="1" s="1"/>
  <c r="Q9863" i="1" s="1"/>
  <c r="N9864" i="1"/>
  <c r="O9864" i="1" s="1"/>
  <c r="Q9864" i="1" s="1"/>
  <c r="N9865" i="1"/>
  <c r="O9865" i="1" s="1"/>
  <c r="Q9865" i="1" s="1"/>
  <c r="N9866" i="1"/>
  <c r="O9866" i="1" s="1"/>
  <c r="Q9866" i="1" s="1"/>
  <c r="N9867" i="1"/>
  <c r="O9867" i="1" s="1"/>
  <c r="Q9867" i="1" s="1"/>
  <c r="N9868" i="1"/>
  <c r="O9868" i="1" s="1"/>
  <c r="Q9868" i="1" s="1"/>
  <c r="N9869" i="1"/>
  <c r="O9869" i="1" s="1"/>
  <c r="Q9869" i="1" s="1"/>
  <c r="N9870" i="1"/>
  <c r="O9870" i="1" s="1"/>
  <c r="Q9870" i="1" s="1"/>
  <c r="N9871" i="1"/>
  <c r="O9871" i="1" s="1"/>
  <c r="Q9871" i="1" s="1"/>
  <c r="N9872" i="1"/>
  <c r="O9872" i="1" s="1"/>
  <c r="Q9872" i="1" s="1"/>
  <c r="N9873" i="1"/>
  <c r="O9873" i="1" s="1"/>
  <c r="Q9873" i="1" s="1"/>
  <c r="N9874" i="1"/>
  <c r="O9874" i="1" s="1"/>
  <c r="Q9874" i="1" s="1"/>
  <c r="N9875" i="1"/>
  <c r="O9875" i="1" s="1"/>
  <c r="Q9875" i="1" s="1"/>
  <c r="N9876" i="1"/>
  <c r="O9876" i="1" s="1"/>
  <c r="Q9876" i="1" s="1"/>
  <c r="N9877" i="1"/>
  <c r="O9877" i="1" s="1"/>
  <c r="Q9877" i="1" s="1"/>
  <c r="N9878" i="1"/>
  <c r="O9878" i="1" s="1"/>
  <c r="Q9878" i="1" s="1"/>
  <c r="N9879" i="1"/>
  <c r="O9879" i="1" s="1"/>
  <c r="Q9879" i="1" s="1"/>
  <c r="N9880" i="1"/>
  <c r="O9880" i="1" s="1"/>
  <c r="Q9880" i="1" s="1"/>
  <c r="N9881" i="1"/>
  <c r="O9881" i="1" s="1"/>
  <c r="Q9881" i="1" s="1"/>
  <c r="N9882" i="1"/>
  <c r="O9882" i="1" s="1"/>
  <c r="Q9882" i="1" s="1"/>
  <c r="N9883" i="1"/>
  <c r="O9883" i="1" s="1"/>
  <c r="Q9883" i="1" s="1"/>
  <c r="N9884" i="1"/>
  <c r="O9884" i="1" s="1"/>
  <c r="Q9884" i="1" s="1"/>
  <c r="N9885" i="1"/>
  <c r="O9885" i="1" s="1"/>
  <c r="Q9885" i="1" s="1"/>
  <c r="N9886" i="1"/>
  <c r="O9886" i="1" s="1"/>
  <c r="Q9886" i="1" s="1"/>
  <c r="N9887" i="1"/>
  <c r="O9887" i="1" s="1"/>
  <c r="Q9887" i="1" s="1"/>
  <c r="N9888" i="1"/>
  <c r="O9888" i="1" s="1"/>
  <c r="Q9888" i="1" s="1"/>
  <c r="N9889" i="1"/>
  <c r="O9889" i="1" s="1"/>
  <c r="Q9889" i="1" s="1"/>
  <c r="N9890" i="1"/>
  <c r="O9890" i="1" s="1"/>
  <c r="Q9890" i="1" s="1"/>
  <c r="N9891" i="1"/>
  <c r="O9891" i="1" s="1"/>
  <c r="Q9891" i="1" s="1"/>
  <c r="N9892" i="1"/>
  <c r="O9892" i="1" s="1"/>
  <c r="Q9892" i="1" s="1"/>
  <c r="N9893" i="1"/>
  <c r="O9893" i="1" s="1"/>
  <c r="Q9893" i="1" s="1"/>
  <c r="N9894" i="1"/>
  <c r="O9894" i="1" s="1"/>
  <c r="Q9894" i="1" s="1"/>
  <c r="N9895" i="1"/>
  <c r="O9895" i="1" s="1"/>
  <c r="Q9895" i="1" s="1"/>
  <c r="N9896" i="1"/>
  <c r="O9896" i="1" s="1"/>
  <c r="Q9896" i="1" s="1"/>
  <c r="N9897" i="1"/>
  <c r="O9897" i="1" s="1"/>
  <c r="Q9897" i="1" s="1"/>
  <c r="N9898" i="1"/>
  <c r="O9898" i="1" s="1"/>
  <c r="Q9898" i="1" s="1"/>
  <c r="N9899" i="1"/>
  <c r="O9899" i="1" s="1"/>
  <c r="Q9899" i="1" s="1"/>
  <c r="N9900" i="1"/>
  <c r="O9900" i="1" s="1"/>
  <c r="Q9900" i="1" s="1"/>
  <c r="N9901" i="1"/>
  <c r="O9901" i="1" s="1"/>
  <c r="Q9901" i="1" s="1"/>
  <c r="N9902" i="1"/>
  <c r="O9902" i="1" s="1"/>
  <c r="Q9902" i="1" s="1"/>
  <c r="N9903" i="1"/>
  <c r="O9903" i="1" s="1"/>
  <c r="Q9903" i="1" s="1"/>
  <c r="N9904" i="1"/>
  <c r="O9904" i="1" s="1"/>
  <c r="Q9904" i="1" s="1"/>
  <c r="N9905" i="1"/>
  <c r="O9905" i="1" s="1"/>
  <c r="Q9905" i="1" s="1"/>
  <c r="N9906" i="1"/>
  <c r="O9906" i="1" s="1"/>
  <c r="Q9906" i="1" s="1"/>
  <c r="N9907" i="1"/>
  <c r="O9907" i="1" s="1"/>
  <c r="Q9907" i="1" s="1"/>
  <c r="N9908" i="1"/>
  <c r="O9908" i="1" s="1"/>
  <c r="Q9908" i="1" s="1"/>
  <c r="N9909" i="1"/>
  <c r="O9909" i="1" s="1"/>
  <c r="Q9909" i="1" s="1"/>
  <c r="N9910" i="1"/>
  <c r="O9910" i="1" s="1"/>
  <c r="Q9910" i="1" s="1"/>
  <c r="N9911" i="1"/>
  <c r="O9911" i="1" s="1"/>
  <c r="Q9911" i="1" s="1"/>
  <c r="N9912" i="1"/>
  <c r="O9912" i="1" s="1"/>
  <c r="Q9912" i="1" s="1"/>
  <c r="N9913" i="1"/>
  <c r="O9913" i="1" s="1"/>
  <c r="Q9913" i="1" s="1"/>
  <c r="N9914" i="1"/>
  <c r="O9914" i="1" s="1"/>
  <c r="Q9914" i="1" s="1"/>
  <c r="N9915" i="1"/>
  <c r="O9915" i="1" s="1"/>
  <c r="Q9915" i="1" s="1"/>
  <c r="N9916" i="1"/>
  <c r="O9916" i="1" s="1"/>
  <c r="Q9916" i="1" s="1"/>
  <c r="N9917" i="1"/>
  <c r="O9917" i="1" s="1"/>
  <c r="Q9917" i="1" s="1"/>
  <c r="N9918" i="1"/>
  <c r="O9918" i="1" s="1"/>
  <c r="Q9918" i="1" s="1"/>
  <c r="N9919" i="1"/>
  <c r="O9919" i="1" s="1"/>
  <c r="Q9919" i="1" s="1"/>
  <c r="N9920" i="1"/>
  <c r="O9920" i="1" s="1"/>
  <c r="Q9920" i="1" s="1"/>
  <c r="N9921" i="1"/>
  <c r="O9921" i="1" s="1"/>
  <c r="Q9921" i="1" s="1"/>
  <c r="N9922" i="1"/>
  <c r="O9922" i="1" s="1"/>
  <c r="Q9922" i="1" s="1"/>
  <c r="N9923" i="1"/>
  <c r="O9923" i="1" s="1"/>
  <c r="Q9923" i="1" s="1"/>
  <c r="N9924" i="1"/>
  <c r="O9924" i="1" s="1"/>
  <c r="Q9924" i="1" s="1"/>
  <c r="N9925" i="1"/>
  <c r="O9925" i="1" s="1"/>
  <c r="Q9925" i="1" s="1"/>
  <c r="N9926" i="1"/>
  <c r="O9926" i="1" s="1"/>
  <c r="Q9926" i="1" s="1"/>
  <c r="N9927" i="1"/>
  <c r="O9927" i="1" s="1"/>
  <c r="Q9927" i="1" s="1"/>
  <c r="N9928" i="1"/>
  <c r="O9928" i="1" s="1"/>
  <c r="Q9928" i="1" s="1"/>
  <c r="N9929" i="1"/>
  <c r="O9929" i="1" s="1"/>
  <c r="Q9929" i="1" s="1"/>
  <c r="N9930" i="1"/>
  <c r="O9930" i="1" s="1"/>
  <c r="Q9930" i="1" s="1"/>
  <c r="N9931" i="1"/>
  <c r="O9931" i="1" s="1"/>
  <c r="Q9931" i="1" s="1"/>
  <c r="N9932" i="1"/>
  <c r="O9932" i="1" s="1"/>
  <c r="Q9932" i="1" s="1"/>
  <c r="N9933" i="1"/>
  <c r="O9933" i="1" s="1"/>
  <c r="Q9933" i="1" s="1"/>
  <c r="N9934" i="1"/>
  <c r="O9934" i="1" s="1"/>
  <c r="Q9934" i="1" s="1"/>
  <c r="N9935" i="1"/>
  <c r="O9935" i="1" s="1"/>
  <c r="Q9935" i="1" s="1"/>
  <c r="N9936" i="1"/>
  <c r="O9936" i="1" s="1"/>
  <c r="Q9936" i="1" s="1"/>
  <c r="N9937" i="1"/>
  <c r="O9937" i="1" s="1"/>
  <c r="Q9937" i="1" s="1"/>
  <c r="N9938" i="1"/>
  <c r="O9938" i="1" s="1"/>
  <c r="Q9938" i="1" s="1"/>
  <c r="N9939" i="1"/>
  <c r="O9939" i="1" s="1"/>
  <c r="Q9939" i="1" s="1"/>
  <c r="N9940" i="1"/>
  <c r="O9940" i="1" s="1"/>
  <c r="Q9940" i="1" s="1"/>
  <c r="N9941" i="1"/>
  <c r="O9941" i="1" s="1"/>
  <c r="Q9941" i="1" s="1"/>
  <c r="N9942" i="1"/>
  <c r="O9942" i="1" s="1"/>
  <c r="Q9942" i="1" s="1"/>
  <c r="N9943" i="1"/>
  <c r="O9943" i="1" s="1"/>
  <c r="Q9943" i="1" s="1"/>
  <c r="N9944" i="1"/>
  <c r="O9944" i="1" s="1"/>
  <c r="Q9944" i="1" s="1"/>
  <c r="N9945" i="1"/>
  <c r="O9945" i="1" s="1"/>
  <c r="Q9945" i="1" s="1"/>
  <c r="N9946" i="1"/>
  <c r="O9946" i="1" s="1"/>
  <c r="Q9946" i="1" s="1"/>
  <c r="N9947" i="1"/>
  <c r="O9947" i="1" s="1"/>
  <c r="Q9947" i="1" s="1"/>
  <c r="N9948" i="1"/>
  <c r="O9948" i="1" s="1"/>
  <c r="Q9948" i="1" s="1"/>
  <c r="N9949" i="1"/>
  <c r="O9949" i="1" s="1"/>
  <c r="Q9949" i="1" s="1"/>
  <c r="N9950" i="1"/>
  <c r="O9950" i="1" s="1"/>
  <c r="Q9950" i="1" s="1"/>
  <c r="N9951" i="1"/>
  <c r="O9951" i="1" s="1"/>
  <c r="Q9951" i="1" s="1"/>
  <c r="N9952" i="1"/>
  <c r="O9952" i="1" s="1"/>
  <c r="Q9952" i="1" s="1"/>
  <c r="N9953" i="1"/>
  <c r="O9953" i="1" s="1"/>
  <c r="Q9953" i="1" s="1"/>
  <c r="N9954" i="1"/>
  <c r="O9954" i="1" s="1"/>
  <c r="Q9954" i="1" s="1"/>
  <c r="N9955" i="1"/>
  <c r="O9955" i="1" s="1"/>
  <c r="Q9955" i="1" s="1"/>
  <c r="N9956" i="1"/>
  <c r="O9956" i="1" s="1"/>
  <c r="Q9956" i="1" s="1"/>
  <c r="N9957" i="1"/>
  <c r="O9957" i="1" s="1"/>
  <c r="Q9957" i="1" s="1"/>
  <c r="N9958" i="1"/>
  <c r="O9958" i="1" s="1"/>
  <c r="Q9958" i="1" s="1"/>
  <c r="N9959" i="1"/>
  <c r="O9959" i="1" s="1"/>
  <c r="Q9959" i="1" s="1"/>
  <c r="N9960" i="1"/>
  <c r="O9960" i="1" s="1"/>
  <c r="Q9960" i="1" s="1"/>
  <c r="N9961" i="1"/>
  <c r="O9961" i="1" s="1"/>
  <c r="Q9961" i="1" s="1"/>
  <c r="N9962" i="1"/>
  <c r="O9962" i="1" s="1"/>
  <c r="Q9962" i="1" s="1"/>
  <c r="N9963" i="1"/>
  <c r="O9963" i="1" s="1"/>
  <c r="Q9963" i="1" s="1"/>
  <c r="N9964" i="1"/>
  <c r="O9964" i="1" s="1"/>
  <c r="Q9964" i="1" s="1"/>
  <c r="N9965" i="1"/>
  <c r="O9965" i="1" s="1"/>
  <c r="Q9965" i="1" s="1"/>
  <c r="N9966" i="1"/>
  <c r="O9966" i="1" s="1"/>
  <c r="Q9966" i="1" s="1"/>
  <c r="N9967" i="1"/>
  <c r="O9967" i="1" s="1"/>
  <c r="Q9967" i="1" s="1"/>
  <c r="N9968" i="1"/>
  <c r="O9968" i="1" s="1"/>
  <c r="Q9968" i="1" s="1"/>
  <c r="N9969" i="1"/>
  <c r="O9969" i="1" s="1"/>
  <c r="Q9969" i="1" s="1"/>
  <c r="N9970" i="1"/>
  <c r="O9970" i="1" s="1"/>
  <c r="Q9970" i="1" s="1"/>
  <c r="N9971" i="1"/>
  <c r="O9971" i="1" s="1"/>
  <c r="Q9971" i="1" s="1"/>
  <c r="N9972" i="1"/>
  <c r="O9972" i="1" s="1"/>
  <c r="Q9972" i="1" s="1"/>
  <c r="N9973" i="1"/>
  <c r="O9973" i="1" s="1"/>
  <c r="Q9973" i="1" s="1"/>
  <c r="N9974" i="1"/>
  <c r="O9974" i="1" s="1"/>
  <c r="Q9974" i="1" s="1"/>
  <c r="N9975" i="1"/>
  <c r="O9975" i="1" s="1"/>
  <c r="Q9975" i="1" s="1"/>
  <c r="N9976" i="1"/>
  <c r="O9976" i="1" s="1"/>
  <c r="Q9976" i="1" s="1"/>
  <c r="N9977" i="1"/>
  <c r="O9977" i="1" s="1"/>
  <c r="Q9977" i="1" s="1"/>
  <c r="N9978" i="1"/>
  <c r="O9978" i="1" s="1"/>
  <c r="Q9978" i="1" s="1"/>
  <c r="N9979" i="1"/>
  <c r="O9979" i="1" s="1"/>
  <c r="Q9979" i="1" s="1"/>
  <c r="N9980" i="1"/>
  <c r="O9980" i="1" s="1"/>
  <c r="Q9980" i="1" s="1"/>
  <c r="N9981" i="1"/>
  <c r="O9981" i="1" s="1"/>
  <c r="Q9981" i="1" s="1"/>
  <c r="N9982" i="1"/>
  <c r="O9982" i="1" s="1"/>
  <c r="Q9982" i="1" s="1"/>
  <c r="N9983" i="1"/>
  <c r="O9983" i="1" s="1"/>
  <c r="Q9983" i="1" s="1"/>
  <c r="N9984" i="1"/>
  <c r="O9984" i="1" s="1"/>
  <c r="Q9984" i="1" s="1"/>
  <c r="N9985" i="1"/>
  <c r="O9985" i="1" s="1"/>
  <c r="Q9985" i="1" s="1"/>
  <c r="N9986" i="1"/>
  <c r="O9986" i="1" s="1"/>
  <c r="Q9986" i="1" s="1"/>
  <c r="N9987" i="1"/>
  <c r="O9987" i="1" s="1"/>
  <c r="Q9987" i="1" s="1"/>
  <c r="N9988" i="1"/>
  <c r="O9988" i="1" s="1"/>
  <c r="Q9988" i="1" s="1"/>
  <c r="N9989" i="1"/>
  <c r="O9989" i="1" s="1"/>
  <c r="Q9989" i="1" s="1"/>
  <c r="N9990" i="1"/>
  <c r="O9990" i="1" s="1"/>
  <c r="Q9990" i="1" s="1"/>
  <c r="N9991" i="1"/>
  <c r="O9991" i="1" s="1"/>
  <c r="Q9991" i="1" s="1"/>
  <c r="N9992" i="1"/>
  <c r="O9992" i="1" s="1"/>
  <c r="Q9992" i="1" s="1"/>
  <c r="N9993" i="1"/>
  <c r="O9993" i="1" s="1"/>
  <c r="Q9993" i="1" s="1"/>
  <c r="N9994" i="1"/>
  <c r="O9994" i="1" s="1"/>
  <c r="Q9994" i="1" s="1"/>
  <c r="N9995" i="1"/>
  <c r="O9995" i="1" s="1"/>
  <c r="Q9995" i="1" s="1"/>
  <c r="N9996" i="1"/>
  <c r="O9996" i="1" s="1"/>
  <c r="Q9996" i="1" s="1"/>
  <c r="N9997" i="1"/>
  <c r="O9997" i="1" s="1"/>
  <c r="Q9997" i="1" s="1"/>
  <c r="N9998" i="1"/>
  <c r="O9998" i="1" s="1"/>
  <c r="Q9998" i="1" s="1"/>
  <c r="N9999" i="1"/>
  <c r="O9999" i="1" s="1"/>
  <c r="Q9999" i="1" s="1"/>
  <c r="N10000" i="1"/>
  <c r="O10000" i="1" s="1"/>
  <c r="Q10000" i="1" s="1"/>
  <c r="N10001" i="1"/>
  <c r="O10001" i="1" s="1"/>
  <c r="Q10001" i="1" s="1"/>
  <c r="N10002" i="1"/>
  <c r="O10002" i="1" s="1"/>
  <c r="Q10002" i="1" s="1"/>
  <c r="N10003" i="1"/>
  <c r="O10003" i="1" s="1"/>
  <c r="Q10003" i="1" s="1"/>
  <c r="N10004" i="1"/>
  <c r="O10004" i="1" s="1"/>
  <c r="Q10004" i="1" s="1"/>
  <c r="N10005" i="1"/>
  <c r="O10005" i="1" s="1"/>
  <c r="Q10005" i="1" s="1"/>
  <c r="N10006" i="1"/>
  <c r="O10006" i="1" s="1"/>
  <c r="Q10006" i="1" s="1"/>
  <c r="N10007" i="1"/>
  <c r="O10007" i="1" s="1"/>
  <c r="Q10007" i="1" s="1"/>
  <c r="N10008" i="1"/>
  <c r="O10008" i="1" s="1"/>
  <c r="Q10008" i="1" s="1"/>
  <c r="N10009" i="1"/>
  <c r="O10009" i="1" s="1"/>
  <c r="Q10009" i="1" s="1"/>
  <c r="N10010" i="1"/>
  <c r="O10010" i="1" s="1"/>
  <c r="Q10010" i="1" s="1"/>
  <c r="N10011" i="1"/>
  <c r="O10011" i="1" s="1"/>
  <c r="Q10011" i="1" s="1"/>
  <c r="N10012" i="1"/>
  <c r="O10012" i="1" s="1"/>
  <c r="Q10012" i="1" s="1"/>
  <c r="N10013" i="1"/>
  <c r="O10013" i="1" s="1"/>
  <c r="Q10013" i="1" s="1"/>
  <c r="N10014" i="1"/>
  <c r="O10014" i="1" s="1"/>
  <c r="Q10014" i="1" s="1"/>
  <c r="N10015" i="1"/>
  <c r="O10015" i="1" s="1"/>
  <c r="Q10015" i="1" s="1"/>
  <c r="N10016" i="1"/>
  <c r="O10016" i="1" s="1"/>
  <c r="Q10016" i="1" s="1"/>
  <c r="N10017" i="1"/>
  <c r="O10017" i="1" s="1"/>
  <c r="Q10017" i="1" s="1"/>
  <c r="N10018" i="1"/>
  <c r="O10018" i="1" s="1"/>
  <c r="Q10018" i="1" s="1"/>
  <c r="N10019" i="1"/>
  <c r="O10019" i="1" s="1"/>
  <c r="Q10019" i="1" s="1"/>
  <c r="N10020" i="1"/>
  <c r="O10020" i="1" s="1"/>
  <c r="Q10020" i="1" s="1"/>
  <c r="N10021" i="1"/>
  <c r="O10021" i="1" s="1"/>
  <c r="Q10021" i="1" s="1"/>
  <c r="N10022" i="1"/>
  <c r="O10022" i="1" s="1"/>
  <c r="Q10022" i="1" s="1"/>
  <c r="N10023" i="1"/>
  <c r="O10023" i="1" s="1"/>
  <c r="Q10023" i="1" s="1"/>
  <c r="N10024" i="1"/>
  <c r="O10024" i="1" s="1"/>
  <c r="Q10024" i="1" s="1"/>
  <c r="N10025" i="1"/>
  <c r="O10025" i="1" s="1"/>
  <c r="Q10025" i="1" s="1"/>
  <c r="N10026" i="1"/>
  <c r="O10026" i="1" s="1"/>
  <c r="Q10026" i="1" s="1"/>
  <c r="N10027" i="1"/>
  <c r="O10027" i="1" s="1"/>
  <c r="Q10027" i="1" s="1"/>
  <c r="N10028" i="1"/>
  <c r="O10028" i="1" s="1"/>
  <c r="Q10028" i="1" s="1"/>
  <c r="N10029" i="1"/>
  <c r="O10029" i="1" s="1"/>
  <c r="Q10029" i="1" s="1"/>
  <c r="N10030" i="1"/>
  <c r="O10030" i="1" s="1"/>
  <c r="Q10030" i="1" s="1"/>
  <c r="N10031" i="1"/>
  <c r="O10031" i="1" s="1"/>
  <c r="Q10031" i="1" s="1"/>
  <c r="N10032" i="1"/>
  <c r="O10032" i="1" s="1"/>
  <c r="Q10032" i="1" s="1"/>
  <c r="N10033" i="1"/>
  <c r="O10033" i="1" s="1"/>
  <c r="Q10033" i="1" s="1"/>
  <c r="N10034" i="1"/>
  <c r="O10034" i="1" s="1"/>
  <c r="Q10034" i="1" s="1"/>
  <c r="N10035" i="1"/>
  <c r="O10035" i="1" s="1"/>
  <c r="Q10035" i="1" s="1"/>
  <c r="N10036" i="1"/>
  <c r="O10036" i="1" s="1"/>
  <c r="Q10036" i="1" s="1"/>
  <c r="N10037" i="1"/>
  <c r="O10037" i="1" s="1"/>
  <c r="Q10037" i="1" s="1"/>
  <c r="N10038" i="1"/>
  <c r="O10038" i="1" s="1"/>
  <c r="Q10038" i="1" s="1"/>
  <c r="N10039" i="1"/>
  <c r="O10039" i="1" s="1"/>
  <c r="Q10039" i="1" s="1"/>
  <c r="N10040" i="1"/>
  <c r="O10040" i="1" s="1"/>
  <c r="Q10040" i="1" s="1"/>
  <c r="N10041" i="1"/>
  <c r="O10041" i="1" s="1"/>
  <c r="Q10041" i="1" s="1"/>
  <c r="N10042" i="1"/>
  <c r="O10042" i="1" s="1"/>
  <c r="Q10042" i="1" s="1"/>
  <c r="N10043" i="1"/>
  <c r="O10043" i="1" s="1"/>
  <c r="Q10043" i="1" s="1"/>
  <c r="N10044" i="1"/>
  <c r="O10044" i="1" s="1"/>
  <c r="Q10044" i="1" s="1"/>
  <c r="N10045" i="1"/>
  <c r="O10045" i="1" s="1"/>
  <c r="Q10045" i="1" s="1"/>
  <c r="N10046" i="1"/>
  <c r="O10046" i="1" s="1"/>
  <c r="Q10046" i="1" s="1"/>
  <c r="N10047" i="1"/>
  <c r="O10047" i="1" s="1"/>
  <c r="Q10047" i="1" s="1"/>
  <c r="N10048" i="1"/>
  <c r="O10048" i="1" s="1"/>
  <c r="Q10048" i="1" s="1"/>
  <c r="N10049" i="1"/>
  <c r="O10049" i="1" s="1"/>
  <c r="Q10049" i="1" s="1"/>
  <c r="N10050" i="1"/>
  <c r="O10050" i="1" s="1"/>
  <c r="Q10050" i="1" s="1"/>
  <c r="N10051" i="1"/>
  <c r="O10051" i="1" s="1"/>
  <c r="Q10051" i="1" s="1"/>
  <c r="N10052" i="1"/>
  <c r="O10052" i="1" s="1"/>
  <c r="Q10052" i="1" s="1"/>
  <c r="N10053" i="1"/>
  <c r="O10053" i="1" s="1"/>
  <c r="Q10053" i="1" s="1"/>
  <c r="N10054" i="1"/>
  <c r="O10054" i="1" s="1"/>
  <c r="Q10054" i="1" s="1"/>
  <c r="N10055" i="1"/>
  <c r="O10055" i="1" s="1"/>
  <c r="Q10055" i="1" s="1"/>
  <c r="N10056" i="1"/>
  <c r="O10056" i="1" s="1"/>
  <c r="Q10056" i="1" s="1"/>
  <c r="N10057" i="1"/>
  <c r="O10057" i="1" s="1"/>
  <c r="Q10057" i="1" s="1"/>
  <c r="N10058" i="1"/>
  <c r="O10058" i="1" s="1"/>
  <c r="Q10058" i="1" s="1"/>
  <c r="N10059" i="1"/>
  <c r="O10059" i="1" s="1"/>
  <c r="Q10059" i="1" s="1"/>
  <c r="N10060" i="1"/>
  <c r="O10060" i="1" s="1"/>
  <c r="Q10060" i="1" s="1"/>
  <c r="N10061" i="1"/>
  <c r="O10061" i="1" s="1"/>
  <c r="Q10061" i="1" s="1"/>
  <c r="N10062" i="1"/>
  <c r="O10062" i="1" s="1"/>
  <c r="Q10062" i="1" s="1"/>
  <c r="N10063" i="1"/>
  <c r="O10063" i="1" s="1"/>
  <c r="Q10063" i="1" s="1"/>
  <c r="N10064" i="1"/>
  <c r="O10064" i="1" s="1"/>
  <c r="Q10064" i="1" s="1"/>
  <c r="N10065" i="1"/>
  <c r="O10065" i="1" s="1"/>
  <c r="Q10065" i="1" s="1"/>
  <c r="N10066" i="1"/>
  <c r="O10066" i="1" s="1"/>
  <c r="Q10066" i="1" s="1"/>
  <c r="N10067" i="1"/>
  <c r="O10067" i="1" s="1"/>
  <c r="Q10067" i="1" s="1"/>
  <c r="N10068" i="1"/>
  <c r="O10068" i="1" s="1"/>
  <c r="Q10068" i="1" s="1"/>
  <c r="N10069" i="1"/>
  <c r="O10069" i="1" s="1"/>
  <c r="Q10069" i="1" s="1"/>
  <c r="N10070" i="1"/>
  <c r="O10070" i="1" s="1"/>
  <c r="Q10070" i="1" s="1"/>
  <c r="N10071" i="1"/>
  <c r="O10071" i="1" s="1"/>
  <c r="Q10071" i="1" s="1"/>
  <c r="N10072" i="1"/>
  <c r="O10072" i="1" s="1"/>
  <c r="Q10072" i="1" s="1"/>
  <c r="N10073" i="1"/>
  <c r="O10073" i="1" s="1"/>
  <c r="Q10073" i="1" s="1"/>
  <c r="N10074" i="1"/>
  <c r="O10074" i="1" s="1"/>
  <c r="Q10074" i="1" s="1"/>
  <c r="N10075" i="1"/>
  <c r="O10075" i="1" s="1"/>
  <c r="Q10075" i="1" s="1"/>
  <c r="N10076" i="1"/>
  <c r="O10076" i="1" s="1"/>
  <c r="Q10076" i="1" s="1"/>
  <c r="N10077" i="1"/>
  <c r="O10077" i="1" s="1"/>
  <c r="Q10077" i="1" s="1"/>
  <c r="N10078" i="1"/>
  <c r="O10078" i="1" s="1"/>
  <c r="Q10078" i="1" s="1"/>
  <c r="N10079" i="1"/>
  <c r="O10079" i="1" s="1"/>
  <c r="Q10079" i="1" s="1"/>
  <c r="N10080" i="1"/>
  <c r="O10080" i="1" s="1"/>
  <c r="Q10080" i="1" s="1"/>
  <c r="N10081" i="1"/>
  <c r="O10081" i="1" s="1"/>
  <c r="Q10081" i="1" s="1"/>
  <c r="N10082" i="1"/>
  <c r="O10082" i="1" s="1"/>
  <c r="Q10082" i="1" s="1"/>
  <c r="N10083" i="1"/>
  <c r="O10083" i="1" s="1"/>
  <c r="Q10083" i="1" s="1"/>
  <c r="N10084" i="1"/>
  <c r="O10084" i="1" s="1"/>
  <c r="Q10084" i="1" s="1"/>
  <c r="N10085" i="1"/>
  <c r="O10085" i="1" s="1"/>
  <c r="Q10085" i="1" s="1"/>
  <c r="N10086" i="1"/>
  <c r="O10086" i="1" s="1"/>
  <c r="Q10086" i="1" s="1"/>
  <c r="N10087" i="1"/>
  <c r="O10087" i="1" s="1"/>
  <c r="Q10087" i="1" s="1"/>
  <c r="N10088" i="1"/>
  <c r="O10088" i="1" s="1"/>
  <c r="Q10088" i="1" s="1"/>
  <c r="N10089" i="1"/>
  <c r="O10089" i="1" s="1"/>
  <c r="Q10089" i="1" s="1"/>
  <c r="N10090" i="1"/>
  <c r="O10090" i="1" s="1"/>
  <c r="Q10090" i="1" s="1"/>
  <c r="N10091" i="1"/>
  <c r="O10091" i="1" s="1"/>
  <c r="Q10091" i="1" s="1"/>
  <c r="N10092" i="1"/>
  <c r="O10092" i="1" s="1"/>
  <c r="Q10092" i="1" s="1"/>
  <c r="N10093" i="1"/>
  <c r="O10093" i="1" s="1"/>
  <c r="Q10093" i="1" s="1"/>
  <c r="N10094" i="1"/>
  <c r="O10094" i="1" s="1"/>
  <c r="Q10094" i="1" s="1"/>
  <c r="N10095" i="1"/>
  <c r="O10095" i="1" s="1"/>
  <c r="Q10095" i="1" s="1"/>
  <c r="N10096" i="1"/>
  <c r="O10096" i="1" s="1"/>
  <c r="Q10096" i="1" s="1"/>
  <c r="N10097" i="1"/>
  <c r="O10097" i="1" s="1"/>
  <c r="Q10097" i="1" s="1"/>
  <c r="N10098" i="1"/>
  <c r="O10098" i="1" s="1"/>
  <c r="Q10098" i="1" s="1"/>
  <c r="N10099" i="1"/>
  <c r="O10099" i="1" s="1"/>
  <c r="Q10099" i="1" s="1"/>
  <c r="N10100" i="1"/>
  <c r="O10100" i="1" s="1"/>
  <c r="Q10100" i="1" s="1"/>
  <c r="N10101" i="1"/>
  <c r="O10101" i="1" s="1"/>
  <c r="Q10101" i="1" s="1"/>
  <c r="N10102" i="1"/>
  <c r="O10102" i="1" s="1"/>
  <c r="Q10102" i="1" s="1"/>
  <c r="N10103" i="1"/>
  <c r="O10103" i="1" s="1"/>
  <c r="Q10103" i="1" s="1"/>
  <c r="N10104" i="1"/>
  <c r="O10104" i="1" s="1"/>
  <c r="Q10104" i="1" s="1"/>
  <c r="N10105" i="1"/>
  <c r="O10105" i="1" s="1"/>
  <c r="Q10105" i="1" s="1"/>
  <c r="N10106" i="1"/>
  <c r="O10106" i="1" s="1"/>
  <c r="Q10106" i="1" s="1"/>
  <c r="N10107" i="1"/>
  <c r="O10107" i="1" s="1"/>
  <c r="Q10107" i="1" s="1"/>
  <c r="N10108" i="1"/>
  <c r="O10108" i="1" s="1"/>
  <c r="Q10108" i="1" s="1"/>
  <c r="N10109" i="1"/>
  <c r="O10109" i="1" s="1"/>
  <c r="Q10109" i="1" s="1"/>
  <c r="N10110" i="1"/>
  <c r="O10110" i="1" s="1"/>
  <c r="Q10110" i="1" s="1"/>
  <c r="N10111" i="1"/>
  <c r="O10111" i="1" s="1"/>
  <c r="Q10111" i="1" s="1"/>
  <c r="N10112" i="1"/>
  <c r="O10112" i="1" s="1"/>
  <c r="Q10112" i="1" s="1"/>
  <c r="N10113" i="1"/>
  <c r="O10113" i="1" s="1"/>
  <c r="Q10113" i="1" s="1"/>
  <c r="N10114" i="1"/>
  <c r="O10114" i="1" s="1"/>
  <c r="Q10114" i="1" s="1"/>
  <c r="N10115" i="1"/>
  <c r="O10115" i="1" s="1"/>
  <c r="Q10115" i="1" s="1"/>
  <c r="N10116" i="1"/>
  <c r="O10116" i="1" s="1"/>
  <c r="Q10116" i="1" s="1"/>
  <c r="N10117" i="1"/>
  <c r="O10117" i="1" s="1"/>
  <c r="Q10117" i="1" s="1"/>
  <c r="N10118" i="1"/>
  <c r="O10118" i="1" s="1"/>
  <c r="Q10118" i="1" s="1"/>
  <c r="N10119" i="1"/>
  <c r="O10119" i="1" s="1"/>
  <c r="Q10119" i="1" s="1"/>
  <c r="N10120" i="1"/>
  <c r="O10120" i="1" s="1"/>
  <c r="Q10120" i="1" s="1"/>
  <c r="N10121" i="1"/>
  <c r="O10121" i="1" s="1"/>
  <c r="Q10121" i="1" s="1"/>
  <c r="N10122" i="1"/>
  <c r="O10122" i="1" s="1"/>
  <c r="Q10122" i="1" s="1"/>
  <c r="N10123" i="1"/>
  <c r="O10123" i="1" s="1"/>
  <c r="Q10123" i="1" s="1"/>
  <c r="N10124" i="1"/>
  <c r="O10124" i="1" s="1"/>
  <c r="Q10124" i="1" s="1"/>
  <c r="N10125" i="1"/>
  <c r="O10125" i="1" s="1"/>
  <c r="Q10125" i="1" s="1"/>
  <c r="N10126" i="1"/>
  <c r="O10126" i="1" s="1"/>
  <c r="Q10126" i="1" s="1"/>
  <c r="N10127" i="1"/>
  <c r="O10127" i="1" s="1"/>
  <c r="Q10127" i="1" s="1"/>
  <c r="N10128" i="1"/>
  <c r="O10128" i="1" s="1"/>
  <c r="Q10128" i="1" s="1"/>
  <c r="N10129" i="1"/>
  <c r="O10129" i="1" s="1"/>
  <c r="Q10129" i="1" s="1"/>
  <c r="N10130" i="1"/>
  <c r="O10130" i="1" s="1"/>
  <c r="Q10130" i="1" s="1"/>
  <c r="N10131" i="1"/>
  <c r="O10131" i="1" s="1"/>
  <c r="Q10131" i="1" s="1"/>
  <c r="N10132" i="1"/>
  <c r="O10132" i="1" s="1"/>
  <c r="Q10132" i="1" s="1"/>
  <c r="N10133" i="1"/>
  <c r="O10133" i="1" s="1"/>
  <c r="Q10133" i="1" s="1"/>
  <c r="N10134" i="1"/>
  <c r="O10134" i="1" s="1"/>
  <c r="Q10134" i="1" s="1"/>
  <c r="N10135" i="1"/>
  <c r="O10135" i="1" s="1"/>
  <c r="Q10135" i="1" s="1"/>
  <c r="N10136" i="1"/>
  <c r="O10136" i="1" s="1"/>
  <c r="Q10136" i="1" s="1"/>
  <c r="N10137" i="1"/>
  <c r="O10137" i="1" s="1"/>
  <c r="Q10137" i="1" s="1"/>
  <c r="N10138" i="1"/>
  <c r="O10138" i="1" s="1"/>
  <c r="Q10138" i="1" s="1"/>
  <c r="N10139" i="1"/>
  <c r="O10139" i="1" s="1"/>
  <c r="Q10139" i="1" s="1"/>
  <c r="N10140" i="1"/>
  <c r="O10140" i="1" s="1"/>
  <c r="Q10140" i="1" s="1"/>
  <c r="N10141" i="1"/>
  <c r="O10141" i="1" s="1"/>
  <c r="Q10141" i="1" s="1"/>
  <c r="N10142" i="1"/>
  <c r="O10142" i="1" s="1"/>
  <c r="Q10142" i="1" s="1"/>
  <c r="N10143" i="1"/>
  <c r="O10143" i="1" s="1"/>
  <c r="Q10143" i="1" s="1"/>
  <c r="N10144" i="1"/>
  <c r="O10144" i="1" s="1"/>
  <c r="Q10144" i="1" s="1"/>
  <c r="N10145" i="1"/>
  <c r="O10145" i="1" s="1"/>
  <c r="Q10145" i="1" s="1"/>
  <c r="N10146" i="1"/>
  <c r="O10146" i="1" s="1"/>
  <c r="Q10146" i="1" s="1"/>
  <c r="N10147" i="1"/>
  <c r="O10147" i="1" s="1"/>
  <c r="Q10147" i="1" s="1"/>
  <c r="N10148" i="1"/>
  <c r="O10148" i="1" s="1"/>
  <c r="Q10148" i="1" s="1"/>
  <c r="N10149" i="1"/>
  <c r="O10149" i="1" s="1"/>
  <c r="Q10149" i="1" s="1"/>
  <c r="N10150" i="1"/>
  <c r="O10150" i="1" s="1"/>
  <c r="Q10150" i="1" s="1"/>
  <c r="N10151" i="1"/>
  <c r="O10151" i="1" s="1"/>
  <c r="Q10151" i="1" s="1"/>
  <c r="N10152" i="1"/>
  <c r="O10152" i="1" s="1"/>
  <c r="Q10152" i="1" s="1"/>
  <c r="N10153" i="1"/>
  <c r="O10153" i="1" s="1"/>
  <c r="Q10153" i="1" s="1"/>
  <c r="N10154" i="1"/>
  <c r="O10154" i="1" s="1"/>
  <c r="Q10154" i="1" s="1"/>
  <c r="N10155" i="1"/>
  <c r="O10155" i="1" s="1"/>
  <c r="Q10155" i="1" s="1"/>
  <c r="N10156" i="1"/>
  <c r="O10156" i="1" s="1"/>
  <c r="Q10156" i="1" s="1"/>
  <c r="N10157" i="1"/>
  <c r="O10157" i="1" s="1"/>
  <c r="Q10157" i="1" s="1"/>
  <c r="N10158" i="1"/>
  <c r="O10158" i="1" s="1"/>
  <c r="Q10158" i="1" s="1"/>
  <c r="N10159" i="1"/>
  <c r="O10159" i="1" s="1"/>
  <c r="Q10159" i="1" s="1"/>
  <c r="N10160" i="1"/>
  <c r="O10160" i="1" s="1"/>
  <c r="Q10160" i="1" s="1"/>
  <c r="N10161" i="1"/>
  <c r="O10161" i="1" s="1"/>
  <c r="Q10161" i="1" s="1"/>
  <c r="N10162" i="1"/>
  <c r="O10162" i="1" s="1"/>
  <c r="Q10162" i="1" s="1"/>
  <c r="N10163" i="1"/>
  <c r="O10163" i="1" s="1"/>
  <c r="Q10163" i="1" s="1"/>
  <c r="N10164" i="1"/>
  <c r="O10164" i="1" s="1"/>
  <c r="Q10164" i="1" s="1"/>
  <c r="N10165" i="1"/>
  <c r="O10165" i="1" s="1"/>
  <c r="Q10165" i="1" s="1"/>
  <c r="N10166" i="1"/>
  <c r="O10166" i="1" s="1"/>
  <c r="Q10166" i="1" s="1"/>
  <c r="N10167" i="1"/>
  <c r="O10167" i="1" s="1"/>
  <c r="Q10167" i="1" s="1"/>
  <c r="N10168" i="1"/>
  <c r="O10168" i="1" s="1"/>
  <c r="Q10168" i="1" s="1"/>
  <c r="N10169" i="1"/>
  <c r="O10169" i="1" s="1"/>
  <c r="Q10169" i="1" s="1"/>
  <c r="N10170" i="1"/>
  <c r="O10170" i="1" s="1"/>
  <c r="Q10170" i="1" s="1"/>
  <c r="N10171" i="1"/>
  <c r="O10171" i="1" s="1"/>
  <c r="Q10171" i="1" s="1"/>
  <c r="N10172" i="1"/>
  <c r="O10172" i="1" s="1"/>
  <c r="Q10172" i="1" s="1"/>
  <c r="N10173" i="1"/>
  <c r="O10173" i="1" s="1"/>
  <c r="Q10173" i="1" s="1"/>
  <c r="N10174" i="1"/>
  <c r="O10174" i="1" s="1"/>
  <c r="Q10174" i="1" s="1"/>
  <c r="N10175" i="1"/>
  <c r="O10175" i="1" s="1"/>
  <c r="Q10175" i="1" s="1"/>
  <c r="N10176" i="1"/>
  <c r="O10176" i="1" s="1"/>
  <c r="Q10176" i="1" s="1"/>
  <c r="N10177" i="1"/>
  <c r="O10177" i="1" s="1"/>
  <c r="Q10177" i="1" s="1"/>
  <c r="N10178" i="1"/>
  <c r="O10178" i="1" s="1"/>
  <c r="Q10178" i="1" s="1"/>
  <c r="N10179" i="1"/>
  <c r="O10179" i="1" s="1"/>
  <c r="Q10179" i="1" s="1"/>
  <c r="N10180" i="1"/>
  <c r="O10180" i="1" s="1"/>
  <c r="Q10180" i="1" s="1"/>
  <c r="N10181" i="1"/>
  <c r="O10181" i="1" s="1"/>
  <c r="Q10181" i="1" s="1"/>
  <c r="N10182" i="1"/>
  <c r="O10182" i="1" s="1"/>
  <c r="Q10182" i="1" s="1"/>
  <c r="N10183" i="1"/>
  <c r="O10183" i="1" s="1"/>
  <c r="Q10183" i="1" s="1"/>
  <c r="N10184" i="1"/>
  <c r="O10184" i="1" s="1"/>
  <c r="Q10184" i="1" s="1"/>
  <c r="N10185" i="1"/>
  <c r="O10185" i="1" s="1"/>
  <c r="Q10185" i="1" s="1"/>
  <c r="N10186" i="1"/>
  <c r="O10186" i="1" s="1"/>
  <c r="Q10186" i="1" s="1"/>
  <c r="N10187" i="1"/>
  <c r="O10187" i="1" s="1"/>
  <c r="Q10187" i="1" s="1"/>
  <c r="N10188" i="1"/>
  <c r="O10188" i="1" s="1"/>
  <c r="Q10188" i="1" s="1"/>
  <c r="N10189" i="1"/>
  <c r="O10189" i="1" s="1"/>
  <c r="Q10189" i="1" s="1"/>
  <c r="N10190" i="1"/>
  <c r="O10190" i="1" s="1"/>
  <c r="Q10190" i="1" s="1"/>
  <c r="N10191" i="1"/>
  <c r="O10191" i="1" s="1"/>
  <c r="Q10191" i="1" s="1"/>
  <c r="N10192" i="1"/>
  <c r="O10192" i="1" s="1"/>
  <c r="Q10192" i="1" s="1"/>
  <c r="N10193" i="1"/>
  <c r="O10193" i="1" s="1"/>
  <c r="Q10193" i="1" s="1"/>
  <c r="N10194" i="1"/>
  <c r="O10194" i="1" s="1"/>
  <c r="Q10194" i="1" s="1"/>
  <c r="N10195" i="1"/>
  <c r="O10195" i="1" s="1"/>
  <c r="Q10195" i="1" s="1"/>
  <c r="N10196" i="1"/>
  <c r="O10196" i="1" s="1"/>
  <c r="Q10196" i="1" s="1"/>
  <c r="N10197" i="1"/>
  <c r="O10197" i="1" s="1"/>
  <c r="Q10197" i="1" s="1"/>
  <c r="N10198" i="1"/>
  <c r="O10198" i="1" s="1"/>
  <c r="Q10198" i="1" s="1"/>
  <c r="N10199" i="1"/>
  <c r="O10199" i="1" s="1"/>
  <c r="Q10199" i="1" s="1"/>
  <c r="N10200" i="1"/>
  <c r="O10200" i="1" s="1"/>
  <c r="Q10200" i="1" s="1"/>
  <c r="N10201" i="1"/>
  <c r="O10201" i="1" s="1"/>
  <c r="Q10201" i="1" s="1"/>
  <c r="N10202" i="1"/>
  <c r="O10202" i="1" s="1"/>
  <c r="Q10202" i="1" s="1"/>
  <c r="N10203" i="1"/>
  <c r="O10203" i="1" s="1"/>
  <c r="Q10203" i="1" s="1"/>
  <c r="N10204" i="1"/>
  <c r="O10204" i="1" s="1"/>
  <c r="Q10204" i="1" s="1"/>
  <c r="N10205" i="1"/>
  <c r="O10205" i="1" s="1"/>
  <c r="Q10205" i="1" s="1"/>
  <c r="N10206" i="1"/>
  <c r="O10206" i="1" s="1"/>
  <c r="Q10206" i="1" s="1"/>
  <c r="N10207" i="1"/>
  <c r="O10207" i="1" s="1"/>
  <c r="Q10207" i="1" s="1"/>
  <c r="N10208" i="1"/>
  <c r="O10208" i="1" s="1"/>
  <c r="Q10208" i="1" s="1"/>
  <c r="N10209" i="1"/>
  <c r="O10209" i="1" s="1"/>
  <c r="Q10209" i="1" s="1"/>
  <c r="N10210" i="1"/>
  <c r="O10210" i="1" s="1"/>
  <c r="Q10210" i="1" s="1"/>
  <c r="N10211" i="1"/>
  <c r="O10211" i="1" s="1"/>
  <c r="Q10211" i="1" s="1"/>
  <c r="N10212" i="1"/>
  <c r="O10212" i="1" s="1"/>
  <c r="Q10212" i="1" s="1"/>
  <c r="N10213" i="1"/>
  <c r="O10213" i="1" s="1"/>
  <c r="Q10213" i="1" s="1"/>
  <c r="N10214" i="1"/>
  <c r="O10214" i="1" s="1"/>
  <c r="Q10214" i="1" s="1"/>
  <c r="N10215" i="1"/>
  <c r="O10215" i="1" s="1"/>
  <c r="Q10215" i="1" s="1"/>
  <c r="N10216" i="1"/>
  <c r="O10216" i="1" s="1"/>
  <c r="Q10216" i="1" s="1"/>
  <c r="N10217" i="1"/>
  <c r="O10217" i="1" s="1"/>
  <c r="Q10217" i="1" s="1"/>
  <c r="N10218" i="1"/>
  <c r="O10218" i="1" s="1"/>
  <c r="Q10218" i="1" s="1"/>
  <c r="N10219" i="1"/>
  <c r="O10219" i="1" s="1"/>
  <c r="Q10219" i="1" s="1"/>
  <c r="N10220" i="1"/>
  <c r="O10220" i="1" s="1"/>
  <c r="Q10220" i="1" s="1"/>
  <c r="N10221" i="1"/>
  <c r="O10221" i="1" s="1"/>
  <c r="Q10221" i="1" s="1"/>
  <c r="N10222" i="1"/>
  <c r="O10222" i="1" s="1"/>
  <c r="Q10222" i="1" s="1"/>
  <c r="N10223" i="1"/>
  <c r="O10223" i="1" s="1"/>
  <c r="Q10223" i="1" s="1"/>
  <c r="N10224" i="1"/>
  <c r="O10224" i="1" s="1"/>
  <c r="Q10224" i="1" s="1"/>
  <c r="N10225" i="1"/>
  <c r="O10225" i="1" s="1"/>
  <c r="Q10225" i="1" s="1"/>
  <c r="N10226" i="1"/>
  <c r="O10226" i="1" s="1"/>
  <c r="Q10226" i="1" s="1"/>
  <c r="N10227" i="1"/>
  <c r="O10227" i="1" s="1"/>
  <c r="Q10227" i="1" s="1"/>
  <c r="N10228" i="1"/>
  <c r="O10228" i="1" s="1"/>
  <c r="Q10228" i="1" s="1"/>
  <c r="N10229" i="1"/>
  <c r="O10229" i="1" s="1"/>
  <c r="Q10229" i="1" s="1"/>
  <c r="N10230" i="1"/>
  <c r="O10230" i="1" s="1"/>
  <c r="Q10230" i="1" s="1"/>
  <c r="N10231" i="1"/>
  <c r="O10231" i="1" s="1"/>
  <c r="Q10231" i="1" s="1"/>
  <c r="N10232" i="1"/>
  <c r="O10232" i="1" s="1"/>
  <c r="Q10232" i="1" s="1"/>
  <c r="N10233" i="1"/>
  <c r="O10233" i="1" s="1"/>
  <c r="Q10233" i="1" s="1"/>
  <c r="N10234" i="1"/>
  <c r="O10234" i="1" s="1"/>
  <c r="Q10234" i="1" s="1"/>
  <c r="N10235" i="1"/>
  <c r="O10235" i="1" s="1"/>
  <c r="Q10235" i="1" s="1"/>
  <c r="N10236" i="1"/>
  <c r="O10236" i="1" s="1"/>
  <c r="Q10236" i="1" s="1"/>
  <c r="N10237" i="1"/>
  <c r="O10237" i="1" s="1"/>
  <c r="Q10237" i="1" s="1"/>
  <c r="N10238" i="1"/>
  <c r="O10238" i="1" s="1"/>
  <c r="Q10238" i="1" s="1"/>
  <c r="N10239" i="1"/>
  <c r="O10239" i="1" s="1"/>
  <c r="Q10239" i="1" s="1"/>
  <c r="N10240" i="1"/>
  <c r="O10240" i="1" s="1"/>
  <c r="Q10240" i="1" s="1"/>
  <c r="N10241" i="1"/>
  <c r="O10241" i="1" s="1"/>
  <c r="Q10241" i="1" s="1"/>
  <c r="N10242" i="1"/>
  <c r="O10242" i="1" s="1"/>
  <c r="Q10242" i="1" s="1"/>
  <c r="N10243" i="1"/>
  <c r="O10243" i="1" s="1"/>
  <c r="Q10243" i="1" s="1"/>
  <c r="N10244" i="1"/>
  <c r="O10244" i="1" s="1"/>
  <c r="Q10244" i="1" s="1"/>
  <c r="N10245" i="1"/>
  <c r="O10245" i="1" s="1"/>
  <c r="Q10245" i="1" s="1"/>
  <c r="N10246" i="1"/>
  <c r="O10246" i="1" s="1"/>
  <c r="Q10246" i="1" s="1"/>
  <c r="N10247" i="1"/>
  <c r="O10247" i="1" s="1"/>
  <c r="Q10247" i="1" s="1"/>
  <c r="N10248" i="1"/>
  <c r="O10248" i="1" s="1"/>
  <c r="Q10248" i="1" s="1"/>
  <c r="N10249" i="1"/>
  <c r="O10249" i="1" s="1"/>
  <c r="Q10249" i="1" s="1"/>
  <c r="N10250" i="1"/>
  <c r="O10250" i="1" s="1"/>
  <c r="Q10250" i="1" s="1"/>
  <c r="N10251" i="1"/>
  <c r="O10251" i="1" s="1"/>
  <c r="Q10251" i="1" s="1"/>
  <c r="N10252" i="1"/>
  <c r="O10252" i="1" s="1"/>
  <c r="Q10252" i="1" s="1"/>
  <c r="N10253" i="1"/>
  <c r="O10253" i="1" s="1"/>
  <c r="Q10253" i="1" s="1"/>
  <c r="N10254" i="1"/>
  <c r="O10254" i="1" s="1"/>
  <c r="Q10254" i="1" s="1"/>
  <c r="N10255" i="1"/>
  <c r="O10255" i="1" s="1"/>
  <c r="Q10255" i="1" s="1"/>
  <c r="N10256" i="1"/>
  <c r="O10256" i="1" s="1"/>
  <c r="Q10256" i="1" s="1"/>
  <c r="N10257" i="1"/>
  <c r="O10257" i="1" s="1"/>
  <c r="Q10257" i="1" s="1"/>
  <c r="N10258" i="1"/>
  <c r="O10258" i="1" s="1"/>
  <c r="Q10258" i="1" s="1"/>
  <c r="N10259" i="1"/>
  <c r="O10259" i="1" s="1"/>
  <c r="Q10259" i="1" s="1"/>
  <c r="N10260" i="1"/>
  <c r="O10260" i="1" s="1"/>
  <c r="Q10260" i="1" s="1"/>
  <c r="N10261" i="1"/>
  <c r="O10261" i="1" s="1"/>
  <c r="Q10261" i="1" s="1"/>
  <c r="N10262" i="1"/>
  <c r="O10262" i="1" s="1"/>
  <c r="Q10262" i="1" s="1"/>
  <c r="N10263" i="1"/>
  <c r="O10263" i="1" s="1"/>
  <c r="Q10263" i="1" s="1"/>
  <c r="N10264" i="1"/>
  <c r="O10264" i="1" s="1"/>
  <c r="Q10264" i="1" s="1"/>
  <c r="N10265" i="1"/>
  <c r="O10265" i="1" s="1"/>
  <c r="Q10265" i="1" s="1"/>
  <c r="N10266" i="1"/>
  <c r="O10266" i="1" s="1"/>
  <c r="Q10266" i="1" s="1"/>
  <c r="N10267" i="1"/>
  <c r="O10267" i="1" s="1"/>
  <c r="Q10267" i="1" s="1"/>
  <c r="N10268" i="1"/>
  <c r="O10268" i="1" s="1"/>
  <c r="Q10268" i="1" s="1"/>
  <c r="N10269" i="1"/>
  <c r="O10269" i="1" s="1"/>
  <c r="Q10269" i="1" s="1"/>
  <c r="N10270" i="1"/>
  <c r="O10270" i="1" s="1"/>
  <c r="Q10270" i="1" s="1"/>
  <c r="N10271" i="1"/>
  <c r="O10271" i="1" s="1"/>
  <c r="Q10271" i="1" s="1"/>
  <c r="N10272" i="1"/>
  <c r="O10272" i="1" s="1"/>
  <c r="Q10272" i="1" s="1"/>
  <c r="N10273" i="1"/>
  <c r="O10273" i="1" s="1"/>
  <c r="Q10273" i="1" s="1"/>
  <c r="N10274" i="1"/>
  <c r="O10274" i="1" s="1"/>
  <c r="Q10274" i="1" s="1"/>
  <c r="N10275" i="1"/>
  <c r="O10275" i="1" s="1"/>
  <c r="Q10275" i="1" s="1"/>
  <c r="N10276" i="1"/>
  <c r="O10276" i="1" s="1"/>
  <c r="Q10276" i="1" s="1"/>
  <c r="N10277" i="1"/>
  <c r="O10277" i="1" s="1"/>
  <c r="Q10277" i="1" s="1"/>
  <c r="N10278" i="1"/>
  <c r="O10278" i="1" s="1"/>
  <c r="Q10278" i="1" s="1"/>
  <c r="N10279" i="1"/>
  <c r="O10279" i="1" s="1"/>
  <c r="Q10279" i="1" s="1"/>
  <c r="N10280" i="1"/>
  <c r="O10280" i="1" s="1"/>
  <c r="Q10280" i="1" s="1"/>
  <c r="N10281" i="1"/>
  <c r="O10281" i="1" s="1"/>
  <c r="Q10281" i="1" s="1"/>
  <c r="N10282" i="1"/>
  <c r="O10282" i="1" s="1"/>
  <c r="Q10282" i="1" s="1"/>
  <c r="N10283" i="1"/>
  <c r="O10283" i="1" s="1"/>
  <c r="Q10283" i="1" s="1"/>
  <c r="N10284" i="1"/>
  <c r="O10284" i="1" s="1"/>
  <c r="Q10284" i="1" s="1"/>
  <c r="N10285" i="1"/>
  <c r="O10285" i="1" s="1"/>
  <c r="Q10285" i="1" s="1"/>
  <c r="N10286" i="1"/>
  <c r="O10286" i="1" s="1"/>
  <c r="Q10286" i="1" s="1"/>
  <c r="N10287" i="1"/>
  <c r="O10287" i="1" s="1"/>
  <c r="Q10287" i="1" s="1"/>
  <c r="N10288" i="1"/>
  <c r="O10288" i="1" s="1"/>
  <c r="Q10288" i="1" s="1"/>
  <c r="N10289" i="1"/>
  <c r="O10289" i="1" s="1"/>
  <c r="Q10289" i="1" s="1"/>
  <c r="N10290" i="1"/>
  <c r="O10290" i="1" s="1"/>
  <c r="Q10290" i="1" s="1"/>
  <c r="N10291" i="1"/>
  <c r="O10291" i="1" s="1"/>
  <c r="Q10291" i="1" s="1"/>
  <c r="N10292" i="1"/>
  <c r="O10292" i="1" s="1"/>
  <c r="Q10292" i="1" s="1"/>
  <c r="N10293" i="1"/>
  <c r="O10293" i="1" s="1"/>
  <c r="Q10293" i="1" s="1"/>
  <c r="N10294" i="1"/>
  <c r="O10294" i="1" s="1"/>
  <c r="Q10294" i="1" s="1"/>
  <c r="N10295" i="1"/>
  <c r="O10295" i="1" s="1"/>
  <c r="Q10295" i="1" s="1"/>
  <c r="N10296" i="1"/>
  <c r="O10296" i="1" s="1"/>
  <c r="Q10296" i="1" s="1"/>
  <c r="N10297" i="1"/>
  <c r="O10297" i="1" s="1"/>
  <c r="Q10297" i="1" s="1"/>
  <c r="N10298" i="1"/>
  <c r="O10298" i="1" s="1"/>
  <c r="Q10298" i="1" s="1"/>
  <c r="N10299" i="1"/>
  <c r="O10299" i="1" s="1"/>
  <c r="Q10299" i="1" s="1"/>
  <c r="N10300" i="1"/>
  <c r="O10300" i="1" s="1"/>
  <c r="Q10300" i="1" s="1"/>
  <c r="N10301" i="1"/>
  <c r="O10301" i="1" s="1"/>
  <c r="Q10301" i="1" s="1"/>
  <c r="N10302" i="1"/>
  <c r="O10302" i="1" s="1"/>
  <c r="Q10302" i="1" s="1"/>
  <c r="N10303" i="1"/>
  <c r="O10303" i="1" s="1"/>
  <c r="Q10303" i="1" s="1"/>
  <c r="N10304" i="1"/>
  <c r="O10304" i="1" s="1"/>
  <c r="Q10304" i="1" s="1"/>
  <c r="N10305" i="1"/>
  <c r="O10305" i="1" s="1"/>
  <c r="Q10305" i="1" s="1"/>
  <c r="N10306" i="1"/>
  <c r="O10306" i="1" s="1"/>
  <c r="Q10306" i="1" s="1"/>
  <c r="N10307" i="1"/>
  <c r="O10307" i="1" s="1"/>
  <c r="Q10307" i="1" s="1"/>
  <c r="N10308" i="1"/>
  <c r="O10308" i="1" s="1"/>
  <c r="Q10308" i="1" s="1"/>
  <c r="N10309" i="1"/>
  <c r="O10309" i="1" s="1"/>
  <c r="Q10309" i="1" s="1"/>
  <c r="N10310" i="1"/>
  <c r="O10310" i="1" s="1"/>
  <c r="Q10310" i="1" s="1"/>
  <c r="N10311" i="1"/>
  <c r="O10311" i="1" s="1"/>
  <c r="Q10311" i="1" s="1"/>
  <c r="N10312" i="1"/>
  <c r="O10312" i="1" s="1"/>
  <c r="Q10312" i="1" s="1"/>
  <c r="N10313" i="1"/>
  <c r="O10313" i="1" s="1"/>
  <c r="Q10313" i="1" s="1"/>
  <c r="N10314" i="1"/>
  <c r="O10314" i="1" s="1"/>
  <c r="Q10314" i="1" s="1"/>
  <c r="N10315" i="1"/>
  <c r="O10315" i="1" s="1"/>
  <c r="Q10315" i="1" s="1"/>
  <c r="N10316" i="1"/>
  <c r="O10316" i="1" s="1"/>
  <c r="Q10316" i="1" s="1"/>
  <c r="N10317" i="1"/>
  <c r="O10317" i="1" s="1"/>
  <c r="Q10317" i="1" s="1"/>
  <c r="N10318" i="1"/>
  <c r="O10318" i="1" s="1"/>
  <c r="Q10318" i="1" s="1"/>
  <c r="N10319" i="1"/>
  <c r="O10319" i="1" s="1"/>
  <c r="Q10319" i="1" s="1"/>
  <c r="N10320" i="1"/>
  <c r="O10320" i="1" s="1"/>
  <c r="Q10320" i="1" s="1"/>
  <c r="N10321" i="1"/>
  <c r="O10321" i="1" s="1"/>
  <c r="Q10321" i="1" s="1"/>
  <c r="N10322" i="1"/>
  <c r="O10322" i="1" s="1"/>
  <c r="Q10322" i="1" s="1"/>
  <c r="N10323" i="1"/>
  <c r="O10323" i="1" s="1"/>
  <c r="Q10323" i="1" s="1"/>
  <c r="N10324" i="1"/>
  <c r="O10324" i="1" s="1"/>
  <c r="Q10324" i="1" s="1"/>
  <c r="N10325" i="1"/>
  <c r="O10325" i="1" s="1"/>
  <c r="Q10325" i="1" s="1"/>
  <c r="N10326" i="1"/>
  <c r="O10326" i="1" s="1"/>
  <c r="Q10326" i="1" s="1"/>
  <c r="N10327" i="1"/>
  <c r="O10327" i="1" s="1"/>
  <c r="Q10327" i="1" s="1"/>
  <c r="N10328" i="1"/>
  <c r="O10328" i="1" s="1"/>
  <c r="Q10328" i="1" s="1"/>
  <c r="N10329" i="1"/>
  <c r="O10329" i="1" s="1"/>
  <c r="Q10329" i="1" s="1"/>
  <c r="N10330" i="1"/>
  <c r="O10330" i="1" s="1"/>
  <c r="Q10330" i="1" s="1"/>
  <c r="N10331" i="1"/>
  <c r="O10331" i="1" s="1"/>
  <c r="Q10331" i="1" s="1"/>
  <c r="N10332" i="1"/>
  <c r="O10332" i="1" s="1"/>
  <c r="Q10332" i="1" s="1"/>
  <c r="N10333" i="1"/>
  <c r="O10333" i="1" s="1"/>
  <c r="Q10333" i="1" s="1"/>
  <c r="N10334" i="1"/>
  <c r="O10334" i="1" s="1"/>
  <c r="Q10334" i="1" s="1"/>
  <c r="N10335" i="1"/>
  <c r="O10335" i="1" s="1"/>
  <c r="Q10335" i="1" s="1"/>
  <c r="N10336" i="1"/>
  <c r="O10336" i="1" s="1"/>
  <c r="Q10336" i="1" s="1"/>
  <c r="N10337" i="1"/>
  <c r="O10337" i="1" s="1"/>
  <c r="Q10337" i="1" s="1"/>
  <c r="N10338" i="1"/>
  <c r="O10338" i="1" s="1"/>
  <c r="Q10338" i="1" s="1"/>
  <c r="N10339" i="1"/>
  <c r="O10339" i="1" s="1"/>
  <c r="Q10339" i="1" s="1"/>
  <c r="N10340" i="1"/>
  <c r="O10340" i="1" s="1"/>
  <c r="Q10340" i="1" s="1"/>
  <c r="N10341" i="1"/>
  <c r="O10341" i="1" s="1"/>
  <c r="Q10341" i="1" s="1"/>
  <c r="N10342" i="1"/>
  <c r="O10342" i="1" s="1"/>
  <c r="Q10342" i="1" s="1"/>
  <c r="N10343" i="1"/>
  <c r="O10343" i="1" s="1"/>
  <c r="Q10343" i="1" s="1"/>
  <c r="N10344" i="1"/>
  <c r="O10344" i="1" s="1"/>
  <c r="Q10344" i="1" s="1"/>
  <c r="N10345" i="1"/>
  <c r="O10345" i="1" s="1"/>
  <c r="Q10345" i="1" s="1"/>
  <c r="N10346" i="1"/>
  <c r="O10346" i="1" s="1"/>
  <c r="Q10346" i="1" s="1"/>
  <c r="N10347" i="1"/>
  <c r="O10347" i="1" s="1"/>
  <c r="Q10347" i="1" s="1"/>
  <c r="N10348" i="1"/>
  <c r="O10348" i="1" s="1"/>
  <c r="Q10348" i="1" s="1"/>
  <c r="N10349" i="1"/>
  <c r="O10349" i="1" s="1"/>
  <c r="Q10349" i="1" s="1"/>
  <c r="N10350" i="1"/>
  <c r="O10350" i="1" s="1"/>
  <c r="Q10350" i="1" s="1"/>
  <c r="N10351" i="1"/>
  <c r="O10351" i="1" s="1"/>
  <c r="Q10351" i="1" s="1"/>
  <c r="N10352" i="1"/>
  <c r="O10352" i="1" s="1"/>
  <c r="Q10352" i="1" s="1"/>
  <c r="N10353" i="1"/>
  <c r="O10353" i="1" s="1"/>
  <c r="Q10353" i="1" s="1"/>
  <c r="N10354" i="1"/>
  <c r="O10354" i="1" s="1"/>
  <c r="Q10354" i="1" s="1"/>
  <c r="N10355" i="1"/>
  <c r="O10355" i="1" s="1"/>
  <c r="Q10355" i="1" s="1"/>
  <c r="N10356" i="1"/>
  <c r="O10356" i="1" s="1"/>
  <c r="Q10356" i="1" s="1"/>
  <c r="N10357" i="1"/>
  <c r="O10357" i="1" s="1"/>
  <c r="Q10357" i="1" s="1"/>
  <c r="N10358" i="1"/>
  <c r="O10358" i="1" s="1"/>
  <c r="Q10358" i="1" s="1"/>
  <c r="N10359" i="1"/>
  <c r="O10359" i="1" s="1"/>
  <c r="Q10359" i="1" s="1"/>
  <c r="N10360" i="1"/>
  <c r="O10360" i="1" s="1"/>
  <c r="Q10360" i="1" s="1"/>
  <c r="N10361" i="1"/>
  <c r="O10361" i="1" s="1"/>
  <c r="Q10361" i="1" s="1"/>
  <c r="N10362" i="1"/>
  <c r="O10362" i="1" s="1"/>
  <c r="Q10362" i="1" s="1"/>
  <c r="N10363" i="1"/>
  <c r="O10363" i="1" s="1"/>
  <c r="Q10363" i="1" s="1"/>
  <c r="N10364" i="1"/>
  <c r="O10364" i="1" s="1"/>
  <c r="Q10364" i="1" s="1"/>
  <c r="N10365" i="1"/>
  <c r="O10365" i="1" s="1"/>
  <c r="Q10365" i="1" s="1"/>
  <c r="N10366" i="1"/>
  <c r="O10366" i="1" s="1"/>
  <c r="Q10366" i="1" s="1"/>
  <c r="N10367" i="1"/>
  <c r="O10367" i="1" s="1"/>
  <c r="Q10367" i="1" s="1"/>
  <c r="N10368" i="1"/>
  <c r="O10368" i="1" s="1"/>
  <c r="Q10368" i="1" s="1"/>
  <c r="N10369" i="1"/>
  <c r="O10369" i="1" s="1"/>
  <c r="Q10369" i="1" s="1"/>
  <c r="N10370" i="1"/>
  <c r="O10370" i="1" s="1"/>
  <c r="Q10370" i="1" s="1"/>
  <c r="N10371" i="1"/>
  <c r="O10371" i="1" s="1"/>
  <c r="Q10371" i="1" s="1"/>
  <c r="N10372" i="1"/>
  <c r="O10372" i="1" s="1"/>
  <c r="Q10372" i="1" s="1"/>
  <c r="N10373" i="1"/>
  <c r="O10373" i="1" s="1"/>
  <c r="Q10373" i="1" s="1"/>
  <c r="N10374" i="1"/>
  <c r="O10374" i="1" s="1"/>
  <c r="Q10374" i="1" s="1"/>
  <c r="N10375" i="1"/>
  <c r="O10375" i="1" s="1"/>
  <c r="Q10375" i="1" s="1"/>
  <c r="N10376" i="1"/>
  <c r="O10376" i="1" s="1"/>
  <c r="Q10376" i="1" s="1"/>
  <c r="N10377" i="1"/>
  <c r="O10377" i="1" s="1"/>
  <c r="Q10377" i="1" s="1"/>
  <c r="N10378" i="1"/>
  <c r="O10378" i="1" s="1"/>
  <c r="Q10378" i="1" s="1"/>
  <c r="N10379" i="1"/>
  <c r="O10379" i="1" s="1"/>
  <c r="Q10379" i="1" s="1"/>
  <c r="N10380" i="1"/>
  <c r="O10380" i="1" s="1"/>
  <c r="Q10380" i="1" s="1"/>
  <c r="N10381" i="1"/>
  <c r="O10381" i="1" s="1"/>
  <c r="Q10381" i="1" s="1"/>
  <c r="N10382" i="1"/>
  <c r="O10382" i="1" s="1"/>
  <c r="Q10382" i="1" s="1"/>
  <c r="N10383" i="1"/>
  <c r="O10383" i="1" s="1"/>
  <c r="Q10383" i="1" s="1"/>
  <c r="N10384" i="1"/>
  <c r="O10384" i="1" s="1"/>
  <c r="Q10384" i="1" s="1"/>
  <c r="N10385" i="1"/>
  <c r="O10385" i="1" s="1"/>
  <c r="Q10385" i="1" s="1"/>
  <c r="N10386" i="1"/>
  <c r="O10386" i="1" s="1"/>
  <c r="Q10386" i="1" s="1"/>
  <c r="N10387" i="1"/>
  <c r="O10387" i="1" s="1"/>
  <c r="Q10387" i="1" s="1"/>
  <c r="N10388" i="1"/>
  <c r="O10388" i="1" s="1"/>
  <c r="Q10388" i="1" s="1"/>
  <c r="N10389" i="1"/>
  <c r="O10389" i="1" s="1"/>
  <c r="Q10389" i="1" s="1"/>
  <c r="N10390" i="1"/>
  <c r="O10390" i="1" s="1"/>
  <c r="Q10390" i="1" s="1"/>
  <c r="N10391" i="1"/>
  <c r="O10391" i="1" s="1"/>
  <c r="Q10391" i="1" s="1"/>
  <c r="N10392" i="1"/>
  <c r="O10392" i="1" s="1"/>
  <c r="Q10392" i="1" s="1"/>
  <c r="N10393" i="1"/>
  <c r="O10393" i="1" s="1"/>
  <c r="Q10393" i="1" s="1"/>
  <c r="N10394" i="1"/>
  <c r="O10394" i="1" s="1"/>
  <c r="Q10394" i="1" s="1"/>
  <c r="N10395" i="1"/>
  <c r="O10395" i="1" s="1"/>
  <c r="Q10395" i="1" s="1"/>
  <c r="N10396" i="1"/>
  <c r="O10396" i="1" s="1"/>
  <c r="Q10396" i="1" s="1"/>
  <c r="N10397" i="1"/>
  <c r="O10397" i="1" s="1"/>
  <c r="Q10397" i="1" s="1"/>
  <c r="N10398" i="1"/>
  <c r="O10398" i="1" s="1"/>
  <c r="Q10398" i="1" s="1"/>
  <c r="N10399" i="1"/>
  <c r="O10399" i="1" s="1"/>
  <c r="Q10399" i="1" s="1"/>
  <c r="N10400" i="1"/>
  <c r="O10400" i="1" s="1"/>
  <c r="Q10400" i="1" s="1"/>
  <c r="N10401" i="1"/>
  <c r="O10401" i="1" s="1"/>
  <c r="Q10401" i="1" s="1"/>
  <c r="N10402" i="1"/>
  <c r="O10402" i="1" s="1"/>
  <c r="Q10402" i="1" s="1"/>
  <c r="N10403" i="1"/>
  <c r="O10403" i="1" s="1"/>
  <c r="Q10403" i="1" s="1"/>
  <c r="N10404" i="1"/>
  <c r="O10404" i="1" s="1"/>
  <c r="Q10404" i="1" s="1"/>
  <c r="N10405" i="1"/>
  <c r="O10405" i="1" s="1"/>
  <c r="Q10405" i="1" s="1"/>
  <c r="N10406" i="1"/>
  <c r="O10406" i="1" s="1"/>
  <c r="Q10406" i="1" s="1"/>
  <c r="N10407" i="1"/>
  <c r="O10407" i="1" s="1"/>
  <c r="Q10407" i="1" s="1"/>
  <c r="N10408" i="1"/>
  <c r="O10408" i="1" s="1"/>
  <c r="Q10408" i="1" s="1"/>
  <c r="N10409" i="1"/>
  <c r="O10409" i="1" s="1"/>
  <c r="Q10409" i="1" s="1"/>
  <c r="N10410" i="1"/>
  <c r="O10410" i="1" s="1"/>
  <c r="Q10410" i="1" s="1"/>
  <c r="N10411" i="1"/>
  <c r="O10411" i="1" s="1"/>
  <c r="Q10411" i="1" s="1"/>
  <c r="N10412" i="1"/>
  <c r="O10412" i="1" s="1"/>
  <c r="Q10412" i="1" s="1"/>
  <c r="N10413" i="1"/>
  <c r="O10413" i="1" s="1"/>
  <c r="Q10413" i="1" s="1"/>
  <c r="N10414" i="1"/>
  <c r="O10414" i="1" s="1"/>
  <c r="Q10414" i="1" s="1"/>
  <c r="N10415" i="1"/>
  <c r="O10415" i="1" s="1"/>
  <c r="Q10415" i="1" s="1"/>
  <c r="N10416" i="1"/>
  <c r="O10416" i="1" s="1"/>
  <c r="Q10416" i="1" s="1"/>
  <c r="N10417" i="1"/>
  <c r="O10417" i="1" s="1"/>
  <c r="Q10417" i="1" s="1"/>
  <c r="N10418" i="1"/>
  <c r="O10418" i="1" s="1"/>
  <c r="Q10418" i="1" s="1"/>
  <c r="N10419" i="1"/>
  <c r="O10419" i="1" s="1"/>
  <c r="Q10419" i="1" s="1"/>
  <c r="N10420" i="1"/>
  <c r="O10420" i="1" s="1"/>
  <c r="Q10420" i="1" s="1"/>
  <c r="N10421" i="1"/>
  <c r="O10421" i="1" s="1"/>
  <c r="Q10421" i="1" s="1"/>
  <c r="N10422" i="1"/>
  <c r="O10422" i="1" s="1"/>
  <c r="Q10422" i="1" s="1"/>
  <c r="N10423" i="1"/>
  <c r="O10423" i="1" s="1"/>
  <c r="Q10423" i="1" s="1"/>
  <c r="N10424" i="1"/>
  <c r="O10424" i="1" s="1"/>
  <c r="Q10424" i="1" s="1"/>
  <c r="N10425" i="1"/>
  <c r="O10425" i="1" s="1"/>
  <c r="Q10425" i="1" s="1"/>
  <c r="N10426" i="1"/>
  <c r="O10426" i="1" s="1"/>
  <c r="Q10426" i="1" s="1"/>
  <c r="N10427" i="1"/>
  <c r="O10427" i="1" s="1"/>
  <c r="Q10427" i="1" s="1"/>
  <c r="N10428" i="1"/>
  <c r="O10428" i="1" s="1"/>
  <c r="Q10428" i="1" s="1"/>
  <c r="N10429" i="1"/>
  <c r="O10429" i="1" s="1"/>
  <c r="Q10429" i="1" s="1"/>
  <c r="N10430" i="1"/>
  <c r="O10430" i="1" s="1"/>
  <c r="Q10430" i="1" s="1"/>
  <c r="N10431" i="1"/>
  <c r="O10431" i="1" s="1"/>
  <c r="Q10431" i="1" s="1"/>
  <c r="N10432" i="1"/>
  <c r="O10432" i="1" s="1"/>
  <c r="Q10432" i="1" s="1"/>
  <c r="N10433" i="1"/>
  <c r="O10433" i="1" s="1"/>
  <c r="Q10433" i="1" s="1"/>
  <c r="N10434" i="1"/>
  <c r="O10434" i="1" s="1"/>
  <c r="Q10434" i="1" s="1"/>
  <c r="N10435" i="1"/>
  <c r="O10435" i="1" s="1"/>
  <c r="Q10435" i="1" s="1"/>
  <c r="N10436" i="1"/>
  <c r="O10436" i="1" s="1"/>
  <c r="Q10436" i="1" s="1"/>
  <c r="N10437" i="1"/>
  <c r="O10437" i="1" s="1"/>
  <c r="Q10437" i="1" s="1"/>
  <c r="N10438" i="1"/>
  <c r="O10438" i="1" s="1"/>
  <c r="Q10438" i="1" s="1"/>
  <c r="N10439" i="1"/>
  <c r="O10439" i="1" s="1"/>
  <c r="Q10439" i="1" s="1"/>
  <c r="N10440" i="1"/>
  <c r="O10440" i="1" s="1"/>
  <c r="Q10440" i="1" s="1"/>
  <c r="N10441" i="1"/>
  <c r="O10441" i="1" s="1"/>
  <c r="Q10441" i="1" s="1"/>
  <c r="N10442" i="1"/>
  <c r="O10442" i="1" s="1"/>
  <c r="Q10442" i="1" s="1"/>
  <c r="N10443" i="1"/>
  <c r="O10443" i="1" s="1"/>
  <c r="Q10443" i="1" s="1"/>
  <c r="N10444" i="1"/>
  <c r="O10444" i="1" s="1"/>
  <c r="Q10444" i="1" s="1"/>
  <c r="N10445" i="1"/>
  <c r="O10445" i="1" s="1"/>
  <c r="Q10445" i="1" s="1"/>
  <c r="N10446" i="1"/>
  <c r="O10446" i="1" s="1"/>
  <c r="Q10446" i="1" s="1"/>
  <c r="N10447" i="1"/>
  <c r="O10447" i="1" s="1"/>
  <c r="Q10447" i="1" s="1"/>
  <c r="N10448" i="1"/>
  <c r="O10448" i="1" s="1"/>
  <c r="Q10448" i="1" s="1"/>
  <c r="N10449" i="1"/>
  <c r="O10449" i="1" s="1"/>
  <c r="Q10449" i="1" s="1"/>
  <c r="N10450" i="1"/>
  <c r="O10450" i="1" s="1"/>
  <c r="Q10450" i="1" s="1"/>
  <c r="N10451" i="1"/>
  <c r="O10451" i="1" s="1"/>
  <c r="Q10451" i="1" s="1"/>
  <c r="N10452" i="1"/>
  <c r="O10452" i="1" s="1"/>
  <c r="Q10452" i="1" s="1"/>
  <c r="N10453" i="1"/>
  <c r="O10453" i="1" s="1"/>
  <c r="Q10453" i="1" s="1"/>
  <c r="N10454" i="1"/>
  <c r="O10454" i="1" s="1"/>
  <c r="Q10454" i="1" s="1"/>
  <c r="N10455" i="1"/>
  <c r="O10455" i="1" s="1"/>
  <c r="Q10455" i="1" s="1"/>
  <c r="N10456" i="1"/>
  <c r="O10456" i="1" s="1"/>
  <c r="Q10456" i="1" s="1"/>
  <c r="N10457" i="1"/>
  <c r="O10457" i="1" s="1"/>
  <c r="Q10457" i="1" s="1"/>
  <c r="N10458" i="1"/>
  <c r="O10458" i="1" s="1"/>
  <c r="Q10458" i="1" s="1"/>
  <c r="N10459" i="1"/>
  <c r="O10459" i="1" s="1"/>
  <c r="Q10459" i="1" s="1"/>
  <c r="N10460" i="1"/>
  <c r="O10460" i="1" s="1"/>
  <c r="Q10460" i="1" s="1"/>
  <c r="N10461" i="1"/>
  <c r="O10461" i="1" s="1"/>
  <c r="Q10461" i="1" s="1"/>
  <c r="N10462" i="1"/>
  <c r="O10462" i="1" s="1"/>
  <c r="Q10462" i="1" s="1"/>
  <c r="N10463" i="1"/>
  <c r="O10463" i="1" s="1"/>
  <c r="Q10463" i="1" s="1"/>
  <c r="N10464" i="1"/>
  <c r="O10464" i="1" s="1"/>
  <c r="Q10464" i="1" s="1"/>
  <c r="N10465" i="1"/>
  <c r="O10465" i="1" s="1"/>
  <c r="Q10465" i="1" s="1"/>
  <c r="N10466" i="1"/>
  <c r="O10466" i="1" s="1"/>
  <c r="Q10466" i="1" s="1"/>
  <c r="N10467" i="1"/>
  <c r="O10467" i="1" s="1"/>
  <c r="Q10467" i="1" s="1"/>
  <c r="N10468" i="1"/>
  <c r="O10468" i="1" s="1"/>
  <c r="Q10468" i="1" s="1"/>
  <c r="N10469" i="1"/>
  <c r="O10469" i="1" s="1"/>
  <c r="Q10469" i="1" s="1"/>
  <c r="N10470" i="1"/>
  <c r="O10470" i="1" s="1"/>
  <c r="Q10470" i="1" s="1"/>
  <c r="N10471" i="1"/>
  <c r="O10471" i="1" s="1"/>
  <c r="Q10471" i="1" s="1"/>
  <c r="N10472" i="1"/>
  <c r="O10472" i="1" s="1"/>
  <c r="Q10472" i="1" s="1"/>
  <c r="N10473" i="1"/>
  <c r="O10473" i="1" s="1"/>
  <c r="Q10473" i="1" s="1"/>
  <c r="N10474" i="1"/>
  <c r="O10474" i="1" s="1"/>
  <c r="Q10474" i="1" s="1"/>
  <c r="N10475" i="1"/>
  <c r="O10475" i="1" s="1"/>
  <c r="Q10475" i="1" s="1"/>
  <c r="N10476" i="1"/>
  <c r="O10476" i="1" s="1"/>
  <c r="Q10476" i="1" s="1"/>
  <c r="N10477" i="1"/>
  <c r="O10477" i="1" s="1"/>
  <c r="Q10477" i="1" s="1"/>
  <c r="N10478" i="1"/>
  <c r="O10478" i="1" s="1"/>
  <c r="Q10478" i="1" s="1"/>
  <c r="N10479" i="1"/>
  <c r="O10479" i="1" s="1"/>
  <c r="Q10479" i="1" s="1"/>
  <c r="N10480" i="1"/>
  <c r="O10480" i="1" s="1"/>
  <c r="Q10480" i="1" s="1"/>
  <c r="N10481" i="1"/>
  <c r="O10481" i="1" s="1"/>
  <c r="Q10481" i="1" s="1"/>
  <c r="N10482" i="1"/>
  <c r="O10482" i="1" s="1"/>
  <c r="Q10482" i="1" s="1"/>
  <c r="N10483" i="1"/>
  <c r="O10483" i="1" s="1"/>
  <c r="Q10483" i="1" s="1"/>
  <c r="N10484" i="1"/>
  <c r="O10484" i="1" s="1"/>
  <c r="Q10484" i="1" s="1"/>
  <c r="N10485" i="1"/>
  <c r="O10485" i="1" s="1"/>
  <c r="Q10485" i="1" s="1"/>
  <c r="N10486" i="1"/>
  <c r="O10486" i="1" s="1"/>
  <c r="Q10486" i="1" s="1"/>
  <c r="N10487" i="1"/>
  <c r="O10487" i="1" s="1"/>
  <c r="Q10487" i="1" s="1"/>
  <c r="N10488" i="1"/>
  <c r="O10488" i="1" s="1"/>
  <c r="Q10488" i="1" s="1"/>
  <c r="N10489" i="1"/>
  <c r="O10489" i="1" s="1"/>
  <c r="Q10489" i="1" s="1"/>
  <c r="N10490" i="1"/>
  <c r="O10490" i="1" s="1"/>
  <c r="Q10490" i="1" s="1"/>
  <c r="N10491" i="1"/>
  <c r="O10491" i="1" s="1"/>
  <c r="Q10491" i="1" s="1"/>
  <c r="N10492" i="1"/>
  <c r="O10492" i="1" s="1"/>
  <c r="Q10492" i="1" s="1"/>
  <c r="N10493" i="1"/>
  <c r="O10493" i="1" s="1"/>
  <c r="Q10493" i="1" s="1"/>
  <c r="N10494" i="1"/>
  <c r="O10494" i="1" s="1"/>
  <c r="Q10494" i="1" s="1"/>
  <c r="N10495" i="1"/>
  <c r="O10495" i="1" s="1"/>
  <c r="Q10495" i="1" s="1"/>
  <c r="N10496" i="1"/>
  <c r="O10496" i="1" s="1"/>
  <c r="Q10496" i="1" s="1"/>
  <c r="N10497" i="1"/>
  <c r="O10497" i="1" s="1"/>
  <c r="Q10497" i="1" s="1"/>
  <c r="N10498" i="1"/>
  <c r="O10498" i="1" s="1"/>
  <c r="Q10498" i="1" s="1"/>
  <c r="N10499" i="1"/>
  <c r="O10499" i="1" s="1"/>
  <c r="Q10499" i="1" s="1"/>
  <c r="N10500" i="1"/>
  <c r="O10500" i="1" s="1"/>
  <c r="Q10500" i="1" s="1"/>
  <c r="N10501" i="1"/>
  <c r="O10501" i="1" s="1"/>
  <c r="Q10501" i="1" s="1"/>
  <c r="N10502" i="1"/>
  <c r="O10502" i="1" s="1"/>
  <c r="Q10502" i="1" s="1"/>
  <c r="N10503" i="1"/>
  <c r="O10503" i="1" s="1"/>
  <c r="Q10503" i="1" s="1"/>
  <c r="N10504" i="1"/>
  <c r="O10504" i="1" s="1"/>
  <c r="Q10504" i="1" s="1"/>
  <c r="N10505" i="1"/>
  <c r="O10505" i="1" s="1"/>
  <c r="Q10505" i="1" s="1"/>
  <c r="N10506" i="1"/>
  <c r="O10506" i="1" s="1"/>
  <c r="Q10506" i="1" s="1"/>
  <c r="N10507" i="1"/>
  <c r="O10507" i="1" s="1"/>
  <c r="Q10507" i="1" s="1"/>
  <c r="N10508" i="1"/>
  <c r="O10508" i="1" s="1"/>
  <c r="Q10508" i="1" s="1"/>
  <c r="N10509" i="1"/>
  <c r="O10509" i="1" s="1"/>
  <c r="Q10509" i="1" s="1"/>
  <c r="N10510" i="1"/>
  <c r="O10510" i="1" s="1"/>
  <c r="Q10510" i="1" s="1"/>
  <c r="N10511" i="1"/>
  <c r="O10511" i="1" s="1"/>
  <c r="Q10511" i="1" s="1"/>
  <c r="N10512" i="1"/>
  <c r="O10512" i="1" s="1"/>
  <c r="Q10512" i="1" s="1"/>
  <c r="N10513" i="1"/>
  <c r="O10513" i="1" s="1"/>
  <c r="Q10513" i="1" s="1"/>
  <c r="N10514" i="1"/>
  <c r="O10514" i="1" s="1"/>
  <c r="Q10514" i="1" s="1"/>
  <c r="N10515" i="1"/>
  <c r="O10515" i="1" s="1"/>
  <c r="Q10515" i="1" s="1"/>
  <c r="N10516" i="1"/>
  <c r="O10516" i="1" s="1"/>
  <c r="Q10516" i="1" s="1"/>
  <c r="N10517" i="1"/>
  <c r="O10517" i="1" s="1"/>
  <c r="Q10517" i="1" s="1"/>
  <c r="N10518" i="1"/>
  <c r="O10518" i="1" s="1"/>
  <c r="Q10518" i="1" s="1"/>
  <c r="N10519" i="1"/>
  <c r="O10519" i="1" s="1"/>
  <c r="Q10519" i="1" s="1"/>
  <c r="N10520" i="1"/>
  <c r="O10520" i="1" s="1"/>
  <c r="Q10520" i="1" s="1"/>
  <c r="N10521" i="1"/>
  <c r="O10521" i="1" s="1"/>
  <c r="Q10521" i="1" s="1"/>
  <c r="N10522" i="1"/>
  <c r="O10522" i="1" s="1"/>
  <c r="Q10522" i="1" s="1"/>
  <c r="N10523" i="1"/>
  <c r="O10523" i="1" s="1"/>
  <c r="Q10523" i="1" s="1"/>
  <c r="N10524" i="1"/>
  <c r="O10524" i="1" s="1"/>
  <c r="Q10524" i="1" s="1"/>
  <c r="N10525" i="1"/>
  <c r="O10525" i="1" s="1"/>
  <c r="Q10525" i="1" s="1"/>
  <c r="N10526" i="1"/>
  <c r="O10526" i="1" s="1"/>
  <c r="Q10526" i="1" s="1"/>
  <c r="N10527" i="1"/>
  <c r="O10527" i="1" s="1"/>
  <c r="Q10527" i="1" s="1"/>
  <c r="N10528" i="1"/>
  <c r="O10528" i="1" s="1"/>
  <c r="Q10528" i="1" s="1"/>
  <c r="N10529" i="1"/>
  <c r="O10529" i="1" s="1"/>
  <c r="Q10529" i="1" s="1"/>
  <c r="N10530" i="1"/>
  <c r="O10530" i="1" s="1"/>
  <c r="Q10530" i="1" s="1"/>
  <c r="N10531" i="1"/>
  <c r="O10531" i="1" s="1"/>
  <c r="Q10531" i="1" s="1"/>
  <c r="N10532" i="1"/>
  <c r="O10532" i="1" s="1"/>
  <c r="Q10532" i="1" s="1"/>
  <c r="N10533" i="1"/>
  <c r="O10533" i="1" s="1"/>
  <c r="Q10533" i="1" s="1"/>
  <c r="N10534" i="1"/>
  <c r="O10534" i="1" s="1"/>
  <c r="Q10534" i="1" s="1"/>
  <c r="N10535" i="1"/>
  <c r="O10535" i="1" s="1"/>
  <c r="Q10535" i="1" s="1"/>
  <c r="N10536" i="1"/>
  <c r="O10536" i="1" s="1"/>
  <c r="Q10536" i="1" s="1"/>
  <c r="N10537" i="1"/>
  <c r="O10537" i="1" s="1"/>
  <c r="Q10537" i="1" s="1"/>
  <c r="N10538" i="1"/>
  <c r="O10538" i="1" s="1"/>
  <c r="Q10538" i="1" s="1"/>
  <c r="N10539" i="1"/>
  <c r="O10539" i="1" s="1"/>
  <c r="Q10539" i="1" s="1"/>
  <c r="N10540" i="1"/>
  <c r="O10540" i="1" s="1"/>
  <c r="Q10540" i="1" s="1"/>
  <c r="N10541" i="1"/>
  <c r="O10541" i="1" s="1"/>
  <c r="Q10541" i="1" s="1"/>
  <c r="N10542" i="1"/>
  <c r="O10542" i="1" s="1"/>
  <c r="Q10542" i="1" s="1"/>
  <c r="N10543" i="1"/>
  <c r="O10543" i="1" s="1"/>
  <c r="Q10543" i="1" s="1"/>
  <c r="N10544" i="1"/>
  <c r="O10544" i="1" s="1"/>
  <c r="Q10544" i="1" s="1"/>
  <c r="N10545" i="1"/>
  <c r="O10545" i="1" s="1"/>
  <c r="Q10545" i="1" s="1"/>
  <c r="N10546" i="1"/>
  <c r="O10546" i="1" s="1"/>
  <c r="Q10546" i="1" s="1"/>
  <c r="N10547" i="1"/>
  <c r="O10547" i="1" s="1"/>
  <c r="Q10547" i="1" s="1"/>
  <c r="N10548" i="1"/>
  <c r="O10548" i="1" s="1"/>
  <c r="Q10548" i="1" s="1"/>
  <c r="N10549" i="1"/>
  <c r="O10549" i="1" s="1"/>
  <c r="Q10549" i="1" s="1"/>
  <c r="N10550" i="1"/>
  <c r="O10550" i="1" s="1"/>
  <c r="Q10550" i="1" s="1"/>
  <c r="N10551" i="1"/>
  <c r="O10551" i="1" s="1"/>
  <c r="Q10551" i="1" s="1"/>
  <c r="N10552" i="1"/>
  <c r="O10552" i="1" s="1"/>
  <c r="Q10552" i="1" s="1"/>
  <c r="N10553" i="1"/>
  <c r="O10553" i="1" s="1"/>
  <c r="Q10553" i="1" s="1"/>
  <c r="N10554" i="1"/>
  <c r="O10554" i="1" s="1"/>
  <c r="Q10554" i="1" s="1"/>
  <c r="N10555" i="1"/>
  <c r="O10555" i="1" s="1"/>
  <c r="Q10555" i="1" s="1"/>
  <c r="N10556" i="1"/>
  <c r="O10556" i="1" s="1"/>
  <c r="Q10556" i="1" s="1"/>
  <c r="N10557" i="1"/>
  <c r="O10557" i="1" s="1"/>
  <c r="Q10557" i="1" s="1"/>
  <c r="N10558" i="1"/>
  <c r="O10558" i="1" s="1"/>
  <c r="Q10558" i="1" s="1"/>
  <c r="N10559" i="1"/>
  <c r="O10559" i="1" s="1"/>
  <c r="Q10559" i="1" s="1"/>
  <c r="N10560" i="1"/>
  <c r="O10560" i="1" s="1"/>
  <c r="Q10560" i="1" s="1"/>
  <c r="N10561" i="1"/>
  <c r="O10561" i="1" s="1"/>
  <c r="Q10561" i="1" s="1"/>
  <c r="N10562" i="1"/>
  <c r="O10562" i="1" s="1"/>
  <c r="Q10562" i="1" s="1"/>
  <c r="N10563" i="1"/>
  <c r="O10563" i="1" s="1"/>
  <c r="Q10563" i="1" s="1"/>
  <c r="N10564" i="1"/>
  <c r="O10564" i="1" s="1"/>
  <c r="Q10564" i="1" s="1"/>
  <c r="N10565" i="1"/>
  <c r="O10565" i="1" s="1"/>
  <c r="Q10565" i="1" s="1"/>
  <c r="N10566" i="1"/>
  <c r="O10566" i="1" s="1"/>
  <c r="Q10566" i="1" s="1"/>
  <c r="N10567" i="1"/>
  <c r="O10567" i="1" s="1"/>
  <c r="Q10567" i="1" s="1"/>
  <c r="N10568" i="1"/>
  <c r="O10568" i="1" s="1"/>
  <c r="Q10568" i="1" s="1"/>
  <c r="N10569" i="1"/>
  <c r="O10569" i="1" s="1"/>
  <c r="Q10569" i="1" s="1"/>
  <c r="N10570" i="1"/>
  <c r="O10570" i="1" s="1"/>
  <c r="Q10570" i="1" s="1"/>
  <c r="N10571" i="1"/>
  <c r="O10571" i="1" s="1"/>
  <c r="Q10571" i="1" s="1"/>
  <c r="N10572" i="1"/>
  <c r="O10572" i="1" s="1"/>
  <c r="Q10572" i="1" s="1"/>
  <c r="N10573" i="1"/>
  <c r="O10573" i="1" s="1"/>
  <c r="Q10573" i="1" s="1"/>
  <c r="N10574" i="1"/>
  <c r="O10574" i="1" s="1"/>
  <c r="Q10574" i="1" s="1"/>
  <c r="N10575" i="1"/>
  <c r="O10575" i="1" s="1"/>
  <c r="Q10575" i="1" s="1"/>
  <c r="N10576" i="1"/>
  <c r="O10576" i="1" s="1"/>
  <c r="Q10576" i="1" s="1"/>
  <c r="N10577" i="1"/>
  <c r="O10577" i="1" s="1"/>
  <c r="Q10577" i="1" s="1"/>
  <c r="N10578" i="1"/>
  <c r="O10578" i="1" s="1"/>
  <c r="Q10578" i="1" s="1"/>
  <c r="N10579" i="1"/>
  <c r="O10579" i="1" s="1"/>
  <c r="Q10579" i="1" s="1"/>
  <c r="N10580" i="1"/>
  <c r="O10580" i="1" s="1"/>
  <c r="Q10580" i="1" s="1"/>
  <c r="N10581" i="1"/>
  <c r="O10581" i="1" s="1"/>
  <c r="Q10581" i="1" s="1"/>
  <c r="N10582" i="1"/>
  <c r="O10582" i="1" s="1"/>
  <c r="Q10582" i="1" s="1"/>
  <c r="N10583" i="1"/>
  <c r="O10583" i="1" s="1"/>
  <c r="Q10583" i="1" s="1"/>
  <c r="N10584" i="1"/>
  <c r="O10584" i="1" s="1"/>
  <c r="Q10584" i="1" s="1"/>
  <c r="N10585" i="1"/>
  <c r="O10585" i="1" s="1"/>
  <c r="Q10585" i="1" s="1"/>
  <c r="N10586" i="1"/>
  <c r="O10586" i="1" s="1"/>
  <c r="Q10586" i="1" s="1"/>
  <c r="N10587" i="1"/>
  <c r="O10587" i="1" s="1"/>
  <c r="Q10587" i="1" s="1"/>
  <c r="N10588" i="1"/>
  <c r="O10588" i="1" s="1"/>
  <c r="Q10588" i="1" s="1"/>
  <c r="N10589" i="1"/>
  <c r="O10589" i="1" s="1"/>
  <c r="Q10589" i="1" s="1"/>
  <c r="N10590" i="1"/>
  <c r="O10590" i="1" s="1"/>
  <c r="Q10590" i="1" s="1"/>
  <c r="N10591" i="1"/>
  <c r="O10591" i="1" s="1"/>
  <c r="Q10591" i="1" s="1"/>
  <c r="N10592" i="1"/>
  <c r="O10592" i="1" s="1"/>
  <c r="Q10592" i="1" s="1"/>
  <c r="N10593" i="1"/>
  <c r="O10593" i="1" s="1"/>
  <c r="Q10593" i="1" s="1"/>
  <c r="N10594" i="1"/>
  <c r="O10594" i="1" s="1"/>
  <c r="Q10594" i="1" s="1"/>
  <c r="N10595" i="1"/>
  <c r="O10595" i="1" s="1"/>
  <c r="Q10595" i="1" s="1"/>
  <c r="N10596" i="1"/>
  <c r="O10596" i="1" s="1"/>
  <c r="Q10596" i="1" s="1"/>
  <c r="N10597" i="1"/>
  <c r="O10597" i="1" s="1"/>
  <c r="Q10597" i="1" s="1"/>
  <c r="N10598" i="1"/>
  <c r="O10598" i="1" s="1"/>
  <c r="Q10598" i="1" s="1"/>
  <c r="N10599" i="1"/>
  <c r="O10599" i="1" s="1"/>
  <c r="Q10599" i="1" s="1"/>
  <c r="N10600" i="1"/>
  <c r="O10600" i="1" s="1"/>
  <c r="Q10600" i="1" s="1"/>
  <c r="N10601" i="1"/>
  <c r="O10601" i="1" s="1"/>
  <c r="Q10601" i="1" s="1"/>
  <c r="N10602" i="1"/>
  <c r="O10602" i="1" s="1"/>
  <c r="Q10602" i="1" s="1"/>
  <c r="N10603" i="1"/>
  <c r="O10603" i="1" s="1"/>
  <c r="Q10603" i="1" s="1"/>
  <c r="N10604" i="1"/>
  <c r="O10604" i="1" s="1"/>
  <c r="Q10604" i="1" s="1"/>
  <c r="N10605" i="1"/>
  <c r="O10605" i="1" s="1"/>
  <c r="Q10605" i="1" s="1"/>
  <c r="N10606" i="1"/>
  <c r="O10606" i="1" s="1"/>
  <c r="Q10606" i="1" s="1"/>
  <c r="N10607" i="1"/>
  <c r="O10607" i="1" s="1"/>
  <c r="Q10607" i="1" s="1"/>
  <c r="N10608" i="1"/>
  <c r="O10608" i="1" s="1"/>
  <c r="Q10608" i="1" s="1"/>
  <c r="N10609" i="1"/>
  <c r="O10609" i="1" s="1"/>
  <c r="Q10609" i="1" s="1"/>
  <c r="N10610" i="1"/>
  <c r="O10610" i="1" s="1"/>
  <c r="Q10610" i="1" s="1"/>
  <c r="N10611" i="1"/>
  <c r="O10611" i="1" s="1"/>
  <c r="Q10611" i="1" s="1"/>
  <c r="N10612" i="1"/>
  <c r="O10612" i="1" s="1"/>
  <c r="Q10612" i="1" s="1"/>
  <c r="N10613" i="1"/>
  <c r="O10613" i="1" s="1"/>
  <c r="Q10613" i="1" s="1"/>
  <c r="N10614" i="1"/>
  <c r="O10614" i="1" s="1"/>
  <c r="Q10614" i="1" s="1"/>
  <c r="N10615" i="1"/>
  <c r="O10615" i="1" s="1"/>
  <c r="Q10615" i="1" s="1"/>
  <c r="N10616" i="1"/>
  <c r="O10616" i="1" s="1"/>
  <c r="Q10616" i="1" s="1"/>
  <c r="N10617" i="1"/>
  <c r="O10617" i="1" s="1"/>
  <c r="Q10617" i="1" s="1"/>
  <c r="N10618" i="1"/>
  <c r="O10618" i="1" s="1"/>
  <c r="Q10618" i="1" s="1"/>
  <c r="N10619" i="1"/>
  <c r="O10619" i="1" s="1"/>
  <c r="Q10619" i="1" s="1"/>
  <c r="N10620" i="1"/>
  <c r="O10620" i="1" s="1"/>
  <c r="Q10620" i="1" s="1"/>
  <c r="N10621" i="1"/>
  <c r="O10621" i="1" s="1"/>
  <c r="Q10621" i="1" s="1"/>
  <c r="N10622" i="1"/>
  <c r="O10622" i="1" s="1"/>
  <c r="Q10622" i="1" s="1"/>
  <c r="N10623" i="1"/>
  <c r="O10623" i="1" s="1"/>
  <c r="Q10623" i="1" s="1"/>
  <c r="N10624" i="1"/>
  <c r="O10624" i="1" s="1"/>
  <c r="Q10624" i="1" s="1"/>
  <c r="N10625" i="1"/>
  <c r="O10625" i="1" s="1"/>
  <c r="Q10625" i="1" s="1"/>
  <c r="N10626" i="1"/>
  <c r="O10626" i="1" s="1"/>
  <c r="Q10626" i="1" s="1"/>
  <c r="N10627" i="1"/>
  <c r="O10627" i="1" s="1"/>
  <c r="Q10627" i="1" s="1"/>
  <c r="N10628" i="1"/>
  <c r="O10628" i="1" s="1"/>
  <c r="Q10628" i="1" s="1"/>
  <c r="N10629" i="1"/>
  <c r="O10629" i="1" s="1"/>
  <c r="Q10629" i="1" s="1"/>
  <c r="N10630" i="1"/>
  <c r="O10630" i="1" s="1"/>
  <c r="Q10630" i="1" s="1"/>
  <c r="N10631" i="1"/>
  <c r="O10631" i="1" s="1"/>
  <c r="Q10631" i="1" s="1"/>
  <c r="N10632" i="1"/>
  <c r="O10632" i="1" s="1"/>
  <c r="Q10632" i="1" s="1"/>
  <c r="N10633" i="1"/>
  <c r="O10633" i="1" s="1"/>
  <c r="Q10633" i="1" s="1"/>
  <c r="N10634" i="1"/>
  <c r="O10634" i="1" s="1"/>
  <c r="Q10634" i="1" s="1"/>
  <c r="N10635" i="1"/>
  <c r="O10635" i="1" s="1"/>
  <c r="Q10635" i="1" s="1"/>
  <c r="N10636" i="1"/>
  <c r="O10636" i="1" s="1"/>
  <c r="Q10636" i="1" s="1"/>
  <c r="N10637" i="1"/>
  <c r="O10637" i="1" s="1"/>
  <c r="Q10637" i="1" s="1"/>
  <c r="N10638" i="1"/>
  <c r="O10638" i="1" s="1"/>
  <c r="Q10638" i="1" s="1"/>
  <c r="N10639" i="1"/>
  <c r="O10639" i="1" s="1"/>
  <c r="Q10639" i="1" s="1"/>
  <c r="N10640" i="1"/>
  <c r="O10640" i="1" s="1"/>
  <c r="Q10640" i="1" s="1"/>
  <c r="N10641" i="1"/>
  <c r="O10641" i="1" s="1"/>
  <c r="Q10641" i="1" s="1"/>
  <c r="N10642" i="1"/>
  <c r="O10642" i="1" s="1"/>
  <c r="Q10642" i="1" s="1"/>
  <c r="N10643" i="1"/>
  <c r="O10643" i="1" s="1"/>
  <c r="Q10643" i="1" s="1"/>
  <c r="N10644" i="1"/>
  <c r="O10644" i="1" s="1"/>
  <c r="Q10644" i="1" s="1"/>
  <c r="N10645" i="1"/>
  <c r="O10645" i="1" s="1"/>
  <c r="Q10645" i="1" s="1"/>
  <c r="N10646" i="1"/>
  <c r="O10646" i="1" s="1"/>
  <c r="Q10646" i="1" s="1"/>
  <c r="N10647" i="1"/>
  <c r="O10647" i="1" s="1"/>
  <c r="Q10647" i="1" s="1"/>
  <c r="N10648" i="1"/>
  <c r="O10648" i="1" s="1"/>
  <c r="Q10648" i="1" s="1"/>
  <c r="N10649" i="1"/>
  <c r="O10649" i="1" s="1"/>
  <c r="Q10649" i="1" s="1"/>
  <c r="N10650" i="1"/>
  <c r="O10650" i="1" s="1"/>
  <c r="Q10650" i="1" s="1"/>
  <c r="N10651" i="1"/>
  <c r="O10651" i="1" s="1"/>
  <c r="Q10651" i="1" s="1"/>
  <c r="N10652" i="1"/>
  <c r="O10652" i="1" s="1"/>
  <c r="Q10652" i="1" s="1"/>
  <c r="N10653" i="1"/>
  <c r="O10653" i="1" s="1"/>
  <c r="Q10653" i="1" s="1"/>
  <c r="N10654" i="1"/>
  <c r="O10654" i="1" s="1"/>
  <c r="Q10654" i="1" s="1"/>
  <c r="N10655" i="1"/>
  <c r="O10655" i="1" s="1"/>
  <c r="Q10655" i="1" s="1"/>
  <c r="N10656" i="1"/>
  <c r="O10656" i="1" s="1"/>
  <c r="Q10656" i="1" s="1"/>
  <c r="N10657" i="1"/>
  <c r="O10657" i="1" s="1"/>
  <c r="Q10657" i="1" s="1"/>
  <c r="N10658" i="1"/>
  <c r="O10658" i="1" s="1"/>
  <c r="Q10658" i="1" s="1"/>
  <c r="N10659" i="1"/>
  <c r="O10659" i="1" s="1"/>
  <c r="Q10659" i="1" s="1"/>
  <c r="N10660" i="1"/>
  <c r="O10660" i="1" s="1"/>
  <c r="Q10660" i="1" s="1"/>
  <c r="N10661" i="1"/>
  <c r="O10661" i="1" s="1"/>
  <c r="Q10661" i="1" s="1"/>
  <c r="N10662" i="1"/>
  <c r="O10662" i="1" s="1"/>
  <c r="Q10662" i="1" s="1"/>
  <c r="N10663" i="1"/>
  <c r="O10663" i="1" s="1"/>
  <c r="Q10663" i="1" s="1"/>
  <c r="N10664" i="1"/>
  <c r="O10664" i="1" s="1"/>
  <c r="Q10664" i="1" s="1"/>
  <c r="N10665" i="1"/>
  <c r="O10665" i="1" s="1"/>
  <c r="Q10665" i="1" s="1"/>
  <c r="N10666" i="1"/>
  <c r="O10666" i="1" s="1"/>
  <c r="Q10666" i="1" s="1"/>
  <c r="N10667" i="1"/>
  <c r="O10667" i="1" s="1"/>
  <c r="Q10667" i="1" s="1"/>
  <c r="N10668" i="1"/>
  <c r="O10668" i="1" s="1"/>
  <c r="Q10668" i="1" s="1"/>
  <c r="N10669" i="1"/>
  <c r="O10669" i="1" s="1"/>
  <c r="Q10669" i="1" s="1"/>
  <c r="N10670" i="1"/>
  <c r="O10670" i="1" s="1"/>
  <c r="Q10670" i="1" s="1"/>
  <c r="N10671" i="1"/>
  <c r="O10671" i="1" s="1"/>
  <c r="Q10671" i="1" s="1"/>
  <c r="N10672" i="1"/>
  <c r="O10672" i="1" s="1"/>
  <c r="Q10672" i="1" s="1"/>
  <c r="N10673" i="1"/>
  <c r="O10673" i="1" s="1"/>
  <c r="Q10673" i="1" s="1"/>
  <c r="N10674" i="1"/>
  <c r="O10674" i="1" s="1"/>
  <c r="Q10674" i="1" s="1"/>
  <c r="N10675" i="1"/>
  <c r="O10675" i="1" s="1"/>
  <c r="Q10675" i="1" s="1"/>
  <c r="N10676" i="1"/>
  <c r="O10676" i="1" s="1"/>
  <c r="Q10676" i="1" s="1"/>
  <c r="N10677" i="1"/>
  <c r="O10677" i="1" s="1"/>
  <c r="Q10677" i="1" s="1"/>
  <c r="N10678" i="1"/>
  <c r="O10678" i="1" s="1"/>
  <c r="Q10678" i="1" s="1"/>
  <c r="N10679" i="1"/>
  <c r="O10679" i="1" s="1"/>
  <c r="Q10679" i="1" s="1"/>
  <c r="N10680" i="1"/>
  <c r="O10680" i="1" s="1"/>
  <c r="Q10680" i="1" s="1"/>
  <c r="N10681" i="1"/>
  <c r="O10681" i="1" s="1"/>
  <c r="Q10681" i="1" s="1"/>
  <c r="N10682" i="1"/>
  <c r="O10682" i="1" s="1"/>
  <c r="Q10682" i="1" s="1"/>
  <c r="N10683" i="1"/>
  <c r="O10683" i="1" s="1"/>
  <c r="Q10683" i="1" s="1"/>
  <c r="N10684" i="1"/>
  <c r="O10684" i="1" s="1"/>
  <c r="Q10684" i="1" s="1"/>
  <c r="N10685" i="1"/>
  <c r="O10685" i="1" s="1"/>
  <c r="Q10685" i="1" s="1"/>
  <c r="N10686" i="1"/>
  <c r="O10686" i="1" s="1"/>
  <c r="Q10686" i="1" s="1"/>
  <c r="N10687" i="1"/>
  <c r="O10687" i="1" s="1"/>
  <c r="Q10687" i="1" s="1"/>
  <c r="N10688" i="1"/>
  <c r="O10688" i="1" s="1"/>
  <c r="Q10688" i="1" s="1"/>
  <c r="N10689" i="1"/>
  <c r="O10689" i="1" s="1"/>
  <c r="Q10689" i="1" s="1"/>
  <c r="N10690" i="1"/>
  <c r="O10690" i="1" s="1"/>
  <c r="Q10690" i="1" s="1"/>
  <c r="N10691" i="1"/>
  <c r="O10691" i="1" s="1"/>
  <c r="Q10691" i="1" s="1"/>
  <c r="N10692" i="1"/>
  <c r="O10692" i="1" s="1"/>
  <c r="Q10692" i="1" s="1"/>
  <c r="N10693" i="1"/>
  <c r="O10693" i="1" s="1"/>
  <c r="Q10693" i="1" s="1"/>
  <c r="N10694" i="1"/>
  <c r="O10694" i="1" s="1"/>
  <c r="Q10694" i="1" s="1"/>
  <c r="N10695" i="1"/>
  <c r="O10695" i="1" s="1"/>
  <c r="Q10695" i="1" s="1"/>
  <c r="N10696" i="1"/>
  <c r="O10696" i="1" s="1"/>
  <c r="Q10696" i="1" s="1"/>
  <c r="N10697" i="1"/>
  <c r="O10697" i="1" s="1"/>
  <c r="Q10697" i="1" s="1"/>
  <c r="N10698" i="1"/>
  <c r="O10698" i="1" s="1"/>
  <c r="Q10698" i="1" s="1"/>
  <c r="N10699" i="1"/>
  <c r="O10699" i="1" s="1"/>
  <c r="Q10699" i="1" s="1"/>
  <c r="N10700" i="1"/>
  <c r="O10700" i="1" s="1"/>
  <c r="Q10700" i="1" s="1"/>
  <c r="N10701" i="1"/>
  <c r="O10701" i="1" s="1"/>
  <c r="Q10701" i="1" s="1"/>
  <c r="N10702" i="1"/>
  <c r="O10702" i="1" s="1"/>
  <c r="Q10702" i="1" s="1"/>
  <c r="N10703" i="1"/>
  <c r="O10703" i="1" s="1"/>
  <c r="Q10703" i="1" s="1"/>
  <c r="N10704" i="1"/>
  <c r="O10704" i="1" s="1"/>
  <c r="Q10704" i="1" s="1"/>
  <c r="N10705" i="1"/>
  <c r="O10705" i="1" s="1"/>
  <c r="Q10705" i="1" s="1"/>
  <c r="N10706" i="1"/>
  <c r="O10706" i="1" s="1"/>
  <c r="Q10706" i="1" s="1"/>
  <c r="N10707" i="1"/>
  <c r="O10707" i="1" s="1"/>
  <c r="Q10707" i="1" s="1"/>
  <c r="N10708" i="1"/>
  <c r="O10708" i="1" s="1"/>
  <c r="Q10708" i="1" s="1"/>
  <c r="N10709" i="1"/>
  <c r="O10709" i="1" s="1"/>
  <c r="Q10709" i="1" s="1"/>
  <c r="N10710" i="1"/>
  <c r="O10710" i="1" s="1"/>
  <c r="Q10710" i="1" s="1"/>
  <c r="N10711" i="1"/>
  <c r="O10711" i="1" s="1"/>
  <c r="Q10711" i="1" s="1"/>
  <c r="N10712" i="1"/>
  <c r="O10712" i="1" s="1"/>
  <c r="Q10712" i="1" s="1"/>
  <c r="N10713" i="1"/>
  <c r="O10713" i="1" s="1"/>
  <c r="Q10713" i="1" s="1"/>
  <c r="N10714" i="1"/>
  <c r="O10714" i="1" s="1"/>
  <c r="Q10714" i="1" s="1"/>
  <c r="N10715" i="1"/>
  <c r="O10715" i="1" s="1"/>
  <c r="Q10715" i="1" s="1"/>
  <c r="N10716" i="1"/>
  <c r="O10716" i="1" s="1"/>
  <c r="Q10716" i="1" s="1"/>
  <c r="N10717" i="1"/>
  <c r="O10717" i="1" s="1"/>
  <c r="Q10717" i="1" s="1"/>
  <c r="N10718" i="1"/>
  <c r="O10718" i="1" s="1"/>
  <c r="Q10718" i="1" s="1"/>
  <c r="N10719" i="1"/>
  <c r="O10719" i="1" s="1"/>
  <c r="Q10719" i="1" s="1"/>
  <c r="N10720" i="1"/>
  <c r="O10720" i="1" s="1"/>
  <c r="Q10720" i="1" s="1"/>
  <c r="N10721" i="1"/>
  <c r="O10721" i="1" s="1"/>
  <c r="Q10721" i="1" s="1"/>
  <c r="N10722" i="1"/>
  <c r="O10722" i="1" s="1"/>
  <c r="Q10722" i="1" s="1"/>
  <c r="N10723" i="1"/>
  <c r="O10723" i="1" s="1"/>
  <c r="Q10723" i="1" s="1"/>
  <c r="N10724" i="1"/>
  <c r="O10724" i="1" s="1"/>
  <c r="Q10724" i="1" s="1"/>
  <c r="N10725" i="1"/>
  <c r="O10725" i="1" s="1"/>
  <c r="Q10725" i="1" s="1"/>
  <c r="N10726" i="1"/>
  <c r="O10726" i="1" s="1"/>
  <c r="Q10726" i="1" s="1"/>
  <c r="N10727" i="1"/>
  <c r="O10727" i="1" s="1"/>
  <c r="Q10727" i="1" s="1"/>
  <c r="N10728" i="1"/>
  <c r="O10728" i="1" s="1"/>
  <c r="Q10728" i="1" s="1"/>
  <c r="N10729" i="1"/>
  <c r="O10729" i="1" s="1"/>
  <c r="Q10729" i="1" s="1"/>
  <c r="N10730" i="1"/>
  <c r="O10730" i="1" s="1"/>
  <c r="Q10730" i="1" s="1"/>
  <c r="N10731" i="1"/>
  <c r="O10731" i="1" s="1"/>
  <c r="Q10731" i="1" s="1"/>
  <c r="N10732" i="1"/>
  <c r="O10732" i="1" s="1"/>
  <c r="Q10732" i="1" s="1"/>
  <c r="N10733" i="1"/>
  <c r="O10733" i="1" s="1"/>
  <c r="Q10733" i="1" s="1"/>
  <c r="N10734" i="1"/>
  <c r="O10734" i="1" s="1"/>
  <c r="Q10734" i="1" s="1"/>
  <c r="N10735" i="1"/>
  <c r="O10735" i="1" s="1"/>
  <c r="Q10735" i="1" s="1"/>
  <c r="N10736" i="1"/>
  <c r="O10736" i="1" s="1"/>
  <c r="Q10736" i="1" s="1"/>
  <c r="N10737" i="1"/>
  <c r="O10737" i="1" s="1"/>
  <c r="Q10737" i="1" s="1"/>
  <c r="N10738" i="1"/>
  <c r="O10738" i="1" s="1"/>
  <c r="Q10738" i="1" s="1"/>
  <c r="N10739" i="1"/>
  <c r="O10739" i="1" s="1"/>
  <c r="Q10739" i="1" s="1"/>
  <c r="N10740" i="1"/>
  <c r="O10740" i="1" s="1"/>
  <c r="Q10740" i="1" s="1"/>
  <c r="N10741" i="1"/>
  <c r="O10741" i="1" s="1"/>
  <c r="Q10741" i="1" s="1"/>
  <c r="N10742" i="1"/>
  <c r="O10742" i="1" s="1"/>
  <c r="Q10742" i="1" s="1"/>
  <c r="N10743" i="1"/>
  <c r="O10743" i="1" s="1"/>
  <c r="Q10743" i="1" s="1"/>
  <c r="N10744" i="1"/>
  <c r="O10744" i="1" s="1"/>
  <c r="Q10744" i="1" s="1"/>
  <c r="N10745" i="1"/>
  <c r="O10745" i="1" s="1"/>
  <c r="Q10745" i="1" s="1"/>
  <c r="N10746" i="1"/>
  <c r="O10746" i="1" s="1"/>
  <c r="Q10746" i="1" s="1"/>
  <c r="N10747" i="1"/>
  <c r="O10747" i="1" s="1"/>
  <c r="Q10747" i="1" s="1"/>
  <c r="N10748" i="1"/>
  <c r="O10748" i="1" s="1"/>
  <c r="Q10748" i="1" s="1"/>
  <c r="N10749" i="1"/>
  <c r="O10749" i="1" s="1"/>
  <c r="Q10749" i="1" s="1"/>
  <c r="N10750" i="1"/>
  <c r="O10750" i="1" s="1"/>
  <c r="Q10750" i="1" s="1"/>
  <c r="N10751" i="1"/>
  <c r="O10751" i="1" s="1"/>
  <c r="Q10751" i="1" s="1"/>
  <c r="N10752" i="1"/>
  <c r="O10752" i="1" s="1"/>
  <c r="Q10752" i="1" s="1"/>
  <c r="N10753" i="1"/>
  <c r="O10753" i="1" s="1"/>
  <c r="Q10753" i="1" s="1"/>
  <c r="N10754" i="1"/>
  <c r="O10754" i="1" s="1"/>
  <c r="Q10754" i="1" s="1"/>
  <c r="N10755" i="1"/>
  <c r="O10755" i="1" s="1"/>
  <c r="Q10755" i="1" s="1"/>
  <c r="N10756" i="1"/>
  <c r="O10756" i="1" s="1"/>
  <c r="Q10756" i="1" s="1"/>
  <c r="N10757" i="1"/>
  <c r="O10757" i="1" s="1"/>
  <c r="Q10757" i="1" s="1"/>
  <c r="N10758" i="1"/>
  <c r="O10758" i="1" s="1"/>
  <c r="Q10758" i="1" s="1"/>
  <c r="N10759" i="1"/>
  <c r="O10759" i="1" s="1"/>
  <c r="Q10759" i="1" s="1"/>
  <c r="N10760" i="1"/>
  <c r="O10760" i="1" s="1"/>
  <c r="Q10760" i="1" s="1"/>
  <c r="N10761" i="1"/>
  <c r="O10761" i="1" s="1"/>
  <c r="Q10761" i="1" s="1"/>
  <c r="N10762" i="1"/>
  <c r="O10762" i="1" s="1"/>
  <c r="Q10762" i="1" s="1"/>
  <c r="N10763" i="1"/>
  <c r="O10763" i="1" s="1"/>
  <c r="Q10763" i="1" s="1"/>
  <c r="N10764" i="1"/>
  <c r="O10764" i="1" s="1"/>
  <c r="Q10764" i="1" s="1"/>
  <c r="N10765" i="1"/>
  <c r="O10765" i="1" s="1"/>
  <c r="Q10765" i="1" s="1"/>
  <c r="N10766" i="1"/>
  <c r="O10766" i="1" s="1"/>
  <c r="Q10766" i="1" s="1"/>
  <c r="N10767" i="1"/>
  <c r="O10767" i="1" s="1"/>
  <c r="Q10767" i="1" s="1"/>
  <c r="N10768" i="1"/>
  <c r="O10768" i="1" s="1"/>
  <c r="Q10768" i="1" s="1"/>
  <c r="N10769" i="1"/>
  <c r="O10769" i="1" s="1"/>
  <c r="Q10769" i="1" s="1"/>
  <c r="N10770" i="1"/>
  <c r="O10770" i="1" s="1"/>
  <c r="Q10770" i="1" s="1"/>
  <c r="N10771" i="1"/>
  <c r="O10771" i="1" s="1"/>
  <c r="Q10771" i="1" s="1"/>
  <c r="N10772" i="1"/>
  <c r="O10772" i="1" s="1"/>
  <c r="Q10772" i="1" s="1"/>
  <c r="N10773" i="1"/>
  <c r="O10773" i="1" s="1"/>
  <c r="Q10773" i="1" s="1"/>
  <c r="N10774" i="1"/>
  <c r="O10774" i="1" s="1"/>
  <c r="Q10774" i="1" s="1"/>
  <c r="N10775" i="1"/>
  <c r="O10775" i="1" s="1"/>
  <c r="Q10775" i="1" s="1"/>
  <c r="N10776" i="1"/>
  <c r="O10776" i="1" s="1"/>
  <c r="Q10776" i="1" s="1"/>
  <c r="N10777" i="1"/>
  <c r="O10777" i="1" s="1"/>
  <c r="Q10777" i="1" s="1"/>
  <c r="N10778" i="1"/>
  <c r="O10778" i="1" s="1"/>
  <c r="Q10778" i="1" s="1"/>
  <c r="N10779" i="1"/>
  <c r="O10779" i="1" s="1"/>
  <c r="Q10779" i="1" s="1"/>
  <c r="N10780" i="1"/>
  <c r="O10780" i="1" s="1"/>
  <c r="Q10780" i="1" s="1"/>
  <c r="N10781" i="1"/>
  <c r="O10781" i="1" s="1"/>
  <c r="Q10781" i="1" s="1"/>
  <c r="N10782" i="1"/>
  <c r="O10782" i="1" s="1"/>
  <c r="Q10782" i="1" s="1"/>
  <c r="N10783" i="1"/>
  <c r="O10783" i="1" s="1"/>
  <c r="Q10783" i="1" s="1"/>
  <c r="N10784" i="1"/>
  <c r="O10784" i="1" s="1"/>
  <c r="Q10784" i="1" s="1"/>
  <c r="N10785" i="1"/>
  <c r="O10785" i="1" s="1"/>
  <c r="Q10785" i="1" s="1"/>
  <c r="N10786" i="1"/>
  <c r="O10786" i="1" s="1"/>
  <c r="Q10786" i="1" s="1"/>
  <c r="N10787" i="1"/>
  <c r="O10787" i="1" s="1"/>
  <c r="Q10787" i="1" s="1"/>
  <c r="N10788" i="1"/>
  <c r="O10788" i="1" s="1"/>
  <c r="Q10788" i="1" s="1"/>
  <c r="N10789" i="1"/>
  <c r="O10789" i="1" s="1"/>
  <c r="Q10789" i="1" s="1"/>
  <c r="N10790" i="1"/>
  <c r="O10790" i="1" s="1"/>
  <c r="Q10790" i="1" s="1"/>
  <c r="N10791" i="1"/>
  <c r="O10791" i="1" s="1"/>
  <c r="Q10791" i="1" s="1"/>
  <c r="N10792" i="1"/>
  <c r="O10792" i="1" s="1"/>
  <c r="Q10792" i="1" s="1"/>
  <c r="N10793" i="1"/>
  <c r="O10793" i="1" s="1"/>
  <c r="Q10793" i="1" s="1"/>
  <c r="N10794" i="1"/>
  <c r="O10794" i="1" s="1"/>
  <c r="Q10794" i="1" s="1"/>
  <c r="N10795" i="1"/>
  <c r="O10795" i="1" s="1"/>
  <c r="Q10795" i="1" s="1"/>
  <c r="N10796" i="1"/>
  <c r="O10796" i="1" s="1"/>
  <c r="Q10796" i="1" s="1"/>
  <c r="N10797" i="1"/>
  <c r="O10797" i="1" s="1"/>
  <c r="Q10797" i="1" s="1"/>
  <c r="N10798" i="1"/>
  <c r="O10798" i="1" s="1"/>
  <c r="Q10798" i="1" s="1"/>
  <c r="N10799" i="1"/>
  <c r="O10799" i="1" s="1"/>
  <c r="Q10799" i="1" s="1"/>
  <c r="N10800" i="1"/>
  <c r="O10800" i="1" s="1"/>
  <c r="Q10800" i="1" s="1"/>
  <c r="N10801" i="1"/>
  <c r="O10801" i="1" s="1"/>
  <c r="Q10801" i="1" s="1"/>
  <c r="N10802" i="1"/>
  <c r="O10802" i="1" s="1"/>
  <c r="Q10802" i="1" s="1"/>
  <c r="N10803" i="1"/>
  <c r="O10803" i="1" s="1"/>
  <c r="Q10803" i="1" s="1"/>
  <c r="N10804" i="1"/>
  <c r="O10804" i="1" s="1"/>
  <c r="Q10804" i="1" s="1"/>
  <c r="N10805" i="1"/>
  <c r="O10805" i="1" s="1"/>
  <c r="Q10805" i="1" s="1"/>
  <c r="N10806" i="1"/>
  <c r="O10806" i="1" s="1"/>
  <c r="Q10806" i="1" s="1"/>
  <c r="N10807" i="1"/>
  <c r="O10807" i="1" s="1"/>
  <c r="Q10807" i="1" s="1"/>
  <c r="N10808" i="1"/>
  <c r="O10808" i="1" s="1"/>
  <c r="Q10808" i="1" s="1"/>
  <c r="N10809" i="1"/>
  <c r="O10809" i="1" s="1"/>
  <c r="Q10809" i="1" s="1"/>
  <c r="N10810" i="1"/>
  <c r="O10810" i="1" s="1"/>
  <c r="Q10810" i="1" s="1"/>
  <c r="N10811" i="1"/>
  <c r="O10811" i="1" s="1"/>
  <c r="Q10811" i="1" s="1"/>
  <c r="N10812" i="1"/>
  <c r="O10812" i="1" s="1"/>
  <c r="Q10812" i="1" s="1"/>
  <c r="N10813" i="1"/>
  <c r="O10813" i="1" s="1"/>
  <c r="Q10813" i="1" s="1"/>
  <c r="N10814" i="1"/>
  <c r="O10814" i="1" s="1"/>
  <c r="Q10814" i="1" s="1"/>
  <c r="N10815" i="1"/>
  <c r="O10815" i="1" s="1"/>
  <c r="Q10815" i="1" s="1"/>
  <c r="N10816" i="1"/>
  <c r="O10816" i="1" s="1"/>
  <c r="Q10816" i="1" s="1"/>
  <c r="N10817" i="1"/>
  <c r="O10817" i="1" s="1"/>
  <c r="Q10817" i="1" s="1"/>
  <c r="N10818" i="1"/>
  <c r="O10818" i="1" s="1"/>
  <c r="Q10818" i="1" s="1"/>
  <c r="N10819" i="1"/>
  <c r="O10819" i="1" s="1"/>
  <c r="Q10819" i="1" s="1"/>
  <c r="N10820" i="1"/>
  <c r="O10820" i="1" s="1"/>
  <c r="Q10820" i="1" s="1"/>
  <c r="N10821" i="1"/>
  <c r="O10821" i="1" s="1"/>
  <c r="Q10821" i="1" s="1"/>
  <c r="N10822" i="1"/>
  <c r="O10822" i="1" s="1"/>
  <c r="Q10822" i="1" s="1"/>
  <c r="N10823" i="1"/>
  <c r="O10823" i="1" s="1"/>
  <c r="Q10823" i="1" s="1"/>
  <c r="N10824" i="1"/>
  <c r="O10824" i="1" s="1"/>
  <c r="Q10824" i="1" s="1"/>
  <c r="N10825" i="1"/>
  <c r="O10825" i="1" s="1"/>
  <c r="Q10825" i="1" s="1"/>
  <c r="N10826" i="1"/>
  <c r="O10826" i="1" s="1"/>
  <c r="Q10826" i="1" s="1"/>
  <c r="N10827" i="1"/>
  <c r="O10827" i="1" s="1"/>
  <c r="Q10827" i="1" s="1"/>
  <c r="N10828" i="1"/>
  <c r="O10828" i="1" s="1"/>
  <c r="Q10828" i="1" s="1"/>
  <c r="N10829" i="1"/>
  <c r="O10829" i="1" s="1"/>
  <c r="Q10829" i="1" s="1"/>
  <c r="N10830" i="1"/>
  <c r="O10830" i="1" s="1"/>
  <c r="Q10830" i="1" s="1"/>
  <c r="N10831" i="1"/>
  <c r="O10831" i="1" s="1"/>
  <c r="Q10831" i="1" s="1"/>
  <c r="N10832" i="1"/>
  <c r="O10832" i="1" s="1"/>
  <c r="Q10832" i="1" s="1"/>
  <c r="N10833" i="1"/>
  <c r="O10833" i="1" s="1"/>
  <c r="Q10833" i="1" s="1"/>
  <c r="N10834" i="1"/>
  <c r="O10834" i="1" s="1"/>
  <c r="Q10834" i="1" s="1"/>
  <c r="N10835" i="1"/>
  <c r="O10835" i="1" s="1"/>
  <c r="Q10835" i="1" s="1"/>
  <c r="N10836" i="1"/>
  <c r="O10836" i="1" s="1"/>
  <c r="Q10836" i="1" s="1"/>
  <c r="N10837" i="1"/>
  <c r="O10837" i="1" s="1"/>
  <c r="Q10837" i="1" s="1"/>
  <c r="N10838" i="1"/>
  <c r="O10838" i="1" s="1"/>
  <c r="Q10838" i="1" s="1"/>
  <c r="N10839" i="1"/>
  <c r="O10839" i="1" s="1"/>
  <c r="Q10839" i="1" s="1"/>
  <c r="N10840" i="1"/>
  <c r="O10840" i="1" s="1"/>
  <c r="Q10840" i="1" s="1"/>
  <c r="N10841" i="1"/>
  <c r="O10841" i="1" s="1"/>
  <c r="Q10841" i="1" s="1"/>
  <c r="N10842" i="1"/>
  <c r="O10842" i="1" s="1"/>
  <c r="Q10842" i="1" s="1"/>
  <c r="N10843" i="1"/>
  <c r="O10843" i="1" s="1"/>
  <c r="Q10843" i="1" s="1"/>
  <c r="N10844" i="1"/>
  <c r="O10844" i="1" s="1"/>
  <c r="Q10844" i="1" s="1"/>
  <c r="N10845" i="1"/>
  <c r="O10845" i="1" s="1"/>
  <c r="Q10845" i="1" s="1"/>
  <c r="N10846" i="1"/>
  <c r="O10846" i="1" s="1"/>
  <c r="Q10846" i="1" s="1"/>
  <c r="N10847" i="1"/>
  <c r="O10847" i="1" s="1"/>
  <c r="Q10847" i="1" s="1"/>
  <c r="N10848" i="1"/>
  <c r="O10848" i="1" s="1"/>
  <c r="Q10848" i="1" s="1"/>
  <c r="N10849" i="1"/>
  <c r="O10849" i="1" s="1"/>
  <c r="Q10849" i="1" s="1"/>
  <c r="N10850" i="1"/>
  <c r="O10850" i="1" s="1"/>
  <c r="Q10850" i="1" s="1"/>
  <c r="N10851" i="1"/>
  <c r="O10851" i="1" s="1"/>
  <c r="Q10851" i="1" s="1"/>
  <c r="N10852" i="1"/>
  <c r="O10852" i="1" s="1"/>
  <c r="Q10852" i="1" s="1"/>
  <c r="N10853" i="1"/>
  <c r="O10853" i="1" s="1"/>
  <c r="Q10853" i="1" s="1"/>
  <c r="N10854" i="1"/>
  <c r="O10854" i="1" s="1"/>
  <c r="Q10854" i="1" s="1"/>
  <c r="N10855" i="1"/>
  <c r="O10855" i="1" s="1"/>
  <c r="Q10855" i="1" s="1"/>
  <c r="N10856" i="1"/>
  <c r="O10856" i="1" s="1"/>
  <c r="Q10856" i="1" s="1"/>
  <c r="N10857" i="1"/>
  <c r="O10857" i="1" s="1"/>
  <c r="Q10857" i="1" s="1"/>
  <c r="N10858" i="1"/>
  <c r="O10858" i="1" s="1"/>
  <c r="Q10858" i="1" s="1"/>
  <c r="N10859" i="1"/>
  <c r="O10859" i="1" s="1"/>
  <c r="Q10859" i="1" s="1"/>
  <c r="N10860" i="1"/>
  <c r="O10860" i="1" s="1"/>
  <c r="Q10860" i="1" s="1"/>
  <c r="N10861" i="1"/>
  <c r="O10861" i="1" s="1"/>
  <c r="Q10861" i="1" s="1"/>
  <c r="N10862" i="1"/>
  <c r="O10862" i="1" s="1"/>
  <c r="Q10862" i="1" s="1"/>
  <c r="N10863" i="1"/>
  <c r="O10863" i="1" s="1"/>
  <c r="Q10863" i="1" s="1"/>
  <c r="N10864" i="1"/>
  <c r="O10864" i="1" s="1"/>
  <c r="Q10864" i="1" s="1"/>
  <c r="N10865" i="1"/>
  <c r="O10865" i="1" s="1"/>
  <c r="Q10865" i="1" s="1"/>
  <c r="N10866" i="1"/>
  <c r="O10866" i="1" s="1"/>
  <c r="Q10866" i="1" s="1"/>
  <c r="N10867" i="1"/>
  <c r="O10867" i="1" s="1"/>
  <c r="Q10867" i="1" s="1"/>
  <c r="N10868" i="1"/>
  <c r="O10868" i="1" s="1"/>
  <c r="Q10868" i="1" s="1"/>
  <c r="N10869" i="1"/>
  <c r="O10869" i="1" s="1"/>
  <c r="Q10869" i="1" s="1"/>
  <c r="N10870" i="1"/>
  <c r="O10870" i="1" s="1"/>
  <c r="Q10870" i="1" s="1"/>
  <c r="N10871" i="1"/>
  <c r="O10871" i="1" s="1"/>
  <c r="Q10871" i="1" s="1"/>
  <c r="N10872" i="1"/>
  <c r="O10872" i="1" s="1"/>
  <c r="Q10872" i="1" s="1"/>
  <c r="N10873" i="1"/>
  <c r="O10873" i="1" s="1"/>
  <c r="Q10873" i="1" s="1"/>
  <c r="N10874" i="1"/>
  <c r="O10874" i="1" s="1"/>
  <c r="Q10874" i="1" s="1"/>
  <c r="N10875" i="1"/>
  <c r="O10875" i="1" s="1"/>
  <c r="Q10875" i="1" s="1"/>
  <c r="N10876" i="1"/>
  <c r="O10876" i="1" s="1"/>
  <c r="Q10876" i="1" s="1"/>
  <c r="N10877" i="1"/>
  <c r="O10877" i="1" s="1"/>
  <c r="Q10877" i="1" s="1"/>
  <c r="N10878" i="1"/>
  <c r="O10878" i="1" s="1"/>
  <c r="Q10878" i="1" s="1"/>
  <c r="N10879" i="1"/>
  <c r="O10879" i="1" s="1"/>
  <c r="Q10879" i="1" s="1"/>
  <c r="N10880" i="1"/>
  <c r="O10880" i="1" s="1"/>
  <c r="Q10880" i="1" s="1"/>
  <c r="N10881" i="1"/>
  <c r="O10881" i="1" s="1"/>
  <c r="Q10881" i="1" s="1"/>
  <c r="N10882" i="1"/>
  <c r="O10882" i="1" s="1"/>
  <c r="Q10882" i="1" s="1"/>
  <c r="N10883" i="1"/>
  <c r="O10883" i="1" s="1"/>
  <c r="Q10883" i="1" s="1"/>
  <c r="N10884" i="1"/>
  <c r="O10884" i="1" s="1"/>
  <c r="Q10884" i="1" s="1"/>
  <c r="N10885" i="1"/>
  <c r="O10885" i="1" s="1"/>
  <c r="Q10885" i="1" s="1"/>
  <c r="N10886" i="1"/>
  <c r="O10886" i="1" s="1"/>
  <c r="Q10886" i="1" s="1"/>
  <c r="N10887" i="1"/>
  <c r="O10887" i="1" s="1"/>
  <c r="Q10887" i="1" s="1"/>
  <c r="N10888" i="1"/>
  <c r="O10888" i="1" s="1"/>
  <c r="Q10888" i="1" s="1"/>
  <c r="N10889" i="1"/>
  <c r="O10889" i="1" s="1"/>
  <c r="Q10889" i="1" s="1"/>
  <c r="N10890" i="1"/>
  <c r="O10890" i="1" s="1"/>
  <c r="Q10890" i="1" s="1"/>
  <c r="N10891" i="1"/>
  <c r="O10891" i="1" s="1"/>
  <c r="Q10891" i="1" s="1"/>
  <c r="N10892" i="1"/>
  <c r="O10892" i="1" s="1"/>
  <c r="Q10892" i="1" s="1"/>
  <c r="N10893" i="1"/>
  <c r="O10893" i="1" s="1"/>
  <c r="Q10893" i="1" s="1"/>
  <c r="N10894" i="1"/>
  <c r="O10894" i="1" s="1"/>
  <c r="Q10894" i="1" s="1"/>
  <c r="N10895" i="1"/>
  <c r="O10895" i="1" s="1"/>
  <c r="Q10895" i="1" s="1"/>
  <c r="N10896" i="1"/>
  <c r="O10896" i="1" s="1"/>
  <c r="Q10896" i="1" s="1"/>
  <c r="N10897" i="1"/>
  <c r="O10897" i="1" s="1"/>
  <c r="Q10897" i="1" s="1"/>
  <c r="N10898" i="1"/>
  <c r="O10898" i="1" s="1"/>
  <c r="Q10898" i="1" s="1"/>
  <c r="N10899" i="1"/>
  <c r="O10899" i="1" s="1"/>
  <c r="Q10899" i="1" s="1"/>
  <c r="N10900" i="1"/>
  <c r="O10900" i="1" s="1"/>
  <c r="Q10900" i="1" s="1"/>
  <c r="N10901" i="1"/>
  <c r="O10901" i="1" s="1"/>
  <c r="Q10901" i="1" s="1"/>
  <c r="N10902" i="1"/>
  <c r="O10902" i="1" s="1"/>
  <c r="Q10902" i="1" s="1"/>
  <c r="N10903" i="1"/>
  <c r="O10903" i="1" s="1"/>
  <c r="Q10903" i="1" s="1"/>
  <c r="N10904" i="1"/>
  <c r="O10904" i="1" s="1"/>
  <c r="Q10904" i="1" s="1"/>
  <c r="N10905" i="1"/>
  <c r="O10905" i="1" s="1"/>
  <c r="Q10905" i="1" s="1"/>
  <c r="N10906" i="1"/>
  <c r="O10906" i="1" s="1"/>
  <c r="Q10906" i="1" s="1"/>
  <c r="N10907" i="1"/>
  <c r="O10907" i="1" s="1"/>
  <c r="Q10907" i="1" s="1"/>
  <c r="N10908" i="1"/>
  <c r="O10908" i="1" s="1"/>
  <c r="Q10908" i="1" s="1"/>
  <c r="N10909" i="1"/>
  <c r="O10909" i="1" s="1"/>
  <c r="Q10909" i="1" s="1"/>
  <c r="N10910" i="1"/>
  <c r="O10910" i="1" s="1"/>
  <c r="Q10910" i="1" s="1"/>
  <c r="N10911" i="1"/>
  <c r="O10911" i="1" s="1"/>
  <c r="Q10911" i="1" s="1"/>
  <c r="N10912" i="1"/>
  <c r="O10912" i="1" s="1"/>
  <c r="Q10912" i="1" s="1"/>
  <c r="N10913" i="1"/>
  <c r="O10913" i="1" s="1"/>
  <c r="Q10913" i="1" s="1"/>
  <c r="N10914" i="1"/>
  <c r="O10914" i="1" s="1"/>
  <c r="Q10914" i="1" s="1"/>
  <c r="N10915" i="1"/>
  <c r="O10915" i="1" s="1"/>
  <c r="Q10915" i="1" s="1"/>
  <c r="N10916" i="1"/>
  <c r="O10916" i="1" s="1"/>
  <c r="Q10916" i="1" s="1"/>
  <c r="N10917" i="1"/>
  <c r="O10917" i="1" s="1"/>
  <c r="Q10917" i="1" s="1"/>
  <c r="N10918" i="1"/>
  <c r="O10918" i="1" s="1"/>
  <c r="Q10918" i="1" s="1"/>
  <c r="N10919" i="1"/>
  <c r="O10919" i="1" s="1"/>
  <c r="Q10919" i="1" s="1"/>
  <c r="N10920" i="1"/>
  <c r="O10920" i="1" s="1"/>
  <c r="Q10920" i="1" s="1"/>
  <c r="N10921" i="1"/>
  <c r="O10921" i="1" s="1"/>
  <c r="Q10921" i="1" s="1"/>
  <c r="N10922" i="1"/>
  <c r="O10922" i="1" s="1"/>
  <c r="Q10922" i="1" s="1"/>
  <c r="N10923" i="1"/>
  <c r="O10923" i="1" s="1"/>
  <c r="Q10923" i="1" s="1"/>
  <c r="N10924" i="1"/>
  <c r="O10924" i="1" s="1"/>
  <c r="Q10924" i="1" s="1"/>
  <c r="N10925" i="1"/>
  <c r="O10925" i="1" s="1"/>
  <c r="Q10925" i="1" s="1"/>
  <c r="N10926" i="1"/>
  <c r="O10926" i="1" s="1"/>
  <c r="Q10926" i="1" s="1"/>
  <c r="N10927" i="1"/>
  <c r="O10927" i="1" s="1"/>
  <c r="Q10927" i="1" s="1"/>
  <c r="N10928" i="1"/>
  <c r="O10928" i="1" s="1"/>
  <c r="Q10928" i="1" s="1"/>
  <c r="N10929" i="1"/>
  <c r="O10929" i="1" s="1"/>
  <c r="Q10929" i="1" s="1"/>
  <c r="N10930" i="1"/>
  <c r="O10930" i="1" s="1"/>
  <c r="Q10930" i="1" s="1"/>
  <c r="N10931" i="1"/>
  <c r="O10931" i="1" s="1"/>
  <c r="Q10931" i="1" s="1"/>
  <c r="N10932" i="1"/>
  <c r="O10932" i="1" s="1"/>
  <c r="Q10932" i="1" s="1"/>
  <c r="N10933" i="1"/>
  <c r="O10933" i="1" s="1"/>
  <c r="Q10933" i="1" s="1"/>
  <c r="N10934" i="1"/>
  <c r="O10934" i="1" s="1"/>
  <c r="Q10934" i="1" s="1"/>
  <c r="N10935" i="1"/>
  <c r="O10935" i="1" s="1"/>
  <c r="Q10935" i="1" s="1"/>
  <c r="N10936" i="1"/>
  <c r="O10936" i="1" s="1"/>
  <c r="Q10936" i="1" s="1"/>
  <c r="N10937" i="1"/>
  <c r="O10937" i="1" s="1"/>
  <c r="Q10937" i="1" s="1"/>
  <c r="N10938" i="1"/>
  <c r="O10938" i="1" s="1"/>
  <c r="Q10938" i="1" s="1"/>
  <c r="N10939" i="1"/>
  <c r="O10939" i="1" s="1"/>
  <c r="Q10939" i="1" s="1"/>
  <c r="N10940" i="1"/>
  <c r="O10940" i="1" s="1"/>
  <c r="Q10940" i="1" s="1"/>
  <c r="N10941" i="1"/>
  <c r="O10941" i="1" s="1"/>
  <c r="Q10941" i="1" s="1"/>
  <c r="N10942" i="1"/>
  <c r="O10942" i="1" s="1"/>
  <c r="Q10942" i="1" s="1"/>
  <c r="N10943" i="1"/>
  <c r="O10943" i="1" s="1"/>
  <c r="Q10943" i="1" s="1"/>
  <c r="N10944" i="1"/>
  <c r="O10944" i="1" s="1"/>
  <c r="Q10944" i="1" s="1"/>
  <c r="N10945" i="1"/>
  <c r="O10945" i="1" s="1"/>
  <c r="Q10945" i="1" s="1"/>
  <c r="N10946" i="1"/>
  <c r="O10946" i="1" s="1"/>
  <c r="Q10946" i="1" s="1"/>
  <c r="N10947" i="1"/>
  <c r="O10947" i="1" s="1"/>
  <c r="Q10947" i="1" s="1"/>
  <c r="N10948" i="1"/>
  <c r="O10948" i="1" s="1"/>
  <c r="Q10948" i="1" s="1"/>
  <c r="N10949" i="1"/>
  <c r="O10949" i="1" s="1"/>
  <c r="Q10949" i="1" s="1"/>
  <c r="N10950" i="1"/>
  <c r="O10950" i="1" s="1"/>
  <c r="Q10950" i="1" s="1"/>
  <c r="N10951" i="1"/>
  <c r="O10951" i="1" s="1"/>
  <c r="Q10951" i="1" s="1"/>
  <c r="N10952" i="1"/>
  <c r="O10952" i="1" s="1"/>
  <c r="Q10952" i="1" s="1"/>
  <c r="N10953" i="1"/>
  <c r="O10953" i="1" s="1"/>
  <c r="Q10953" i="1" s="1"/>
  <c r="N10954" i="1"/>
  <c r="O10954" i="1" s="1"/>
  <c r="Q10954" i="1" s="1"/>
  <c r="N10955" i="1"/>
  <c r="O10955" i="1" s="1"/>
  <c r="Q10955" i="1" s="1"/>
  <c r="N10956" i="1"/>
  <c r="O10956" i="1" s="1"/>
  <c r="Q10956" i="1" s="1"/>
  <c r="N10957" i="1"/>
  <c r="O10957" i="1" s="1"/>
  <c r="Q10957" i="1" s="1"/>
  <c r="N10958" i="1"/>
  <c r="O10958" i="1" s="1"/>
  <c r="Q10958" i="1" s="1"/>
  <c r="N10959" i="1"/>
  <c r="O10959" i="1" s="1"/>
  <c r="Q10959" i="1" s="1"/>
  <c r="N10960" i="1"/>
  <c r="O10960" i="1" s="1"/>
  <c r="Q10960" i="1" s="1"/>
  <c r="N10961" i="1"/>
  <c r="O10961" i="1" s="1"/>
  <c r="Q10961" i="1" s="1"/>
  <c r="N10962" i="1"/>
  <c r="O10962" i="1" s="1"/>
  <c r="Q10962" i="1" s="1"/>
  <c r="N10963" i="1"/>
  <c r="O10963" i="1" s="1"/>
  <c r="Q10963" i="1" s="1"/>
  <c r="N10964" i="1"/>
  <c r="O10964" i="1" s="1"/>
  <c r="Q10964" i="1" s="1"/>
  <c r="N10965" i="1"/>
  <c r="O10965" i="1" s="1"/>
  <c r="Q10965" i="1" s="1"/>
  <c r="N10966" i="1"/>
  <c r="O10966" i="1" s="1"/>
  <c r="Q10966" i="1" s="1"/>
  <c r="N10967" i="1"/>
  <c r="O10967" i="1" s="1"/>
  <c r="Q10967" i="1" s="1"/>
  <c r="N10968" i="1"/>
  <c r="O10968" i="1" s="1"/>
  <c r="Q10968" i="1" s="1"/>
  <c r="N10969" i="1"/>
  <c r="O10969" i="1" s="1"/>
  <c r="Q10969" i="1" s="1"/>
  <c r="N10970" i="1"/>
  <c r="O10970" i="1" s="1"/>
  <c r="Q10970" i="1" s="1"/>
  <c r="N10971" i="1"/>
  <c r="O10971" i="1" s="1"/>
  <c r="Q10971" i="1" s="1"/>
  <c r="N10972" i="1"/>
  <c r="O10972" i="1" s="1"/>
  <c r="Q10972" i="1" s="1"/>
  <c r="N10973" i="1"/>
  <c r="O10973" i="1" s="1"/>
  <c r="Q10973" i="1" s="1"/>
  <c r="N10974" i="1"/>
  <c r="O10974" i="1" s="1"/>
  <c r="Q10974" i="1" s="1"/>
  <c r="N10975" i="1"/>
  <c r="O10975" i="1" s="1"/>
  <c r="Q10975" i="1" s="1"/>
  <c r="N10976" i="1"/>
  <c r="O10976" i="1" s="1"/>
  <c r="Q10976" i="1" s="1"/>
  <c r="N10977" i="1"/>
  <c r="O10977" i="1" s="1"/>
  <c r="Q10977" i="1" s="1"/>
  <c r="N10978" i="1"/>
  <c r="O10978" i="1" s="1"/>
  <c r="Q10978" i="1" s="1"/>
  <c r="N10979" i="1"/>
  <c r="O10979" i="1" s="1"/>
  <c r="Q10979" i="1" s="1"/>
  <c r="N10980" i="1"/>
  <c r="O10980" i="1" s="1"/>
  <c r="Q10980" i="1" s="1"/>
  <c r="N10981" i="1"/>
  <c r="O10981" i="1" s="1"/>
  <c r="Q10981" i="1" s="1"/>
  <c r="N10982" i="1"/>
  <c r="O10982" i="1" s="1"/>
  <c r="Q10982" i="1" s="1"/>
  <c r="N10983" i="1"/>
  <c r="O10983" i="1" s="1"/>
  <c r="Q10983" i="1" s="1"/>
  <c r="N10984" i="1"/>
  <c r="O10984" i="1" s="1"/>
  <c r="Q10984" i="1" s="1"/>
  <c r="N10985" i="1"/>
  <c r="O10985" i="1" s="1"/>
  <c r="Q10985" i="1" s="1"/>
  <c r="N10986" i="1"/>
  <c r="O10986" i="1" s="1"/>
  <c r="Q10986" i="1" s="1"/>
  <c r="N10987" i="1"/>
  <c r="O10987" i="1" s="1"/>
  <c r="Q10987" i="1" s="1"/>
  <c r="N10988" i="1"/>
  <c r="O10988" i="1" s="1"/>
  <c r="Q10988" i="1" s="1"/>
  <c r="N10989" i="1"/>
  <c r="O10989" i="1" s="1"/>
  <c r="Q10989" i="1" s="1"/>
  <c r="N10990" i="1"/>
  <c r="O10990" i="1" s="1"/>
  <c r="Q10990" i="1" s="1"/>
  <c r="N10991" i="1"/>
  <c r="O10991" i="1" s="1"/>
  <c r="Q10991" i="1" s="1"/>
  <c r="N10992" i="1"/>
  <c r="O10992" i="1" s="1"/>
  <c r="Q10992" i="1" s="1"/>
  <c r="N10993" i="1"/>
  <c r="O10993" i="1" s="1"/>
  <c r="Q10993" i="1" s="1"/>
  <c r="N10994" i="1"/>
  <c r="O10994" i="1" s="1"/>
  <c r="Q10994" i="1" s="1"/>
  <c r="N10995" i="1"/>
  <c r="O10995" i="1" s="1"/>
  <c r="Q10995" i="1" s="1"/>
  <c r="N10996" i="1"/>
  <c r="O10996" i="1" s="1"/>
  <c r="Q10996" i="1" s="1"/>
  <c r="N10997" i="1"/>
  <c r="O10997" i="1" s="1"/>
  <c r="Q10997" i="1" s="1"/>
  <c r="N10998" i="1"/>
  <c r="O10998" i="1" s="1"/>
  <c r="Q10998" i="1" s="1"/>
  <c r="N10999" i="1"/>
  <c r="O10999" i="1" s="1"/>
  <c r="Q10999" i="1" s="1"/>
  <c r="N11000" i="1"/>
  <c r="O11000" i="1" s="1"/>
  <c r="Q11000" i="1" s="1"/>
  <c r="N11001" i="1"/>
  <c r="O11001" i="1" s="1"/>
  <c r="Q11001" i="1" s="1"/>
  <c r="N11002" i="1"/>
  <c r="O11002" i="1" s="1"/>
  <c r="Q11002" i="1" s="1"/>
  <c r="N11003" i="1"/>
  <c r="O11003" i="1" s="1"/>
  <c r="Q11003" i="1" s="1"/>
  <c r="N11004" i="1"/>
  <c r="O11004" i="1" s="1"/>
  <c r="Q11004" i="1" s="1"/>
  <c r="N11005" i="1"/>
  <c r="O11005" i="1" s="1"/>
  <c r="Q11005" i="1" s="1"/>
  <c r="N11006" i="1"/>
  <c r="O11006" i="1" s="1"/>
  <c r="Q11006" i="1" s="1"/>
  <c r="N11007" i="1"/>
  <c r="O11007" i="1" s="1"/>
  <c r="Q11007" i="1" s="1"/>
  <c r="N11008" i="1"/>
  <c r="O11008" i="1" s="1"/>
  <c r="Q11008" i="1" s="1"/>
  <c r="N11009" i="1"/>
  <c r="O11009" i="1" s="1"/>
  <c r="Q11009" i="1" s="1"/>
  <c r="N11010" i="1"/>
  <c r="O11010" i="1" s="1"/>
  <c r="Q11010" i="1" s="1"/>
  <c r="N11011" i="1"/>
  <c r="O11011" i="1" s="1"/>
  <c r="Q11011" i="1" s="1"/>
  <c r="N11012" i="1"/>
  <c r="O11012" i="1" s="1"/>
  <c r="Q11012" i="1" s="1"/>
  <c r="N11013" i="1"/>
  <c r="O11013" i="1" s="1"/>
  <c r="Q11013" i="1" s="1"/>
  <c r="N11014" i="1"/>
  <c r="O11014" i="1" s="1"/>
  <c r="Q11014" i="1" s="1"/>
  <c r="N11015" i="1"/>
  <c r="O11015" i="1" s="1"/>
  <c r="Q11015" i="1" s="1"/>
  <c r="N11016" i="1"/>
  <c r="O11016" i="1" s="1"/>
  <c r="Q11016" i="1" s="1"/>
  <c r="N11017" i="1"/>
  <c r="O11017" i="1" s="1"/>
  <c r="Q11017" i="1" s="1"/>
  <c r="N11018" i="1"/>
  <c r="O11018" i="1" s="1"/>
  <c r="Q11018" i="1" s="1"/>
  <c r="N11019" i="1"/>
  <c r="O11019" i="1" s="1"/>
  <c r="Q11019" i="1" s="1"/>
  <c r="N11020" i="1"/>
  <c r="O11020" i="1" s="1"/>
  <c r="Q11020" i="1" s="1"/>
  <c r="N11021" i="1"/>
  <c r="O11021" i="1" s="1"/>
  <c r="Q11021" i="1" s="1"/>
  <c r="N11022" i="1"/>
  <c r="O11022" i="1" s="1"/>
  <c r="Q11022" i="1" s="1"/>
  <c r="N11023" i="1"/>
  <c r="O11023" i="1" s="1"/>
  <c r="Q11023" i="1" s="1"/>
  <c r="N11024" i="1"/>
  <c r="O11024" i="1" s="1"/>
  <c r="Q11024" i="1" s="1"/>
  <c r="N11025" i="1"/>
  <c r="O11025" i="1" s="1"/>
  <c r="Q11025" i="1" s="1"/>
  <c r="N11026" i="1"/>
  <c r="O11026" i="1" s="1"/>
  <c r="Q11026" i="1" s="1"/>
  <c r="N11027" i="1"/>
  <c r="O11027" i="1" s="1"/>
  <c r="Q11027" i="1" s="1"/>
  <c r="N11028" i="1"/>
  <c r="O11028" i="1" s="1"/>
  <c r="Q11028" i="1" s="1"/>
  <c r="N11029" i="1"/>
  <c r="O11029" i="1" s="1"/>
  <c r="Q11029" i="1" s="1"/>
  <c r="N11030" i="1"/>
  <c r="O11030" i="1" s="1"/>
  <c r="Q11030" i="1" s="1"/>
  <c r="N11031" i="1"/>
  <c r="O11031" i="1" s="1"/>
  <c r="Q11031" i="1" s="1"/>
  <c r="N11032" i="1"/>
  <c r="O11032" i="1" s="1"/>
  <c r="Q11032" i="1" s="1"/>
  <c r="N11033" i="1"/>
  <c r="O11033" i="1" s="1"/>
  <c r="Q11033" i="1" s="1"/>
  <c r="N11034" i="1"/>
  <c r="O11034" i="1" s="1"/>
  <c r="Q11034" i="1" s="1"/>
  <c r="N11035" i="1"/>
  <c r="O11035" i="1" s="1"/>
  <c r="Q11035" i="1" s="1"/>
  <c r="N11036" i="1"/>
  <c r="O11036" i="1" s="1"/>
  <c r="Q11036" i="1" s="1"/>
  <c r="N11037" i="1"/>
  <c r="O11037" i="1" s="1"/>
  <c r="Q11037" i="1" s="1"/>
  <c r="N11038" i="1"/>
  <c r="O11038" i="1" s="1"/>
  <c r="Q11038" i="1" s="1"/>
  <c r="N11039" i="1"/>
  <c r="O11039" i="1" s="1"/>
  <c r="Q11039" i="1" s="1"/>
  <c r="N11040" i="1"/>
  <c r="O11040" i="1" s="1"/>
  <c r="Q11040" i="1" s="1"/>
  <c r="N11041" i="1"/>
  <c r="O11041" i="1" s="1"/>
  <c r="Q11041" i="1" s="1"/>
  <c r="N11042" i="1"/>
  <c r="O11042" i="1" s="1"/>
  <c r="Q11042" i="1" s="1"/>
  <c r="N11043" i="1"/>
  <c r="O11043" i="1" s="1"/>
  <c r="Q11043" i="1" s="1"/>
  <c r="N11044" i="1"/>
  <c r="O11044" i="1" s="1"/>
  <c r="Q11044" i="1" s="1"/>
  <c r="N11045" i="1"/>
  <c r="O11045" i="1" s="1"/>
  <c r="Q11045" i="1" s="1"/>
  <c r="N11046" i="1"/>
  <c r="O11046" i="1" s="1"/>
  <c r="Q11046" i="1" s="1"/>
  <c r="N11047" i="1"/>
  <c r="O11047" i="1" s="1"/>
  <c r="Q11047" i="1" s="1"/>
  <c r="N11048" i="1"/>
  <c r="O11048" i="1" s="1"/>
  <c r="Q11048" i="1" s="1"/>
  <c r="N11049" i="1"/>
  <c r="O11049" i="1" s="1"/>
  <c r="Q11049" i="1" s="1"/>
  <c r="N11050" i="1"/>
  <c r="O11050" i="1" s="1"/>
  <c r="Q11050" i="1" s="1"/>
  <c r="N11051" i="1"/>
  <c r="O11051" i="1" s="1"/>
  <c r="Q11051" i="1" s="1"/>
  <c r="N11052" i="1"/>
  <c r="O11052" i="1" s="1"/>
  <c r="Q11052" i="1" s="1"/>
  <c r="N11053" i="1"/>
  <c r="O11053" i="1" s="1"/>
  <c r="Q11053" i="1" s="1"/>
  <c r="N11054" i="1"/>
  <c r="O11054" i="1" s="1"/>
  <c r="Q11054" i="1" s="1"/>
  <c r="N11055" i="1"/>
  <c r="O11055" i="1" s="1"/>
  <c r="Q11055" i="1" s="1"/>
  <c r="N11056" i="1"/>
  <c r="O11056" i="1" s="1"/>
  <c r="Q11056" i="1" s="1"/>
  <c r="N11057" i="1"/>
  <c r="O11057" i="1" s="1"/>
  <c r="Q11057" i="1" s="1"/>
  <c r="N11058" i="1"/>
  <c r="O11058" i="1" s="1"/>
  <c r="Q11058" i="1" s="1"/>
  <c r="N11059" i="1"/>
  <c r="O11059" i="1" s="1"/>
  <c r="Q11059" i="1" s="1"/>
  <c r="N11060" i="1"/>
  <c r="O11060" i="1" s="1"/>
  <c r="Q11060" i="1" s="1"/>
  <c r="N11061" i="1"/>
  <c r="O11061" i="1" s="1"/>
  <c r="Q11061" i="1" s="1"/>
  <c r="N11062" i="1"/>
  <c r="O11062" i="1" s="1"/>
  <c r="Q11062" i="1" s="1"/>
  <c r="N11063" i="1"/>
  <c r="O11063" i="1" s="1"/>
  <c r="Q11063" i="1" s="1"/>
  <c r="N11064" i="1"/>
  <c r="O11064" i="1" s="1"/>
  <c r="Q11064" i="1" s="1"/>
  <c r="N11065" i="1"/>
  <c r="O11065" i="1" s="1"/>
  <c r="Q11065" i="1" s="1"/>
  <c r="N11066" i="1"/>
  <c r="O11066" i="1" s="1"/>
  <c r="Q11066" i="1" s="1"/>
  <c r="N11067" i="1"/>
  <c r="O11067" i="1" s="1"/>
  <c r="Q11067" i="1" s="1"/>
  <c r="N11068" i="1"/>
  <c r="O11068" i="1" s="1"/>
  <c r="Q11068" i="1" s="1"/>
  <c r="N11069" i="1"/>
  <c r="O11069" i="1" s="1"/>
  <c r="Q11069" i="1" s="1"/>
  <c r="N11070" i="1"/>
  <c r="O11070" i="1" s="1"/>
  <c r="Q11070" i="1" s="1"/>
  <c r="N11071" i="1"/>
  <c r="O11071" i="1" s="1"/>
  <c r="Q11071" i="1" s="1"/>
  <c r="N11072" i="1"/>
  <c r="O11072" i="1" s="1"/>
  <c r="Q11072" i="1" s="1"/>
  <c r="N11073" i="1"/>
  <c r="O11073" i="1" s="1"/>
  <c r="Q11073" i="1" s="1"/>
  <c r="N11074" i="1"/>
  <c r="O11074" i="1" s="1"/>
  <c r="Q11074" i="1" s="1"/>
  <c r="N11075" i="1"/>
  <c r="O11075" i="1" s="1"/>
  <c r="Q11075" i="1" s="1"/>
  <c r="N11076" i="1"/>
  <c r="O11076" i="1" s="1"/>
  <c r="Q11076" i="1" s="1"/>
  <c r="N11077" i="1"/>
  <c r="O11077" i="1" s="1"/>
  <c r="Q11077" i="1" s="1"/>
  <c r="N11078" i="1"/>
  <c r="O11078" i="1" s="1"/>
  <c r="Q11078" i="1" s="1"/>
  <c r="N11079" i="1"/>
  <c r="O11079" i="1" s="1"/>
  <c r="Q11079" i="1" s="1"/>
  <c r="N11080" i="1"/>
  <c r="O11080" i="1" s="1"/>
  <c r="Q11080" i="1" s="1"/>
  <c r="N11081" i="1"/>
  <c r="O11081" i="1" s="1"/>
  <c r="Q11081" i="1" s="1"/>
  <c r="N11082" i="1"/>
  <c r="O11082" i="1" s="1"/>
  <c r="Q11082" i="1" s="1"/>
  <c r="N11083" i="1"/>
  <c r="O11083" i="1" s="1"/>
  <c r="Q11083" i="1" s="1"/>
  <c r="N11084" i="1"/>
  <c r="O11084" i="1" s="1"/>
  <c r="Q11084" i="1" s="1"/>
  <c r="N11085" i="1"/>
  <c r="O11085" i="1" s="1"/>
  <c r="Q11085" i="1" s="1"/>
  <c r="N11086" i="1"/>
  <c r="O11086" i="1" s="1"/>
  <c r="Q11086" i="1" s="1"/>
  <c r="N11087" i="1"/>
  <c r="O11087" i="1" s="1"/>
  <c r="Q11087" i="1" s="1"/>
  <c r="N11088" i="1"/>
  <c r="O11088" i="1" s="1"/>
  <c r="Q11088" i="1" s="1"/>
  <c r="N11089" i="1"/>
  <c r="O11089" i="1" s="1"/>
  <c r="Q11089" i="1" s="1"/>
  <c r="N11090" i="1"/>
  <c r="O11090" i="1" s="1"/>
  <c r="Q11090" i="1" s="1"/>
  <c r="N11091" i="1"/>
  <c r="O11091" i="1" s="1"/>
  <c r="Q11091" i="1" s="1"/>
  <c r="N11092" i="1"/>
  <c r="O11092" i="1" s="1"/>
  <c r="Q11092" i="1" s="1"/>
  <c r="N11093" i="1"/>
  <c r="O11093" i="1" s="1"/>
  <c r="Q11093" i="1" s="1"/>
  <c r="N11094" i="1"/>
  <c r="O11094" i="1" s="1"/>
  <c r="Q11094" i="1" s="1"/>
  <c r="N11095" i="1"/>
  <c r="O11095" i="1" s="1"/>
  <c r="Q11095" i="1" s="1"/>
  <c r="N11096" i="1"/>
  <c r="O11096" i="1" s="1"/>
  <c r="Q11096" i="1" s="1"/>
  <c r="N11097" i="1"/>
  <c r="O11097" i="1" s="1"/>
  <c r="Q11097" i="1" s="1"/>
  <c r="N11098" i="1"/>
  <c r="O11098" i="1" s="1"/>
  <c r="Q11098" i="1" s="1"/>
  <c r="N11099" i="1"/>
  <c r="O11099" i="1" s="1"/>
  <c r="Q11099" i="1" s="1"/>
  <c r="N11100" i="1"/>
  <c r="O11100" i="1" s="1"/>
  <c r="Q11100" i="1" s="1"/>
  <c r="N11101" i="1"/>
  <c r="O11101" i="1" s="1"/>
  <c r="Q11101" i="1" s="1"/>
  <c r="N11102" i="1"/>
  <c r="O11102" i="1" s="1"/>
  <c r="Q11102" i="1" s="1"/>
  <c r="N11103" i="1"/>
  <c r="O11103" i="1" s="1"/>
  <c r="Q11103" i="1" s="1"/>
  <c r="N11104" i="1"/>
  <c r="O11104" i="1" s="1"/>
  <c r="Q11104" i="1" s="1"/>
  <c r="N11105" i="1"/>
  <c r="O11105" i="1" s="1"/>
  <c r="Q11105" i="1" s="1"/>
  <c r="N11106" i="1"/>
  <c r="O11106" i="1" s="1"/>
  <c r="Q11106" i="1" s="1"/>
  <c r="N11107" i="1"/>
  <c r="O11107" i="1" s="1"/>
  <c r="Q11107" i="1" s="1"/>
  <c r="N11108" i="1"/>
  <c r="O11108" i="1" s="1"/>
  <c r="Q11108" i="1" s="1"/>
  <c r="N11109" i="1"/>
  <c r="O11109" i="1" s="1"/>
  <c r="Q11109" i="1" s="1"/>
  <c r="N11110" i="1"/>
  <c r="O11110" i="1" s="1"/>
  <c r="Q11110" i="1" s="1"/>
  <c r="N11111" i="1"/>
  <c r="O11111" i="1" s="1"/>
  <c r="Q11111" i="1" s="1"/>
  <c r="N11112" i="1"/>
  <c r="O11112" i="1" s="1"/>
  <c r="Q11112" i="1" s="1"/>
  <c r="N11113" i="1"/>
  <c r="O11113" i="1" s="1"/>
  <c r="Q11113" i="1" s="1"/>
  <c r="N11114" i="1"/>
  <c r="O11114" i="1" s="1"/>
  <c r="Q11114" i="1" s="1"/>
  <c r="N11115" i="1"/>
  <c r="O11115" i="1" s="1"/>
  <c r="Q11115" i="1" s="1"/>
  <c r="N11116" i="1"/>
  <c r="O11116" i="1" s="1"/>
  <c r="Q11116" i="1" s="1"/>
  <c r="N11117" i="1"/>
  <c r="O11117" i="1" s="1"/>
  <c r="Q11117" i="1" s="1"/>
  <c r="N11118" i="1"/>
  <c r="O11118" i="1" s="1"/>
  <c r="Q11118" i="1" s="1"/>
  <c r="N11119" i="1"/>
  <c r="O11119" i="1" s="1"/>
  <c r="Q11119" i="1" s="1"/>
  <c r="N11120" i="1"/>
  <c r="O11120" i="1" s="1"/>
  <c r="Q11120" i="1" s="1"/>
  <c r="N11121" i="1"/>
  <c r="O11121" i="1" s="1"/>
  <c r="Q11121" i="1" s="1"/>
  <c r="N11122" i="1"/>
  <c r="O11122" i="1" s="1"/>
  <c r="Q11122" i="1" s="1"/>
  <c r="N11123" i="1"/>
  <c r="O11123" i="1" s="1"/>
  <c r="Q11123" i="1" s="1"/>
  <c r="N11124" i="1"/>
  <c r="O11124" i="1" s="1"/>
  <c r="Q11124" i="1" s="1"/>
  <c r="N11125" i="1"/>
  <c r="O11125" i="1" s="1"/>
  <c r="Q11125" i="1" s="1"/>
  <c r="N11126" i="1"/>
  <c r="O11126" i="1" s="1"/>
  <c r="Q11126" i="1" s="1"/>
  <c r="N11127" i="1"/>
  <c r="O11127" i="1" s="1"/>
  <c r="Q11127" i="1" s="1"/>
  <c r="N11128" i="1"/>
  <c r="O11128" i="1" s="1"/>
  <c r="Q11128" i="1" s="1"/>
  <c r="N11129" i="1"/>
  <c r="O11129" i="1" s="1"/>
  <c r="Q11129" i="1" s="1"/>
  <c r="N11130" i="1"/>
  <c r="O11130" i="1" s="1"/>
  <c r="Q11130" i="1" s="1"/>
  <c r="N11131" i="1"/>
  <c r="O11131" i="1" s="1"/>
  <c r="Q11131" i="1" s="1"/>
  <c r="N11132" i="1"/>
  <c r="O11132" i="1" s="1"/>
  <c r="Q11132" i="1" s="1"/>
  <c r="N11133" i="1"/>
  <c r="O11133" i="1" s="1"/>
  <c r="Q11133" i="1" s="1"/>
  <c r="N11134" i="1"/>
  <c r="O11134" i="1" s="1"/>
  <c r="Q11134" i="1" s="1"/>
  <c r="N11135" i="1"/>
  <c r="O11135" i="1" s="1"/>
  <c r="Q11135" i="1" s="1"/>
  <c r="N11136" i="1"/>
  <c r="O11136" i="1" s="1"/>
  <c r="Q11136" i="1" s="1"/>
  <c r="N11137" i="1"/>
  <c r="O11137" i="1" s="1"/>
  <c r="Q11137" i="1" s="1"/>
  <c r="N11138" i="1"/>
  <c r="O11138" i="1" s="1"/>
  <c r="Q11138" i="1" s="1"/>
  <c r="N11139" i="1"/>
  <c r="O11139" i="1" s="1"/>
  <c r="Q11139" i="1" s="1"/>
  <c r="N11140" i="1"/>
  <c r="O11140" i="1" s="1"/>
  <c r="Q11140" i="1" s="1"/>
  <c r="N11141" i="1"/>
  <c r="O11141" i="1" s="1"/>
  <c r="Q11141" i="1" s="1"/>
  <c r="N11142" i="1"/>
  <c r="O11142" i="1" s="1"/>
  <c r="Q11142" i="1" s="1"/>
  <c r="N11143" i="1"/>
  <c r="O11143" i="1" s="1"/>
  <c r="Q11143" i="1" s="1"/>
  <c r="N11144" i="1"/>
  <c r="O11144" i="1" s="1"/>
  <c r="Q11144" i="1" s="1"/>
  <c r="N11145" i="1"/>
  <c r="O11145" i="1" s="1"/>
  <c r="Q11145" i="1" s="1"/>
  <c r="N11146" i="1"/>
  <c r="O11146" i="1" s="1"/>
  <c r="Q11146" i="1" s="1"/>
  <c r="N11147" i="1"/>
  <c r="O11147" i="1" s="1"/>
  <c r="Q11147" i="1" s="1"/>
  <c r="N11148" i="1"/>
  <c r="O11148" i="1" s="1"/>
  <c r="Q11148" i="1" s="1"/>
  <c r="N11149" i="1"/>
  <c r="O11149" i="1" s="1"/>
  <c r="Q11149" i="1" s="1"/>
  <c r="N11150" i="1"/>
  <c r="O11150" i="1" s="1"/>
  <c r="Q11150" i="1" s="1"/>
  <c r="N11151" i="1"/>
  <c r="O11151" i="1" s="1"/>
  <c r="Q11151" i="1" s="1"/>
  <c r="N11152" i="1"/>
  <c r="O11152" i="1" s="1"/>
  <c r="Q11152" i="1" s="1"/>
  <c r="N11153" i="1"/>
  <c r="O11153" i="1" s="1"/>
  <c r="Q11153" i="1" s="1"/>
  <c r="N11154" i="1"/>
  <c r="O11154" i="1" s="1"/>
  <c r="Q11154" i="1" s="1"/>
  <c r="N11155" i="1"/>
  <c r="O11155" i="1" s="1"/>
  <c r="Q11155" i="1" s="1"/>
  <c r="N11156" i="1"/>
  <c r="O11156" i="1" s="1"/>
  <c r="Q11156" i="1" s="1"/>
  <c r="N11157" i="1"/>
  <c r="O11157" i="1" s="1"/>
  <c r="Q11157" i="1" s="1"/>
  <c r="N11158" i="1"/>
  <c r="O11158" i="1" s="1"/>
  <c r="Q11158" i="1" s="1"/>
  <c r="N11159" i="1"/>
  <c r="O11159" i="1" s="1"/>
  <c r="Q11159" i="1" s="1"/>
  <c r="N11160" i="1"/>
  <c r="O11160" i="1" s="1"/>
  <c r="Q11160" i="1" s="1"/>
  <c r="N11161" i="1"/>
  <c r="O11161" i="1" s="1"/>
  <c r="Q11161" i="1" s="1"/>
  <c r="N11162" i="1"/>
  <c r="O11162" i="1" s="1"/>
  <c r="Q11162" i="1" s="1"/>
  <c r="N11163" i="1"/>
  <c r="O11163" i="1" s="1"/>
  <c r="Q11163" i="1" s="1"/>
  <c r="N11164" i="1"/>
  <c r="O11164" i="1" s="1"/>
  <c r="Q11164" i="1" s="1"/>
  <c r="N11165" i="1"/>
  <c r="O11165" i="1" s="1"/>
  <c r="Q11165" i="1" s="1"/>
  <c r="N11166" i="1"/>
  <c r="O11166" i="1" s="1"/>
  <c r="Q11166" i="1" s="1"/>
  <c r="N11167" i="1"/>
  <c r="O11167" i="1" s="1"/>
  <c r="Q11167" i="1" s="1"/>
  <c r="N11168" i="1"/>
  <c r="O11168" i="1" s="1"/>
  <c r="Q11168" i="1" s="1"/>
  <c r="N11169" i="1"/>
  <c r="O11169" i="1" s="1"/>
  <c r="Q11169" i="1" s="1"/>
  <c r="N11170" i="1"/>
  <c r="O11170" i="1" s="1"/>
  <c r="Q11170" i="1" s="1"/>
  <c r="N11171" i="1"/>
  <c r="O11171" i="1" s="1"/>
  <c r="Q11171" i="1" s="1"/>
  <c r="N11172" i="1"/>
  <c r="O11172" i="1" s="1"/>
  <c r="Q11172" i="1" s="1"/>
  <c r="N11173" i="1"/>
  <c r="O11173" i="1" s="1"/>
  <c r="Q11173" i="1" s="1"/>
  <c r="N11174" i="1"/>
  <c r="O11174" i="1" s="1"/>
  <c r="Q11174" i="1" s="1"/>
  <c r="N11175" i="1"/>
  <c r="O11175" i="1" s="1"/>
  <c r="Q11175" i="1" s="1"/>
  <c r="N11176" i="1"/>
  <c r="O11176" i="1" s="1"/>
  <c r="Q11176" i="1" s="1"/>
  <c r="N11177" i="1"/>
  <c r="O11177" i="1" s="1"/>
  <c r="Q11177" i="1" s="1"/>
  <c r="N11178" i="1"/>
  <c r="O11178" i="1" s="1"/>
  <c r="Q11178" i="1" s="1"/>
  <c r="N11179" i="1"/>
  <c r="O11179" i="1" s="1"/>
  <c r="Q11179" i="1" s="1"/>
  <c r="N11180" i="1"/>
  <c r="O11180" i="1" s="1"/>
  <c r="Q11180" i="1" s="1"/>
  <c r="N11181" i="1"/>
  <c r="O11181" i="1" s="1"/>
  <c r="Q11181" i="1" s="1"/>
  <c r="N11182" i="1"/>
  <c r="O11182" i="1" s="1"/>
  <c r="Q11182" i="1" s="1"/>
  <c r="N11183" i="1"/>
  <c r="O11183" i="1" s="1"/>
  <c r="Q11183" i="1" s="1"/>
  <c r="N11184" i="1"/>
  <c r="O11184" i="1" s="1"/>
  <c r="Q11184" i="1" s="1"/>
  <c r="N11185" i="1"/>
  <c r="O11185" i="1" s="1"/>
  <c r="Q11185" i="1" s="1"/>
  <c r="N11186" i="1"/>
  <c r="O11186" i="1" s="1"/>
  <c r="Q11186" i="1" s="1"/>
  <c r="N11187" i="1"/>
  <c r="O11187" i="1" s="1"/>
  <c r="Q11187" i="1" s="1"/>
  <c r="N11188" i="1"/>
  <c r="O11188" i="1" s="1"/>
  <c r="Q11188" i="1" s="1"/>
  <c r="N11189" i="1"/>
  <c r="O11189" i="1" s="1"/>
  <c r="Q11189" i="1" s="1"/>
  <c r="N11190" i="1"/>
  <c r="O11190" i="1" s="1"/>
  <c r="Q11190" i="1" s="1"/>
  <c r="N11191" i="1"/>
  <c r="O11191" i="1" s="1"/>
  <c r="Q11191" i="1" s="1"/>
  <c r="N11192" i="1"/>
  <c r="O11192" i="1" s="1"/>
  <c r="Q11192" i="1" s="1"/>
  <c r="N11193" i="1"/>
  <c r="O11193" i="1" s="1"/>
  <c r="Q11193" i="1" s="1"/>
  <c r="N11194" i="1"/>
  <c r="O11194" i="1" s="1"/>
  <c r="Q11194" i="1" s="1"/>
  <c r="N11195" i="1"/>
  <c r="O11195" i="1" s="1"/>
  <c r="Q11195" i="1" s="1"/>
  <c r="N11196" i="1"/>
  <c r="O11196" i="1" s="1"/>
  <c r="Q11196" i="1" s="1"/>
  <c r="N11197" i="1"/>
  <c r="O11197" i="1" s="1"/>
  <c r="Q11197" i="1" s="1"/>
  <c r="N11198" i="1"/>
  <c r="O11198" i="1" s="1"/>
  <c r="Q11198" i="1" s="1"/>
  <c r="N11199" i="1"/>
  <c r="O11199" i="1" s="1"/>
  <c r="Q11199" i="1" s="1"/>
  <c r="N11200" i="1"/>
  <c r="O11200" i="1" s="1"/>
  <c r="Q11200" i="1" s="1"/>
  <c r="N11201" i="1"/>
  <c r="O11201" i="1" s="1"/>
  <c r="Q11201" i="1" s="1"/>
  <c r="N11202" i="1"/>
  <c r="O11202" i="1" s="1"/>
  <c r="Q11202" i="1" s="1"/>
  <c r="N11203" i="1"/>
  <c r="O11203" i="1" s="1"/>
  <c r="Q11203" i="1" s="1"/>
  <c r="N11204" i="1"/>
  <c r="O11204" i="1" s="1"/>
  <c r="Q11204" i="1" s="1"/>
  <c r="N11205" i="1"/>
  <c r="O11205" i="1" s="1"/>
  <c r="Q11205" i="1" s="1"/>
  <c r="N11206" i="1"/>
  <c r="O11206" i="1" s="1"/>
  <c r="Q11206" i="1" s="1"/>
  <c r="N11207" i="1"/>
  <c r="O11207" i="1" s="1"/>
  <c r="Q11207" i="1" s="1"/>
  <c r="N11208" i="1"/>
  <c r="O11208" i="1" s="1"/>
  <c r="Q11208" i="1" s="1"/>
  <c r="N11209" i="1"/>
  <c r="O11209" i="1" s="1"/>
  <c r="Q11209" i="1" s="1"/>
  <c r="N11210" i="1"/>
  <c r="O11210" i="1" s="1"/>
  <c r="Q11210" i="1" s="1"/>
  <c r="N11211" i="1"/>
  <c r="O11211" i="1" s="1"/>
  <c r="Q11211" i="1" s="1"/>
  <c r="N11212" i="1"/>
  <c r="O11212" i="1" s="1"/>
  <c r="Q11212" i="1" s="1"/>
  <c r="N11213" i="1"/>
  <c r="O11213" i="1" s="1"/>
  <c r="Q11213" i="1" s="1"/>
  <c r="N11214" i="1"/>
  <c r="O11214" i="1" s="1"/>
  <c r="Q11214" i="1" s="1"/>
  <c r="N11215" i="1"/>
  <c r="O11215" i="1" s="1"/>
  <c r="Q11215" i="1" s="1"/>
  <c r="N11216" i="1"/>
  <c r="O11216" i="1" s="1"/>
  <c r="Q11216" i="1" s="1"/>
  <c r="N11217" i="1"/>
  <c r="O11217" i="1" s="1"/>
  <c r="Q11217" i="1" s="1"/>
  <c r="N11218" i="1"/>
  <c r="O11218" i="1" s="1"/>
  <c r="Q11218" i="1" s="1"/>
  <c r="N11219" i="1"/>
  <c r="O11219" i="1" s="1"/>
  <c r="Q11219" i="1" s="1"/>
  <c r="N11220" i="1"/>
  <c r="O11220" i="1" s="1"/>
  <c r="Q11220" i="1" s="1"/>
  <c r="N11221" i="1"/>
  <c r="O11221" i="1" s="1"/>
  <c r="Q11221" i="1" s="1"/>
  <c r="N11222" i="1"/>
  <c r="O11222" i="1" s="1"/>
  <c r="Q11222" i="1" s="1"/>
  <c r="N11223" i="1"/>
  <c r="O11223" i="1" s="1"/>
  <c r="Q11223" i="1" s="1"/>
  <c r="N11224" i="1"/>
  <c r="O11224" i="1" s="1"/>
  <c r="Q11224" i="1" s="1"/>
  <c r="N11225" i="1"/>
  <c r="O11225" i="1" s="1"/>
  <c r="Q11225" i="1" s="1"/>
  <c r="N11226" i="1"/>
  <c r="O11226" i="1" s="1"/>
  <c r="Q11226" i="1" s="1"/>
  <c r="N11227" i="1"/>
  <c r="O11227" i="1" s="1"/>
  <c r="Q11227" i="1" s="1"/>
  <c r="N11228" i="1"/>
  <c r="O11228" i="1" s="1"/>
  <c r="Q11228" i="1" s="1"/>
  <c r="N11229" i="1"/>
  <c r="O11229" i="1" s="1"/>
  <c r="Q11229" i="1" s="1"/>
  <c r="N11230" i="1"/>
  <c r="O11230" i="1" s="1"/>
  <c r="Q11230" i="1" s="1"/>
  <c r="N11231" i="1"/>
  <c r="O11231" i="1" s="1"/>
  <c r="Q11231" i="1" s="1"/>
  <c r="N11232" i="1"/>
  <c r="O11232" i="1" s="1"/>
  <c r="Q11232" i="1" s="1"/>
  <c r="N11233" i="1"/>
  <c r="O11233" i="1" s="1"/>
  <c r="Q11233" i="1" s="1"/>
  <c r="N11234" i="1"/>
  <c r="O11234" i="1" s="1"/>
  <c r="Q11234" i="1" s="1"/>
  <c r="N11235" i="1"/>
  <c r="O11235" i="1" s="1"/>
  <c r="Q11235" i="1" s="1"/>
  <c r="N11236" i="1"/>
  <c r="O11236" i="1" s="1"/>
  <c r="Q11236" i="1" s="1"/>
  <c r="N11237" i="1"/>
  <c r="O11237" i="1" s="1"/>
  <c r="Q11237" i="1" s="1"/>
  <c r="N11238" i="1"/>
  <c r="O11238" i="1" s="1"/>
  <c r="Q11238" i="1" s="1"/>
  <c r="N11239" i="1"/>
  <c r="O11239" i="1" s="1"/>
  <c r="Q11239" i="1" s="1"/>
  <c r="N11240" i="1"/>
  <c r="O11240" i="1" s="1"/>
  <c r="Q11240" i="1" s="1"/>
  <c r="N11241" i="1"/>
  <c r="O11241" i="1" s="1"/>
  <c r="Q11241" i="1" s="1"/>
  <c r="N11242" i="1"/>
  <c r="O11242" i="1" s="1"/>
  <c r="Q11242" i="1" s="1"/>
  <c r="N11243" i="1"/>
  <c r="O11243" i="1" s="1"/>
  <c r="Q11243" i="1" s="1"/>
  <c r="N11244" i="1"/>
  <c r="O11244" i="1" s="1"/>
  <c r="Q11244" i="1" s="1"/>
  <c r="N11245" i="1"/>
  <c r="O11245" i="1" s="1"/>
  <c r="Q11245" i="1" s="1"/>
  <c r="N11246" i="1"/>
  <c r="O11246" i="1" s="1"/>
  <c r="Q11246" i="1" s="1"/>
  <c r="N11247" i="1"/>
  <c r="O11247" i="1" s="1"/>
  <c r="Q11247" i="1" s="1"/>
  <c r="N11248" i="1"/>
  <c r="O11248" i="1" s="1"/>
  <c r="Q11248" i="1" s="1"/>
  <c r="N11249" i="1"/>
  <c r="O11249" i="1" s="1"/>
  <c r="Q11249" i="1" s="1"/>
  <c r="N11250" i="1"/>
  <c r="O11250" i="1" s="1"/>
  <c r="Q11250" i="1" s="1"/>
  <c r="N11251" i="1"/>
  <c r="O11251" i="1" s="1"/>
  <c r="Q11251" i="1" s="1"/>
  <c r="N11252" i="1"/>
  <c r="O11252" i="1" s="1"/>
  <c r="Q11252" i="1" s="1"/>
  <c r="N11253" i="1"/>
  <c r="O11253" i="1" s="1"/>
  <c r="Q11253" i="1" s="1"/>
  <c r="N11254" i="1"/>
  <c r="O11254" i="1" s="1"/>
  <c r="Q11254" i="1" s="1"/>
  <c r="N11255" i="1"/>
  <c r="O11255" i="1" s="1"/>
  <c r="Q11255" i="1" s="1"/>
  <c r="N11256" i="1"/>
  <c r="O11256" i="1" s="1"/>
  <c r="Q11256" i="1" s="1"/>
  <c r="N11257" i="1"/>
  <c r="O11257" i="1" s="1"/>
  <c r="Q11257" i="1" s="1"/>
  <c r="N11258" i="1"/>
  <c r="O11258" i="1" s="1"/>
  <c r="Q11258" i="1" s="1"/>
  <c r="N11259" i="1"/>
  <c r="O11259" i="1" s="1"/>
  <c r="Q11259" i="1" s="1"/>
  <c r="N11260" i="1"/>
  <c r="O11260" i="1" s="1"/>
  <c r="Q11260" i="1" s="1"/>
  <c r="N11261" i="1"/>
  <c r="O11261" i="1" s="1"/>
  <c r="Q11261" i="1" s="1"/>
  <c r="N11262" i="1"/>
  <c r="O11262" i="1" s="1"/>
  <c r="Q11262" i="1" s="1"/>
  <c r="N11263" i="1"/>
  <c r="O11263" i="1" s="1"/>
  <c r="Q11263" i="1" s="1"/>
  <c r="N11264" i="1"/>
  <c r="O11264" i="1" s="1"/>
  <c r="Q11264" i="1" s="1"/>
  <c r="N11265" i="1"/>
  <c r="O11265" i="1" s="1"/>
  <c r="Q11265" i="1" s="1"/>
  <c r="N11266" i="1"/>
  <c r="O11266" i="1" s="1"/>
  <c r="Q11266" i="1" s="1"/>
  <c r="N11267" i="1"/>
  <c r="O11267" i="1" s="1"/>
  <c r="Q11267" i="1" s="1"/>
  <c r="N11268" i="1"/>
  <c r="O11268" i="1" s="1"/>
  <c r="Q11268" i="1" s="1"/>
  <c r="N11269" i="1"/>
  <c r="O11269" i="1" s="1"/>
  <c r="Q11269" i="1" s="1"/>
  <c r="N11270" i="1"/>
  <c r="O11270" i="1" s="1"/>
  <c r="Q11270" i="1" s="1"/>
  <c r="N11271" i="1"/>
  <c r="O11271" i="1" s="1"/>
  <c r="Q11271" i="1" s="1"/>
  <c r="N11272" i="1"/>
  <c r="O11272" i="1" s="1"/>
  <c r="Q11272" i="1" s="1"/>
  <c r="N11273" i="1"/>
  <c r="O11273" i="1" s="1"/>
  <c r="Q11273" i="1" s="1"/>
  <c r="N11274" i="1"/>
  <c r="O11274" i="1" s="1"/>
  <c r="Q11274" i="1" s="1"/>
  <c r="N11275" i="1"/>
  <c r="O11275" i="1" s="1"/>
  <c r="Q11275" i="1" s="1"/>
  <c r="N11276" i="1"/>
  <c r="O11276" i="1" s="1"/>
  <c r="Q11276" i="1" s="1"/>
  <c r="N11277" i="1"/>
  <c r="O11277" i="1" s="1"/>
  <c r="Q11277" i="1" s="1"/>
  <c r="N11278" i="1"/>
  <c r="O11278" i="1" s="1"/>
  <c r="Q11278" i="1" s="1"/>
  <c r="N11279" i="1"/>
  <c r="O11279" i="1" s="1"/>
  <c r="Q11279" i="1" s="1"/>
  <c r="N11280" i="1"/>
  <c r="O11280" i="1" s="1"/>
  <c r="Q11280" i="1" s="1"/>
  <c r="N11281" i="1"/>
  <c r="O11281" i="1" s="1"/>
  <c r="Q11281" i="1" s="1"/>
  <c r="N11282" i="1"/>
  <c r="O11282" i="1" s="1"/>
  <c r="Q11282" i="1" s="1"/>
  <c r="N11283" i="1"/>
  <c r="O11283" i="1" s="1"/>
  <c r="Q11283" i="1" s="1"/>
  <c r="N11284" i="1"/>
  <c r="O11284" i="1" s="1"/>
  <c r="Q11284" i="1" s="1"/>
  <c r="N11285" i="1"/>
  <c r="O11285" i="1" s="1"/>
  <c r="Q11285" i="1" s="1"/>
  <c r="N11286" i="1"/>
  <c r="O11286" i="1" s="1"/>
  <c r="Q11286" i="1" s="1"/>
  <c r="N11287" i="1"/>
  <c r="O11287" i="1" s="1"/>
  <c r="Q11287" i="1" s="1"/>
  <c r="N11288" i="1"/>
  <c r="O11288" i="1" s="1"/>
  <c r="Q11288" i="1" s="1"/>
  <c r="N11289" i="1"/>
  <c r="O11289" i="1" s="1"/>
  <c r="Q11289" i="1" s="1"/>
  <c r="N11290" i="1"/>
  <c r="O11290" i="1" s="1"/>
  <c r="Q11290" i="1" s="1"/>
  <c r="N11291" i="1"/>
  <c r="O11291" i="1" s="1"/>
  <c r="Q11291" i="1" s="1"/>
  <c r="N11292" i="1"/>
  <c r="O11292" i="1" s="1"/>
  <c r="Q11292" i="1" s="1"/>
  <c r="N11293" i="1"/>
  <c r="O11293" i="1" s="1"/>
  <c r="Q11293" i="1" s="1"/>
  <c r="N11294" i="1"/>
  <c r="O11294" i="1" s="1"/>
  <c r="Q11294" i="1" s="1"/>
  <c r="N11295" i="1"/>
  <c r="O11295" i="1" s="1"/>
  <c r="Q11295" i="1" s="1"/>
  <c r="N11296" i="1"/>
  <c r="O11296" i="1" s="1"/>
  <c r="Q11296" i="1" s="1"/>
  <c r="N11297" i="1"/>
  <c r="O11297" i="1" s="1"/>
  <c r="Q11297" i="1" s="1"/>
  <c r="N11298" i="1"/>
  <c r="O11298" i="1" s="1"/>
  <c r="Q11298" i="1" s="1"/>
  <c r="N11299" i="1"/>
  <c r="O11299" i="1" s="1"/>
  <c r="Q11299" i="1" s="1"/>
  <c r="N11300" i="1"/>
  <c r="O11300" i="1" s="1"/>
  <c r="Q11300" i="1" s="1"/>
  <c r="N11301" i="1"/>
  <c r="O11301" i="1" s="1"/>
  <c r="Q11301" i="1" s="1"/>
  <c r="N11302" i="1"/>
  <c r="O11302" i="1" s="1"/>
  <c r="Q11302" i="1" s="1"/>
  <c r="N11303" i="1"/>
  <c r="O11303" i="1" s="1"/>
  <c r="Q11303" i="1" s="1"/>
  <c r="N11304" i="1"/>
  <c r="O11304" i="1" s="1"/>
  <c r="Q11304" i="1" s="1"/>
  <c r="N11305" i="1"/>
  <c r="O11305" i="1" s="1"/>
  <c r="Q11305" i="1" s="1"/>
  <c r="N11306" i="1"/>
  <c r="O11306" i="1" s="1"/>
  <c r="Q11306" i="1" s="1"/>
  <c r="N11307" i="1"/>
  <c r="O11307" i="1" s="1"/>
  <c r="Q11307" i="1" s="1"/>
  <c r="N11308" i="1"/>
  <c r="O11308" i="1" s="1"/>
  <c r="Q11308" i="1" s="1"/>
  <c r="N11309" i="1"/>
  <c r="O11309" i="1" s="1"/>
  <c r="Q11309" i="1" s="1"/>
  <c r="N11310" i="1"/>
  <c r="O11310" i="1" s="1"/>
  <c r="Q11310" i="1" s="1"/>
  <c r="N11311" i="1"/>
  <c r="O11311" i="1" s="1"/>
  <c r="Q11311" i="1" s="1"/>
  <c r="N11312" i="1"/>
  <c r="O11312" i="1" s="1"/>
  <c r="Q11312" i="1" s="1"/>
  <c r="N11313" i="1"/>
  <c r="O11313" i="1" s="1"/>
  <c r="Q11313" i="1" s="1"/>
  <c r="N11314" i="1"/>
  <c r="O11314" i="1" s="1"/>
  <c r="Q11314" i="1" s="1"/>
  <c r="N11315" i="1"/>
  <c r="O11315" i="1" s="1"/>
  <c r="Q11315" i="1" s="1"/>
  <c r="N11316" i="1"/>
  <c r="O11316" i="1" s="1"/>
  <c r="Q11316" i="1" s="1"/>
  <c r="N11317" i="1"/>
  <c r="O11317" i="1" s="1"/>
  <c r="Q11317" i="1" s="1"/>
  <c r="N11318" i="1"/>
  <c r="O11318" i="1" s="1"/>
  <c r="Q11318" i="1" s="1"/>
  <c r="N11319" i="1"/>
  <c r="O11319" i="1" s="1"/>
  <c r="Q11319" i="1" s="1"/>
  <c r="N11320" i="1"/>
  <c r="O11320" i="1" s="1"/>
  <c r="Q11320" i="1" s="1"/>
  <c r="N11321" i="1"/>
  <c r="O11321" i="1" s="1"/>
  <c r="Q11321" i="1" s="1"/>
  <c r="N11322" i="1"/>
  <c r="O11322" i="1" s="1"/>
  <c r="Q11322" i="1" s="1"/>
  <c r="N11323" i="1"/>
  <c r="O11323" i="1" s="1"/>
  <c r="Q11323" i="1" s="1"/>
  <c r="N11324" i="1"/>
  <c r="O11324" i="1" s="1"/>
  <c r="Q11324" i="1" s="1"/>
  <c r="N11325" i="1"/>
  <c r="O11325" i="1" s="1"/>
  <c r="Q11325" i="1" s="1"/>
  <c r="N11326" i="1"/>
  <c r="O11326" i="1" s="1"/>
  <c r="Q11326" i="1" s="1"/>
  <c r="N11327" i="1"/>
  <c r="O11327" i="1" s="1"/>
  <c r="Q11327" i="1" s="1"/>
  <c r="N11328" i="1"/>
  <c r="O11328" i="1" s="1"/>
  <c r="Q11328" i="1" s="1"/>
  <c r="N11329" i="1"/>
  <c r="O11329" i="1" s="1"/>
  <c r="Q11329" i="1" s="1"/>
  <c r="N11330" i="1"/>
  <c r="O11330" i="1" s="1"/>
  <c r="Q11330" i="1" s="1"/>
  <c r="N11331" i="1"/>
  <c r="O11331" i="1" s="1"/>
  <c r="Q11331" i="1" s="1"/>
  <c r="N11332" i="1"/>
  <c r="O11332" i="1" s="1"/>
  <c r="Q11332" i="1" s="1"/>
  <c r="N11333" i="1"/>
  <c r="O11333" i="1" s="1"/>
  <c r="Q11333" i="1" s="1"/>
  <c r="N11334" i="1"/>
  <c r="O11334" i="1" s="1"/>
  <c r="Q11334" i="1" s="1"/>
  <c r="N11335" i="1"/>
  <c r="O11335" i="1" s="1"/>
  <c r="Q11335" i="1" s="1"/>
  <c r="N11336" i="1"/>
  <c r="O11336" i="1" s="1"/>
  <c r="Q11336" i="1" s="1"/>
  <c r="N11337" i="1"/>
  <c r="O11337" i="1" s="1"/>
  <c r="Q11337" i="1" s="1"/>
  <c r="N11338" i="1"/>
  <c r="O11338" i="1" s="1"/>
  <c r="Q11338" i="1" s="1"/>
  <c r="N11339" i="1"/>
  <c r="O11339" i="1" s="1"/>
  <c r="Q11339" i="1" s="1"/>
  <c r="N11340" i="1"/>
  <c r="O11340" i="1" s="1"/>
  <c r="Q11340" i="1" s="1"/>
  <c r="N11341" i="1"/>
  <c r="O11341" i="1" s="1"/>
  <c r="Q11341" i="1" s="1"/>
  <c r="N11342" i="1"/>
  <c r="O11342" i="1" s="1"/>
  <c r="Q11342" i="1" s="1"/>
  <c r="N11343" i="1"/>
  <c r="O11343" i="1" s="1"/>
  <c r="Q11343" i="1" s="1"/>
  <c r="N11344" i="1"/>
  <c r="O11344" i="1" s="1"/>
  <c r="Q11344" i="1" s="1"/>
  <c r="N11345" i="1"/>
  <c r="O11345" i="1" s="1"/>
  <c r="Q11345" i="1" s="1"/>
  <c r="N11346" i="1"/>
  <c r="O11346" i="1" s="1"/>
  <c r="Q11346" i="1" s="1"/>
  <c r="N11347" i="1"/>
  <c r="O11347" i="1" s="1"/>
  <c r="Q11347" i="1" s="1"/>
  <c r="N11348" i="1"/>
  <c r="O11348" i="1" s="1"/>
  <c r="Q11348" i="1" s="1"/>
  <c r="N11349" i="1"/>
  <c r="O11349" i="1" s="1"/>
  <c r="Q11349" i="1" s="1"/>
  <c r="N11350" i="1"/>
  <c r="O11350" i="1" s="1"/>
  <c r="Q11350" i="1" s="1"/>
  <c r="N11351" i="1"/>
  <c r="O11351" i="1" s="1"/>
  <c r="Q11351" i="1" s="1"/>
  <c r="N11352" i="1"/>
  <c r="O11352" i="1" s="1"/>
  <c r="Q11352" i="1" s="1"/>
  <c r="N11353" i="1"/>
  <c r="O11353" i="1" s="1"/>
  <c r="Q11353" i="1" s="1"/>
  <c r="N11354" i="1"/>
  <c r="O11354" i="1" s="1"/>
  <c r="Q11354" i="1" s="1"/>
  <c r="N11355" i="1"/>
  <c r="O11355" i="1" s="1"/>
  <c r="Q11355" i="1" s="1"/>
  <c r="N11356" i="1"/>
  <c r="O11356" i="1" s="1"/>
  <c r="Q11356" i="1" s="1"/>
  <c r="N11357" i="1"/>
  <c r="O11357" i="1" s="1"/>
  <c r="Q11357" i="1" s="1"/>
  <c r="N11358" i="1"/>
  <c r="O11358" i="1" s="1"/>
  <c r="Q11358" i="1" s="1"/>
  <c r="N11359" i="1"/>
  <c r="O11359" i="1" s="1"/>
  <c r="Q11359" i="1" s="1"/>
  <c r="N11360" i="1"/>
  <c r="O11360" i="1" s="1"/>
  <c r="Q11360" i="1" s="1"/>
  <c r="N11361" i="1"/>
  <c r="O11361" i="1" s="1"/>
  <c r="Q11361" i="1" s="1"/>
  <c r="N11362" i="1"/>
  <c r="O11362" i="1" s="1"/>
  <c r="Q11362" i="1" s="1"/>
  <c r="N11363" i="1"/>
  <c r="O11363" i="1" s="1"/>
  <c r="Q11363" i="1" s="1"/>
  <c r="N11364" i="1"/>
  <c r="O11364" i="1" s="1"/>
  <c r="Q11364" i="1" s="1"/>
  <c r="N11365" i="1"/>
  <c r="O11365" i="1" s="1"/>
  <c r="Q11365" i="1" s="1"/>
  <c r="N11366" i="1"/>
  <c r="O11366" i="1" s="1"/>
  <c r="Q11366" i="1" s="1"/>
  <c r="N11367" i="1"/>
  <c r="O11367" i="1" s="1"/>
  <c r="Q11367" i="1" s="1"/>
  <c r="N11368" i="1"/>
  <c r="O11368" i="1" s="1"/>
  <c r="Q11368" i="1" s="1"/>
  <c r="N11369" i="1"/>
  <c r="O11369" i="1" s="1"/>
  <c r="Q11369" i="1" s="1"/>
  <c r="N11370" i="1"/>
  <c r="O11370" i="1" s="1"/>
  <c r="Q11370" i="1" s="1"/>
  <c r="N11371" i="1"/>
  <c r="O11371" i="1" s="1"/>
  <c r="Q11371" i="1" s="1"/>
  <c r="N11372" i="1"/>
  <c r="O11372" i="1" s="1"/>
  <c r="Q11372" i="1" s="1"/>
  <c r="N11373" i="1"/>
  <c r="O11373" i="1" s="1"/>
  <c r="Q11373" i="1" s="1"/>
  <c r="N11374" i="1"/>
  <c r="O11374" i="1" s="1"/>
  <c r="Q11374" i="1" s="1"/>
  <c r="N11375" i="1"/>
  <c r="O11375" i="1" s="1"/>
  <c r="Q11375" i="1" s="1"/>
  <c r="N11376" i="1"/>
  <c r="O11376" i="1" s="1"/>
  <c r="Q11376" i="1" s="1"/>
  <c r="N11377" i="1"/>
  <c r="O11377" i="1" s="1"/>
  <c r="Q11377" i="1" s="1"/>
  <c r="N11378" i="1"/>
  <c r="O11378" i="1" s="1"/>
  <c r="Q11378" i="1" s="1"/>
  <c r="N11379" i="1"/>
  <c r="O11379" i="1" s="1"/>
  <c r="Q11379" i="1" s="1"/>
  <c r="N11380" i="1"/>
  <c r="O11380" i="1" s="1"/>
  <c r="Q11380" i="1" s="1"/>
  <c r="N11381" i="1"/>
  <c r="O11381" i="1" s="1"/>
  <c r="Q11381" i="1" s="1"/>
  <c r="N11382" i="1"/>
  <c r="O11382" i="1" s="1"/>
  <c r="Q11382" i="1" s="1"/>
  <c r="N11383" i="1"/>
  <c r="O11383" i="1" s="1"/>
  <c r="Q11383" i="1" s="1"/>
  <c r="N11384" i="1"/>
  <c r="O11384" i="1" s="1"/>
  <c r="Q11384" i="1" s="1"/>
  <c r="N11385" i="1"/>
  <c r="O11385" i="1" s="1"/>
  <c r="Q11385" i="1" s="1"/>
  <c r="N11386" i="1"/>
  <c r="O11386" i="1" s="1"/>
  <c r="Q11386" i="1" s="1"/>
  <c r="N11387" i="1"/>
  <c r="O11387" i="1" s="1"/>
  <c r="Q11387" i="1" s="1"/>
  <c r="N11388" i="1"/>
  <c r="O11388" i="1" s="1"/>
  <c r="Q11388" i="1" s="1"/>
  <c r="N11389" i="1"/>
  <c r="O11389" i="1" s="1"/>
  <c r="Q11389" i="1" s="1"/>
  <c r="N11390" i="1"/>
  <c r="O11390" i="1" s="1"/>
  <c r="Q11390" i="1" s="1"/>
  <c r="N11391" i="1"/>
  <c r="O11391" i="1" s="1"/>
  <c r="Q11391" i="1" s="1"/>
  <c r="N11392" i="1"/>
  <c r="O11392" i="1" s="1"/>
  <c r="Q11392" i="1" s="1"/>
  <c r="N11393" i="1"/>
  <c r="O11393" i="1" s="1"/>
  <c r="Q11393" i="1" s="1"/>
  <c r="N11394" i="1"/>
  <c r="O11394" i="1" s="1"/>
  <c r="Q11394" i="1" s="1"/>
  <c r="N11395" i="1"/>
  <c r="O11395" i="1" s="1"/>
  <c r="Q11395" i="1" s="1"/>
  <c r="N11396" i="1"/>
  <c r="O11396" i="1" s="1"/>
  <c r="Q11396" i="1" s="1"/>
  <c r="N11397" i="1"/>
  <c r="O11397" i="1" s="1"/>
  <c r="Q11397" i="1" s="1"/>
  <c r="N11398" i="1"/>
  <c r="O11398" i="1" s="1"/>
  <c r="Q11398" i="1" s="1"/>
  <c r="N11399" i="1"/>
  <c r="O11399" i="1" s="1"/>
  <c r="Q11399" i="1" s="1"/>
  <c r="N11400" i="1"/>
  <c r="O11400" i="1" s="1"/>
  <c r="Q11400" i="1" s="1"/>
  <c r="N11401" i="1"/>
  <c r="O11401" i="1" s="1"/>
  <c r="Q11401" i="1" s="1"/>
  <c r="N11402" i="1"/>
  <c r="O11402" i="1" s="1"/>
  <c r="Q11402" i="1" s="1"/>
  <c r="N11403" i="1"/>
  <c r="O11403" i="1" s="1"/>
  <c r="Q11403" i="1" s="1"/>
  <c r="N11404" i="1"/>
  <c r="O11404" i="1" s="1"/>
  <c r="Q11404" i="1" s="1"/>
  <c r="N11405" i="1"/>
  <c r="O11405" i="1" s="1"/>
  <c r="Q11405" i="1" s="1"/>
  <c r="N11406" i="1"/>
  <c r="O11406" i="1" s="1"/>
  <c r="Q11406" i="1" s="1"/>
  <c r="N11407" i="1"/>
  <c r="O11407" i="1" s="1"/>
  <c r="Q11407" i="1" s="1"/>
  <c r="N11408" i="1"/>
  <c r="O11408" i="1" s="1"/>
  <c r="Q11408" i="1" s="1"/>
  <c r="N11409" i="1"/>
  <c r="O11409" i="1" s="1"/>
  <c r="Q11409" i="1" s="1"/>
  <c r="N11410" i="1"/>
  <c r="O11410" i="1" s="1"/>
  <c r="Q11410" i="1" s="1"/>
  <c r="N11411" i="1"/>
  <c r="O11411" i="1" s="1"/>
  <c r="Q11411" i="1" s="1"/>
  <c r="N11412" i="1"/>
  <c r="O11412" i="1" s="1"/>
  <c r="Q11412" i="1" s="1"/>
  <c r="N11413" i="1"/>
  <c r="O11413" i="1" s="1"/>
  <c r="Q11413" i="1" s="1"/>
  <c r="N11414" i="1"/>
  <c r="O11414" i="1" s="1"/>
  <c r="Q11414" i="1" s="1"/>
  <c r="N11415" i="1"/>
  <c r="O11415" i="1" s="1"/>
  <c r="Q11415" i="1" s="1"/>
  <c r="N11416" i="1"/>
  <c r="O11416" i="1" s="1"/>
  <c r="Q11416" i="1" s="1"/>
  <c r="N11417" i="1"/>
  <c r="O11417" i="1" s="1"/>
  <c r="Q11417" i="1" s="1"/>
  <c r="N11418" i="1"/>
  <c r="O11418" i="1" s="1"/>
  <c r="Q11418" i="1" s="1"/>
  <c r="N11419" i="1"/>
  <c r="O11419" i="1" s="1"/>
  <c r="Q11419" i="1" s="1"/>
  <c r="N11420" i="1"/>
  <c r="O11420" i="1" s="1"/>
  <c r="Q11420" i="1" s="1"/>
  <c r="N11421" i="1"/>
  <c r="O11421" i="1" s="1"/>
  <c r="Q11421" i="1" s="1"/>
  <c r="N11422" i="1"/>
  <c r="O11422" i="1" s="1"/>
  <c r="Q11422" i="1" s="1"/>
  <c r="N11423" i="1"/>
  <c r="O11423" i="1" s="1"/>
  <c r="Q11423" i="1" s="1"/>
  <c r="N11424" i="1"/>
  <c r="O11424" i="1" s="1"/>
  <c r="Q11424" i="1" s="1"/>
  <c r="N11425" i="1"/>
  <c r="O11425" i="1" s="1"/>
  <c r="Q11425" i="1" s="1"/>
  <c r="N11426" i="1"/>
  <c r="O11426" i="1" s="1"/>
  <c r="Q11426" i="1" s="1"/>
  <c r="N11427" i="1"/>
  <c r="O11427" i="1" s="1"/>
  <c r="Q11427" i="1" s="1"/>
  <c r="N11428" i="1"/>
  <c r="O11428" i="1" s="1"/>
  <c r="Q11428" i="1" s="1"/>
  <c r="N11429" i="1"/>
  <c r="O11429" i="1" s="1"/>
  <c r="Q11429" i="1" s="1"/>
  <c r="N11430" i="1"/>
  <c r="O11430" i="1" s="1"/>
  <c r="Q11430" i="1" s="1"/>
  <c r="N11431" i="1"/>
  <c r="O11431" i="1" s="1"/>
  <c r="Q11431" i="1" s="1"/>
  <c r="N11432" i="1"/>
  <c r="O11432" i="1" s="1"/>
  <c r="Q11432" i="1" s="1"/>
  <c r="N11433" i="1"/>
  <c r="O11433" i="1" s="1"/>
  <c r="Q11433" i="1" s="1"/>
  <c r="N11434" i="1"/>
  <c r="O11434" i="1" s="1"/>
  <c r="Q11434" i="1" s="1"/>
  <c r="N11435" i="1"/>
  <c r="O11435" i="1" s="1"/>
  <c r="Q11435" i="1" s="1"/>
  <c r="N11436" i="1"/>
  <c r="O11436" i="1" s="1"/>
  <c r="Q11436" i="1" s="1"/>
  <c r="N11437" i="1"/>
  <c r="O11437" i="1" s="1"/>
  <c r="Q11437" i="1" s="1"/>
  <c r="N11438" i="1"/>
  <c r="O11438" i="1" s="1"/>
  <c r="Q11438" i="1" s="1"/>
  <c r="N11439" i="1"/>
  <c r="O11439" i="1" s="1"/>
  <c r="Q11439" i="1" s="1"/>
  <c r="N11440" i="1"/>
  <c r="O11440" i="1" s="1"/>
  <c r="Q11440" i="1" s="1"/>
  <c r="N11441" i="1"/>
  <c r="O11441" i="1" s="1"/>
  <c r="Q11441" i="1" s="1"/>
  <c r="N11442" i="1"/>
  <c r="O11442" i="1" s="1"/>
  <c r="Q11442" i="1" s="1"/>
  <c r="N11443" i="1"/>
  <c r="O11443" i="1" s="1"/>
  <c r="Q11443" i="1" s="1"/>
  <c r="N11444" i="1"/>
  <c r="O11444" i="1" s="1"/>
  <c r="Q11444" i="1" s="1"/>
  <c r="N11445" i="1"/>
  <c r="O11445" i="1" s="1"/>
  <c r="Q11445" i="1" s="1"/>
  <c r="N11446" i="1"/>
  <c r="O11446" i="1" s="1"/>
  <c r="Q11446" i="1" s="1"/>
  <c r="N11447" i="1"/>
  <c r="O11447" i="1" s="1"/>
  <c r="Q11447" i="1" s="1"/>
  <c r="N11448" i="1"/>
  <c r="O11448" i="1" s="1"/>
  <c r="Q11448" i="1" s="1"/>
  <c r="N11449" i="1"/>
  <c r="O11449" i="1" s="1"/>
  <c r="Q11449" i="1" s="1"/>
  <c r="N11450" i="1"/>
  <c r="O11450" i="1" s="1"/>
  <c r="Q11450" i="1" s="1"/>
  <c r="N11451" i="1"/>
  <c r="O11451" i="1" s="1"/>
  <c r="Q11451" i="1" s="1"/>
  <c r="N11452" i="1"/>
  <c r="O11452" i="1" s="1"/>
  <c r="Q11452" i="1" s="1"/>
  <c r="N11453" i="1"/>
  <c r="O11453" i="1" s="1"/>
  <c r="Q11453" i="1" s="1"/>
  <c r="N11454" i="1"/>
  <c r="O11454" i="1" s="1"/>
  <c r="Q11454" i="1" s="1"/>
  <c r="N11455" i="1"/>
  <c r="O11455" i="1" s="1"/>
  <c r="Q11455" i="1" s="1"/>
  <c r="N11456" i="1"/>
  <c r="O11456" i="1" s="1"/>
  <c r="Q11456" i="1" s="1"/>
  <c r="N11457" i="1"/>
  <c r="O11457" i="1" s="1"/>
  <c r="Q11457" i="1" s="1"/>
  <c r="N11458" i="1"/>
  <c r="O11458" i="1" s="1"/>
  <c r="Q11458" i="1" s="1"/>
  <c r="N11459" i="1"/>
  <c r="O11459" i="1" s="1"/>
  <c r="Q11459" i="1" s="1"/>
  <c r="N11460" i="1"/>
  <c r="O11460" i="1" s="1"/>
  <c r="Q11460" i="1" s="1"/>
  <c r="N11461" i="1"/>
  <c r="O11461" i="1" s="1"/>
  <c r="Q11461" i="1" s="1"/>
  <c r="N11462" i="1"/>
  <c r="O11462" i="1" s="1"/>
  <c r="Q11462" i="1" s="1"/>
  <c r="N11463" i="1"/>
  <c r="O11463" i="1" s="1"/>
  <c r="Q11463" i="1" s="1"/>
  <c r="N11464" i="1"/>
  <c r="O11464" i="1" s="1"/>
  <c r="Q11464" i="1" s="1"/>
  <c r="N11465" i="1"/>
  <c r="O11465" i="1" s="1"/>
  <c r="Q11465" i="1" s="1"/>
  <c r="N11466" i="1"/>
  <c r="O11466" i="1" s="1"/>
  <c r="Q11466" i="1" s="1"/>
  <c r="N11467" i="1"/>
  <c r="O11467" i="1" s="1"/>
  <c r="Q11467" i="1" s="1"/>
  <c r="N11468" i="1"/>
  <c r="O11468" i="1" s="1"/>
  <c r="Q11468" i="1" s="1"/>
  <c r="N11469" i="1"/>
  <c r="O11469" i="1" s="1"/>
  <c r="Q11469" i="1" s="1"/>
  <c r="N11470" i="1"/>
  <c r="O11470" i="1" s="1"/>
  <c r="Q11470" i="1" s="1"/>
  <c r="N11471" i="1"/>
  <c r="O11471" i="1" s="1"/>
  <c r="Q11471" i="1" s="1"/>
  <c r="N11472" i="1"/>
  <c r="O11472" i="1" s="1"/>
  <c r="Q11472" i="1" s="1"/>
  <c r="N11473" i="1"/>
  <c r="O11473" i="1" s="1"/>
  <c r="Q11473" i="1" s="1"/>
  <c r="N11474" i="1"/>
  <c r="O11474" i="1" s="1"/>
  <c r="Q11474" i="1" s="1"/>
  <c r="N11475" i="1"/>
  <c r="O11475" i="1" s="1"/>
  <c r="Q11475" i="1" s="1"/>
  <c r="N11476" i="1"/>
  <c r="O11476" i="1" s="1"/>
  <c r="Q11476" i="1" s="1"/>
  <c r="N11477" i="1"/>
  <c r="O11477" i="1" s="1"/>
  <c r="Q11477" i="1" s="1"/>
  <c r="N11478" i="1"/>
  <c r="O11478" i="1" s="1"/>
  <c r="Q11478" i="1" s="1"/>
  <c r="N11479" i="1"/>
  <c r="O11479" i="1" s="1"/>
  <c r="Q11479" i="1" s="1"/>
  <c r="N11480" i="1"/>
  <c r="O11480" i="1" s="1"/>
  <c r="Q11480" i="1" s="1"/>
  <c r="N11481" i="1"/>
  <c r="O11481" i="1" s="1"/>
  <c r="Q11481" i="1" s="1"/>
  <c r="N11482" i="1"/>
  <c r="O11482" i="1" s="1"/>
  <c r="Q11482" i="1" s="1"/>
  <c r="N11483" i="1"/>
  <c r="O11483" i="1" s="1"/>
  <c r="Q11483" i="1" s="1"/>
  <c r="N11484" i="1"/>
  <c r="O11484" i="1" s="1"/>
  <c r="Q11484" i="1" s="1"/>
  <c r="N11485" i="1"/>
  <c r="O11485" i="1" s="1"/>
  <c r="Q11485" i="1" s="1"/>
  <c r="N11486" i="1"/>
  <c r="O11486" i="1" s="1"/>
  <c r="Q11486" i="1" s="1"/>
  <c r="N11487" i="1"/>
  <c r="O11487" i="1" s="1"/>
  <c r="Q11487" i="1" s="1"/>
  <c r="N11488" i="1"/>
  <c r="O11488" i="1" s="1"/>
  <c r="Q11488" i="1" s="1"/>
  <c r="N11489" i="1"/>
  <c r="O11489" i="1" s="1"/>
  <c r="Q11489" i="1" s="1"/>
  <c r="N11490" i="1"/>
  <c r="O11490" i="1" s="1"/>
  <c r="Q11490" i="1" s="1"/>
  <c r="N11491" i="1"/>
  <c r="O11491" i="1" s="1"/>
  <c r="Q11491" i="1" s="1"/>
  <c r="N11492" i="1"/>
  <c r="O11492" i="1" s="1"/>
  <c r="Q11492" i="1" s="1"/>
  <c r="N11493" i="1"/>
  <c r="O11493" i="1" s="1"/>
  <c r="Q11493" i="1" s="1"/>
  <c r="N11494" i="1"/>
  <c r="O11494" i="1" s="1"/>
  <c r="Q11494" i="1" s="1"/>
  <c r="N11495" i="1"/>
  <c r="O11495" i="1" s="1"/>
  <c r="Q11495" i="1" s="1"/>
  <c r="N11496" i="1"/>
  <c r="O11496" i="1" s="1"/>
  <c r="Q11496" i="1" s="1"/>
  <c r="N11497" i="1"/>
  <c r="O11497" i="1" s="1"/>
  <c r="Q11497" i="1" s="1"/>
  <c r="N11498" i="1"/>
  <c r="O11498" i="1" s="1"/>
  <c r="Q11498" i="1" s="1"/>
  <c r="N11499" i="1"/>
  <c r="O11499" i="1" s="1"/>
  <c r="Q11499" i="1" s="1"/>
  <c r="N11500" i="1"/>
  <c r="O11500" i="1" s="1"/>
  <c r="Q11500" i="1" s="1"/>
  <c r="N11501" i="1"/>
  <c r="O11501" i="1" s="1"/>
  <c r="Q11501" i="1" s="1"/>
  <c r="N11502" i="1"/>
  <c r="O11502" i="1" s="1"/>
  <c r="Q11502" i="1" s="1"/>
  <c r="N11503" i="1"/>
  <c r="O11503" i="1" s="1"/>
  <c r="Q11503" i="1" s="1"/>
  <c r="N11504" i="1"/>
  <c r="O11504" i="1" s="1"/>
  <c r="Q11504" i="1" s="1"/>
  <c r="N11505" i="1"/>
  <c r="O11505" i="1" s="1"/>
  <c r="Q11505" i="1" s="1"/>
  <c r="N11506" i="1"/>
  <c r="O11506" i="1" s="1"/>
  <c r="Q11506" i="1" s="1"/>
  <c r="N11507" i="1"/>
  <c r="O11507" i="1" s="1"/>
  <c r="Q11507" i="1" s="1"/>
  <c r="N11508" i="1"/>
  <c r="O11508" i="1" s="1"/>
  <c r="Q11508" i="1" s="1"/>
  <c r="N11509" i="1"/>
  <c r="O11509" i="1" s="1"/>
  <c r="N11510" i="1"/>
  <c r="O11510" i="1" s="1"/>
  <c r="N11511" i="1"/>
  <c r="O11511" i="1" s="1"/>
  <c r="N11512" i="1"/>
  <c r="O11512" i="1" s="1"/>
  <c r="Q11512" i="1" s="1"/>
  <c r="N11513" i="1"/>
  <c r="O11513" i="1" s="1"/>
  <c r="Q11513" i="1" s="1"/>
  <c r="N11514" i="1"/>
  <c r="O11514" i="1" s="1"/>
  <c r="Q11514" i="1" s="1"/>
  <c r="N11515" i="1"/>
  <c r="O11515" i="1" s="1"/>
  <c r="Q11515" i="1" s="1"/>
  <c r="N11516" i="1"/>
  <c r="O11516" i="1" s="1"/>
  <c r="Q11516" i="1" s="1"/>
  <c r="N11517" i="1"/>
  <c r="O11517" i="1" s="1"/>
  <c r="Q11517" i="1" s="1"/>
  <c r="N11518" i="1"/>
  <c r="O11518" i="1" s="1"/>
  <c r="Q11518" i="1" s="1"/>
  <c r="N11519" i="1"/>
  <c r="O11519" i="1" s="1"/>
  <c r="Q11519" i="1" s="1"/>
  <c r="N11520" i="1"/>
  <c r="O11520" i="1" s="1"/>
  <c r="Q11520" i="1" s="1"/>
  <c r="N11521" i="1"/>
  <c r="O11521" i="1" s="1"/>
  <c r="Q11521" i="1" s="1"/>
  <c r="N11522" i="1"/>
  <c r="O11522" i="1" s="1"/>
  <c r="Q11522" i="1" s="1"/>
  <c r="N11523" i="1"/>
  <c r="O11523" i="1" s="1"/>
  <c r="Q11523" i="1" s="1"/>
  <c r="N11524" i="1"/>
  <c r="O11524" i="1" s="1"/>
  <c r="Q11524" i="1" s="1"/>
  <c r="N11525" i="1"/>
  <c r="O11525" i="1" s="1"/>
  <c r="Q11525" i="1" s="1"/>
  <c r="N11526" i="1"/>
  <c r="O11526" i="1" s="1"/>
  <c r="Q11526" i="1" s="1"/>
  <c r="N11527" i="1"/>
  <c r="O11527" i="1" s="1"/>
  <c r="Q11527" i="1" s="1"/>
  <c r="N11528" i="1"/>
  <c r="O11528" i="1" s="1"/>
  <c r="Q11528" i="1" s="1"/>
  <c r="N11529" i="1"/>
  <c r="O11529" i="1" s="1"/>
  <c r="Q11529" i="1" s="1"/>
  <c r="N11530" i="1"/>
  <c r="O11530" i="1" s="1"/>
  <c r="Q11530" i="1" s="1"/>
  <c r="N11531" i="1"/>
  <c r="O11531" i="1" s="1"/>
  <c r="Q11531" i="1" s="1"/>
  <c r="N11532" i="1"/>
  <c r="O11532" i="1" s="1"/>
  <c r="Q11532" i="1" s="1"/>
  <c r="N11533" i="1"/>
  <c r="O11533" i="1" s="1"/>
  <c r="Q11533" i="1" s="1"/>
  <c r="N11534" i="1"/>
  <c r="O11534" i="1" s="1"/>
  <c r="Q11534" i="1" s="1"/>
  <c r="N11535" i="1"/>
  <c r="O11535" i="1" s="1"/>
  <c r="Q11535" i="1" s="1"/>
  <c r="N11536" i="1"/>
  <c r="O11536" i="1" s="1"/>
  <c r="Q11536" i="1" s="1"/>
  <c r="N11537" i="1"/>
  <c r="O11537" i="1" s="1"/>
  <c r="Q11537" i="1" s="1"/>
  <c r="N11538" i="1"/>
  <c r="O11538" i="1" s="1"/>
  <c r="Q11538" i="1" s="1"/>
  <c r="N11539" i="1"/>
  <c r="O11539" i="1" s="1"/>
  <c r="Q11539" i="1" s="1"/>
  <c r="N11540" i="1"/>
  <c r="O11540" i="1" s="1"/>
  <c r="Q11540" i="1" s="1"/>
  <c r="N11541" i="1"/>
  <c r="O11541" i="1" s="1"/>
  <c r="Q11541" i="1" s="1"/>
  <c r="N11542" i="1"/>
  <c r="O11542" i="1" s="1"/>
  <c r="Q11542" i="1" s="1"/>
  <c r="N11543" i="1"/>
  <c r="O11543" i="1" s="1"/>
  <c r="Q11543" i="1" s="1"/>
  <c r="N11544" i="1"/>
  <c r="O11544" i="1" s="1"/>
  <c r="Q11544" i="1" s="1"/>
  <c r="N11545" i="1"/>
  <c r="O11545" i="1" s="1"/>
  <c r="Q11545" i="1" s="1"/>
  <c r="N11546" i="1"/>
  <c r="O11546" i="1" s="1"/>
  <c r="Q11546" i="1" s="1"/>
  <c r="N11547" i="1"/>
  <c r="O11547" i="1" s="1"/>
  <c r="Q11547" i="1" s="1"/>
  <c r="N11548" i="1"/>
  <c r="O11548" i="1" s="1"/>
  <c r="Q11548" i="1" s="1"/>
  <c r="N11549" i="1"/>
  <c r="O11549" i="1" s="1"/>
  <c r="Q11549" i="1" s="1"/>
  <c r="N11550" i="1"/>
  <c r="O11550" i="1" s="1"/>
  <c r="Q11550" i="1" s="1"/>
  <c r="N11551" i="1"/>
  <c r="O11551" i="1" s="1"/>
  <c r="Q11551" i="1" s="1"/>
  <c r="N11552" i="1"/>
  <c r="O11552" i="1" s="1"/>
  <c r="Q11552" i="1" s="1"/>
  <c r="N11553" i="1"/>
  <c r="O11553" i="1" s="1"/>
  <c r="Q11553" i="1" s="1"/>
  <c r="N11554" i="1"/>
  <c r="O11554" i="1" s="1"/>
  <c r="Q11554" i="1" s="1"/>
  <c r="N11555" i="1"/>
  <c r="O11555" i="1" s="1"/>
  <c r="Q11555" i="1" s="1"/>
  <c r="N11556" i="1"/>
  <c r="O11556" i="1" s="1"/>
  <c r="Q11556" i="1" s="1"/>
  <c r="N11557" i="1"/>
  <c r="O11557" i="1" s="1"/>
  <c r="Q11557" i="1" s="1"/>
  <c r="N11558" i="1"/>
  <c r="O11558" i="1" s="1"/>
  <c r="Q11558" i="1" s="1"/>
  <c r="N11559" i="1"/>
  <c r="O11559" i="1" s="1"/>
  <c r="Q11559" i="1" s="1"/>
  <c r="N11560" i="1"/>
  <c r="O11560" i="1" s="1"/>
  <c r="Q11560" i="1" s="1"/>
  <c r="N11561" i="1"/>
  <c r="O11561" i="1" s="1"/>
  <c r="Q11561" i="1" s="1"/>
  <c r="N11562" i="1"/>
  <c r="O11562" i="1" s="1"/>
  <c r="Q11562" i="1" s="1"/>
  <c r="N11563" i="1"/>
  <c r="O11563" i="1" s="1"/>
  <c r="Q11563" i="1" s="1"/>
  <c r="N11564" i="1"/>
  <c r="O11564" i="1" s="1"/>
  <c r="Q11564" i="1" s="1"/>
  <c r="N11565" i="1"/>
  <c r="O11565" i="1" s="1"/>
  <c r="Q11565" i="1" s="1"/>
  <c r="N11566" i="1"/>
  <c r="O11566" i="1" s="1"/>
  <c r="Q11566" i="1" s="1"/>
  <c r="N11567" i="1"/>
  <c r="O11567" i="1" s="1"/>
  <c r="Q11567" i="1" s="1"/>
  <c r="N11568" i="1"/>
  <c r="O11568" i="1" s="1"/>
  <c r="Q11568" i="1" s="1"/>
  <c r="N11569" i="1"/>
  <c r="O11569" i="1" s="1"/>
  <c r="Q11569" i="1" s="1"/>
  <c r="N11570" i="1"/>
  <c r="O11570" i="1" s="1"/>
  <c r="Q11570" i="1" s="1"/>
  <c r="N11571" i="1"/>
  <c r="O11571" i="1" s="1"/>
  <c r="Q11571" i="1" s="1"/>
  <c r="N11572" i="1"/>
  <c r="O11572" i="1" s="1"/>
  <c r="Q11572" i="1" s="1"/>
  <c r="N11573" i="1"/>
  <c r="O11573" i="1" s="1"/>
  <c r="Q11573" i="1" s="1"/>
  <c r="N11574" i="1"/>
  <c r="O11574" i="1" s="1"/>
  <c r="Q11574" i="1" s="1"/>
  <c r="N11575" i="1"/>
  <c r="O11575" i="1" s="1"/>
  <c r="Q11575" i="1" s="1"/>
  <c r="N11576" i="1"/>
  <c r="O11576" i="1" s="1"/>
  <c r="Q11576" i="1" s="1"/>
  <c r="N11577" i="1"/>
  <c r="O11577" i="1" s="1"/>
  <c r="Q11577" i="1" s="1"/>
  <c r="N11578" i="1"/>
  <c r="O11578" i="1" s="1"/>
  <c r="Q11578" i="1" s="1"/>
  <c r="N11579" i="1"/>
  <c r="O11579" i="1" s="1"/>
  <c r="Q11579" i="1" s="1"/>
  <c r="N11580" i="1"/>
  <c r="O11580" i="1" s="1"/>
  <c r="Q11580" i="1" s="1"/>
  <c r="N11581" i="1"/>
  <c r="O11581" i="1" s="1"/>
  <c r="Q11581" i="1" s="1"/>
  <c r="N11582" i="1"/>
  <c r="O11582" i="1" s="1"/>
  <c r="Q11582" i="1" s="1"/>
  <c r="N11583" i="1"/>
  <c r="O11583" i="1" s="1"/>
  <c r="Q11583" i="1" s="1"/>
  <c r="N11584" i="1"/>
  <c r="O11584" i="1" s="1"/>
  <c r="Q11584" i="1" s="1"/>
  <c r="N11585" i="1"/>
  <c r="O11585" i="1" s="1"/>
  <c r="Q11585" i="1" s="1"/>
  <c r="N11586" i="1"/>
  <c r="O11586" i="1" s="1"/>
  <c r="Q11586" i="1" s="1"/>
  <c r="N11587" i="1"/>
  <c r="O11587" i="1" s="1"/>
  <c r="Q11587" i="1" s="1"/>
  <c r="N11588" i="1"/>
  <c r="O11588" i="1" s="1"/>
  <c r="Q11588" i="1" s="1"/>
  <c r="N11589" i="1"/>
  <c r="O11589" i="1" s="1"/>
  <c r="Q11589" i="1" s="1"/>
  <c r="N11590" i="1"/>
  <c r="O11590" i="1" s="1"/>
  <c r="Q11590" i="1" s="1"/>
  <c r="N11591" i="1"/>
  <c r="O11591" i="1" s="1"/>
  <c r="Q11591" i="1" s="1"/>
  <c r="N11592" i="1"/>
  <c r="O11592" i="1" s="1"/>
  <c r="Q11592" i="1" s="1"/>
  <c r="N11593" i="1"/>
  <c r="O11593" i="1" s="1"/>
  <c r="Q11593" i="1" s="1"/>
  <c r="N11594" i="1"/>
  <c r="O11594" i="1" s="1"/>
  <c r="Q11594" i="1" s="1"/>
  <c r="N11595" i="1"/>
  <c r="O11595" i="1" s="1"/>
  <c r="Q11595" i="1" s="1"/>
  <c r="N11596" i="1"/>
  <c r="O11596" i="1" s="1"/>
  <c r="Q11596" i="1" s="1"/>
  <c r="N11597" i="1"/>
  <c r="O11597" i="1" s="1"/>
  <c r="Q11597" i="1" s="1"/>
  <c r="N11598" i="1"/>
  <c r="O11598" i="1" s="1"/>
  <c r="Q11598" i="1" s="1"/>
  <c r="N11599" i="1"/>
  <c r="O11599" i="1" s="1"/>
  <c r="Q11599" i="1" s="1"/>
  <c r="N11600" i="1"/>
  <c r="O11600" i="1" s="1"/>
  <c r="Q11600" i="1" s="1"/>
  <c r="N11601" i="1"/>
  <c r="O11601" i="1" s="1"/>
  <c r="Q11601" i="1" s="1"/>
  <c r="N11602" i="1"/>
  <c r="O11602" i="1" s="1"/>
  <c r="Q11602" i="1" s="1"/>
  <c r="N11603" i="1"/>
  <c r="O11603" i="1" s="1"/>
  <c r="Q11603" i="1" s="1"/>
  <c r="N11604" i="1"/>
  <c r="O11604" i="1" s="1"/>
  <c r="Q11604" i="1" s="1"/>
  <c r="N11605" i="1"/>
  <c r="O11605" i="1" s="1"/>
  <c r="Q11605" i="1" s="1"/>
  <c r="N11606" i="1"/>
  <c r="O11606" i="1" s="1"/>
  <c r="Q11606" i="1" s="1"/>
  <c r="N11607" i="1"/>
  <c r="O11607" i="1" s="1"/>
  <c r="Q11607" i="1" s="1"/>
  <c r="N11608" i="1"/>
  <c r="O11608" i="1" s="1"/>
  <c r="Q11608" i="1" s="1"/>
  <c r="N11609" i="1"/>
  <c r="O11609" i="1" s="1"/>
  <c r="Q11609" i="1" s="1"/>
  <c r="N11610" i="1"/>
  <c r="O11610" i="1" s="1"/>
  <c r="Q11610" i="1" s="1"/>
  <c r="N11611" i="1"/>
  <c r="O11611" i="1" s="1"/>
  <c r="Q11611" i="1" s="1"/>
  <c r="N11612" i="1"/>
  <c r="O11612" i="1" s="1"/>
  <c r="Q11612" i="1" s="1"/>
  <c r="N11613" i="1"/>
  <c r="O11613" i="1" s="1"/>
  <c r="Q11613" i="1" s="1"/>
  <c r="N11614" i="1"/>
  <c r="O11614" i="1" s="1"/>
  <c r="Q11614" i="1" s="1"/>
  <c r="N11615" i="1"/>
  <c r="O11615" i="1" s="1"/>
  <c r="Q11615" i="1" s="1"/>
  <c r="N11616" i="1"/>
  <c r="O11616" i="1" s="1"/>
  <c r="Q11616" i="1" s="1"/>
  <c r="N11617" i="1"/>
  <c r="O11617" i="1" s="1"/>
  <c r="Q11617" i="1" s="1"/>
  <c r="N11618" i="1"/>
  <c r="O11618" i="1" s="1"/>
  <c r="Q11618" i="1" s="1"/>
  <c r="N11619" i="1"/>
  <c r="O11619" i="1" s="1"/>
  <c r="Q11619" i="1" s="1"/>
  <c r="N11620" i="1"/>
  <c r="O11620" i="1" s="1"/>
  <c r="Q11620" i="1" s="1"/>
  <c r="N11621" i="1"/>
  <c r="O11621" i="1" s="1"/>
  <c r="Q11621" i="1" s="1"/>
  <c r="N11622" i="1"/>
  <c r="O11622" i="1" s="1"/>
  <c r="Q11622" i="1" s="1"/>
  <c r="N11623" i="1"/>
  <c r="O11623" i="1" s="1"/>
  <c r="Q11623" i="1" s="1"/>
  <c r="N11624" i="1"/>
  <c r="O11624" i="1" s="1"/>
  <c r="Q11624" i="1" s="1"/>
  <c r="N11625" i="1"/>
  <c r="O11625" i="1" s="1"/>
  <c r="Q11625" i="1" s="1"/>
  <c r="N11626" i="1"/>
  <c r="O11626" i="1" s="1"/>
  <c r="Q11626" i="1" s="1"/>
  <c r="N11627" i="1"/>
  <c r="O11627" i="1" s="1"/>
  <c r="Q11627" i="1" s="1"/>
  <c r="N11628" i="1"/>
  <c r="O11628" i="1" s="1"/>
  <c r="Q11628" i="1" s="1"/>
  <c r="N11629" i="1"/>
  <c r="O11629" i="1" s="1"/>
  <c r="Q11629" i="1" s="1"/>
  <c r="N11630" i="1"/>
  <c r="O11630" i="1" s="1"/>
  <c r="Q11630" i="1" s="1"/>
  <c r="N11631" i="1"/>
  <c r="O11631" i="1" s="1"/>
  <c r="Q11631" i="1" s="1"/>
  <c r="N11632" i="1"/>
  <c r="O11632" i="1" s="1"/>
  <c r="Q11632" i="1" s="1"/>
  <c r="N11633" i="1"/>
  <c r="O11633" i="1" s="1"/>
  <c r="Q11633" i="1" s="1"/>
  <c r="N11634" i="1"/>
  <c r="O11634" i="1" s="1"/>
  <c r="Q11634" i="1" s="1"/>
  <c r="N11635" i="1"/>
  <c r="O11635" i="1" s="1"/>
  <c r="Q11635" i="1" s="1"/>
  <c r="N11636" i="1"/>
  <c r="O11636" i="1" s="1"/>
  <c r="Q11636" i="1" s="1"/>
  <c r="N11637" i="1"/>
  <c r="O11637" i="1" s="1"/>
  <c r="Q11637" i="1" s="1"/>
  <c r="N11638" i="1"/>
  <c r="O11638" i="1" s="1"/>
  <c r="Q11638" i="1" s="1"/>
  <c r="N11639" i="1"/>
  <c r="O11639" i="1" s="1"/>
  <c r="Q11639" i="1" s="1"/>
  <c r="N11640" i="1"/>
  <c r="O11640" i="1" s="1"/>
  <c r="Q11640" i="1" s="1"/>
  <c r="N11641" i="1"/>
  <c r="O11641" i="1" s="1"/>
  <c r="Q11641" i="1" s="1"/>
  <c r="N11642" i="1"/>
  <c r="O11642" i="1" s="1"/>
  <c r="Q11642" i="1" s="1"/>
  <c r="N11643" i="1"/>
  <c r="O11643" i="1" s="1"/>
  <c r="Q11643" i="1" s="1"/>
  <c r="N11644" i="1"/>
  <c r="O11644" i="1" s="1"/>
  <c r="Q11644" i="1" s="1"/>
  <c r="N11645" i="1"/>
  <c r="O11645" i="1" s="1"/>
  <c r="Q11645" i="1" s="1"/>
  <c r="N11646" i="1"/>
  <c r="O11646" i="1" s="1"/>
  <c r="Q11646" i="1" s="1"/>
  <c r="N11647" i="1"/>
  <c r="O11647" i="1" s="1"/>
  <c r="Q11647" i="1" s="1"/>
  <c r="N11648" i="1"/>
  <c r="O11648" i="1" s="1"/>
  <c r="Q11648" i="1" s="1"/>
  <c r="N11649" i="1"/>
  <c r="O11649" i="1" s="1"/>
  <c r="Q11649" i="1" s="1"/>
  <c r="N11650" i="1"/>
  <c r="O11650" i="1" s="1"/>
  <c r="Q11650" i="1" s="1"/>
  <c r="N11651" i="1"/>
  <c r="O11651" i="1" s="1"/>
  <c r="Q11651" i="1" s="1"/>
  <c r="N11652" i="1"/>
  <c r="O11652" i="1" s="1"/>
  <c r="Q11652" i="1" s="1"/>
  <c r="N11653" i="1"/>
  <c r="O11653" i="1" s="1"/>
  <c r="Q11653" i="1" s="1"/>
  <c r="N11654" i="1"/>
  <c r="O11654" i="1" s="1"/>
  <c r="Q11654" i="1" s="1"/>
  <c r="N11655" i="1"/>
  <c r="O11655" i="1" s="1"/>
  <c r="Q11655" i="1" s="1"/>
  <c r="N11656" i="1"/>
  <c r="O11656" i="1" s="1"/>
  <c r="Q11656" i="1" s="1"/>
  <c r="N11657" i="1"/>
  <c r="O11657" i="1" s="1"/>
  <c r="Q11657" i="1" s="1"/>
  <c r="N11658" i="1"/>
  <c r="O11658" i="1" s="1"/>
  <c r="Q11658" i="1" s="1"/>
  <c r="N11659" i="1"/>
  <c r="O11659" i="1" s="1"/>
  <c r="Q11659" i="1" s="1"/>
  <c r="N11660" i="1"/>
  <c r="O11660" i="1" s="1"/>
  <c r="Q11660" i="1" s="1"/>
  <c r="N11661" i="1"/>
  <c r="O11661" i="1" s="1"/>
  <c r="Q11661" i="1" s="1"/>
  <c r="N11662" i="1"/>
  <c r="O11662" i="1" s="1"/>
  <c r="Q11662" i="1" s="1"/>
  <c r="N11663" i="1"/>
  <c r="O11663" i="1" s="1"/>
  <c r="Q11663" i="1" s="1"/>
  <c r="N11664" i="1"/>
  <c r="O11664" i="1" s="1"/>
  <c r="Q11664" i="1" s="1"/>
  <c r="N11665" i="1"/>
  <c r="O11665" i="1" s="1"/>
  <c r="Q11665" i="1" s="1"/>
  <c r="N11666" i="1"/>
  <c r="O11666" i="1" s="1"/>
  <c r="Q11666" i="1" s="1"/>
  <c r="N11667" i="1"/>
  <c r="O11667" i="1" s="1"/>
  <c r="Q11667" i="1" s="1"/>
  <c r="N11668" i="1"/>
  <c r="O11668" i="1" s="1"/>
  <c r="Q11668" i="1" s="1"/>
  <c r="N11669" i="1"/>
  <c r="O11669" i="1" s="1"/>
  <c r="Q11669" i="1" s="1"/>
  <c r="N11670" i="1"/>
  <c r="O11670" i="1" s="1"/>
  <c r="Q11670" i="1" s="1"/>
  <c r="N11671" i="1"/>
  <c r="O11671" i="1" s="1"/>
  <c r="Q11671" i="1" s="1"/>
  <c r="N11672" i="1"/>
  <c r="O11672" i="1" s="1"/>
  <c r="Q11672" i="1" s="1"/>
  <c r="N11673" i="1"/>
  <c r="O11673" i="1" s="1"/>
  <c r="Q11673" i="1" s="1"/>
  <c r="N11674" i="1"/>
  <c r="O11674" i="1" s="1"/>
  <c r="Q11674" i="1" s="1"/>
  <c r="N11675" i="1"/>
  <c r="O11675" i="1" s="1"/>
  <c r="Q11675" i="1" s="1"/>
  <c r="N11676" i="1"/>
  <c r="O11676" i="1" s="1"/>
  <c r="Q11676" i="1" s="1"/>
  <c r="N11677" i="1"/>
  <c r="O11677" i="1" s="1"/>
  <c r="Q11677" i="1" s="1"/>
  <c r="N11678" i="1"/>
  <c r="O11678" i="1" s="1"/>
  <c r="Q11678" i="1" s="1"/>
  <c r="N11679" i="1"/>
  <c r="O11679" i="1" s="1"/>
  <c r="Q11679" i="1" s="1"/>
  <c r="N11680" i="1"/>
  <c r="O11680" i="1" s="1"/>
  <c r="Q11680" i="1" s="1"/>
  <c r="N11681" i="1"/>
  <c r="O11681" i="1" s="1"/>
  <c r="Q11681" i="1" s="1"/>
  <c r="N11682" i="1"/>
  <c r="O11682" i="1" s="1"/>
  <c r="Q11682" i="1" s="1"/>
  <c r="N11683" i="1"/>
  <c r="O11683" i="1" s="1"/>
  <c r="Q11683" i="1" s="1"/>
  <c r="N11684" i="1"/>
  <c r="O11684" i="1" s="1"/>
  <c r="Q11684" i="1" s="1"/>
  <c r="N11685" i="1"/>
  <c r="O11685" i="1" s="1"/>
  <c r="Q11685" i="1" s="1"/>
  <c r="N11686" i="1"/>
  <c r="O11686" i="1" s="1"/>
  <c r="Q11686" i="1" s="1"/>
  <c r="N11687" i="1"/>
  <c r="O11687" i="1" s="1"/>
  <c r="Q11687" i="1" s="1"/>
  <c r="N11688" i="1"/>
  <c r="O11688" i="1" s="1"/>
  <c r="Q11688" i="1" s="1"/>
  <c r="N11689" i="1"/>
  <c r="O11689" i="1" s="1"/>
  <c r="Q11689" i="1" s="1"/>
  <c r="N11690" i="1"/>
  <c r="O11690" i="1" s="1"/>
  <c r="Q11690" i="1" s="1"/>
  <c r="N11691" i="1"/>
  <c r="O11691" i="1" s="1"/>
  <c r="Q11691" i="1" s="1"/>
  <c r="N11692" i="1"/>
  <c r="O11692" i="1" s="1"/>
  <c r="Q11692" i="1" s="1"/>
  <c r="N11693" i="1"/>
  <c r="O11693" i="1" s="1"/>
  <c r="Q11693" i="1" s="1"/>
  <c r="N11694" i="1"/>
  <c r="O11694" i="1" s="1"/>
  <c r="Q11694" i="1" s="1"/>
  <c r="N11695" i="1"/>
  <c r="O11695" i="1" s="1"/>
  <c r="Q11695" i="1" s="1"/>
  <c r="N11696" i="1"/>
  <c r="O11696" i="1" s="1"/>
  <c r="Q11696" i="1" s="1"/>
  <c r="N11697" i="1"/>
  <c r="O11697" i="1" s="1"/>
  <c r="Q11697" i="1" s="1"/>
  <c r="N11698" i="1"/>
  <c r="O11698" i="1" s="1"/>
  <c r="Q11698" i="1" s="1"/>
  <c r="N11699" i="1"/>
  <c r="O11699" i="1" s="1"/>
  <c r="Q11699" i="1" s="1"/>
  <c r="N11700" i="1"/>
  <c r="O11700" i="1" s="1"/>
  <c r="Q11700" i="1" s="1"/>
  <c r="N11701" i="1"/>
  <c r="O11701" i="1" s="1"/>
  <c r="Q11701" i="1" s="1"/>
  <c r="N11702" i="1"/>
  <c r="O11702" i="1" s="1"/>
  <c r="Q11702" i="1" s="1"/>
  <c r="N11703" i="1"/>
  <c r="O11703" i="1" s="1"/>
  <c r="Q11703" i="1" s="1"/>
  <c r="N11704" i="1"/>
  <c r="O11704" i="1" s="1"/>
  <c r="Q11704" i="1" s="1"/>
  <c r="N11705" i="1"/>
  <c r="O11705" i="1" s="1"/>
  <c r="Q11705" i="1" s="1"/>
  <c r="N11706" i="1"/>
  <c r="O11706" i="1" s="1"/>
  <c r="Q11706" i="1" s="1"/>
  <c r="N11707" i="1"/>
  <c r="O11707" i="1" s="1"/>
  <c r="Q11707" i="1" s="1"/>
  <c r="N11708" i="1"/>
  <c r="O11708" i="1" s="1"/>
  <c r="Q11708" i="1" s="1"/>
  <c r="N11709" i="1"/>
  <c r="O11709" i="1" s="1"/>
  <c r="Q11709" i="1" s="1"/>
  <c r="N11710" i="1"/>
  <c r="O11710" i="1" s="1"/>
  <c r="Q11710" i="1" s="1"/>
  <c r="N11711" i="1"/>
  <c r="O11711" i="1" s="1"/>
  <c r="Q11711" i="1" s="1"/>
  <c r="N11712" i="1"/>
  <c r="O11712" i="1" s="1"/>
  <c r="Q11712" i="1" s="1"/>
  <c r="N11713" i="1"/>
  <c r="O11713" i="1" s="1"/>
  <c r="Q11713" i="1" s="1"/>
  <c r="N11714" i="1"/>
  <c r="O11714" i="1" s="1"/>
  <c r="Q11714" i="1" s="1"/>
  <c r="N11715" i="1"/>
  <c r="O11715" i="1" s="1"/>
  <c r="Q11715" i="1" s="1"/>
  <c r="N11716" i="1"/>
  <c r="O11716" i="1" s="1"/>
  <c r="Q11716" i="1" s="1"/>
  <c r="N11717" i="1"/>
  <c r="O11717" i="1" s="1"/>
  <c r="Q11717" i="1" s="1"/>
  <c r="N11718" i="1"/>
  <c r="O11718" i="1" s="1"/>
  <c r="Q11718" i="1" s="1"/>
  <c r="N11719" i="1"/>
  <c r="O11719" i="1" s="1"/>
  <c r="Q11719" i="1" s="1"/>
  <c r="N11720" i="1"/>
  <c r="O11720" i="1" s="1"/>
  <c r="Q11720" i="1" s="1"/>
  <c r="N11721" i="1"/>
  <c r="O11721" i="1" s="1"/>
  <c r="Q11721" i="1" s="1"/>
  <c r="N11722" i="1"/>
  <c r="O11722" i="1" s="1"/>
  <c r="Q11722" i="1" s="1"/>
  <c r="N11723" i="1"/>
  <c r="O11723" i="1" s="1"/>
  <c r="Q11723" i="1" s="1"/>
  <c r="N11724" i="1"/>
  <c r="O11724" i="1" s="1"/>
  <c r="Q11724" i="1" s="1"/>
  <c r="N11725" i="1"/>
  <c r="O11725" i="1" s="1"/>
  <c r="Q11725" i="1" s="1"/>
  <c r="N11726" i="1"/>
  <c r="O11726" i="1" s="1"/>
  <c r="Q11726" i="1" s="1"/>
  <c r="N11727" i="1"/>
  <c r="O11727" i="1" s="1"/>
  <c r="Q11727" i="1" s="1"/>
  <c r="N11728" i="1"/>
  <c r="O11728" i="1" s="1"/>
  <c r="Q11728" i="1" s="1"/>
  <c r="N11729" i="1"/>
  <c r="O11729" i="1" s="1"/>
  <c r="Q11729" i="1" s="1"/>
  <c r="N11730" i="1"/>
  <c r="O11730" i="1" s="1"/>
  <c r="Q11730" i="1" s="1"/>
  <c r="N11731" i="1"/>
  <c r="O11731" i="1" s="1"/>
  <c r="Q11731" i="1" s="1"/>
  <c r="N11732" i="1"/>
  <c r="O11732" i="1" s="1"/>
  <c r="Q11732" i="1" s="1"/>
  <c r="N11733" i="1"/>
  <c r="O11733" i="1" s="1"/>
  <c r="Q11733" i="1" s="1"/>
  <c r="N11734" i="1"/>
  <c r="O11734" i="1" s="1"/>
  <c r="Q11734" i="1" s="1"/>
  <c r="N11735" i="1"/>
  <c r="O11735" i="1" s="1"/>
  <c r="Q11735" i="1" s="1"/>
  <c r="N11736" i="1"/>
  <c r="O11736" i="1" s="1"/>
  <c r="Q11736" i="1" s="1"/>
  <c r="N11737" i="1"/>
  <c r="O11737" i="1" s="1"/>
  <c r="Q11737" i="1" s="1"/>
  <c r="N11738" i="1"/>
  <c r="O11738" i="1" s="1"/>
  <c r="Q11738" i="1" s="1"/>
  <c r="N11739" i="1"/>
  <c r="O11739" i="1" s="1"/>
  <c r="Q11739" i="1" s="1"/>
  <c r="N11740" i="1"/>
  <c r="O11740" i="1" s="1"/>
  <c r="Q11740" i="1" s="1"/>
  <c r="N11741" i="1"/>
  <c r="O11741" i="1" s="1"/>
  <c r="Q11741" i="1" s="1"/>
  <c r="N11742" i="1"/>
  <c r="O11742" i="1" s="1"/>
  <c r="Q11742" i="1" s="1"/>
  <c r="N11743" i="1"/>
  <c r="O11743" i="1" s="1"/>
  <c r="Q11743" i="1" s="1"/>
  <c r="N11744" i="1"/>
  <c r="O11744" i="1" s="1"/>
  <c r="Q11744" i="1" s="1"/>
  <c r="N11745" i="1"/>
  <c r="O11745" i="1" s="1"/>
  <c r="Q11745" i="1" s="1"/>
  <c r="N11746" i="1"/>
  <c r="O11746" i="1" s="1"/>
  <c r="Q11746" i="1" s="1"/>
  <c r="N11747" i="1"/>
  <c r="O11747" i="1" s="1"/>
  <c r="Q11747" i="1" s="1"/>
  <c r="N11748" i="1"/>
  <c r="O11748" i="1" s="1"/>
  <c r="Q11748" i="1" s="1"/>
  <c r="N11749" i="1"/>
  <c r="O11749" i="1" s="1"/>
  <c r="Q11749" i="1" s="1"/>
  <c r="N11750" i="1"/>
  <c r="O11750" i="1" s="1"/>
  <c r="Q11750" i="1" s="1"/>
  <c r="N11751" i="1"/>
  <c r="O11751" i="1" s="1"/>
  <c r="Q11751" i="1" s="1"/>
  <c r="N11752" i="1"/>
  <c r="O11752" i="1" s="1"/>
  <c r="Q11752" i="1" s="1"/>
  <c r="N11753" i="1"/>
  <c r="O11753" i="1" s="1"/>
  <c r="Q11753" i="1" s="1"/>
  <c r="N11754" i="1"/>
  <c r="O11754" i="1" s="1"/>
  <c r="Q11754" i="1" s="1"/>
  <c r="N11755" i="1"/>
  <c r="O11755" i="1" s="1"/>
  <c r="Q11755" i="1" s="1"/>
  <c r="N11756" i="1"/>
  <c r="O11756" i="1" s="1"/>
  <c r="Q11756" i="1" s="1"/>
  <c r="N11757" i="1"/>
  <c r="O11757" i="1" s="1"/>
  <c r="Q11757" i="1" s="1"/>
  <c r="N11758" i="1"/>
  <c r="O11758" i="1" s="1"/>
  <c r="Q11758" i="1" s="1"/>
  <c r="N11759" i="1"/>
  <c r="O11759" i="1" s="1"/>
  <c r="Q11759" i="1" s="1"/>
  <c r="N11760" i="1"/>
  <c r="O11760" i="1" s="1"/>
  <c r="Q11760" i="1" s="1"/>
  <c r="N11761" i="1"/>
  <c r="O11761" i="1" s="1"/>
  <c r="Q11761" i="1" s="1"/>
  <c r="N11762" i="1"/>
  <c r="O11762" i="1" s="1"/>
  <c r="Q11762" i="1" s="1"/>
  <c r="N11763" i="1"/>
  <c r="O11763" i="1" s="1"/>
  <c r="Q11763" i="1" s="1"/>
  <c r="N11764" i="1"/>
  <c r="O11764" i="1" s="1"/>
  <c r="Q11764" i="1" s="1"/>
  <c r="N11765" i="1"/>
  <c r="O11765" i="1" s="1"/>
  <c r="Q11765" i="1" s="1"/>
  <c r="N11766" i="1"/>
  <c r="O11766" i="1" s="1"/>
  <c r="Q11766" i="1" s="1"/>
  <c r="N11767" i="1"/>
  <c r="O11767" i="1" s="1"/>
  <c r="Q11767" i="1" s="1"/>
  <c r="N11768" i="1"/>
  <c r="O11768" i="1" s="1"/>
  <c r="Q11768" i="1" s="1"/>
  <c r="N11769" i="1"/>
  <c r="O11769" i="1" s="1"/>
  <c r="Q11769" i="1" s="1"/>
  <c r="N11770" i="1"/>
  <c r="O11770" i="1" s="1"/>
  <c r="Q11770" i="1" s="1"/>
  <c r="N11771" i="1"/>
  <c r="O11771" i="1" s="1"/>
  <c r="Q11771" i="1" s="1"/>
  <c r="N11772" i="1"/>
  <c r="O11772" i="1" s="1"/>
  <c r="Q11772" i="1" s="1"/>
  <c r="N11773" i="1"/>
  <c r="O11773" i="1" s="1"/>
  <c r="Q11773" i="1" s="1"/>
  <c r="N11774" i="1"/>
  <c r="O11774" i="1" s="1"/>
  <c r="Q11774" i="1" s="1"/>
  <c r="N11775" i="1"/>
  <c r="O11775" i="1" s="1"/>
  <c r="Q11775" i="1" s="1"/>
  <c r="N11776" i="1"/>
  <c r="O11776" i="1" s="1"/>
  <c r="Q11776" i="1" s="1"/>
  <c r="N11777" i="1"/>
  <c r="O11777" i="1" s="1"/>
  <c r="Q11777" i="1" s="1"/>
  <c r="N11778" i="1"/>
  <c r="O11778" i="1" s="1"/>
  <c r="Q11778" i="1" s="1"/>
  <c r="N11779" i="1"/>
  <c r="O11779" i="1" s="1"/>
  <c r="Q11779" i="1" s="1"/>
  <c r="N11780" i="1"/>
  <c r="O11780" i="1" s="1"/>
  <c r="Q11780" i="1" s="1"/>
  <c r="N11781" i="1"/>
  <c r="O11781" i="1" s="1"/>
  <c r="Q11781" i="1" s="1"/>
  <c r="N11782" i="1"/>
  <c r="O11782" i="1" s="1"/>
  <c r="Q11782" i="1" s="1"/>
  <c r="N11783" i="1"/>
  <c r="O11783" i="1" s="1"/>
  <c r="Q11783" i="1" s="1"/>
  <c r="N11784" i="1"/>
  <c r="O11784" i="1" s="1"/>
  <c r="Q11784" i="1" s="1"/>
  <c r="N11785" i="1"/>
  <c r="O11785" i="1" s="1"/>
  <c r="Q11785" i="1" s="1"/>
  <c r="N11786" i="1"/>
  <c r="O11786" i="1" s="1"/>
  <c r="Q11786" i="1" s="1"/>
  <c r="N11787" i="1"/>
  <c r="O11787" i="1" s="1"/>
  <c r="Q11787" i="1" s="1"/>
  <c r="N11788" i="1"/>
  <c r="O11788" i="1" s="1"/>
  <c r="Q11788" i="1" s="1"/>
  <c r="N11789" i="1"/>
  <c r="O11789" i="1" s="1"/>
  <c r="Q11789" i="1" s="1"/>
  <c r="N11790" i="1"/>
  <c r="O11790" i="1" s="1"/>
  <c r="Q11790" i="1" s="1"/>
  <c r="N11791" i="1"/>
  <c r="O11791" i="1" s="1"/>
  <c r="Q11791" i="1" s="1"/>
  <c r="N11792" i="1"/>
  <c r="O11792" i="1" s="1"/>
  <c r="Q11792" i="1" s="1"/>
  <c r="N11793" i="1"/>
  <c r="O11793" i="1" s="1"/>
  <c r="Q11793" i="1" s="1"/>
  <c r="N11794" i="1"/>
  <c r="O11794" i="1" s="1"/>
  <c r="Q11794" i="1" s="1"/>
  <c r="N11795" i="1"/>
  <c r="O11795" i="1" s="1"/>
  <c r="Q11795" i="1" s="1"/>
  <c r="N11796" i="1"/>
  <c r="O11796" i="1" s="1"/>
  <c r="Q11796" i="1" s="1"/>
  <c r="N11797" i="1"/>
  <c r="O11797" i="1" s="1"/>
  <c r="Q11797" i="1" s="1"/>
  <c r="N11798" i="1"/>
  <c r="O11798" i="1" s="1"/>
  <c r="Q11798" i="1" s="1"/>
  <c r="N11799" i="1"/>
  <c r="O11799" i="1" s="1"/>
  <c r="Q11799" i="1" s="1"/>
  <c r="N11800" i="1"/>
  <c r="O11800" i="1" s="1"/>
  <c r="Q11800" i="1" s="1"/>
  <c r="N11801" i="1"/>
  <c r="O11801" i="1" s="1"/>
  <c r="Q11801" i="1" s="1"/>
  <c r="N11802" i="1"/>
  <c r="O11802" i="1" s="1"/>
  <c r="Q11802" i="1" s="1"/>
  <c r="N11803" i="1"/>
  <c r="O11803" i="1" s="1"/>
  <c r="Q11803" i="1" s="1"/>
  <c r="N11804" i="1"/>
  <c r="O11804" i="1" s="1"/>
  <c r="Q11804" i="1" s="1"/>
  <c r="N11805" i="1"/>
  <c r="O11805" i="1" s="1"/>
  <c r="Q11805" i="1" s="1"/>
  <c r="N11806" i="1"/>
  <c r="O11806" i="1" s="1"/>
  <c r="Q11806" i="1" s="1"/>
  <c r="N11807" i="1"/>
  <c r="O11807" i="1" s="1"/>
  <c r="Q11807" i="1" s="1"/>
  <c r="N11808" i="1"/>
  <c r="O11808" i="1" s="1"/>
  <c r="Q11808" i="1" s="1"/>
  <c r="N11809" i="1"/>
  <c r="O11809" i="1" s="1"/>
  <c r="Q11809" i="1" s="1"/>
  <c r="N11810" i="1"/>
  <c r="O11810" i="1" s="1"/>
  <c r="Q11810" i="1" s="1"/>
  <c r="N11811" i="1"/>
  <c r="O11811" i="1" s="1"/>
  <c r="Q11811" i="1" s="1"/>
  <c r="N11812" i="1"/>
  <c r="O11812" i="1" s="1"/>
  <c r="Q11812" i="1" s="1"/>
  <c r="N11813" i="1"/>
  <c r="O11813" i="1" s="1"/>
  <c r="Q11813" i="1" s="1"/>
  <c r="N11814" i="1"/>
  <c r="O11814" i="1" s="1"/>
  <c r="Q11814" i="1" s="1"/>
  <c r="N11815" i="1"/>
  <c r="O11815" i="1" s="1"/>
  <c r="Q11815" i="1" s="1"/>
  <c r="N11816" i="1"/>
  <c r="O11816" i="1" s="1"/>
  <c r="Q11816" i="1" s="1"/>
  <c r="N11817" i="1"/>
  <c r="O11817" i="1" s="1"/>
  <c r="Q11817" i="1" s="1"/>
  <c r="N11818" i="1"/>
  <c r="O11818" i="1" s="1"/>
  <c r="Q11818" i="1" s="1"/>
  <c r="N11819" i="1"/>
  <c r="O11819" i="1" s="1"/>
  <c r="Q11819" i="1" s="1"/>
  <c r="N11820" i="1"/>
  <c r="O11820" i="1" s="1"/>
  <c r="Q11820" i="1" s="1"/>
  <c r="N11821" i="1"/>
  <c r="O11821" i="1" s="1"/>
  <c r="Q11821" i="1" s="1"/>
  <c r="N11822" i="1"/>
  <c r="O11822" i="1" s="1"/>
  <c r="Q11822" i="1" s="1"/>
  <c r="N11823" i="1"/>
  <c r="O11823" i="1" s="1"/>
  <c r="Q11823" i="1" s="1"/>
  <c r="N11824" i="1"/>
  <c r="O11824" i="1" s="1"/>
  <c r="Q11824" i="1" s="1"/>
  <c r="N11825" i="1"/>
  <c r="O11825" i="1" s="1"/>
  <c r="Q11825" i="1" s="1"/>
  <c r="N11826" i="1"/>
  <c r="O11826" i="1" s="1"/>
  <c r="Q11826" i="1" s="1"/>
  <c r="N11827" i="1"/>
  <c r="O11827" i="1" s="1"/>
  <c r="Q11827" i="1" s="1"/>
  <c r="N11828" i="1"/>
  <c r="O11828" i="1" s="1"/>
  <c r="Q11828" i="1" s="1"/>
  <c r="N11829" i="1"/>
  <c r="O11829" i="1" s="1"/>
  <c r="Q11829" i="1" s="1"/>
  <c r="N11830" i="1"/>
  <c r="O11830" i="1" s="1"/>
  <c r="Q11830" i="1" s="1"/>
  <c r="N11831" i="1"/>
  <c r="O11831" i="1" s="1"/>
  <c r="Q11831" i="1" s="1"/>
  <c r="N11832" i="1"/>
  <c r="O11832" i="1" s="1"/>
  <c r="Q11832" i="1" s="1"/>
  <c r="N11833" i="1"/>
  <c r="O11833" i="1" s="1"/>
  <c r="Q11833" i="1" s="1"/>
  <c r="N11834" i="1"/>
  <c r="O11834" i="1" s="1"/>
  <c r="Q11834" i="1" s="1"/>
  <c r="N11835" i="1"/>
  <c r="O11835" i="1" s="1"/>
  <c r="Q11835" i="1" s="1"/>
  <c r="N11836" i="1"/>
  <c r="O11836" i="1" s="1"/>
  <c r="Q11836" i="1" s="1"/>
  <c r="N11837" i="1"/>
  <c r="O11837" i="1" s="1"/>
  <c r="Q11837" i="1" s="1"/>
  <c r="N11838" i="1"/>
  <c r="O11838" i="1" s="1"/>
  <c r="Q11838" i="1" s="1"/>
  <c r="N11839" i="1"/>
  <c r="O11839" i="1" s="1"/>
  <c r="Q11839" i="1" s="1"/>
  <c r="N11840" i="1"/>
  <c r="O11840" i="1" s="1"/>
  <c r="Q11840" i="1" s="1"/>
  <c r="N11841" i="1"/>
  <c r="O11841" i="1" s="1"/>
  <c r="Q11841" i="1" s="1"/>
  <c r="N11842" i="1"/>
  <c r="O11842" i="1" s="1"/>
  <c r="Q11842" i="1" s="1"/>
  <c r="N11843" i="1"/>
  <c r="O11843" i="1" s="1"/>
  <c r="Q11843" i="1" s="1"/>
  <c r="N11844" i="1"/>
  <c r="O11844" i="1" s="1"/>
  <c r="Q11844" i="1" s="1"/>
  <c r="N11845" i="1"/>
  <c r="O11845" i="1" s="1"/>
  <c r="Q11845" i="1" s="1"/>
  <c r="N11846" i="1"/>
  <c r="O11846" i="1" s="1"/>
  <c r="Q11846" i="1" s="1"/>
  <c r="N11847" i="1"/>
  <c r="O11847" i="1" s="1"/>
  <c r="Q11847" i="1" s="1"/>
  <c r="N11848" i="1"/>
  <c r="O11848" i="1" s="1"/>
  <c r="Q11848" i="1" s="1"/>
  <c r="N11849" i="1"/>
  <c r="O11849" i="1" s="1"/>
  <c r="Q11849" i="1" s="1"/>
  <c r="N11850" i="1"/>
  <c r="O11850" i="1" s="1"/>
  <c r="Q11850" i="1" s="1"/>
  <c r="N11851" i="1"/>
  <c r="O11851" i="1" s="1"/>
  <c r="Q11851" i="1" s="1"/>
  <c r="N11852" i="1"/>
  <c r="O11852" i="1" s="1"/>
  <c r="Q11852" i="1" s="1"/>
  <c r="N11853" i="1"/>
  <c r="O11853" i="1" s="1"/>
  <c r="Q11853" i="1" s="1"/>
  <c r="N11854" i="1"/>
  <c r="O11854" i="1" s="1"/>
  <c r="Q11854" i="1" s="1"/>
  <c r="N11855" i="1"/>
  <c r="O11855" i="1" s="1"/>
  <c r="Q11855" i="1" s="1"/>
  <c r="N11856" i="1"/>
  <c r="O11856" i="1" s="1"/>
  <c r="Q11856" i="1" s="1"/>
  <c r="N11857" i="1"/>
  <c r="O11857" i="1" s="1"/>
  <c r="Q11857" i="1" s="1"/>
  <c r="N11858" i="1"/>
  <c r="O11858" i="1" s="1"/>
  <c r="Q11858" i="1" s="1"/>
  <c r="N11859" i="1"/>
  <c r="O11859" i="1" s="1"/>
  <c r="Q11859" i="1" s="1"/>
  <c r="N11860" i="1"/>
  <c r="O11860" i="1" s="1"/>
  <c r="Q11860" i="1" s="1"/>
  <c r="N11861" i="1"/>
  <c r="O11861" i="1" s="1"/>
  <c r="Q11861" i="1" s="1"/>
  <c r="N11862" i="1"/>
  <c r="O11862" i="1" s="1"/>
  <c r="Q11862" i="1" s="1"/>
  <c r="N11863" i="1"/>
  <c r="O11863" i="1" s="1"/>
  <c r="Q11863" i="1" s="1"/>
  <c r="N11864" i="1"/>
  <c r="O11864" i="1" s="1"/>
  <c r="Q11864" i="1" s="1"/>
  <c r="N11865" i="1"/>
  <c r="O11865" i="1" s="1"/>
  <c r="Q11865" i="1" s="1"/>
  <c r="N11866" i="1"/>
  <c r="O11866" i="1" s="1"/>
  <c r="Q11866" i="1" s="1"/>
  <c r="N11867" i="1"/>
  <c r="O11867" i="1" s="1"/>
  <c r="Q11867" i="1" s="1"/>
  <c r="N11868" i="1"/>
  <c r="O11868" i="1" s="1"/>
  <c r="Q11868" i="1" s="1"/>
  <c r="N11869" i="1"/>
  <c r="O11869" i="1" s="1"/>
  <c r="Q11869" i="1" s="1"/>
  <c r="N11870" i="1"/>
  <c r="O11870" i="1" s="1"/>
  <c r="Q11870" i="1" s="1"/>
  <c r="N11871" i="1"/>
  <c r="O11871" i="1" s="1"/>
  <c r="Q11871" i="1" s="1"/>
  <c r="N11872" i="1"/>
  <c r="O11872" i="1" s="1"/>
  <c r="Q11872" i="1" s="1"/>
  <c r="N11873" i="1"/>
  <c r="O11873" i="1" s="1"/>
  <c r="Q11873" i="1" s="1"/>
  <c r="N11874" i="1"/>
  <c r="O11874" i="1" s="1"/>
  <c r="Q11874" i="1" s="1"/>
  <c r="N11875" i="1"/>
  <c r="O11875" i="1" s="1"/>
  <c r="Q11875" i="1" s="1"/>
  <c r="N11876" i="1"/>
  <c r="O11876" i="1" s="1"/>
  <c r="Q11876" i="1" s="1"/>
  <c r="N11877" i="1"/>
  <c r="O11877" i="1" s="1"/>
  <c r="Q11877" i="1" s="1"/>
  <c r="N11878" i="1"/>
  <c r="O11878" i="1" s="1"/>
  <c r="Q11878" i="1" s="1"/>
  <c r="N11879" i="1"/>
  <c r="O11879" i="1" s="1"/>
  <c r="Q11879" i="1" s="1"/>
  <c r="N11880" i="1"/>
  <c r="O11880" i="1" s="1"/>
  <c r="Q11880" i="1" s="1"/>
  <c r="N11881" i="1"/>
  <c r="O11881" i="1" s="1"/>
  <c r="Q11881" i="1" s="1"/>
  <c r="N11882" i="1"/>
  <c r="O11882" i="1" s="1"/>
  <c r="Q11882" i="1" s="1"/>
  <c r="N11883" i="1"/>
  <c r="O11883" i="1" s="1"/>
  <c r="Q11883" i="1" s="1"/>
  <c r="N11884" i="1"/>
  <c r="O11884" i="1" s="1"/>
  <c r="Q11884" i="1" s="1"/>
  <c r="N11885" i="1"/>
  <c r="O11885" i="1" s="1"/>
  <c r="Q11885" i="1" s="1"/>
  <c r="N11886" i="1"/>
  <c r="O11886" i="1" s="1"/>
  <c r="Q11886" i="1" s="1"/>
  <c r="N11887" i="1"/>
  <c r="O11887" i="1" s="1"/>
  <c r="Q11887" i="1" s="1"/>
  <c r="N11888" i="1"/>
  <c r="O11888" i="1" s="1"/>
  <c r="Q11888" i="1" s="1"/>
  <c r="N11889" i="1"/>
  <c r="O11889" i="1" s="1"/>
  <c r="Q11889" i="1" s="1"/>
  <c r="N11890" i="1"/>
  <c r="O11890" i="1" s="1"/>
  <c r="Q11890" i="1" s="1"/>
  <c r="N11891" i="1"/>
  <c r="O11891" i="1" s="1"/>
  <c r="Q11891" i="1" s="1"/>
  <c r="N11892" i="1"/>
  <c r="O11892" i="1" s="1"/>
  <c r="Q11892" i="1" s="1"/>
  <c r="N11893" i="1"/>
  <c r="O11893" i="1" s="1"/>
  <c r="Q11893" i="1" s="1"/>
  <c r="N11894" i="1"/>
  <c r="O11894" i="1" s="1"/>
  <c r="Q11894" i="1" s="1"/>
  <c r="N11895" i="1"/>
  <c r="O11895" i="1" s="1"/>
  <c r="Q11895" i="1" s="1"/>
  <c r="N11896" i="1"/>
  <c r="O11896" i="1" s="1"/>
  <c r="Q11896" i="1" s="1"/>
  <c r="N11897" i="1"/>
  <c r="O11897" i="1" s="1"/>
  <c r="Q11897" i="1" s="1"/>
  <c r="N11898" i="1"/>
  <c r="O11898" i="1" s="1"/>
  <c r="Q11898" i="1" s="1"/>
  <c r="N11899" i="1"/>
  <c r="O11899" i="1" s="1"/>
  <c r="Q11899" i="1" s="1"/>
  <c r="N11900" i="1"/>
  <c r="O11900" i="1" s="1"/>
  <c r="Q11900" i="1" s="1"/>
  <c r="N11901" i="1"/>
  <c r="O11901" i="1" s="1"/>
  <c r="Q11901" i="1" s="1"/>
  <c r="N11902" i="1"/>
  <c r="O11902" i="1" s="1"/>
  <c r="Q11902" i="1" s="1"/>
  <c r="N11903" i="1"/>
  <c r="O11903" i="1" s="1"/>
  <c r="Q11903" i="1" s="1"/>
  <c r="N11904" i="1"/>
  <c r="O11904" i="1" s="1"/>
  <c r="Q11904" i="1" s="1"/>
  <c r="N11905" i="1"/>
  <c r="O11905" i="1" s="1"/>
  <c r="Q11905" i="1" s="1"/>
  <c r="N11906" i="1"/>
  <c r="O11906" i="1" s="1"/>
  <c r="Q11906" i="1" s="1"/>
  <c r="N11907" i="1"/>
  <c r="O11907" i="1" s="1"/>
  <c r="Q11907" i="1" s="1"/>
  <c r="N11908" i="1"/>
  <c r="O11908" i="1" s="1"/>
  <c r="Q11908" i="1" s="1"/>
  <c r="N11909" i="1"/>
  <c r="O11909" i="1" s="1"/>
  <c r="Q11909" i="1" s="1"/>
  <c r="N11910" i="1"/>
  <c r="O11910" i="1" s="1"/>
  <c r="Q11910" i="1" s="1"/>
  <c r="N11911" i="1"/>
  <c r="O11911" i="1" s="1"/>
  <c r="Q11911" i="1" s="1"/>
  <c r="N11912" i="1"/>
  <c r="O11912" i="1" s="1"/>
  <c r="Q11912" i="1" s="1"/>
  <c r="N11913" i="1"/>
  <c r="O11913" i="1" s="1"/>
  <c r="Q11913" i="1" s="1"/>
  <c r="N11914" i="1"/>
  <c r="O11914" i="1" s="1"/>
  <c r="Q11914" i="1" s="1"/>
  <c r="N11915" i="1"/>
  <c r="O11915" i="1" s="1"/>
  <c r="Q11915" i="1" s="1"/>
  <c r="N11916" i="1"/>
  <c r="O11916" i="1" s="1"/>
  <c r="Q11916" i="1" s="1"/>
  <c r="N11917" i="1"/>
  <c r="O11917" i="1" s="1"/>
  <c r="Q11917" i="1" s="1"/>
  <c r="N11918" i="1"/>
  <c r="O11918" i="1" s="1"/>
  <c r="Q11918" i="1" s="1"/>
  <c r="N11919" i="1"/>
  <c r="O11919" i="1" s="1"/>
  <c r="Q11919" i="1" s="1"/>
  <c r="N11920" i="1"/>
  <c r="O11920" i="1" s="1"/>
  <c r="Q11920" i="1" s="1"/>
  <c r="N11921" i="1"/>
  <c r="O11921" i="1" s="1"/>
  <c r="Q11921" i="1" s="1"/>
  <c r="N11922" i="1"/>
  <c r="O11922" i="1" s="1"/>
  <c r="Q11922" i="1" s="1"/>
  <c r="N11923" i="1"/>
  <c r="O11923" i="1" s="1"/>
  <c r="Q11923" i="1" s="1"/>
  <c r="N11924" i="1"/>
  <c r="O11924" i="1" s="1"/>
  <c r="Q11924" i="1" s="1"/>
  <c r="N11925" i="1"/>
  <c r="O11925" i="1" s="1"/>
  <c r="Q11925" i="1" s="1"/>
  <c r="N11926" i="1"/>
  <c r="O11926" i="1" s="1"/>
  <c r="Q11926" i="1" s="1"/>
  <c r="N11927" i="1"/>
  <c r="O11927" i="1" s="1"/>
  <c r="Q11927" i="1" s="1"/>
  <c r="N11928" i="1"/>
  <c r="O11928" i="1" s="1"/>
  <c r="Q11928" i="1" s="1"/>
  <c r="N11929" i="1"/>
  <c r="O11929" i="1" s="1"/>
  <c r="Q11929" i="1" s="1"/>
  <c r="N11930" i="1"/>
  <c r="O11930" i="1" s="1"/>
  <c r="Q11930" i="1" s="1"/>
  <c r="N11931" i="1"/>
  <c r="O11931" i="1" s="1"/>
  <c r="Q11931" i="1" s="1"/>
  <c r="N11932" i="1"/>
  <c r="O11932" i="1" s="1"/>
  <c r="Q11932" i="1" s="1"/>
  <c r="N11933" i="1"/>
  <c r="O11933" i="1" s="1"/>
  <c r="Q11933" i="1" s="1"/>
  <c r="N11934" i="1"/>
  <c r="O11934" i="1" s="1"/>
  <c r="Q11934" i="1" s="1"/>
  <c r="N11935" i="1"/>
  <c r="O11935" i="1" s="1"/>
  <c r="Q11935" i="1" s="1"/>
  <c r="N11936" i="1"/>
  <c r="O11936" i="1" s="1"/>
  <c r="Q11936" i="1" s="1"/>
  <c r="N11937" i="1"/>
  <c r="O11937" i="1" s="1"/>
  <c r="Q11937" i="1" s="1"/>
  <c r="N11938" i="1"/>
  <c r="O11938" i="1" s="1"/>
  <c r="Q11938" i="1" s="1"/>
  <c r="N11939" i="1"/>
  <c r="O11939" i="1" s="1"/>
  <c r="Q11939" i="1" s="1"/>
  <c r="N11940" i="1"/>
  <c r="O11940" i="1" s="1"/>
  <c r="Q11940" i="1" s="1"/>
  <c r="N11941" i="1"/>
  <c r="O11941" i="1" s="1"/>
  <c r="Q11941" i="1" s="1"/>
  <c r="N11942" i="1"/>
  <c r="O11942" i="1" s="1"/>
  <c r="Q11942" i="1" s="1"/>
  <c r="N11943" i="1"/>
  <c r="O11943" i="1" s="1"/>
  <c r="Q11943" i="1" s="1"/>
  <c r="N11944" i="1"/>
  <c r="O11944" i="1" s="1"/>
  <c r="Q11944" i="1" s="1"/>
  <c r="N11945" i="1"/>
  <c r="O11945" i="1" s="1"/>
  <c r="Q11945" i="1" s="1"/>
  <c r="N11946" i="1"/>
  <c r="O11946" i="1" s="1"/>
  <c r="Q11946" i="1" s="1"/>
  <c r="N11947" i="1"/>
  <c r="O11947" i="1" s="1"/>
  <c r="Q11947" i="1" s="1"/>
  <c r="N11948" i="1"/>
  <c r="O11948" i="1" s="1"/>
  <c r="Q11948" i="1" s="1"/>
  <c r="N11949" i="1"/>
  <c r="O11949" i="1" s="1"/>
  <c r="Q11949" i="1" s="1"/>
  <c r="N11950" i="1"/>
  <c r="O11950" i="1" s="1"/>
  <c r="Q11950" i="1" s="1"/>
  <c r="N11951" i="1"/>
  <c r="O11951" i="1" s="1"/>
  <c r="Q11951" i="1" s="1"/>
  <c r="N11952" i="1"/>
  <c r="O11952" i="1" s="1"/>
  <c r="Q11952" i="1" s="1"/>
  <c r="N11953" i="1"/>
  <c r="O11953" i="1" s="1"/>
  <c r="Q11953" i="1" s="1"/>
  <c r="N11954" i="1"/>
  <c r="O11954" i="1" s="1"/>
  <c r="Q11954" i="1" s="1"/>
  <c r="N11955" i="1"/>
  <c r="O11955" i="1" s="1"/>
  <c r="Q11955" i="1" s="1"/>
  <c r="N11956" i="1"/>
  <c r="O11956" i="1" s="1"/>
  <c r="Q11956" i="1" s="1"/>
  <c r="N11957" i="1"/>
  <c r="O11957" i="1" s="1"/>
  <c r="Q11957" i="1" s="1"/>
  <c r="N11958" i="1"/>
  <c r="O11958" i="1" s="1"/>
  <c r="Q11958" i="1" s="1"/>
  <c r="N11959" i="1"/>
  <c r="O11959" i="1" s="1"/>
  <c r="Q11959" i="1" s="1"/>
  <c r="N11960" i="1"/>
  <c r="O11960" i="1" s="1"/>
  <c r="Q11960" i="1" s="1"/>
  <c r="N11961" i="1"/>
  <c r="O11961" i="1" s="1"/>
  <c r="Q11961" i="1" s="1"/>
  <c r="N11962" i="1"/>
  <c r="O11962" i="1" s="1"/>
  <c r="Q11962" i="1" s="1"/>
  <c r="N11963" i="1"/>
  <c r="O11963" i="1" s="1"/>
  <c r="Q11963" i="1" s="1"/>
  <c r="N11964" i="1"/>
  <c r="O11964" i="1" s="1"/>
  <c r="Q11964" i="1" s="1"/>
  <c r="N11965" i="1"/>
  <c r="O11965" i="1" s="1"/>
  <c r="Q11965" i="1" s="1"/>
  <c r="N11966" i="1"/>
  <c r="O11966" i="1" s="1"/>
  <c r="Q11966" i="1" s="1"/>
  <c r="N11967" i="1"/>
  <c r="O11967" i="1" s="1"/>
  <c r="Q11967" i="1" s="1"/>
  <c r="N11968" i="1"/>
  <c r="O11968" i="1" s="1"/>
  <c r="Q11968" i="1" s="1"/>
  <c r="N11969" i="1"/>
  <c r="O11969" i="1" s="1"/>
  <c r="Q11969" i="1" s="1"/>
  <c r="N11970" i="1"/>
  <c r="O11970" i="1" s="1"/>
  <c r="Q11970" i="1" s="1"/>
  <c r="N11971" i="1"/>
  <c r="O11971" i="1" s="1"/>
  <c r="Q11971" i="1" s="1"/>
  <c r="N11972" i="1"/>
  <c r="O11972" i="1" s="1"/>
  <c r="Q11972" i="1" s="1"/>
  <c r="N11973" i="1"/>
  <c r="O11973" i="1" s="1"/>
  <c r="Q11973" i="1" s="1"/>
  <c r="N11974" i="1"/>
  <c r="O11974" i="1" s="1"/>
  <c r="Q11974" i="1" s="1"/>
  <c r="N11975" i="1"/>
  <c r="O11975" i="1" s="1"/>
  <c r="Q11975" i="1" s="1"/>
  <c r="N11976" i="1"/>
  <c r="O11976" i="1" s="1"/>
  <c r="Q11976" i="1" s="1"/>
  <c r="N11977" i="1"/>
  <c r="O11977" i="1" s="1"/>
  <c r="Q11977" i="1" s="1"/>
  <c r="N11978" i="1"/>
  <c r="O11978" i="1" s="1"/>
  <c r="Q11978" i="1" s="1"/>
  <c r="N11979" i="1"/>
  <c r="O11979" i="1" s="1"/>
  <c r="Q11979" i="1" s="1"/>
  <c r="N11980" i="1"/>
  <c r="O11980" i="1" s="1"/>
  <c r="Q11980" i="1" s="1"/>
  <c r="N11981" i="1"/>
  <c r="O11981" i="1" s="1"/>
  <c r="Q11981" i="1" s="1"/>
  <c r="N11982" i="1"/>
  <c r="O11982" i="1" s="1"/>
  <c r="Q11982" i="1" s="1"/>
  <c r="N11983" i="1"/>
  <c r="O11983" i="1" s="1"/>
  <c r="Q11983" i="1" s="1"/>
  <c r="N11984" i="1"/>
  <c r="O11984" i="1" s="1"/>
  <c r="Q11984" i="1" s="1"/>
  <c r="N11985" i="1"/>
  <c r="O11985" i="1" s="1"/>
  <c r="Q11985" i="1" s="1"/>
  <c r="N11986" i="1"/>
  <c r="O11986" i="1" s="1"/>
  <c r="Q11986" i="1" s="1"/>
  <c r="N11987" i="1"/>
  <c r="O11987" i="1" s="1"/>
  <c r="Q11987" i="1" s="1"/>
  <c r="N11988" i="1"/>
  <c r="O11988" i="1" s="1"/>
  <c r="Q11988" i="1" s="1"/>
  <c r="N11989" i="1"/>
  <c r="O11989" i="1" s="1"/>
  <c r="Q11989" i="1" s="1"/>
  <c r="N11990" i="1"/>
  <c r="O11990" i="1" s="1"/>
  <c r="Q11990" i="1" s="1"/>
  <c r="N11991" i="1"/>
  <c r="O11991" i="1" s="1"/>
  <c r="Q11991" i="1" s="1"/>
  <c r="N11992" i="1"/>
  <c r="O11992" i="1" s="1"/>
  <c r="Q11992" i="1" s="1"/>
  <c r="N11993" i="1"/>
  <c r="O11993" i="1" s="1"/>
  <c r="Q11993" i="1" s="1"/>
  <c r="N11994" i="1"/>
  <c r="O11994" i="1" s="1"/>
  <c r="Q11994" i="1" s="1"/>
  <c r="N11995" i="1"/>
  <c r="O11995" i="1" s="1"/>
  <c r="Q11995" i="1" s="1"/>
  <c r="N11996" i="1"/>
  <c r="O11996" i="1" s="1"/>
  <c r="Q11996" i="1" s="1"/>
  <c r="N11997" i="1"/>
  <c r="O11997" i="1" s="1"/>
  <c r="Q11997" i="1" s="1"/>
  <c r="N11998" i="1"/>
  <c r="O11998" i="1" s="1"/>
  <c r="Q11998" i="1" s="1"/>
  <c r="N11999" i="1"/>
  <c r="O11999" i="1" s="1"/>
  <c r="Q11999" i="1" s="1"/>
  <c r="N12000" i="1"/>
  <c r="O12000" i="1" s="1"/>
  <c r="Q12000" i="1" s="1"/>
  <c r="N12001" i="1"/>
  <c r="O12001" i="1" s="1"/>
  <c r="Q12001" i="1" s="1"/>
  <c r="N12002" i="1"/>
  <c r="O12002" i="1" s="1"/>
  <c r="Q12002" i="1" s="1"/>
  <c r="N12003" i="1"/>
  <c r="O12003" i="1" s="1"/>
  <c r="Q12003" i="1" s="1"/>
  <c r="N12004" i="1"/>
  <c r="O12004" i="1" s="1"/>
  <c r="Q12004" i="1" s="1"/>
  <c r="N12005" i="1"/>
  <c r="O12005" i="1" s="1"/>
  <c r="Q12005" i="1" s="1"/>
  <c r="N12006" i="1"/>
  <c r="O12006" i="1" s="1"/>
  <c r="Q12006" i="1" s="1"/>
  <c r="N12007" i="1"/>
  <c r="O12007" i="1" s="1"/>
  <c r="Q12007" i="1" s="1"/>
  <c r="N12008" i="1"/>
  <c r="O12008" i="1" s="1"/>
  <c r="Q12008" i="1" s="1"/>
  <c r="N12009" i="1"/>
  <c r="O12009" i="1" s="1"/>
  <c r="Q12009" i="1" s="1"/>
  <c r="N12010" i="1"/>
  <c r="O12010" i="1" s="1"/>
  <c r="Q12010" i="1" s="1"/>
  <c r="N12011" i="1"/>
  <c r="O12011" i="1" s="1"/>
  <c r="Q12011" i="1" s="1"/>
  <c r="N12012" i="1"/>
  <c r="O12012" i="1" s="1"/>
  <c r="Q12012" i="1" s="1"/>
  <c r="N12013" i="1"/>
  <c r="O12013" i="1" s="1"/>
  <c r="Q12013" i="1" s="1"/>
  <c r="N12014" i="1"/>
  <c r="O12014" i="1" s="1"/>
  <c r="Q12014" i="1" s="1"/>
  <c r="N12015" i="1"/>
  <c r="O12015" i="1" s="1"/>
  <c r="Q12015" i="1" s="1"/>
  <c r="N12016" i="1"/>
  <c r="O12016" i="1" s="1"/>
  <c r="Q12016" i="1" s="1"/>
  <c r="N12017" i="1"/>
  <c r="O12017" i="1" s="1"/>
  <c r="Q12017" i="1" s="1"/>
  <c r="N12018" i="1"/>
  <c r="O12018" i="1" s="1"/>
  <c r="Q12018" i="1" s="1"/>
  <c r="N12019" i="1"/>
  <c r="O12019" i="1" s="1"/>
  <c r="Q12019" i="1" s="1"/>
  <c r="N12020" i="1"/>
  <c r="O12020" i="1" s="1"/>
  <c r="Q12020" i="1" s="1"/>
  <c r="N12021" i="1"/>
  <c r="O12021" i="1" s="1"/>
  <c r="Q12021" i="1" s="1"/>
  <c r="N12022" i="1"/>
  <c r="O12022" i="1" s="1"/>
  <c r="Q12022" i="1" s="1"/>
  <c r="N12023" i="1"/>
  <c r="O12023" i="1" s="1"/>
  <c r="Q12023" i="1" s="1"/>
  <c r="N12024" i="1"/>
  <c r="O12024" i="1" s="1"/>
  <c r="Q12024" i="1" s="1"/>
  <c r="N12025" i="1"/>
  <c r="O12025" i="1" s="1"/>
  <c r="Q12025" i="1" s="1"/>
  <c r="N12026" i="1"/>
  <c r="O12026" i="1" s="1"/>
  <c r="Q12026" i="1" s="1"/>
  <c r="N12027" i="1"/>
  <c r="O12027" i="1" s="1"/>
  <c r="Q12027" i="1" s="1"/>
  <c r="N12028" i="1"/>
  <c r="O12028" i="1" s="1"/>
  <c r="Q12028" i="1" s="1"/>
  <c r="N12029" i="1"/>
  <c r="O12029" i="1" s="1"/>
  <c r="Q12029" i="1" s="1"/>
  <c r="N12030" i="1"/>
  <c r="O12030" i="1" s="1"/>
  <c r="Q12030" i="1" s="1"/>
  <c r="N12031" i="1"/>
  <c r="O12031" i="1" s="1"/>
  <c r="Q12031" i="1" s="1"/>
  <c r="N12032" i="1"/>
  <c r="O12032" i="1" s="1"/>
  <c r="Q12032" i="1" s="1"/>
  <c r="N12033" i="1"/>
  <c r="O12033" i="1" s="1"/>
  <c r="Q12033" i="1" s="1"/>
  <c r="N12034" i="1"/>
  <c r="O12034" i="1" s="1"/>
  <c r="Q12034" i="1" s="1"/>
  <c r="N12035" i="1"/>
  <c r="O12035" i="1" s="1"/>
  <c r="Q12035" i="1" s="1"/>
  <c r="N12036" i="1"/>
  <c r="O12036" i="1" s="1"/>
  <c r="Q12036" i="1" s="1"/>
  <c r="N12037" i="1"/>
  <c r="O12037" i="1" s="1"/>
  <c r="Q12037" i="1" s="1"/>
  <c r="N12038" i="1"/>
  <c r="O12038" i="1" s="1"/>
  <c r="Q12038" i="1" s="1"/>
  <c r="N12039" i="1"/>
  <c r="O12039" i="1" s="1"/>
  <c r="Q12039" i="1" s="1"/>
  <c r="N12040" i="1"/>
  <c r="O12040" i="1" s="1"/>
  <c r="Q12040" i="1" s="1"/>
  <c r="N12041" i="1"/>
  <c r="O12041" i="1" s="1"/>
  <c r="Q12041" i="1" s="1"/>
  <c r="N12042" i="1"/>
  <c r="O12042" i="1" s="1"/>
  <c r="Q12042" i="1" s="1"/>
  <c r="N12043" i="1"/>
  <c r="O12043" i="1" s="1"/>
  <c r="Q12043" i="1" s="1"/>
  <c r="N12044" i="1"/>
  <c r="O12044" i="1" s="1"/>
  <c r="Q12044" i="1" s="1"/>
  <c r="N12045" i="1"/>
  <c r="O12045" i="1" s="1"/>
  <c r="Q12045" i="1" s="1"/>
  <c r="N12046" i="1"/>
  <c r="O12046" i="1" s="1"/>
  <c r="Q12046" i="1" s="1"/>
  <c r="N12047" i="1"/>
  <c r="O12047" i="1" s="1"/>
  <c r="Q12047" i="1" s="1"/>
  <c r="N12048" i="1"/>
  <c r="O12048" i="1" s="1"/>
  <c r="Q12048" i="1" s="1"/>
  <c r="N12049" i="1"/>
  <c r="O12049" i="1" s="1"/>
  <c r="Q12049" i="1" s="1"/>
  <c r="N12050" i="1"/>
  <c r="O12050" i="1" s="1"/>
  <c r="Q12050" i="1" s="1"/>
  <c r="N12051" i="1"/>
  <c r="O12051" i="1" s="1"/>
  <c r="Q12051" i="1" s="1"/>
  <c r="N12052" i="1"/>
  <c r="O12052" i="1" s="1"/>
  <c r="Q12052" i="1" s="1"/>
  <c r="N12053" i="1"/>
  <c r="O12053" i="1" s="1"/>
  <c r="Q12053" i="1" s="1"/>
  <c r="N12054" i="1"/>
  <c r="O12054" i="1" s="1"/>
  <c r="Q12054" i="1" s="1"/>
  <c r="N12055" i="1"/>
  <c r="O12055" i="1" s="1"/>
  <c r="Q12055" i="1" s="1"/>
  <c r="N12056" i="1"/>
  <c r="O12056" i="1" s="1"/>
  <c r="Q12056" i="1" s="1"/>
  <c r="N12057" i="1"/>
  <c r="O12057" i="1" s="1"/>
  <c r="Q12057" i="1" s="1"/>
  <c r="N12058" i="1"/>
  <c r="O12058" i="1" s="1"/>
  <c r="Q12058" i="1" s="1"/>
  <c r="N12059" i="1"/>
  <c r="O12059" i="1" s="1"/>
  <c r="Q12059" i="1" s="1"/>
  <c r="N12060" i="1"/>
  <c r="O12060" i="1" s="1"/>
  <c r="Q12060" i="1" s="1"/>
  <c r="N12061" i="1"/>
  <c r="O12061" i="1" s="1"/>
  <c r="Q12061" i="1" s="1"/>
  <c r="N12062" i="1"/>
  <c r="O12062" i="1" s="1"/>
  <c r="Q12062" i="1" s="1"/>
  <c r="N12063" i="1"/>
  <c r="O12063" i="1" s="1"/>
  <c r="Q12063" i="1" s="1"/>
  <c r="N12064" i="1"/>
  <c r="O12064" i="1" s="1"/>
  <c r="Q12064" i="1" s="1"/>
  <c r="N12065" i="1"/>
  <c r="O12065" i="1" s="1"/>
  <c r="Q12065" i="1" s="1"/>
  <c r="N12066" i="1"/>
  <c r="O12066" i="1" s="1"/>
  <c r="Q12066" i="1" s="1"/>
  <c r="N12067" i="1"/>
  <c r="O12067" i="1" s="1"/>
  <c r="Q12067" i="1" s="1"/>
  <c r="N12068" i="1"/>
  <c r="O12068" i="1" s="1"/>
  <c r="Q12068" i="1" s="1"/>
  <c r="N12069" i="1"/>
  <c r="O12069" i="1" s="1"/>
  <c r="Q12069" i="1" s="1"/>
  <c r="N12070" i="1"/>
  <c r="O12070" i="1" s="1"/>
  <c r="Q12070" i="1" s="1"/>
  <c r="N12071" i="1"/>
  <c r="O12071" i="1" s="1"/>
  <c r="Q12071" i="1" s="1"/>
  <c r="N12072" i="1"/>
  <c r="O12072" i="1" s="1"/>
  <c r="Q12072" i="1" s="1"/>
  <c r="N12073" i="1"/>
  <c r="O12073" i="1" s="1"/>
  <c r="Q12073" i="1" s="1"/>
  <c r="N12074" i="1"/>
  <c r="O12074" i="1" s="1"/>
  <c r="Q12074" i="1" s="1"/>
  <c r="N12075" i="1"/>
  <c r="O12075" i="1" s="1"/>
  <c r="Q12075" i="1" s="1"/>
  <c r="N12076" i="1"/>
  <c r="O12076" i="1" s="1"/>
  <c r="Q12076" i="1" s="1"/>
  <c r="N12077" i="1"/>
  <c r="O12077" i="1" s="1"/>
  <c r="Q12077" i="1" s="1"/>
  <c r="N12078" i="1"/>
  <c r="O12078" i="1" s="1"/>
  <c r="Q12078" i="1" s="1"/>
  <c r="N12079" i="1"/>
  <c r="O12079" i="1" s="1"/>
  <c r="Q12079" i="1" s="1"/>
  <c r="N12080" i="1"/>
  <c r="O12080" i="1" s="1"/>
  <c r="Q12080" i="1" s="1"/>
  <c r="N12081" i="1"/>
  <c r="O12081" i="1" s="1"/>
  <c r="Q12081" i="1" s="1"/>
  <c r="N12082" i="1"/>
  <c r="O12082" i="1" s="1"/>
  <c r="Q12082" i="1" s="1"/>
  <c r="N12083" i="1"/>
  <c r="O12083" i="1" s="1"/>
  <c r="Q12083" i="1" s="1"/>
  <c r="N12084" i="1"/>
  <c r="O12084" i="1" s="1"/>
  <c r="Q12084" i="1" s="1"/>
  <c r="N12085" i="1"/>
  <c r="O12085" i="1" s="1"/>
  <c r="Q12085" i="1" s="1"/>
  <c r="N12086" i="1"/>
  <c r="O12086" i="1" s="1"/>
  <c r="Q12086" i="1" s="1"/>
  <c r="N12087" i="1"/>
  <c r="O12087" i="1" s="1"/>
  <c r="Q12087" i="1" s="1"/>
  <c r="N12088" i="1"/>
  <c r="O12088" i="1" s="1"/>
  <c r="Q12088" i="1" s="1"/>
  <c r="N12089" i="1"/>
  <c r="O12089" i="1" s="1"/>
  <c r="Q12089" i="1" s="1"/>
  <c r="N12090" i="1"/>
  <c r="O12090" i="1" s="1"/>
  <c r="Q12090" i="1" s="1"/>
  <c r="N12091" i="1"/>
  <c r="O12091" i="1" s="1"/>
  <c r="Q12091" i="1" s="1"/>
  <c r="N12092" i="1"/>
  <c r="O12092" i="1" s="1"/>
  <c r="Q12092" i="1" s="1"/>
  <c r="N12093" i="1"/>
  <c r="O12093" i="1" s="1"/>
  <c r="Q12093" i="1" s="1"/>
  <c r="N12094" i="1"/>
  <c r="O12094" i="1" s="1"/>
  <c r="Q12094" i="1" s="1"/>
  <c r="N12095" i="1"/>
  <c r="O12095" i="1" s="1"/>
  <c r="Q12095" i="1" s="1"/>
  <c r="N12096" i="1"/>
  <c r="O12096" i="1" s="1"/>
  <c r="Q12096" i="1" s="1"/>
  <c r="N12097" i="1"/>
  <c r="O12097" i="1" s="1"/>
  <c r="Q12097" i="1" s="1"/>
  <c r="N12098" i="1"/>
  <c r="O12098" i="1" s="1"/>
  <c r="Q12098" i="1" s="1"/>
  <c r="N12099" i="1"/>
  <c r="O12099" i="1" s="1"/>
  <c r="Q12099" i="1" s="1"/>
  <c r="N12100" i="1"/>
  <c r="O12100" i="1" s="1"/>
  <c r="Q12100" i="1" s="1"/>
  <c r="N12101" i="1"/>
  <c r="O12101" i="1" s="1"/>
  <c r="Q12101" i="1" s="1"/>
  <c r="N12102" i="1"/>
  <c r="O12102" i="1" s="1"/>
  <c r="Q12102" i="1" s="1"/>
  <c r="N12103" i="1"/>
  <c r="O12103" i="1" s="1"/>
  <c r="Q12103" i="1" s="1"/>
  <c r="N12104" i="1"/>
  <c r="O12104" i="1" s="1"/>
  <c r="Q12104" i="1" s="1"/>
  <c r="N12105" i="1"/>
  <c r="O12105" i="1" s="1"/>
  <c r="Q12105" i="1" s="1"/>
  <c r="N12106" i="1"/>
  <c r="O12106" i="1" s="1"/>
  <c r="Q12106" i="1" s="1"/>
  <c r="N12107" i="1"/>
  <c r="O12107" i="1" s="1"/>
  <c r="Q12107" i="1" s="1"/>
  <c r="N12108" i="1"/>
  <c r="O12108" i="1" s="1"/>
  <c r="Q12108" i="1" s="1"/>
  <c r="N12109" i="1"/>
  <c r="O12109" i="1" s="1"/>
  <c r="Q12109" i="1" s="1"/>
  <c r="N12110" i="1"/>
  <c r="O12110" i="1" s="1"/>
  <c r="Q12110" i="1" s="1"/>
  <c r="N12111" i="1"/>
  <c r="O12111" i="1" s="1"/>
  <c r="Q12111" i="1" s="1"/>
  <c r="N12112" i="1"/>
  <c r="O12112" i="1" s="1"/>
  <c r="Q12112" i="1" s="1"/>
  <c r="N12113" i="1"/>
  <c r="O12113" i="1" s="1"/>
  <c r="Q12113" i="1" s="1"/>
  <c r="N12114" i="1"/>
  <c r="O12114" i="1" s="1"/>
  <c r="Q12114" i="1" s="1"/>
  <c r="N12115" i="1"/>
  <c r="O12115" i="1" s="1"/>
  <c r="Q12115" i="1" s="1"/>
  <c r="N12116" i="1"/>
  <c r="O12116" i="1" s="1"/>
  <c r="Q12116" i="1" s="1"/>
  <c r="N12117" i="1"/>
  <c r="O12117" i="1" s="1"/>
  <c r="Q12117" i="1" s="1"/>
  <c r="N12118" i="1"/>
  <c r="O12118" i="1" s="1"/>
  <c r="Q12118" i="1" s="1"/>
  <c r="N12119" i="1"/>
  <c r="O12119" i="1" s="1"/>
  <c r="Q12119" i="1" s="1"/>
  <c r="N12120" i="1"/>
  <c r="O12120" i="1" s="1"/>
  <c r="Q12120" i="1" s="1"/>
  <c r="N12121" i="1"/>
  <c r="O12121" i="1" s="1"/>
  <c r="Q12121" i="1" s="1"/>
  <c r="N12122" i="1"/>
  <c r="O12122" i="1" s="1"/>
  <c r="Q12122" i="1" s="1"/>
  <c r="N12123" i="1"/>
  <c r="O12123" i="1" s="1"/>
  <c r="Q12123" i="1" s="1"/>
  <c r="N12124" i="1"/>
  <c r="O12124" i="1" s="1"/>
  <c r="Q12124" i="1" s="1"/>
  <c r="N12125" i="1"/>
  <c r="O12125" i="1" s="1"/>
  <c r="Q12125" i="1" s="1"/>
  <c r="N12126" i="1"/>
  <c r="O12126" i="1" s="1"/>
  <c r="Q12126" i="1" s="1"/>
  <c r="N12127" i="1"/>
  <c r="O12127" i="1" s="1"/>
  <c r="Q12127" i="1" s="1"/>
  <c r="N12128" i="1"/>
  <c r="O12128" i="1" s="1"/>
  <c r="Q12128" i="1" s="1"/>
  <c r="N12129" i="1"/>
  <c r="O12129" i="1" s="1"/>
  <c r="Q12129" i="1" s="1"/>
  <c r="N12130" i="1"/>
  <c r="O12130" i="1" s="1"/>
  <c r="Q12130" i="1" s="1"/>
  <c r="N12131" i="1"/>
  <c r="O12131" i="1" s="1"/>
  <c r="Q12131" i="1" s="1"/>
  <c r="N12132" i="1"/>
  <c r="O12132" i="1" s="1"/>
  <c r="Q12132" i="1" s="1"/>
  <c r="N12133" i="1"/>
  <c r="O12133" i="1" s="1"/>
  <c r="Q12133" i="1" s="1"/>
  <c r="N12134" i="1"/>
  <c r="O12134" i="1" s="1"/>
  <c r="Q12134" i="1" s="1"/>
  <c r="N12135" i="1"/>
  <c r="O12135" i="1" s="1"/>
  <c r="Q12135" i="1" s="1"/>
  <c r="N12136" i="1"/>
  <c r="O12136" i="1" s="1"/>
  <c r="Q12136" i="1" s="1"/>
  <c r="N12137" i="1"/>
  <c r="O12137" i="1" s="1"/>
  <c r="Q12137" i="1" s="1"/>
  <c r="N12138" i="1"/>
  <c r="O12138" i="1" s="1"/>
  <c r="Q12138" i="1" s="1"/>
  <c r="N12139" i="1"/>
  <c r="O12139" i="1" s="1"/>
  <c r="Q12139" i="1" s="1"/>
  <c r="N12140" i="1"/>
  <c r="O12140" i="1" s="1"/>
  <c r="Q12140" i="1" s="1"/>
  <c r="N12141" i="1"/>
  <c r="O12141" i="1" s="1"/>
  <c r="Q12141" i="1" s="1"/>
  <c r="N12142" i="1"/>
  <c r="O12142" i="1" s="1"/>
  <c r="Q12142" i="1" s="1"/>
  <c r="N12143" i="1"/>
  <c r="O12143" i="1" s="1"/>
  <c r="Q12143" i="1" s="1"/>
  <c r="N12144" i="1"/>
  <c r="O12144" i="1" s="1"/>
  <c r="Q12144" i="1" s="1"/>
  <c r="N12145" i="1"/>
  <c r="O12145" i="1" s="1"/>
  <c r="Q12145" i="1" s="1"/>
  <c r="N12146" i="1"/>
  <c r="O12146" i="1" s="1"/>
  <c r="Q12146" i="1" s="1"/>
  <c r="N12147" i="1"/>
  <c r="O12147" i="1" s="1"/>
  <c r="Q12147" i="1" s="1"/>
  <c r="N12148" i="1"/>
  <c r="O12148" i="1" s="1"/>
  <c r="Q12148" i="1" s="1"/>
  <c r="N12149" i="1"/>
  <c r="O12149" i="1" s="1"/>
  <c r="Q12149" i="1" s="1"/>
  <c r="N12150" i="1"/>
  <c r="O12150" i="1" s="1"/>
  <c r="Q12150" i="1" s="1"/>
  <c r="N12151" i="1"/>
  <c r="O12151" i="1" s="1"/>
  <c r="Q12151" i="1" s="1"/>
  <c r="N12152" i="1"/>
  <c r="O12152" i="1" s="1"/>
  <c r="Q12152" i="1" s="1"/>
  <c r="N12153" i="1"/>
  <c r="O12153" i="1" s="1"/>
  <c r="Q12153" i="1" s="1"/>
  <c r="N12154" i="1"/>
  <c r="O12154" i="1" s="1"/>
  <c r="Q12154" i="1" s="1"/>
  <c r="N12155" i="1"/>
  <c r="O12155" i="1" s="1"/>
  <c r="Q12155" i="1" s="1"/>
  <c r="N12156" i="1"/>
  <c r="O12156" i="1" s="1"/>
  <c r="Q12156" i="1" s="1"/>
  <c r="N12157" i="1"/>
  <c r="O12157" i="1" s="1"/>
  <c r="Q12157" i="1" s="1"/>
  <c r="N12158" i="1"/>
  <c r="O12158" i="1" s="1"/>
  <c r="Q12158" i="1" s="1"/>
  <c r="N12159" i="1"/>
  <c r="O12159" i="1" s="1"/>
  <c r="Q12159" i="1" s="1"/>
  <c r="N12160" i="1"/>
  <c r="O12160" i="1" s="1"/>
  <c r="Q12160" i="1" s="1"/>
  <c r="N12161" i="1"/>
  <c r="O12161" i="1" s="1"/>
  <c r="Q12161" i="1" s="1"/>
  <c r="N12162" i="1"/>
  <c r="O12162" i="1" s="1"/>
  <c r="Q12162" i="1" s="1"/>
  <c r="N12163" i="1"/>
  <c r="O12163" i="1" s="1"/>
  <c r="Q12163" i="1" s="1"/>
  <c r="N12164" i="1"/>
  <c r="O12164" i="1" s="1"/>
  <c r="Q12164" i="1" s="1"/>
  <c r="N12165" i="1"/>
  <c r="O12165" i="1" s="1"/>
  <c r="Q12165" i="1" s="1"/>
  <c r="N12166" i="1"/>
  <c r="O12166" i="1" s="1"/>
  <c r="Q12166" i="1" s="1"/>
  <c r="N12167" i="1"/>
  <c r="O12167" i="1" s="1"/>
  <c r="Q12167" i="1" s="1"/>
  <c r="N12168" i="1"/>
  <c r="O12168" i="1" s="1"/>
  <c r="Q12168" i="1" s="1"/>
  <c r="N12169" i="1"/>
  <c r="O12169" i="1" s="1"/>
  <c r="Q12169" i="1" s="1"/>
  <c r="N12170" i="1"/>
  <c r="O12170" i="1" s="1"/>
  <c r="Q12170" i="1" s="1"/>
  <c r="N12171" i="1"/>
  <c r="O12171" i="1" s="1"/>
  <c r="Q12171" i="1" s="1"/>
  <c r="N12172" i="1"/>
  <c r="O12172" i="1" s="1"/>
  <c r="Q12172" i="1" s="1"/>
  <c r="N12173" i="1"/>
  <c r="O12173" i="1" s="1"/>
  <c r="Q12173" i="1" s="1"/>
  <c r="N12174" i="1"/>
  <c r="O12174" i="1" s="1"/>
  <c r="Q12174" i="1" s="1"/>
  <c r="N12175" i="1"/>
  <c r="O12175" i="1" s="1"/>
  <c r="Q12175" i="1" s="1"/>
  <c r="N12176" i="1"/>
  <c r="O12176" i="1" s="1"/>
  <c r="Q12176" i="1" s="1"/>
  <c r="N12177" i="1"/>
  <c r="O12177" i="1" s="1"/>
  <c r="Q12177" i="1" s="1"/>
  <c r="N12178" i="1"/>
  <c r="O12178" i="1" s="1"/>
  <c r="Q12178" i="1" s="1"/>
  <c r="N12179" i="1"/>
  <c r="O12179" i="1" s="1"/>
  <c r="Q12179" i="1" s="1"/>
  <c r="N12180" i="1"/>
  <c r="O12180" i="1" s="1"/>
  <c r="Q12180" i="1" s="1"/>
  <c r="N12181" i="1"/>
  <c r="O12181" i="1" s="1"/>
  <c r="Q12181" i="1" s="1"/>
  <c r="N12182" i="1"/>
  <c r="O12182" i="1" s="1"/>
  <c r="Q12182" i="1" s="1"/>
  <c r="N12183" i="1"/>
  <c r="O12183" i="1" s="1"/>
  <c r="Q12183" i="1" s="1"/>
  <c r="N12184" i="1"/>
  <c r="O12184" i="1" s="1"/>
  <c r="Q12184" i="1" s="1"/>
  <c r="N12185" i="1"/>
  <c r="O12185" i="1" s="1"/>
  <c r="Q12185" i="1" s="1"/>
  <c r="N12186" i="1"/>
  <c r="O12186" i="1" s="1"/>
  <c r="Q12186" i="1" s="1"/>
  <c r="N12187" i="1"/>
  <c r="O12187" i="1" s="1"/>
  <c r="Q12187" i="1" s="1"/>
  <c r="N12188" i="1"/>
  <c r="O12188" i="1" s="1"/>
  <c r="Q12188" i="1" s="1"/>
  <c r="N12189" i="1"/>
  <c r="O12189" i="1" s="1"/>
  <c r="Q12189" i="1" s="1"/>
  <c r="N12190" i="1"/>
  <c r="O12190" i="1" s="1"/>
  <c r="Q12190" i="1" s="1"/>
  <c r="N12191" i="1"/>
  <c r="O12191" i="1" s="1"/>
  <c r="Q12191" i="1" s="1"/>
  <c r="N12192" i="1"/>
  <c r="O12192" i="1" s="1"/>
  <c r="Q12192" i="1" s="1"/>
  <c r="N12193" i="1"/>
  <c r="O12193" i="1" s="1"/>
  <c r="Q12193" i="1" s="1"/>
  <c r="N12194" i="1"/>
  <c r="O12194" i="1" s="1"/>
  <c r="Q12194" i="1" s="1"/>
  <c r="N12195" i="1"/>
  <c r="O12195" i="1" s="1"/>
  <c r="Q12195" i="1" s="1"/>
  <c r="N12196" i="1"/>
  <c r="O12196" i="1" s="1"/>
  <c r="Q12196" i="1" s="1"/>
  <c r="N12197" i="1"/>
  <c r="O12197" i="1" s="1"/>
  <c r="Q12197" i="1" s="1"/>
  <c r="N12198" i="1"/>
  <c r="O12198" i="1" s="1"/>
  <c r="Q12198" i="1" s="1"/>
  <c r="N12199" i="1"/>
  <c r="O12199" i="1" s="1"/>
  <c r="Q12199" i="1" s="1"/>
  <c r="N12200" i="1"/>
  <c r="O12200" i="1" s="1"/>
  <c r="Q12200" i="1" s="1"/>
  <c r="N12201" i="1"/>
  <c r="O12201" i="1" s="1"/>
  <c r="Q12201" i="1" s="1"/>
  <c r="N12202" i="1"/>
  <c r="O12202" i="1" s="1"/>
  <c r="Q12202" i="1" s="1"/>
  <c r="N12203" i="1"/>
  <c r="O12203" i="1" s="1"/>
  <c r="Q12203" i="1" s="1"/>
  <c r="N12204" i="1"/>
  <c r="O12204" i="1" s="1"/>
  <c r="Q12204" i="1" s="1"/>
  <c r="N12205" i="1"/>
  <c r="O12205" i="1" s="1"/>
  <c r="Q12205" i="1" s="1"/>
  <c r="N12206" i="1"/>
  <c r="O12206" i="1" s="1"/>
  <c r="Q12206" i="1" s="1"/>
  <c r="N12207" i="1"/>
  <c r="O12207" i="1" s="1"/>
  <c r="Q12207" i="1" s="1"/>
  <c r="N12208" i="1"/>
  <c r="O12208" i="1" s="1"/>
  <c r="Q12208" i="1" s="1"/>
  <c r="N12209" i="1"/>
  <c r="O12209" i="1" s="1"/>
  <c r="Q12209" i="1" s="1"/>
  <c r="N12210" i="1"/>
  <c r="O12210" i="1" s="1"/>
  <c r="Q12210" i="1" s="1"/>
  <c r="N12211" i="1"/>
  <c r="O12211" i="1" s="1"/>
  <c r="Q12211" i="1" s="1"/>
  <c r="N12212" i="1"/>
  <c r="O12212" i="1" s="1"/>
  <c r="Q12212" i="1" s="1"/>
  <c r="N12213" i="1"/>
  <c r="O12213" i="1" s="1"/>
  <c r="Q12213" i="1" s="1"/>
  <c r="N12214" i="1"/>
  <c r="O12214" i="1" s="1"/>
  <c r="Q12214" i="1" s="1"/>
  <c r="N12215" i="1"/>
  <c r="O12215" i="1" s="1"/>
  <c r="Q12215" i="1" s="1"/>
  <c r="N12216" i="1"/>
  <c r="O12216" i="1" s="1"/>
  <c r="Q12216" i="1" s="1"/>
  <c r="N12217" i="1"/>
  <c r="O12217" i="1" s="1"/>
  <c r="Q12217" i="1" s="1"/>
  <c r="N12218" i="1"/>
  <c r="O12218" i="1" s="1"/>
  <c r="Q12218" i="1" s="1"/>
  <c r="N12219" i="1"/>
  <c r="O12219" i="1" s="1"/>
  <c r="Q12219" i="1" s="1"/>
  <c r="N12220" i="1"/>
  <c r="O12220" i="1" s="1"/>
  <c r="Q12220" i="1" s="1"/>
  <c r="N12221" i="1"/>
  <c r="O12221" i="1" s="1"/>
  <c r="Q12221" i="1" s="1"/>
  <c r="N12222" i="1"/>
  <c r="O12222" i="1" s="1"/>
  <c r="Q12222" i="1" s="1"/>
  <c r="N12223" i="1"/>
  <c r="O12223" i="1" s="1"/>
  <c r="Q12223" i="1" s="1"/>
  <c r="N12224" i="1"/>
  <c r="O12224" i="1" s="1"/>
  <c r="Q12224" i="1" s="1"/>
  <c r="N12225" i="1"/>
  <c r="O12225" i="1" s="1"/>
  <c r="Q12225" i="1" s="1"/>
  <c r="N12226" i="1"/>
  <c r="O12226" i="1" s="1"/>
  <c r="Q12226" i="1" s="1"/>
  <c r="N12227" i="1"/>
  <c r="O12227" i="1" s="1"/>
  <c r="Q12227" i="1" s="1"/>
  <c r="N12228" i="1"/>
  <c r="O12228" i="1" s="1"/>
  <c r="Q12228" i="1" s="1"/>
  <c r="N12229" i="1"/>
  <c r="O12229" i="1" s="1"/>
  <c r="Q12229" i="1" s="1"/>
  <c r="N12230" i="1"/>
  <c r="O12230" i="1" s="1"/>
  <c r="Q12230" i="1" s="1"/>
  <c r="N12231" i="1"/>
  <c r="O12231" i="1" s="1"/>
  <c r="Q12231" i="1" s="1"/>
  <c r="N12232" i="1"/>
  <c r="O12232" i="1" s="1"/>
  <c r="Q12232" i="1" s="1"/>
  <c r="N12233" i="1"/>
  <c r="O12233" i="1" s="1"/>
  <c r="Q12233" i="1" s="1"/>
  <c r="N12234" i="1"/>
  <c r="O12234" i="1" s="1"/>
  <c r="Q12234" i="1" s="1"/>
  <c r="N12235" i="1"/>
  <c r="O12235" i="1" s="1"/>
  <c r="Q12235" i="1" s="1"/>
  <c r="N12236" i="1"/>
  <c r="O12236" i="1" s="1"/>
  <c r="Q12236" i="1" s="1"/>
  <c r="N12237" i="1"/>
  <c r="O12237" i="1" s="1"/>
  <c r="Q12237" i="1" s="1"/>
  <c r="N12238" i="1"/>
  <c r="O12238" i="1" s="1"/>
  <c r="Q12238" i="1" s="1"/>
  <c r="N12239" i="1"/>
  <c r="O12239" i="1" s="1"/>
  <c r="Q12239" i="1" s="1"/>
  <c r="N12240" i="1"/>
  <c r="O12240" i="1" s="1"/>
  <c r="Q12240" i="1" s="1"/>
  <c r="N12241" i="1"/>
  <c r="O12241" i="1" s="1"/>
  <c r="Q12241" i="1" s="1"/>
  <c r="N12242" i="1"/>
  <c r="O12242" i="1" s="1"/>
  <c r="Q12242" i="1" s="1"/>
  <c r="N12243" i="1"/>
  <c r="O12243" i="1" s="1"/>
  <c r="Q12243" i="1" s="1"/>
  <c r="N12244" i="1"/>
  <c r="O12244" i="1" s="1"/>
  <c r="Q12244" i="1" s="1"/>
  <c r="N12245" i="1"/>
  <c r="O12245" i="1" s="1"/>
  <c r="Q12245" i="1" s="1"/>
  <c r="N12246" i="1"/>
  <c r="O12246" i="1" s="1"/>
  <c r="Q12246" i="1" s="1"/>
  <c r="N12247" i="1"/>
  <c r="O12247" i="1" s="1"/>
  <c r="Q12247" i="1" s="1"/>
  <c r="N12248" i="1"/>
  <c r="O12248" i="1" s="1"/>
  <c r="Q12248" i="1" s="1"/>
  <c r="N12249" i="1"/>
  <c r="O12249" i="1" s="1"/>
  <c r="Q12249" i="1" s="1"/>
  <c r="N12250" i="1"/>
  <c r="O12250" i="1" s="1"/>
  <c r="Q12250" i="1" s="1"/>
  <c r="N12251" i="1"/>
  <c r="O12251" i="1" s="1"/>
  <c r="Q12251" i="1" s="1"/>
  <c r="N12252" i="1"/>
  <c r="O12252" i="1" s="1"/>
  <c r="Q12252" i="1" s="1"/>
  <c r="N12253" i="1"/>
  <c r="O12253" i="1" s="1"/>
  <c r="Q12253" i="1" s="1"/>
  <c r="N12254" i="1"/>
  <c r="O12254" i="1" s="1"/>
  <c r="Q12254" i="1" s="1"/>
  <c r="N12255" i="1"/>
  <c r="O12255" i="1" s="1"/>
  <c r="Q12255" i="1" s="1"/>
  <c r="N12256" i="1"/>
  <c r="O12256" i="1" s="1"/>
  <c r="Q12256" i="1" s="1"/>
  <c r="N12257" i="1"/>
  <c r="O12257" i="1" s="1"/>
  <c r="Q12257" i="1" s="1"/>
  <c r="N12258" i="1"/>
  <c r="O12258" i="1" s="1"/>
  <c r="Q12258" i="1" s="1"/>
  <c r="N12259" i="1"/>
  <c r="O12259" i="1" s="1"/>
  <c r="Q12259" i="1" s="1"/>
  <c r="N12260" i="1"/>
  <c r="O12260" i="1" s="1"/>
  <c r="Q12260" i="1" s="1"/>
  <c r="N12261" i="1"/>
  <c r="O12261" i="1" s="1"/>
  <c r="Q12261" i="1" s="1"/>
  <c r="N12262" i="1"/>
  <c r="O12262" i="1" s="1"/>
  <c r="Q12262" i="1" s="1"/>
  <c r="N12263" i="1"/>
  <c r="O12263" i="1" s="1"/>
  <c r="Q12263" i="1" s="1"/>
  <c r="N12264" i="1"/>
  <c r="O12264" i="1" s="1"/>
  <c r="Q12264" i="1" s="1"/>
  <c r="N12265" i="1"/>
  <c r="O12265" i="1" s="1"/>
  <c r="Q12265" i="1" s="1"/>
  <c r="N12266" i="1"/>
  <c r="O12266" i="1" s="1"/>
  <c r="Q12266" i="1" s="1"/>
  <c r="N12267" i="1"/>
  <c r="O12267" i="1" s="1"/>
  <c r="Q12267" i="1" s="1"/>
  <c r="N12268" i="1"/>
  <c r="O12268" i="1" s="1"/>
  <c r="Q12268" i="1" s="1"/>
  <c r="N12269" i="1"/>
  <c r="O12269" i="1" s="1"/>
  <c r="Q12269" i="1" s="1"/>
  <c r="N12270" i="1"/>
  <c r="O12270" i="1" s="1"/>
  <c r="Q12270" i="1" s="1"/>
  <c r="N12271" i="1"/>
  <c r="O12271" i="1" s="1"/>
  <c r="Q12271" i="1" s="1"/>
  <c r="N12272" i="1"/>
  <c r="O12272" i="1" s="1"/>
  <c r="Q12272" i="1" s="1"/>
  <c r="N12273" i="1"/>
  <c r="O12273" i="1" s="1"/>
  <c r="Q12273" i="1" s="1"/>
  <c r="N12274" i="1"/>
  <c r="O12274" i="1" s="1"/>
  <c r="Q12274" i="1" s="1"/>
  <c r="N12275" i="1"/>
  <c r="O12275" i="1" s="1"/>
  <c r="Q12275" i="1" s="1"/>
  <c r="N12276" i="1"/>
  <c r="O12276" i="1" s="1"/>
  <c r="Q12276" i="1" s="1"/>
  <c r="N12277" i="1"/>
  <c r="O12277" i="1" s="1"/>
  <c r="Q12277" i="1" s="1"/>
  <c r="N12278" i="1"/>
  <c r="O12278" i="1" s="1"/>
  <c r="Q12278" i="1" s="1"/>
  <c r="N12279" i="1"/>
  <c r="O12279" i="1" s="1"/>
  <c r="Q12279" i="1" s="1"/>
  <c r="N12280" i="1"/>
  <c r="O12280" i="1" s="1"/>
  <c r="Q12280" i="1" s="1"/>
  <c r="N12281" i="1"/>
  <c r="O12281" i="1" s="1"/>
  <c r="Q12281" i="1" s="1"/>
  <c r="N12282" i="1"/>
  <c r="O12282" i="1" s="1"/>
  <c r="Q12282" i="1" s="1"/>
  <c r="N12283" i="1"/>
  <c r="O12283" i="1" s="1"/>
  <c r="Q12283" i="1" s="1"/>
  <c r="N12284" i="1"/>
  <c r="O12284" i="1" s="1"/>
  <c r="Q12284" i="1" s="1"/>
  <c r="N12285" i="1"/>
  <c r="O12285" i="1" s="1"/>
  <c r="Q12285" i="1" s="1"/>
  <c r="N12286" i="1"/>
  <c r="O12286" i="1" s="1"/>
  <c r="Q12286" i="1" s="1"/>
  <c r="N12287" i="1"/>
  <c r="O12287" i="1" s="1"/>
  <c r="Q12287" i="1" s="1"/>
  <c r="N12288" i="1"/>
  <c r="O12288" i="1" s="1"/>
  <c r="Q12288" i="1" s="1"/>
  <c r="N12289" i="1"/>
  <c r="O12289" i="1" s="1"/>
  <c r="Q12289" i="1" s="1"/>
  <c r="N12290" i="1"/>
  <c r="O12290" i="1" s="1"/>
  <c r="Q12290" i="1" s="1"/>
  <c r="N12291" i="1"/>
  <c r="O12291" i="1" s="1"/>
  <c r="Q12291" i="1" s="1"/>
  <c r="N12292" i="1"/>
  <c r="O12292" i="1" s="1"/>
  <c r="Q12292" i="1" s="1"/>
  <c r="N12293" i="1"/>
  <c r="O12293" i="1" s="1"/>
  <c r="Q12293" i="1" s="1"/>
  <c r="N12294" i="1"/>
  <c r="O12294" i="1" s="1"/>
  <c r="Q12294" i="1" s="1"/>
  <c r="N12295" i="1"/>
  <c r="O12295" i="1" s="1"/>
  <c r="Q12295" i="1" s="1"/>
  <c r="N12296" i="1"/>
  <c r="O12296" i="1" s="1"/>
  <c r="Q12296" i="1" s="1"/>
  <c r="N12297" i="1"/>
  <c r="O12297" i="1" s="1"/>
  <c r="Q12297" i="1" s="1"/>
  <c r="N12298" i="1"/>
  <c r="O12298" i="1" s="1"/>
  <c r="Q12298" i="1" s="1"/>
  <c r="N12299" i="1"/>
  <c r="O12299" i="1" s="1"/>
  <c r="Q12299" i="1" s="1"/>
  <c r="N12300" i="1"/>
  <c r="O12300" i="1" s="1"/>
  <c r="Q12300" i="1" s="1"/>
  <c r="N12301" i="1"/>
  <c r="O12301" i="1" s="1"/>
  <c r="Q12301" i="1" s="1"/>
  <c r="N12302" i="1"/>
  <c r="O12302" i="1" s="1"/>
  <c r="Q12302" i="1" s="1"/>
  <c r="N12303" i="1"/>
  <c r="O12303" i="1" s="1"/>
  <c r="Q12303" i="1" s="1"/>
  <c r="N12304" i="1"/>
  <c r="O12304" i="1" s="1"/>
  <c r="Q12304" i="1" s="1"/>
  <c r="N12305" i="1"/>
  <c r="O12305" i="1" s="1"/>
  <c r="Q12305" i="1" s="1"/>
  <c r="N12306" i="1"/>
  <c r="O12306" i="1" s="1"/>
  <c r="Q12306" i="1" s="1"/>
  <c r="N12307" i="1"/>
  <c r="O12307" i="1" s="1"/>
  <c r="Q12307" i="1" s="1"/>
  <c r="N12308" i="1"/>
  <c r="O12308" i="1" s="1"/>
  <c r="Q12308" i="1" s="1"/>
  <c r="N12309" i="1"/>
  <c r="O12309" i="1" s="1"/>
  <c r="Q12309" i="1" s="1"/>
  <c r="N12310" i="1"/>
  <c r="O12310" i="1" s="1"/>
  <c r="Q12310" i="1" s="1"/>
  <c r="N12311" i="1"/>
  <c r="O12311" i="1" s="1"/>
  <c r="Q12311" i="1" s="1"/>
  <c r="N12312" i="1"/>
  <c r="O12312" i="1" s="1"/>
  <c r="Q12312" i="1" s="1"/>
  <c r="N12313" i="1"/>
  <c r="O12313" i="1" s="1"/>
  <c r="Q12313" i="1" s="1"/>
  <c r="N12314" i="1"/>
  <c r="O12314" i="1" s="1"/>
  <c r="Q12314" i="1" s="1"/>
  <c r="N12315" i="1"/>
  <c r="O12315" i="1" s="1"/>
  <c r="Q12315" i="1" s="1"/>
  <c r="N12316" i="1"/>
  <c r="O12316" i="1" s="1"/>
  <c r="Q12316" i="1" s="1"/>
  <c r="N12317" i="1"/>
  <c r="O12317" i="1" s="1"/>
  <c r="Q12317" i="1" s="1"/>
  <c r="N12318" i="1"/>
  <c r="O12318" i="1" s="1"/>
  <c r="Q12318" i="1" s="1"/>
  <c r="N12319" i="1"/>
  <c r="O12319" i="1" s="1"/>
  <c r="Q12319" i="1" s="1"/>
  <c r="N12320" i="1"/>
  <c r="O12320" i="1" s="1"/>
  <c r="Q12320" i="1" s="1"/>
  <c r="N12321" i="1"/>
  <c r="O12321" i="1" s="1"/>
  <c r="Q12321" i="1" s="1"/>
  <c r="N12322" i="1"/>
  <c r="O12322" i="1" s="1"/>
  <c r="Q12322" i="1" s="1"/>
  <c r="N12323" i="1"/>
  <c r="O12323" i="1" s="1"/>
  <c r="Q12323" i="1" s="1"/>
  <c r="N12324" i="1"/>
  <c r="O12324" i="1" s="1"/>
  <c r="Q12324" i="1" s="1"/>
  <c r="N12325" i="1"/>
  <c r="O12325" i="1" s="1"/>
  <c r="Q12325" i="1" s="1"/>
  <c r="N12326" i="1"/>
  <c r="O12326" i="1" s="1"/>
  <c r="Q12326" i="1" s="1"/>
  <c r="N12327" i="1"/>
  <c r="O12327" i="1" s="1"/>
  <c r="Q12327" i="1" s="1"/>
  <c r="N12328" i="1"/>
  <c r="O12328" i="1" s="1"/>
  <c r="Q12328" i="1" s="1"/>
  <c r="N12329" i="1"/>
  <c r="O12329" i="1" s="1"/>
  <c r="Q12329" i="1" s="1"/>
  <c r="N12330" i="1"/>
  <c r="O12330" i="1" s="1"/>
  <c r="Q12330" i="1" s="1"/>
  <c r="N12331" i="1"/>
  <c r="O12331" i="1" s="1"/>
  <c r="Q12331" i="1" s="1"/>
  <c r="N12332" i="1"/>
  <c r="O12332" i="1" s="1"/>
  <c r="Q12332" i="1" s="1"/>
  <c r="N12333" i="1"/>
  <c r="O12333" i="1" s="1"/>
  <c r="Q12333" i="1" s="1"/>
  <c r="N12334" i="1"/>
  <c r="O12334" i="1" s="1"/>
  <c r="Q12334" i="1" s="1"/>
  <c r="N12335" i="1"/>
  <c r="O12335" i="1" s="1"/>
  <c r="Q12335" i="1" s="1"/>
  <c r="N12336" i="1"/>
  <c r="O12336" i="1" s="1"/>
  <c r="Q12336" i="1" s="1"/>
  <c r="N12337" i="1"/>
  <c r="O12337" i="1" s="1"/>
  <c r="Q12337" i="1" s="1"/>
  <c r="N12338" i="1"/>
  <c r="O12338" i="1" s="1"/>
  <c r="Q12338" i="1" s="1"/>
  <c r="N12339" i="1"/>
  <c r="O12339" i="1" s="1"/>
  <c r="Q12339" i="1" s="1"/>
  <c r="N12340" i="1"/>
  <c r="O12340" i="1" s="1"/>
  <c r="Q12340" i="1" s="1"/>
  <c r="N12341" i="1"/>
  <c r="O12341" i="1" s="1"/>
  <c r="Q12341" i="1" s="1"/>
  <c r="N12342" i="1"/>
  <c r="O12342" i="1" s="1"/>
  <c r="Q12342" i="1" s="1"/>
  <c r="N12343" i="1"/>
  <c r="O12343" i="1" s="1"/>
  <c r="Q12343" i="1" s="1"/>
  <c r="N12344" i="1"/>
  <c r="O12344" i="1" s="1"/>
  <c r="Q12344" i="1" s="1"/>
  <c r="N12345" i="1"/>
  <c r="O12345" i="1" s="1"/>
  <c r="Q12345" i="1" s="1"/>
  <c r="N12346" i="1"/>
  <c r="O12346" i="1" s="1"/>
  <c r="Q12346" i="1" s="1"/>
  <c r="N12347" i="1"/>
  <c r="O12347" i="1" s="1"/>
  <c r="Q12347" i="1" s="1"/>
  <c r="N12348" i="1"/>
  <c r="O12348" i="1" s="1"/>
  <c r="Q12348" i="1" s="1"/>
  <c r="N12349" i="1"/>
  <c r="O12349" i="1" s="1"/>
  <c r="Q12349" i="1" s="1"/>
  <c r="N12350" i="1"/>
  <c r="O12350" i="1" s="1"/>
  <c r="Q12350" i="1" s="1"/>
  <c r="N12351" i="1"/>
  <c r="O12351" i="1" s="1"/>
  <c r="Q12351" i="1" s="1"/>
  <c r="N12352" i="1"/>
  <c r="O12352" i="1" s="1"/>
  <c r="Q12352" i="1" s="1"/>
  <c r="N12353" i="1"/>
  <c r="O12353" i="1" s="1"/>
  <c r="Q12353" i="1" s="1"/>
  <c r="N12354" i="1"/>
  <c r="O12354" i="1" s="1"/>
  <c r="Q12354" i="1" s="1"/>
  <c r="N12355" i="1"/>
  <c r="O12355" i="1" s="1"/>
  <c r="Q12355" i="1" s="1"/>
  <c r="N12356" i="1"/>
  <c r="O12356" i="1" s="1"/>
  <c r="Q12356" i="1" s="1"/>
  <c r="N12357" i="1"/>
  <c r="O12357" i="1" s="1"/>
  <c r="Q12357" i="1" s="1"/>
  <c r="N12358" i="1"/>
  <c r="O12358" i="1" s="1"/>
  <c r="Q12358" i="1" s="1"/>
  <c r="N12359" i="1"/>
  <c r="O12359" i="1" s="1"/>
  <c r="Q12359" i="1" s="1"/>
  <c r="N12360" i="1"/>
  <c r="O12360" i="1" s="1"/>
  <c r="Q12360" i="1" s="1"/>
  <c r="N12361" i="1"/>
  <c r="O12361" i="1" s="1"/>
  <c r="Q12361" i="1" s="1"/>
  <c r="N12362" i="1"/>
  <c r="O12362" i="1" s="1"/>
  <c r="Q12362" i="1" s="1"/>
  <c r="N12363" i="1"/>
  <c r="O12363" i="1" s="1"/>
  <c r="Q12363" i="1" s="1"/>
  <c r="N12364" i="1"/>
  <c r="O12364" i="1" s="1"/>
  <c r="Q12364" i="1" s="1"/>
  <c r="N12365" i="1"/>
  <c r="O12365" i="1" s="1"/>
  <c r="Q12365" i="1" s="1"/>
  <c r="N12366" i="1"/>
  <c r="O12366" i="1" s="1"/>
  <c r="Q12366" i="1" s="1"/>
  <c r="N12367" i="1"/>
  <c r="O12367" i="1" s="1"/>
  <c r="Q12367" i="1" s="1"/>
  <c r="N12368" i="1"/>
  <c r="O12368" i="1" s="1"/>
  <c r="Q12368" i="1" s="1"/>
  <c r="N12369" i="1"/>
  <c r="O12369" i="1" s="1"/>
  <c r="Q12369" i="1" s="1"/>
  <c r="N12370" i="1"/>
  <c r="O12370" i="1" s="1"/>
  <c r="Q12370" i="1" s="1"/>
  <c r="N12371" i="1"/>
  <c r="O12371" i="1" s="1"/>
  <c r="Q12371" i="1" s="1"/>
  <c r="N12372" i="1"/>
  <c r="O12372" i="1" s="1"/>
  <c r="Q12372" i="1" s="1"/>
  <c r="N12373" i="1"/>
  <c r="O12373" i="1" s="1"/>
  <c r="Q12373" i="1" s="1"/>
  <c r="N12374" i="1"/>
  <c r="O12374" i="1" s="1"/>
  <c r="Q12374" i="1" s="1"/>
  <c r="N12375" i="1"/>
  <c r="O12375" i="1" s="1"/>
  <c r="Q12375" i="1" s="1"/>
  <c r="N12376" i="1"/>
  <c r="O12376" i="1" s="1"/>
  <c r="Q12376" i="1" s="1"/>
  <c r="N12377" i="1"/>
  <c r="O12377" i="1" s="1"/>
  <c r="Q12377" i="1" s="1"/>
  <c r="N12378" i="1"/>
  <c r="O12378" i="1" s="1"/>
  <c r="Q12378" i="1" s="1"/>
  <c r="N12379" i="1"/>
  <c r="O12379" i="1" s="1"/>
  <c r="Q12379" i="1" s="1"/>
  <c r="N12380" i="1"/>
  <c r="O12380" i="1" s="1"/>
  <c r="Q12380" i="1" s="1"/>
  <c r="N12381" i="1"/>
  <c r="O12381" i="1" s="1"/>
  <c r="Q12381" i="1" s="1"/>
  <c r="N12382" i="1"/>
  <c r="O12382" i="1" s="1"/>
  <c r="Q12382" i="1" s="1"/>
  <c r="N12383" i="1"/>
  <c r="O12383" i="1" s="1"/>
  <c r="Q12383" i="1" s="1"/>
  <c r="N12384" i="1"/>
  <c r="O12384" i="1" s="1"/>
  <c r="Q12384" i="1" s="1"/>
  <c r="N12385" i="1"/>
  <c r="O12385" i="1" s="1"/>
  <c r="Q12385" i="1" s="1"/>
  <c r="N12386" i="1"/>
  <c r="O12386" i="1" s="1"/>
  <c r="Q12386" i="1" s="1"/>
  <c r="N12387" i="1"/>
  <c r="O12387" i="1" s="1"/>
  <c r="Q12387" i="1" s="1"/>
  <c r="N12388" i="1"/>
  <c r="O12388" i="1" s="1"/>
  <c r="Q12388" i="1" s="1"/>
  <c r="N12389" i="1"/>
  <c r="O12389" i="1" s="1"/>
  <c r="Q12389" i="1" s="1"/>
  <c r="N12390" i="1"/>
  <c r="O12390" i="1" s="1"/>
  <c r="Q12390" i="1" s="1"/>
  <c r="N12391" i="1"/>
  <c r="O12391" i="1" s="1"/>
  <c r="Q12391" i="1" s="1"/>
  <c r="N12392" i="1"/>
  <c r="O12392" i="1" s="1"/>
  <c r="Q12392" i="1" s="1"/>
  <c r="N12393" i="1"/>
  <c r="O12393" i="1" s="1"/>
  <c r="Q12393" i="1" s="1"/>
  <c r="N12394" i="1"/>
  <c r="O12394" i="1" s="1"/>
  <c r="Q12394" i="1" s="1"/>
  <c r="N12395" i="1"/>
  <c r="O12395" i="1" s="1"/>
  <c r="Q12395" i="1" s="1"/>
  <c r="N12396" i="1"/>
  <c r="O12396" i="1" s="1"/>
  <c r="Q12396" i="1" s="1"/>
  <c r="N12397" i="1"/>
  <c r="O12397" i="1" s="1"/>
  <c r="Q12397" i="1" s="1"/>
  <c r="N12398" i="1"/>
  <c r="O12398" i="1" s="1"/>
  <c r="Q12398" i="1" s="1"/>
  <c r="N12399" i="1"/>
  <c r="O12399" i="1" s="1"/>
  <c r="Q12399" i="1" s="1"/>
  <c r="N12400" i="1"/>
  <c r="O12400" i="1" s="1"/>
  <c r="Q12400" i="1" s="1"/>
  <c r="N12401" i="1"/>
  <c r="O12401" i="1" s="1"/>
  <c r="Q12401" i="1" s="1"/>
  <c r="N12402" i="1"/>
  <c r="O12402" i="1" s="1"/>
  <c r="Q12402" i="1" s="1"/>
  <c r="N12403" i="1"/>
  <c r="O12403" i="1" s="1"/>
  <c r="Q12403" i="1" s="1"/>
  <c r="N12404" i="1"/>
  <c r="O12404" i="1" s="1"/>
  <c r="Q12404" i="1" s="1"/>
  <c r="N12405" i="1"/>
  <c r="O12405" i="1" s="1"/>
  <c r="Q12405" i="1" s="1"/>
  <c r="N12406" i="1"/>
  <c r="O12406" i="1" s="1"/>
  <c r="Q12406" i="1" s="1"/>
  <c r="N12407" i="1"/>
  <c r="O12407" i="1" s="1"/>
  <c r="Q12407" i="1" s="1"/>
  <c r="N12408" i="1"/>
  <c r="O12408" i="1" s="1"/>
  <c r="Q12408" i="1" s="1"/>
  <c r="N12409" i="1"/>
  <c r="O12409" i="1" s="1"/>
  <c r="Q12409" i="1" s="1"/>
  <c r="N12410" i="1"/>
  <c r="O12410" i="1" s="1"/>
  <c r="Q12410" i="1" s="1"/>
  <c r="N12411" i="1"/>
  <c r="O12411" i="1" s="1"/>
  <c r="Q12411" i="1" s="1"/>
  <c r="N12412" i="1"/>
  <c r="O12412" i="1" s="1"/>
  <c r="Q12412" i="1" s="1"/>
  <c r="N12413" i="1"/>
  <c r="O12413" i="1" s="1"/>
  <c r="Q12413" i="1" s="1"/>
  <c r="N12414" i="1"/>
  <c r="O12414" i="1" s="1"/>
  <c r="Q12414" i="1" s="1"/>
  <c r="N12415" i="1"/>
  <c r="O12415" i="1" s="1"/>
  <c r="Q12415" i="1" s="1"/>
  <c r="N12416" i="1"/>
  <c r="O12416" i="1" s="1"/>
  <c r="Q12416" i="1" s="1"/>
  <c r="N12417" i="1"/>
  <c r="O12417" i="1" s="1"/>
  <c r="Q12417" i="1" s="1"/>
  <c r="N12418" i="1"/>
  <c r="O12418" i="1" s="1"/>
  <c r="Q12418" i="1" s="1"/>
  <c r="N12419" i="1"/>
  <c r="O12419" i="1" s="1"/>
  <c r="Q12419" i="1" s="1"/>
  <c r="N12420" i="1"/>
  <c r="O12420" i="1" s="1"/>
  <c r="Q12420" i="1" s="1"/>
  <c r="N12421" i="1"/>
  <c r="O12421" i="1" s="1"/>
  <c r="Q12421" i="1" s="1"/>
  <c r="N12422" i="1"/>
  <c r="O12422" i="1" s="1"/>
  <c r="Q12422" i="1" s="1"/>
  <c r="N12423" i="1"/>
  <c r="O12423" i="1" s="1"/>
  <c r="Q12423" i="1" s="1"/>
  <c r="N12424" i="1"/>
  <c r="O12424" i="1" s="1"/>
  <c r="Q12424" i="1" s="1"/>
  <c r="N12425" i="1"/>
  <c r="O12425" i="1" s="1"/>
  <c r="Q12425" i="1" s="1"/>
  <c r="N12426" i="1"/>
  <c r="O12426" i="1" s="1"/>
  <c r="Q12426" i="1" s="1"/>
  <c r="N12427" i="1"/>
  <c r="O12427" i="1" s="1"/>
  <c r="Q12427" i="1" s="1"/>
  <c r="N12428" i="1"/>
  <c r="O12428" i="1" s="1"/>
  <c r="Q12428" i="1" s="1"/>
  <c r="N12429" i="1"/>
  <c r="O12429" i="1" s="1"/>
  <c r="Q12429" i="1" s="1"/>
  <c r="N12430" i="1"/>
  <c r="O12430" i="1" s="1"/>
  <c r="Q12430" i="1" s="1"/>
  <c r="N12431" i="1"/>
  <c r="O12431" i="1" s="1"/>
  <c r="Q12431" i="1" s="1"/>
  <c r="N12432" i="1"/>
  <c r="O12432" i="1" s="1"/>
  <c r="Q12432" i="1" s="1"/>
  <c r="N12433" i="1"/>
  <c r="O12433" i="1" s="1"/>
  <c r="Q12433" i="1" s="1"/>
  <c r="N12434" i="1"/>
  <c r="O12434" i="1" s="1"/>
  <c r="Q12434" i="1" s="1"/>
  <c r="N12435" i="1"/>
  <c r="O12435" i="1" s="1"/>
  <c r="Q12435" i="1" s="1"/>
  <c r="N12436" i="1"/>
  <c r="O12436" i="1" s="1"/>
  <c r="Q12436" i="1" s="1"/>
  <c r="N12437" i="1"/>
  <c r="O12437" i="1" s="1"/>
  <c r="Q12437" i="1" s="1"/>
  <c r="N12438" i="1"/>
  <c r="O12438" i="1" s="1"/>
  <c r="Q12438" i="1" s="1"/>
  <c r="N12439" i="1"/>
  <c r="O12439" i="1" s="1"/>
  <c r="Q12439" i="1" s="1"/>
  <c r="N12440" i="1"/>
  <c r="O12440" i="1" s="1"/>
  <c r="Q12440" i="1" s="1"/>
  <c r="N12441" i="1"/>
  <c r="O12441" i="1" s="1"/>
  <c r="Q12441" i="1" s="1"/>
  <c r="N12442" i="1"/>
  <c r="O12442" i="1" s="1"/>
  <c r="Q12442" i="1" s="1"/>
  <c r="N12443" i="1"/>
  <c r="O12443" i="1" s="1"/>
  <c r="Q12443" i="1" s="1"/>
  <c r="N12444" i="1"/>
  <c r="O12444" i="1" s="1"/>
  <c r="Q12444" i="1" s="1"/>
  <c r="N12445" i="1"/>
  <c r="O12445" i="1" s="1"/>
  <c r="Q12445" i="1" s="1"/>
  <c r="N12446" i="1"/>
  <c r="O12446" i="1" s="1"/>
  <c r="Q12446" i="1" s="1"/>
  <c r="N12447" i="1"/>
  <c r="O12447" i="1" s="1"/>
  <c r="Q12447" i="1" s="1"/>
  <c r="N12448" i="1"/>
  <c r="O12448" i="1" s="1"/>
  <c r="Q12448" i="1" s="1"/>
  <c r="N12449" i="1"/>
  <c r="O12449" i="1" s="1"/>
  <c r="Q12449" i="1" s="1"/>
  <c r="N12450" i="1"/>
  <c r="O12450" i="1" s="1"/>
  <c r="Q12450" i="1" s="1"/>
  <c r="N12451" i="1"/>
  <c r="O12451" i="1" s="1"/>
  <c r="Q12451" i="1" s="1"/>
  <c r="N12452" i="1"/>
  <c r="O12452" i="1" s="1"/>
  <c r="Q12452" i="1" s="1"/>
  <c r="N12453" i="1"/>
  <c r="O12453" i="1" s="1"/>
  <c r="Q12453" i="1" s="1"/>
  <c r="N12454" i="1"/>
  <c r="O12454" i="1" s="1"/>
  <c r="Q12454" i="1" s="1"/>
  <c r="N12455" i="1"/>
  <c r="O12455" i="1" s="1"/>
  <c r="Q12455" i="1" s="1"/>
  <c r="N12456" i="1"/>
  <c r="O12456" i="1" s="1"/>
  <c r="Q12456" i="1" s="1"/>
  <c r="N12457" i="1"/>
  <c r="O12457" i="1" s="1"/>
  <c r="Q12457" i="1" s="1"/>
  <c r="N12458" i="1"/>
  <c r="O12458" i="1" s="1"/>
  <c r="Q12458" i="1" s="1"/>
  <c r="N12459" i="1"/>
  <c r="O12459" i="1" s="1"/>
  <c r="Q12459" i="1" s="1"/>
  <c r="N12460" i="1"/>
  <c r="O12460" i="1" s="1"/>
  <c r="Q12460" i="1" s="1"/>
  <c r="N12461" i="1"/>
  <c r="O12461" i="1" s="1"/>
  <c r="Q12461" i="1" s="1"/>
  <c r="N12462" i="1"/>
  <c r="O12462" i="1" s="1"/>
  <c r="Q12462" i="1" s="1"/>
  <c r="N12463" i="1"/>
  <c r="O12463" i="1" s="1"/>
  <c r="Q12463" i="1" s="1"/>
  <c r="N12464" i="1"/>
  <c r="O12464" i="1" s="1"/>
  <c r="Q12464" i="1" s="1"/>
  <c r="N12465" i="1"/>
  <c r="O12465" i="1" s="1"/>
  <c r="Q12465" i="1" s="1"/>
  <c r="N12466" i="1"/>
  <c r="O12466" i="1" s="1"/>
  <c r="Q12466" i="1" s="1"/>
  <c r="N12467" i="1"/>
  <c r="O12467" i="1" s="1"/>
  <c r="Q12467" i="1" s="1"/>
  <c r="N12468" i="1"/>
  <c r="O12468" i="1" s="1"/>
  <c r="Q12468" i="1" s="1"/>
  <c r="N12469" i="1"/>
  <c r="O12469" i="1" s="1"/>
  <c r="Q12469" i="1" s="1"/>
  <c r="N12470" i="1"/>
  <c r="O12470" i="1" s="1"/>
  <c r="Q12470" i="1" s="1"/>
  <c r="N12471" i="1"/>
  <c r="O12471" i="1" s="1"/>
  <c r="Q12471" i="1" s="1"/>
  <c r="N12472" i="1"/>
  <c r="O12472" i="1" s="1"/>
  <c r="Q12472" i="1" s="1"/>
  <c r="N12473" i="1"/>
  <c r="O12473" i="1" s="1"/>
  <c r="Q12473" i="1" s="1"/>
  <c r="N12474" i="1"/>
  <c r="O12474" i="1" s="1"/>
  <c r="Q12474" i="1" s="1"/>
  <c r="N12475" i="1"/>
  <c r="O12475" i="1" s="1"/>
  <c r="Q12475" i="1" s="1"/>
  <c r="N12476" i="1"/>
  <c r="O12476" i="1" s="1"/>
  <c r="Q12476" i="1" s="1"/>
  <c r="N12477" i="1"/>
  <c r="O12477" i="1" s="1"/>
  <c r="Q12477" i="1" s="1"/>
  <c r="N12478" i="1"/>
  <c r="O12478" i="1" s="1"/>
  <c r="Q12478" i="1" s="1"/>
  <c r="N12479" i="1"/>
  <c r="O12479" i="1" s="1"/>
  <c r="Q12479" i="1" s="1"/>
  <c r="N12480" i="1"/>
  <c r="O12480" i="1" s="1"/>
  <c r="Q12480" i="1" s="1"/>
  <c r="N12481" i="1"/>
  <c r="O12481" i="1" s="1"/>
  <c r="Q12481" i="1" s="1"/>
  <c r="N12482" i="1"/>
  <c r="O12482" i="1" s="1"/>
  <c r="Q12482" i="1" s="1"/>
  <c r="N12483" i="1"/>
  <c r="O12483" i="1" s="1"/>
  <c r="Q12483" i="1" s="1"/>
  <c r="N12484" i="1"/>
  <c r="O12484" i="1" s="1"/>
  <c r="Q12484" i="1" s="1"/>
  <c r="N12485" i="1"/>
  <c r="O12485" i="1" s="1"/>
  <c r="Q12485" i="1" s="1"/>
  <c r="N12486" i="1"/>
  <c r="O12486" i="1" s="1"/>
  <c r="Q12486" i="1" s="1"/>
  <c r="N12487" i="1"/>
  <c r="O12487" i="1" s="1"/>
  <c r="Q12487" i="1" s="1"/>
  <c r="N12488" i="1"/>
  <c r="O12488" i="1" s="1"/>
  <c r="Q12488" i="1" s="1"/>
  <c r="N12489" i="1"/>
  <c r="O12489" i="1" s="1"/>
  <c r="Q12489" i="1" s="1"/>
  <c r="N12490" i="1"/>
  <c r="O12490" i="1" s="1"/>
  <c r="Q12490" i="1" s="1"/>
  <c r="N12491" i="1"/>
  <c r="O12491" i="1" s="1"/>
  <c r="Q12491" i="1" s="1"/>
  <c r="N12492" i="1"/>
  <c r="O12492" i="1" s="1"/>
  <c r="Q12492" i="1" s="1"/>
  <c r="N12493" i="1"/>
  <c r="O12493" i="1" s="1"/>
  <c r="Q12493" i="1" s="1"/>
  <c r="N12494" i="1"/>
  <c r="O12494" i="1" s="1"/>
  <c r="Q12494" i="1" s="1"/>
  <c r="N12495" i="1"/>
  <c r="O12495" i="1" s="1"/>
  <c r="Q12495" i="1" s="1"/>
  <c r="N12496" i="1"/>
  <c r="O12496" i="1" s="1"/>
  <c r="Q12496" i="1" s="1"/>
  <c r="N12497" i="1"/>
  <c r="O12497" i="1" s="1"/>
  <c r="Q12497" i="1" s="1"/>
  <c r="N12498" i="1"/>
  <c r="O12498" i="1" s="1"/>
  <c r="Q12498" i="1" s="1"/>
  <c r="N12499" i="1"/>
  <c r="O12499" i="1" s="1"/>
  <c r="Q12499" i="1" s="1"/>
  <c r="N12500" i="1"/>
  <c r="O12500" i="1" s="1"/>
  <c r="Q12500" i="1" s="1"/>
  <c r="N12501" i="1"/>
  <c r="O12501" i="1" s="1"/>
  <c r="Q12501" i="1" s="1"/>
  <c r="N12502" i="1"/>
  <c r="O12502" i="1" s="1"/>
  <c r="Q12502" i="1" s="1"/>
  <c r="N12503" i="1"/>
  <c r="O12503" i="1" s="1"/>
  <c r="Q12503" i="1" s="1"/>
  <c r="N12504" i="1"/>
  <c r="O12504" i="1" s="1"/>
  <c r="Q12504" i="1" s="1"/>
  <c r="N12505" i="1"/>
  <c r="O12505" i="1" s="1"/>
  <c r="Q12505" i="1" s="1"/>
  <c r="N12506" i="1"/>
  <c r="O12506" i="1" s="1"/>
  <c r="Q12506" i="1" s="1"/>
  <c r="N12507" i="1"/>
  <c r="O12507" i="1" s="1"/>
  <c r="Q12507" i="1" s="1"/>
  <c r="N12508" i="1"/>
  <c r="O12508" i="1" s="1"/>
  <c r="Q12508" i="1" s="1"/>
  <c r="N12509" i="1"/>
  <c r="O12509" i="1" s="1"/>
  <c r="Q12509" i="1" s="1"/>
  <c r="N12510" i="1"/>
  <c r="O12510" i="1" s="1"/>
  <c r="Q12510" i="1" s="1"/>
  <c r="N12511" i="1"/>
  <c r="O12511" i="1" s="1"/>
  <c r="Q12511" i="1" s="1"/>
  <c r="N12512" i="1"/>
  <c r="O12512" i="1" s="1"/>
  <c r="Q12512" i="1" s="1"/>
  <c r="N12513" i="1"/>
  <c r="O12513" i="1" s="1"/>
  <c r="Q12513" i="1" s="1"/>
  <c r="N12514" i="1"/>
  <c r="O12514" i="1" s="1"/>
  <c r="Q12514" i="1" s="1"/>
  <c r="N12515" i="1"/>
  <c r="O12515" i="1" s="1"/>
  <c r="Q12515" i="1" s="1"/>
  <c r="N12516" i="1"/>
  <c r="O12516" i="1" s="1"/>
  <c r="Q12516" i="1" s="1"/>
  <c r="N12517" i="1"/>
  <c r="O12517" i="1" s="1"/>
  <c r="Q12517" i="1" s="1"/>
  <c r="N12518" i="1"/>
  <c r="O12518" i="1" s="1"/>
  <c r="Q12518" i="1" s="1"/>
  <c r="N12519" i="1"/>
  <c r="O12519" i="1" s="1"/>
  <c r="Q12519" i="1" s="1"/>
  <c r="N12520" i="1"/>
  <c r="O12520" i="1" s="1"/>
  <c r="Q12520" i="1" s="1"/>
  <c r="N12521" i="1"/>
  <c r="O12521" i="1" s="1"/>
  <c r="Q12521" i="1" s="1"/>
  <c r="N12522" i="1"/>
  <c r="O12522" i="1" s="1"/>
  <c r="Q12522" i="1" s="1"/>
  <c r="N12523" i="1"/>
  <c r="O12523" i="1" s="1"/>
  <c r="Q12523" i="1" s="1"/>
  <c r="N12524" i="1"/>
  <c r="O12524" i="1" s="1"/>
  <c r="Q12524" i="1" s="1"/>
  <c r="N12525" i="1"/>
  <c r="O12525" i="1" s="1"/>
  <c r="Q12525" i="1" s="1"/>
  <c r="N12526" i="1"/>
  <c r="O12526" i="1" s="1"/>
  <c r="Q12526" i="1" s="1"/>
  <c r="N12527" i="1"/>
  <c r="O12527" i="1" s="1"/>
  <c r="Q12527" i="1" s="1"/>
  <c r="N12528" i="1"/>
  <c r="O12528" i="1" s="1"/>
  <c r="Q12528" i="1" s="1"/>
  <c r="N12529" i="1"/>
  <c r="O12529" i="1" s="1"/>
  <c r="Q12529" i="1" s="1"/>
  <c r="N12530" i="1"/>
  <c r="O12530" i="1" s="1"/>
  <c r="Q12530" i="1" s="1"/>
  <c r="N12531" i="1"/>
  <c r="O12531" i="1" s="1"/>
  <c r="Q12531" i="1" s="1"/>
  <c r="N12532" i="1"/>
  <c r="O12532" i="1" s="1"/>
  <c r="Q12532" i="1" s="1"/>
  <c r="N12533" i="1"/>
  <c r="O12533" i="1" s="1"/>
  <c r="Q12533" i="1" s="1"/>
  <c r="N12534" i="1"/>
  <c r="O12534" i="1" s="1"/>
  <c r="Q12534" i="1" s="1"/>
  <c r="N12535" i="1"/>
  <c r="O12535" i="1" s="1"/>
  <c r="Q12535" i="1" s="1"/>
  <c r="N12536" i="1"/>
  <c r="O12536" i="1" s="1"/>
  <c r="Q12536" i="1" s="1"/>
  <c r="N12537" i="1"/>
  <c r="O12537" i="1" s="1"/>
  <c r="Q12537" i="1" s="1"/>
  <c r="N12538" i="1"/>
  <c r="O12538" i="1" s="1"/>
  <c r="Q12538" i="1" s="1"/>
  <c r="N12539" i="1"/>
  <c r="O12539" i="1" s="1"/>
  <c r="Q12539" i="1" s="1"/>
  <c r="N12540" i="1"/>
  <c r="O12540" i="1" s="1"/>
  <c r="Q12540" i="1" s="1"/>
  <c r="N12541" i="1"/>
  <c r="O12541" i="1" s="1"/>
  <c r="Q12541" i="1" s="1"/>
  <c r="N12542" i="1"/>
  <c r="O12542" i="1" s="1"/>
  <c r="Q12542" i="1" s="1"/>
  <c r="N12543" i="1"/>
  <c r="O12543" i="1" s="1"/>
  <c r="Q12543" i="1" s="1"/>
  <c r="N12544" i="1"/>
  <c r="O12544" i="1" s="1"/>
  <c r="Q12544" i="1" s="1"/>
  <c r="N12545" i="1"/>
  <c r="O12545" i="1" s="1"/>
  <c r="Q12545" i="1" s="1"/>
  <c r="N12546" i="1"/>
  <c r="O12546" i="1" s="1"/>
  <c r="Q12546" i="1" s="1"/>
  <c r="N12547" i="1"/>
  <c r="O12547" i="1" s="1"/>
  <c r="Q12547" i="1" s="1"/>
  <c r="N12548" i="1"/>
  <c r="O12548" i="1" s="1"/>
  <c r="Q12548" i="1" s="1"/>
  <c r="N12549" i="1"/>
  <c r="O12549" i="1" s="1"/>
  <c r="Q12549" i="1" s="1"/>
  <c r="N12550" i="1"/>
  <c r="O12550" i="1" s="1"/>
  <c r="Q12550" i="1" s="1"/>
  <c r="N12551" i="1"/>
  <c r="O12551" i="1" s="1"/>
  <c r="Q12551" i="1" s="1"/>
  <c r="N12552" i="1"/>
  <c r="O12552" i="1" s="1"/>
  <c r="Q12552" i="1" s="1"/>
  <c r="N12553" i="1"/>
  <c r="O12553" i="1" s="1"/>
  <c r="Q12553" i="1" s="1"/>
  <c r="N12554" i="1"/>
  <c r="O12554" i="1" s="1"/>
  <c r="Q12554" i="1" s="1"/>
  <c r="N12555" i="1"/>
  <c r="O12555" i="1" s="1"/>
  <c r="Q12555" i="1" s="1"/>
  <c r="N12556" i="1"/>
  <c r="O12556" i="1" s="1"/>
  <c r="Q12556" i="1" s="1"/>
  <c r="N12557" i="1"/>
  <c r="O12557" i="1" s="1"/>
  <c r="Q12557" i="1" s="1"/>
  <c r="N12558" i="1"/>
  <c r="O12558" i="1" s="1"/>
  <c r="Q12558" i="1" s="1"/>
  <c r="N12559" i="1"/>
  <c r="O12559" i="1" s="1"/>
  <c r="Q12559" i="1" s="1"/>
  <c r="N12560" i="1"/>
  <c r="O12560" i="1" s="1"/>
  <c r="Q12560" i="1" s="1"/>
  <c r="N12561" i="1"/>
  <c r="O12561" i="1" s="1"/>
  <c r="Q12561" i="1" s="1"/>
  <c r="N12562" i="1"/>
  <c r="O12562" i="1" s="1"/>
  <c r="Q12562" i="1" s="1"/>
  <c r="N12563" i="1"/>
  <c r="O12563" i="1" s="1"/>
  <c r="Q12563" i="1" s="1"/>
  <c r="N12564" i="1"/>
  <c r="O12564" i="1" s="1"/>
  <c r="Q12564" i="1" s="1"/>
  <c r="N12565" i="1"/>
  <c r="O12565" i="1" s="1"/>
  <c r="Q12565" i="1" s="1"/>
  <c r="N12566" i="1"/>
  <c r="O12566" i="1" s="1"/>
  <c r="Q12566" i="1" s="1"/>
  <c r="N12567" i="1"/>
  <c r="O12567" i="1" s="1"/>
  <c r="Q12567" i="1" s="1"/>
  <c r="N12568" i="1"/>
  <c r="O12568" i="1" s="1"/>
  <c r="Q12568" i="1" s="1"/>
  <c r="N12569" i="1"/>
  <c r="O12569" i="1" s="1"/>
  <c r="Q12569" i="1" s="1"/>
  <c r="N12570" i="1"/>
  <c r="O12570" i="1" s="1"/>
  <c r="Q12570" i="1" s="1"/>
  <c r="N12571" i="1"/>
  <c r="O12571" i="1" s="1"/>
  <c r="Q12571" i="1" s="1"/>
  <c r="N12572" i="1"/>
  <c r="O12572" i="1" s="1"/>
  <c r="Q12572" i="1" s="1"/>
  <c r="N12573" i="1"/>
  <c r="O12573" i="1" s="1"/>
  <c r="Q12573" i="1" s="1"/>
  <c r="N12574" i="1"/>
  <c r="O12574" i="1" s="1"/>
  <c r="Q12574" i="1" s="1"/>
  <c r="N12575" i="1"/>
  <c r="O12575" i="1" s="1"/>
  <c r="Q12575" i="1" s="1"/>
  <c r="N12576" i="1"/>
  <c r="O12576" i="1" s="1"/>
  <c r="Q12576" i="1" s="1"/>
  <c r="N12577" i="1"/>
  <c r="O12577" i="1" s="1"/>
  <c r="Q12577" i="1" s="1"/>
  <c r="N12578" i="1"/>
  <c r="O12578" i="1" s="1"/>
  <c r="Q12578" i="1" s="1"/>
  <c r="N12579" i="1"/>
  <c r="O12579" i="1" s="1"/>
  <c r="Q12579" i="1" s="1"/>
  <c r="N12580" i="1"/>
  <c r="O12580" i="1" s="1"/>
  <c r="Q12580" i="1" s="1"/>
  <c r="N12581" i="1"/>
  <c r="O12581" i="1" s="1"/>
  <c r="Q12581" i="1" s="1"/>
  <c r="N12582" i="1"/>
  <c r="O12582" i="1" s="1"/>
  <c r="Q12582" i="1" s="1"/>
  <c r="N12583" i="1"/>
  <c r="O12583" i="1" s="1"/>
  <c r="Q12583" i="1" s="1"/>
  <c r="N12584" i="1"/>
  <c r="O12584" i="1" s="1"/>
  <c r="Q12584" i="1" s="1"/>
  <c r="N12585" i="1"/>
  <c r="O12585" i="1" s="1"/>
  <c r="Q12585" i="1" s="1"/>
  <c r="N12586" i="1"/>
  <c r="O12586" i="1" s="1"/>
  <c r="Q12586" i="1" s="1"/>
  <c r="N12587" i="1"/>
  <c r="O12587" i="1" s="1"/>
  <c r="Q12587" i="1" s="1"/>
  <c r="N12588" i="1"/>
  <c r="O12588" i="1" s="1"/>
  <c r="Q12588" i="1" s="1"/>
  <c r="N12589" i="1"/>
  <c r="O12589" i="1" s="1"/>
  <c r="Q12589" i="1" s="1"/>
  <c r="N12590" i="1"/>
  <c r="O12590" i="1" s="1"/>
  <c r="Q12590" i="1" s="1"/>
  <c r="N12591" i="1"/>
  <c r="O12591" i="1" s="1"/>
  <c r="Q12591" i="1" s="1"/>
  <c r="N12592" i="1"/>
  <c r="O12592" i="1" s="1"/>
  <c r="Q12592" i="1" s="1"/>
  <c r="N12593" i="1"/>
  <c r="O12593" i="1" s="1"/>
  <c r="Q12593" i="1" s="1"/>
  <c r="N12594" i="1"/>
  <c r="O12594" i="1" s="1"/>
  <c r="Q12594" i="1" s="1"/>
  <c r="N12595" i="1"/>
  <c r="O12595" i="1" s="1"/>
  <c r="Q12595" i="1" s="1"/>
  <c r="N12596" i="1"/>
  <c r="O12596" i="1" s="1"/>
  <c r="Q12596" i="1" s="1"/>
  <c r="N12597" i="1"/>
  <c r="O12597" i="1" s="1"/>
  <c r="Q12597" i="1" s="1"/>
  <c r="N12598" i="1"/>
  <c r="O12598" i="1" s="1"/>
  <c r="Q12598" i="1" s="1"/>
  <c r="N12599" i="1"/>
  <c r="O12599" i="1" s="1"/>
  <c r="Q12599" i="1" s="1"/>
  <c r="N12600" i="1"/>
  <c r="O12600" i="1" s="1"/>
  <c r="Q12600" i="1" s="1"/>
  <c r="N12601" i="1"/>
  <c r="O12601" i="1" s="1"/>
  <c r="Q12601" i="1" s="1"/>
  <c r="N12602" i="1"/>
  <c r="O12602" i="1" s="1"/>
  <c r="Q12602" i="1" s="1"/>
  <c r="N12603" i="1"/>
  <c r="O12603" i="1" s="1"/>
  <c r="Q12603" i="1" s="1"/>
  <c r="N12604" i="1"/>
  <c r="O12604" i="1" s="1"/>
  <c r="Q12604" i="1" s="1"/>
  <c r="N12605" i="1"/>
  <c r="O12605" i="1" s="1"/>
  <c r="Q12605" i="1" s="1"/>
  <c r="N12606" i="1"/>
  <c r="O12606" i="1" s="1"/>
  <c r="Q12606" i="1" s="1"/>
  <c r="N12607" i="1"/>
  <c r="O12607" i="1" s="1"/>
  <c r="Q12607" i="1" s="1"/>
  <c r="N12608" i="1"/>
  <c r="O12608" i="1" s="1"/>
  <c r="Q12608" i="1" s="1"/>
  <c r="N12609" i="1"/>
  <c r="O12609" i="1" s="1"/>
  <c r="Q12609" i="1" s="1"/>
  <c r="N12610" i="1"/>
  <c r="O12610" i="1" s="1"/>
  <c r="Q12610" i="1" s="1"/>
  <c r="N12611" i="1"/>
  <c r="O12611" i="1" s="1"/>
  <c r="Q12611" i="1" s="1"/>
  <c r="N12612" i="1"/>
  <c r="O12612" i="1" s="1"/>
  <c r="Q12612" i="1" s="1"/>
  <c r="N12613" i="1"/>
  <c r="O12613" i="1" s="1"/>
  <c r="Q12613" i="1" s="1"/>
  <c r="N12614" i="1"/>
  <c r="O12614" i="1" s="1"/>
  <c r="Q12614" i="1" s="1"/>
  <c r="N12615" i="1"/>
  <c r="O12615" i="1" s="1"/>
  <c r="Q12615" i="1" s="1"/>
  <c r="N12616" i="1"/>
  <c r="O12616" i="1" s="1"/>
  <c r="Q12616" i="1" s="1"/>
  <c r="N12617" i="1"/>
  <c r="O12617" i="1" s="1"/>
  <c r="Q12617" i="1" s="1"/>
  <c r="N12618" i="1"/>
  <c r="O12618" i="1" s="1"/>
  <c r="Q12618" i="1" s="1"/>
  <c r="N12619" i="1"/>
  <c r="O12619" i="1" s="1"/>
  <c r="Q12619" i="1" s="1"/>
  <c r="N12620" i="1"/>
  <c r="O12620" i="1" s="1"/>
  <c r="Q12620" i="1" s="1"/>
  <c r="N12621" i="1"/>
  <c r="O12621" i="1" s="1"/>
  <c r="Q12621" i="1" s="1"/>
  <c r="N12622" i="1"/>
  <c r="O12622" i="1" s="1"/>
  <c r="Q12622" i="1" s="1"/>
  <c r="N12623" i="1"/>
  <c r="O12623" i="1" s="1"/>
  <c r="Q12623" i="1" s="1"/>
  <c r="N12624" i="1"/>
  <c r="O12624" i="1" s="1"/>
  <c r="Q12624" i="1" s="1"/>
  <c r="N12625" i="1"/>
  <c r="O12625" i="1" s="1"/>
  <c r="Q12625" i="1" s="1"/>
  <c r="N12626" i="1"/>
  <c r="O12626" i="1" s="1"/>
  <c r="Q12626" i="1" s="1"/>
  <c r="N12627" i="1"/>
  <c r="O12627" i="1" s="1"/>
  <c r="Q12627" i="1" s="1"/>
  <c r="N12628" i="1"/>
  <c r="O12628" i="1" s="1"/>
  <c r="Q12628" i="1" s="1"/>
  <c r="N12629" i="1"/>
  <c r="O12629" i="1" s="1"/>
  <c r="Q12629" i="1" s="1"/>
  <c r="N12630" i="1"/>
  <c r="O12630" i="1" s="1"/>
  <c r="Q12630" i="1" s="1"/>
  <c r="N12631" i="1"/>
  <c r="O12631" i="1" s="1"/>
  <c r="Q12631" i="1" s="1"/>
  <c r="N12632" i="1"/>
  <c r="O12632" i="1" s="1"/>
  <c r="Q12632" i="1" s="1"/>
  <c r="N12633" i="1"/>
  <c r="O12633" i="1" s="1"/>
  <c r="Q12633" i="1" s="1"/>
  <c r="N12634" i="1"/>
  <c r="O12634" i="1" s="1"/>
  <c r="Q12634" i="1" s="1"/>
  <c r="N12635" i="1"/>
  <c r="O12635" i="1" s="1"/>
  <c r="Q12635" i="1" s="1"/>
  <c r="N12636" i="1"/>
  <c r="O12636" i="1" s="1"/>
  <c r="Q12636" i="1" s="1"/>
  <c r="N12637" i="1"/>
  <c r="O12637" i="1" s="1"/>
  <c r="Q12637" i="1" s="1"/>
  <c r="N12638" i="1"/>
  <c r="O12638" i="1" s="1"/>
  <c r="Q12638" i="1" s="1"/>
  <c r="N12639" i="1"/>
  <c r="O12639" i="1" s="1"/>
  <c r="Q12639" i="1" s="1"/>
  <c r="N12640" i="1"/>
  <c r="O12640" i="1" s="1"/>
  <c r="Q12640" i="1" s="1"/>
  <c r="N12641" i="1"/>
  <c r="O12641" i="1" s="1"/>
  <c r="Q12641" i="1" s="1"/>
  <c r="N12642" i="1"/>
  <c r="O12642" i="1" s="1"/>
  <c r="Q12642" i="1" s="1"/>
  <c r="N12643" i="1"/>
  <c r="O12643" i="1" s="1"/>
  <c r="Q12643" i="1" s="1"/>
  <c r="N12644" i="1"/>
  <c r="O12644" i="1" s="1"/>
  <c r="Q12644" i="1" s="1"/>
  <c r="N12645" i="1"/>
  <c r="O12645" i="1" s="1"/>
  <c r="Q12645" i="1" s="1"/>
  <c r="N12646" i="1"/>
  <c r="O12646" i="1" s="1"/>
  <c r="Q12646" i="1" s="1"/>
  <c r="N12647" i="1"/>
  <c r="O12647" i="1" s="1"/>
  <c r="Q12647" i="1" s="1"/>
  <c r="N12648" i="1"/>
  <c r="O12648" i="1" s="1"/>
  <c r="Q12648" i="1" s="1"/>
  <c r="N12649" i="1"/>
  <c r="O12649" i="1" s="1"/>
  <c r="Q12649" i="1" s="1"/>
  <c r="N12650" i="1"/>
  <c r="O12650" i="1" s="1"/>
  <c r="Q12650" i="1" s="1"/>
  <c r="N12651" i="1"/>
  <c r="O12651" i="1" s="1"/>
  <c r="Q12651" i="1" s="1"/>
  <c r="N12652" i="1"/>
  <c r="O12652" i="1" s="1"/>
  <c r="Q12652" i="1" s="1"/>
  <c r="N12653" i="1"/>
  <c r="O12653" i="1" s="1"/>
  <c r="Q12653" i="1" s="1"/>
  <c r="N12654" i="1"/>
  <c r="O12654" i="1" s="1"/>
  <c r="Q12654" i="1" s="1"/>
  <c r="N12655" i="1"/>
  <c r="O12655" i="1" s="1"/>
  <c r="Q12655" i="1" s="1"/>
  <c r="N12656" i="1"/>
  <c r="O12656" i="1" s="1"/>
  <c r="Q12656" i="1" s="1"/>
  <c r="N12657" i="1"/>
  <c r="O12657" i="1" s="1"/>
  <c r="Q12657" i="1" s="1"/>
  <c r="N12658" i="1"/>
  <c r="O12658" i="1" s="1"/>
  <c r="Q12658" i="1" s="1"/>
  <c r="N12659" i="1"/>
  <c r="O12659" i="1" s="1"/>
  <c r="Q12659" i="1" s="1"/>
  <c r="N12660" i="1"/>
  <c r="O12660" i="1" s="1"/>
  <c r="Q12660" i="1" s="1"/>
  <c r="N12661" i="1"/>
  <c r="O12661" i="1" s="1"/>
  <c r="Q12661" i="1" s="1"/>
  <c r="N12662" i="1"/>
  <c r="O12662" i="1" s="1"/>
  <c r="Q12662" i="1" s="1"/>
  <c r="N12663" i="1"/>
  <c r="O12663" i="1" s="1"/>
  <c r="Q12663" i="1" s="1"/>
  <c r="N12664" i="1"/>
  <c r="O12664" i="1" s="1"/>
  <c r="Q12664" i="1" s="1"/>
  <c r="N12665" i="1"/>
  <c r="O12665" i="1" s="1"/>
  <c r="Q12665" i="1" s="1"/>
  <c r="N12666" i="1"/>
  <c r="O12666" i="1" s="1"/>
  <c r="Q12666" i="1" s="1"/>
  <c r="N12667" i="1"/>
  <c r="O12667" i="1" s="1"/>
  <c r="Q12667" i="1" s="1"/>
  <c r="N12668" i="1"/>
  <c r="O12668" i="1" s="1"/>
  <c r="Q12668" i="1" s="1"/>
  <c r="N12669" i="1"/>
  <c r="O12669" i="1" s="1"/>
  <c r="Q12669" i="1" s="1"/>
  <c r="N12670" i="1"/>
  <c r="O12670" i="1" s="1"/>
  <c r="Q12670" i="1" s="1"/>
  <c r="N12671" i="1"/>
  <c r="O12671" i="1" s="1"/>
  <c r="Q12671" i="1" s="1"/>
  <c r="N12672" i="1"/>
  <c r="O12672" i="1" s="1"/>
  <c r="Q12672" i="1" s="1"/>
  <c r="N12673" i="1"/>
  <c r="O12673" i="1" s="1"/>
  <c r="Q12673" i="1" s="1"/>
  <c r="N12674" i="1"/>
  <c r="O12674" i="1" s="1"/>
  <c r="Q12674" i="1" s="1"/>
  <c r="N12675" i="1"/>
  <c r="O12675" i="1" s="1"/>
  <c r="Q12675" i="1" s="1"/>
  <c r="N12676" i="1"/>
  <c r="O12676" i="1" s="1"/>
  <c r="Q12676" i="1" s="1"/>
  <c r="N12677" i="1"/>
  <c r="O12677" i="1" s="1"/>
  <c r="Q12677" i="1" s="1"/>
  <c r="N12678" i="1"/>
  <c r="O12678" i="1" s="1"/>
  <c r="Q12678" i="1" s="1"/>
  <c r="N12679" i="1"/>
  <c r="O12679" i="1" s="1"/>
  <c r="Q12679" i="1" s="1"/>
  <c r="N12680" i="1"/>
  <c r="O12680" i="1" s="1"/>
  <c r="Q12680" i="1" s="1"/>
  <c r="N12681" i="1"/>
  <c r="O12681" i="1" s="1"/>
  <c r="Q12681" i="1" s="1"/>
  <c r="N12682" i="1"/>
  <c r="O12682" i="1" s="1"/>
  <c r="Q12682" i="1" s="1"/>
  <c r="N12683" i="1"/>
  <c r="O12683" i="1" s="1"/>
  <c r="Q12683" i="1" s="1"/>
  <c r="N12684" i="1"/>
  <c r="O12684" i="1" s="1"/>
  <c r="Q12684" i="1" s="1"/>
  <c r="N12685" i="1"/>
  <c r="O12685" i="1" s="1"/>
  <c r="Q12685" i="1" s="1"/>
  <c r="N12686" i="1"/>
  <c r="O12686" i="1" s="1"/>
  <c r="Q12686" i="1" s="1"/>
  <c r="N12687" i="1"/>
  <c r="O12687" i="1" s="1"/>
  <c r="Q12687" i="1" s="1"/>
  <c r="N12688" i="1"/>
  <c r="O12688" i="1" s="1"/>
  <c r="Q12688" i="1" s="1"/>
  <c r="N12689" i="1"/>
  <c r="O12689" i="1" s="1"/>
  <c r="Q12689" i="1" s="1"/>
  <c r="N12690" i="1"/>
  <c r="O12690" i="1" s="1"/>
  <c r="Q12690" i="1" s="1"/>
  <c r="N12691" i="1"/>
  <c r="O12691" i="1" s="1"/>
  <c r="Q12691" i="1" s="1"/>
  <c r="N12692" i="1"/>
  <c r="O12692" i="1" s="1"/>
  <c r="Q12692" i="1" s="1"/>
  <c r="N12693" i="1"/>
  <c r="O12693" i="1" s="1"/>
  <c r="Q12693" i="1" s="1"/>
  <c r="N12694" i="1"/>
  <c r="O12694" i="1" s="1"/>
  <c r="Q12694" i="1" s="1"/>
  <c r="N12695" i="1"/>
  <c r="O12695" i="1" s="1"/>
  <c r="Q12695" i="1" s="1"/>
  <c r="N12696" i="1"/>
  <c r="O12696" i="1" s="1"/>
  <c r="Q12696" i="1" s="1"/>
  <c r="N12697" i="1"/>
  <c r="O12697" i="1" s="1"/>
  <c r="Q12697" i="1" s="1"/>
  <c r="N12698" i="1"/>
  <c r="O12698" i="1" s="1"/>
  <c r="Q12698" i="1" s="1"/>
  <c r="N12699" i="1"/>
  <c r="O12699" i="1" s="1"/>
  <c r="Q12699" i="1" s="1"/>
  <c r="N12700" i="1"/>
  <c r="O12700" i="1" s="1"/>
  <c r="Q12700" i="1" s="1"/>
  <c r="N12701" i="1"/>
  <c r="O12701" i="1" s="1"/>
  <c r="Q12701" i="1" s="1"/>
  <c r="N12702" i="1"/>
  <c r="O12702" i="1" s="1"/>
  <c r="Q12702" i="1" s="1"/>
  <c r="N12703" i="1"/>
  <c r="O12703" i="1" s="1"/>
  <c r="Q12703" i="1" s="1"/>
  <c r="N12704" i="1"/>
  <c r="O12704" i="1" s="1"/>
  <c r="Q12704" i="1" s="1"/>
  <c r="N12705" i="1"/>
  <c r="O12705" i="1" s="1"/>
  <c r="Q12705" i="1" s="1"/>
  <c r="N12706" i="1"/>
  <c r="O12706" i="1" s="1"/>
  <c r="Q12706" i="1" s="1"/>
  <c r="N12707" i="1"/>
  <c r="O12707" i="1" s="1"/>
  <c r="Q12707" i="1" s="1"/>
  <c r="N12708" i="1"/>
  <c r="O12708" i="1" s="1"/>
  <c r="Q12708" i="1" s="1"/>
  <c r="N12709" i="1"/>
  <c r="O12709" i="1" s="1"/>
  <c r="Q12709" i="1" s="1"/>
  <c r="N12710" i="1"/>
  <c r="O12710" i="1" s="1"/>
  <c r="Q12710" i="1" s="1"/>
  <c r="N12711" i="1"/>
  <c r="O12711" i="1" s="1"/>
  <c r="Q12711" i="1" s="1"/>
  <c r="N12712" i="1"/>
  <c r="O12712" i="1" s="1"/>
  <c r="Q12712" i="1" s="1"/>
  <c r="N12713" i="1"/>
  <c r="O12713" i="1" s="1"/>
  <c r="Q12713" i="1" s="1"/>
  <c r="N12714" i="1"/>
  <c r="O12714" i="1" s="1"/>
  <c r="Q12714" i="1" s="1"/>
  <c r="N12715" i="1"/>
  <c r="O12715" i="1" s="1"/>
  <c r="Q12715" i="1" s="1"/>
  <c r="N12716" i="1"/>
  <c r="O12716" i="1" s="1"/>
  <c r="Q12716" i="1" s="1"/>
  <c r="N12717" i="1"/>
  <c r="O12717" i="1" s="1"/>
  <c r="Q12717" i="1" s="1"/>
  <c r="N12718" i="1"/>
  <c r="O12718" i="1" s="1"/>
  <c r="Q12718" i="1" s="1"/>
  <c r="N12719" i="1"/>
  <c r="O12719" i="1" s="1"/>
  <c r="Q12719" i="1" s="1"/>
  <c r="N12720" i="1"/>
  <c r="O12720" i="1" s="1"/>
  <c r="Q12720" i="1" s="1"/>
  <c r="N12721" i="1"/>
  <c r="O12721" i="1" s="1"/>
  <c r="Q12721" i="1" s="1"/>
  <c r="N12722" i="1"/>
  <c r="O12722" i="1" s="1"/>
  <c r="Q12722" i="1" s="1"/>
  <c r="N12723" i="1"/>
  <c r="O12723" i="1" s="1"/>
  <c r="Q12723" i="1" s="1"/>
  <c r="N12724" i="1"/>
  <c r="O12724" i="1" s="1"/>
  <c r="Q12724" i="1" s="1"/>
  <c r="N12725" i="1"/>
  <c r="O12725" i="1" s="1"/>
  <c r="Q12725" i="1" s="1"/>
  <c r="N12726" i="1"/>
  <c r="O12726" i="1" s="1"/>
  <c r="Q12726" i="1" s="1"/>
  <c r="N12727" i="1"/>
  <c r="O12727" i="1" s="1"/>
  <c r="Q12727" i="1" s="1"/>
  <c r="N12728" i="1"/>
  <c r="O12728" i="1" s="1"/>
  <c r="Q12728" i="1" s="1"/>
  <c r="N12729" i="1"/>
  <c r="O12729" i="1" s="1"/>
  <c r="Q12729" i="1" s="1"/>
  <c r="N12730" i="1"/>
  <c r="O12730" i="1" s="1"/>
  <c r="Q12730" i="1" s="1"/>
  <c r="N12731" i="1"/>
  <c r="O12731" i="1" s="1"/>
  <c r="Q12731" i="1" s="1"/>
  <c r="N12732" i="1"/>
  <c r="O12732" i="1" s="1"/>
  <c r="Q12732" i="1" s="1"/>
  <c r="N12733" i="1"/>
  <c r="O12733" i="1" s="1"/>
  <c r="Q12733" i="1" s="1"/>
  <c r="N12734" i="1"/>
  <c r="O12734" i="1" s="1"/>
  <c r="Q12734" i="1" s="1"/>
  <c r="N12735" i="1"/>
  <c r="O12735" i="1" s="1"/>
  <c r="Q12735" i="1" s="1"/>
  <c r="N12736" i="1"/>
  <c r="O12736" i="1" s="1"/>
  <c r="Q12736" i="1" s="1"/>
  <c r="N12737" i="1"/>
  <c r="O12737" i="1" s="1"/>
  <c r="Q12737" i="1" s="1"/>
  <c r="N12738" i="1"/>
  <c r="O12738" i="1" s="1"/>
  <c r="Q12738" i="1" s="1"/>
  <c r="N12739" i="1"/>
  <c r="O12739" i="1" s="1"/>
  <c r="Q12739" i="1" s="1"/>
  <c r="N12740" i="1"/>
  <c r="O12740" i="1" s="1"/>
  <c r="Q12740" i="1" s="1"/>
  <c r="N12741" i="1"/>
  <c r="O12741" i="1" s="1"/>
  <c r="Q12741" i="1" s="1"/>
  <c r="N12742" i="1"/>
  <c r="O12742" i="1" s="1"/>
  <c r="Q12742" i="1" s="1"/>
  <c r="N12743" i="1"/>
  <c r="O12743" i="1" s="1"/>
  <c r="Q12743" i="1" s="1"/>
  <c r="N12744" i="1"/>
  <c r="O12744" i="1" s="1"/>
  <c r="Q12744" i="1" s="1"/>
  <c r="N12745" i="1"/>
  <c r="O12745" i="1" s="1"/>
  <c r="Q12745" i="1" s="1"/>
  <c r="N12746" i="1"/>
  <c r="O12746" i="1" s="1"/>
  <c r="Q12746" i="1" s="1"/>
  <c r="N12747" i="1"/>
  <c r="O12747" i="1" s="1"/>
  <c r="Q12747" i="1" s="1"/>
  <c r="N12748" i="1"/>
  <c r="O12748" i="1" s="1"/>
  <c r="Q12748" i="1" s="1"/>
  <c r="N12749" i="1"/>
  <c r="O12749" i="1" s="1"/>
  <c r="Q12749" i="1" s="1"/>
  <c r="N12750" i="1"/>
  <c r="O12750" i="1" s="1"/>
  <c r="Q12750" i="1" s="1"/>
  <c r="N12751" i="1"/>
  <c r="O12751" i="1" s="1"/>
  <c r="Q12751" i="1" s="1"/>
  <c r="N12752" i="1"/>
  <c r="O12752" i="1" s="1"/>
  <c r="Q12752" i="1" s="1"/>
  <c r="N12753" i="1"/>
  <c r="O12753" i="1" s="1"/>
  <c r="Q12753" i="1" s="1"/>
  <c r="N12754" i="1"/>
  <c r="O12754" i="1" s="1"/>
  <c r="Q12754" i="1" s="1"/>
  <c r="N12755" i="1"/>
  <c r="O12755" i="1" s="1"/>
  <c r="Q12755" i="1" s="1"/>
  <c r="N12756" i="1"/>
  <c r="O12756" i="1" s="1"/>
  <c r="Q12756" i="1" s="1"/>
  <c r="N12757" i="1"/>
  <c r="O12757" i="1" s="1"/>
  <c r="Q12757" i="1" s="1"/>
  <c r="N12758" i="1"/>
  <c r="O12758" i="1" s="1"/>
  <c r="Q12758" i="1" s="1"/>
  <c r="N12759" i="1"/>
  <c r="O12759" i="1" s="1"/>
  <c r="Q12759" i="1" s="1"/>
  <c r="N12760" i="1"/>
  <c r="O12760" i="1" s="1"/>
  <c r="Q12760" i="1" s="1"/>
  <c r="N12761" i="1"/>
  <c r="O12761" i="1" s="1"/>
  <c r="Q12761" i="1" s="1"/>
  <c r="N12762" i="1"/>
  <c r="O12762" i="1" s="1"/>
  <c r="Q12762" i="1" s="1"/>
  <c r="N12763" i="1"/>
  <c r="O12763" i="1" s="1"/>
  <c r="Q12763" i="1" s="1"/>
  <c r="N12764" i="1"/>
  <c r="O12764" i="1" s="1"/>
  <c r="Q12764" i="1" s="1"/>
  <c r="N12765" i="1"/>
  <c r="O12765" i="1" s="1"/>
  <c r="Q12765" i="1" s="1"/>
  <c r="N12766" i="1"/>
  <c r="O12766" i="1" s="1"/>
  <c r="Q12766" i="1" s="1"/>
  <c r="N12767" i="1"/>
  <c r="O12767" i="1" s="1"/>
  <c r="Q12767" i="1" s="1"/>
  <c r="N12768" i="1"/>
  <c r="O12768" i="1" s="1"/>
  <c r="Q12768" i="1" s="1"/>
  <c r="N12769" i="1"/>
  <c r="O12769" i="1" s="1"/>
  <c r="Q12769" i="1" s="1"/>
  <c r="N12770" i="1"/>
  <c r="O12770" i="1" s="1"/>
  <c r="Q12770" i="1" s="1"/>
  <c r="N12771" i="1"/>
  <c r="O12771" i="1" s="1"/>
  <c r="Q12771" i="1" s="1"/>
  <c r="N12772" i="1"/>
  <c r="O12772" i="1" s="1"/>
  <c r="Q12772" i="1" s="1"/>
  <c r="N12773" i="1"/>
  <c r="O12773" i="1" s="1"/>
  <c r="Q12773" i="1" s="1"/>
  <c r="N12774" i="1"/>
  <c r="O12774" i="1" s="1"/>
  <c r="Q12774" i="1" s="1"/>
  <c r="N12775" i="1"/>
  <c r="O12775" i="1" s="1"/>
  <c r="Q12775" i="1" s="1"/>
  <c r="N12776" i="1"/>
  <c r="O12776" i="1" s="1"/>
  <c r="Q12776" i="1" s="1"/>
  <c r="N12777" i="1"/>
  <c r="O12777" i="1" s="1"/>
  <c r="Q12777" i="1" s="1"/>
  <c r="N12778" i="1"/>
  <c r="O12778" i="1" s="1"/>
  <c r="Q12778" i="1" s="1"/>
  <c r="N12779" i="1"/>
  <c r="O12779" i="1" s="1"/>
  <c r="Q12779" i="1" s="1"/>
  <c r="N12780" i="1"/>
  <c r="O12780" i="1" s="1"/>
  <c r="Q12780" i="1" s="1"/>
  <c r="N12781" i="1"/>
  <c r="O12781" i="1" s="1"/>
  <c r="Q12781" i="1" s="1"/>
  <c r="N12782" i="1"/>
  <c r="O12782" i="1" s="1"/>
  <c r="Q12782" i="1" s="1"/>
  <c r="N12783" i="1"/>
  <c r="O12783" i="1" s="1"/>
  <c r="Q12783" i="1" s="1"/>
  <c r="N12784" i="1"/>
  <c r="O12784" i="1" s="1"/>
  <c r="Q12784" i="1" s="1"/>
  <c r="N12785" i="1"/>
  <c r="O12785" i="1" s="1"/>
  <c r="Q12785" i="1" s="1"/>
  <c r="N12786" i="1"/>
  <c r="O12786" i="1" s="1"/>
  <c r="Q12786" i="1" s="1"/>
  <c r="N12787" i="1"/>
  <c r="O12787" i="1" s="1"/>
  <c r="Q12787" i="1" s="1"/>
  <c r="N12788" i="1"/>
  <c r="O12788" i="1" s="1"/>
  <c r="Q12788" i="1" s="1"/>
  <c r="N12789" i="1"/>
  <c r="O12789" i="1" s="1"/>
  <c r="Q12789" i="1" s="1"/>
  <c r="N12790" i="1"/>
  <c r="O12790" i="1" s="1"/>
  <c r="Q12790" i="1" s="1"/>
  <c r="N12791" i="1"/>
  <c r="O12791" i="1" s="1"/>
  <c r="Q12791" i="1" s="1"/>
  <c r="N12792" i="1"/>
  <c r="O12792" i="1" s="1"/>
  <c r="Q12792" i="1" s="1"/>
  <c r="N12793" i="1"/>
  <c r="O12793" i="1" s="1"/>
  <c r="Q12793" i="1" s="1"/>
  <c r="N12794" i="1"/>
  <c r="O12794" i="1" s="1"/>
  <c r="Q12794" i="1" s="1"/>
  <c r="N12795" i="1"/>
  <c r="O12795" i="1" s="1"/>
  <c r="Q12795" i="1" s="1"/>
  <c r="N12796" i="1"/>
  <c r="O12796" i="1" s="1"/>
  <c r="Q12796" i="1" s="1"/>
  <c r="N12797" i="1"/>
  <c r="O12797" i="1" s="1"/>
  <c r="Q12797" i="1" s="1"/>
  <c r="N12798" i="1"/>
  <c r="O12798" i="1" s="1"/>
  <c r="Q12798" i="1" s="1"/>
  <c r="N12799" i="1"/>
  <c r="O12799" i="1" s="1"/>
  <c r="Q12799" i="1" s="1"/>
  <c r="N12800" i="1"/>
  <c r="O12800" i="1" s="1"/>
  <c r="Q12800" i="1" s="1"/>
  <c r="N12801" i="1"/>
  <c r="O12801" i="1" s="1"/>
  <c r="Q12801" i="1" s="1"/>
  <c r="N12802" i="1"/>
  <c r="O12802" i="1" s="1"/>
  <c r="Q12802" i="1" s="1"/>
  <c r="N12803" i="1"/>
  <c r="O12803" i="1" s="1"/>
  <c r="Q12803" i="1" s="1"/>
  <c r="N12804" i="1"/>
  <c r="O12804" i="1" s="1"/>
  <c r="Q12804" i="1" s="1"/>
  <c r="N12805" i="1"/>
  <c r="O12805" i="1" s="1"/>
  <c r="Q12805" i="1" s="1"/>
  <c r="N12806" i="1"/>
  <c r="O12806" i="1" s="1"/>
  <c r="Q12806" i="1" s="1"/>
  <c r="N12807" i="1"/>
  <c r="O12807" i="1" s="1"/>
  <c r="Q12807" i="1" s="1"/>
  <c r="N12808" i="1"/>
  <c r="O12808" i="1" s="1"/>
  <c r="Q12808" i="1" s="1"/>
  <c r="N12809" i="1"/>
  <c r="O12809" i="1" s="1"/>
  <c r="Q12809" i="1" s="1"/>
  <c r="N12810" i="1"/>
  <c r="O12810" i="1" s="1"/>
  <c r="Q12810" i="1" s="1"/>
  <c r="N12811" i="1"/>
  <c r="O12811" i="1" s="1"/>
  <c r="Q12811" i="1" s="1"/>
  <c r="N12812" i="1"/>
  <c r="O12812" i="1" s="1"/>
  <c r="Q12812" i="1" s="1"/>
  <c r="N12813" i="1"/>
  <c r="O12813" i="1" s="1"/>
  <c r="Q12813" i="1" s="1"/>
  <c r="N12814" i="1"/>
  <c r="O12814" i="1" s="1"/>
  <c r="Q12814" i="1" s="1"/>
  <c r="N12815" i="1"/>
  <c r="O12815" i="1" s="1"/>
  <c r="Q12815" i="1" s="1"/>
  <c r="N12816" i="1"/>
  <c r="O12816" i="1" s="1"/>
  <c r="Q12816" i="1" s="1"/>
  <c r="N12817" i="1"/>
  <c r="O12817" i="1" s="1"/>
  <c r="Q12817" i="1" s="1"/>
  <c r="N12818" i="1"/>
  <c r="O12818" i="1" s="1"/>
  <c r="Q12818" i="1" s="1"/>
  <c r="N12819" i="1"/>
  <c r="O12819" i="1" s="1"/>
  <c r="Q12819" i="1" s="1"/>
  <c r="N12820" i="1"/>
  <c r="O12820" i="1" s="1"/>
  <c r="Q12820" i="1" s="1"/>
  <c r="N12821" i="1"/>
  <c r="O12821" i="1" s="1"/>
  <c r="Q12821" i="1" s="1"/>
  <c r="N12822" i="1"/>
  <c r="O12822" i="1" s="1"/>
  <c r="Q12822" i="1" s="1"/>
  <c r="N12823" i="1"/>
  <c r="O12823" i="1" s="1"/>
  <c r="Q12823" i="1" s="1"/>
  <c r="N12824" i="1"/>
  <c r="O12824" i="1" s="1"/>
  <c r="Q12824" i="1" s="1"/>
  <c r="N12825" i="1"/>
  <c r="O12825" i="1" s="1"/>
  <c r="Q12825" i="1" s="1"/>
  <c r="N12826" i="1"/>
  <c r="O12826" i="1" s="1"/>
  <c r="Q12826" i="1" s="1"/>
  <c r="N12827" i="1"/>
  <c r="O12827" i="1" s="1"/>
  <c r="Q12827" i="1" s="1"/>
  <c r="N12828" i="1"/>
  <c r="O12828" i="1" s="1"/>
  <c r="Q12828" i="1" s="1"/>
  <c r="N12829" i="1"/>
  <c r="O12829" i="1" s="1"/>
  <c r="Q12829" i="1" s="1"/>
  <c r="N12830" i="1"/>
  <c r="O12830" i="1" s="1"/>
  <c r="Q12830" i="1" s="1"/>
  <c r="N12831" i="1"/>
  <c r="O12831" i="1" s="1"/>
  <c r="Q12831" i="1" s="1"/>
  <c r="N12832" i="1"/>
  <c r="O12832" i="1" s="1"/>
  <c r="Q12832" i="1" s="1"/>
  <c r="N12833" i="1"/>
  <c r="O12833" i="1" s="1"/>
  <c r="Q12833" i="1" s="1"/>
  <c r="N12834" i="1"/>
  <c r="O12834" i="1" s="1"/>
  <c r="Q12834" i="1" s="1"/>
  <c r="N12835" i="1"/>
  <c r="O12835" i="1" s="1"/>
  <c r="Q12835" i="1" s="1"/>
  <c r="N12836" i="1"/>
  <c r="O12836" i="1" s="1"/>
  <c r="Q12836" i="1" s="1"/>
  <c r="N12837" i="1"/>
  <c r="O12837" i="1" s="1"/>
  <c r="Q12837" i="1" s="1"/>
  <c r="N12838" i="1"/>
  <c r="O12838" i="1" s="1"/>
  <c r="Q12838" i="1" s="1"/>
  <c r="N12839" i="1"/>
  <c r="O12839" i="1" s="1"/>
  <c r="Q12839" i="1" s="1"/>
  <c r="N12840" i="1"/>
  <c r="O12840" i="1" s="1"/>
  <c r="Q12840" i="1" s="1"/>
  <c r="N12841" i="1"/>
  <c r="O12841" i="1" s="1"/>
  <c r="Q12841" i="1" s="1"/>
  <c r="N12842" i="1"/>
  <c r="O12842" i="1" s="1"/>
  <c r="Q12842" i="1" s="1"/>
  <c r="N12843" i="1"/>
  <c r="O12843" i="1" s="1"/>
  <c r="Q12843" i="1" s="1"/>
  <c r="N12844" i="1"/>
  <c r="O12844" i="1" s="1"/>
  <c r="Q12844" i="1" s="1"/>
  <c r="N12845" i="1"/>
  <c r="O12845" i="1" s="1"/>
  <c r="Q12845" i="1" s="1"/>
  <c r="N12846" i="1"/>
  <c r="O12846" i="1" s="1"/>
  <c r="Q12846" i="1" s="1"/>
  <c r="N12847" i="1"/>
  <c r="O12847" i="1" s="1"/>
  <c r="Q12847" i="1" s="1"/>
  <c r="N12848" i="1"/>
  <c r="O12848" i="1" s="1"/>
  <c r="Q12848" i="1" s="1"/>
  <c r="N12849" i="1"/>
  <c r="O12849" i="1" s="1"/>
  <c r="Q12849" i="1" s="1"/>
  <c r="N12850" i="1"/>
  <c r="O12850" i="1" s="1"/>
  <c r="Q12850" i="1" s="1"/>
  <c r="N12851" i="1"/>
  <c r="O12851" i="1" s="1"/>
  <c r="Q12851" i="1" s="1"/>
  <c r="N12852" i="1"/>
  <c r="O12852" i="1" s="1"/>
  <c r="Q12852" i="1" s="1"/>
  <c r="N12853" i="1"/>
  <c r="O12853" i="1" s="1"/>
  <c r="Q12853" i="1" s="1"/>
  <c r="N12854" i="1"/>
  <c r="O12854" i="1" s="1"/>
  <c r="Q12854" i="1" s="1"/>
  <c r="N12855" i="1"/>
  <c r="O12855" i="1" s="1"/>
  <c r="Q12855" i="1" s="1"/>
  <c r="N12856" i="1"/>
  <c r="O12856" i="1" s="1"/>
  <c r="Q12856" i="1" s="1"/>
  <c r="N12857" i="1"/>
  <c r="O12857" i="1" s="1"/>
  <c r="Q12857" i="1" s="1"/>
  <c r="N12858" i="1"/>
  <c r="O12858" i="1" s="1"/>
  <c r="Q12858" i="1" s="1"/>
  <c r="N12859" i="1"/>
  <c r="O12859" i="1" s="1"/>
  <c r="Q12859" i="1" s="1"/>
  <c r="N12860" i="1"/>
  <c r="O12860" i="1" s="1"/>
  <c r="Q12860" i="1" s="1"/>
  <c r="N12861" i="1"/>
  <c r="O12861" i="1" s="1"/>
  <c r="Q12861" i="1" s="1"/>
  <c r="N12862" i="1"/>
  <c r="O12862" i="1" s="1"/>
  <c r="Q12862" i="1" s="1"/>
  <c r="N12863" i="1"/>
  <c r="O12863" i="1" s="1"/>
  <c r="Q12863" i="1" s="1"/>
  <c r="N12864" i="1"/>
  <c r="O12864" i="1" s="1"/>
  <c r="Q12864" i="1" s="1"/>
  <c r="N12865" i="1"/>
  <c r="O12865" i="1" s="1"/>
  <c r="Q12865" i="1" s="1"/>
  <c r="N12866" i="1"/>
  <c r="O12866" i="1" s="1"/>
  <c r="Q12866" i="1" s="1"/>
  <c r="N12867" i="1"/>
  <c r="O12867" i="1" s="1"/>
  <c r="Q12867" i="1" s="1"/>
  <c r="N12868" i="1"/>
  <c r="O12868" i="1" s="1"/>
  <c r="Q12868" i="1" s="1"/>
  <c r="N12869" i="1"/>
  <c r="O12869" i="1" s="1"/>
  <c r="Q12869" i="1" s="1"/>
  <c r="N12870" i="1"/>
  <c r="O12870" i="1" s="1"/>
  <c r="Q12870" i="1" s="1"/>
  <c r="N12871" i="1"/>
  <c r="O12871" i="1" s="1"/>
  <c r="Q12871" i="1" s="1"/>
  <c r="N12872" i="1"/>
  <c r="O12872" i="1" s="1"/>
  <c r="Q12872" i="1" s="1"/>
  <c r="N12873" i="1"/>
  <c r="O12873" i="1" s="1"/>
  <c r="Q12873" i="1" s="1"/>
  <c r="N12874" i="1"/>
  <c r="O12874" i="1" s="1"/>
  <c r="Q12874" i="1" s="1"/>
  <c r="N12875" i="1"/>
  <c r="O12875" i="1" s="1"/>
  <c r="Q12875" i="1" s="1"/>
  <c r="N12876" i="1"/>
  <c r="O12876" i="1" s="1"/>
  <c r="Q12876" i="1" s="1"/>
  <c r="N12877" i="1"/>
  <c r="O12877" i="1" s="1"/>
  <c r="Q12877" i="1" s="1"/>
  <c r="N12878" i="1"/>
  <c r="O12878" i="1" s="1"/>
  <c r="Q12878" i="1" s="1"/>
  <c r="N12879" i="1"/>
  <c r="O12879" i="1" s="1"/>
  <c r="Q12879" i="1" s="1"/>
  <c r="N12880" i="1"/>
  <c r="O12880" i="1" s="1"/>
  <c r="Q12880" i="1" s="1"/>
  <c r="N12881" i="1"/>
  <c r="O12881" i="1" s="1"/>
  <c r="Q12881" i="1" s="1"/>
  <c r="N12882" i="1"/>
  <c r="O12882" i="1" s="1"/>
  <c r="Q12882" i="1" s="1"/>
  <c r="N12883" i="1"/>
  <c r="O12883" i="1" s="1"/>
  <c r="Q12883" i="1" s="1"/>
  <c r="N12884" i="1"/>
  <c r="O12884" i="1" s="1"/>
  <c r="Q12884" i="1" s="1"/>
  <c r="N12885" i="1"/>
  <c r="O12885" i="1" s="1"/>
  <c r="Q12885" i="1" s="1"/>
  <c r="N12886" i="1"/>
  <c r="O12886" i="1" s="1"/>
  <c r="Q12886" i="1" s="1"/>
  <c r="N12887" i="1"/>
  <c r="O12887" i="1" s="1"/>
  <c r="Q12887" i="1" s="1"/>
  <c r="N12888" i="1"/>
  <c r="O12888" i="1" s="1"/>
  <c r="Q12888" i="1" s="1"/>
  <c r="N12889" i="1"/>
  <c r="O12889" i="1" s="1"/>
  <c r="Q12889" i="1" s="1"/>
  <c r="N12890" i="1"/>
  <c r="O12890" i="1" s="1"/>
  <c r="Q12890" i="1" s="1"/>
  <c r="N12891" i="1"/>
  <c r="O12891" i="1" s="1"/>
  <c r="Q12891" i="1" s="1"/>
  <c r="N12892" i="1"/>
  <c r="O12892" i="1" s="1"/>
  <c r="Q12892" i="1" s="1"/>
  <c r="N12893" i="1"/>
  <c r="O12893" i="1" s="1"/>
  <c r="Q12893" i="1" s="1"/>
  <c r="N12894" i="1"/>
  <c r="O12894" i="1" s="1"/>
  <c r="Q12894" i="1" s="1"/>
  <c r="N12895" i="1"/>
  <c r="O12895" i="1" s="1"/>
  <c r="Q12895" i="1" s="1"/>
  <c r="N12896" i="1"/>
  <c r="O12896" i="1" s="1"/>
  <c r="Q12896" i="1" s="1"/>
  <c r="N12897" i="1"/>
  <c r="O12897" i="1" s="1"/>
  <c r="Q12897" i="1" s="1"/>
  <c r="N12898" i="1"/>
  <c r="O12898" i="1" s="1"/>
  <c r="Q12898" i="1" s="1"/>
  <c r="N12899" i="1"/>
  <c r="O12899" i="1" s="1"/>
  <c r="Q12899" i="1" s="1"/>
  <c r="N12900" i="1"/>
  <c r="O12900" i="1" s="1"/>
  <c r="Q12900" i="1" s="1"/>
  <c r="N12901" i="1"/>
  <c r="O12901" i="1" s="1"/>
  <c r="Q12901" i="1" s="1"/>
  <c r="N12902" i="1"/>
  <c r="O12902" i="1" s="1"/>
  <c r="Q12902" i="1" s="1"/>
  <c r="N12903" i="1"/>
  <c r="O12903" i="1" s="1"/>
  <c r="Q12903" i="1" s="1"/>
  <c r="N12904" i="1"/>
  <c r="O12904" i="1" s="1"/>
  <c r="Q12904" i="1" s="1"/>
  <c r="N12905" i="1"/>
  <c r="O12905" i="1" s="1"/>
  <c r="Q12905" i="1" s="1"/>
  <c r="N12906" i="1"/>
  <c r="O12906" i="1" s="1"/>
  <c r="Q12906" i="1" s="1"/>
  <c r="N12907" i="1"/>
  <c r="O12907" i="1" s="1"/>
  <c r="Q12907" i="1" s="1"/>
  <c r="N12908" i="1"/>
  <c r="O12908" i="1" s="1"/>
  <c r="Q12908" i="1" s="1"/>
  <c r="N12909" i="1"/>
  <c r="O12909" i="1" s="1"/>
  <c r="Q12909" i="1" s="1"/>
  <c r="N12910" i="1"/>
  <c r="O12910" i="1" s="1"/>
  <c r="Q12910" i="1" s="1"/>
  <c r="N12911" i="1"/>
  <c r="O12911" i="1" s="1"/>
  <c r="Q12911" i="1" s="1"/>
  <c r="N12912" i="1"/>
  <c r="O12912" i="1" s="1"/>
  <c r="Q12912" i="1" s="1"/>
  <c r="N12913" i="1"/>
  <c r="O12913" i="1" s="1"/>
  <c r="Q12913" i="1" s="1"/>
  <c r="N12914" i="1"/>
  <c r="O12914" i="1" s="1"/>
  <c r="Q12914" i="1" s="1"/>
  <c r="N12915" i="1"/>
  <c r="O12915" i="1" s="1"/>
  <c r="Q12915" i="1" s="1"/>
  <c r="N12916" i="1"/>
  <c r="O12916" i="1" s="1"/>
  <c r="Q12916" i="1" s="1"/>
  <c r="N12917" i="1"/>
  <c r="O12917" i="1" s="1"/>
  <c r="Q12917" i="1" s="1"/>
  <c r="N12918" i="1"/>
  <c r="O12918" i="1" s="1"/>
  <c r="Q12918" i="1" s="1"/>
  <c r="N12919" i="1"/>
  <c r="O12919" i="1" s="1"/>
  <c r="Q12919" i="1" s="1"/>
  <c r="N12920" i="1"/>
  <c r="O12920" i="1" s="1"/>
  <c r="Q12920" i="1" s="1"/>
  <c r="N12921" i="1"/>
  <c r="O12921" i="1" s="1"/>
  <c r="Q12921" i="1" s="1"/>
  <c r="N12922" i="1"/>
  <c r="O12922" i="1" s="1"/>
  <c r="Q12922" i="1" s="1"/>
  <c r="N12923" i="1"/>
  <c r="O12923" i="1" s="1"/>
  <c r="Q12923" i="1" s="1"/>
  <c r="N12924" i="1"/>
  <c r="O12924" i="1" s="1"/>
  <c r="Q12924" i="1" s="1"/>
  <c r="N12925" i="1"/>
  <c r="O12925" i="1" s="1"/>
  <c r="Q12925" i="1" s="1"/>
  <c r="N12926" i="1"/>
  <c r="O12926" i="1" s="1"/>
  <c r="Q12926" i="1" s="1"/>
  <c r="N12927" i="1"/>
  <c r="O12927" i="1" s="1"/>
  <c r="Q12927" i="1" s="1"/>
  <c r="N12928" i="1"/>
  <c r="O12928" i="1" s="1"/>
  <c r="Q12928" i="1" s="1"/>
  <c r="N12929" i="1"/>
  <c r="O12929" i="1" s="1"/>
  <c r="Q12929" i="1" s="1"/>
  <c r="N12930" i="1"/>
  <c r="O12930" i="1" s="1"/>
  <c r="Q12930" i="1" s="1"/>
  <c r="N12931" i="1"/>
  <c r="O12931" i="1" s="1"/>
  <c r="Q12931" i="1" s="1"/>
  <c r="N12932" i="1"/>
  <c r="O12932" i="1" s="1"/>
  <c r="Q12932" i="1" s="1"/>
  <c r="N12933" i="1"/>
  <c r="O12933" i="1" s="1"/>
  <c r="Q12933" i="1" s="1"/>
  <c r="N12934" i="1"/>
  <c r="O12934" i="1" s="1"/>
  <c r="Q12934" i="1" s="1"/>
  <c r="N12935" i="1"/>
  <c r="O12935" i="1" s="1"/>
  <c r="Q12935" i="1" s="1"/>
  <c r="N12936" i="1"/>
  <c r="O12936" i="1" s="1"/>
  <c r="Q12936" i="1" s="1"/>
  <c r="N12937" i="1"/>
  <c r="O12937" i="1" s="1"/>
  <c r="Q12937" i="1" s="1"/>
  <c r="N12938" i="1"/>
  <c r="O12938" i="1" s="1"/>
  <c r="Q12938" i="1" s="1"/>
  <c r="N12939" i="1"/>
  <c r="O12939" i="1" s="1"/>
  <c r="Q12939" i="1" s="1"/>
  <c r="N12940" i="1"/>
  <c r="O12940" i="1" s="1"/>
  <c r="Q12940" i="1" s="1"/>
  <c r="N12941" i="1"/>
  <c r="O12941" i="1" s="1"/>
  <c r="Q12941" i="1" s="1"/>
  <c r="N12942" i="1"/>
  <c r="O12942" i="1" s="1"/>
  <c r="Q12942" i="1" s="1"/>
  <c r="N12943" i="1"/>
  <c r="O12943" i="1" s="1"/>
  <c r="Q12943" i="1" s="1"/>
  <c r="N12944" i="1"/>
  <c r="O12944" i="1" s="1"/>
  <c r="Q12944" i="1" s="1"/>
  <c r="N12945" i="1"/>
  <c r="O12945" i="1" s="1"/>
  <c r="Q12945" i="1" s="1"/>
  <c r="N12946" i="1"/>
  <c r="O12946" i="1" s="1"/>
  <c r="Q12946" i="1" s="1"/>
  <c r="N12947" i="1"/>
  <c r="O12947" i="1" s="1"/>
  <c r="Q12947" i="1" s="1"/>
  <c r="N12948" i="1"/>
  <c r="O12948" i="1" s="1"/>
  <c r="Q12948" i="1" s="1"/>
  <c r="N12949" i="1"/>
  <c r="O12949" i="1" s="1"/>
  <c r="Q12949" i="1" s="1"/>
  <c r="N12950" i="1"/>
  <c r="O12950" i="1" s="1"/>
  <c r="Q12950" i="1" s="1"/>
  <c r="N12951" i="1"/>
  <c r="O12951" i="1" s="1"/>
  <c r="Q12951" i="1" s="1"/>
  <c r="N12952" i="1"/>
  <c r="O12952" i="1" s="1"/>
  <c r="Q12952" i="1" s="1"/>
  <c r="N12953" i="1"/>
  <c r="O12953" i="1" s="1"/>
  <c r="Q12953" i="1" s="1"/>
  <c r="N12954" i="1"/>
  <c r="O12954" i="1" s="1"/>
  <c r="Q12954" i="1" s="1"/>
  <c r="N12955" i="1"/>
  <c r="O12955" i="1" s="1"/>
  <c r="Q12955" i="1" s="1"/>
  <c r="N12956" i="1"/>
  <c r="O12956" i="1" s="1"/>
  <c r="Q12956" i="1" s="1"/>
  <c r="N12957" i="1"/>
  <c r="O12957" i="1" s="1"/>
  <c r="Q12957" i="1" s="1"/>
  <c r="N12958" i="1"/>
  <c r="O12958" i="1" s="1"/>
  <c r="Q12958" i="1" s="1"/>
  <c r="N12959" i="1"/>
  <c r="O12959" i="1" s="1"/>
  <c r="Q12959" i="1" s="1"/>
  <c r="N12960" i="1"/>
  <c r="O12960" i="1" s="1"/>
  <c r="Q12960" i="1" s="1"/>
  <c r="N12961" i="1"/>
  <c r="O12961" i="1" s="1"/>
  <c r="Q12961" i="1" s="1"/>
  <c r="N12962" i="1"/>
  <c r="O12962" i="1" s="1"/>
  <c r="Q12962" i="1" s="1"/>
  <c r="N12963" i="1"/>
  <c r="O12963" i="1" s="1"/>
  <c r="Q12963" i="1" s="1"/>
  <c r="N12964" i="1"/>
  <c r="O12964" i="1" s="1"/>
  <c r="Q12964" i="1" s="1"/>
  <c r="N12965" i="1"/>
  <c r="O12965" i="1" s="1"/>
  <c r="Q12965" i="1" s="1"/>
  <c r="N12966" i="1"/>
  <c r="O12966" i="1" s="1"/>
  <c r="Q12966" i="1" s="1"/>
  <c r="N12967" i="1"/>
  <c r="O12967" i="1" s="1"/>
  <c r="Q12967" i="1" s="1"/>
  <c r="N12968" i="1"/>
  <c r="O12968" i="1" s="1"/>
  <c r="Q12968" i="1" s="1"/>
  <c r="N12969" i="1"/>
  <c r="O12969" i="1" s="1"/>
  <c r="Q12969" i="1" s="1"/>
  <c r="N12970" i="1"/>
  <c r="O12970" i="1" s="1"/>
  <c r="Q12970" i="1" s="1"/>
  <c r="N12971" i="1"/>
  <c r="O12971" i="1" s="1"/>
  <c r="Q12971" i="1" s="1"/>
  <c r="N12972" i="1"/>
  <c r="O12972" i="1" s="1"/>
  <c r="Q12972" i="1" s="1"/>
  <c r="N12973" i="1"/>
  <c r="O12973" i="1" s="1"/>
  <c r="Q12973" i="1" s="1"/>
  <c r="N12974" i="1"/>
  <c r="O12974" i="1" s="1"/>
  <c r="Q12974" i="1" s="1"/>
  <c r="N12975" i="1"/>
  <c r="O12975" i="1" s="1"/>
  <c r="Q12975" i="1" s="1"/>
  <c r="N12976" i="1"/>
  <c r="O12976" i="1" s="1"/>
  <c r="Q12976" i="1" s="1"/>
  <c r="N12977" i="1"/>
  <c r="O12977" i="1" s="1"/>
  <c r="Q12977" i="1" s="1"/>
  <c r="N12978" i="1"/>
  <c r="O12978" i="1" s="1"/>
  <c r="Q12978" i="1" s="1"/>
  <c r="N12979" i="1"/>
  <c r="O12979" i="1" s="1"/>
  <c r="Q12979" i="1" s="1"/>
  <c r="N12980" i="1"/>
  <c r="O12980" i="1" s="1"/>
  <c r="Q12980" i="1" s="1"/>
  <c r="N12981" i="1"/>
  <c r="O12981" i="1" s="1"/>
  <c r="Q12981" i="1" s="1"/>
  <c r="N12982" i="1"/>
  <c r="O12982" i="1" s="1"/>
  <c r="Q12982" i="1" s="1"/>
  <c r="N12983" i="1"/>
  <c r="O12983" i="1" s="1"/>
  <c r="Q12983" i="1" s="1"/>
  <c r="N12984" i="1"/>
  <c r="O12984" i="1" s="1"/>
  <c r="Q12984" i="1" s="1"/>
  <c r="N12985" i="1"/>
  <c r="O12985" i="1" s="1"/>
  <c r="Q12985" i="1" s="1"/>
  <c r="N12986" i="1"/>
  <c r="O12986" i="1" s="1"/>
  <c r="Q12986" i="1" s="1"/>
  <c r="N12987" i="1"/>
  <c r="O12987" i="1" s="1"/>
  <c r="Q12987" i="1" s="1"/>
  <c r="N12988" i="1"/>
  <c r="O12988" i="1" s="1"/>
  <c r="Q12988" i="1" s="1"/>
  <c r="N12989" i="1"/>
  <c r="O12989" i="1" s="1"/>
  <c r="Q12989" i="1" s="1"/>
  <c r="N12990" i="1"/>
  <c r="O12990" i="1" s="1"/>
  <c r="Q12990" i="1" s="1"/>
  <c r="N12991" i="1"/>
  <c r="O12991" i="1" s="1"/>
  <c r="Q12991" i="1" s="1"/>
  <c r="N12992" i="1"/>
  <c r="O12992" i="1" s="1"/>
  <c r="Q12992" i="1" s="1"/>
  <c r="N12993" i="1"/>
  <c r="O12993" i="1" s="1"/>
  <c r="Q12993" i="1" s="1"/>
  <c r="N12994" i="1"/>
  <c r="O12994" i="1" s="1"/>
  <c r="Q12994" i="1" s="1"/>
  <c r="N12995" i="1"/>
  <c r="O12995" i="1" s="1"/>
  <c r="Q12995" i="1" s="1"/>
  <c r="N12996" i="1"/>
  <c r="O12996" i="1" s="1"/>
  <c r="Q12996" i="1" s="1"/>
  <c r="N12997" i="1"/>
  <c r="O12997" i="1" s="1"/>
  <c r="Q12997" i="1" s="1"/>
  <c r="N12998" i="1"/>
  <c r="O12998" i="1" s="1"/>
  <c r="Q12998" i="1" s="1"/>
  <c r="N12999" i="1"/>
  <c r="O12999" i="1" s="1"/>
  <c r="Q12999" i="1" s="1"/>
  <c r="N13000" i="1"/>
  <c r="O13000" i="1" s="1"/>
  <c r="Q13000" i="1" s="1"/>
  <c r="N13001" i="1"/>
  <c r="O13001" i="1" s="1"/>
  <c r="Q13001" i="1" s="1"/>
  <c r="N13002" i="1"/>
  <c r="O13002" i="1" s="1"/>
  <c r="Q13002" i="1" s="1"/>
  <c r="N13003" i="1"/>
  <c r="O13003" i="1" s="1"/>
  <c r="Q13003" i="1" s="1"/>
  <c r="N13004" i="1"/>
  <c r="O13004" i="1" s="1"/>
  <c r="Q13004" i="1" s="1"/>
  <c r="N13005" i="1"/>
  <c r="O13005" i="1" s="1"/>
  <c r="Q13005" i="1" s="1"/>
  <c r="N13006" i="1"/>
  <c r="O13006" i="1" s="1"/>
  <c r="Q13006" i="1" s="1"/>
  <c r="N13007" i="1"/>
  <c r="O13007" i="1" s="1"/>
  <c r="Q13007" i="1" s="1"/>
  <c r="N13008" i="1"/>
  <c r="O13008" i="1" s="1"/>
  <c r="Q13008" i="1" s="1"/>
  <c r="N13009" i="1"/>
  <c r="O13009" i="1" s="1"/>
  <c r="Q13009" i="1" s="1"/>
  <c r="N13010" i="1"/>
  <c r="O13010" i="1" s="1"/>
  <c r="Q13010" i="1" s="1"/>
  <c r="N13011" i="1"/>
  <c r="O13011" i="1" s="1"/>
  <c r="Q13011" i="1" s="1"/>
  <c r="N13012" i="1"/>
  <c r="O13012" i="1" s="1"/>
  <c r="Q13012" i="1" s="1"/>
  <c r="N13013" i="1"/>
  <c r="O13013" i="1" s="1"/>
  <c r="Q13013" i="1" s="1"/>
  <c r="N13014" i="1"/>
  <c r="O13014" i="1" s="1"/>
  <c r="Q13014" i="1" s="1"/>
  <c r="N13015" i="1"/>
  <c r="O13015" i="1" s="1"/>
  <c r="Q13015" i="1" s="1"/>
  <c r="N13016" i="1"/>
  <c r="O13016" i="1" s="1"/>
  <c r="Q13016" i="1" s="1"/>
  <c r="N13017" i="1"/>
  <c r="O13017" i="1" s="1"/>
  <c r="Q13017" i="1" s="1"/>
  <c r="N13018" i="1"/>
  <c r="O13018" i="1" s="1"/>
  <c r="Q13018" i="1" s="1"/>
  <c r="N13019" i="1"/>
  <c r="O13019" i="1" s="1"/>
  <c r="Q13019" i="1" s="1"/>
  <c r="N13020" i="1"/>
  <c r="O13020" i="1" s="1"/>
  <c r="Q13020" i="1" s="1"/>
  <c r="N13021" i="1"/>
  <c r="O13021" i="1" s="1"/>
  <c r="Q13021" i="1" s="1"/>
  <c r="N13022" i="1"/>
  <c r="O13022" i="1" s="1"/>
  <c r="Q13022" i="1" s="1"/>
  <c r="N13023" i="1"/>
  <c r="O13023" i="1" s="1"/>
  <c r="Q13023" i="1" s="1"/>
  <c r="N13024" i="1"/>
  <c r="O13024" i="1" s="1"/>
  <c r="Q13024" i="1" s="1"/>
  <c r="N13025" i="1"/>
  <c r="O13025" i="1" s="1"/>
  <c r="Q13025" i="1" s="1"/>
  <c r="N13026" i="1"/>
  <c r="O13026" i="1" s="1"/>
  <c r="Q13026" i="1" s="1"/>
  <c r="N13027" i="1"/>
  <c r="O13027" i="1" s="1"/>
  <c r="Q13027" i="1" s="1"/>
  <c r="N13028" i="1"/>
  <c r="O13028" i="1" s="1"/>
  <c r="Q13028" i="1" s="1"/>
  <c r="N13029" i="1"/>
  <c r="O13029" i="1" s="1"/>
  <c r="Q13029" i="1" s="1"/>
  <c r="N13030" i="1"/>
  <c r="O13030" i="1" s="1"/>
  <c r="Q13030" i="1" s="1"/>
  <c r="N13031" i="1"/>
  <c r="O13031" i="1" s="1"/>
  <c r="Q13031" i="1" s="1"/>
  <c r="N13032" i="1"/>
  <c r="O13032" i="1" s="1"/>
  <c r="Q13032" i="1" s="1"/>
  <c r="N13033" i="1"/>
  <c r="O13033" i="1" s="1"/>
  <c r="Q13033" i="1" s="1"/>
  <c r="N13034" i="1"/>
  <c r="O13034" i="1" s="1"/>
  <c r="Q13034" i="1" s="1"/>
  <c r="N13035" i="1"/>
  <c r="O13035" i="1" s="1"/>
  <c r="Q13035" i="1" s="1"/>
  <c r="N13036" i="1"/>
  <c r="O13036" i="1" s="1"/>
  <c r="Q13036" i="1" s="1"/>
  <c r="N13037" i="1"/>
  <c r="O13037" i="1" s="1"/>
  <c r="Q13037" i="1" s="1"/>
  <c r="N13038" i="1"/>
  <c r="O13038" i="1" s="1"/>
  <c r="Q13038" i="1" s="1"/>
  <c r="N13039" i="1"/>
  <c r="O13039" i="1" s="1"/>
  <c r="Q13039" i="1" s="1"/>
  <c r="N13040" i="1"/>
  <c r="O13040" i="1" s="1"/>
  <c r="Q13040" i="1" s="1"/>
  <c r="N13041" i="1"/>
  <c r="O13041" i="1" s="1"/>
  <c r="Q13041" i="1" s="1"/>
  <c r="N13042" i="1"/>
  <c r="O13042" i="1" s="1"/>
  <c r="Q13042" i="1" s="1"/>
  <c r="N13043" i="1"/>
  <c r="O13043" i="1" s="1"/>
  <c r="Q13043" i="1" s="1"/>
  <c r="N13044" i="1"/>
  <c r="O13044" i="1" s="1"/>
  <c r="Q13044" i="1" s="1"/>
  <c r="N13045" i="1"/>
  <c r="O13045" i="1" s="1"/>
  <c r="Q13045" i="1" s="1"/>
  <c r="N13046" i="1"/>
  <c r="O13046" i="1" s="1"/>
  <c r="Q13046" i="1" s="1"/>
  <c r="N13047" i="1"/>
  <c r="O13047" i="1" s="1"/>
  <c r="Q13047" i="1" s="1"/>
  <c r="N13048" i="1"/>
  <c r="O13048" i="1" s="1"/>
  <c r="Q13048" i="1" s="1"/>
  <c r="N13049" i="1"/>
  <c r="O13049" i="1" s="1"/>
  <c r="Q13049" i="1" s="1"/>
  <c r="N13050" i="1"/>
  <c r="O13050" i="1" s="1"/>
  <c r="Q13050" i="1" s="1"/>
  <c r="N13051" i="1"/>
  <c r="O13051" i="1" s="1"/>
  <c r="Q13051" i="1" s="1"/>
  <c r="N13052" i="1"/>
  <c r="O13052" i="1" s="1"/>
  <c r="Q13052" i="1" s="1"/>
  <c r="N13053" i="1"/>
  <c r="O13053" i="1" s="1"/>
  <c r="Q13053" i="1" s="1"/>
  <c r="N13054" i="1"/>
  <c r="O13054" i="1" s="1"/>
  <c r="Q13054" i="1" s="1"/>
  <c r="N13055" i="1"/>
  <c r="O13055" i="1" s="1"/>
  <c r="Q13055" i="1" s="1"/>
  <c r="N13056" i="1"/>
  <c r="O13056" i="1" s="1"/>
  <c r="Q13056" i="1" s="1"/>
  <c r="N13057" i="1"/>
  <c r="O13057" i="1" s="1"/>
  <c r="Q13057" i="1" s="1"/>
  <c r="N13058" i="1"/>
  <c r="O13058" i="1" s="1"/>
  <c r="Q13058" i="1" s="1"/>
  <c r="N13059" i="1"/>
  <c r="O13059" i="1" s="1"/>
  <c r="Q13059" i="1" s="1"/>
  <c r="N13060" i="1"/>
  <c r="O13060" i="1" s="1"/>
  <c r="Q13060" i="1" s="1"/>
  <c r="N13061" i="1"/>
  <c r="O13061" i="1" s="1"/>
  <c r="Q13061" i="1" s="1"/>
  <c r="N13062" i="1"/>
  <c r="O13062" i="1" s="1"/>
  <c r="Q13062" i="1" s="1"/>
  <c r="N13063" i="1"/>
  <c r="O13063" i="1" s="1"/>
  <c r="Q13063" i="1" s="1"/>
  <c r="N13064" i="1"/>
  <c r="O13064" i="1" s="1"/>
  <c r="Q13064" i="1" s="1"/>
  <c r="N13065" i="1"/>
  <c r="O13065" i="1" s="1"/>
  <c r="Q13065" i="1" s="1"/>
  <c r="N13066" i="1"/>
  <c r="O13066" i="1" s="1"/>
  <c r="Q13066" i="1" s="1"/>
  <c r="N13067" i="1"/>
  <c r="O13067" i="1" s="1"/>
  <c r="Q13067" i="1" s="1"/>
  <c r="N13068" i="1"/>
  <c r="O13068" i="1" s="1"/>
  <c r="Q13068" i="1" s="1"/>
  <c r="N13069" i="1"/>
  <c r="O13069" i="1" s="1"/>
  <c r="Q13069" i="1" s="1"/>
  <c r="N13070" i="1"/>
  <c r="O13070" i="1" s="1"/>
  <c r="Q13070" i="1" s="1"/>
  <c r="N13071" i="1"/>
  <c r="O13071" i="1" s="1"/>
  <c r="Q13071" i="1" s="1"/>
  <c r="N13072" i="1"/>
  <c r="O13072" i="1" s="1"/>
  <c r="Q13072" i="1" s="1"/>
  <c r="N13073" i="1"/>
  <c r="O13073" i="1" s="1"/>
  <c r="Q13073" i="1" s="1"/>
  <c r="N13074" i="1"/>
  <c r="O13074" i="1" s="1"/>
  <c r="Q13074" i="1" s="1"/>
  <c r="N13075" i="1"/>
  <c r="O13075" i="1" s="1"/>
  <c r="Q13075" i="1" s="1"/>
  <c r="N13076" i="1"/>
  <c r="O13076" i="1" s="1"/>
  <c r="Q13076" i="1" s="1"/>
  <c r="N13077" i="1"/>
  <c r="O13077" i="1" s="1"/>
  <c r="Q13077" i="1" s="1"/>
  <c r="N13078" i="1"/>
  <c r="O13078" i="1" s="1"/>
  <c r="Q13078" i="1" s="1"/>
  <c r="N13079" i="1"/>
  <c r="O13079" i="1" s="1"/>
  <c r="Q13079" i="1" s="1"/>
  <c r="N13080" i="1"/>
  <c r="O13080" i="1" s="1"/>
  <c r="Q13080" i="1" s="1"/>
  <c r="N13081" i="1"/>
  <c r="O13081" i="1" s="1"/>
  <c r="Q13081" i="1" s="1"/>
  <c r="N13082" i="1"/>
  <c r="O13082" i="1" s="1"/>
  <c r="Q13082" i="1" s="1"/>
  <c r="N13083" i="1"/>
  <c r="O13083" i="1" s="1"/>
  <c r="Q13083" i="1" s="1"/>
  <c r="N13084" i="1"/>
  <c r="O13084" i="1" s="1"/>
  <c r="Q13084" i="1" s="1"/>
  <c r="N13085" i="1"/>
  <c r="O13085" i="1" s="1"/>
  <c r="Q13085" i="1" s="1"/>
  <c r="N13086" i="1"/>
  <c r="O13086" i="1" s="1"/>
  <c r="Q13086" i="1" s="1"/>
  <c r="N13087" i="1"/>
  <c r="O13087" i="1" s="1"/>
  <c r="Q13087" i="1" s="1"/>
  <c r="N13088" i="1"/>
  <c r="O13088" i="1" s="1"/>
  <c r="Q13088" i="1" s="1"/>
  <c r="N13089" i="1"/>
  <c r="O13089" i="1" s="1"/>
  <c r="Q13089" i="1" s="1"/>
  <c r="N13090" i="1"/>
  <c r="O13090" i="1" s="1"/>
  <c r="Q13090" i="1" s="1"/>
  <c r="N13091" i="1"/>
  <c r="O13091" i="1" s="1"/>
  <c r="Q13091" i="1" s="1"/>
  <c r="N13092" i="1"/>
  <c r="O13092" i="1" s="1"/>
  <c r="Q13092" i="1" s="1"/>
  <c r="N13093" i="1"/>
  <c r="O13093" i="1" s="1"/>
  <c r="Q13093" i="1" s="1"/>
  <c r="N13094" i="1"/>
  <c r="O13094" i="1" s="1"/>
  <c r="Q13094" i="1" s="1"/>
  <c r="N13095" i="1"/>
  <c r="O13095" i="1" s="1"/>
  <c r="Q13095" i="1" s="1"/>
  <c r="N13096" i="1"/>
  <c r="O13096" i="1" s="1"/>
  <c r="Q13096" i="1" s="1"/>
  <c r="N13097" i="1"/>
  <c r="O13097" i="1" s="1"/>
  <c r="Q13097" i="1" s="1"/>
  <c r="N13098" i="1"/>
  <c r="O13098" i="1" s="1"/>
  <c r="Q13098" i="1" s="1"/>
  <c r="N13099" i="1"/>
  <c r="O13099" i="1" s="1"/>
  <c r="Q13099" i="1" s="1"/>
  <c r="N13100" i="1"/>
  <c r="O13100" i="1" s="1"/>
  <c r="Q13100" i="1" s="1"/>
  <c r="N13101" i="1"/>
  <c r="O13101" i="1" s="1"/>
  <c r="Q13101" i="1" s="1"/>
  <c r="N13102" i="1"/>
  <c r="O13102" i="1" s="1"/>
  <c r="Q13102" i="1" s="1"/>
  <c r="N13103" i="1"/>
  <c r="O13103" i="1" s="1"/>
  <c r="Q13103" i="1" s="1"/>
  <c r="N13104" i="1"/>
  <c r="O13104" i="1" s="1"/>
  <c r="Q13104" i="1" s="1"/>
  <c r="N13105" i="1"/>
  <c r="O13105" i="1" s="1"/>
  <c r="Q13105" i="1" s="1"/>
  <c r="N13106" i="1"/>
  <c r="O13106" i="1" s="1"/>
  <c r="Q13106" i="1" s="1"/>
  <c r="N13107" i="1"/>
  <c r="O13107" i="1" s="1"/>
  <c r="Q13107" i="1" s="1"/>
  <c r="N13108" i="1"/>
  <c r="O13108" i="1" s="1"/>
  <c r="Q13108" i="1" s="1"/>
  <c r="N13109" i="1"/>
  <c r="O13109" i="1" s="1"/>
  <c r="Q13109" i="1" s="1"/>
  <c r="N13110" i="1"/>
  <c r="O13110" i="1" s="1"/>
  <c r="Q13110" i="1" s="1"/>
  <c r="N13111" i="1"/>
  <c r="O13111" i="1" s="1"/>
  <c r="Q13111" i="1" s="1"/>
  <c r="N13112" i="1"/>
  <c r="O13112" i="1" s="1"/>
  <c r="Q13112" i="1" s="1"/>
  <c r="N13113" i="1"/>
  <c r="O13113" i="1" s="1"/>
  <c r="Q13113" i="1" s="1"/>
  <c r="N13114" i="1"/>
  <c r="O13114" i="1" s="1"/>
  <c r="Q13114" i="1" s="1"/>
  <c r="N13115" i="1"/>
  <c r="O13115" i="1" s="1"/>
  <c r="Q13115" i="1" s="1"/>
  <c r="N13116" i="1"/>
  <c r="O13116" i="1" s="1"/>
  <c r="Q13116" i="1" s="1"/>
  <c r="N13117" i="1"/>
  <c r="O13117" i="1" s="1"/>
  <c r="Q13117" i="1" s="1"/>
  <c r="N13118" i="1"/>
  <c r="O13118" i="1" s="1"/>
  <c r="Q13118" i="1" s="1"/>
  <c r="N13119" i="1"/>
  <c r="O13119" i="1" s="1"/>
  <c r="Q13119" i="1" s="1"/>
  <c r="N13120" i="1"/>
  <c r="O13120" i="1" s="1"/>
  <c r="Q13120" i="1" s="1"/>
  <c r="N13121" i="1"/>
  <c r="O13121" i="1" s="1"/>
  <c r="Q13121" i="1" s="1"/>
  <c r="N13122" i="1"/>
  <c r="O13122" i="1" s="1"/>
  <c r="Q13122" i="1" s="1"/>
  <c r="N13123" i="1"/>
  <c r="O13123" i="1" s="1"/>
  <c r="Q13123" i="1" s="1"/>
  <c r="N13124" i="1"/>
  <c r="O13124" i="1" s="1"/>
  <c r="Q13124" i="1" s="1"/>
  <c r="N13125" i="1"/>
  <c r="O13125" i="1" s="1"/>
  <c r="Q13125" i="1" s="1"/>
  <c r="N13126" i="1"/>
  <c r="O13126" i="1" s="1"/>
  <c r="Q13126" i="1" s="1"/>
  <c r="N13127" i="1"/>
  <c r="O13127" i="1" s="1"/>
  <c r="Q13127" i="1" s="1"/>
  <c r="N13128" i="1"/>
  <c r="O13128" i="1" s="1"/>
  <c r="Q13128" i="1" s="1"/>
  <c r="N13129" i="1"/>
  <c r="O13129" i="1" s="1"/>
  <c r="Q13129" i="1" s="1"/>
  <c r="N13130" i="1"/>
  <c r="O13130" i="1" s="1"/>
  <c r="Q13130" i="1" s="1"/>
  <c r="N13131" i="1"/>
  <c r="O13131" i="1" s="1"/>
  <c r="Q13131" i="1" s="1"/>
  <c r="N13132" i="1"/>
  <c r="O13132" i="1" s="1"/>
  <c r="Q13132" i="1" s="1"/>
  <c r="N13133" i="1"/>
  <c r="O13133" i="1" s="1"/>
  <c r="Q13133" i="1" s="1"/>
  <c r="N13134" i="1"/>
  <c r="O13134" i="1" s="1"/>
  <c r="Q13134" i="1" s="1"/>
  <c r="N13135" i="1"/>
  <c r="O13135" i="1" s="1"/>
  <c r="Q13135" i="1" s="1"/>
  <c r="N13136" i="1"/>
  <c r="O13136" i="1" s="1"/>
  <c r="Q13136" i="1" s="1"/>
  <c r="N13137" i="1"/>
  <c r="O13137" i="1" s="1"/>
  <c r="Q13137" i="1" s="1"/>
  <c r="N13138" i="1"/>
  <c r="O13138" i="1" s="1"/>
  <c r="Q13138" i="1" s="1"/>
  <c r="N13139" i="1"/>
  <c r="O13139" i="1" s="1"/>
  <c r="Q13139" i="1" s="1"/>
  <c r="N13140" i="1"/>
  <c r="O13140" i="1" s="1"/>
  <c r="Q13140" i="1" s="1"/>
  <c r="N13141" i="1"/>
  <c r="O13141" i="1" s="1"/>
  <c r="Q13141" i="1" s="1"/>
  <c r="N13142" i="1"/>
  <c r="O13142" i="1" s="1"/>
  <c r="Q13142" i="1" s="1"/>
  <c r="N13143" i="1"/>
  <c r="O13143" i="1" s="1"/>
  <c r="Q13143" i="1" s="1"/>
  <c r="N13144" i="1"/>
  <c r="O13144" i="1" s="1"/>
  <c r="Q13144" i="1" s="1"/>
  <c r="N13145" i="1"/>
  <c r="O13145" i="1" s="1"/>
  <c r="Q13145" i="1" s="1"/>
  <c r="N13146" i="1"/>
  <c r="O13146" i="1" s="1"/>
  <c r="Q13146" i="1" s="1"/>
  <c r="N13147" i="1"/>
  <c r="O13147" i="1" s="1"/>
  <c r="Q13147" i="1" s="1"/>
  <c r="N13148" i="1"/>
  <c r="O13148" i="1" s="1"/>
  <c r="Q13148" i="1" s="1"/>
  <c r="N13149" i="1"/>
  <c r="O13149" i="1" s="1"/>
  <c r="Q13149" i="1" s="1"/>
  <c r="N13150" i="1"/>
  <c r="O13150" i="1" s="1"/>
  <c r="Q13150" i="1" s="1"/>
  <c r="N13151" i="1"/>
  <c r="O13151" i="1" s="1"/>
  <c r="Q13151" i="1" s="1"/>
  <c r="N13152" i="1"/>
  <c r="O13152" i="1" s="1"/>
  <c r="Q13152" i="1" s="1"/>
  <c r="N13153" i="1"/>
  <c r="O13153" i="1" s="1"/>
  <c r="Q13153" i="1" s="1"/>
  <c r="N13154" i="1"/>
  <c r="O13154" i="1" s="1"/>
  <c r="Q13154" i="1" s="1"/>
  <c r="N13155" i="1"/>
  <c r="O13155" i="1" s="1"/>
  <c r="Q13155" i="1" s="1"/>
  <c r="N13156" i="1"/>
  <c r="O13156" i="1" s="1"/>
  <c r="Q13156" i="1" s="1"/>
  <c r="N13157" i="1"/>
  <c r="O13157" i="1" s="1"/>
  <c r="Q13157" i="1" s="1"/>
  <c r="N13158" i="1"/>
  <c r="O13158" i="1" s="1"/>
  <c r="Q13158" i="1" s="1"/>
  <c r="N13159" i="1"/>
  <c r="O13159" i="1" s="1"/>
  <c r="Q13159" i="1" s="1"/>
  <c r="N13160" i="1"/>
  <c r="O13160" i="1" s="1"/>
  <c r="Q13160" i="1" s="1"/>
  <c r="N13161" i="1"/>
  <c r="O13161" i="1" s="1"/>
  <c r="Q13161" i="1" s="1"/>
  <c r="N13162" i="1"/>
  <c r="O13162" i="1" s="1"/>
  <c r="Q13162" i="1" s="1"/>
  <c r="N13163" i="1"/>
  <c r="O13163" i="1" s="1"/>
  <c r="Q13163" i="1" s="1"/>
  <c r="N13164" i="1"/>
  <c r="O13164" i="1" s="1"/>
  <c r="Q13164" i="1" s="1"/>
  <c r="N13165" i="1"/>
  <c r="O13165" i="1" s="1"/>
  <c r="Q13165" i="1" s="1"/>
  <c r="N13166" i="1"/>
  <c r="O13166" i="1" s="1"/>
  <c r="Q13166" i="1" s="1"/>
  <c r="N13167" i="1"/>
  <c r="O13167" i="1" s="1"/>
  <c r="Q13167" i="1" s="1"/>
  <c r="N13168" i="1"/>
  <c r="O13168" i="1" s="1"/>
  <c r="Q13168" i="1" s="1"/>
  <c r="N13169" i="1"/>
  <c r="O13169" i="1" s="1"/>
  <c r="Q13169" i="1" s="1"/>
  <c r="N13170" i="1"/>
  <c r="O13170" i="1" s="1"/>
  <c r="Q13170" i="1" s="1"/>
  <c r="N13171" i="1"/>
  <c r="O13171" i="1" s="1"/>
  <c r="Q13171" i="1" s="1"/>
  <c r="N13172" i="1"/>
  <c r="O13172" i="1" s="1"/>
  <c r="Q13172" i="1" s="1"/>
  <c r="N13173" i="1"/>
  <c r="O13173" i="1" s="1"/>
  <c r="Q13173" i="1" s="1"/>
  <c r="N13174" i="1"/>
  <c r="O13174" i="1" s="1"/>
  <c r="Q13174" i="1" s="1"/>
  <c r="N13175" i="1"/>
  <c r="O13175" i="1" s="1"/>
  <c r="Q13175" i="1" s="1"/>
  <c r="N13176" i="1"/>
  <c r="O13176" i="1" s="1"/>
  <c r="Q13176" i="1" s="1"/>
  <c r="N13177" i="1"/>
  <c r="O13177" i="1" s="1"/>
  <c r="Q13177" i="1" s="1"/>
  <c r="N13178" i="1"/>
  <c r="O13178" i="1" s="1"/>
  <c r="Q13178" i="1" s="1"/>
  <c r="N13179" i="1"/>
  <c r="O13179" i="1" s="1"/>
  <c r="Q13179" i="1" s="1"/>
  <c r="N13180" i="1"/>
  <c r="O13180" i="1" s="1"/>
  <c r="Q13180" i="1" s="1"/>
  <c r="N13181" i="1"/>
  <c r="O13181" i="1" s="1"/>
  <c r="Q13181" i="1" s="1"/>
  <c r="N13182" i="1"/>
  <c r="O13182" i="1" s="1"/>
  <c r="Q13182" i="1" s="1"/>
  <c r="N13183" i="1"/>
  <c r="O13183" i="1" s="1"/>
  <c r="Q13183" i="1" s="1"/>
  <c r="N13184" i="1"/>
  <c r="O13184" i="1" s="1"/>
  <c r="Q13184" i="1" s="1"/>
  <c r="N13185" i="1"/>
  <c r="O13185" i="1" s="1"/>
  <c r="Q13185" i="1" s="1"/>
  <c r="N13186" i="1"/>
  <c r="O13186" i="1" s="1"/>
  <c r="Q13186" i="1" s="1"/>
  <c r="N13187" i="1"/>
  <c r="O13187" i="1" s="1"/>
  <c r="Q13187" i="1" s="1"/>
  <c r="N13188" i="1"/>
  <c r="O13188" i="1" s="1"/>
  <c r="Q13188" i="1" s="1"/>
  <c r="N13189" i="1"/>
  <c r="O13189" i="1" s="1"/>
  <c r="Q13189" i="1" s="1"/>
  <c r="N13190" i="1"/>
  <c r="O13190" i="1" s="1"/>
  <c r="Q13190" i="1" s="1"/>
  <c r="N13191" i="1"/>
  <c r="O13191" i="1" s="1"/>
  <c r="Q13191" i="1" s="1"/>
  <c r="N13192" i="1"/>
  <c r="O13192" i="1" s="1"/>
  <c r="Q13192" i="1" s="1"/>
  <c r="N13193" i="1"/>
  <c r="O13193" i="1" s="1"/>
  <c r="Q13193" i="1" s="1"/>
  <c r="N13194" i="1"/>
  <c r="O13194" i="1" s="1"/>
  <c r="Q13194" i="1" s="1"/>
  <c r="N13195" i="1"/>
  <c r="O13195" i="1" s="1"/>
  <c r="Q13195" i="1" s="1"/>
  <c r="N13196" i="1"/>
  <c r="O13196" i="1" s="1"/>
  <c r="Q13196" i="1" s="1"/>
  <c r="N13197" i="1"/>
  <c r="O13197" i="1" s="1"/>
  <c r="Q13197" i="1" s="1"/>
  <c r="N13198" i="1"/>
  <c r="O13198" i="1" s="1"/>
  <c r="Q13198" i="1" s="1"/>
  <c r="N13199" i="1"/>
  <c r="O13199" i="1" s="1"/>
  <c r="Q13199" i="1" s="1"/>
  <c r="N13200" i="1"/>
  <c r="O13200" i="1" s="1"/>
  <c r="Q13200" i="1" s="1"/>
  <c r="N13201" i="1"/>
  <c r="O13201" i="1" s="1"/>
  <c r="Q13201" i="1" s="1"/>
  <c r="N13202" i="1"/>
  <c r="O13202" i="1" s="1"/>
  <c r="Q13202" i="1" s="1"/>
  <c r="N13203" i="1"/>
  <c r="O13203" i="1" s="1"/>
  <c r="Q13203" i="1" s="1"/>
  <c r="N13204" i="1"/>
  <c r="O13204" i="1" s="1"/>
  <c r="Q13204" i="1" s="1"/>
  <c r="N13205" i="1"/>
  <c r="O13205" i="1" s="1"/>
  <c r="Q13205" i="1" s="1"/>
  <c r="N13206" i="1"/>
  <c r="O13206" i="1" s="1"/>
  <c r="Q13206" i="1" s="1"/>
  <c r="N13207" i="1"/>
  <c r="O13207" i="1" s="1"/>
  <c r="Q13207" i="1" s="1"/>
  <c r="N13208" i="1"/>
  <c r="O13208" i="1" s="1"/>
  <c r="Q13208" i="1" s="1"/>
  <c r="N13209" i="1"/>
  <c r="O13209" i="1" s="1"/>
  <c r="Q13209" i="1" s="1"/>
  <c r="N13210" i="1"/>
  <c r="O13210" i="1" s="1"/>
  <c r="Q13210" i="1" s="1"/>
  <c r="N13211" i="1"/>
  <c r="O13211" i="1" s="1"/>
  <c r="Q13211" i="1" s="1"/>
  <c r="N13212" i="1"/>
  <c r="O13212" i="1" s="1"/>
  <c r="Q13212" i="1" s="1"/>
  <c r="N13213" i="1"/>
  <c r="O13213" i="1" s="1"/>
  <c r="Q13213" i="1" s="1"/>
  <c r="N13214" i="1"/>
  <c r="O13214" i="1" s="1"/>
  <c r="Q13214" i="1" s="1"/>
  <c r="N13215" i="1"/>
  <c r="O13215" i="1" s="1"/>
  <c r="Q13215" i="1" s="1"/>
  <c r="N13216" i="1"/>
  <c r="O13216" i="1" s="1"/>
  <c r="Q13216" i="1" s="1"/>
  <c r="N13217" i="1"/>
  <c r="O13217" i="1" s="1"/>
  <c r="Q13217" i="1" s="1"/>
  <c r="N13218" i="1"/>
  <c r="O13218" i="1" s="1"/>
  <c r="Q13218" i="1" s="1"/>
  <c r="N13219" i="1"/>
  <c r="O13219" i="1" s="1"/>
  <c r="Q13219" i="1" s="1"/>
  <c r="N13220" i="1"/>
  <c r="O13220" i="1" s="1"/>
  <c r="Q13220" i="1" s="1"/>
  <c r="N13221" i="1"/>
  <c r="O13221" i="1" s="1"/>
  <c r="Q13221" i="1" s="1"/>
  <c r="N13222" i="1"/>
  <c r="O13222" i="1" s="1"/>
  <c r="Q13222" i="1" s="1"/>
  <c r="N13223" i="1"/>
  <c r="O13223" i="1" s="1"/>
  <c r="Q13223" i="1" s="1"/>
  <c r="N13224" i="1"/>
  <c r="O13224" i="1" s="1"/>
  <c r="Q13224" i="1" s="1"/>
  <c r="N13225" i="1"/>
  <c r="O13225" i="1" s="1"/>
  <c r="Q13225" i="1" s="1"/>
  <c r="N13226" i="1"/>
  <c r="O13226" i="1" s="1"/>
  <c r="Q13226" i="1" s="1"/>
  <c r="N13227" i="1"/>
  <c r="O13227" i="1" s="1"/>
  <c r="Q13227" i="1" s="1"/>
  <c r="N13228" i="1"/>
  <c r="O13228" i="1" s="1"/>
  <c r="Q13228" i="1" s="1"/>
  <c r="N13229" i="1"/>
  <c r="O13229" i="1" s="1"/>
  <c r="Q13229" i="1" s="1"/>
  <c r="N13230" i="1"/>
  <c r="O13230" i="1" s="1"/>
  <c r="Q13230" i="1" s="1"/>
  <c r="N13231" i="1"/>
  <c r="O13231" i="1" s="1"/>
  <c r="Q13231" i="1" s="1"/>
  <c r="N13232" i="1"/>
  <c r="O13232" i="1" s="1"/>
  <c r="Q13232" i="1" s="1"/>
  <c r="N13233" i="1"/>
  <c r="O13233" i="1" s="1"/>
  <c r="Q13233" i="1" s="1"/>
  <c r="N13234" i="1"/>
  <c r="O13234" i="1" s="1"/>
  <c r="Q13234" i="1" s="1"/>
  <c r="N13235" i="1"/>
  <c r="O13235" i="1" s="1"/>
  <c r="Q13235" i="1" s="1"/>
  <c r="N13236" i="1"/>
  <c r="O13236" i="1" s="1"/>
  <c r="Q13236" i="1" s="1"/>
  <c r="N13237" i="1"/>
  <c r="O13237" i="1" s="1"/>
  <c r="Q13237" i="1" s="1"/>
  <c r="N13238" i="1"/>
  <c r="O13238" i="1" s="1"/>
  <c r="Q13238" i="1" s="1"/>
  <c r="N13239" i="1"/>
  <c r="O13239" i="1" s="1"/>
  <c r="Q13239" i="1" s="1"/>
  <c r="N13240" i="1"/>
  <c r="O13240" i="1" s="1"/>
  <c r="Q13240" i="1" s="1"/>
  <c r="N13241" i="1"/>
  <c r="O13241" i="1" s="1"/>
  <c r="Q13241" i="1" s="1"/>
  <c r="N13242" i="1"/>
  <c r="O13242" i="1" s="1"/>
  <c r="Q13242" i="1" s="1"/>
  <c r="N13243" i="1"/>
  <c r="O13243" i="1" s="1"/>
  <c r="Q13243" i="1" s="1"/>
  <c r="N13244" i="1"/>
  <c r="O13244" i="1" s="1"/>
  <c r="Q13244" i="1" s="1"/>
  <c r="N13245" i="1"/>
  <c r="O13245" i="1" s="1"/>
  <c r="Q13245" i="1" s="1"/>
  <c r="N13246" i="1"/>
  <c r="O13246" i="1" s="1"/>
  <c r="Q13246" i="1" s="1"/>
  <c r="N13247" i="1"/>
  <c r="O13247" i="1" s="1"/>
  <c r="Q13247" i="1" s="1"/>
  <c r="N13248" i="1"/>
  <c r="O13248" i="1" s="1"/>
  <c r="Q13248" i="1" s="1"/>
  <c r="N13249" i="1"/>
  <c r="O13249" i="1" s="1"/>
  <c r="Q13249" i="1" s="1"/>
  <c r="N13250" i="1"/>
  <c r="O13250" i="1" s="1"/>
  <c r="Q13250" i="1" s="1"/>
  <c r="N13251" i="1"/>
  <c r="O13251" i="1" s="1"/>
  <c r="Q13251" i="1" s="1"/>
  <c r="N13252" i="1"/>
  <c r="O13252" i="1" s="1"/>
  <c r="Q13252" i="1" s="1"/>
  <c r="N13253" i="1"/>
  <c r="O13253" i="1" s="1"/>
  <c r="Q13253" i="1" s="1"/>
  <c r="N13254" i="1"/>
  <c r="O13254" i="1" s="1"/>
  <c r="Q13254" i="1" s="1"/>
  <c r="N13255" i="1"/>
  <c r="O13255" i="1" s="1"/>
  <c r="Q13255" i="1" s="1"/>
  <c r="N13256" i="1"/>
  <c r="O13256" i="1" s="1"/>
  <c r="Q13256" i="1" s="1"/>
  <c r="N13257" i="1"/>
  <c r="O13257" i="1" s="1"/>
  <c r="Q13257" i="1" s="1"/>
  <c r="N13258" i="1"/>
  <c r="O13258" i="1" s="1"/>
  <c r="Q13258" i="1" s="1"/>
  <c r="N13259" i="1"/>
  <c r="O13259" i="1" s="1"/>
  <c r="Q13259" i="1" s="1"/>
  <c r="N13260" i="1"/>
  <c r="O13260" i="1" s="1"/>
  <c r="Q13260" i="1" s="1"/>
  <c r="N13261" i="1"/>
  <c r="O13261" i="1" s="1"/>
  <c r="Q13261" i="1" s="1"/>
  <c r="N13262" i="1"/>
  <c r="O13262" i="1" s="1"/>
  <c r="Q13262" i="1" s="1"/>
  <c r="N13263" i="1"/>
  <c r="O13263" i="1" s="1"/>
  <c r="Q13263" i="1" s="1"/>
  <c r="N13264" i="1"/>
  <c r="O13264" i="1" s="1"/>
  <c r="Q13264" i="1" s="1"/>
  <c r="N13265" i="1"/>
  <c r="O13265" i="1" s="1"/>
  <c r="Q13265" i="1" s="1"/>
  <c r="N13266" i="1"/>
  <c r="O13266" i="1" s="1"/>
  <c r="Q13266" i="1" s="1"/>
  <c r="N13267" i="1"/>
  <c r="O13267" i="1" s="1"/>
  <c r="Q13267" i="1" s="1"/>
  <c r="N13268" i="1"/>
  <c r="O13268" i="1" s="1"/>
  <c r="Q13268" i="1" s="1"/>
  <c r="N13269" i="1"/>
  <c r="O13269" i="1" s="1"/>
  <c r="Q13269" i="1" s="1"/>
  <c r="N13270" i="1"/>
  <c r="O13270" i="1" s="1"/>
  <c r="Q13270" i="1" s="1"/>
  <c r="N13271" i="1"/>
  <c r="O13271" i="1" s="1"/>
  <c r="Q13271" i="1" s="1"/>
  <c r="N13272" i="1"/>
  <c r="O13272" i="1" s="1"/>
  <c r="Q13272" i="1" s="1"/>
  <c r="N13273" i="1"/>
  <c r="O13273" i="1" s="1"/>
  <c r="Q13273" i="1" s="1"/>
  <c r="N13274" i="1"/>
  <c r="O13274" i="1" s="1"/>
  <c r="Q13274" i="1" s="1"/>
  <c r="N13275" i="1"/>
  <c r="O13275" i="1" s="1"/>
  <c r="Q13275" i="1" s="1"/>
  <c r="N13276" i="1"/>
  <c r="O13276" i="1" s="1"/>
  <c r="Q13276" i="1" s="1"/>
  <c r="N13277" i="1"/>
  <c r="O13277" i="1" s="1"/>
  <c r="Q13277" i="1" s="1"/>
  <c r="N13278" i="1"/>
  <c r="O13278" i="1" s="1"/>
  <c r="Q13278" i="1" s="1"/>
  <c r="N13279" i="1"/>
  <c r="O13279" i="1" s="1"/>
  <c r="Q13279" i="1" s="1"/>
  <c r="N13280" i="1"/>
  <c r="O13280" i="1" s="1"/>
  <c r="Q13280" i="1" s="1"/>
  <c r="N13281" i="1"/>
  <c r="O13281" i="1" s="1"/>
  <c r="Q13281" i="1" s="1"/>
  <c r="N13282" i="1"/>
  <c r="O13282" i="1" s="1"/>
  <c r="Q13282" i="1" s="1"/>
  <c r="N13283" i="1"/>
  <c r="O13283" i="1" s="1"/>
  <c r="Q13283" i="1" s="1"/>
  <c r="N13284" i="1"/>
  <c r="O13284" i="1" s="1"/>
  <c r="Q13284" i="1" s="1"/>
  <c r="N13285" i="1"/>
  <c r="O13285" i="1" s="1"/>
  <c r="Q13285" i="1" s="1"/>
  <c r="N13286" i="1"/>
  <c r="O13286" i="1" s="1"/>
  <c r="Q13286" i="1" s="1"/>
  <c r="N13287" i="1"/>
  <c r="O13287" i="1" s="1"/>
  <c r="Q13287" i="1" s="1"/>
  <c r="N13288" i="1"/>
  <c r="O13288" i="1" s="1"/>
  <c r="Q13288" i="1" s="1"/>
  <c r="N13289" i="1"/>
  <c r="O13289" i="1" s="1"/>
  <c r="Q13289" i="1" s="1"/>
  <c r="N13290" i="1"/>
  <c r="O13290" i="1" s="1"/>
  <c r="Q13290" i="1" s="1"/>
  <c r="N13291" i="1"/>
  <c r="O13291" i="1" s="1"/>
  <c r="Q13291" i="1" s="1"/>
  <c r="N13292" i="1"/>
  <c r="O13292" i="1" s="1"/>
  <c r="Q13292" i="1" s="1"/>
  <c r="N13293" i="1"/>
  <c r="O13293" i="1" s="1"/>
  <c r="Q13293" i="1" s="1"/>
  <c r="N13294" i="1"/>
  <c r="O13294" i="1" s="1"/>
  <c r="Q13294" i="1" s="1"/>
  <c r="N13295" i="1"/>
  <c r="O13295" i="1" s="1"/>
  <c r="Q13295" i="1" s="1"/>
  <c r="N13296" i="1"/>
  <c r="O13296" i="1" s="1"/>
  <c r="Q13296" i="1" s="1"/>
  <c r="N13297" i="1"/>
  <c r="O13297" i="1" s="1"/>
  <c r="Q13297" i="1" s="1"/>
  <c r="N13298" i="1"/>
  <c r="O13298" i="1" s="1"/>
  <c r="Q13298" i="1" s="1"/>
  <c r="N13299" i="1"/>
  <c r="O13299" i="1" s="1"/>
  <c r="Q13299" i="1" s="1"/>
  <c r="N13300" i="1"/>
  <c r="O13300" i="1" s="1"/>
  <c r="Q13300" i="1" s="1"/>
  <c r="N13301" i="1"/>
  <c r="O13301" i="1" s="1"/>
  <c r="Q13301" i="1" s="1"/>
  <c r="N13302" i="1"/>
  <c r="O13302" i="1" s="1"/>
  <c r="Q13302" i="1" s="1"/>
  <c r="N13303" i="1"/>
  <c r="O13303" i="1" s="1"/>
  <c r="Q13303" i="1" s="1"/>
  <c r="N13304" i="1"/>
  <c r="O13304" i="1" s="1"/>
  <c r="Q13304" i="1" s="1"/>
  <c r="N13305" i="1"/>
  <c r="O13305" i="1" s="1"/>
  <c r="Q13305" i="1" s="1"/>
  <c r="N13306" i="1"/>
  <c r="O13306" i="1" s="1"/>
  <c r="Q13306" i="1" s="1"/>
  <c r="N13307" i="1"/>
  <c r="O13307" i="1" s="1"/>
  <c r="Q13307" i="1" s="1"/>
  <c r="N13308" i="1"/>
  <c r="O13308" i="1" s="1"/>
  <c r="Q13308" i="1" s="1"/>
  <c r="N13309" i="1"/>
  <c r="O13309" i="1" s="1"/>
  <c r="Q13309" i="1" s="1"/>
  <c r="N13310" i="1"/>
  <c r="O13310" i="1" s="1"/>
  <c r="Q13310" i="1" s="1"/>
  <c r="N13311" i="1"/>
  <c r="O13311" i="1" s="1"/>
  <c r="Q13311" i="1" s="1"/>
  <c r="N13312" i="1"/>
  <c r="O13312" i="1" s="1"/>
  <c r="Q13312" i="1" s="1"/>
  <c r="N13313" i="1"/>
  <c r="O13313" i="1" s="1"/>
  <c r="Q13313" i="1" s="1"/>
  <c r="N13314" i="1"/>
  <c r="O13314" i="1" s="1"/>
  <c r="Q13314" i="1" s="1"/>
  <c r="N13315" i="1"/>
  <c r="O13315" i="1" s="1"/>
  <c r="Q13315" i="1" s="1"/>
  <c r="N13316" i="1"/>
  <c r="O13316" i="1" s="1"/>
  <c r="Q13316" i="1" s="1"/>
  <c r="N13317" i="1"/>
  <c r="O13317" i="1" s="1"/>
  <c r="Q13317" i="1" s="1"/>
  <c r="N13318" i="1"/>
  <c r="O13318" i="1" s="1"/>
  <c r="Q13318" i="1" s="1"/>
  <c r="N13319" i="1"/>
  <c r="O13319" i="1" s="1"/>
  <c r="Q13319" i="1" s="1"/>
  <c r="N13320" i="1"/>
  <c r="O13320" i="1" s="1"/>
  <c r="Q13320" i="1" s="1"/>
  <c r="N13321" i="1"/>
  <c r="O13321" i="1" s="1"/>
  <c r="Q13321" i="1" s="1"/>
  <c r="N13322" i="1"/>
  <c r="O13322" i="1" s="1"/>
  <c r="Q13322" i="1" s="1"/>
  <c r="N13323" i="1"/>
  <c r="O13323" i="1" s="1"/>
  <c r="Q13323" i="1" s="1"/>
  <c r="N13324" i="1"/>
  <c r="O13324" i="1" s="1"/>
  <c r="Q13324" i="1" s="1"/>
  <c r="N13325" i="1"/>
  <c r="O13325" i="1" s="1"/>
  <c r="Q13325" i="1" s="1"/>
  <c r="N13326" i="1"/>
  <c r="O13326" i="1" s="1"/>
  <c r="Q13326" i="1" s="1"/>
  <c r="N13327" i="1"/>
  <c r="O13327" i="1" s="1"/>
  <c r="Q13327" i="1" s="1"/>
  <c r="N13328" i="1"/>
  <c r="O13328" i="1" s="1"/>
  <c r="Q13328" i="1" s="1"/>
  <c r="N13329" i="1"/>
  <c r="O13329" i="1" s="1"/>
  <c r="Q13329" i="1" s="1"/>
  <c r="N13330" i="1"/>
  <c r="O13330" i="1" s="1"/>
  <c r="Q13330" i="1" s="1"/>
  <c r="N13331" i="1"/>
  <c r="O13331" i="1" s="1"/>
  <c r="Q13331" i="1" s="1"/>
  <c r="N13332" i="1"/>
  <c r="O13332" i="1" s="1"/>
  <c r="Q13332" i="1" s="1"/>
  <c r="N13333" i="1"/>
  <c r="O13333" i="1" s="1"/>
  <c r="Q13333" i="1" s="1"/>
  <c r="N13334" i="1"/>
  <c r="O13334" i="1" s="1"/>
  <c r="Q13334" i="1" s="1"/>
  <c r="N13335" i="1"/>
  <c r="O13335" i="1" s="1"/>
  <c r="Q13335" i="1" s="1"/>
  <c r="N13336" i="1"/>
  <c r="O13336" i="1" s="1"/>
  <c r="Q13336" i="1" s="1"/>
  <c r="N13337" i="1"/>
  <c r="O13337" i="1" s="1"/>
  <c r="Q13337" i="1" s="1"/>
  <c r="N13338" i="1"/>
  <c r="O13338" i="1" s="1"/>
  <c r="Q13338" i="1" s="1"/>
  <c r="N13339" i="1"/>
  <c r="O13339" i="1" s="1"/>
  <c r="Q13339" i="1" s="1"/>
  <c r="N13340" i="1"/>
  <c r="O13340" i="1" s="1"/>
  <c r="Q13340" i="1" s="1"/>
  <c r="N13341" i="1"/>
  <c r="O13341" i="1" s="1"/>
  <c r="Q13341" i="1" s="1"/>
  <c r="N13342" i="1"/>
  <c r="O13342" i="1" s="1"/>
  <c r="Q13342" i="1" s="1"/>
  <c r="N13343" i="1"/>
  <c r="O13343" i="1" s="1"/>
  <c r="Q13343" i="1" s="1"/>
  <c r="N13344" i="1"/>
  <c r="O13344" i="1" s="1"/>
  <c r="Q13344" i="1" s="1"/>
  <c r="N13345" i="1"/>
  <c r="O13345" i="1" s="1"/>
  <c r="Q13345" i="1" s="1"/>
  <c r="N13346" i="1"/>
  <c r="O13346" i="1" s="1"/>
  <c r="Q13346" i="1" s="1"/>
  <c r="N13347" i="1"/>
  <c r="O13347" i="1" s="1"/>
  <c r="Q13347" i="1" s="1"/>
  <c r="N13348" i="1"/>
  <c r="O13348" i="1" s="1"/>
  <c r="Q13348" i="1" s="1"/>
  <c r="N13349" i="1"/>
  <c r="O13349" i="1" s="1"/>
  <c r="Q13349" i="1" s="1"/>
  <c r="N13350" i="1"/>
  <c r="O13350" i="1" s="1"/>
  <c r="Q13350" i="1" s="1"/>
  <c r="N13351" i="1"/>
  <c r="O13351" i="1" s="1"/>
  <c r="Q13351" i="1" s="1"/>
  <c r="N13352" i="1"/>
  <c r="O13352" i="1" s="1"/>
  <c r="Q13352" i="1" s="1"/>
  <c r="N13353" i="1"/>
  <c r="O13353" i="1" s="1"/>
  <c r="Q13353" i="1" s="1"/>
  <c r="N13354" i="1"/>
  <c r="O13354" i="1" s="1"/>
  <c r="Q13354" i="1" s="1"/>
  <c r="N13355" i="1"/>
  <c r="O13355" i="1" s="1"/>
  <c r="Q13355" i="1" s="1"/>
  <c r="N13356" i="1"/>
  <c r="O13356" i="1" s="1"/>
  <c r="Q13356" i="1" s="1"/>
  <c r="N13357" i="1"/>
  <c r="O13357" i="1" s="1"/>
  <c r="Q13357" i="1" s="1"/>
  <c r="N13358" i="1"/>
  <c r="O13358" i="1" s="1"/>
  <c r="Q13358" i="1" s="1"/>
  <c r="N13359" i="1"/>
  <c r="O13359" i="1" s="1"/>
  <c r="Q13359" i="1" s="1"/>
  <c r="N13360" i="1"/>
  <c r="O13360" i="1" s="1"/>
  <c r="Q13360" i="1" s="1"/>
  <c r="N13361" i="1"/>
  <c r="O13361" i="1" s="1"/>
  <c r="Q13361" i="1" s="1"/>
  <c r="N13362" i="1"/>
  <c r="O13362" i="1" s="1"/>
  <c r="Q13362" i="1" s="1"/>
  <c r="N13363" i="1"/>
  <c r="O13363" i="1" s="1"/>
  <c r="Q13363" i="1" s="1"/>
  <c r="N13364" i="1"/>
  <c r="O13364" i="1" s="1"/>
  <c r="Q13364" i="1" s="1"/>
  <c r="N13365" i="1"/>
  <c r="O13365" i="1" s="1"/>
  <c r="Q13365" i="1" s="1"/>
  <c r="N13366" i="1"/>
  <c r="O13366" i="1" s="1"/>
  <c r="Q13366" i="1" s="1"/>
  <c r="N13367" i="1"/>
  <c r="O13367" i="1" s="1"/>
  <c r="Q13367" i="1" s="1"/>
  <c r="N13368" i="1"/>
  <c r="O13368" i="1" s="1"/>
  <c r="Q13368" i="1" s="1"/>
  <c r="N13369" i="1"/>
  <c r="O13369" i="1" s="1"/>
  <c r="Q13369" i="1" s="1"/>
  <c r="N13370" i="1"/>
  <c r="O13370" i="1" s="1"/>
  <c r="Q13370" i="1" s="1"/>
  <c r="N13371" i="1"/>
  <c r="O13371" i="1" s="1"/>
  <c r="Q13371" i="1" s="1"/>
  <c r="N13372" i="1"/>
  <c r="O13372" i="1" s="1"/>
  <c r="Q13372" i="1" s="1"/>
  <c r="N13373" i="1"/>
  <c r="O13373" i="1" s="1"/>
  <c r="Q13373" i="1" s="1"/>
  <c r="N13374" i="1"/>
  <c r="O13374" i="1" s="1"/>
  <c r="Q13374" i="1" s="1"/>
  <c r="N13375" i="1"/>
  <c r="O13375" i="1" s="1"/>
  <c r="Q13375" i="1" s="1"/>
  <c r="N13376" i="1"/>
  <c r="O13376" i="1" s="1"/>
  <c r="Q13376" i="1" s="1"/>
  <c r="N13377" i="1"/>
  <c r="O13377" i="1" s="1"/>
  <c r="Q13377" i="1" s="1"/>
  <c r="N13378" i="1"/>
  <c r="O13378" i="1" s="1"/>
  <c r="Q13378" i="1" s="1"/>
  <c r="N13379" i="1"/>
  <c r="O13379" i="1" s="1"/>
  <c r="Q13379" i="1" s="1"/>
  <c r="N13380" i="1"/>
  <c r="O13380" i="1" s="1"/>
  <c r="Q13380" i="1" s="1"/>
  <c r="N13381" i="1"/>
  <c r="O13381" i="1" s="1"/>
  <c r="Q13381" i="1" s="1"/>
  <c r="N13382" i="1"/>
  <c r="O13382" i="1" s="1"/>
  <c r="Q13382" i="1" s="1"/>
  <c r="N13383" i="1"/>
  <c r="O13383" i="1" s="1"/>
  <c r="Q13383" i="1" s="1"/>
  <c r="N13384" i="1"/>
  <c r="O13384" i="1" s="1"/>
  <c r="Q13384" i="1" s="1"/>
  <c r="N13385" i="1"/>
  <c r="O13385" i="1" s="1"/>
  <c r="Q13385" i="1" s="1"/>
  <c r="N13386" i="1"/>
  <c r="O13386" i="1" s="1"/>
  <c r="Q13386" i="1" s="1"/>
  <c r="N13387" i="1"/>
  <c r="O13387" i="1" s="1"/>
  <c r="Q13387" i="1" s="1"/>
  <c r="N13388" i="1"/>
  <c r="O13388" i="1" s="1"/>
  <c r="Q13388" i="1" s="1"/>
  <c r="N13389" i="1"/>
  <c r="O13389" i="1" s="1"/>
  <c r="Q13389" i="1" s="1"/>
  <c r="N13390" i="1"/>
  <c r="O13390" i="1" s="1"/>
  <c r="Q13390" i="1" s="1"/>
  <c r="N13391" i="1"/>
  <c r="O13391" i="1" s="1"/>
  <c r="Q13391" i="1" s="1"/>
  <c r="N13392" i="1"/>
  <c r="O13392" i="1" s="1"/>
  <c r="Q13392" i="1" s="1"/>
  <c r="N13393" i="1"/>
  <c r="O13393" i="1" s="1"/>
  <c r="Q13393" i="1" s="1"/>
  <c r="N13394" i="1"/>
  <c r="O13394" i="1" s="1"/>
  <c r="Q13394" i="1" s="1"/>
  <c r="N13395" i="1"/>
  <c r="O13395" i="1" s="1"/>
  <c r="Q13395" i="1" s="1"/>
  <c r="N13396" i="1"/>
  <c r="O13396" i="1" s="1"/>
  <c r="Q13396" i="1" s="1"/>
  <c r="N13397" i="1"/>
  <c r="O13397" i="1" s="1"/>
  <c r="Q13397" i="1" s="1"/>
  <c r="N13398" i="1"/>
  <c r="O13398" i="1" s="1"/>
  <c r="Q13398" i="1" s="1"/>
  <c r="N13399" i="1"/>
  <c r="O13399" i="1" s="1"/>
  <c r="Q13399" i="1" s="1"/>
  <c r="N13400" i="1"/>
  <c r="O13400" i="1" s="1"/>
  <c r="Q13400" i="1" s="1"/>
  <c r="N13401" i="1"/>
  <c r="O13401" i="1" s="1"/>
  <c r="Q13401" i="1" s="1"/>
  <c r="N13402" i="1"/>
  <c r="O13402" i="1" s="1"/>
  <c r="Q13402" i="1" s="1"/>
  <c r="N13403" i="1"/>
  <c r="O13403" i="1" s="1"/>
  <c r="Q13403" i="1" s="1"/>
  <c r="N13404" i="1"/>
  <c r="O13404" i="1" s="1"/>
  <c r="Q13404" i="1" s="1"/>
  <c r="N13405" i="1"/>
  <c r="O13405" i="1" s="1"/>
  <c r="Q13405" i="1" s="1"/>
  <c r="N13406" i="1"/>
  <c r="O13406" i="1" s="1"/>
  <c r="Q13406" i="1" s="1"/>
  <c r="N13407" i="1"/>
  <c r="O13407" i="1" s="1"/>
  <c r="Q13407" i="1" s="1"/>
  <c r="N13408" i="1"/>
  <c r="O13408" i="1" s="1"/>
  <c r="Q13408" i="1" s="1"/>
  <c r="N13409" i="1"/>
  <c r="O13409" i="1" s="1"/>
  <c r="Q13409" i="1" s="1"/>
  <c r="N13410" i="1"/>
  <c r="O13410" i="1" s="1"/>
  <c r="Q13410" i="1" s="1"/>
  <c r="N13411" i="1"/>
  <c r="O13411" i="1" s="1"/>
  <c r="Q13411" i="1" s="1"/>
  <c r="N13412" i="1"/>
  <c r="O13412" i="1" s="1"/>
  <c r="Q13412" i="1" s="1"/>
  <c r="N13413" i="1"/>
  <c r="O13413" i="1" s="1"/>
  <c r="Q13413" i="1" s="1"/>
  <c r="N13414" i="1"/>
  <c r="O13414" i="1" s="1"/>
  <c r="Q13414" i="1" s="1"/>
  <c r="N13415" i="1"/>
  <c r="O13415" i="1" s="1"/>
  <c r="Q13415" i="1" s="1"/>
  <c r="N13416" i="1"/>
  <c r="O13416" i="1" s="1"/>
  <c r="Q13416" i="1" s="1"/>
  <c r="N13417" i="1"/>
  <c r="O13417" i="1" s="1"/>
  <c r="Q13417" i="1" s="1"/>
  <c r="N13418" i="1"/>
  <c r="O13418" i="1" s="1"/>
  <c r="Q13418" i="1" s="1"/>
  <c r="N13419" i="1"/>
  <c r="O13419" i="1" s="1"/>
  <c r="Q13419" i="1" s="1"/>
  <c r="N13420" i="1"/>
  <c r="O13420" i="1" s="1"/>
  <c r="Q13420" i="1" s="1"/>
  <c r="N13421" i="1"/>
  <c r="O13421" i="1" s="1"/>
  <c r="Q13421" i="1" s="1"/>
  <c r="N13422" i="1"/>
  <c r="O13422" i="1" s="1"/>
  <c r="Q13422" i="1" s="1"/>
  <c r="N13423" i="1"/>
  <c r="O13423" i="1" s="1"/>
  <c r="Q13423" i="1" s="1"/>
  <c r="N13424" i="1"/>
  <c r="O13424" i="1" s="1"/>
  <c r="Q13424" i="1" s="1"/>
  <c r="N13425" i="1"/>
  <c r="O13425" i="1" s="1"/>
  <c r="Q13425" i="1" s="1"/>
  <c r="N13426" i="1"/>
  <c r="O13426" i="1" s="1"/>
  <c r="Q13426" i="1" s="1"/>
  <c r="N13427" i="1"/>
  <c r="O13427" i="1" s="1"/>
  <c r="Q13427" i="1" s="1"/>
  <c r="N13428" i="1"/>
  <c r="O13428" i="1" s="1"/>
  <c r="Q13428" i="1" s="1"/>
  <c r="N13429" i="1"/>
  <c r="O13429" i="1" s="1"/>
  <c r="Q13429" i="1" s="1"/>
  <c r="N13430" i="1"/>
  <c r="O13430" i="1" s="1"/>
  <c r="Q13430" i="1" s="1"/>
  <c r="N13431" i="1"/>
  <c r="O13431" i="1" s="1"/>
  <c r="Q13431" i="1" s="1"/>
  <c r="N13432" i="1"/>
  <c r="O13432" i="1" s="1"/>
  <c r="Q13432" i="1" s="1"/>
  <c r="N13433" i="1"/>
  <c r="O13433" i="1" s="1"/>
  <c r="Q13433" i="1" s="1"/>
  <c r="N13434" i="1"/>
  <c r="O13434" i="1" s="1"/>
  <c r="Q13434" i="1" s="1"/>
  <c r="N13435" i="1"/>
  <c r="O13435" i="1" s="1"/>
  <c r="Q13435" i="1" s="1"/>
  <c r="N13436" i="1"/>
  <c r="O13436" i="1" s="1"/>
  <c r="Q13436" i="1" s="1"/>
  <c r="N13437" i="1"/>
  <c r="O13437" i="1" s="1"/>
  <c r="Q13437" i="1" s="1"/>
  <c r="N13438" i="1"/>
  <c r="O13438" i="1" s="1"/>
  <c r="Q13438" i="1" s="1"/>
  <c r="N13439" i="1"/>
  <c r="O13439" i="1" s="1"/>
  <c r="Q13439" i="1" s="1"/>
  <c r="N13440" i="1"/>
  <c r="O13440" i="1" s="1"/>
  <c r="Q13440" i="1" s="1"/>
  <c r="N13441" i="1"/>
  <c r="O13441" i="1" s="1"/>
  <c r="Q13441" i="1" s="1"/>
  <c r="N13442" i="1"/>
  <c r="O13442" i="1" s="1"/>
  <c r="Q13442" i="1" s="1"/>
  <c r="N13443" i="1"/>
  <c r="O13443" i="1" s="1"/>
  <c r="Q13443" i="1" s="1"/>
  <c r="N13444" i="1"/>
  <c r="O13444" i="1" s="1"/>
  <c r="Q13444" i="1" s="1"/>
  <c r="N13445" i="1"/>
  <c r="O13445" i="1" s="1"/>
  <c r="Q13445" i="1" s="1"/>
  <c r="N13446" i="1"/>
  <c r="O13446" i="1" s="1"/>
  <c r="Q13446" i="1" s="1"/>
  <c r="N13447" i="1"/>
  <c r="O13447" i="1" s="1"/>
  <c r="Q13447" i="1" s="1"/>
  <c r="N13448" i="1"/>
  <c r="O13448" i="1" s="1"/>
  <c r="Q13448" i="1" s="1"/>
  <c r="N13449" i="1"/>
  <c r="O13449" i="1" s="1"/>
  <c r="Q13449" i="1" s="1"/>
  <c r="N13450" i="1"/>
  <c r="O13450" i="1" s="1"/>
  <c r="Q13450" i="1" s="1"/>
  <c r="N13451" i="1"/>
  <c r="O13451" i="1" s="1"/>
  <c r="Q13451" i="1" s="1"/>
  <c r="N13452" i="1"/>
  <c r="O13452" i="1" s="1"/>
  <c r="Q13452" i="1" s="1"/>
  <c r="N13453" i="1"/>
  <c r="O13453" i="1" s="1"/>
  <c r="Q13453" i="1" s="1"/>
  <c r="N13454" i="1"/>
  <c r="O13454" i="1" s="1"/>
  <c r="Q13454" i="1" s="1"/>
  <c r="N13455" i="1"/>
  <c r="O13455" i="1" s="1"/>
  <c r="Q13455" i="1" s="1"/>
  <c r="N13456" i="1"/>
  <c r="O13456" i="1" s="1"/>
  <c r="Q13456" i="1" s="1"/>
  <c r="N13457" i="1"/>
  <c r="O13457" i="1" s="1"/>
  <c r="Q13457" i="1" s="1"/>
  <c r="N13458" i="1"/>
  <c r="O13458" i="1" s="1"/>
  <c r="Q13458" i="1" s="1"/>
  <c r="N13459" i="1"/>
  <c r="O13459" i="1" s="1"/>
  <c r="Q13459" i="1" s="1"/>
  <c r="N13460" i="1"/>
  <c r="O13460" i="1" s="1"/>
  <c r="Q13460" i="1" s="1"/>
  <c r="N13461" i="1"/>
  <c r="O13461" i="1" s="1"/>
  <c r="Q13461" i="1" s="1"/>
  <c r="N13462" i="1"/>
  <c r="O13462" i="1" s="1"/>
  <c r="Q13462" i="1" s="1"/>
  <c r="N13463" i="1"/>
  <c r="O13463" i="1" s="1"/>
  <c r="Q13463" i="1" s="1"/>
  <c r="N13464" i="1"/>
  <c r="O13464" i="1" s="1"/>
  <c r="Q13464" i="1" s="1"/>
  <c r="N13465" i="1"/>
  <c r="O13465" i="1" s="1"/>
  <c r="Q13465" i="1" s="1"/>
  <c r="N13466" i="1"/>
  <c r="O13466" i="1" s="1"/>
  <c r="Q13466" i="1" s="1"/>
  <c r="N13467" i="1"/>
  <c r="O13467" i="1" s="1"/>
  <c r="Q13467" i="1" s="1"/>
  <c r="N13468" i="1"/>
  <c r="O13468" i="1" s="1"/>
  <c r="Q13468" i="1" s="1"/>
  <c r="N13469" i="1"/>
  <c r="O13469" i="1" s="1"/>
  <c r="Q13469" i="1" s="1"/>
  <c r="N13470" i="1"/>
  <c r="O13470" i="1" s="1"/>
  <c r="Q13470" i="1" s="1"/>
  <c r="N13471" i="1"/>
  <c r="O13471" i="1" s="1"/>
  <c r="Q13471" i="1" s="1"/>
  <c r="N13472" i="1"/>
  <c r="O13472" i="1" s="1"/>
  <c r="Q13472" i="1" s="1"/>
  <c r="N13473" i="1"/>
  <c r="O13473" i="1" s="1"/>
  <c r="Q13473" i="1" s="1"/>
  <c r="N13474" i="1"/>
  <c r="O13474" i="1" s="1"/>
  <c r="Q13474" i="1" s="1"/>
  <c r="N13475" i="1"/>
  <c r="O13475" i="1" s="1"/>
  <c r="Q13475" i="1" s="1"/>
  <c r="N13476" i="1"/>
  <c r="O13476" i="1" s="1"/>
  <c r="Q13476" i="1" s="1"/>
  <c r="N13477" i="1"/>
  <c r="O13477" i="1" s="1"/>
  <c r="Q13477" i="1" s="1"/>
  <c r="N13478" i="1"/>
  <c r="O13478" i="1" s="1"/>
  <c r="Q13478" i="1" s="1"/>
  <c r="N13479" i="1"/>
  <c r="O13479" i="1" s="1"/>
  <c r="Q13479" i="1" s="1"/>
  <c r="N13480" i="1"/>
  <c r="O13480" i="1" s="1"/>
  <c r="Q13480" i="1" s="1"/>
  <c r="N13481" i="1"/>
  <c r="O13481" i="1" s="1"/>
  <c r="Q13481" i="1" s="1"/>
  <c r="N13482" i="1"/>
  <c r="O13482" i="1" s="1"/>
  <c r="Q13482" i="1" s="1"/>
  <c r="N13483" i="1"/>
  <c r="O13483" i="1" s="1"/>
  <c r="Q13483" i="1" s="1"/>
  <c r="N13484" i="1"/>
  <c r="O13484" i="1" s="1"/>
  <c r="Q13484" i="1" s="1"/>
  <c r="N13485" i="1"/>
  <c r="O13485" i="1" s="1"/>
  <c r="Q13485" i="1" s="1"/>
  <c r="N13486" i="1"/>
  <c r="O13486" i="1" s="1"/>
  <c r="Q13486" i="1" s="1"/>
  <c r="N13487" i="1"/>
  <c r="O13487" i="1" s="1"/>
  <c r="Q13487" i="1" s="1"/>
  <c r="N13488" i="1"/>
  <c r="O13488" i="1" s="1"/>
  <c r="Q13488" i="1" s="1"/>
  <c r="N13489" i="1"/>
  <c r="O13489" i="1" s="1"/>
  <c r="Q13489" i="1" s="1"/>
  <c r="N13490" i="1"/>
  <c r="O13490" i="1" s="1"/>
  <c r="Q13490" i="1" s="1"/>
  <c r="N13491" i="1"/>
  <c r="O13491" i="1" s="1"/>
  <c r="Q13491" i="1" s="1"/>
  <c r="N13492" i="1"/>
  <c r="O13492" i="1" s="1"/>
  <c r="Q13492" i="1" s="1"/>
  <c r="N13493" i="1"/>
  <c r="O13493" i="1" s="1"/>
  <c r="Q13493" i="1" s="1"/>
  <c r="N13494" i="1"/>
  <c r="O13494" i="1" s="1"/>
  <c r="Q13494" i="1" s="1"/>
  <c r="N13495" i="1"/>
  <c r="O13495" i="1" s="1"/>
  <c r="Q13495" i="1" s="1"/>
  <c r="N13496" i="1"/>
  <c r="O13496" i="1" s="1"/>
  <c r="Q13496" i="1" s="1"/>
  <c r="N13497" i="1"/>
  <c r="O13497" i="1" s="1"/>
  <c r="Q13497" i="1" s="1"/>
  <c r="N13498" i="1"/>
  <c r="O13498" i="1" s="1"/>
  <c r="Q13498" i="1" s="1"/>
  <c r="N13499" i="1"/>
  <c r="O13499" i="1" s="1"/>
  <c r="Q13499" i="1" s="1"/>
  <c r="N13500" i="1"/>
  <c r="O13500" i="1" s="1"/>
  <c r="Q13500" i="1" s="1"/>
  <c r="N13501" i="1"/>
  <c r="O13501" i="1" s="1"/>
  <c r="Q13501" i="1" s="1"/>
  <c r="N13502" i="1"/>
  <c r="O13502" i="1" s="1"/>
  <c r="Q13502" i="1" s="1"/>
  <c r="N13503" i="1"/>
  <c r="O13503" i="1" s="1"/>
  <c r="Q13503" i="1" s="1"/>
  <c r="N13504" i="1"/>
  <c r="O13504" i="1" s="1"/>
  <c r="Q13504" i="1" s="1"/>
  <c r="N13505" i="1"/>
  <c r="O13505" i="1" s="1"/>
  <c r="Q13505" i="1" s="1"/>
  <c r="N13506" i="1"/>
  <c r="O13506" i="1" s="1"/>
  <c r="Q13506" i="1" s="1"/>
  <c r="N13507" i="1"/>
  <c r="O13507" i="1" s="1"/>
  <c r="Q13507" i="1" s="1"/>
  <c r="N13508" i="1"/>
  <c r="O13508" i="1" s="1"/>
  <c r="Q13508" i="1" s="1"/>
  <c r="N13509" i="1"/>
  <c r="O13509" i="1" s="1"/>
  <c r="Q13509" i="1" s="1"/>
  <c r="N13510" i="1"/>
  <c r="O13510" i="1" s="1"/>
  <c r="Q13510" i="1" s="1"/>
  <c r="N13511" i="1"/>
  <c r="O13511" i="1" s="1"/>
  <c r="Q13511" i="1" s="1"/>
  <c r="N13512" i="1"/>
  <c r="O13512" i="1" s="1"/>
  <c r="Q13512" i="1" s="1"/>
  <c r="N13513" i="1"/>
  <c r="O13513" i="1" s="1"/>
  <c r="Q13513" i="1" s="1"/>
  <c r="N13514" i="1"/>
  <c r="O13514" i="1" s="1"/>
  <c r="Q13514" i="1" s="1"/>
  <c r="N13515" i="1"/>
  <c r="O13515" i="1" s="1"/>
  <c r="Q13515" i="1" s="1"/>
  <c r="N13516" i="1"/>
  <c r="O13516" i="1" s="1"/>
  <c r="Q13516" i="1" s="1"/>
  <c r="N13517" i="1"/>
  <c r="O13517" i="1" s="1"/>
  <c r="Q13517" i="1" s="1"/>
  <c r="N13518" i="1"/>
  <c r="O13518" i="1" s="1"/>
  <c r="Q13518" i="1" s="1"/>
  <c r="N13519" i="1"/>
  <c r="O13519" i="1" s="1"/>
  <c r="Q13519" i="1" s="1"/>
  <c r="N13520" i="1"/>
  <c r="O13520" i="1" s="1"/>
  <c r="Q13520" i="1" s="1"/>
  <c r="N13521" i="1"/>
  <c r="O13521" i="1" s="1"/>
  <c r="Q13521" i="1" s="1"/>
  <c r="N13522" i="1"/>
  <c r="O13522" i="1" s="1"/>
  <c r="Q13522" i="1" s="1"/>
  <c r="N13523" i="1"/>
  <c r="O13523" i="1" s="1"/>
  <c r="Q13523" i="1" s="1"/>
  <c r="N13524" i="1"/>
  <c r="O13524" i="1" s="1"/>
  <c r="Q13524" i="1" s="1"/>
  <c r="N13525" i="1"/>
  <c r="O13525" i="1" s="1"/>
  <c r="Q13525" i="1" s="1"/>
  <c r="N13526" i="1"/>
  <c r="O13526" i="1" s="1"/>
  <c r="Q13526" i="1" s="1"/>
  <c r="N13527" i="1"/>
  <c r="O13527" i="1" s="1"/>
  <c r="Q13527" i="1" s="1"/>
  <c r="N13528" i="1"/>
  <c r="O13528" i="1" s="1"/>
  <c r="Q13528" i="1" s="1"/>
  <c r="N13529" i="1"/>
  <c r="O13529" i="1" s="1"/>
  <c r="Q13529" i="1" s="1"/>
  <c r="N13530" i="1"/>
  <c r="O13530" i="1" s="1"/>
  <c r="Q13530" i="1" s="1"/>
  <c r="N13531" i="1"/>
  <c r="O13531" i="1" s="1"/>
  <c r="Q13531" i="1" s="1"/>
  <c r="N13532" i="1"/>
  <c r="O13532" i="1" s="1"/>
  <c r="Q13532" i="1" s="1"/>
  <c r="N13533" i="1"/>
  <c r="O13533" i="1" s="1"/>
  <c r="Q13533" i="1" s="1"/>
  <c r="N13534" i="1"/>
  <c r="O13534" i="1" s="1"/>
  <c r="Q13534" i="1" s="1"/>
  <c r="N13535" i="1"/>
  <c r="O13535" i="1" s="1"/>
  <c r="Q13535" i="1" s="1"/>
  <c r="N13536" i="1"/>
  <c r="O13536" i="1" s="1"/>
  <c r="Q13536" i="1" s="1"/>
  <c r="N13537" i="1"/>
  <c r="O13537" i="1" s="1"/>
  <c r="Q13537" i="1" s="1"/>
  <c r="N13538" i="1"/>
  <c r="O13538" i="1" s="1"/>
  <c r="Q13538" i="1" s="1"/>
  <c r="N13539" i="1"/>
  <c r="O13539" i="1" s="1"/>
  <c r="Q13539" i="1" s="1"/>
  <c r="N13540" i="1"/>
  <c r="O13540" i="1" s="1"/>
  <c r="Q13540" i="1" s="1"/>
  <c r="N13541" i="1"/>
  <c r="O13541" i="1" s="1"/>
  <c r="Q13541" i="1" s="1"/>
  <c r="N13542" i="1"/>
  <c r="O13542" i="1" s="1"/>
  <c r="Q13542" i="1" s="1"/>
  <c r="N13543" i="1"/>
  <c r="O13543" i="1" s="1"/>
  <c r="Q13543" i="1" s="1"/>
  <c r="N13544" i="1"/>
  <c r="O13544" i="1" s="1"/>
  <c r="Q13544" i="1" s="1"/>
  <c r="N13545" i="1"/>
  <c r="O13545" i="1" s="1"/>
  <c r="Q13545" i="1" s="1"/>
  <c r="N13546" i="1"/>
  <c r="O13546" i="1" s="1"/>
  <c r="Q13546" i="1" s="1"/>
  <c r="N13547" i="1"/>
  <c r="O13547" i="1" s="1"/>
  <c r="Q13547" i="1" s="1"/>
  <c r="N13548" i="1"/>
  <c r="O13548" i="1" s="1"/>
  <c r="Q13548" i="1" s="1"/>
  <c r="N13549" i="1"/>
  <c r="O13549" i="1" s="1"/>
  <c r="Q13549" i="1" s="1"/>
  <c r="N13550" i="1"/>
  <c r="O13550" i="1" s="1"/>
  <c r="Q13550" i="1" s="1"/>
  <c r="N13551" i="1"/>
  <c r="O13551" i="1" s="1"/>
  <c r="Q13551" i="1" s="1"/>
  <c r="N13552" i="1"/>
  <c r="O13552" i="1" s="1"/>
  <c r="Q13552" i="1" s="1"/>
  <c r="N13553" i="1"/>
  <c r="O13553" i="1" s="1"/>
  <c r="Q13553" i="1" s="1"/>
  <c r="N13554" i="1"/>
  <c r="O13554" i="1" s="1"/>
  <c r="Q13554" i="1" s="1"/>
  <c r="N13555" i="1"/>
  <c r="O13555" i="1" s="1"/>
  <c r="Q13555" i="1" s="1"/>
  <c r="N13556" i="1"/>
  <c r="O13556" i="1" s="1"/>
  <c r="Q13556" i="1" s="1"/>
  <c r="N13557" i="1"/>
  <c r="O13557" i="1" s="1"/>
  <c r="Q13557" i="1" s="1"/>
  <c r="N13558" i="1"/>
  <c r="O13558" i="1" s="1"/>
  <c r="Q13558" i="1" s="1"/>
  <c r="N13559" i="1"/>
  <c r="O13559" i="1" s="1"/>
  <c r="Q13559" i="1" s="1"/>
  <c r="N13560" i="1"/>
  <c r="O13560" i="1" s="1"/>
  <c r="Q13560" i="1" s="1"/>
  <c r="N13561" i="1"/>
  <c r="O13561" i="1" s="1"/>
  <c r="Q13561" i="1" s="1"/>
  <c r="N13562" i="1"/>
  <c r="O13562" i="1" s="1"/>
  <c r="Q13562" i="1" s="1"/>
  <c r="N13563" i="1"/>
  <c r="O13563" i="1" s="1"/>
  <c r="Q13563" i="1" s="1"/>
  <c r="N13564" i="1"/>
  <c r="O13564" i="1" s="1"/>
  <c r="Q13564" i="1" s="1"/>
  <c r="N13565" i="1"/>
  <c r="O13565" i="1" s="1"/>
  <c r="Q13565" i="1" s="1"/>
  <c r="N13566" i="1"/>
  <c r="O13566" i="1" s="1"/>
  <c r="Q13566" i="1" s="1"/>
  <c r="N13567" i="1"/>
  <c r="O13567" i="1" s="1"/>
  <c r="Q13567" i="1" s="1"/>
  <c r="N13568" i="1"/>
  <c r="O13568" i="1" s="1"/>
  <c r="Q13568" i="1" s="1"/>
  <c r="N13569" i="1"/>
  <c r="O13569" i="1" s="1"/>
  <c r="Q13569" i="1" s="1"/>
  <c r="N13570" i="1"/>
  <c r="O13570" i="1" s="1"/>
  <c r="Q13570" i="1" s="1"/>
  <c r="N13571" i="1"/>
  <c r="O13571" i="1" s="1"/>
  <c r="Q13571" i="1" s="1"/>
  <c r="N13572" i="1"/>
  <c r="O13572" i="1" s="1"/>
  <c r="Q13572" i="1" s="1"/>
  <c r="N13573" i="1"/>
  <c r="O13573" i="1" s="1"/>
  <c r="Q13573" i="1" s="1"/>
  <c r="N13574" i="1"/>
  <c r="O13574" i="1" s="1"/>
  <c r="Q13574" i="1" s="1"/>
  <c r="N13575" i="1"/>
  <c r="O13575" i="1" s="1"/>
  <c r="Q13575" i="1" s="1"/>
  <c r="N13576" i="1"/>
  <c r="O13576" i="1" s="1"/>
  <c r="Q13576" i="1" s="1"/>
  <c r="N13577" i="1"/>
  <c r="O13577" i="1" s="1"/>
  <c r="Q13577" i="1" s="1"/>
  <c r="N13578" i="1"/>
  <c r="O13578" i="1" s="1"/>
  <c r="Q13578" i="1" s="1"/>
  <c r="N13579" i="1"/>
  <c r="O13579" i="1" s="1"/>
  <c r="Q13579" i="1" s="1"/>
  <c r="N13580" i="1"/>
  <c r="O13580" i="1" s="1"/>
  <c r="Q13580" i="1" s="1"/>
  <c r="N13581" i="1"/>
  <c r="O13581" i="1" s="1"/>
  <c r="Q13581" i="1" s="1"/>
  <c r="N13582" i="1"/>
  <c r="O13582" i="1" s="1"/>
  <c r="Q13582" i="1" s="1"/>
  <c r="N13583" i="1"/>
  <c r="O13583" i="1" s="1"/>
  <c r="Q13583" i="1" s="1"/>
  <c r="N13584" i="1"/>
  <c r="O13584" i="1" s="1"/>
  <c r="Q13584" i="1" s="1"/>
  <c r="N13585" i="1"/>
  <c r="O13585" i="1" s="1"/>
  <c r="Q13585" i="1" s="1"/>
  <c r="N13586" i="1"/>
  <c r="O13586" i="1" s="1"/>
  <c r="Q13586" i="1" s="1"/>
  <c r="N13587" i="1"/>
  <c r="O13587" i="1" s="1"/>
  <c r="Q13587" i="1" s="1"/>
  <c r="N13588" i="1"/>
  <c r="O13588" i="1" s="1"/>
  <c r="Q13588" i="1" s="1"/>
  <c r="N13589" i="1"/>
  <c r="O13589" i="1" s="1"/>
  <c r="Q13589" i="1" s="1"/>
  <c r="N13590" i="1"/>
  <c r="O13590" i="1" s="1"/>
  <c r="Q13590" i="1" s="1"/>
  <c r="N13591" i="1"/>
  <c r="O13591" i="1" s="1"/>
  <c r="Q13591" i="1" s="1"/>
  <c r="N13592" i="1"/>
  <c r="O13592" i="1" s="1"/>
  <c r="Q13592" i="1" s="1"/>
  <c r="N13593" i="1"/>
  <c r="O13593" i="1" s="1"/>
  <c r="Q13593" i="1" s="1"/>
  <c r="N13594" i="1"/>
  <c r="O13594" i="1" s="1"/>
  <c r="Q13594" i="1" s="1"/>
  <c r="N13595" i="1"/>
  <c r="O13595" i="1" s="1"/>
  <c r="Q13595" i="1" s="1"/>
  <c r="N13596" i="1"/>
  <c r="O13596" i="1" s="1"/>
  <c r="Q13596" i="1" s="1"/>
  <c r="N13597" i="1"/>
  <c r="O13597" i="1" s="1"/>
  <c r="Q13597" i="1" s="1"/>
  <c r="N13598" i="1"/>
  <c r="O13598" i="1" s="1"/>
  <c r="Q13598" i="1" s="1"/>
  <c r="N13599" i="1"/>
  <c r="O13599" i="1" s="1"/>
  <c r="Q13599" i="1" s="1"/>
  <c r="N13600" i="1"/>
  <c r="O13600" i="1" s="1"/>
  <c r="Q13600" i="1" s="1"/>
  <c r="N13601" i="1"/>
  <c r="O13601" i="1" s="1"/>
  <c r="Q13601" i="1" s="1"/>
  <c r="N13602" i="1"/>
  <c r="O13602" i="1" s="1"/>
  <c r="Q13602" i="1" s="1"/>
  <c r="N13603" i="1"/>
  <c r="O13603" i="1" s="1"/>
  <c r="Q13603" i="1" s="1"/>
  <c r="N13604" i="1"/>
  <c r="O13604" i="1" s="1"/>
  <c r="Q13604" i="1" s="1"/>
  <c r="N13605" i="1"/>
  <c r="O13605" i="1" s="1"/>
  <c r="Q13605" i="1" s="1"/>
  <c r="N13606" i="1"/>
  <c r="O13606" i="1" s="1"/>
  <c r="Q13606" i="1" s="1"/>
  <c r="N13607" i="1"/>
  <c r="O13607" i="1" s="1"/>
  <c r="Q13607" i="1" s="1"/>
  <c r="N13608" i="1"/>
  <c r="O13608" i="1" s="1"/>
  <c r="Q13608" i="1" s="1"/>
  <c r="N13609" i="1"/>
  <c r="O13609" i="1" s="1"/>
  <c r="Q13609" i="1" s="1"/>
  <c r="N13610" i="1"/>
  <c r="O13610" i="1" s="1"/>
  <c r="Q13610" i="1" s="1"/>
  <c r="N13611" i="1"/>
  <c r="O13611" i="1" s="1"/>
  <c r="Q13611" i="1" s="1"/>
  <c r="N13612" i="1"/>
  <c r="O13612" i="1" s="1"/>
  <c r="Q13612" i="1" s="1"/>
  <c r="N13613" i="1"/>
  <c r="O13613" i="1" s="1"/>
  <c r="Q13613" i="1" s="1"/>
  <c r="N13614" i="1"/>
  <c r="O13614" i="1" s="1"/>
  <c r="Q13614" i="1" s="1"/>
  <c r="N13615" i="1"/>
  <c r="O13615" i="1" s="1"/>
  <c r="Q13615" i="1" s="1"/>
  <c r="N13616" i="1"/>
  <c r="O13616" i="1" s="1"/>
  <c r="Q13616" i="1" s="1"/>
  <c r="N13617" i="1"/>
  <c r="O13617" i="1" s="1"/>
  <c r="Q13617" i="1" s="1"/>
  <c r="N13618" i="1"/>
  <c r="O13618" i="1" s="1"/>
  <c r="Q13618" i="1" s="1"/>
  <c r="N13619" i="1"/>
  <c r="O13619" i="1" s="1"/>
  <c r="Q13619" i="1" s="1"/>
  <c r="N13620" i="1"/>
  <c r="O13620" i="1" s="1"/>
  <c r="Q13620" i="1" s="1"/>
  <c r="N13621" i="1"/>
  <c r="O13621" i="1" s="1"/>
  <c r="Q13621" i="1" s="1"/>
  <c r="N13622" i="1"/>
  <c r="O13622" i="1" s="1"/>
  <c r="Q13622" i="1" s="1"/>
  <c r="N13623" i="1"/>
  <c r="O13623" i="1" s="1"/>
  <c r="Q13623" i="1" s="1"/>
  <c r="N13624" i="1"/>
  <c r="O13624" i="1" s="1"/>
  <c r="Q13624" i="1" s="1"/>
  <c r="N13625" i="1"/>
  <c r="O13625" i="1" s="1"/>
  <c r="Q13625" i="1" s="1"/>
  <c r="N13626" i="1"/>
  <c r="O13626" i="1" s="1"/>
  <c r="Q13626" i="1" s="1"/>
  <c r="N13627" i="1"/>
  <c r="O13627" i="1" s="1"/>
  <c r="Q13627" i="1" s="1"/>
  <c r="N13628" i="1"/>
  <c r="O13628" i="1" s="1"/>
  <c r="Q13628" i="1" s="1"/>
  <c r="N13629" i="1"/>
  <c r="O13629" i="1" s="1"/>
  <c r="Q13629" i="1" s="1"/>
  <c r="N13630" i="1"/>
  <c r="O13630" i="1" s="1"/>
  <c r="Q13630" i="1" s="1"/>
  <c r="N13631" i="1"/>
  <c r="O13631" i="1" s="1"/>
  <c r="Q13631" i="1" s="1"/>
  <c r="N13632" i="1"/>
  <c r="O13632" i="1" s="1"/>
  <c r="Q13632" i="1" s="1"/>
  <c r="N13633" i="1"/>
  <c r="O13633" i="1" s="1"/>
  <c r="Q13633" i="1" s="1"/>
  <c r="N13634" i="1"/>
  <c r="O13634" i="1" s="1"/>
  <c r="Q13634" i="1" s="1"/>
  <c r="N13635" i="1"/>
  <c r="O13635" i="1" s="1"/>
  <c r="Q13635" i="1" s="1"/>
  <c r="N13636" i="1"/>
  <c r="O13636" i="1" s="1"/>
  <c r="Q13636" i="1" s="1"/>
  <c r="N13637" i="1"/>
  <c r="O13637" i="1" s="1"/>
  <c r="Q13637" i="1" s="1"/>
  <c r="N13638" i="1"/>
  <c r="O13638" i="1" s="1"/>
  <c r="Q13638" i="1" s="1"/>
  <c r="N13639" i="1"/>
  <c r="O13639" i="1" s="1"/>
  <c r="Q13639" i="1" s="1"/>
  <c r="N13640" i="1"/>
  <c r="O13640" i="1" s="1"/>
  <c r="Q13640" i="1" s="1"/>
  <c r="N13641" i="1"/>
  <c r="O13641" i="1" s="1"/>
  <c r="Q13641" i="1" s="1"/>
  <c r="N13642" i="1"/>
  <c r="O13642" i="1" s="1"/>
  <c r="Q13642" i="1" s="1"/>
  <c r="N13643" i="1"/>
  <c r="O13643" i="1" s="1"/>
  <c r="Q13643" i="1" s="1"/>
  <c r="N13644" i="1"/>
  <c r="O13644" i="1" s="1"/>
  <c r="Q13644" i="1" s="1"/>
  <c r="N13645" i="1"/>
  <c r="O13645" i="1" s="1"/>
  <c r="Q13645" i="1" s="1"/>
  <c r="N13646" i="1"/>
  <c r="O13646" i="1" s="1"/>
  <c r="Q13646" i="1" s="1"/>
  <c r="N13647" i="1"/>
  <c r="O13647" i="1" s="1"/>
  <c r="Q13647" i="1" s="1"/>
  <c r="N13648" i="1"/>
  <c r="O13648" i="1" s="1"/>
  <c r="Q13648" i="1" s="1"/>
  <c r="N13649" i="1"/>
  <c r="O13649" i="1" s="1"/>
  <c r="Q13649" i="1" s="1"/>
  <c r="N13650" i="1"/>
  <c r="O13650" i="1" s="1"/>
  <c r="Q13650" i="1" s="1"/>
  <c r="N13651" i="1"/>
  <c r="O13651" i="1" s="1"/>
  <c r="Q13651" i="1" s="1"/>
  <c r="N13652" i="1"/>
  <c r="O13652" i="1" s="1"/>
  <c r="Q13652" i="1" s="1"/>
  <c r="N13653" i="1"/>
  <c r="O13653" i="1" s="1"/>
  <c r="Q13653" i="1" s="1"/>
  <c r="N13654" i="1"/>
  <c r="O13654" i="1" s="1"/>
  <c r="Q13654" i="1" s="1"/>
  <c r="N13655" i="1"/>
  <c r="O13655" i="1" s="1"/>
  <c r="Q13655" i="1" s="1"/>
  <c r="N13656" i="1"/>
  <c r="O13656" i="1" s="1"/>
  <c r="Q13656" i="1" s="1"/>
  <c r="N13657" i="1"/>
  <c r="O13657" i="1" s="1"/>
  <c r="Q13657" i="1" s="1"/>
  <c r="N13658" i="1"/>
  <c r="O13658" i="1" s="1"/>
  <c r="Q13658" i="1" s="1"/>
  <c r="N13659" i="1"/>
  <c r="O13659" i="1" s="1"/>
  <c r="Q13659" i="1" s="1"/>
  <c r="N13660" i="1"/>
  <c r="O13660" i="1" s="1"/>
  <c r="Q13660" i="1" s="1"/>
  <c r="N13661" i="1"/>
  <c r="O13661" i="1" s="1"/>
  <c r="Q13661" i="1" s="1"/>
  <c r="N13662" i="1"/>
  <c r="O13662" i="1" s="1"/>
  <c r="Q13662" i="1" s="1"/>
  <c r="N13663" i="1"/>
  <c r="O13663" i="1" s="1"/>
  <c r="Q13663" i="1" s="1"/>
  <c r="N13664" i="1"/>
  <c r="O13664" i="1" s="1"/>
  <c r="Q13664" i="1" s="1"/>
  <c r="N13665" i="1"/>
  <c r="O13665" i="1" s="1"/>
  <c r="Q13665" i="1" s="1"/>
  <c r="N13666" i="1"/>
  <c r="O13666" i="1" s="1"/>
  <c r="Q13666" i="1" s="1"/>
  <c r="N13667" i="1"/>
  <c r="O13667" i="1" s="1"/>
  <c r="Q13667" i="1" s="1"/>
  <c r="N13668" i="1"/>
  <c r="O13668" i="1" s="1"/>
  <c r="Q13668" i="1" s="1"/>
  <c r="N13669" i="1"/>
  <c r="O13669" i="1" s="1"/>
  <c r="Q13669" i="1" s="1"/>
  <c r="N13670" i="1"/>
  <c r="O13670" i="1" s="1"/>
  <c r="Q13670" i="1" s="1"/>
  <c r="N13671" i="1"/>
  <c r="O13671" i="1" s="1"/>
  <c r="Q13671" i="1" s="1"/>
  <c r="N13672" i="1"/>
  <c r="O13672" i="1" s="1"/>
  <c r="Q13672" i="1" s="1"/>
  <c r="N13673" i="1"/>
  <c r="O13673" i="1" s="1"/>
  <c r="Q13673" i="1" s="1"/>
  <c r="N13674" i="1"/>
  <c r="O13674" i="1" s="1"/>
  <c r="Q13674" i="1" s="1"/>
  <c r="N13675" i="1"/>
  <c r="O13675" i="1" s="1"/>
  <c r="Q13675" i="1" s="1"/>
  <c r="N13676" i="1"/>
  <c r="O13676" i="1" s="1"/>
  <c r="Q13676" i="1" s="1"/>
  <c r="N13677" i="1"/>
  <c r="O13677" i="1" s="1"/>
  <c r="Q13677" i="1" s="1"/>
  <c r="N13678" i="1"/>
  <c r="O13678" i="1" s="1"/>
  <c r="Q13678" i="1" s="1"/>
  <c r="N13679" i="1"/>
  <c r="O13679" i="1" s="1"/>
  <c r="Q13679" i="1" s="1"/>
  <c r="N13680" i="1"/>
  <c r="O13680" i="1" s="1"/>
  <c r="Q13680" i="1" s="1"/>
  <c r="N13681" i="1"/>
  <c r="O13681" i="1" s="1"/>
  <c r="Q13681" i="1" s="1"/>
  <c r="N13682" i="1"/>
  <c r="O13682" i="1" s="1"/>
  <c r="Q13682" i="1" s="1"/>
  <c r="N13683" i="1"/>
  <c r="O13683" i="1" s="1"/>
  <c r="Q13683" i="1" s="1"/>
  <c r="N13684" i="1"/>
  <c r="O13684" i="1" s="1"/>
  <c r="Q13684" i="1" s="1"/>
  <c r="N13685" i="1"/>
  <c r="O13685" i="1" s="1"/>
  <c r="Q13685" i="1" s="1"/>
  <c r="N13686" i="1"/>
  <c r="O13686" i="1" s="1"/>
  <c r="Q13686" i="1" s="1"/>
  <c r="N13687" i="1"/>
  <c r="O13687" i="1" s="1"/>
  <c r="Q13687" i="1" s="1"/>
  <c r="N13688" i="1"/>
  <c r="O13688" i="1" s="1"/>
  <c r="Q13688" i="1" s="1"/>
  <c r="N13689" i="1"/>
  <c r="O13689" i="1" s="1"/>
  <c r="Q13689" i="1" s="1"/>
  <c r="N13690" i="1"/>
  <c r="O13690" i="1" s="1"/>
  <c r="Q13690" i="1" s="1"/>
  <c r="N13691" i="1"/>
  <c r="O13691" i="1" s="1"/>
  <c r="Q13691" i="1" s="1"/>
  <c r="N13692" i="1"/>
  <c r="O13692" i="1" s="1"/>
  <c r="Q13692" i="1" s="1"/>
  <c r="N13693" i="1"/>
  <c r="O13693" i="1" s="1"/>
  <c r="Q13693" i="1" s="1"/>
  <c r="N13694" i="1"/>
  <c r="O13694" i="1" s="1"/>
  <c r="Q13694" i="1" s="1"/>
  <c r="N13695" i="1"/>
  <c r="O13695" i="1" s="1"/>
  <c r="Q13695" i="1" s="1"/>
  <c r="N13696" i="1"/>
  <c r="O13696" i="1" s="1"/>
  <c r="Q13696" i="1" s="1"/>
  <c r="N13697" i="1"/>
  <c r="O13697" i="1" s="1"/>
  <c r="Q13697" i="1" s="1"/>
  <c r="N13698" i="1"/>
  <c r="O13698" i="1" s="1"/>
  <c r="Q13698" i="1" s="1"/>
  <c r="N13699" i="1"/>
  <c r="O13699" i="1" s="1"/>
  <c r="Q13699" i="1" s="1"/>
  <c r="N13700" i="1"/>
  <c r="O13700" i="1" s="1"/>
  <c r="Q13700" i="1" s="1"/>
  <c r="N13701" i="1"/>
  <c r="O13701" i="1" s="1"/>
  <c r="Q13701" i="1" s="1"/>
  <c r="N13702" i="1"/>
  <c r="O13702" i="1" s="1"/>
  <c r="Q13702" i="1" s="1"/>
  <c r="N13703" i="1"/>
  <c r="O13703" i="1" s="1"/>
  <c r="Q13703" i="1" s="1"/>
  <c r="N13704" i="1"/>
  <c r="O13704" i="1" s="1"/>
  <c r="Q13704" i="1" s="1"/>
  <c r="N13705" i="1"/>
  <c r="O13705" i="1" s="1"/>
  <c r="Q13705" i="1" s="1"/>
  <c r="N13706" i="1"/>
  <c r="O13706" i="1" s="1"/>
  <c r="Q13706" i="1" s="1"/>
  <c r="N13707" i="1"/>
  <c r="O13707" i="1" s="1"/>
  <c r="Q13707" i="1" s="1"/>
  <c r="N13708" i="1"/>
  <c r="O13708" i="1" s="1"/>
  <c r="Q13708" i="1" s="1"/>
  <c r="N13709" i="1"/>
  <c r="O13709" i="1" s="1"/>
  <c r="Q13709" i="1" s="1"/>
  <c r="N13710" i="1"/>
  <c r="O13710" i="1" s="1"/>
  <c r="Q13710" i="1" s="1"/>
  <c r="N13711" i="1"/>
  <c r="O13711" i="1" s="1"/>
  <c r="Q13711" i="1" s="1"/>
  <c r="N13712" i="1"/>
  <c r="O13712" i="1" s="1"/>
  <c r="Q13712" i="1" s="1"/>
  <c r="N13713" i="1"/>
  <c r="O13713" i="1" s="1"/>
  <c r="Q13713" i="1" s="1"/>
  <c r="N13714" i="1"/>
  <c r="O13714" i="1" s="1"/>
  <c r="Q13714" i="1" s="1"/>
  <c r="N13715" i="1"/>
  <c r="O13715" i="1" s="1"/>
  <c r="Q13715" i="1" s="1"/>
  <c r="N13716" i="1"/>
  <c r="O13716" i="1" s="1"/>
  <c r="Q13716" i="1" s="1"/>
  <c r="N13717" i="1"/>
  <c r="O13717" i="1" s="1"/>
  <c r="Q13717" i="1" s="1"/>
  <c r="N13718" i="1"/>
  <c r="O13718" i="1" s="1"/>
  <c r="Q13718" i="1" s="1"/>
  <c r="N13719" i="1"/>
  <c r="O13719" i="1" s="1"/>
  <c r="Q13719" i="1" s="1"/>
  <c r="N13720" i="1"/>
  <c r="O13720" i="1" s="1"/>
  <c r="Q13720" i="1" s="1"/>
  <c r="N13721" i="1"/>
  <c r="O13721" i="1" s="1"/>
  <c r="Q13721" i="1" s="1"/>
  <c r="N13722" i="1"/>
  <c r="O13722" i="1" s="1"/>
  <c r="Q13722" i="1" s="1"/>
  <c r="N13723" i="1"/>
  <c r="O13723" i="1" s="1"/>
  <c r="Q13723" i="1" s="1"/>
  <c r="N13724" i="1"/>
  <c r="O13724" i="1" s="1"/>
  <c r="Q13724" i="1" s="1"/>
  <c r="N13725" i="1"/>
  <c r="O13725" i="1" s="1"/>
  <c r="Q13725" i="1" s="1"/>
  <c r="N13726" i="1"/>
  <c r="O13726" i="1" s="1"/>
  <c r="Q13726" i="1" s="1"/>
  <c r="N13727" i="1"/>
  <c r="O13727" i="1" s="1"/>
  <c r="Q13727" i="1" s="1"/>
  <c r="N13728" i="1"/>
  <c r="O13728" i="1" s="1"/>
  <c r="Q13728" i="1" s="1"/>
  <c r="N13729" i="1"/>
  <c r="O13729" i="1" s="1"/>
  <c r="Q13729" i="1" s="1"/>
  <c r="N13730" i="1"/>
  <c r="O13730" i="1" s="1"/>
  <c r="Q13730" i="1" s="1"/>
  <c r="N13731" i="1"/>
  <c r="O13731" i="1" s="1"/>
  <c r="Q13731" i="1" s="1"/>
  <c r="N13732" i="1"/>
  <c r="O13732" i="1" s="1"/>
  <c r="Q13732" i="1" s="1"/>
  <c r="N13733" i="1"/>
  <c r="O13733" i="1" s="1"/>
  <c r="Q13733" i="1" s="1"/>
  <c r="N13734" i="1"/>
  <c r="O13734" i="1" s="1"/>
  <c r="Q13734" i="1" s="1"/>
  <c r="N13735" i="1"/>
  <c r="O13735" i="1" s="1"/>
  <c r="Q13735" i="1" s="1"/>
  <c r="N13736" i="1"/>
  <c r="O13736" i="1" s="1"/>
  <c r="Q13736" i="1" s="1"/>
  <c r="N13737" i="1"/>
  <c r="O13737" i="1" s="1"/>
  <c r="Q13737" i="1" s="1"/>
  <c r="N13738" i="1"/>
  <c r="O13738" i="1" s="1"/>
  <c r="Q13738" i="1" s="1"/>
  <c r="N13739" i="1"/>
  <c r="O13739" i="1" s="1"/>
  <c r="Q13739" i="1" s="1"/>
  <c r="N13740" i="1"/>
  <c r="O13740" i="1" s="1"/>
  <c r="Q13740" i="1" s="1"/>
  <c r="N13741" i="1"/>
  <c r="O13741" i="1" s="1"/>
  <c r="Q13741" i="1" s="1"/>
  <c r="N13742" i="1"/>
  <c r="O13742" i="1" s="1"/>
  <c r="Q13742" i="1" s="1"/>
  <c r="N13743" i="1"/>
  <c r="O13743" i="1" s="1"/>
  <c r="Q13743" i="1" s="1"/>
  <c r="N13744" i="1"/>
  <c r="O13744" i="1" s="1"/>
  <c r="Q13744" i="1" s="1"/>
  <c r="N13745" i="1"/>
  <c r="O13745" i="1" s="1"/>
  <c r="Q13745" i="1" s="1"/>
  <c r="N13746" i="1"/>
  <c r="O13746" i="1" s="1"/>
  <c r="Q13746" i="1" s="1"/>
  <c r="N13747" i="1"/>
  <c r="O13747" i="1" s="1"/>
  <c r="Q13747" i="1" s="1"/>
  <c r="N13748" i="1"/>
  <c r="O13748" i="1" s="1"/>
  <c r="Q13748" i="1" s="1"/>
  <c r="N13749" i="1"/>
  <c r="O13749" i="1" s="1"/>
  <c r="Q13749" i="1" s="1"/>
  <c r="N13750" i="1"/>
  <c r="O13750" i="1" s="1"/>
  <c r="Q13750" i="1" s="1"/>
  <c r="N13751" i="1"/>
  <c r="O13751" i="1" s="1"/>
  <c r="Q13751" i="1" s="1"/>
  <c r="N13752" i="1"/>
  <c r="O13752" i="1" s="1"/>
  <c r="Q13752" i="1" s="1"/>
  <c r="N13753" i="1"/>
  <c r="O13753" i="1" s="1"/>
  <c r="Q13753" i="1" s="1"/>
  <c r="N13754" i="1"/>
  <c r="O13754" i="1" s="1"/>
  <c r="Q13754" i="1" s="1"/>
  <c r="N13755" i="1"/>
  <c r="O13755" i="1" s="1"/>
  <c r="Q13755" i="1" s="1"/>
  <c r="N13756" i="1"/>
  <c r="O13756" i="1" s="1"/>
  <c r="Q13756" i="1" s="1"/>
  <c r="N13757" i="1"/>
  <c r="O13757" i="1" s="1"/>
  <c r="Q13757" i="1" s="1"/>
  <c r="N13758" i="1"/>
  <c r="O13758" i="1" s="1"/>
  <c r="Q13758" i="1" s="1"/>
  <c r="N13759" i="1"/>
  <c r="O13759" i="1" s="1"/>
  <c r="Q13759" i="1" s="1"/>
  <c r="N13760" i="1"/>
  <c r="O13760" i="1" s="1"/>
  <c r="Q13760" i="1" s="1"/>
  <c r="N13761" i="1"/>
  <c r="O13761" i="1" s="1"/>
  <c r="Q13761" i="1" s="1"/>
  <c r="N13762" i="1"/>
  <c r="O13762" i="1" s="1"/>
  <c r="Q13762" i="1" s="1"/>
  <c r="N13763" i="1"/>
  <c r="O13763" i="1" s="1"/>
  <c r="Q13763" i="1" s="1"/>
  <c r="N13764" i="1"/>
  <c r="O13764" i="1" s="1"/>
  <c r="Q13764" i="1" s="1"/>
  <c r="N13765" i="1"/>
  <c r="O13765" i="1" s="1"/>
  <c r="Q13765" i="1" s="1"/>
  <c r="N13766" i="1"/>
  <c r="O13766" i="1" s="1"/>
  <c r="Q13766" i="1" s="1"/>
  <c r="N13767" i="1"/>
  <c r="O13767" i="1" s="1"/>
  <c r="Q13767" i="1" s="1"/>
  <c r="N13768" i="1"/>
  <c r="O13768" i="1" s="1"/>
  <c r="Q13768" i="1" s="1"/>
  <c r="N13769" i="1"/>
  <c r="O13769" i="1" s="1"/>
  <c r="Q13769" i="1" s="1"/>
  <c r="N13770" i="1"/>
  <c r="O13770" i="1" s="1"/>
  <c r="Q13770" i="1" s="1"/>
  <c r="N13771" i="1"/>
  <c r="O13771" i="1" s="1"/>
  <c r="Q13771" i="1" s="1"/>
  <c r="N13772" i="1"/>
  <c r="O13772" i="1" s="1"/>
  <c r="Q13772" i="1" s="1"/>
  <c r="N13773" i="1"/>
  <c r="O13773" i="1" s="1"/>
  <c r="Q13773" i="1" s="1"/>
  <c r="N13774" i="1"/>
  <c r="O13774" i="1" s="1"/>
  <c r="Q13774" i="1" s="1"/>
  <c r="N13775" i="1"/>
  <c r="O13775" i="1" s="1"/>
  <c r="Q13775" i="1" s="1"/>
  <c r="N13776" i="1"/>
  <c r="O13776" i="1" s="1"/>
  <c r="Q13776" i="1" s="1"/>
  <c r="N13777" i="1"/>
  <c r="O13777" i="1" s="1"/>
  <c r="Q13777" i="1" s="1"/>
  <c r="N13778" i="1"/>
  <c r="O13778" i="1" s="1"/>
  <c r="Q13778" i="1" s="1"/>
  <c r="N13779" i="1"/>
  <c r="O13779" i="1" s="1"/>
  <c r="Q13779" i="1" s="1"/>
  <c r="N13780" i="1"/>
  <c r="O13780" i="1" s="1"/>
  <c r="Q13780" i="1" s="1"/>
  <c r="N13781" i="1"/>
  <c r="O13781" i="1" s="1"/>
  <c r="Q13781" i="1" s="1"/>
  <c r="N13782" i="1"/>
  <c r="O13782" i="1" s="1"/>
  <c r="Q13782" i="1" s="1"/>
  <c r="N13783" i="1"/>
  <c r="O13783" i="1" s="1"/>
  <c r="Q13783" i="1" s="1"/>
  <c r="N13784" i="1"/>
  <c r="O13784" i="1" s="1"/>
  <c r="Q13784" i="1" s="1"/>
  <c r="N13785" i="1"/>
  <c r="O13785" i="1" s="1"/>
  <c r="Q13785" i="1" s="1"/>
  <c r="N13786" i="1"/>
  <c r="O13786" i="1" s="1"/>
  <c r="Q13786" i="1" s="1"/>
  <c r="N13787" i="1"/>
  <c r="O13787" i="1" s="1"/>
  <c r="Q13787" i="1" s="1"/>
  <c r="N13788" i="1"/>
  <c r="O13788" i="1" s="1"/>
  <c r="Q13788" i="1" s="1"/>
  <c r="N13789" i="1"/>
  <c r="O13789" i="1" s="1"/>
  <c r="Q13789" i="1" s="1"/>
  <c r="N13790" i="1"/>
  <c r="O13790" i="1" s="1"/>
  <c r="Q13790" i="1" s="1"/>
  <c r="N13791" i="1"/>
  <c r="O13791" i="1" s="1"/>
  <c r="Q13791" i="1" s="1"/>
  <c r="N13792" i="1"/>
  <c r="O13792" i="1" s="1"/>
  <c r="Q13792" i="1" s="1"/>
  <c r="N13793" i="1"/>
  <c r="O13793" i="1" s="1"/>
  <c r="Q13793" i="1" s="1"/>
  <c r="N13794" i="1"/>
  <c r="O13794" i="1" s="1"/>
  <c r="Q13794" i="1" s="1"/>
  <c r="N13795" i="1"/>
  <c r="O13795" i="1" s="1"/>
  <c r="Q13795" i="1" s="1"/>
  <c r="N13796" i="1"/>
  <c r="O13796" i="1" s="1"/>
  <c r="Q13796" i="1" s="1"/>
  <c r="N13797" i="1"/>
  <c r="O13797" i="1" s="1"/>
  <c r="Q13797" i="1" s="1"/>
  <c r="N13798" i="1"/>
  <c r="O13798" i="1" s="1"/>
  <c r="Q13798" i="1" s="1"/>
  <c r="N13799" i="1"/>
  <c r="O13799" i="1" s="1"/>
  <c r="Q13799" i="1" s="1"/>
  <c r="N13800" i="1"/>
  <c r="O13800" i="1" s="1"/>
  <c r="Q13800" i="1" s="1"/>
  <c r="N13801" i="1"/>
  <c r="O13801" i="1" s="1"/>
  <c r="Q13801" i="1" s="1"/>
  <c r="N13802" i="1"/>
  <c r="O13802" i="1" s="1"/>
  <c r="Q13802" i="1" s="1"/>
  <c r="N13803" i="1"/>
  <c r="O13803" i="1" s="1"/>
  <c r="Q13803" i="1" s="1"/>
  <c r="N13804" i="1"/>
  <c r="O13804" i="1" s="1"/>
  <c r="Q13804" i="1" s="1"/>
  <c r="N13805" i="1"/>
  <c r="O13805" i="1" s="1"/>
  <c r="Q13805" i="1" s="1"/>
  <c r="N13806" i="1"/>
  <c r="O13806" i="1" s="1"/>
  <c r="Q13806" i="1" s="1"/>
  <c r="N13807" i="1"/>
  <c r="O13807" i="1" s="1"/>
  <c r="Q13807" i="1" s="1"/>
  <c r="N13808" i="1"/>
  <c r="O13808" i="1" s="1"/>
  <c r="Q13808" i="1" s="1"/>
  <c r="N13809" i="1"/>
  <c r="O13809" i="1" s="1"/>
  <c r="Q13809" i="1" s="1"/>
  <c r="N13810" i="1"/>
  <c r="O13810" i="1" s="1"/>
  <c r="Q13810" i="1" s="1"/>
  <c r="N13811" i="1"/>
  <c r="O13811" i="1" s="1"/>
  <c r="Q13811" i="1" s="1"/>
  <c r="N13812" i="1"/>
  <c r="O13812" i="1" s="1"/>
  <c r="Q13812" i="1" s="1"/>
  <c r="N13813" i="1"/>
  <c r="O13813" i="1" s="1"/>
  <c r="Q13813" i="1" s="1"/>
  <c r="N13814" i="1"/>
  <c r="O13814" i="1" s="1"/>
  <c r="Q13814" i="1" s="1"/>
  <c r="N13815" i="1"/>
  <c r="O13815" i="1" s="1"/>
  <c r="Q13815" i="1" s="1"/>
  <c r="N13816" i="1"/>
  <c r="O13816" i="1" s="1"/>
  <c r="Q13816" i="1" s="1"/>
  <c r="N13817" i="1"/>
  <c r="O13817" i="1" s="1"/>
  <c r="Q13817" i="1" s="1"/>
  <c r="N13818" i="1"/>
  <c r="O13818" i="1" s="1"/>
  <c r="Q13818" i="1" s="1"/>
  <c r="N13819" i="1"/>
  <c r="O13819" i="1" s="1"/>
  <c r="Q13819" i="1" s="1"/>
  <c r="N13820" i="1"/>
  <c r="O13820" i="1" s="1"/>
  <c r="Q13820" i="1" s="1"/>
  <c r="N13821" i="1"/>
  <c r="O13821" i="1" s="1"/>
  <c r="Q13821" i="1" s="1"/>
  <c r="N13822" i="1"/>
  <c r="O13822" i="1" s="1"/>
  <c r="Q13822" i="1" s="1"/>
  <c r="N13823" i="1"/>
  <c r="O13823" i="1" s="1"/>
  <c r="Q13823" i="1" s="1"/>
  <c r="N13824" i="1"/>
  <c r="O13824" i="1" s="1"/>
  <c r="Q13824" i="1" s="1"/>
  <c r="N13825" i="1"/>
  <c r="O13825" i="1" s="1"/>
  <c r="Q13825" i="1" s="1"/>
  <c r="N13826" i="1"/>
  <c r="O13826" i="1" s="1"/>
  <c r="Q13826" i="1" s="1"/>
  <c r="N13827" i="1"/>
  <c r="O13827" i="1" s="1"/>
  <c r="Q13827" i="1" s="1"/>
  <c r="N13828" i="1"/>
  <c r="O13828" i="1" s="1"/>
  <c r="Q13828" i="1" s="1"/>
  <c r="N13829" i="1"/>
  <c r="O13829" i="1" s="1"/>
  <c r="Q13829" i="1" s="1"/>
  <c r="N13830" i="1"/>
  <c r="O13830" i="1" s="1"/>
  <c r="Q13830" i="1" s="1"/>
  <c r="N13831" i="1"/>
  <c r="O13831" i="1" s="1"/>
  <c r="Q13831" i="1" s="1"/>
  <c r="N13832" i="1"/>
  <c r="O13832" i="1" s="1"/>
  <c r="Q13832" i="1" s="1"/>
  <c r="N13833" i="1"/>
  <c r="O13833" i="1" s="1"/>
  <c r="Q13833" i="1" s="1"/>
  <c r="N13834" i="1"/>
  <c r="O13834" i="1" s="1"/>
  <c r="Q13834" i="1" s="1"/>
  <c r="N13835" i="1"/>
  <c r="O13835" i="1" s="1"/>
  <c r="Q13835" i="1" s="1"/>
  <c r="N13836" i="1"/>
  <c r="O13836" i="1" s="1"/>
  <c r="Q13836" i="1" s="1"/>
  <c r="N13837" i="1"/>
  <c r="O13837" i="1" s="1"/>
  <c r="Q13837" i="1" s="1"/>
  <c r="N13838" i="1"/>
  <c r="O13838" i="1" s="1"/>
  <c r="Q13838" i="1" s="1"/>
  <c r="N13839" i="1"/>
  <c r="O13839" i="1" s="1"/>
  <c r="Q13839" i="1" s="1"/>
  <c r="N13840" i="1"/>
  <c r="O13840" i="1" s="1"/>
  <c r="Q13840" i="1" s="1"/>
  <c r="N13841" i="1"/>
  <c r="O13841" i="1" s="1"/>
  <c r="Q13841" i="1" s="1"/>
  <c r="N13842" i="1"/>
  <c r="O13842" i="1" s="1"/>
  <c r="Q13842" i="1" s="1"/>
  <c r="N13843" i="1"/>
  <c r="O13843" i="1" s="1"/>
  <c r="Q13843" i="1" s="1"/>
  <c r="N13844" i="1"/>
  <c r="O13844" i="1" s="1"/>
  <c r="Q13844" i="1" s="1"/>
  <c r="N13845" i="1"/>
  <c r="O13845" i="1" s="1"/>
  <c r="Q13845" i="1" s="1"/>
  <c r="N13846" i="1"/>
  <c r="O13846" i="1" s="1"/>
  <c r="Q13846" i="1" s="1"/>
  <c r="N13847" i="1"/>
  <c r="O13847" i="1" s="1"/>
  <c r="Q13847" i="1" s="1"/>
  <c r="N13848" i="1"/>
  <c r="O13848" i="1" s="1"/>
  <c r="Q13848" i="1" s="1"/>
  <c r="N13849" i="1"/>
  <c r="O13849" i="1" s="1"/>
  <c r="Q13849" i="1" s="1"/>
  <c r="N13850" i="1"/>
  <c r="O13850" i="1" s="1"/>
  <c r="Q13850" i="1" s="1"/>
  <c r="N13851" i="1"/>
  <c r="O13851" i="1" s="1"/>
  <c r="Q13851" i="1" s="1"/>
  <c r="N13852" i="1"/>
  <c r="O13852" i="1" s="1"/>
  <c r="Q13852" i="1" s="1"/>
  <c r="N13853" i="1"/>
  <c r="O13853" i="1" s="1"/>
  <c r="Q13853" i="1" s="1"/>
  <c r="N13854" i="1"/>
  <c r="O13854" i="1" s="1"/>
  <c r="Q13854" i="1" s="1"/>
  <c r="N13855" i="1"/>
  <c r="O13855" i="1" s="1"/>
  <c r="Q13855" i="1" s="1"/>
  <c r="N13856" i="1"/>
  <c r="O13856" i="1" s="1"/>
  <c r="Q13856" i="1" s="1"/>
  <c r="N13857" i="1"/>
  <c r="O13857" i="1" s="1"/>
  <c r="Q13857" i="1" s="1"/>
  <c r="N13858" i="1"/>
  <c r="O13858" i="1" s="1"/>
  <c r="Q13858" i="1" s="1"/>
  <c r="N13859" i="1"/>
  <c r="O13859" i="1" s="1"/>
  <c r="Q13859" i="1" s="1"/>
  <c r="N13860" i="1"/>
  <c r="O13860" i="1" s="1"/>
  <c r="Q13860" i="1" s="1"/>
  <c r="N13861" i="1"/>
  <c r="O13861" i="1" s="1"/>
  <c r="Q13861" i="1" s="1"/>
  <c r="N13862" i="1"/>
  <c r="O13862" i="1" s="1"/>
  <c r="Q13862" i="1" s="1"/>
  <c r="N13863" i="1"/>
  <c r="O13863" i="1" s="1"/>
  <c r="Q13863" i="1" s="1"/>
  <c r="N13864" i="1"/>
  <c r="O13864" i="1" s="1"/>
  <c r="Q13864" i="1" s="1"/>
  <c r="N13865" i="1"/>
  <c r="O13865" i="1" s="1"/>
  <c r="Q13865" i="1" s="1"/>
  <c r="N13866" i="1"/>
  <c r="O13866" i="1" s="1"/>
  <c r="Q13866" i="1" s="1"/>
  <c r="N13867" i="1"/>
  <c r="O13867" i="1" s="1"/>
  <c r="Q13867" i="1" s="1"/>
  <c r="N13868" i="1"/>
  <c r="O13868" i="1" s="1"/>
  <c r="Q13868" i="1" s="1"/>
  <c r="N13869" i="1"/>
  <c r="O13869" i="1" s="1"/>
  <c r="Q13869" i="1" s="1"/>
  <c r="N13870" i="1"/>
  <c r="O13870" i="1" s="1"/>
  <c r="Q13870" i="1" s="1"/>
  <c r="N13871" i="1"/>
  <c r="O13871" i="1" s="1"/>
  <c r="Q13871" i="1" s="1"/>
  <c r="N13872" i="1"/>
  <c r="O13872" i="1" s="1"/>
  <c r="Q13872" i="1" s="1"/>
  <c r="N13873" i="1"/>
  <c r="O13873" i="1" s="1"/>
  <c r="Q13873" i="1" s="1"/>
  <c r="N13874" i="1"/>
  <c r="O13874" i="1" s="1"/>
  <c r="Q13874" i="1" s="1"/>
  <c r="N13875" i="1"/>
  <c r="O13875" i="1" s="1"/>
  <c r="Q13875" i="1" s="1"/>
  <c r="N13876" i="1"/>
  <c r="O13876" i="1" s="1"/>
  <c r="Q13876" i="1" s="1"/>
  <c r="N13877" i="1"/>
  <c r="O13877" i="1" s="1"/>
  <c r="Q13877" i="1" s="1"/>
  <c r="N13878" i="1"/>
  <c r="O13878" i="1" s="1"/>
  <c r="Q13878" i="1" s="1"/>
  <c r="N13879" i="1"/>
  <c r="O13879" i="1" s="1"/>
  <c r="Q13879" i="1" s="1"/>
  <c r="N13880" i="1"/>
  <c r="O13880" i="1" s="1"/>
  <c r="Q13880" i="1" s="1"/>
  <c r="N13881" i="1"/>
  <c r="O13881" i="1" s="1"/>
  <c r="Q13881" i="1" s="1"/>
  <c r="N13882" i="1"/>
  <c r="O13882" i="1" s="1"/>
  <c r="Q13882" i="1" s="1"/>
  <c r="N13883" i="1"/>
  <c r="O13883" i="1" s="1"/>
  <c r="Q13883" i="1" s="1"/>
  <c r="N13884" i="1"/>
  <c r="O13884" i="1" s="1"/>
  <c r="Q13884" i="1" s="1"/>
  <c r="N13885" i="1"/>
  <c r="O13885" i="1" s="1"/>
  <c r="Q13885" i="1" s="1"/>
  <c r="N13886" i="1"/>
  <c r="O13886" i="1" s="1"/>
  <c r="Q13886" i="1" s="1"/>
  <c r="N13887" i="1"/>
  <c r="O13887" i="1" s="1"/>
  <c r="Q13887" i="1" s="1"/>
  <c r="N13888" i="1"/>
  <c r="O13888" i="1" s="1"/>
  <c r="Q13888" i="1" s="1"/>
  <c r="N13889" i="1"/>
  <c r="O13889" i="1" s="1"/>
  <c r="Q13889" i="1" s="1"/>
  <c r="N13890" i="1"/>
  <c r="O13890" i="1" s="1"/>
  <c r="Q13890" i="1" s="1"/>
  <c r="N13891" i="1"/>
  <c r="O13891" i="1" s="1"/>
  <c r="Q13891" i="1" s="1"/>
  <c r="N13892" i="1"/>
  <c r="O13892" i="1" s="1"/>
  <c r="Q13892" i="1" s="1"/>
  <c r="N13893" i="1"/>
  <c r="O13893" i="1" s="1"/>
  <c r="Q13893" i="1" s="1"/>
  <c r="N13894" i="1"/>
  <c r="O13894" i="1" s="1"/>
  <c r="Q13894" i="1" s="1"/>
  <c r="N13895" i="1"/>
  <c r="O13895" i="1" s="1"/>
  <c r="Q13895" i="1" s="1"/>
  <c r="N13896" i="1"/>
  <c r="O13896" i="1" s="1"/>
  <c r="Q13896" i="1" s="1"/>
  <c r="N13897" i="1"/>
  <c r="O13897" i="1" s="1"/>
  <c r="Q13897" i="1" s="1"/>
  <c r="N13898" i="1"/>
  <c r="O13898" i="1" s="1"/>
  <c r="Q13898" i="1" s="1"/>
  <c r="N13899" i="1"/>
  <c r="O13899" i="1" s="1"/>
  <c r="Q13899" i="1" s="1"/>
  <c r="N13900" i="1"/>
  <c r="O13900" i="1" s="1"/>
  <c r="Q13900" i="1" s="1"/>
  <c r="N13901" i="1"/>
  <c r="O13901" i="1" s="1"/>
  <c r="Q13901" i="1" s="1"/>
  <c r="N13902" i="1"/>
  <c r="O13902" i="1" s="1"/>
  <c r="Q13902" i="1" s="1"/>
  <c r="N13903" i="1"/>
  <c r="O13903" i="1" s="1"/>
  <c r="Q13903" i="1" s="1"/>
  <c r="N13904" i="1"/>
  <c r="O13904" i="1" s="1"/>
  <c r="Q13904" i="1" s="1"/>
  <c r="N13905" i="1"/>
  <c r="O13905" i="1" s="1"/>
  <c r="Q13905" i="1" s="1"/>
  <c r="N13906" i="1"/>
  <c r="O13906" i="1" s="1"/>
  <c r="Q13906" i="1" s="1"/>
  <c r="N13907" i="1"/>
  <c r="O13907" i="1" s="1"/>
  <c r="Q13907" i="1" s="1"/>
  <c r="N13908" i="1"/>
  <c r="O13908" i="1" s="1"/>
  <c r="Q13908" i="1" s="1"/>
  <c r="N13909" i="1"/>
  <c r="O13909" i="1" s="1"/>
  <c r="Q13909" i="1" s="1"/>
  <c r="N13910" i="1"/>
  <c r="O13910" i="1" s="1"/>
  <c r="Q13910" i="1" s="1"/>
  <c r="N13911" i="1"/>
  <c r="O13911" i="1" s="1"/>
  <c r="Q13911" i="1" s="1"/>
  <c r="N13912" i="1"/>
  <c r="O13912" i="1" s="1"/>
  <c r="Q13912" i="1" s="1"/>
  <c r="N13913" i="1"/>
  <c r="O13913" i="1" s="1"/>
  <c r="Q13913" i="1" s="1"/>
  <c r="N13914" i="1"/>
  <c r="O13914" i="1" s="1"/>
  <c r="Q13914" i="1" s="1"/>
  <c r="N13915" i="1"/>
  <c r="O13915" i="1" s="1"/>
  <c r="Q13915" i="1" s="1"/>
  <c r="N13916" i="1"/>
  <c r="O13916" i="1" s="1"/>
  <c r="Q13916" i="1" s="1"/>
  <c r="N13917" i="1"/>
  <c r="O13917" i="1" s="1"/>
  <c r="Q13917" i="1" s="1"/>
  <c r="N13918" i="1"/>
  <c r="O13918" i="1" s="1"/>
  <c r="Q13918" i="1" s="1"/>
  <c r="N13919" i="1"/>
  <c r="O13919" i="1" s="1"/>
  <c r="Q13919" i="1" s="1"/>
  <c r="N13920" i="1"/>
  <c r="O13920" i="1" s="1"/>
  <c r="Q13920" i="1" s="1"/>
  <c r="N13921" i="1"/>
  <c r="O13921" i="1" s="1"/>
  <c r="Q13921" i="1" s="1"/>
  <c r="N13922" i="1"/>
  <c r="O13922" i="1" s="1"/>
  <c r="Q13922" i="1" s="1"/>
  <c r="N13923" i="1"/>
  <c r="O13923" i="1" s="1"/>
  <c r="Q13923" i="1" s="1"/>
  <c r="N13924" i="1"/>
  <c r="O13924" i="1" s="1"/>
  <c r="Q13924" i="1" s="1"/>
  <c r="N13925" i="1"/>
  <c r="O13925" i="1" s="1"/>
  <c r="Q13925" i="1" s="1"/>
  <c r="N13926" i="1"/>
  <c r="O13926" i="1" s="1"/>
  <c r="Q13926" i="1" s="1"/>
  <c r="N13927" i="1"/>
  <c r="O13927" i="1" s="1"/>
  <c r="Q13927" i="1" s="1"/>
  <c r="N13928" i="1"/>
  <c r="O13928" i="1" s="1"/>
  <c r="Q13928" i="1" s="1"/>
  <c r="N13929" i="1"/>
  <c r="O13929" i="1" s="1"/>
  <c r="Q13929" i="1" s="1"/>
  <c r="N13930" i="1"/>
  <c r="O13930" i="1" s="1"/>
  <c r="Q13930" i="1" s="1"/>
  <c r="N13931" i="1"/>
  <c r="O13931" i="1" s="1"/>
  <c r="Q13931" i="1" s="1"/>
  <c r="N13932" i="1"/>
  <c r="O13932" i="1" s="1"/>
  <c r="Q13932" i="1" s="1"/>
  <c r="N13933" i="1"/>
  <c r="O13933" i="1" s="1"/>
  <c r="Q13933" i="1" s="1"/>
  <c r="N13934" i="1"/>
  <c r="O13934" i="1" s="1"/>
  <c r="Q13934" i="1" s="1"/>
  <c r="N13935" i="1"/>
  <c r="O13935" i="1" s="1"/>
  <c r="Q13935" i="1" s="1"/>
  <c r="N13936" i="1"/>
  <c r="O13936" i="1" s="1"/>
  <c r="Q13936" i="1" s="1"/>
  <c r="N13937" i="1"/>
  <c r="O13937" i="1" s="1"/>
  <c r="Q13937" i="1" s="1"/>
  <c r="N13938" i="1"/>
  <c r="O13938" i="1" s="1"/>
  <c r="Q13938" i="1" s="1"/>
  <c r="N13939" i="1"/>
  <c r="O13939" i="1" s="1"/>
  <c r="Q13939" i="1" s="1"/>
  <c r="N13940" i="1"/>
  <c r="O13940" i="1" s="1"/>
  <c r="Q13940" i="1" s="1"/>
  <c r="N13941" i="1"/>
  <c r="O13941" i="1" s="1"/>
  <c r="Q13941" i="1" s="1"/>
  <c r="N13942" i="1"/>
  <c r="O13942" i="1" s="1"/>
  <c r="Q13942" i="1" s="1"/>
  <c r="N13943" i="1"/>
  <c r="O13943" i="1" s="1"/>
  <c r="Q13943" i="1" s="1"/>
  <c r="N13944" i="1"/>
  <c r="O13944" i="1" s="1"/>
  <c r="Q13944" i="1" s="1"/>
  <c r="N13945" i="1"/>
  <c r="O13945" i="1" s="1"/>
  <c r="Q13945" i="1" s="1"/>
  <c r="N13946" i="1"/>
  <c r="O13946" i="1" s="1"/>
  <c r="Q13946" i="1" s="1"/>
  <c r="N13947" i="1"/>
  <c r="O13947" i="1" s="1"/>
  <c r="Q13947" i="1" s="1"/>
  <c r="N13948" i="1"/>
  <c r="O13948" i="1" s="1"/>
  <c r="Q13948" i="1" s="1"/>
  <c r="N13949" i="1"/>
  <c r="O13949" i="1" s="1"/>
  <c r="Q13949" i="1" s="1"/>
  <c r="N13950" i="1"/>
  <c r="O13950" i="1" s="1"/>
  <c r="Q13950" i="1" s="1"/>
  <c r="N13951" i="1"/>
  <c r="O13951" i="1" s="1"/>
  <c r="Q13951" i="1" s="1"/>
  <c r="N13952" i="1"/>
  <c r="O13952" i="1" s="1"/>
  <c r="Q13952" i="1" s="1"/>
  <c r="N13953" i="1"/>
  <c r="O13953" i="1" s="1"/>
  <c r="Q13953" i="1" s="1"/>
  <c r="N13954" i="1"/>
  <c r="O13954" i="1" s="1"/>
  <c r="Q13954" i="1" s="1"/>
  <c r="N13955" i="1"/>
  <c r="O13955" i="1" s="1"/>
  <c r="Q13955" i="1" s="1"/>
  <c r="N13956" i="1"/>
  <c r="O13956" i="1" s="1"/>
  <c r="Q13956" i="1" s="1"/>
  <c r="N13957" i="1"/>
  <c r="O13957" i="1" s="1"/>
  <c r="Q13957" i="1" s="1"/>
  <c r="N13958" i="1"/>
  <c r="O13958" i="1" s="1"/>
  <c r="Q13958" i="1" s="1"/>
  <c r="N13959" i="1"/>
  <c r="O13959" i="1" s="1"/>
  <c r="Q13959" i="1" s="1"/>
  <c r="N13960" i="1"/>
  <c r="O13960" i="1" s="1"/>
  <c r="Q13960" i="1" s="1"/>
  <c r="N13961" i="1"/>
  <c r="O13961" i="1" s="1"/>
  <c r="Q13961" i="1" s="1"/>
  <c r="N13962" i="1"/>
  <c r="O13962" i="1" s="1"/>
  <c r="Q13962" i="1" s="1"/>
  <c r="N13963" i="1"/>
  <c r="O13963" i="1" s="1"/>
  <c r="Q13963" i="1" s="1"/>
  <c r="N13964" i="1"/>
  <c r="O13964" i="1" s="1"/>
  <c r="Q13964" i="1" s="1"/>
  <c r="N13965" i="1"/>
  <c r="O13965" i="1" s="1"/>
  <c r="Q13965" i="1" s="1"/>
  <c r="N13966" i="1"/>
  <c r="O13966" i="1" s="1"/>
  <c r="Q13966" i="1" s="1"/>
  <c r="N13967" i="1"/>
  <c r="O13967" i="1" s="1"/>
  <c r="Q13967" i="1" s="1"/>
  <c r="N13968" i="1"/>
  <c r="O13968" i="1" s="1"/>
  <c r="Q13968" i="1" s="1"/>
  <c r="N13969" i="1"/>
  <c r="O13969" i="1" s="1"/>
  <c r="Q13969" i="1" s="1"/>
  <c r="N13970" i="1"/>
  <c r="O13970" i="1" s="1"/>
  <c r="Q13970" i="1" s="1"/>
  <c r="N13971" i="1"/>
  <c r="O13971" i="1" s="1"/>
  <c r="Q13971" i="1" s="1"/>
  <c r="N13972" i="1"/>
  <c r="O13972" i="1" s="1"/>
  <c r="Q13972" i="1" s="1"/>
  <c r="N13973" i="1"/>
  <c r="O13973" i="1" s="1"/>
  <c r="Q13973" i="1" s="1"/>
  <c r="N13974" i="1"/>
  <c r="O13974" i="1" s="1"/>
  <c r="Q13974" i="1" s="1"/>
  <c r="N13975" i="1"/>
  <c r="O13975" i="1" s="1"/>
  <c r="Q13975" i="1" s="1"/>
  <c r="N13976" i="1"/>
  <c r="O13976" i="1" s="1"/>
  <c r="Q13976" i="1" s="1"/>
  <c r="N13977" i="1"/>
  <c r="O13977" i="1" s="1"/>
  <c r="Q13977" i="1" s="1"/>
  <c r="N13978" i="1"/>
  <c r="O13978" i="1" s="1"/>
  <c r="Q13978" i="1" s="1"/>
  <c r="N13979" i="1"/>
  <c r="O13979" i="1" s="1"/>
  <c r="Q13979" i="1" s="1"/>
  <c r="N13980" i="1"/>
  <c r="O13980" i="1" s="1"/>
  <c r="Q13980" i="1" s="1"/>
  <c r="N13981" i="1"/>
  <c r="O13981" i="1" s="1"/>
  <c r="Q13981" i="1" s="1"/>
  <c r="N13982" i="1"/>
  <c r="O13982" i="1" s="1"/>
  <c r="Q13982" i="1" s="1"/>
  <c r="N13983" i="1"/>
  <c r="O13983" i="1" s="1"/>
  <c r="Q13983" i="1" s="1"/>
  <c r="N13984" i="1"/>
  <c r="O13984" i="1" s="1"/>
  <c r="Q13984" i="1" s="1"/>
  <c r="N13985" i="1"/>
  <c r="O13985" i="1" s="1"/>
  <c r="Q13985" i="1" s="1"/>
  <c r="N13986" i="1"/>
  <c r="O13986" i="1" s="1"/>
  <c r="Q13986" i="1" s="1"/>
  <c r="N13987" i="1"/>
  <c r="O13987" i="1" s="1"/>
  <c r="Q13987" i="1" s="1"/>
  <c r="N13988" i="1"/>
  <c r="O13988" i="1" s="1"/>
  <c r="Q13988" i="1" s="1"/>
  <c r="N13989" i="1"/>
  <c r="O13989" i="1" s="1"/>
  <c r="Q13989" i="1" s="1"/>
  <c r="N13990" i="1"/>
  <c r="O13990" i="1" s="1"/>
  <c r="Q13990" i="1" s="1"/>
  <c r="N13991" i="1"/>
  <c r="O13991" i="1" s="1"/>
  <c r="Q13991" i="1" s="1"/>
  <c r="N13992" i="1"/>
  <c r="O13992" i="1" s="1"/>
  <c r="Q13992" i="1" s="1"/>
  <c r="N13993" i="1"/>
  <c r="O13993" i="1" s="1"/>
  <c r="Q13993" i="1" s="1"/>
  <c r="N13994" i="1"/>
  <c r="O13994" i="1" s="1"/>
  <c r="Q13994" i="1" s="1"/>
  <c r="N13995" i="1"/>
  <c r="O13995" i="1" s="1"/>
  <c r="Q13995" i="1" s="1"/>
  <c r="N13996" i="1"/>
  <c r="O13996" i="1" s="1"/>
  <c r="Q13996" i="1" s="1"/>
  <c r="N13997" i="1"/>
  <c r="O13997" i="1" s="1"/>
  <c r="Q13997" i="1" s="1"/>
  <c r="N13998" i="1"/>
  <c r="O13998" i="1" s="1"/>
  <c r="Q13998" i="1" s="1"/>
  <c r="N13999" i="1"/>
  <c r="O13999" i="1" s="1"/>
  <c r="Q13999" i="1" s="1"/>
  <c r="N14000" i="1"/>
  <c r="O14000" i="1" s="1"/>
  <c r="Q14000" i="1" s="1"/>
  <c r="N14001" i="1"/>
  <c r="O14001" i="1" s="1"/>
  <c r="Q14001" i="1" s="1"/>
  <c r="N14002" i="1"/>
  <c r="O14002" i="1" s="1"/>
  <c r="Q14002" i="1" s="1"/>
  <c r="N14003" i="1"/>
  <c r="O14003" i="1" s="1"/>
  <c r="Q14003" i="1" s="1"/>
  <c r="N14004" i="1"/>
  <c r="O14004" i="1" s="1"/>
  <c r="Q14004" i="1" s="1"/>
  <c r="N14005" i="1"/>
  <c r="O14005" i="1" s="1"/>
  <c r="Q14005" i="1" s="1"/>
  <c r="N14006" i="1"/>
  <c r="O14006" i="1" s="1"/>
  <c r="Q14006" i="1" s="1"/>
  <c r="N14007" i="1"/>
  <c r="O14007" i="1" s="1"/>
  <c r="Q14007" i="1" s="1"/>
  <c r="N14008" i="1"/>
  <c r="O14008" i="1" s="1"/>
  <c r="Q14008" i="1" s="1"/>
  <c r="N14009" i="1"/>
  <c r="O14009" i="1" s="1"/>
  <c r="Q14009" i="1" s="1"/>
  <c r="N14010" i="1"/>
  <c r="O14010" i="1" s="1"/>
  <c r="Q14010" i="1" s="1"/>
  <c r="N14011" i="1"/>
  <c r="O14011" i="1" s="1"/>
  <c r="Q14011" i="1" s="1"/>
  <c r="N14012" i="1"/>
  <c r="O14012" i="1" s="1"/>
  <c r="Q14012" i="1" s="1"/>
  <c r="N14013" i="1"/>
  <c r="O14013" i="1" s="1"/>
  <c r="Q14013" i="1" s="1"/>
  <c r="N14014" i="1"/>
  <c r="O14014" i="1" s="1"/>
  <c r="Q14014" i="1" s="1"/>
  <c r="N14015" i="1"/>
  <c r="O14015" i="1" s="1"/>
  <c r="Q14015" i="1" s="1"/>
  <c r="N14016" i="1"/>
  <c r="O14016" i="1" s="1"/>
  <c r="Q14016" i="1" s="1"/>
  <c r="N14017" i="1"/>
  <c r="O14017" i="1" s="1"/>
  <c r="Q14017" i="1" s="1"/>
  <c r="N14018" i="1"/>
  <c r="O14018" i="1" s="1"/>
  <c r="Q14018" i="1" s="1"/>
  <c r="N14019" i="1"/>
  <c r="O14019" i="1" s="1"/>
  <c r="Q14019" i="1" s="1"/>
  <c r="N14020" i="1"/>
  <c r="O14020" i="1" s="1"/>
  <c r="Q14020" i="1" s="1"/>
  <c r="N14021" i="1"/>
  <c r="O14021" i="1" s="1"/>
  <c r="Q14021" i="1" s="1"/>
  <c r="N14022" i="1"/>
  <c r="O14022" i="1" s="1"/>
  <c r="Q14022" i="1" s="1"/>
  <c r="N14023" i="1"/>
  <c r="O14023" i="1" s="1"/>
  <c r="Q14023" i="1" s="1"/>
  <c r="N14024" i="1"/>
  <c r="O14024" i="1" s="1"/>
  <c r="Q14024" i="1" s="1"/>
  <c r="N14025" i="1"/>
  <c r="O14025" i="1" s="1"/>
  <c r="Q14025" i="1" s="1"/>
  <c r="N14026" i="1"/>
  <c r="O14026" i="1" s="1"/>
  <c r="Q14026" i="1" s="1"/>
  <c r="N14027" i="1"/>
  <c r="O14027" i="1" s="1"/>
  <c r="Q14027" i="1" s="1"/>
  <c r="N14028" i="1"/>
  <c r="O14028" i="1" s="1"/>
  <c r="Q14028" i="1" s="1"/>
  <c r="N14029" i="1"/>
  <c r="O14029" i="1" s="1"/>
  <c r="Q14029" i="1" s="1"/>
  <c r="N14030" i="1"/>
  <c r="O14030" i="1" s="1"/>
  <c r="Q14030" i="1" s="1"/>
  <c r="N14031" i="1"/>
  <c r="O14031" i="1" s="1"/>
  <c r="Q14031" i="1" s="1"/>
  <c r="N14032" i="1"/>
  <c r="O14032" i="1" s="1"/>
  <c r="Q14032" i="1" s="1"/>
  <c r="N14033" i="1"/>
  <c r="O14033" i="1" s="1"/>
  <c r="Q14033" i="1" s="1"/>
  <c r="N14034" i="1"/>
  <c r="O14034" i="1" s="1"/>
  <c r="Q14034" i="1" s="1"/>
  <c r="N14035" i="1"/>
  <c r="O14035" i="1" s="1"/>
  <c r="Q14035" i="1" s="1"/>
  <c r="N14036" i="1"/>
  <c r="O14036" i="1" s="1"/>
  <c r="Q14036" i="1" s="1"/>
  <c r="N14037" i="1"/>
  <c r="O14037" i="1" s="1"/>
  <c r="Q14037" i="1" s="1"/>
  <c r="N14038" i="1"/>
  <c r="O14038" i="1" s="1"/>
  <c r="Q14038" i="1" s="1"/>
  <c r="N14039" i="1"/>
  <c r="O14039" i="1" s="1"/>
  <c r="Q14039" i="1" s="1"/>
  <c r="N14040" i="1"/>
  <c r="O14040" i="1" s="1"/>
  <c r="Q14040" i="1" s="1"/>
  <c r="N14041" i="1"/>
  <c r="O14041" i="1" s="1"/>
  <c r="Q14041" i="1" s="1"/>
  <c r="N14042" i="1"/>
  <c r="O14042" i="1" s="1"/>
  <c r="Q14042" i="1" s="1"/>
  <c r="N14043" i="1"/>
  <c r="O14043" i="1" s="1"/>
  <c r="Q14043" i="1" s="1"/>
  <c r="N14044" i="1"/>
  <c r="O14044" i="1" s="1"/>
  <c r="Q14044" i="1" s="1"/>
  <c r="N14045" i="1"/>
  <c r="O14045" i="1" s="1"/>
  <c r="Q14045" i="1" s="1"/>
  <c r="N14046" i="1"/>
  <c r="O14046" i="1" s="1"/>
  <c r="Q14046" i="1" s="1"/>
  <c r="N14047" i="1"/>
  <c r="O14047" i="1" s="1"/>
  <c r="Q14047" i="1" s="1"/>
  <c r="N14048" i="1"/>
  <c r="O14048" i="1" s="1"/>
  <c r="Q14048" i="1" s="1"/>
  <c r="N14049" i="1"/>
  <c r="O14049" i="1" s="1"/>
  <c r="Q14049" i="1" s="1"/>
  <c r="N14050" i="1"/>
  <c r="O14050" i="1" s="1"/>
  <c r="Q14050" i="1" s="1"/>
  <c r="N14051" i="1"/>
  <c r="O14051" i="1" s="1"/>
  <c r="Q14051" i="1" s="1"/>
  <c r="N14052" i="1"/>
  <c r="O14052" i="1" s="1"/>
  <c r="Q14052" i="1" s="1"/>
  <c r="N14053" i="1"/>
  <c r="O14053" i="1" s="1"/>
  <c r="Q14053" i="1" s="1"/>
  <c r="N14054" i="1"/>
  <c r="O14054" i="1" s="1"/>
  <c r="Q14054" i="1" s="1"/>
  <c r="N14055" i="1"/>
  <c r="O14055" i="1" s="1"/>
  <c r="Q14055" i="1" s="1"/>
  <c r="N14056" i="1"/>
  <c r="O14056" i="1" s="1"/>
  <c r="Q14056" i="1" s="1"/>
  <c r="N14057" i="1"/>
  <c r="O14057" i="1" s="1"/>
  <c r="Q14057" i="1" s="1"/>
  <c r="N14058" i="1"/>
  <c r="O14058" i="1" s="1"/>
  <c r="Q14058" i="1" s="1"/>
  <c r="N14059" i="1"/>
  <c r="O14059" i="1" s="1"/>
  <c r="Q14059" i="1" s="1"/>
  <c r="N14060" i="1"/>
  <c r="O14060" i="1" s="1"/>
  <c r="Q14060" i="1" s="1"/>
  <c r="N14061" i="1"/>
  <c r="O14061" i="1" s="1"/>
  <c r="Q14061" i="1" s="1"/>
  <c r="N14062" i="1"/>
  <c r="O14062" i="1" s="1"/>
  <c r="Q14062" i="1" s="1"/>
  <c r="N14063" i="1"/>
  <c r="O14063" i="1" s="1"/>
  <c r="Q14063" i="1" s="1"/>
  <c r="N14064" i="1"/>
  <c r="O14064" i="1" s="1"/>
  <c r="Q14064" i="1" s="1"/>
  <c r="N14065" i="1"/>
  <c r="O14065" i="1" s="1"/>
  <c r="Q14065" i="1" s="1"/>
  <c r="N14066" i="1"/>
  <c r="O14066" i="1" s="1"/>
  <c r="Q14066" i="1" s="1"/>
  <c r="N14067" i="1"/>
  <c r="O14067" i="1" s="1"/>
  <c r="Q14067" i="1" s="1"/>
  <c r="N14068" i="1"/>
  <c r="O14068" i="1" s="1"/>
  <c r="Q14068" i="1" s="1"/>
  <c r="N14069" i="1"/>
  <c r="O14069" i="1" s="1"/>
  <c r="Q14069" i="1" s="1"/>
  <c r="N14070" i="1"/>
  <c r="O14070" i="1" s="1"/>
  <c r="Q14070" i="1" s="1"/>
  <c r="N14071" i="1"/>
  <c r="O14071" i="1" s="1"/>
  <c r="Q14071" i="1" s="1"/>
  <c r="N14072" i="1"/>
  <c r="O14072" i="1" s="1"/>
  <c r="Q14072" i="1" s="1"/>
  <c r="N14073" i="1"/>
  <c r="O14073" i="1" s="1"/>
  <c r="Q14073" i="1" s="1"/>
  <c r="N14074" i="1"/>
  <c r="O14074" i="1" s="1"/>
  <c r="Q14074" i="1" s="1"/>
  <c r="N14075" i="1"/>
  <c r="O14075" i="1" s="1"/>
  <c r="Q14075" i="1" s="1"/>
  <c r="N14076" i="1"/>
  <c r="O14076" i="1" s="1"/>
  <c r="Q14076" i="1" s="1"/>
  <c r="N14077" i="1"/>
  <c r="O14077" i="1" s="1"/>
  <c r="Q14077" i="1" s="1"/>
  <c r="N14078" i="1"/>
  <c r="O14078" i="1" s="1"/>
  <c r="Q14078" i="1" s="1"/>
  <c r="N14079" i="1"/>
  <c r="O14079" i="1" s="1"/>
  <c r="Q14079" i="1" s="1"/>
  <c r="N14080" i="1"/>
  <c r="O14080" i="1" s="1"/>
  <c r="Q14080" i="1" s="1"/>
  <c r="N14081" i="1"/>
  <c r="O14081" i="1" s="1"/>
  <c r="Q14081" i="1" s="1"/>
  <c r="N14082" i="1"/>
  <c r="O14082" i="1" s="1"/>
  <c r="Q14082" i="1" s="1"/>
  <c r="N14083" i="1"/>
  <c r="O14083" i="1" s="1"/>
  <c r="Q14083" i="1" s="1"/>
  <c r="N14084" i="1"/>
  <c r="O14084" i="1" s="1"/>
  <c r="Q14084" i="1" s="1"/>
  <c r="N14085" i="1"/>
  <c r="O14085" i="1" s="1"/>
  <c r="Q14085" i="1" s="1"/>
  <c r="N14086" i="1"/>
  <c r="O14086" i="1" s="1"/>
  <c r="Q14086" i="1" s="1"/>
  <c r="N14087" i="1"/>
  <c r="O14087" i="1" s="1"/>
  <c r="Q14087" i="1" s="1"/>
  <c r="N14088" i="1"/>
  <c r="O14088" i="1" s="1"/>
  <c r="Q14088" i="1" s="1"/>
  <c r="N14089" i="1"/>
  <c r="O14089" i="1" s="1"/>
  <c r="Q14089" i="1" s="1"/>
  <c r="N14090" i="1"/>
  <c r="O14090" i="1" s="1"/>
  <c r="Q14090" i="1" s="1"/>
  <c r="N14091" i="1"/>
  <c r="O14091" i="1" s="1"/>
  <c r="Q14091" i="1" s="1"/>
  <c r="N14092" i="1"/>
  <c r="O14092" i="1" s="1"/>
  <c r="Q14092" i="1" s="1"/>
  <c r="N14093" i="1"/>
  <c r="O14093" i="1" s="1"/>
  <c r="Q14093" i="1" s="1"/>
  <c r="N14094" i="1"/>
  <c r="O14094" i="1" s="1"/>
  <c r="Q14094" i="1" s="1"/>
  <c r="N14095" i="1"/>
  <c r="O14095" i="1" s="1"/>
  <c r="Q14095" i="1" s="1"/>
  <c r="N14096" i="1"/>
  <c r="O14096" i="1" s="1"/>
  <c r="Q14096" i="1" s="1"/>
  <c r="N14097" i="1"/>
  <c r="O14097" i="1" s="1"/>
  <c r="Q14097" i="1" s="1"/>
  <c r="N14098" i="1"/>
  <c r="O14098" i="1" s="1"/>
  <c r="Q14098" i="1" s="1"/>
  <c r="N14099" i="1"/>
  <c r="O14099" i="1" s="1"/>
  <c r="Q14099" i="1" s="1"/>
  <c r="N14100" i="1"/>
  <c r="O14100" i="1" s="1"/>
  <c r="Q14100" i="1" s="1"/>
  <c r="N14101" i="1"/>
  <c r="O14101" i="1" s="1"/>
  <c r="Q14101" i="1" s="1"/>
  <c r="N14102" i="1"/>
  <c r="O14102" i="1" s="1"/>
  <c r="Q14102" i="1" s="1"/>
  <c r="N14103" i="1"/>
  <c r="O14103" i="1" s="1"/>
  <c r="Q14103" i="1" s="1"/>
  <c r="N14104" i="1"/>
  <c r="O14104" i="1" s="1"/>
  <c r="Q14104" i="1" s="1"/>
  <c r="N14105" i="1"/>
  <c r="O14105" i="1" s="1"/>
  <c r="Q14105" i="1" s="1"/>
  <c r="N14106" i="1"/>
  <c r="O14106" i="1" s="1"/>
  <c r="Q14106" i="1" s="1"/>
  <c r="N14107" i="1"/>
  <c r="O14107" i="1" s="1"/>
  <c r="Q14107" i="1" s="1"/>
  <c r="N14108" i="1"/>
  <c r="O14108" i="1" s="1"/>
  <c r="Q14108" i="1" s="1"/>
  <c r="N14109" i="1"/>
  <c r="O14109" i="1" s="1"/>
  <c r="Q14109" i="1" s="1"/>
  <c r="N14110" i="1"/>
  <c r="O14110" i="1" s="1"/>
  <c r="Q14110" i="1" s="1"/>
  <c r="N14111" i="1"/>
  <c r="O14111" i="1" s="1"/>
  <c r="Q14111" i="1" s="1"/>
  <c r="N14112" i="1"/>
  <c r="O14112" i="1" s="1"/>
  <c r="Q14112" i="1" s="1"/>
  <c r="N14113" i="1"/>
  <c r="O14113" i="1" s="1"/>
  <c r="Q14113" i="1" s="1"/>
  <c r="N14114" i="1"/>
  <c r="O14114" i="1" s="1"/>
  <c r="Q14114" i="1" s="1"/>
  <c r="N14115" i="1"/>
  <c r="O14115" i="1" s="1"/>
  <c r="Q14115" i="1" s="1"/>
  <c r="N14116" i="1"/>
  <c r="O14116" i="1" s="1"/>
  <c r="Q14116" i="1" s="1"/>
  <c r="N14117" i="1"/>
  <c r="O14117" i="1" s="1"/>
  <c r="Q14117" i="1" s="1"/>
  <c r="N14118" i="1"/>
  <c r="O14118" i="1" s="1"/>
  <c r="Q14118" i="1" s="1"/>
  <c r="N14119" i="1"/>
  <c r="O14119" i="1" s="1"/>
  <c r="Q14119" i="1" s="1"/>
  <c r="N14120" i="1"/>
  <c r="O14120" i="1" s="1"/>
  <c r="Q14120" i="1" s="1"/>
  <c r="N14121" i="1"/>
  <c r="O14121" i="1" s="1"/>
  <c r="Q14121" i="1" s="1"/>
  <c r="N14122" i="1"/>
  <c r="O14122" i="1" s="1"/>
  <c r="Q14122" i="1" s="1"/>
  <c r="N14123" i="1"/>
  <c r="O14123" i="1" s="1"/>
  <c r="Q14123" i="1" s="1"/>
  <c r="N14124" i="1"/>
  <c r="O14124" i="1" s="1"/>
  <c r="Q14124" i="1" s="1"/>
  <c r="N14125" i="1"/>
  <c r="O14125" i="1" s="1"/>
  <c r="Q14125" i="1" s="1"/>
  <c r="N14126" i="1"/>
  <c r="O14126" i="1" s="1"/>
  <c r="Q14126" i="1" s="1"/>
  <c r="N14127" i="1"/>
  <c r="O14127" i="1" s="1"/>
  <c r="Q14127" i="1" s="1"/>
  <c r="N14128" i="1"/>
  <c r="O14128" i="1" s="1"/>
  <c r="Q14128" i="1" s="1"/>
  <c r="N14129" i="1"/>
  <c r="O14129" i="1" s="1"/>
  <c r="Q14129" i="1" s="1"/>
  <c r="N14130" i="1"/>
  <c r="O14130" i="1" s="1"/>
  <c r="Q14130" i="1" s="1"/>
  <c r="N14131" i="1"/>
  <c r="O14131" i="1" s="1"/>
  <c r="Q14131" i="1" s="1"/>
  <c r="N14132" i="1"/>
  <c r="O14132" i="1" s="1"/>
  <c r="Q14132" i="1" s="1"/>
  <c r="N14133" i="1"/>
  <c r="O14133" i="1" s="1"/>
  <c r="Q14133" i="1" s="1"/>
  <c r="N14134" i="1"/>
  <c r="O14134" i="1" s="1"/>
  <c r="Q14134" i="1" s="1"/>
  <c r="N14135" i="1"/>
  <c r="O14135" i="1" s="1"/>
  <c r="Q14135" i="1" s="1"/>
  <c r="N14136" i="1"/>
  <c r="O14136" i="1" s="1"/>
  <c r="Q14136" i="1" s="1"/>
  <c r="N14137" i="1"/>
  <c r="O14137" i="1" s="1"/>
  <c r="Q14137" i="1" s="1"/>
  <c r="N14138" i="1"/>
  <c r="O14138" i="1" s="1"/>
  <c r="Q14138" i="1" s="1"/>
  <c r="N14139" i="1"/>
  <c r="O14139" i="1" s="1"/>
  <c r="Q14139" i="1" s="1"/>
  <c r="N14140" i="1"/>
  <c r="O14140" i="1" s="1"/>
  <c r="Q14140" i="1" s="1"/>
  <c r="N14141" i="1"/>
  <c r="O14141" i="1" s="1"/>
  <c r="Q14141" i="1" s="1"/>
  <c r="N14142" i="1"/>
  <c r="O14142" i="1" s="1"/>
  <c r="Q14142" i="1" s="1"/>
  <c r="N14143" i="1"/>
  <c r="O14143" i="1" s="1"/>
  <c r="Q14143" i="1" s="1"/>
  <c r="N14144" i="1"/>
  <c r="O14144" i="1" s="1"/>
  <c r="Q14144" i="1" s="1"/>
  <c r="N14145" i="1"/>
  <c r="O14145" i="1" s="1"/>
  <c r="Q14145" i="1" s="1"/>
  <c r="N14146" i="1"/>
  <c r="O14146" i="1" s="1"/>
  <c r="Q14146" i="1" s="1"/>
  <c r="N14147" i="1"/>
  <c r="O14147" i="1" s="1"/>
  <c r="Q14147" i="1" s="1"/>
  <c r="N14148" i="1"/>
  <c r="O14148" i="1" s="1"/>
  <c r="Q14148" i="1" s="1"/>
  <c r="N14149" i="1"/>
  <c r="O14149" i="1" s="1"/>
  <c r="Q14149" i="1" s="1"/>
  <c r="N14150" i="1"/>
  <c r="O14150" i="1" s="1"/>
  <c r="Q14150" i="1" s="1"/>
  <c r="N14151" i="1"/>
  <c r="O14151" i="1" s="1"/>
  <c r="Q14151" i="1" s="1"/>
  <c r="N14152" i="1"/>
  <c r="O14152" i="1" s="1"/>
  <c r="Q14152" i="1" s="1"/>
  <c r="N14153" i="1"/>
  <c r="O14153" i="1" s="1"/>
  <c r="Q14153" i="1" s="1"/>
  <c r="N14154" i="1"/>
  <c r="O14154" i="1" s="1"/>
  <c r="Q14154" i="1" s="1"/>
  <c r="N14155" i="1"/>
  <c r="O14155" i="1" s="1"/>
  <c r="Q14155" i="1" s="1"/>
  <c r="N14156" i="1"/>
  <c r="O14156" i="1" s="1"/>
  <c r="Q14156" i="1" s="1"/>
  <c r="N14157" i="1"/>
  <c r="O14157" i="1" s="1"/>
  <c r="Q14157" i="1" s="1"/>
  <c r="N14158" i="1"/>
  <c r="O14158" i="1" s="1"/>
  <c r="Q14158" i="1" s="1"/>
  <c r="N14159" i="1"/>
  <c r="O14159" i="1" s="1"/>
  <c r="Q14159" i="1" s="1"/>
  <c r="N14160" i="1"/>
  <c r="O14160" i="1" s="1"/>
  <c r="Q14160" i="1" s="1"/>
  <c r="N14161" i="1"/>
  <c r="O14161" i="1" s="1"/>
  <c r="Q14161" i="1" s="1"/>
  <c r="N14162" i="1"/>
  <c r="O14162" i="1" s="1"/>
  <c r="Q14162" i="1" s="1"/>
  <c r="N14163" i="1"/>
  <c r="O14163" i="1" s="1"/>
  <c r="Q14163" i="1" s="1"/>
  <c r="N14164" i="1"/>
  <c r="O14164" i="1" s="1"/>
  <c r="Q14164" i="1" s="1"/>
  <c r="N14165" i="1"/>
  <c r="O14165" i="1" s="1"/>
  <c r="Q14165" i="1" s="1"/>
  <c r="N14166" i="1"/>
  <c r="O14166" i="1" s="1"/>
  <c r="Q14166" i="1" s="1"/>
  <c r="N14167" i="1"/>
  <c r="O14167" i="1" s="1"/>
  <c r="Q14167" i="1" s="1"/>
  <c r="N14168" i="1"/>
  <c r="O14168" i="1" s="1"/>
  <c r="Q14168" i="1" s="1"/>
  <c r="N14169" i="1"/>
  <c r="O14169" i="1" s="1"/>
  <c r="Q14169" i="1" s="1"/>
  <c r="N14170" i="1"/>
  <c r="O14170" i="1" s="1"/>
  <c r="Q14170" i="1" s="1"/>
  <c r="N14171" i="1"/>
  <c r="O14171" i="1" s="1"/>
  <c r="Q14171" i="1" s="1"/>
  <c r="N14172" i="1"/>
  <c r="O14172" i="1" s="1"/>
  <c r="Q14172" i="1" s="1"/>
  <c r="N14173" i="1"/>
  <c r="O14173" i="1" s="1"/>
  <c r="Q14173" i="1" s="1"/>
  <c r="N14174" i="1"/>
  <c r="O14174" i="1" s="1"/>
  <c r="Q14174" i="1" s="1"/>
  <c r="N14175" i="1"/>
  <c r="O14175" i="1" s="1"/>
  <c r="Q14175" i="1" s="1"/>
  <c r="N14176" i="1"/>
  <c r="O14176" i="1" s="1"/>
  <c r="Q14176" i="1" s="1"/>
  <c r="N14177" i="1"/>
  <c r="O14177" i="1" s="1"/>
  <c r="Q14177" i="1" s="1"/>
  <c r="N14178" i="1"/>
  <c r="O14178" i="1" s="1"/>
  <c r="Q14178" i="1" s="1"/>
  <c r="N14179" i="1"/>
  <c r="O14179" i="1" s="1"/>
  <c r="Q14179" i="1" s="1"/>
  <c r="N14180" i="1"/>
  <c r="O14180" i="1" s="1"/>
  <c r="Q14180" i="1" s="1"/>
  <c r="N14181" i="1"/>
  <c r="O14181" i="1" s="1"/>
  <c r="Q14181" i="1" s="1"/>
  <c r="N14182" i="1"/>
  <c r="O14182" i="1" s="1"/>
  <c r="Q14182" i="1" s="1"/>
  <c r="N14183" i="1"/>
  <c r="O14183" i="1" s="1"/>
  <c r="Q14183" i="1" s="1"/>
  <c r="N14184" i="1"/>
  <c r="O14184" i="1" s="1"/>
  <c r="Q14184" i="1" s="1"/>
  <c r="N14185" i="1"/>
  <c r="O14185" i="1" s="1"/>
  <c r="Q14185" i="1" s="1"/>
  <c r="N14186" i="1"/>
  <c r="O14186" i="1" s="1"/>
  <c r="Q14186" i="1" s="1"/>
  <c r="N14187" i="1"/>
  <c r="O14187" i="1" s="1"/>
  <c r="Q14187" i="1" s="1"/>
  <c r="N14188" i="1"/>
  <c r="O14188" i="1" s="1"/>
  <c r="Q14188" i="1" s="1"/>
  <c r="N14189" i="1"/>
  <c r="O14189" i="1" s="1"/>
  <c r="Q14189" i="1" s="1"/>
  <c r="N14190" i="1"/>
  <c r="O14190" i="1" s="1"/>
  <c r="Q14190" i="1" s="1"/>
  <c r="N14191" i="1"/>
  <c r="O14191" i="1" s="1"/>
  <c r="Q14191" i="1" s="1"/>
  <c r="N14192" i="1"/>
  <c r="O14192" i="1" s="1"/>
  <c r="Q14192" i="1" s="1"/>
  <c r="N14193" i="1"/>
  <c r="O14193" i="1" s="1"/>
  <c r="Q14193" i="1" s="1"/>
  <c r="N14194" i="1"/>
  <c r="O14194" i="1" s="1"/>
  <c r="Q14194" i="1" s="1"/>
  <c r="N14195" i="1"/>
  <c r="O14195" i="1" s="1"/>
  <c r="Q14195" i="1" s="1"/>
  <c r="N14196" i="1"/>
  <c r="O14196" i="1" s="1"/>
  <c r="Q14196" i="1" s="1"/>
  <c r="N14197" i="1"/>
  <c r="O14197" i="1" s="1"/>
  <c r="Q14197" i="1" s="1"/>
  <c r="N14198" i="1"/>
  <c r="O14198" i="1" s="1"/>
  <c r="Q14198" i="1" s="1"/>
  <c r="N14199" i="1"/>
  <c r="O14199" i="1" s="1"/>
  <c r="Q14199" i="1" s="1"/>
  <c r="N14200" i="1"/>
  <c r="O14200" i="1" s="1"/>
  <c r="Q14200" i="1" s="1"/>
  <c r="N14201" i="1"/>
  <c r="O14201" i="1" s="1"/>
  <c r="Q14201" i="1" s="1"/>
  <c r="N14202" i="1"/>
  <c r="O14202" i="1" s="1"/>
  <c r="Q14202" i="1" s="1"/>
  <c r="N14203" i="1"/>
  <c r="O14203" i="1" s="1"/>
  <c r="Q14203" i="1" s="1"/>
  <c r="N14204" i="1"/>
  <c r="O14204" i="1" s="1"/>
  <c r="Q14204" i="1" s="1"/>
  <c r="N14205" i="1"/>
  <c r="O14205" i="1" s="1"/>
  <c r="Q14205" i="1" s="1"/>
  <c r="N14206" i="1"/>
  <c r="O14206" i="1" s="1"/>
  <c r="Q14206" i="1" s="1"/>
  <c r="N14207" i="1"/>
  <c r="O14207" i="1" s="1"/>
  <c r="Q14207" i="1" s="1"/>
  <c r="N14208" i="1"/>
  <c r="O14208" i="1" s="1"/>
  <c r="Q14208" i="1" s="1"/>
  <c r="N14209" i="1"/>
  <c r="O14209" i="1" s="1"/>
  <c r="Q14209" i="1" s="1"/>
  <c r="N14210" i="1"/>
  <c r="O14210" i="1" s="1"/>
  <c r="Q14210" i="1" s="1"/>
  <c r="N14211" i="1"/>
  <c r="O14211" i="1" s="1"/>
  <c r="Q14211" i="1" s="1"/>
  <c r="N14212" i="1"/>
  <c r="O14212" i="1" s="1"/>
  <c r="Q14212" i="1" s="1"/>
  <c r="N14213" i="1"/>
  <c r="O14213" i="1" s="1"/>
  <c r="Q14213" i="1" s="1"/>
  <c r="N14214" i="1"/>
  <c r="O14214" i="1" s="1"/>
  <c r="Q14214" i="1" s="1"/>
  <c r="N14215" i="1"/>
  <c r="O14215" i="1" s="1"/>
  <c r="Q14215" i="1" s="1"/>
  <c r="N14216" i="1"/>
  <c r="O14216" i="1" s="1"/>
  <c r="Q14216" i="1" s="1"/>
  <c r="N14217" i="1"/>
  <c r="O14217" i="1" s="1"/>
  <c r="Q14217" i="1" s="1"/>
  <c r="N14218" i="1"/>
  <c r="O14218" i="1" s="1"/>
  <c r="Q14218" i="1" s="1"/>
  <c r="N14219" i="1"/>
  <c r="O14219" i="1" s="1"/>
  <c r="Q14219" i="1" s="1"/>
  <c r="N14220" i="1"/>
  <c r="O14220" i="1" s="1"/>
  <c r="Q14220" i="1" s="1"/>
  <c r="N14221" i="1"/>
  <c r="O14221" i="1" s="1"/>
  <c r="Q14221" i="1" s="1"/>
  <c r="N14222" i="1"/>
  <c r="O14222" i="1" s="1"/>
  <c r="Q14222" i="1" s="1"/>
  <c r="N14223" i="1"/>
  <c r="O14223" i="1" s="1"/>
  <c r="Q14223" i="1" s="1"/>
  <c r="N14224" i="1"/>
  <c r="O14224" i="1" s="1"/>
  <c r="Q14224" i="1" s="1"/>
  <c r="N14225" i="1"/>
  <c r="O14225" i="1" s="1"/>
  <c r="Q14225" i="1" s="1"/>
  <c r="N14226" i="1"/>
  <c r="O14226" i="1" s="1"/>
  <c r="Q14226" i="1" s="1"/>
  <c r="N14227" i="1"/>
  <c r="O14227" i="1" s="1"/>
  <c r="Q14227" i="1" s="1"/>
  <c r="N14228" i="1"/>
  <c r="O14228" i="1" s="1"/>
  <c r="Q14228" i="1" s="1"/>
  <c r="N14229" i="1"/>
  <c r="O14229" i="1" s="1"/>
  <c r="Q14229" i="1" s="1"/>
  <c r="N14230" i="1"/>
  <c r="O14230" i="1" s="1"/>
  <c r="Q14230" i="1" s="1"/>
  <c r="N14231" i="1"/>
  <c r="O14231" i="1" s="1"/>
  <c r="Q14231" i="1" s="1"/>
  <c r="N14232" i="1"/>
  <c r="O14232" i="1" s="1"/>
  <c r="Q14232" i="1" s="1"/>
  <c r="N14233" i="1"/>
  <c r="O14233" i="1" s="1"/>
  <c r="Q14233" i="1" s="1"/>
  <c r="N14234" i="1"/>
  <c r="O14234" i="1" s="1"/>
  <c r="Q14234" i="1" s="1"/>
  <c r="N14235" i="1"/>
  <c r="O14235" i="1" s="1"/>
  <c r="Q14235" i="1" s="1"/>
  <c r="N14236" i="1"/>
  <c r="O14236" i="1" s="1"/>
  <c r="Q14236" i="1" s="1"/>
  <c r="N14237" i="1"/>
  <c r="O14237" i="1" s="1"/>
  <c r="Q14237" i="1" s="1"/>
  <c r="N14238" i="1"/>
  <c r="O14238" i="1" s="1"/>
  <c r="Q14238" i="1" s="1"/>
  <c r="N14239" i="1"/>
  <c r="O14239" i="1" s="1"/>
  <c r="Q14239" i="1" s="1"/>
  <c r="N14240" i="1"/>
  <c r="O14240" i="1" s="1"/>
  <c r="Q14240" i="1" s="1"/>
  <c r="N14241" i="1"/>
  <c r="O14241" i="1" s="1"/>
  <c r="Q14241" i="1" s="1"/>
  <c r="N14242" i="1"/>
  <c r="O14242" i="1" s="1"/>
  <c r="Q14242" i="1" s="1"/>
  <c r="N14243" i="1"/>
  <c r="O14243" i="1" s="1"/>
  <c r="Q14243" i="1" s="1"/>
  <c r="N14244" i="1"/>
  <c r="O14244" i="1" s="1"/>
  <c r="Q14244" i="1" s="1"/>
  <c r="N14245" i="1"/>
  <c r="O14245" i="1" s="1"/>
  <c r="Q14245" i="1" s="1"/>
  <c r="N14246" i="1"/>
  <c r="O14246" i="1" s="1"/>
  <c r="Q14246" i="1" s="1"/>
  <c r="N14247" i="1"/>
  <c r="O14247" i="1" s="1"/>
  <c r="Q14247" i="1" s="1"/>
  <c r="N14248" i="1"/>
  <c r="O14248" i="1" s="1"/>
  <c r="Q14248" i="1" s="1"/>
  <c r="N14249" i="1"/>
  <c r="O14249" i="1" s="1"/>
  <c r="Q14249" i="1" s="1"/>
  <c r="N14250" i="1"/>
  <c r="O14250" i="1" s="1"/>
  <c r="Q14250" i="1" s="1"/>
  <c r="N14251" i="1"/>
  <c r="O14251" i="1" s="1"/>
  <c r="Q14251" i="1" s="1"/>
  <c r="N14252" i="1"/>
  <c r="O14252" i="1" s="1"/>
  <c r="Q14252" i="1" s="1"/>
  <c r="N14253" i="1"/>
  <c r="O14253" i="1" s="1"/>
  <c r="Q14253" i="1" s="1"/>
  <c r="N14254" i="1"/>
  <c r="O14254" i="1" s="1"/>
  <c r="Q14254" i="1" s="1"/>
  <c r="N14255" i="1"/>
  <c r="O14255" i="1" s="1"/>
  <c r="Q14255" i="1" s="1"/>
  <c r="N14256" i="1"/>
  <c r="O14256" i="1" s="1"/>
  <c r="Q14256" i="1" s="1"/>
  <c r="N14257" i="1"/>
  <c r="O14257" i="1" s="1"/>
  <c r="Q14257" i="1" s="1"/>
  <c r="N14258" i="1"/>
  <c r="O14258" i="1" s="1"/>
  <c r="Q14258" i="1" s="1"/>
  <c r="N14259" i="1"/>
  <c r="O14259" i="1" s="1"/>
  <c r="Q14259" i="1" s="1"/>
  <c r="N14260" i="1"/>
  <c r="O14260" i="1" s="1"/>
  <c r="Q14260" i="1" s="1"/>
  <c r="N14261" i="1"/>
  <c r="O14261" i="1" s="1"/>
  <c r="Q14261" i="1" s="1"/>
  <c r="N14262" i="1"/>
  <c r="O14262" i="1" s="1"/>
  <c r="Q14262" i="1" s="1"/>
  <c r="N14263" i="1"/>
  <c r="O14263" i="1" s="1"/>
  <c r="Q14263" i="1" s="1"/>
  <c r="N14264" i="1"/>
  <c r="O14264" i="1" s="1"/>
  <c r="Q14264" i="1" s="1"/>
  <c r="N14265" i="1"/>
  <c r="O14265" i="1" s="1"/>
  <c r="Q14265" i="1" s="1"/>
  <c r="N14266" i="1"/>
  <c r="O14266" i="1" s="1"/>
  <c r="Q14266" i="1" s="1"/>
  <c r="N14267" i="1"/>
  <c r="O14267" i="1" s="1"/>
  <c r="Q14267" i="1" s="1"/>
  <c r="N14268" i="1"/>
  <c r="O14268" i="1" s="1"/>
  <c r="Q14268" i="1" s="1"/>
  <c r="N14269" i="1"/>
  <c r="O14269" i="1" s="1"/>
  <c r="Q14269" i="1" s="1"/>
  <c r="N14270" i="1"/>
  <c r="O14270" i="1" s="1"/>
  <c r="Q14270" i="1" s="1"/>
  <c r="N14271" i="1"/>
  <c r="O14271" i="1" s="1"/>
  <c r="Q14271" i="1" s="1"/>
  <c r="N14272" i="1"/>
  <c r="O14272" i="1" s="1"/>
  <c r="Q14272" i="1" s="1"/>
  <c r="N14273" i="1"/>
  <c r="O14273" i="1" s="1"/>
  <c r="Q14273" i="1" s="1"/>
  <c r="N14274" i="1"/>
  <c r="O14274" i="1" s="1"/>
  <c r="Q14274" i="1" s="1"/>
  <c r="N14275" i="1"/>
  <c r="O14275" i="1" s="1"/>
  <c r="Q14275" i="1" s="1"/>
  <c r="N14276" i="1"/>
  <c r="O14276" i="1" s="1"/>
  <c r="Q14276" i="1" s="1"/>
  <c r="N14277" i="1"/>
  <c r="O14277" i="1" s="1"/>
  <c r="Q14277" i="1" s="1"/>
  <c r="N14278" i="1"/>
  <c r="O14278" i="1" s="1"/>
  <c r="Q14278" i="1" s="1"/>
  <c r="N14279" i="1"/>
  <c r="O14279" i="1" s="1"/>
  <c r="Q14279" i="1" s="1"/>
  <c r="N14280" i="1"/>
  <c r="O14280" i="1" s="1"/>
  <c r="Q14280" i="1" s="1"/>
  <c r="N14281" i="1"/>
  <c r="O14281" i="1" s="1"/>
  <c r="Q14281" i="1" s="1"/>
  <c r="N14282" i="1"/>
  <c r="O14282" i="1" s="1"/>
  <c r="Q14282" i="1" s="1"/>
  <c r="N14283" i="1"/>
  <c r="O14283" i="1" s="1"/>
  <c r="Q14283" i="1" s="1"/>
  <c r="N14284" i="1"/>
  <c r="O14284" i="1" s="1"/>
  <c r="Q14284" i="1" s="1"/>
  <c r="N14285" i="1"/>
  <c r="O14285" i="1" s="1"/>
  <c r="Q14285" i="1" s="1"/>
  <c r="N14286" i="1"/>
  <c r="O14286" i="1" s="1"/>
  <c r="Q14286" i="1" s="1"/>
  <c r="N14287" i="1"/>
  <c r="O14287" i="1" s="1"/>
  <c r="Q14287" i="1" s="1"/>
  <c r="N14288" i="1"/>
  <c r="O14288" i="1" s="1"/>
  <c r="Q14288" i="1" s="1"/>
  <c r="N14289" i="1"/>
  <c r="O14289" i="1" s="1"/>
  <c r="Q14289" i="1" s="1"/>
  <c r="N14290" i="1"/>
  <c r="O14290" i="1" s="1"/>
  <c r="Q14290" i="1" s="1"/>
  <c r="N14291" i="1"/>
  <c r="O14291" i="1" s="1"/>
  <c r="Q14291" i="1" s="1"/>
  <c r="N14292" i="1"/>
  <c r="O14292" i="1" s="1"/>
  <c r="Q14292" i="1" s="1"/>
  <c r="N14293" i="1"/>
  <c r="O14293" i="1" s="1"/>
  <c r="Q14293" i="1" s="1"/>
  <c r="N14294" i="1"/>
  <c r="O14294" i="1" s="1"/>
  <c r="Q14294" i="1" s="1"/>
  <c r="N14295" i="1"/>
  <c r="O14295" i="1" s="1"/>
  <c r="Q14295" i="1" s="1"/>
  <c r="N14296" i="1"/>
  <c r="O14296" i="1" s="1"/>
  <c r="Q14296" i="1" s="1"/>
  <c r="N14297" i="1"/>
  <c r="O14297" i="1" s="1"/>
  <c r="Q14297" i="1" s="1"/>
  <c r="N14298" i="1"/>
  <c r="O14298" i="1" s="1"/>
  <c r="Q14298" i="1" s="1"/>
  <c r="N14299" i="1"/>
  <c r="O14299" i="1" s="1"/>
  <c r="Q14299" i="1" s="1"/>
  <c r="N14300" i="1"/>
  <c r="O14300" i="1" s="1"/>
  <c r="Q14300" i="1" s="1"/>
  <c r="N14301" i="1"/>
  <c r="O14301" i="1" s="1"/>
  <c r="Q14301" i="1" s="1"/>
  <c r="N14302" i="1"/>
  <c r="O14302" i="1" s="1"/>
  <c r="Q14302" i="1" s="1"/>
  <c r="N14303" i="1"/>
  <c r="O14303" i="1" s="1"/>
  <c r="Q14303" i="1" s="1"/>
  <c r="N14304" i="1"/>
  <c r="O14304" i="1" s="1"/>
  <c r="Q14304" i="1" s="1"/>
  <c r="N14305" i="1"/>
  <c r="O14305" i="1" s="1"/>
  <c r="Q14305" i="1" s="1"/>
  <c r="N14306" i="1"/>
  <c r="O14306" i="1" s="1"/>
  <c r="Q14306" i="1" s="1"/>
  <c r="N14307" i="1"/>
  <c r="O14307" i="1" s="1"/>
  <c r="Q14307" i="1" s="1"/>
  <c r="N14308" i="1"/>
  <c r="O14308" i="1" s="1"/>
  <c r="Q14308" i="1" s="1"/>
  <c r="N14309" i="1"/>
  <c r="O14309" i="1" s="1"/>
  <c r="Q14309" i="1" s="1"/>
  <c r="N14310" i="1"/>
  <c r="O14310" i="1" s="1"/>
  <c r="Q14310" i="1" s="1"/>
  <c r="N14311" i="1"/>
  <c r="O14311" i="1" s="1"/>
  <c r="Q14311" i="1" s="1"/>
  <c r="N14312" i="1"/>
  <c r="O14312" i="1" s="1"/>
  <c r="Q14312" i="1" s="1"/>
  <c r="N14313" i="1"/>
  <c r="O14313" i="1" s="1"/>
  <c r="Q14313" i="1" s="1"/>
  <c r="N14314" i="1"/>
  <c r="O14314" i="1" s="1"/>
  <c r="Q14314" i="1" s="1"/>
  <c r="N14315" i="1"/>
  <c r="O14315" i="1" s="1"/>
  <c r="Q14315" i="1" s="1"/>
  <c r="N14316" i="1"/>
  <c r="O14316" i="1" s="1"/>
  <c r="Q14316" i="1" s="1"/>
  <c r="N14317" i="1"/>
  <c r="O14317" i="1" s="1"/>
  <c r="Q14317" i="1" s="1"/>
  <c r="N14318" i="1"/>
  <c r="O14318" i="1" s="1"/>
  <c r="Q14318" i="1" s="1"/>
  <c r="N14319" i="1"/>
  <c r="O14319" i="1" s="1"/>
  <c r="Q14319" i="1" s="1"/>
  <c r="N14320" i="1"/>
  <c r="O14320" i="1" s="1"/>
  <c r="Q14320" i="1" s="1"/>
  <c r="N14321" i="1"/>
  <c r="O14321" i="1" s="1"/>
  <c r="Q14321" i="1" s="1"/>
  <c r="N14322" i="1"/>
  <c r="O14322" i="1" s="1"/>
  <c r="Q14322" i="1" s="1"/>
  <c r="N14323" i="1"/>
  <c r="O14323" i="1" s="1"/>
  <c r="Q14323" i="1" s="1"/>
  <c r="N14324" i="1"/>
  <c r="O14324" i="1" s="1"/>
  <c r="Q14324" i="1" s="1"/>
  <c r="N14325" i="1"/>
  <c r="O14325" i="1" s="1"/>
  <c r="Q14325" i="1" s="1"/>
  <c r="N14326" i="1"/>
  <c r="O14326" i="1" s="1"/>
  <c r="Q14326" i="1" s="1"/>
  <c r="N14327" i="1"/>
  <c r="O14327" i="1" s="1"/>
  <c r="Q14327" i="1" s="1"/>
  <c r="N14328" i="1"/>
  <c r="O14328" i="1" s="1"/>
  <c r="Q14328" i="1" s="1"/>
  <c r="N14329" i="1"/>
  <c r="O14329" i="1" s="1"/>
  <c r="Q14329" i="1" s="1"/>
  <c r="N14330" i="1"/>
  <c r="O14330" i="1" s="1"/>
  <c r="Q14330" i="1" s="1"/>
  <c r="N14331" i="1"/>
  <c r="O14331" i="1" s="1"/>
  <c r="Q14331" i="1" s="1"/>
  <c r="N14332" i="1"/>
  <c r="O14332" i="1" s="1"/>
  <c r="Q14332" i="1" s="1"/>
  <c r="N14333" i="1"/>
  <c r="O14333" i="1" s="1"/>
  <c r="Q14333" i="1" s="1"/>
  <c r="N14334" i="1"/>
  <c r="O14334" i="1" s="1"/>
  <c r="Q14334" i="1" s="1"/>
  <c r="N14335" i="1"/>
  <c r="O14335" i="1" s="1"/>
  <c r="Q14335" i="1" s="1"/>
  <c r="N14336" i="1"/>
  <c r="O14336" i="1" s="1"/>
  <c r="Q14336" i="1" s="1"/>
  <c r="N14337" i="1"/>
  <c r="O14337" i="1" s="1"/>
  <c r="Q14337" i="1" s="1"/>
  <c r="N14338" i="1"/>
  <c r="O14338" i="1" s="1"/>
  <c r="Q14338" i="1" s="1"/>
  <c r="N14339" i="1"/>
  <c r="O14339" i="1" s="1"/>
  <c r="Q14339" i="1" s="1"/>
  <c r="N14340" i="1"/>
  <c r="O14340" i="1" s="1"/>
  <c r="Q14340" i="1" s="1"/>
  <c r="N14341" i="1"/>
  <c r="O14341" i="1" s="1"/>
  <c r="Q14341" i="1" s="1"/>
  <c r="N14342" i="1"/>
  <c r="O14342" i="1" s="1"/>
  <c r="Q14342" i="1" s="1"/>
  <c r="N14343" i="1"/>
  <c r="O14343" i="1" s="1"/>
  <c r="Q14343" i="1" s="1"/>
  <c r="N14344" i="1"/>
  <c r="O14344" i="1" s="1"/>
  <c r="Q14344" i="1" s="1"/>
  <c r="N14345" i="1"/>
  <c r="O14345" i="1" s="1"/>
  <c r="Q14345" i="1" s="1"/>
  <c r="N14346" i="1"/>
  <c r="O14346" i="1" s="1"/>
  <c r="Q14346" i="1" s="1"/>
  <c r="N14347" i="1"/>
  <c r="O14347" i="1" s="1"/>
  <c r="Q14347" i="1" s="1"/>
  <c r="N14348" i="1"/>
  <c r="O14348" i="1" s="1"/>
  <c r="Q14348" i="1" s="1"/>
  <c r="N14349" i="1"/>
  <c r="O14349" i="1" s="1"/>
  <c r="Q14349" i="1" s="1"/>
  <c r="N14350" i="1"/>
  <c r="O14350" i="1" s="1"/>
  <c r="Q14350" i="1" s="1"/>
  <c r="N14351" i="1"/>
  <c r="O14351" i="1" s="1"/>
  <c r="Q14351" i="1" s="1"/>
  <c r="N14352" i="1"/>
  <c r="O14352" i="1" s="1"/>
  <c r="Q14352" i="1" s="1"/>
  <c r="N14353" i="1"/>
  <c r="O14353" i="1" s="1"/>
  <c r="Q14353" i="1" s="1"/>
  <c r="N14354" i="1"/>
  <c r="O14354" i="1" s="1"/>
  <c r="Q14354" i="1" s="1"/>
  <c r="N14355" i="1"/>
  <c r="O14355" i="1" s="1"/>
  <c r="Q14355" i="1" s="1"/>
  <c r="N14356" i="1"/>
  <c r="O14356" i="1" s="1"/>
  <c r="Q14356" i="1" s="1"/>
  <c r="N14357" i="1"/>
  <c r="O14357" i="1" s="1"/>
  <c r="Q14357" i="1" s="1"/>
  <c r="N14358" i="1"/>
  <c r="O14358" i="1" s="1"/>
  <c r="Q14358" i="1" s="1"/>
  <c r="N14359" i="1"/>
  <c r="O14359" i="1" s="1"/>
  <c r="Q14359" i="1" s="1"/>
  <c r="N14360" i="1"/>
  <c r="O14360" i="1" s="1"/>
  <c r="Q14360" i="1" s="1"/>
  <c r="N14361" i="1"/>
  <c r="O14361" i="1" s="1"/>
  <c r="Q14361" i="1" s="1"/>
  <c r="N14362" i="1"/>
  <c r="O14362" i="1" s="1"/>
  <c r="Q14362" i="1" s="1"/>
  <c r="N14363" i="1"/>
  <c r="O14363" i="1" s="1"/>
  <c r="Q14363" i="1" s="1"/>
  <c r="N14364" i="1"/>
  <c r="O14364" i="1" s="1"/>
  <c r="Q14364" i="1" s="1"/>
  <c r="N14365" i="1"/>
  <c r="O14365" i="1" s="1"/>
  <c r="Q14365" i="1" s="1"/>
  <c r="N14366" i="1"/>
  <c r="O14366" i="1" s="1"/>
  <c r="Q14366" i="1" s="1"/>
  <c r="N14367" i="1"/>
  <c r="O14367" i="1" s="1"/>
  <c r="Q14367" i="1" s="1"/>
  <c r="N14368" i="1"/>
  <c r="O14368" i="1" s="1"/>
  <c r="Q14368" i="1" s="1"/>
  <c r="N14369" i="1"/>
  <c r="O14369" i="1" s="1"/>
  <c r="Q14369" i="1" s="1"/>
  <c r="N14370" i="1"/>
  <c r="O14370" i="1" s="1"/>
  <c r="Q14370" i="1" s="1"/>
  <c r="N14371" i="1"/>
  <c r="O14371" i="1" s="1"/>
  <c r="Q14371" i="1" s="1"/>
  <c r="N14372" i="1"/>
  <c r="O14372" i="1" s="1"/>
  <c r="Q14372" i="1" s="1"/>
  <c r="N14373" i="1"/>
  <c r="O14373" i="1" s="1"/>
  <c r="Q14373" i="1" s="1"/>
  <c r="N14374" i="1"/>
  <c r="O14374" i="1" s="1"/>
  <c r="Q14374" i="1" s="1"/>
  <c r="N14375" i="1"/>
  <c r="O14375" i="1" s="1"/>
  <c r="Q14375" i="1" s="1"/>
  <c r="N14376" i="1"/>
  <c r="O14376" i="1" s="1"/>
  <c r="Q14376" i="1" s="1"/>
  <c r="N14377" i="1"/>
  <c r="O14377" i="1" s="1"/>
  <c r="Q14377" i="1" s="1"/>
  <c r="N14378" i="1"/>
  <c r="O14378" i="1" s="1"/>
  <c r="Q14378" i="1" s="1"/>
  <c r="N14379" i="1"/>
  <c r="O14379" i="1" s="1"/>
  <c r="Q14379" i="1" s="1"/>
  <c r="N14380" i="1"/>
  <c r="O14380" i="1" s="1"/>
  <c r="Q14380" i="1" s="1"/>
  <c r="N14381" i="1"/>
  <c r="O14381" i="1" s="1"/>
  <c r="Q14381" i="1" s="1"/>
  <c r="N14382" i="1"/>
  <c r="O14382" i="1" s="1"/>
  <c r="Q14382" i="1" s="1"/>
  <c r="N14383" i="1"/>
  <c r="O14383" i="1" s="1"/>
  <c r="Q14383" i="1" s="1"/>
  <c r="N14384" i="1"/>
  <c r="O14384" i="1" s="1"/>
  <c r="Q14384" i="1" s="1"/>
  <c r="N14385" i="1"/>
  <c r="O14385" i="1" s="1"/>
  <c r="Q14385" i="1" s="1"/>
  <c r="N14386" i="1"/>
  <c r="O14386" i="1" s="1"/>
  <c r="Q14386" i="1" s="1"/>
  <c r="N14387" i="1"/>
  <c r="O14387" i="1" s="1"/>
  <c r="Q14387" i="1" s="1"/>
  <c r="N14388" i="1"/>
  <c r="O14388" i="1" s="1"/>
  <c r="Q14388" i="1" s="1"/>
  <c r="N14389" i="1"/>
  <c r="O14389" i="1" s="1"/>
  <c r="Q14389" i="1" s="1"/>
  <c r="N14390" i="1"/>
  <c r="O14390" i="1" s="1"/>
  <c r="Q14390" i="1" s="1"/>
  <c r="N14391" i="1"/>
  <c r="O14391" i="1" s="1"/>
  <c r="Q14391" i="1" s="1"/>
  <c r="N14392" i="1"/>
  <c r="O14392" i="1" s="1"/>
  <c r="Q14392" i="1" s="1"/>
  <c r="N14393" i="1"/>
  <c r="O14393" i="1" s="1"/>
  <c r="Q14393" i="1" s="1"/>
  <c r="N14394" i="1"/>
  <c r="O14394" i="1" s="1"/>
  <c r="Q14394" i="1" s="1"/>
  <c r="N14395" i="1"/>
  <c r="O14395" i="1" s="1"/>
  <c r="Q14395" i="1" s="1"/>
  <c r="N14396" i="1"/>
  <c r="O14396" i="1" s="1"/>
  <c r="Q14396" i="1" s="1"/>
  <c r="N14397" i="1"/>
  <c r="O14397" i="1" s="1"/>
  <c r="Q14397" i="1" s="1"/>
  <c r="N14398" i="1"/>
  <c r="O14398" i="1" s="1"/>
  <c r="Q14398" i="1" s="1"/>
  <c r="N14399" i="1"/>
  <c r="O14399" i="1" s="1"/>
  <c r="Q14399" i="1" s="1"/>
  <c r="N14400" i="1"/>
  <c r="O14400" i="1" s="1"/>
  <c r="Q14400" i="1" s="1"/>
  <c r="N14401" i="1"/>
  <c r="O14401" i="1" s="1"/>
  <c r="Q14401" i="1" s="1"/>
  <c r="N14402" i="1"/>
  <c r="O14402" i="1" s="1"/>
  <c r="Q14402" i="1" s="1"/>
  <c r="N14403" i="1"/>
  <c r="O14403" i="1" s="1"/>
  <c r="Q14403" i="1" s="1"/>
  <c r="N14404" i="1"/>
  <c r="O14404" i="1" s="1"/>
  <c r="Q14404" i="1" s="1"/>
  <c r="N14405" i="1"/>
  <c r="O14405" i="1" s="1"/>
  <c r="Q14405" i="1" s="1"/>
  <c r="N14406" i="1"/>
  <c r="O14406" i="1" s="1"/>
  <c r="Q14406" i="1" s="1"/>
  <c r="N14407" i="1"/>
  <c r="O14407" i="1" s="1"/>
  <c r="Q14407" i="1" s="1"/>
  <c r="N14408" i="1"/>
  <c r="O14408" i="1" s="1"/>
  <c r="Q14408" i="1" s="1"/>
  <c r="N14409" i="1"/>
  <c r="O14409" i="1" s="1"/>
  <c r="Q14409" i="1" s="1"/>
  <c r="N14410" i="1"/>
  <c r="O14410" i="1" s="1"/>
  <c r="Q14410" i="1" s="1"/>
  <c r="N14411" i="1"/>
  <c r="O14411" i="1" s="1"/>
  <c r="Q14411" i="1" s="1"/>
  <c r="N14412" i="1"/>
  <c r="O14412" i="1" s="1"/>
  <c r="Q14412" i="1" s="1"/>
  <c r="N14413" i="1"/>
  <c r="O14413" i="1" s="1"/>
  <c r="Q14413" i="1" s="1"/>
  <c r="N14414" i="1"/>
  <c r="O14414" i="1" s="1"/>
  <c r="Q14414" i="1" s="1"/>
  <c r="N14415" i="1"/>
  <c r="O14415" i="1" s="1"/>
  <c r="Q14415" i="1" s="1"/>
  <c r="N14416" i="1"/>
  <c r="O14416" i="1" s="1"/>
  <c r="Q14416" i="1" s="1"/>
  <c r="N14417" i="1"/>
  <c r="O14417" i="1" s="1"/>
  <c r="Q14417" i="1" s="1"/>
  <c r="N14418" i="1"/>
  <c r="O14418" i="1" s="1"/>
  <c r="Q14418" i="1" s="1"/>
  <c r="N14419" i="1"/>
  <c r="O14419" i="1" s="1"/>
  <c r="Q14419" i="1" s="1"/>
  <c r="N14420" i="1"/>
  <c r="O14420" i="1" s="1"/>
  <c r="Q14420" i="1" s="1"/>
  <c r="N14421" i="1"/>
  <c r="O14421" i="1" s="1"/>
  <c r="Q14421" i="1" s="1"/>
  <c r="N14422" i="1"/>
  <c r="O14422" i="1" s="1"/>
  <c r="Q14422" i="1" s="1"/>
  <c r="N14423" i="1"/>
  <c r="O14423" i="1" s="1"/>
  <c r="Q14423" i="1" s="1"/>
  <c r="N14424" i="1"/>
  <c r="O14424" i="1" s="1"/>
  <c r="Q14424" i="1" s="1"/>
  <c r="N14425" i="1"/>
  <c r="O14425" i="1" s="1"/>
  <c r="Q14425" i="1" s="1"/>
  <c r="N14426" i="1"/>
  <c r="O14426" i="1" s="1"/>
  <c r="Q14426" i="1" s="1"/>
  <c r="N14427" i="1"/>
  <c r="O14427" i="1" s="1"/>
  <c r="Q14427" i="1" s="1"/>
  <c r="N14428" i="1"/>
  <c r="O14428" i="1" s="1"/>
  <c r="Q14428" i="1" s="1"/>
  <c r="N14429" i="1"/>
  <c r="O14429" i="1" s="1"/>
  <c r="Q14429" i="1" s="1"/>
  <c r="N14430" i="1"/>
  <c r="O14430" i="1" s="1"/>
  <c r="Q14430" i="1" s="1"/>
  <c r="N14431" i="1"/>
  <c r="O14431" i="1" s="1"/>
  <c r="Q14431" i="1" s="1"/>
  <c r="N14432" i="1"/>
  <c r="O14432" i="1" s="1"/>
  <c r="Q14432" i="1" s="1"/>
  <c r="N14433" i="1"/>
  <c r="O14433" i="1" s="1"/>
  <c r="Q14433" i="1" s="1"/>
  <c r="N14434" i="1"/>
  <c r="O14434" i="1" s="1"/>
  <c r="Q14434" i="1" s="1"/>
  <c r="N14435" i="1"/>
  <c r="O14435" i="1" s="1"/>
  <c r="Q14435" i="1" s="1"/>
  <c r="N14436" i="1"/>
  <c r="O14436" i="1" s="1"/>
  <c r="Q14436" i="1" s="1"/>
  <c r="N14437" i="1"/>
  <c r="O14437" i="1" s="1"/>
  <c r="Q14437" i="1" s="1"/>
  <c r="N14438" i="1"/>
  <c r="O14438" i="1" s="1"/>
  <c r="Q14438" i="1" s="1"/>
  <c r="N14439" i="1"/>
  <c r="O14439" i="1" s="1"/>
  <c r="Q14439" i="1" s="1"/>
  <c r="N14440" i="1"/>
  <c r="O14440" i="1" s="1"/>
  <c r="Q14440" i="1" s="1"/>
  <c r="N14441" i="1"/>
  <c r="O14441" i="1" s="1"/>
  <c r="Q14441" i="1" s="1"/>
  <c r="N14442" i="1"/>
  <c r="O14442" i="1" s="1"/>
  <c r="Q14442" i="1" s="1"/>
  <c r="N14443" i="1"/>
  <c r="O14443" i="1" s="1"/>
  <c r="Q14443" i="1" s="1"/>
  <c r="N14444" i="1"/>
  <c r="O14444" i="1" s="1"/>
  <c r="Q14444" i="1" s="1"/>
  <c r="N14445" i="1"/>
  <c r="O14445" i="1" s="1"/>
  <c r="Q14445" i="1" s="1"/>
  <c r="N14446" i="1"/>
  <c r="O14446" i="1" s="1"/>
  <c r="Q14446" i="1" s="1"/>
  <c r="N14447" i="1"/>
  <c r="O14447" i="1" s="1"/>
  <c r="Q14447" i="1" s="1"/>
  <c r="N14448" i="1"/>
  <c r="O14448" i="1" s="1"/>
  <c r="Q14448" i="1" s="1"/>
  <c r="N14449" i="1"/>
  <c r="O14449" i="1" s="1"/>
  <c r="Q14449" i="1" s="1"/>
  <c r="N14450" i="1"/>
  <c r="O14450" i="1" s="1"/>
  <c r="Q14450" i="1" s="1"/>
  <c r="N14451" i="1"/>
  <c r="O14451" i="1" s="1"/>
  <c r="Q14451" i="1" s="1"/>
  <c r="N14452" i="1"/>
  <c r="O14452" i="1" s="1"/>
  <c r="Q14452" i="1" s="1"/>
  <c r="N14453" i="1"/>
  <c r="O14453" i="1" s="1"/>
  <c r="Q14453" i="1" s="1"/>
  <c r="N14454" i="1"/>
  <c r="O14454" i="1" s="1"/>
  <c r="Q14454" i="1" s="1"/>
  <c r="N14455" i="1"/>
  <c r="O14455" i="1" s="1"/>
  <c r="Q14455" i="1" s="1"/>
  <c r="N14456" i="1"/>
  <c r="O14456" i="1" s="1"/>
  <c r="Q14456" i="1" s="1"/>
  <c r="N14457" i="1"/>
  <c r="O14457" i="1" s="1"/>
  <c r="Q14457" i="1" s="1"/>
  <c r="N14458" i="1"/>
  <c r="O14458" i="1" s="1"/>
  <c r="Q14458" i="1" s="1"/>
  <c r="N14459" i="1"/>
  <c r="O14459" i="1" s="1"/>
  <c r="Q14459" i="1" s="1"/>
  <c r="N14460" i="1"/>
  <c r="O14460" i="1" s="1"/>
  <c r="Q14460" i="1" s="1"/>
  <c r="N14461" i="1"/>
  <c r="O14461" i="1" s="1"/>
  <c r="Q14461" i="1" s="1"/>
  <c r="N14462" i="1"/>
  <c r="O14462" i="1" s="1"/>
  <c r="Q14462" i="1" s="1"/>
  <c r="N14463" i="1"/>
  <c r="O14463" i="1" s="1"/>
  <c r="Q14463" i="1" s="1"/>
  <c r="N14464" i="1"/>
  <c r="O14464" i="1" s="1"/>
  <c r="Q14464" i="1" s="1"/>
  <c r="N14465" i="1"/>
  <c r="O14465" i="1" s="1"/>
  <c r="Q14465" i="1" s="1"/>
  <c r="N14466" i="1"/>
  <c r="O14466" i="1" s="1"/>
  <c r="Q14466" i="1" s="1"/>
  <c r="N14467" i="1"/>
  <c r="O14467" i="1" s="1"/>
  <c r="Q14467" i="1" s="1"/>
  <c r="N14468" i="1"/>
  <c r="O14468" i="1" s="1"/>
  <c r="Q14468" i="1" s="1"/>
  <c r="N14469" i="1"/>
  <c r="O14469" i="1" s="1"/>
  <c r="Q14469" i="1" s="1"/>
  <c r="N14470" i="1"/>
  <c r="O14470" i="1" s="1"/>
  <c r="Q14470" i="1" s="1"/>
  <c r="N14471" i="1"/>
  <c r="O14471" i="1" s="1"/>
  <c r="Q14471" i="1" s="1"/>
  <c r="N14472" i="1"/>
  <c r="O14472" i="1" s="1"/>
  <c r="Q14472" i="1" s="1"/>
  <c r="N14473" i="1"/>
  <c r="O14473" i="1" s="1"/>
  <c r="Q14473" i="1" s="1"/>
  <c r="N14474" i="1"/>
  <c r="O14474" i="1" s="1"/>
  <c r="Q14474" i="1" s="1"/>
  <c r="N14475" i="1"/>
  <c r="O14475" i="1" s="1"/>
  <c r="Q14475" i="1" s="1"/>
  <c r="N14476" i="1"/>
  <c r="O14476" i="1" s="1"/>
  <c r="Q14476" i="1" s="1"/>
  <c r="N14477" i="1"/>
  <c r="O14477" i="1" s="1"/>
  <c r="Q14477" i="1" s="1"/>
  <c r="N14478" i="1"/>
  <c r="O14478" i="1" s="1"/>
  <c r="Q14478" i="1" s="1"/>
  <c r="N14479" i="1"/>
  <c r="O14479" i="1" s="1"/>
  <c r="Q14479" i="1" s="1"/>
  <c r="N14480" i="1"/>
  <c r="O14480" i="1" s="1"/>
  <c r="Q14480" i="1" s="1"/>
  <c r="N14481" i="1"/>
  <c r="O14481" i="1" s="1"/>
  <c r="Q14481" i="1" s="1"/>
  <c r="N14482" i="1"/>
  <c r="O14482" i="1" s="1"/>
  <c r="Q14482" i="1" s="1"/>
  <c r="N14483" i="1"/>
  <c r="O14483" i="1" s="1"/>
  <c r="Q14483" i="1" s="1"/>
  <c r="N14484" i="1"/>
  <c r="O14484" i="1" s="1"/>
  <c r="Q14484" i="1" s="1"/>
  <c r="N14485" i="1"/>
  <c r="O14485" i="1" s="1"/>
  <c r="Q14485" i="1" s="1"/>
  <c r="N14486" i="1"/>
  <c r="O14486" i="1" s="1"/>
  <c r="Q14486" i="1" s="1"/>
  <c r="N14487" i="1"/>
  <c r="O14487" i="1" s="1"/>
  <c r="Q14487" i="1" s="1"/>
  <c r="N14488" i="1"/>
  <c r="O14488" i="1" s="1"/>
  <c r="Q14488" i="1" s="1"/>
  <c r="N14489" i="1"/>
  <c r="O14489" i="1" s="1"/>
  <c r="Q14489" i="1" s="1"/>
  <c r="N14490" i="1"/>
  <c r="O14490" i="1" s="1"/>
  <c r="Q14490" i="1" s="1"/>
  <c r="N14491" i="1"/>
  <c r="O14491" i="1" s="1"/>
  <c r="Q14491" i="1" s="1"/>
  <c r="N14492" i="1"/>
  <c r="O14492" i="1" s="1"/>
  <c r="Q14492" i="1" s="1"/>
  <c r="N14493" i="1"/>
  <c r="O14493" i="1" s="1"/>
  <c r="Q14493" i="1" s="1"/>
  <c r="N14494" i="1"/>
  <c r="O14494" i="1" s="1"/>
  <c r="Q14494" i="1" s="1"/>
  <c r="N14495" i="1"/>
  <c r="O14495" i="1" s="1"/>
  <c r="Q14495" i="1" s="1"/>
  <c r="N14496" i="1"/>
  <c r="O14496" i="1" s="1"/>
  <c r="Q14496" i="1" s="1"/>
  <c r="N14497" i="1"/>
  <c r="O14497" i="1" s="1"/>
  <c r="Q14497" i="1" s="1"/>
  <c r="N14498" i="1"/>
  <c r="O14498" i="1" s="1"/>
  <c r="Q14498" i="1" s="1"/>
  <c r="N14499" i="1"/>
  <c r="O14499" i="1" s="1"/>
  <c r="Q14499" i="1" s="1"/>
  <c r="N14500" i="1"/>
  <c r="O14500" i="1" s="1"/>
  <c r="Q14500" i="1" s="1"/>
  <c r="N14501" i="1"/>
  <c r="O14501" i="1" s="1"/>
  <c r="Q14501" i="1" s="1"/>
  <c r="N14502" i="1"/>
  <c r="O14502" i="1" s="1"/>
  <c r="Q14502" i="1" s="1"/>
  <c r="N14503" i="1"/>
  <c r="O14503" i="1" s="1"/>
  <c r="Q14503" i="1" s="1"/>
  <c r="N14504" i="1"/>
  <c r="O14504" i="1" s="1"/>
  <c r="Q14504" i="1" s="1"/>
  <c r="N14505" i="1"/>
  <c r="O14505" i="1" s="1"/>
  <c r="Q14505" i="1" s="1"/>
  <c r="N14506" i="1"/>
  <c r="O14506" i="1" s="1"/>
  <c r="Q14506" i="1" s="1"/>
  <c r="N14507" i="1"/>
  <c r="O14507" i="1" s="1"/>
  <c r="Q14507" i="1" s="1"/>
  <c r="N14508" i="1"/>
  <c r="O14508" i="1" s="1"/>
  <c r="Q14508" i="1" s="1"/>
  <c r="N14509" i="1"/>
  <c r="O14509" i="1" s="1"/>
  <c r="Q14509" i="1" s="1"/>
  <c r="N14510" i="1"/>
  <c r="O14510" i="1" s="1"/>
  <c r="Q14510" i="1" s="1"/>
  <c r="N14511" i="1"/>
  <c r="O14511" i="1" s="1"/>
  <c r="Q14511" i="1" s="1"/>
  <c r="N14512" i="1"/>
  <c r="O14512" i="1" s="1"/>
  <c r="Q14512" i="1" s="1"/>
  <c r="N14513" i="1"/>
  <c r="O14513" i="1" s="1"/>
  <c r="Q14513" i="1" s="1"/>
  <c r="N14514" i="1"/>
  <c r="O14514" i="1" s="1"/>
  <c r="Q14514" i="1" s="1"/>
  <c r="N14515" i="1"/>
  <c r="O14515" i="1" s="1"/>
  <c r="Q14515" i="1" s="1"/>
  <c r="N14516" i="1"/>
  <c r="O14516" i="1" s="1"/>
  <c r="Q14516" i="1" s="1"/>
  <c r="N14517" i="1"/>
  <c r="O14517" i="1" s="1"/>
  <c r="Q14517" i="1" s="1"/>
  <c r="N14518" i="1"/>
  <c r="O14518" i="1" s="1"/>
  <c r="Q14518" i="1" s="1"/>
  <c r="N14519" i="1"/>
  <c r="O14519" i="1" s="1"/>
  <c r="Q14519" i="1" s="1"/>
  <c r="N14520" i="1"/>
  <c r="O14520" i="1" s="1"/>
  <c r="Q14520" i="1" s="1"/>
  <c r="N14521" i="1"/>
  <c r="O14521" i="1" s="1"/>
  <c r="Q14521" i="1" s="1"/>
  <c r="N14522" i="1"/>
  <c r="O14522" i="1" s="1"/>
  <c r="Q14522" i="1" s="1"/>
  <c r="N14523" i="1"/>
  <c r="O14523" i="1" s="1"/>
  <c r="Q14523" i="1" s="1"/>
  <c r="N14524" i="1"/>
  <c r="O14524" i="1" s="1"/>
  <c r="Q14524" i="1" s="1"/>
  <c r="N14525" i="1"/>
  <c r="O14525" i="1" s="1"/>
  <c r="Q14525" i="1" s="1"/>
  <c r="N14526" i="1"/>
  <c r="O14526" i="1" s="1"/>
  <c r="Q14526" i="1" s="1"/>
  <c r="N14527" i="1"/>
  <c r="O14527" i="1" s="1"/>
  <c r="Q14527" i="1" s="1"/>
  <c r="N14528" i="1"/>
  <c r="O14528" i="1" s="1"/>
  <c r="Q14528" i="1" s="1"/>
  <c r="N14529" i="1"/>
  <c r="O14529" i="1" s="1"/>
  <c r="Q14529" i="1" s="1"/>
  <c r="N14530" i="1"/>
  <c r="O14530" i="1" s="1"/>
  <c r="Q14530" i="1" s="1"/>
  <c r="N14531" i="1"/>
  <c r="O14531" i="1" s="1"/>
  <c r="Q14531" i="1" s="1"/>
  <c r="N14532" i="1"/>
  <c r="O14532" i="1" s="1"/>
  <c r="Q14532" i="1" s="1"/>
  <c r="N14533" i="1"/>
  <c r="O14533" i="1" s="1"/>
  <c r="Q14533" i="1" s="1"/>
  <c r="N14534" i="1"/>
  <c r="O14534" i="1" s="1"/>
  <c r="Q14534" i="1" s="1"/>
  <c r="N14535" i="1"/>
  <c r="O14535" i="1" s="1"/>
  <c r="Q14535" i="1" s="1"/>
  <c r="N14536" i="1"/>
  <c r="O14536" i="1" s="1"/>
  <c r="Q14536" i="1" s="1"/>
  <c r="N14537" i="1"/>
  <c r="O14537" i="1" s="1"/>
  <c r="Q14537" i="1" s="1"/>
  <c r="N14538" i="1"/>
  <c r="O14538" i="1" s="1"/>
  <c r="Q14538" i="1" s="1"/>
  <c r="N14539" i="1"/>
  <c r="O14539" i="1" s="1"/>
  <c r="Q14539" i="1" s="1"/>
  <c r="N14540" i="1"/>
  <c r="O14540" i="1" s="1"/>
  <c r="Q14540" i="1" s="1"/>
  <c r="N14541" i="1"/>
  <c r="O14541" i="1" s="1"/>
  <c r="Q14541" i="1" s="1"/>
  <c r="N14542" i="1"/>
  <c r="O14542" i="1" s="1"/>
  <c r="Q14542" i="1" s="1"/>
  <c r="N14543" i="1"/>
  <c r="O14543" i="1" s="1"/>
  <c r="Q14543" i="1" s="1"/>
  <c r="N14544" i="1"/>
  <c r="O14544" i="1" s="1"/>
  <c r="Q14544" i="1" s="1"/>
  <c r="N14545" i="1"/>
  <c r="O14545" i="1" s="1"/>
  <c r="Q14545" i="1" s="1"/>
  <c r="N14546" i="1"/>
  <c r="O14546" i="1" s="1"/>
  <c r="Q14546" i="1" s="1"/>
  <c r="N14547" i="1"/>
  <c r="O14547" i="1" s="1"/>
  <c r="Q14547" i="1" s="1"/>
  <c r="N14548" i="1"/>
  <c r="O14548" i="1" s="1"/>
  <c r="Q14548" i="1" s="1"/>
  <c r="N14549" i="1"/>
  <c r="O14549" i="1" s="1"/>
  <c r="Q14549" i="1" s="1"/>
  <c r="N14550" i="1"/>
  <c r="O14550" i="1" s="1"/>
  <c r="Q14550" i="1" s="1"/>
  <c r="N14551" i="1"/>
  <c r="O14551" i="1" s="1"/>
  <c r="Q14551" i="1" s="1"/>
  <c r="N14552" i="1"/>
  <c r="O14552" i="1" s="1"/>
  <c r="Q14552" i="1" s="1"/>
  <c r="N14553" i="1"/>
  <c r="O14553" i="1" s="1"/>
  <c r="Q14553" i="1" s="1"/>
  <c r="N14554" i="1"/>
  <c r="O14554" i="1" s="1"/>
  <c r="Q14554" i="1" s="1"/>
  <c r="N14555" i="1"/>
  <c r="O14555" i="1" s="1"/>
  <c r="Q14555" i="1" s="1"/>
  <c r="N14556" i="1"/>
  <c r="O14556" i="1" s="1"/>
  <c r="Q14556" i="1" s="1"/>
  <c r="N14557" i="1"/>
  <c r="O14557" i="1" s="1"/>
  <c r="Q14557" i="1" s="1"/>
  <c r="N14558" i="1"/>
  <c r="O14558" i="1" s="1"/>
  <c r="Q14558" i="1" s="1"/>
  <c r="N14559" i="1"/>
  <c r="O14559" i="1" s="1"/>
  <c r="Q14559" i="1" s="1"/>
  <c r="N14560" i="1"/>
  <c r="O14560" i="1" s="1"/>
  <c r="Q14560" i="1" s="1"/>
  <c r="N14561" i="1"/>
  <c r="O14561" i="1" s="1"/>
  <c r="Q14561" i="1" s="1"/>
  <c r="N14562" i="1"/>
  <c r="O14562" i="1" s="1"/>
  <c r="Q14562" i="1" s="1"/>
  <c r="N14563" i="1"/>
  <c r="O14563" i="1" s="1"/>
  <c r="Q14563" i="1" s="1"/>
  <c r="N14564" i="1"/>
  <c r="O14564" i="1" s="1"/>
  <c r="Q14564" i="1" s="1"/>
  <c r="N14565" i="1"/>
  <c r="O14565" i="1" s="1"/>
  <c r="Q14565" i="1" s="1"/>
  <c r="N14566" i="1"/>
  <c r="O14566" i="1" s="1"/>
  <c r="Q14566" i="1" s="1"/>
  <c r="N14567" i="1"/>
  <c r="O14567" i="1" s="1"/>
  <c r="Q14567" i="1" s="1"/>
  <c r="N14568" i="1"/>
  <c r="O14568" i="1" s="1"/>
  <c r="Q14568" i="1" s="1"/>
  <c r="N14569" i="1"/>
  <c r="O14569" i="1" s="1"/>
  <c r="Q14569" i="1" s="1"/>
  <c r="N14570" i="1"/>
  <c r="O14570" i="1" s="1"/>
  <c r="Q14570" i="1" s="1"/>
  <c r="N14571" i="1"/>
  <c r="O14571" i="1" s="1"/>
  <c r="Q14571" i="1" s="1"/>
  <c r="N14572" i="1"/>
  <c r="O14572" i="1" s="1"/>
  <c r="Q14572" i="1" s="1"/>
  <c r="N14573" i="1"/>
  <c r="O14573" i="1" s="1"/>
  <c r="Q14573" i="1" s="1"/>
  <c r="N14574" i="1"/>
  <c r="O14574" i="1" s="1"/>
  <c r="Q14574" i="1" s="1"/>
  <c r="N14575" i="1"/>
  <c r="O14575" i="1" s="1"/>
  <c r="Q14575" i="1" s="1"/>
  <c r="N14576" i="1"/>
  <c r="O14576" i="1" s="1"/>
  <c r="Q14576" i="1" s="1"/>
  <c r="N14577" i="1"/>
  <c r="O14577" i="1" s="1"/>
  <c r="Q14577" i="1" s="1"/>
  <c r="N14578" i="1"/>
  <c r="O14578" i="1" s="1"/>
  <c r="Q14578" i="1" s="1"/>
  <c r="N14579" i="1"/>
  <c r="O14579" i="1" s="1"/>
  <c r="Q14579" i="1" s="1"/>
  <c r="N14580" i="1"/>
  <c r="O14580" i="1" s="1"/>
  <c r="Q14580" i="1" s="1"/>
  <c r="N14581" i="1"/>
  <c r="O14581" i="1" s="1"/>
  <c r="Q14581" i="1" s="1"/>
  <c r="N14582" i="1"/>
  <c r="O14582" i="1" s="1"/>
  <c r="Q14582" i="1" s="1"/>
  <c r="N14583" i="1"/>
  <c r="O14583" i="1" s="1"/>
  <c r="Q14583" i="1" s="1"/>
  <c r="N14584" i="1"/>
  <c r="O14584" i="1" s="1"/>
  <c r="Q14584" i="1" s="1"/>
  <c r="N14585" i="1"/>
  <c r="O14585" i="1" s="1"/>
  <c r="Q14585" i="1" s="1"/>
  <c r="N14586" i="1"/>
  <c r="O14586" i="1" s="1"/>
  <c r="Q14586" i="1" s="1"/>
  <c r="N14587" i="1"/>
  <c r="O14587" i="1" s="1"/>
  <c r="Q14587" i="1" s="1"/>
  <c r="N14588" i="1"/>
  <c r="O14588" i="1" s="1"/>
  <c r="Q14588" i="1" s="1"/>
  <c r="N14589" i="1"/>
  <c r="O14589" i="1" s="1"/>
  <c r="Q14589" i="1" s="1"/>
  <c r="N14590" i="1"/>
  <c r="O14590" i="1" s="1"/>
  <c r="Q14590" i="1" s="1"/>
  <c r="N14591" i="1"/>
  <c r="O14591" i="1" s="1"/>
  <c r="Q14591" i="1" s="1"/>
  <c r="N14592" i="1"/>
  <c r="O14592" i="1" s="1"/>
  <c r="Q14592" i="1" s="1"/>
  <c r="N14593" i="1"/>
  <c r="O14593" i="1" s="1"/>
  <c r="Q14593" i="1" s="1"/>
  <c r="N14594" i="1"/>
  <c r="O14594" i="1" s="1"/>
  <c r="Q14594" i="1" s="1"/>
  <c r="N14595" i="1"/>
  <c r="O14595" i="1" s="1"/>
  <c r="Q14595" i="1" s="1"/>
  <c r="N14596" i="1"/>
  <c r="O14596" i="1" s="1"/>
  <c r="Q14596" i="1" s="1"/>
  <c r="N14597" i="1"/>
  <c r="O14597" i="1" s="1"/>
  <c r="Q14597" i="1" s="1"/>
  <c r="N14598" i="1"/>
  <c r="O14598" i="1" s="1"/>
  <c r="Q14598" i="1" s="1"/>
  <c r="N14599" i="1"/>
  <c r="O14599" i="1" s="1"/>
  <c r="Q14599" i="1" s="1"/>
  <c r="N14600" i="1"/>
  <c r="O14600" i="1" s="1"/>
  <c r="Q14600" i="1" s="1"/>
  <c r="N14601" i="1"/>
  <c r="O14601" i="1" s="1"/>
  <c r="Q14601" i="1" s="1"/>
  <c r="N14602" i="1"/>
  <c r="O14602" i="1" s="1"/>
  <c r="Q14602" i="1" s="1"/>
  <c r="N14603" i="1"/>
  <c r="O14603" i="1" s="1"/>
  <c r="Q14603" i="1" s="1"/>
  <c r="N14604" i="1"/>
  <c r="O14604" i="1" s="1"/>
  <c r="Q14604" i="1" s="1"/>
  <c r="N14605" i="1"/>
  <c r="O14605" i="1" s="1"/>
  <c r="Q14605" i="1" s="1"/>
  <c r="N14606" i="1"/>
  <c r="O14606" i="1" s="1"/>
  <c r="Q14606" i="1" s="1"/>
  <c r="N14607" i="1"/>
  <c r="O14607" i="1" s="1"/>
  <c r="Q14607" i="1" s="1"/>
  <c r="N14608" i="1"/>
  <c r="O14608" i="1" s="1"/>
  <c r="Q14608" i="1" s="1"/>
  <c r="N14609" i="1"/>
  <c r="O14609" i="1" s="1"/>
  <c r="Q14609" i="1" s="1"/>
  <c r="N14610" i="1"/>
  <c r="O14610" i="1" s="1"/>
  <c r="Q14610" i="1" s="1"/>
  <c r="N14611" i="1"/>
  <c r="O14611" i="1" s="1"/>
  <c r="Q14611" i="1" s="1"/>
  <c r="N14612" i="1"/>
  <c r="O14612" i="1" s="1"/>
  <c r="Q14612" i="1" s="1"/>
  <c r="N14613" i="1"/>
  <c r="O14613" i="1" s="1"/>
  <c r="Q14613" i="1" s="1"/>
  <c r="N14614" i="1"/>
  <c r="O14614" i="1" s="1"/>
  <c r="Q14614" i="1" s="1"/>
  <c r="N14615" i="1"/>
  <c r="O14615" i="1" s="1"/>
  <c r="Q14615" i="1" s="1"/>
  <c r="N14616" i="1"/>
  <c r="O14616" i="1" s="1"/>
  <c r="Q14616" i="1" s="1"/>
  <c r="N14617" i="1"/>
  <c r="O14617" i="1" s="1"/>
  <c r="Q14617" i="1" s="1"/>
  <c r="N14618" i="1"/>
  <c r="O14618" i="1" s="1"/>
  <c r="Q14618" i="1" s="1"/>
  <c r="N14619" i="1"/>
  <c r="O14619" i="1" s="1"/>
  <c r="Q14619" i="1" s="1"/>
  <c r="N14620" i="1"/>
  <c r="O14620" i="1" s="1"/>
  <c r="Q14620" i="1" s="1"/>
  <c r="N14621" i="1"/>
  <c r="O14621" i="1" s="1"/>
  <c r="Q14621" i="1" s="1"/>
  <c r="N14622" i="1"/>
  <c r="O14622" i="1" s="1"/>
  <c r="Q14622" i="1" s="1"/>
  <c r="N14623" i="1"/>
  <c r="O14623" i="1" s="1"/>
  <c r="Q14623" i="1" s="1"/>
  <c r="N14624" i="1"/>
  <c r="O14624" i="1" s="1"/>
  <c r="Q14624" i="1" s="1"/>
  <c r="N14625" i="1"/>
  <c r="O14625" i="1" s="1"/>
  <c r="Q14625" i="1" s="1"/>
  <c r="N14626" i="1"/>
  <c r="O14626" i="1" s="1"/>
  <c r="Q14626" i="1" s="1"/>
  <c r="N14627" i="1"/>
  <c r="O14627" i="1" s="1"/>
  <c r="Q14627" i="1" s="1"/>
  <c r="N14628" i="1"/>
  <c r="O14628" i="1" s="1"/>
  <c r="Q14628" i="1" s="1"/>
  <c r="N14629" i="1"/>
  <c r="O14629" i="1" s="1"/>
  <c r="Q14629" i="1" s="1"/>
  <c r="N14630" i="1"/>
  <c r="O14630" i="1" s="1"/>
  <c r="Q14630" i="1" s="1"/>
  <c r="N14631" i="1"/>
  <c r="O14631" i="1" s="1"/>
  <c r="Q14631" i="1" s="1"/>
  <c r="N14632" i="1"/>
  <c r="O14632" i="1" s="1"/>
  <c r="Q14632" i="1" s="1"/>
  <c r="N14633" i="1"/>
  <c r="O14633" i="1" s="1"/>
  <c r="Q14633" i="1" s="1"/>
  <c r="N14634" i="1"/>
  <c r="O14634" i="1" s="1"/>
  <c r="Q14634" i="1" s="1"/>
  <c r="N14635" i="1"/>
  <c r="O14635" i="1" s="1"/>
  <c r="Q14635" i="1" s="1"/>
  <c r="N14636" i="1"/>
  <c r="O14636" i="1" s="1"/>
  <c r="Q14636" i="1" s="1"/>
  <c r="N14637" i="1"/>
  <c r="O14637" i="1" s="1"/>
  <c r="Q14637" i="1" s="1"/>
  <c r="N14638" i="1"/>
  <c r="O14638" i="1" s="1"/>
  <c r="Q14638" i="1" s="1"/>
  <c r="N14639" i="1"/>
  <c r="O14639" i="1" s="1"/>
  <c r="Q14639" i="1" s="1"/>
  <c r="N14640" i="1"/>
  <c r="O14640" i="1" s="1"/>
  <c r="Q14640" i="1" s="1"/>
  <c r="N14641" i="1"/>
  <c r="O14641" i="1" s="1"/>
  <c r="Q14641" i="1" s="1"/>
  <c r="N14642" i="1"/>
  <c r="O14642" i="1" s="1"/>
  <c r="Q14642" i="1" s="1"/>
  <c r="N14643" i="1"/>
  <c r="O14643" i="1" s="1"/>
  <c r="Q14643" i="1" s="1"/>
  <c r="N14644" i="1"/>
  <c r="O14644" i="1" s="1"/>
  <c r="Q14644" i="1" s="1"/>
  <c r="N14645" i="1"/>
  <c r="O14645" i="1" s="1"/>
  <c r="Q14645" i="1" s="1"/>
  <c r="N14646" i="1"/>
  <c r="O14646" i="1" s="1"/>
  <c r="Q14646" i="1" s="1"/>
  <c r="N14647" i="1"/>
  <c r="O14647" i="1" s="1"/>
  <c r="Q14647" i="1" s="1"/>
  <c r="N14648" i="1"/>
  <c r="O14648" i="1" s="1"/>
  <c r="Q14648" i="1" s="1"/>
  <c r="N14649" i="1"/>
  <c r="O14649" i="1" s="1"/>
  <c r="Q14649" i="1" s="1"/>
  <c r="N14650" i="1"/>
  <c r="O14650" i="1" s="1"/>
  <c r="Q14650" i="1" s="1"/>
  <c r="N14651" i="1"/>
  <c r="O14651" i="1" s="1"/>
  <c r="Q14651" i="1" s="1"/>
  <c r="N14652" i="1"/>
  <c r="O14652" i="1" s="1"/>
  <c r="Q14652" i="1" s="1"/>
  <c r="N14653" i="1"/>
  <c r="O14653" i="1" s="1"/>
  <c r="Q14653" i="1" s="1"/>
  <c r="N14654" i="1"/>
  <c r="O14654" i="1" s="1"/>
  <c r="Q14654" i="1" s="1"/>
  <c r="N14655" i="1"/>
  <c r="O14655" i="1" s="1"/>
  <c r="Q14655" i="1" s="1"/>
  <c r="N14656" i="1"/>
  <c r="O14656" i="1" s="1"/>
  <c r="Q14656" i="1" s="1"/>
  <c r="N14657" i="1"/>
  <c r="O14657" i="1" s="1"/>
  <c r="Q14657" i="1" s="1"/>
  <c r="N14658" i="1"/>
  <c r="O14658" i="1" s="1"/>
  <c r="Q14658" i="1" s="1"/>
  <c r="N14659" i="1"/>
  <c r="O14659" i="1" s="1"/>
  <c r="Q14659" i="1" s="1"/>
  <c r="N14660" i="1"/>
  <c r="O14660" i="1" s="1"/>
  <c r="Q14660" i="1" s="1"/>
  <c r="N14661" i="1"/>
  <c r="O14661" i="1" s="1"/>
  <c r="Q14661" i="1" s="1"/>
  <c r="N14662" i="1"/>
  <c r="O14662" i="1" s="1"/>
  <c r="Q14662" i="1" s="1"/>
  <c r="N14663" i="1"/>
  <c r="O14663" i="1" s="1"/>
  <c r="Q14663" i="1" s="1"/>
  <c r="N14664" i="1"/>
  <c r="O14664" i="1" s="1"/>
  <c r="Q14664" i="1" s="1"/>
  <c r="N14665" i="1"/>
  <c r="O14665" i="1" s="1"/>
  <c r="Q14665" i="1" s="1"/>
  <c r="N14666" i="1"/>
  <c r="O14666" i="1" s="1"/>
  <c r="Q14666" i="1" s="1"/>
  <c r="N14667" i="1"/>
  <c r="O14667" i="1" s="1"/>
  <c r="Q14667" i="1" s="1"/>
  <c r="N14668" i="1"/>
  <c r="O14668" i="1" s="1"/>
  <c r="Q14668" i="1" s="1"/>
  <c r="N14669" i="1"/>
  <c r="O14669" i="1" s="1"/>
  <c r="Q14669" i="1" s="1"/>
  <c r="N14670" i="1"/>
  <c r="O14670" i="1" s="1"/>
  <c r="Q14670" i="1" s="1"/>
  <c r="N14671" i="1"/>
  <c r="O14671" i="1" s="1"/>
  <c r="Q14671" i="1" s="1"/>
  <c r="N14672" i="1"/>
  <c r="O14672" i="1" s="1"/>
  <c r="Q14672" i="1" s="1"/>
  <c r="N14673" i="1"/>
  <c r="O14673" i="1" s="1"/>
  <c r="Q14673" i="1" s="1"/>
  <c r="N14674" i="1"/>
  <c r="O14674" i="1" s="1"/>
  <c r="Q14674" i="1" s="1"/>
  <c r="N14675" i="1"/>
  <c r="O14675" i="1" s="1"/>
  <c r="Q14675" i="1" s="1"/>
  <c r="N14676" i="1"/>
  <c r="O14676" i="1" s="1"/>
  <c r="Q14676" i="1" s="1"/>
  <c r="N14677" i="1"/>
  <c r="O14677" i="1" s="1"/>
  <c r="Q14677" i="1" s="1"/>
  <c r="N14678" i="1"/>
  <c r="O14678" i="1" s="1"/>
  <c r="Q14678" i="1" s="1"/>
  <c r="N14679" i="1"/>
  <c r="O14679" i="1" s="1"/>
  <c r="Q14679" i="1" s="1"/>
  <c r="N14680" i="1"/>
  <c r="O14680" i="1" s="1"/>
  <c r="Q14680" i="1" s="1"/>
  <c r="N14681" i="1"/>
  <c r="O14681" i="1" s="1"/>
  <c r="Q14681" i="1" s="1"/>
  <c r="N14682" i="1"/>
  <c r="O14682" i="1" s="1"/>
  <c r="Q14682" i="1" s="1"/>
  <c r="N14683" i="1"/>
  <c r="O14683" i="1" s="1"/>
  <c r="Q14683" i="1" s="1"/>
  <c r="N14684" i="1"/>
  <c r="O14684" i="1" s="1"/>
  <c r="Q14684" i="1" s="1"/>
  <c r="N14685" i="1"/>
  <c r="O14685" i="1" s="1"/>
  <c r="Q14685" i="1" s="1"/>
  <c r="N14686" i="1"/>
  <c r="O14686" i="1" s="1"/>
  <c r="Q14686" i="1" s="1"/>
  <c r="N14687" i="1"/>
  <c r="O14687" i="1" s="1"/>
  <c r="Q14687" i="1" s="1"/>
  <c r="N14688" i="1"/>
  <c r="O14688" i="1" s="1"/>
  <c r="Q14688" i="1" s="1"/>
  <c r="N14689" i="1"/>
  <c r="O14689" i="1" s="1"/>
  <c r="Q14689" i="1" s="1"/>
  <c r="N14690" i="1"/>
  <c r="O14690" i="1" s="1"/>
  <c r="Q14690" i="1" s="1"/>
  <c r="N14691" i="1"/>
  <c r="O14691" i="1" s="1"/>
  <c r="Q14691" i="1" s="1"/>
  <c r="N14692" i="1"/>
  <c r="O14692" i="1" s="1"/>
  <c r="Q14692" i="1" s="1"/>
  <c r="N14693" i="1"/>
  <c r="O14693" i="1" s="1"/>
  <c r="Q14693" i="1" s="1"/>
  <c r="N14694" i="1"/>
  <c r="O14694" i="1" s="1"/>
  <c r="Q14694" i="1" s="1"/>
  <c r="N14695" i="1"/>
  <c r="O14695" i="1" s="1"/>
  <c r="Q14695" i="1" s="1"/>
  <c r="N14696" i="1"/>
  <c r="O14696" i="1" s="1"/>
  <c r="Q14696" i="1" s="1"/>
  <c r="N14697" i="1"/>
  <c r="O14697" i="1" s="1"/>
  <c r="Q14697" i="1" s="1"/>
  <c r="N14698" i="1"/>
  <c r="O14698" i="1" s="1"/>
  <c r="Q14698" i="1" s="1"/>
  <c r="N14699" i="1"/>
  <c r="O14699" i="1" s="1"/>
  <c r="Q14699" i="1" s="1"/>
  <c r="N14700" i="1"/>
  <c r="O14700" i="1" s="1"/>
  <c r="Q14700" i="1" s="1"/>
  <c r="N14701" i="1"/>
  <c r="O14701" i="1" s="1"/>
  <c r="Q14701" i="1" s="1"/>
  <c r="N14702" i="1"/>
  <c r="O14702" i="1" s="1"/>
  <c r="Q14702" i="1" s="1"/>
  <c r="N14703" i="1"/>
  <c r="O14703" i="1" s="1"/>
  <c r="Q14703" i="1" s="1"/>
  <c r="N14704" i="1"/>
  <c r="O14704" i="1" s="1"/>
  <c r="Q14704" i="1" s="1"/>
  <c r="N14705" i="1"/>
  <c r="O14705" i="1" s="1"/>
  <c r="Q14705" i="1" s="1"/>
  <c r="N14706" i="1"/>
  <c r="O14706" i="1" s="1"/>
  <c r="Q14706" i="1" s="1"/>
  <c r="N14707" i="1"/>
  <c r="O14707" i="1" s="1"/>
  <c r="Q14707" i="1" s="1"/>
  <c r="N14708" i="1"/>
  <c r="O14708" i="1" s="1"/>
  <c r="Q14708" i="1" s="1"/>
  <c r="N14709" i="1"/>
  <c r="O14709" i="1" s="1"/>
  <c r="Q14709" i="1" s="1"/>
  <c r="N14710" i="1"/>
  <c r="O14710" i="1" s="1"/>
  <c r="Q14710" i="1" s="1"/>
  <c r="N14711" i="1"/>
  <c r="O14711" i="1" s="1"/>
  <c r="Q14711" i="1" s="1"/>
  <c r="N14712" i="1"/>
  <c r="O14712" i="1" s="1"/>
  <c r="Q14712" i="1" s="1"/>
  <c r="N14713" i="1"/>
  <c r="O14713" i="1" s="1"/>
  <c r="Q14713" i="1" s="1"/>
  <c r="N14714" i="1"/>
  <c r="O14714" i="1" s="1"/>
  <c r="Q14714" i="1" s="1"/>
  <c r="N14715" i="1"/>
  <c r="O14715" i="1" s="1"/>
  <c r="Q14715" i="1" s="1"/>
  <c r="N14716" i="1"/>
  <c r="O14716" i="1" s="1"/>
  <c r="Q14716" i="1" s="1"/>
  <c r="N14717" i="1"/>
  <c r="O14717" i="1" s="1"/>
  <c r="Q14717" i="1" s="1"/>
  <c r="N14718" i="1"/>
  <c r="O14718" i="1" s="1"/>
  <c r="Q14718" i="1" s="1"/>
  <c r="N14719" i="1"/>
  <c r="O14719" i="1" s="1"/>
  <c r="Q14719" i="1" s="1"/>
  <c r="N14720" i="1"/>
  <c r="O14720" i="1" s="1"/>
  <c r="Q14720" i="1" s="1"/>
  <c r="N14721" i="1"/>
  <c r="O14721" i="1" s="1"/>
  <c r="Q14721" i="1" s="1"/>
  <c r="N14722" i="1"/>
  <c r="O14722" i="1" s="1"/>
  <c r="Q14722" i="1" s="1"/>
  <c r="N14723" i="1"/>
  <c r="O14723" i="1" s="1"/>
  <c r="Q14723" i="1" s="1"/>
  <c r="N14724" i="1"/>
  <c r="O14724" i="1" s="1"/>
  <c r="Q14724" i="1" s="1"/>
  <c r="N14725" i="1"/>
  <c r="O14725" i="1" s="1"/>
  <c r="Q14725" i="1" s="1"/>
  <c r="N14726" i="1"/>
  <c r="O14726" i="1" s="1"/>
  <c r="Q14726" i="1" s="1"/>
  <c r="N14727" i="1"/>
  <c r="O14727" i="1" s="1"/>
  <c r="Q14727" i="1" s="1"/>
  <c r="N14728" i="1"/>
  <c r="O14728" i="1" s="1"/>
  <c r="Q14728" i="1" s="1"/>
  <c r="N14729" i="1"/>
  <c r="O14729" i="1" s="1"/>
  <c r="Q14729" i="1" s="1"/>
  <c r="N14730" i="1"/>
  <c r="O14730" i="1" s="1"/>
  <c r="Q14730" i="1" s="1"/>
  <c r="N14731" i="1"/>
  <c r="O14731" i="1" s="1"/>
  <c r="Q14731" i="1" s="1"/>
  <c r="N14732" i="1"/>
  <c r="O14732" i="1" s="1"/>
  <c r="Q14732" i="1" s="1"/>
  <c r="N14733" i="1"/>
  <c r="O14733" i="1" s="1"/>
  <c r="Q14733" i="1" s="1"/>
  <c r="N14734" i="1"/>
  <c r="O14734" i="1" s="1"/>
  <c r="Q14734" i="1" s="1"/>
  <c r="N14735" i="1"/>
  <c r="O14735" i="1" s="1"/>
  <c r="Q14735" i="1" s="1"/>
  <c r="N14736" i="1"/>
  <c r="O14736" i="1" s="1"/>
  <c r="Q14736" i="1" s="1"/>
  <c r="N14737" i="1"/>
  <c r="O14737" i="1" s="1"/>
  <c r="Q14737" i="1" s="1"/>
  <c r="N14738" i="1"/>
  <c r="O14738" i="1" s="1"/>
  <c r="Q14738" i="1" s="1"/>
  <c r="N14739" i="1"/>
  <c r="O14739" i="1" s="1"/>
  <c r="Q14739" i="1" s="1"/>
  <c r="N14740" i="1"/>
  <c r="O14740" i="1" s="1"/>
  <c r="Q14740" i="1" s="1"/>
  <c r="N14741" i="1"/>
  <c r="O14741" i="1" s="1"/>
  <c r="Q14741" i="1" s="1"/>
  <c r="N14742" i="1"/>
  <c r="O14742" i="1" s="1"/>
  <c r="Q14742" i="1" s="1"/>
  <c r="N14743" i="1"/>
  <c r="O14743" i="1" s="1"/>
  <c r="Q14743" i="1" s="1"/>
  <c r="N14744" i="1"/>
  <c r="O14744" i="1" s="1"/>
  <c r="Q14744" i="1" s="1"/>
  <c r="N14745" i="1"/>
  <c r="O14745" i="1" s="1"/>
  <c r="Q14745" i="1" s="1"/>
  <c r="N14746" i="1"/>
  <c r="O14746" i="1" s="1"/>
  <c r="Q14746" i="1" s="1"/>
  <c r="N14747" i="1"/>
  <c r="O14747" i="1" s="1"/>
  <c r="Q14747" i="1" s="1"/>
  <c r="N14748" i="1"/>
  <c r="O14748" i="1" s="1"/>
  <c r="Q14748" i="1" s="1"/>
  <c r="N14749" i="1"/>
  <c r="O14749" i="1" s="1"/>
  <c r="Q14749" i="1" s="1"/>
  <c r="N14750" i="1"/>
  <c r="O14750" i="1" s="1"/>
  <c r="Q14750" i="1" s="1"/>
  <c r="N14751" i="1"/>
  <c r="O14751" i="1" s="1"/>
  <c r="Q14751" i="1" s="1"/>
  <c r="N14752" i="1"/>
  <c r="O14752" i="1" s="1"/>
  <c r="Q14752" i="1" s="1"/>
  <c r="N14753" i="1"/>
  <c r="O14753" i="1" s="1"/>
  <c r="Q14753" i="1" s="1"/>
  <c r="N14754" i="1"/>
  <c r="O14754" i="1" s="1"/>
  <c r="Q14754" i="1" s="1"/>
  <c r="N14755" i="1"/>
  <c r="O14755" i="1" s="1"/>
  <c r="Q14755" i="1" s="1"/>
  <c r="N14756" i="1"/>
  <c r="O14756" i="1" s="1"/>
  <c r="Q14756" i="1" s="1"/>
  <c r="N14757" i="1"/>
  <c r="O14757" i="1" s="1"/>
  <c r="Q14757" i="1" s="1"/>
  <c r="N14758" i="1"/>
  <c r="O14758" i="1" s="1"/>
  <c r="Q14758" i="1" s="1"/>
  <c r="N14759" i="1"/>
  <c r="O14759" i="1" s="1"/>
  <c r="Q14759" i="1" s="1"/>
  <c r="N14760" i="1"/>
  <c r="O14760" i="1" s="1"/>
  <c r="Q14760" i="1" s="1"/>
  <c r="N14761" i="1"/>
  <c r="O14761" i="1" s="1"/>
  <c r="Q14761" i="1" s="1"/>
  <c r="N14762" i="1"/>
  <c r="O14762" i="1" s="1"/>
  <c r="Q14762" i="1" s="1"/>
  <c r="N14763" i="1"/>
  <c r="O14763" i="1" s="1"/>
  <c r="Q14763" i="1" s="1"/>
  <c r="N14764" i="1"/>
  <c r="O14764" i="1" s="1"/>
  <c r="Q14764" i="1" s="1"/>
  <c r="N14765" i="1"/>
  <c r="O14765" i="1" s="1"/>
  <c r="Q14765" i="1" s="1"/>
  <c r="N14766" i="1"/>
  <c r="O14766" i="1" s="1"/>
  <c r="Q14766" i="1" s="1"/>
  <c r="N14767" i="1"/>
  <c r="O14767" i="1" s="1"/>
  <c r="Q14767" i="1" s="1"/>
  <c r="N14768" i="1"/>
  <c r="O14768" i="1" s="1"/>
  <c r="Q14768" i="1" s="1"/>
  <c r="N14769" i="1"/>
  <c r="O14769" i="1" s="1"/>
  <c r="Q14769" i="1" s="1"/>
  <c r="N14770" i="1"/>
  <c r="O14770" i="1" s="1"/>
  <c r="Q14770" i="1" s="1"/>
  <c r="N14771" i="1"/>
  <c r="O14771" i="1" s="1"/>
  <c r="Q14771" i="1" s="1"/>
  <c r="N14772" i="1"/>
  <c r="O14772" i="1" s="1"/>
  <c r="Q14772" i="1" s="1"/>
  <c r="N14773" i="1"/>
  <c r="O14773" i="1" s="1"/>
  <c r="Q14773" i="1" s="1"/>
  <c r="N14774" i="1"/>
  <c r="O14774" i="1" s="1"/>
  <c r="Q14774" i="1" s="1"/>
  <c r="N14775" i="1"/>
  <c r="O14775" i="1" s="1"/>
  <c r="Q14775" i="1" s="1"/>
  <c r="N14776" i="1"/>
  <c r="O14776" i="1" s="1"/>
  <c r="Q14776" i="1" s="1"/>
  <c r="N14777" i="1"/>
  <c r="O14777" i="1" s="1"/>
  <c r="Q14777" i="1" s="1"/>
  <c r="N14778" i="1"/>
  <c r="O14778" i="1" s="1"/>
  <c r="Q14778" i="1" s="1"/>
  <c r="N14779" i="1"/>
  <c r="O14779" i="1" s="1"/>
  <c r="Q14779" i="1" s="1"/>
  <c r="N14780" i="1"/>
  <c r="O14780" i="1" s="1"/>
  <c r="Q14780" i="1" s="1"/>
  <c r="N14781" i="1"/>
  <c r="O14781" i="1" s="1"/>
  <c r="Q14781" i="1" s="1"/>
  <c r="N14782" i="1"/>
  <c r="O14782" i="1" s="1"/>
  <c r="Q14782" i="1" s="1"/>
  <c r="N14783" i="1"/>
  <c r="O14783" i="1" s="1"/>
  <c r="Q14783" i="1" s="1"/>
  <c r="N14784" i="1"/>
  <c r="O14784" i="1" s="1"/>
  <c r="Q14784" i="1" s="1"/>
  <c r="N14785" i="1"/>
  <c r="O14785" i="1" s="1"/>
  <c r="Q14785" i="1" s="1"/>
  <c r="N14786" i="1"/>
  <c r="O14786" i="1" s="1"/>
  <c r="Q14786" i="1" s="1"/>
  <c r="N14787" i="1"/>
  <c r="O14787" i="1" s="1"/>
  <c r="Q14787" i="1" s="1"/>
  <c r="N14788" i="1"/>
  <c r="O14788" i="1" s="1"/>
  <c r="Q14788" i="1" s="1"/>
  <c r="N14789" i="1"/>
  <c r="O14789" i="1" s="1"/>
  <c r="Q14789" i="1" s="1"/>
  <c r="N14790" i="1"/>
  <c r="O14790" i="1" s="1"/>
  <c r="Q14790" i="1" s="1"/>
  <c r="N14791" i="1"/>
  <c r="O14791" i="1" s="1"/>
  <c r="Q14791" i="1" s="1"/>
  <c r="N14792" i="1"/>
  <c r="O14792" i="1" s="1"/>
  <c r="Q14792" i="1" s="1"/>
  <c r="N14793" i="1"/>
  <c r="O14793" i="1" s="1"/>
  <c r="Q14793" i="1" s="1"/>
  <c r="N14794" i="1"/>
  <c r="O14794" i="1" s="1"/>
  <c r="Q14794" i="1" s="1"/>
  <c r="N14795" i="1"/>
  <c r="O14795" i="1" s="1"/>
  <c r="Q14795" i="1" s="1"/>
  <c r="N14796" i="1"/>
  <c r="O14796" i="1" s="1"/>
  <c r="Q14796" i="1" s="1"/>
  <c r="N14797" i="1"/>
  <c r="O14797" i="1" s="1"/>
  <c r="Q14797" i="1" s="1"/>
  <c r="N14798" i="1"/>
  <c r="O14798" i="1" s="1"/>
  <c r="Q14798" i="1" s="1"/>
  <c r="N14799" i="1"/>
  <c r="O14799" i="1" s="1"/>
  <c r="Q14799" i="1" s="1"/>
  <c r="N14800" i="1"/>
  <c r="O14800" i="1" s="1"/>
  <c r="Q14800" i="1" s="1"/>
  <c r="N14801" i="1"/>
  <c r="O14801" i="1" s="1"/>
  <c r="Q14801" i="1" s="1"/>
  <c r="N14802" i="1"/>
  <c r="O14802" i="1" s="1"/>
  <c r="Q14802" i="1" s="1"/>
  <c r="N14803" i="1"/>
  <c r="O14803" i="1" s="1"/>
  <c r="Q14803" i="1" s="1"/>
  <c r="N14804" i="1"/>
  <c r="O14804" i="1" s="1"/>
  <c r="Q14804" i="1" s="1"/>
  <c r="N14805" i="1"/>
  <c r="O14805" i="1" s="1"/>
  <c r="Q14805" i="1" s="1"/>
  <c r="N14806" i="1"/>
  <c r="O14806" i="1" s="1"/>
  <c r="Q14806" i="1" s="1"/>
  <c r="N14807" i="1"/>
  <c r="O14807" i="1" s="1"/>
  <c r="Q14807" i="1" s="1"/>
  <c r="N14808" i="1"/>
  <c r="O14808" i="1" s="1"/>
  <c r="Q14808" i="1" s="1"/>
  <c r="N14809" i="1"/>
  <c r="O14809" i="1" s="1"/>
  <c r="Q14809" i="1" s="1"/>
  <c r="N14810" i="1"/>
  <c r="O14810" i="1" s="1"/>
  <c r="Q14810" i="1" s="1"/>
  <c r="N14811" i="1"/>
  <c r="O14811" i="1" s="1"/>
  <c r="Q14811" i="1" s="1"/>
  <c r="N14812" i="1"/>
  <c r="O14812" i="1" s="1"/>
  <c r="Q14812" i="1" s="1"/>
  <c r="N14813" i="1"/>
  <c r="O14813" i="1" s="1"/>
  <c r="Q14813" i="1" s="1"/>
  <c r="N14814" i="1"/>
  <c r="O14814" i="1" s="1"/>
  <c r="Q14814" i="1" s="1"/>
  <c r="N14815" i="1"/>
  <c r="O14815" i="1" s="1"/>
  <c r="Q14815" i="1" s="1"/>
  <c r="N14816" i="1"/>
  <c r="O14816" i="1" s="1"/>
  <c r="Q14816" i="1" s="1"/>
  <c r="N14817" i="1"/>
  <c r="O14817" i="1" s="1"/>
  <c r="Q14817" i="1" s="1"/>
  <c r="N14818" i="1"/>
  <c r="O14818" i="1" s="1"/>
  <c r="Q14818" i="1" s="1"/>
  <c r="N14819" i="1"/>
  <c r="O14819" i="1" s="1"/>
  <c r="Q14819" i="1" s="1"/>
  <c r="N14820" i="1"/>
  <c r="O14820" i="1" s="1"/>
  <c r="Q14820" i="1" s="1"/>
  <c r="N14821" i="1"/>
  <c r="O14821" i="1" s="1"/>
  <c r="Q14821" i="1" s="1"/>
  <c r="N14822" i="1"/>
  <c r="O14822" i="1" s="1"/>
  <c r="Q14822" i="1" s="1"/>
  <c r="N14823" i="1"/>
  <c r="O14823" i="1" s="1"/>
  <c r="Q14823" i="1" s="1"/>
  <c r="N14824" i="1"/>
  <c r="O14824" i="1" s="1"/>
  <c r="Q14824" i="1" s="1"/>
  <c r="N14825" i="1"/>
  <c r="O14825" i="1" s="1"/>
  <c r="Q14825" i="1" s="1"/>
  <c r="N14826" i="1"/>
  <c r="O14826" i="1" s="1"/>
  <c r="Q14826" i="1" s="1"/>
  <c r="N14827" i="1"/>
  <c r="O14827" i="1" s="1"/>
  <c r="Q14827" i="1" s="1"/>
  <c r="N14828" i="1"/>
  <c r="O14828" i="1" s="1"/>
  <c r="Q14828" i="1" s="1"/>
  <c r="N14829" i="1"/>
  <c r="O14829" i="1" s="1"/>
  <c r="Q14829" i="1" s="1"/>
  <c r="N14830" i="1"/>
  <c r="O14830" i="1" s="1"/>
  <c r="Q14830" i="1" s="1"/>
  <c r="N14831" i="1"/>
  <c r="O14831" i="1" s="1"/>
  <c r="Q14831" i="1" s="1"/>
  <c r="N14832" i="1"/>
  <c r="O14832" i="1" s="1"/>
  <c r="Q14832" i="1" s="1"/>
  <c r="N14833" i="1"/>
  <c r="O14833" i="1" s="1"/>
  <c r="Q14833" i="1" s="1"/>
  <c r="N14834" i="1"/>
  <c r="O14834" i="1" s="1"/>
  <c r="Q14834" i="1" s="1"/>
  <c r="N14835" i="1"/>
  <c r="O14835" i="1" s="1"/>
  <c r="Q14835" i="1" s="1"/>
  <c r="N14836" i="1"/>
  <c r="O14836" i="1" s="1"/>
  <c r="Q14836" i="1" s="1"/>
  <c r="N14837" i="1"/>
  <c r="O14837" i="1" s="1"/>
  <c r="Q14837" i="1" s="1"/>
  <c r="N14838" i="1"/>
  <c r="O14838" i="1" s="1"/>
  <c r="Q14838" i="1" s="1"/>
  <c r="N14839" i="1"/>
  <c r="O14839" i="1" s="1"/>
  <c r="Q14839" i="1" s="1"/>
  <c r="N14840" i="1"/>
  <c r="O14840" i="1" s="1"/>
  <c r="Q14840" i="1" s="1"/>
  <c r="N14841" i="1"/>
  <c r="O14841" i="1" s="1"/>
  <c r="Q14841" i="1" s="1"/>
  <c r="N14842" i="1"/>
  <c r="O14842" i="1" s="1"/>
  <c r="Q14842" i="1" s="1"/>
  <c r="N14843" i="1"/>
  <c r="O14843" i="1" s="1"/>
  <c r="Q14843" i="1" s="1"/>
  <c r="N14844" i="1"/>
  <c r="O14844" i="1" s="1"/>
  <c r="Q14844" i="1" s="1"/>
  <c r="N14845" i="1"/>
  <c r="O14845" i="1" s="1"/>
  <c r="Q14845" i="1" s="1"/>
  <c r="N14846" i="1"/>
  <c r="O14846" i="1" s="1"/>
  <c r="Q14846" i="1" s="1"/>
  <c r="N14847" i="1"/>
  <c r="O14847" i="1" s="1"/>
  <c r="Q14847" i="1" s="1"/>
  <c r="N14848" i="1"/>
  <c r="O14848" i="1" s="1"/>
  <c r="Q14848" i="1" s="1"/>
  <c r="N14849" i="1"/>
  <c r="O14849" i="1" s="1"/>
  <c r="Q14849" i="1" s="1"/>
  <c r="N14850" i="1"/>
  <c r="O14850" i="1" s="1"/>
  <c r="Q14850" i="1" s="1"/>
  <c r="N14851" i="1"/>
  <c r="O14851" i="1" s="1"/>
  <c r="Q14851" i="1" s="1"/>
  <c r="N14852" i="1"/>
  <c r="O14852" i="1" s="1"/>
  <c r="Q14852" i="1" s="1"/>
  <c r="N14853" i="1"/>
  <c r="O14853" i="1" s="1"/>
  <c r="Q14853" i="1" s="1"/>
  <c r="N14854" i="1"/>
  <c r="O14854" i="1" s="1"/>
  <c r="Q14854" i="1" s="1"/>
  <c r="N14855" i="1"/>
  <c r="O14855" i="1" s="1"/>
  <c r="Q14855" i="1" s="1"/>
  <c r="N14856" i="1"/>
  <c r="O14856" i="1" s="1"/>
  <c r="Q14856" i="1" s="1"/>
  <c r="N14857" i="1"/>
  <c r="O14857" i="1" s="1"/>
  <c r="Q14857" i="1" s="1"/>
  <c r="N14858" i="1"/>
  <c r="O14858" i="1" s="1"/>
  <c r="Q14858" i="1" s="1"/>
  <c r="N14859" i="1"/>
  <c r="O14859" i="1" s="1"/>
  <c r="Q14859" i="1" s="1"/>
  <c r="N14860" i="1"/>
  <c r="O14860" i="1" s="1"/>
  <c r="Q14860" i="1" s="1"/>
  <c r="N14861" i="1"/>
  <c r="O14861" i="1" s="1"/>
  <c r="Q14861" i="1" s="1"/>
  <c r="N14862" i="1"/>
  <c r="O14862" i="1" s="1"/>
  <c r="Q14862" i="1" s="1"/>
  <c r="N14863" i="1"/>
  <c r="O14863" i="1" s="1"/>
  <c r="Q14863" i="1" s="1"/>
  <c r="N14864" i="1"/>
  <c r="O14864" i="1" s="1"/>
  <c r="Q14864" i="1" s="1"/>
  <c r="N14865" i="1"/>
  <c r="O14865" i="1" s="1"/>
  <c r="Q14865" i="1" s="1"/>
  <c r="N14866" i="1"/>
  <c r="O14866" i="1" s="1"/>
  <c r="Q14866" i="1" s="1"/>
  <c r="N14867" i="1"/>
  <c r="O14867" i="1" s="1"/>
  <c r="Q14867" i="1" s="1"/>
  <c r="N14868" i="1"/>
  <c r="O14868" i="1" s="1"/>
  <c r="Q14868" i="1" s="1"/>
  <c r="N14869" i="1"/>
  <c r="O14869" i="1" s="1"/>
  <c r="Q14869" i="1" s="1"/>
  <c r="N14870" i="1"/>
  <c r="O14870" i="1" s="1"/>
  <c r="Q14870" i="1" s="1"/>
  <c r="N14871" i="1"/>
  <c r="O14871" i="1" s="1"/>
  <c r="Q14871" i="1" s="1"/>
  <c r="N14872" i="1"/>
  <c r="O14872" i="1" s="1"/>
  <c r="Q14872" i="1" s="1"/>
  <c r="N14873" i="1"/>
  <c r="O14873" i="1" s="1"/>
  <c r="Q14873" i="1" s="1"/>
  <c r="N14874" i="1"/>
  <c r="O14874" i="1" s="1"/>
  <c r="Q14874" i="1" s="1"/>
  <c r="N14875" i="1"/>
  <c r="O14875" i="1" s="1"/>
  <c r="Q14875" i="1" s="1"/>
  <c r="N14876" i="1"/>
  <c r="O14876" i="1" s="1"/>
  <c r="Q14876" i="1" s="1"/>
  <c r="N14877" i="1"/>
  <c r="O14877" i="1" s="1"/>
  <c r="Q14877" i="1" s="1"/>
  <c r="N14878" i="1"/>
  <c r="O14878" i="1" s="1"/>
  <c r="Q14878" i="1" s="1"/>
  <c r="N14879" i="1"/>
  <c r="O14879" i="1" s="1"/>
  <c r="Q14879" i="1" s="1"/>
  <c r="N14880" i="1"/>
  <c r="O14880" i="1" s="1"/>
  <c r="Q14880" i="1" s="1"/>
  <c r="N14881" i="1"/>
  <c r="O14881" i="1" s="1"/>
  <c r="Q14881" i="1" s="1"/>
  <c r="N14882" i="1"/>
  <c r="O14882" i="1" s="1"/>
  <c r="Q14882" i="1" s="1"/>
  <c r="N14883" i="1"/>
  <c r="O14883" i="1" s="1"/>
  <c r="Q14883" i="1" s="1"/>
  <c r="N14884" i="1"/>
  <c r="O14884" i="1" s="1"/>
  <c r="Q14884" i="1" s="1"/>
  <c r="N14885" i="1"/>
  <c r="O14885" i="1" s="1"/>
  <c r="Q14885" i="1" s="1"/>
  <c r="N14886" i="1"/>
  <c r="O14886" i="1" s="1"/>
  <c r="Q14886" i="1" s="1"/>
  <c r="N14887" i="1"/>
  <c r="O14887" i="1" s="1"/>
  <c r="Q14887" i="1" s="1"/>
  <c r="N14888" i="1"/>
  <c r="O14888" i="1" s="1"/>
  <c r="Q14888" i="1" s="1"/>
  <c r="N14889" i="1"/>
  <c r="O14889" i="1" s="1"/>
  <c r="Q14889" i="1" s="1"/>
  <c r="N14890" i="1"/>
  <c r="O14890" i="1" s="1"/>
  <c r="Q14890" i="1" s="1"/>
  <c r="N14891" i="1"/>
  <c r="O14891" i="1" s="1"/>
  <c r="Q14891" i="1" s="1"/>
  <c r="N14892" i="1"/>
  <c r="O14892" i="1" s="1"/>
  <c r="Q14892" i="1" s="1"/>
  <c r="N14893" i="1"/>
  <c r="O14893" i="1" s="1"/>
  <c r="Q14893" i="1" s="1"/>
  <c r="N14894" i="1"/>
  <c r="O14894" i="1" s="1"/>
  <c r="Q14894" i="1" s="1"/>
  <c r="N14895" i="1"/>
  <c r="O14895" i="1" s="1"/>
  <c r="Q14895" i="1" s="1"/>
  <c r="N14896" i="1"/>
  <c r="O14896" i="1" s="1"/>
  <c r="Q14896" i="1" s="1"/>
  <c r="N14897" i="1"/>
  <c r="O14897" i="1" s="1"/>
  <c r="Q14897" i="1" s="1"/>
  <c r="N14898" i="1"/>
  <c r="O14898" i="1" s="1"/>
  <c r="Q14898" i="1" s="1"/>
  <c r="N14899" i="1"/>
  <c r="O14899" i="1" s="1"/>
  <c r="Q14899" i="1" s="1"/>
  <c r="N14900" i="1"/>
  <c r="O14900" i="1" s="1"/>
  <c r="Q14900" i="1" s="1"/>
  <c r="N14901" i="1"/>
  <c r="O14901" i="1" s="1"/>
  <c r="Q14901" i="1" s="1"/>
  <c r="N14902" i="1"/>
  <c r="O14902" i="1" s="1"/>
  <c r="Q14902" i="1" s="1"/>
  <c r="N14903" i="1"/>
  <c r="O14903" i="1" s="1"/>
  <c r="Q14903" i="1" s="1"/>
  <c r="N14904" i="1"/>
  <c r="O14904" i="1" s="1"/>
  <c r="Q14904" i="1" s="1"/>
  <c r="N14905" i="1"/>
  <c r="O14905" i="1" s="1"/>
  <c r="Q14905" i="1" s="1"/>
  <c r="N14906" i="1"/>
  <c r="O14906" i="1" s="1"/>
  <c r="Q14906" i="1" s="1"/>
  <c r="N14907" i="1"/>
  <c r="O14907" i="1" s="1"/>
  <c r="Q14907" i="1" s="1"/>
  <c r="N14908" i="1"/>
  <c r="O14908" i="1" s="1"/>
  <c r="Q14908" i="1" s="1"/>
  <c r="N14909" i="1"/>
  <c r="O14909" i="1" s="1"/>
  <c r="Q14909" i="1" s="1"/>
  <c r="N14910" i="1"/>
  <c r="O14910" i="1" s="1"/>
  <c r="Q14910" i="1" s="1"/>
  <c r="N14911" i="1"/>
  <c r="O14911" i="1" s="1"/>
  <c r="Q14911" i="1" s="1"/>
  <c r="N14912" i="1"/>
  <c r="O14912" i="1" s="1"/>
  <c r="Q14912" i="1" s="1"/>
  <c r="N14913" i="1"/>
  <c r="O14913" i="1" s="1"/>
  <c r="Q14913" i="1" s="1"/>
  <c r="N14914" i="1"/>
  <c r="O14914" i="1" s="1"/>
  <c r="Q14914" i="1" s="1"/>
  <c r="N14915" i="1"/>
  <c r="O14915" i="1" s="1"/>
  <c r="Q14915" i="1" s="1"/>
  <c r="N14916" i="1"/>
  <c r="O14916" i="1" s="1"/>
  <c r="Q14916" i="1" s="1"/>
  <c r="N14917" i="1"/>
  <c r="O14917" i="1" s="1"/>
  <c r="Q14917" i="1" s="1"/>
  <c r="N14918" i="1"/>
  <c r="O14918" i="1" s="1"/>
  <c r="Q14918" i="1" s="1"/>
  <c r="N14919" i="1"/>
  <c r="O14919" i="1" s="1"/>
  <c r="Q14919" i="1" s="1"/>
  <c r="N14920" i="1"/>
  <c r="O14920" i="1" s="1"/>
  <c r="Q14920" i="1" s="1"/>
  <c r="N14921" i="1"/>
  <c r="O14921" i="1" s="1"/>
  <c r="Q14921" i="1" s="1"/>
  <c r="N14922" i="1"/>
  <c r="O14922" i="1" s="1"/>
  <c r="Q14922" i="1" s="1"/>
  <c r="N14923" i="1"/>
  <c r="O14923" i="1" s="1"/>
  <c r="Q14923" i="1" s="1"/>
  <c r="N14924" i="1"/>
  <c r="O14924" i="1" s="1"/>
  <c r="Q14924" i="1" s="1"/>
  <c r="N14925" i="1"/>
  <c r="O14925" i="1" s="1"/>
  <c r="Q14925" i="1" s="1"/>
  <c r="N14926" i="1"/>
  <c r="O14926" i="1" s="1"/>
  <c r="Q14926" i="1" s="1"/>
  <c r="N14927" i="1"/>
  <c r="O14927" i="1" s="1"/>
  <c r="Q14927" i="1" s="1"/>
  <c r="N14928" i="1"/>
  <c r="O14928" i="1" s="1"/>
  <c r="Q14928" i="1" s="1"/>
  <c r="N14929" i="1"/>
  <c r="O14929" i="1" s="1"/>
  <c r="Q14929" i="1" s="1"/>
  <c r="N14930" i="1"/>
  <c r="O14930" i="1" s="1"/>
  <c r="Q14930" i="1" s="1"/>
  <c r="N14931" i="1"/>
  <c r="O14931" i="1" s="1"/>
  <c r="Q14931" i="1" s="1"/>
  <c r="N14932" i="1"/>
  <c r="O14932" i="1" s="1"/>
  <c r="Q14932" i="1" s="1"/>
  <c r="N14933" i="1"/>
  <c r="O14933" i="1" s="1"/>
  <c r="Q14933" i="1" s="1"/>
  <c r="N14934" i="1"/>
  <c r="O14934" i="1" s="1"/>
  <c r="Q14934" i="1" s="1"/>
  <c r="N14935" i="1"/>
  <c r="O14935" i="1" s="1"/>
  <c r="Q14935" i="1" s="1"/>
  <c r="N14936" i="1"/>
  <c r="O14936" i="1" s="1"/>
  <c r="Q14936" i="1" s="1"/>
  <c r="N14937" i="1"/>
  <c r="O14937" i="1" s="1"/>
  <c r="Q14937" i="1" s="1"/>
  <c r="N14938" i="1"/>
  <c r="O14938" i="1" s="1"/>
  <c r="Q14938" i="1" s="1"/>
  <c r="N14939" i="1"/>
  <c r="O14939" i="1" s="1"/>
  <c r="Q14939" i="1" s="1"/>
  <c r="N14940" i="1"/>
  <c r="O14940" i="1" s="1"/>
  <c r="Q14940" i="1" s="1"/>
  <c r="N14941" i="1"/>
  <c r="O14941" i="1" s="1"/>
  <c r="Q14941" i="1" s="1"/>
  <c r="N14942" i="1"/>
  <c r="O14942" i="1" s="1"/>
  <c r="Q14942" i="1" s="1"/>
  <c r="N14943" i="1"/>
  <c r="O14943" i="1" s="1"/>
  <c r="Q14943" i="1" s="1"/>
  <c r="N14944" i="1"/>
  <c r="O14944" i="1" s="1"/>
  <c r="Q14944" i="1" s="1"/>
  <c r="N14945" i="1"/>
  <c r="O14945" i="1" s="1"/>
  <c r="Q14945" i="1" s="1"/>
  <c r="N14946" i="1"/>
  <c r="O14946" i="1" s="1"/>
  <c r="Q14946" i="1" s="1"/>
  <c r="N14947" i="1"/>
  <c r="O14947" i="1" s="1"/>
  <c r="Q14947" i="1" s="1"/>
  <c r="N14948" i="1"/>
  <c r="O14948" i="1" s="1"/>
  <c r="Q14948" i="1" s="1"/>
  <c r="N14949" i="1"/>
  <c r="O14949" i="1" s="1"/>
  <c r="Q14949" i="1" s="1"/>
  <c r="N14950" i="1"/>
  <c r="O14950" i="1" s="1"/>
  <c r="Q14950" i="1" s="1"/>
  <c r="N14951" i="1"/>
  <c r="O14951" i="1" s="1"/>
  <c r="Q14951" i="1" s="1"/>
  <c r="N14952" i="1"/>
  <c r="O14952" i="1" s="1"/>
  <c r="Q14952" i="1" s="1"/>
  <c r="N14953" i="1"/>
  <c r="O14953" i="1" s="1"/>
  <c r="Q14953" i="1" s="1"/>
  <c r="N14954" i="1"/>
  <c r="O14954" i="1" s="1"/>
  <c r="Q14954" i="1" s="1"/>
  <c r="N14955" i="1"/>
  <c r="O14955" i="1" s="1"/>
  <c r="Q14955" i="1" s="1"/>
  <c r="N14956" i="1"/>
  <c r="O14956" i="1" s="1"/>
  <c r="Q14956" i="1" s="1"/>
  <c r="N14957" i="1"/>
  <c r="O14957" i="1" s="1"/>
  <c r="Q14957" i="1" s="1"/>
  <c r="N14958" i="1"/>
  <c r="O14958" i="1" s="1"/>
  <c r="Q14958" i="1" s="1"/>
  <c r="N14959" i="1"/>
  <c r="O14959" i="1" s="1"/>
  <c r="Q14959" i="1" s="1"/>
  <c r="N14960" i="1"/>
  <c r="O14960" i="1" s="1"/>
  <c r="Q14960" i="1" s="1"/>
  <c r="N14961" i="1"/>
  <c r="O14961" i="1" s="1"/>
  <c r="Q14961" i="1" s="1"/>
  <c r="N14962" i="1"/>
  <c r="O14962" i="1" s="1"/>
  <c r="Q14962" i="1" s="1"/>
  <c r="N14963" i="1"/>
  <c r="O14963" i="1" s="1"/>
  <c r="Q14963" i="1" s="1"/>
  <c r="N14964" i="1"/>
  <c r="O14964" i="1" s="1"/>
  <c r="Q14964" i="1" s="1"/>
  <c r="N14965" i="1"/>
  <c r="O14965" i="1" s="1"/>
  <c r="Q14965" i="1" s="1"/>
  <c r="N14966" i="1"/>
  <c r="O14966" i="1" s="1"/>
  <c r="Q14966" i="1" s="1"/>
  <c r="N14967" i="1"/>
  <c r="O14967" i="1" s="1"/>
  <c r="Q14967" i="1" s="1"/>
  <c r="N14968" i="1"/>
  <c r="O14968" i="1" s="1"/>
  <c r="Q14968" i="1" s="1"/>
  <c r="N14969" i="1"/>
  <c r="O14969" i="1" s="1"/>
  <c r="Q14969" i="1" s="1"/>
  <c r="N14970" i="1"/>
  <c r="O14970" i="1" s="1"/>
  <c r="Q14970" i="1" s="1"/>
  <c r="N14971" i="1"/>
  <c r="O14971" i="1" s="1"/>
  <c r="Q14971" i="1" s="1"/>
  <c r="N14972" i="1"/>
  <c r="O14972" i="1" s="1"/>
  <c r="Q14972" i="1" s="1"/>
  <c r="N14973" i="1"/>
  <c r="O14973" i="1" s="1"/>
  <c r="Q14973" i="1" s="1"/>
  <c r="N14974" i="1"/>
  <c r="O14974" i="1" s="1"/>
  <c r="Q14974" i="1" s="1"/>
  <c r="N14975" i="1"/>
  <c r="O14975" i="1" s="1"/>
  <c r="Q14975" i="1" s="1"/>
  <c r="N14976" i="1"/>
  <c r="O14976" i="1" s="1"/>
  <c r="Q14976" i="1" s="1"/>
  <c r="N14977" i="1"/>
  <c r="O14977" i="1" s="1"/>
  <c r="Q14977" i="1" s="1"/>
  <c r="N14978" i="1"/>
  <c r="O14978" i="1" s="1"/>
  <c r="Q14978" i="1" s="1"/>
  <c r="N14979" i="1"/>
  <c r="O14979" i="1" s="1"/>
  <c r="Q14979" i="1" s="1"/>
  <c r="N14980" i="1"/>
  <c r="O14980" i="1" s="1"/>
  <c r="Q14980" i="1" s="1"/>
  <c r="N14981" i="1"/>
  <c r="O14981" i="1" s="1"/>
  <c r="Q14981" i="1" s="1"/>
  <c r="N14982" i="1"/>
  <c r="O14982" i="1" s="1"/>
  <c r="Q14982" i="1" s="1"/>
  <c r="N14983" i="1"/>
  <c r="O14983" i="1" s="1"/>
  <c r="Q14983" i="1" s="1"/>
  <c r="N14984" i="1"/>
  <c r="O14984" i="1" s="1"/>
  <c r="Q14984" i="1" s="1"/>
  <c r="N14985" i="1"/>
  <c r="O14985" i="1" s="1"/>
  <c r="Q14985" i="1" s="1"/>
  <c r="N14986" i="1"/>
  <c r="O14986" i="1" s="1"/>
  <c r="Q14986" i="1" s="1"/>
  <c r="N14987" i="1"/>
  <c r="O14987" i="1" s="1"/>
  <c r="Q14987" i="1" s="1"/>
  <c r="N14988" i="1"/>
  <c r="O14988" i="1" s="1"/>
  <c r="Q14988" i="1" s="1"/>
  <c r="N14989" i="1"/>
  <c r="O14989" i="1" s="1"/>
  <c r="Q14989" i="1" s="1"/>
  <c r="N14990" i="1"/>
  <c r="O14990" i="1" s="1"/>
  <c r="Q14990" i="1" s="1"/>
  <c r="N14991" i="1"/>
  <c r="O14991" i="1" s="1"/>
  <c r="Q14991" i="1" s="1"/>
  <c r="N14992" i="1"/>
  <c r="O14992" i="1" s="1"/>
  <c r="Q14992" i="1" s="1"/>
  <c r="N14993" i="1"/>
  <c r="O14993" i="1" s="1"/>
  <c r="Q14993" i="1" s="1"/>
  <c r="N14994" i="1"/>
  <c r="O14994" i="1" s="1"/>
  <c r="Q14994" i="1" s="1"/>
  <c r="N14995" i="1"/>
  <c r="O14995" i="1" s="1"/>
  <c r="Q14995" i="1" s="1"/>
  <c r="N14996" i="1"/>
  <c r="O14996" i="1" s="1"/>
  <c r="Q14996" i="1" s="1"/>
  <c r="N14997" i="1"/>
  <c r="O14997" i="1" s="1"/>
  <c r="Q14997" i="1" s="1"/>
  <c r="N14998" i="1"/>
  <c r="O14998" i="1" s="1"/>
  <c r="Q14998" i="1" s="1"/>
  <c r="N14999" i="1"/>
  <c r="O14999" i="1" s="1"/>
  <c r="Q14999" i="1" s="1"/>
  <c r="N15000" i="1"/>
  <c r="O15000" i="1" s="1"/>
  <c r="Q15000" i="1" s="1"/>
  <c r="N15001" i="1"/>
  <c r="O15001" i="1" s="1"/>
  <c r="Q15001" i="1" s="1"/>
  <c r="N15002" i="1"/>
  <c r="O15002" i="1" s="1"/>
  <c r="Q15002" i="1" s="1"/>
  <c r="N15003" i="1"/>
  <c r="O15003" i="1" s="1"/>
  <c r="Q15003" i="1" s="1"/>
  <c r="N15004" i="1"/>
  <c r="O15004" i="1" s="1"/>
  <c r="Q15004" i="1" s="1"/>
  <c r="N15005" i="1"/>
  <c r="O15005" i="1" s="1"/>
  <c r="Q15005" i="1" s="1"/>
  <c r="N15006" i="1"/>
  <c r="O15006" i="1" s="1"/>
  <c r="Q15006" i="1" s="1"/>
  <c r="N15007" i="1"/>
  <c r="O15007" i="1" s="1"/>
  <c r="Q15007" i="1" s="1"/>
  <c r="N15008" i="1"/>
  <c r="O15008" i="1" s="1"/>
  <c r="Q15008" i="1" s="1"/>
  <c r="N15009" i="1"/>
  <c r="O15009" i="1" s="1"/>
  <c r="Q15009" i="1" s="1"/>
  <c r="N15010" i="1"/>
  <c r="O15010" i="1" s="1"/>
  <c r="Q15010" i="1" s="1"/>
  <c r="N15011" i="1"/>
  <c r="O15011" i="1" s="1"/>
  <c r="Q15011" i="1" s="1"/>
  <c r="N15012" i="1"/>
  <c r="O15012" i="1" s="1"/>
  <c r="Q15012" i="1" s="1"/>
  <c r="N15013" i="1"/>
  <c r="O15013" i="1" s="1"/>
  <c r="Q15013" i="1" s="1"/>
  <c r="N15014" i="1"/>
  <c r="O15014" i="1" s="1"/>
  <c r="Q15014" i="1" s="1"/>
  <c r="N15015" i="1"/>
  <c r="O15015" i="1" s="1"/>
  <c r="Q15015" i="1" s="1"/>
  <c r="N15016" i="1"/>
  <c r="O15016" i="1" s="1"/>
  <c r="Q15016" i="1" s="1"/>
  <c r="N15017" i="1"/>
  <c r="O15017" i="1" s="1"/>
  <c r="Q15017" i="1" s="1"/>
  <c r="N15018" i="1"/>
  <c r="O15018" i="1" s="1"/>
  <c r="Q15018" i="1" s="1"/>
  <c r="N15019" i="1"/>
  <c r="O15019" i="1" s="1"/>
  <c r="Q15019" i="1" s="1"/>
  <c r="N15020" i="1"/>
  <c r="O15020" i="1" s="1"/>
  <c r="Q15020" i="1" s="1"/>
  <c r="N15021" i="1"/>
  <c r="O15021" i="1" s="1"/>
  <c r="Q15021" i="1" s="1"/>
  <c r="N15022" i="1"/>
  <c r="O15022" i="1" s="1"/>
  <c r="Q15022" i="1" s="1"/>
  <c r="N15023" i="1"/>
  <c r="O15023" i="1" s="1"/>
  <c r="Q15023" i="1" s="1"/>
  <c r="N15024" i="1"/>
  <c r="O15024" i="1" s="1"/>
  <c r="Q15024" i="1" s="1"/>
  <c r="N15025" i="1"/>
  <c r="O15025" i="1" s="1"/>
  <c r="Q15025" i="1" s="1"/>
  <c r="N15026" i="1"/>
  <c r="O15026" i="1" s="1"/>
  <c r="Q15026" i="1" s="1"/>
  <c r="N15027" i="1"/>
  <c r="O15027" i="1" s="1"/>
  <c r="Q15027" i="1" s="1"/>
  <c r="N15028" i="1"/>
  <c r="O15028" i="1" s="1"/>
  <c r="Q15028" i="1" s="1"/>
  <c r="N15029" i="1"/>
  <c r="O15029" i="1" s="1"/>
  <c r="Q15029" i="1" s="1"/>
  <c r="N15030" i="1"/>
  <c r="O15030" i="1" s="1"/>
  <c r="Q15030" i="1" s="1"/>
  <c r="N15031" i="1"/>
  <c r="O15031" i="1" s="1"/>
  <c r="Q15031" i="1" s="1"/>
  <c r="N15032" i="1"/>
  <c r="O15032" i="1" s="1"/>
  <c r="Q15032" i="1" s="1"/>
  <c r="N15033" i="1"/>
  <c r="O15033" i="1" s="1"/>
  <c r="Q15033" i="1" s="1"/>
  <c r="N15034" i="1"/>
  <c r="O15034" i="1" s="1"/>
  <c r="Q15034" i="1" s="1"/>
  <c r="N15035" i="1"/>
  <c r="O15035" i="1" s="1"/>
  <c r="Q15035" i="1" s="1"/>
  <c r="N15036" i="1"/>
  <c r="O15036" i="1" s="1"/>
  <c r="Q15036" i="1" s="1"/>
  <c r="N15037" i="1"/>
  <c r="O15037" i="1" s="1"/>
  <c r="Q15037" i="1" s="1"/>
  <c r="N15038" i="1"/>
  <c r="O15038" i="1" s="1"/>
  <c r="Q15038" i="1" s="1"/>
  <c r="N15039" i="1"/>
  <c r="O15039" i="1" s="1"/>
  <c r="Q15039" i="1" s="1"/>
  <c r="N15040" i="1"/>
  <c r="O15040" i="1" s="1"/>
  <c r="Q15040" i="1" s="1"/>
  <c r="N15041" i="1"/>
  <c r="O15041" i="1" s="1"/>
  <c r="Q15041" i="1" s="1"/>
  <c r="N15042" i="1"/>
  <c r="O15042" i="1" s="1"/>
  <c r="Q15042" i="1" s="1"/>
  <c r="N15043" i="1"/>
  <c r="O15043" i="1" s="1"/>
  <c r="Q15043" i="1" s="1"/>
  <c r="N15044" i="1"/>
  <c r="O15044" i="1" s="1"/>
  <c r="Q15044" i="1" s="1"/>
  <c r="N15045" i="1"/>
  <c r="O15045" i="1" s="1"/>
  <c r="Q15045" i="1" s="1"/>
  <c r="N15046" i="1"/>
  <c r="O15046" i="1" s="1"/>
  <c r="Q15046" i="1" s="1"/>
  <c r="N15047" i="1"/>
  <c r="O15047" i="1" s="1"/>
  <c r="Q15047" i="1" s="1"/>
  <c r="N15048" i="1"/>
  <c r="O15048" i="1" s="1"/>
  <c r="Q15048" i="1" s="1"/>
  <c r="N15049" i="1"/>
  <c r="O15049" i="1" s="1"/>
  <c r="Q15049" i="1" s="1"/>
  <c r="N15050" i="1"/>
  <c r="O15050" i="1" s="1"/>
  <c r="Q15050" i="1" s="1"/>
  <c r="N15051" i="1"/>
  <c r="O15051" i="1" s="1"/>
  <c r="Q15051" i="1" s="1"/>
  <c r="N15052" i="1"/>
  <c r="O15052" i="1" s="1"/>
  <c r="Q15052" i="1" s="1"/>
  <c r="N15053" i="1"/>
  <c r="O15053" i="1" s="1"/>
  <c r="Q15053" i="1" s="1"/>
  <c r="N15054" i="1"/>
  <c r="O15054" i="1" s="1"/>
  <c r="Q15054" i="1" s="1"/>
  <c r="N15055" i="1"/>
  <c r="O15055" i="1" s="1"/>
  <c r="Q15055" i="1" s="1"/>
  <c r="N15056" i="1"/>
  <c r="O15056" i="1" s="1"/>
  <c r="Q15056" i="1" s="1"/>
  <c r="N15057" i="1"/>
  <c r="O15057" i="1" s="1"/>
  <c r="Q15057" i="1" s="1"/>
  <c r="N15058" i="1"/>
  <c r="O15058" i="1" s="1"/>
  <c r="Q15058" i="1" s="1"/>
  <c r="N15059" i="1"/>
  <c r="O15059" i="1" s="1"/>
  <c r="Q15059" i="1" s="1"/>
  <c r="N15060" i="1"/>
  <c r="O15060" i="1" s="1"/>
  <c r="Q15060" i="1" s="1"/>
  <c r="N15061" i="1"/>
  <c r="O15061" i="1" s="1"/>
  <c r="Q15061" i="1" s="1"/>
  <c r="N15062" i="1"/>
  <c r="O15062" i="1" s="1"/>
  <c r="Q15062" i="1" s="1"/>
  <c r="N15063" i="1"/>
  <c r="O15063" i="1" s="1"/>
  <c r="Q15063" i="1" s="1"/>
  <c r="N15064" i="1"/>
  <c r="O15064" i="1" s="1"/>
  <c r="Q15064" i="1" s="1"/>
  <c r="N15065" i="1"/>
  <c r="O15065" i="1" s="1"/>
  <c r="Q15065" i="1" s="1"/>
  <c r="N15066" i="1"/>
  <c r="O15066" i="1" s="1"/>
  <c r="Q15066" i="1" s="1"/>
  <c r="N15067" i="1"/>
  <c r="O15067" i="1" s="1"/>
  <c r="Q15067" i="1" s="1"/>
  <c r="N15068" i="1"/>
  <c r="O15068" i="1" s="1"/>
  <c r="Q15068" i="1" s="1"/>
  <c r="N15069" i="1"/>
  <c r="O15069" i="1" s="1"/>
  <c r="Q15069" i="1" s="1"/>
  <c r="N15070" i="1"/>
  <c r="O15070" i="1" s="1"/>
  <c r="Q15070" i="1" s="1"/>
  <c r="N15071" i="1"/>
  <c r="O15071" i="1" s="1"/>
  <c r="Q15071" i="1" s="1"/>
  <c r="N15072" i="1"/>
  <c r="O15072" i="1" s="1"/>
  <c r="Q15072" i="1" s="1"/>
  <c r="N15073" i="1"/>
  <c r="O15073" i="1" s="1"/>
  <c r="Q15073" i="1" s="1"/>
  <c r="N15074" i="1"/>
  <c r="O15074" i="1" s="1"/>
  <c r="Q15074" i="1" s="1"/>
  <c r="N15075" i="1"/>
  <c r="O15075" i="1" s="1"/>
  <c r="Q15075" i="1" s="1"/>
  <c r="N15076" i="1"/>
  <c r="O15076" i="1" s="1"/>
  <c r="Q15076" i="1" s="1"/>
  <c r="N15077" i="1"/>
  <c r="O15077" i="1" s="1"/>
  <c r="Q15077" i="1" s="1"/>
  <c r="N15078" i="1"/>
  <c r="O15078" i="1" s="1"/>
  <c r="Q15078" i="1" s="1"/>
  <c r="N15079" i="1"/>
  <c r="O15079" i="1" s="1"/>
  <c r="Q15079" i="1" s="1"/>
  <c r="N15080" i="1"/>
  <c r="O15080" i="1" s="1"/>
  <c r="Q15080" i="1" s="1"/>
  <c r="N15081" i="1"/>
  <c r="O15081" i="1" s="1"/>
  <c r="Q15081" i="1" s="1"/>
  <c r="N15082" i="1"/>
  <c r="O15082" i="1" s="1"/>
  <c r="Q15082" i="1" s="1"/>
  <c r="N15083" i="1"/>
  <c r="O15083" i="1" s="1"/>
  <c r="Q15083" i="1" s="1"/>
  <c r="N15084" i="1"/>
  <c r="O15084" i="1" s="1"/>
  <c r="Q15084" i="1" s="1"/>
  <c r="N15085" i="1"/>
  <c r="O15085" i="1" s="1"/>
  <c r="Q15085" i="1" s="1"/>
  <c r="N15086" i="1"/>
  <c r="O15086" i="1" s="1"/>
  <c r="Q15086" i="1" s="1"/>
  <c r="N15087" i="1"/>
  <c r="O15087" i="1" s="1"/>
  <c r="Q15087" i="1" s="1"/>
  <c r="N15088" i="1"/>
  <c r="O15088" i="1" s="1"/>
  <c r="Q15088" i="1" s="1"/>
  <c r="N15089" i="1"/>
  <c r="O15089" i="1" s="1"/>
  <c r="Q15089" i="1" s="1"/>
  <c r="N15090" i="1"/>
  <c r="O15090" i="1" s="1"/>
  <c r="Q15090" i="1" s="1"/>
  <c r="N15091" i="1"/>
  <c r="O15091" i="1" s="1"/>
  <c r="Q15091" i="1" s="1"/>
  <c r="N15092" i="1"/>
  <c r="O15092" i="1" s="1"/>
  <c r="Q15092" i="1" s="1"/>
  <c r="N15093" i="1"/>
  <c r="O15093" i="1" s="1"/>
  <c r="Q15093" i="1" s="1"/>
  <c r="N15094" i="1"/>
  <c r="O15094" i="1" s="1"/>
  <c r="Q15094" i="1" s="1"/>
  <c r="N15095" i="1"/>
  <c r="O15095" i="1" s="1"/>
  <c r="Q15095" i="1" s="1"/>
  <c r="N15096" i="1"/>
  <c r="O15096" i="1" s="1"/>
  <c r="Q15096" i="1" s="1"/>
  <c r="N15097" i="1"/>
  <c r="O15097" i="1" s="1"/>
  <c r="Q15097" i="1" s="1"/>
  <c r="N15098" i="1"/>
  <c r="O15098" i="1" s="1"/>
  <c r="Q15098" i="1" s="1"/>
  <c r="N15099" i="1"/>
  <c r="O15099" i="1" s="1"/>
  <c r="Q15099" i="1" s="1"/>
  <c r="N15100" i="1"/>
  <c r="O15100" i="1" s="1"/>
  <c r="Q15100" i="1" s="1"/>
  <c r="N15101" i="1"/>
  <c r="O15101" i="1" s="1"/>
  <c r="Q15101" i="1" s="1"/>
  <c r="N15102" i="1"/>
  <c r="O15102" i="1" s="1"/>
  <c r="Q15102" i="1" s="1"/>
  <c r="N15103" i="1"/>
  <c r="O15103" i="1" s="1"/>
  <c r="Q15103" i="1" s="1"/>
  <c r="N15104" i="1"/>
  <c r="O15104" i="1" s="1"/>
  <c r="Q15104" i="1" s="1"/>
  <c r="N15105" i="1"/>
  <c r="O15105" i="1" s="1"/>
  <c r="Q15105" i="1" s="1"/>
  <c r="N15106" i="1"/>
  <c r="O15106" i="1" s="1"/>
  <c r="Q15106" i="1" s="1"/>
  <c r="N15107" i="1"/>
  <c r="O15107" i="1" s="1"/>
  <c r="Q15107" i="1" s="1"/>
  <c r="N15108" i="1"/>
  <c r="O15108" i="1" s="1"/>
  <c r="Q15108" i="1" s="1"/>
  <c r="N15109" i="1"/>
  <c r="O15109" i="1" s="1"/>
  <c r="Q15109" i="1" s="1"/>
  <c r="N15110" i="1"/>
  <c r="O15110" i="1" s="1"/>
  <c r="Q15110" i="1" s="1"/>
  <c r="N15111" i="1"/>
  <c r="O15111" i="1" s="1"/>
  <c r="Q15111" i="1" s="1"/>
  <c r="N15112" i="1"/>
  <c r="O15112" i="1" s="1"/>
  <c r="Q15112" i="1" s="1"/>
  <c r="N15113" i="1"/>
  <c r="O15113" i="1" s="1"/>
  <c r="Q15113" i="1" s="1"/>
  <c r="N15114" i="1"/>
  <c r="O15114" i="1" s="1"/>
  <c r="Q15114" i="1" s="1"/>
  <c r="N15115" i="1"/>
  <c r="O15115" i="1" s="1"/>
  <c r="Q15115" i="1" s="1"/>
  <c r="N15116" i="1"/>
  <c r="O15116" i="1" s="1"/>
  <c r="Q15116" i="1" s="1"/>
  <c r="N15117" i="1"/>
  <c r="O15117" i="1" s="1"/>
  <c r="Q15117" i="1" s="1"/>
  <c r="N15118" i="1"/>
  <c r="O15118" i="1" s="1"/>
  <c r="Q15118" i="1" s="1"/>
  <c r="N15119" i="1"/>
  <c r="O15119" i="1" s="1"/>
  <c r="Q15119" i="1" s="1"/>
  <c r="N15120" i="1"/>
  <c r="O15120" i="1" s="1"/>
  <c r="Q15120" i="1" s="1"/>
  <c r="N15121" i="1"/>
  <c r="O15121" i="1" s="1"/>
  <c r="Q15121" i="1" s="1"/>
  <c r="N15122" i="1"/>
  <c r="O15122" i="1" s="1"/>
  <c r="Q15122" i="1" s="1"/>
  <c r="N15123" i="1"/>
  <c r="O15123" i="1" s="1"/>
  <c r="Q15123" i="1" s="1"/>
  <c r="N15124" i="1"/>
  <c r="O15124" i="1" s="1"/>
  <c r="Q15124" i="1" s="1"/>
  <c r="N15125" i="1"/>
  <c r="O15125" i="1" s="1"/>
  <c r="Q15125" i="1" s="1"/>
  <c r="N15126" i="1"/>
  <c r="O15126" i="1" s="1"/>
  <c r="Q15126" i="1" s="1"/>
  <c r="N15127" i="1"/>
  <c r="O15127" i="1" s="1"/>
  <c r="Q15127" i="1" s="1"/>
  <c r="N15128" i="1"/>
  <c r="O15128" i="1" s="1"/>
  <c r="Q15128" i="1" s="1"/>
  <c r="N15129" i="1"/>
  <c r="O15129" i="1" s="1"/>
  <c r="Q15129" i="1" s="1"/>
  <c r="N15130" i="1"/>
  <c r="O15130" i="1" s="1"/>
  <c r="Q15130" i="1" s="1"/>
  <c r="N15131" i="1"/>
  <c r="O15131" i="1" s="1"/>
  <c r="Q15131" i="1" s="1"/>
  <c r="N15132" i="1"/>
  <c r="O15132" i="1" s="1"/>
  <c r="Q15132" i="1" s="1"/>
  <c r="N15133" i="1"/>
  <c r="O15133" i="1" s="1"/>
  <c r="Q15133" i="1" s="1"/>
  <c r="N15134" i="1"/>
  <c r="O15134" i="1" s="1"/>
  <c r="Q15134" i="1" s="1"/>
  <c r="N15135" i="1"/>
  <c r="O15135" i="1" s="1"/>
  <c r="Q15135" i="1" s="1"/>
  <c r="N15136" i="1"/>
  <c r="O15136" i="1" s="1"/>
  <c r="Q15136" i="1" s="1"/>
  <c r="N15137" i="1"/>
  <c r="O15137" i="1" s="1"/>
  <c r="Q15137" i="1" s="1"/>
  <c r="N15138" i="1"/>
  <c r="O15138" i="1" s="1"/>
  <c r="Q15138" i="1" s="1"/>
  <c r="N15139" i="1"/>
  <c r="O15139" i="1" s="1"/>
  <c r="Q15139" i="1" s="1"/>
  <c r="N15140" i="1"/>
  <c r="O15140" i="1" s="1"/>
  <c r="Q15140" i="1" s="1"/>
  <c r="N15141" i="1"/>
  <c r="O15141" i="1" s="1"/>
  <c r="Q15141" i="1" s="1"/>
  <c r="N15142" i="1"/>
  <c r="O15142" i="1" s="1"/>
  <c r="Q15142" i="1" s="1"/>
  <c r="N15143" i="1"/>
  <c r="O15143" i="1" s="1"/>
  <c r="Q15143" i="1" s="1"/>
  <c r="N15144" i="1"/>
  <c r="O15144" i="1" s="1"/>
  <c r="Q15144" i="1" s="1"/>
  <c r="N15145" i="1"/>
  <c r="O15145" i="1" s="1"/>
  <c r="Q15145" i="1" s="1"/>
  <c r="N15146" i="1"/>
  <c r="O15146" i="1" s="1"/>
  <c r="Q15146" i="1" s="1"/>
  <c r="N15147" i="1"/>
  <c r="O15147" i="1" s="1"/>
  <c r="Q15147" i="1" s="1"/>
  <c r="N15148" i="1"/>
  <c r="O15148" i="1" s="1"/>
  <c r="Q15148" i="1" s="1"/>
  <c r="N15149" i="1"/>
  <c r="O15149" i="1" s="1"/>
  <c r="Q15149" i="1" s="1"/>
  <c r="N15150" i="1"/>
  <c r="O15150" i="1" s="1"/>
  <c r="Q15150" i="1" s="1"/>
  <c r="N15151" i="1"/>
  <c r="O15151" i="1" s="1"/>
  <c r="Q15151" i="1" s="1"/>
  <c r="N15152" i="1"/>
  <c r="O15152" i="1" s="1"/>
  <c r="Q15152" i="1" s="1"/>
  <c r="N15153" i="1"/>
  <c r="O15153" i="1" s="1"/>
  <c r="Q15153" i="1" s="1"/>
  <c r="N15154" i="1"/>
  <c r="O15154" i="1" s="1"/>
  <c r="Q15154" i="1" s="1"/>
  <c r="N15155" i="1"/>
  <c r="O15155" i="1" s="1"/>
  <c r="Q15155" i="1" s="1"/>
  <c r="N15156" i="1"/>
  <c r="O15156" i="1" s="1"/>
  <c r="Q15156" i="1" s="1"/>
  <c r="N15157" i="1"/>
  <c r="O15157" i="1" s="1"/>
  <c r="Q15157" i="1" s="1"/>
  <c r="N15158" i="1"/>
  <c r="O15158" i="1" s="1"/>
  <c r="Q15158" i="1" s="1"/>
  <c r="N15159" i="1"/>
  <c r="O15159" i="1" s="1"/>
  <c r="Q15159" i="1" s="1"/>
  <c r="N15160" i="1"/>
  <c r="O15160" i="1" s="1"/>
  <c r="Q15160" i="1" s="1"/>
  <c r="N15161" i="1"/>
  <c r="O15161" i="1" s="1"/>
  <c r="Q15161" i="1" s="1"/>
  <c r="N15162" i="1"/>
  <c r="O15162" i="1" s="1"/>
  <c r="Q15162" i="1" s="1"/>
  <c r="N15163" i="1"/>
  <c r="O15163" i="1" s="1"/>
  <c r="Q15163" i="1" s="1"/>
  <c r="N15164" i="1"/>
  <c r="O15164" i="1" s="1"/>
  <c r="Q15164" i="1" s="1"/>
  <c r="N15165" i="1"/>
  <c r="O15165" i="1" s="1"/>
  <c r="Q15165" i="1" s="1"/>
  <c r="N15166" i="1"/>
  <c r="O15166" i="1" s="1"/>
  <c r="Q15166" i="1" s="1"/>
  <c r="N15167" i="1"/>
  <c r="O15167" i="1" s="1"/>
  <c r="Q15167" i="1" s="1"/>
  <c r="N15168" i="1"/>
  <c r="O15168" i="1" s="1"/>
  <c r="Q15168" i="1" s="1"/>
  <c r="N15169" i="1"/>
  <c r="O15169" i="1" s="1"/>
  <c r="Q15169" i="1" s="1"/>
  <c r="N15170" i="1"/>
  <c r="O15170" i="1" s="1"/>
  <c r="Q15170" i="1" s="1"/>
  <c r="N15171" i="1"/>
  <c r="O15171" i="1" s="1"/>
  <c r="Q15171" i="1" s="1"/>
  <c r="N15172" i="1"/>
  <c r="O15172" i="1" s="1"/>
  <c r="Q15172" i="1" s="1"/>
  <c r="N15173" i="1"/>
  <c r="O15173" i="1" s="1"/>
  <c r="Q15173" i="1" s="1"/>
  <c r="N15174" i="1"/>
  <c r="O15174" i="1" s="1"/>
  <c r="Q15174" i="1" s="1"/>
  <c r="N15175" i="1"/>
  <c r="O15175" i="1" s="1"/>
  <c r="Q15175" i="1" s="1"/>
  <c r="N15176" i="1"/>
  <c r="O15176" i="1" s="1"/>
  <c r="Q15176" i="1" s="1"/>
  <c r="N15177" i="1"/>
  <c r="O15177" i="1" s="1"/>
  <c r="Q15177" i="1" s="1"/>
  <c r="N15178" i="1"/>
  <c r="O15178" i="1" s="1"/>
  <c r="Q15178" i="1" s="1"/>
  <c r="N15179" i="1"/>
  <c r="O15179" i="1" s="1"/>
  <c r="Q15179" i="1" s="1"/>
  <c r="N15180" i="1"/>
  <c r="O15180" i="1" s="1"/>
  <c r="Q15180" i="1" s="1"/>
  <c r="N15181" i="1"/>
  <c r="O15181" i="1" s="1"/>
  <c r="Q15181" i="1" s="1"/>
  <c r="N15182" i="1"/>
  <c r="O15182" i="1" s="1"/>
  <c r="Q15182" i="1" s="1"/>
  <c r="N15183" i="1"/>
  <c r="O15183" i="1" s="1"/>
  <c r="Q15183" i="1" s="1"/>
  <c r="N15184" i="1"/>
  <c r="O15184" i="1" s="1"/>
  <c r="Q15184" i="1" s="1"/>
  <c r="N15185" i="1"/>
  <c r="O15185" i="1" s="1"/>
  <c r="Q15185" i="1" s="1"/>
  <c r="N15186" i="1"/>
  <c r="O15186" i="1" s="1"/>
  <c r="Q15186" i="1" s="1"/>
  <c r="N15187" i="1"/>
  <c r="O15187" i="1" s="1"/>
  <c r="Q15187" i="1" s="1"/>
  <c r="N15188" i="1"/>
  <c r="O15188" i="1" s="1"/>
  <c r="Q15188" i="1" s="1"/>
  <c r="N15189" i="1"/>
  <c r="O15189" i="1" s="1"/>
  <c r="Q15189" i="1" s="1"/>
  <c r="N15190" i="1"/>
  <c r="O15190" i="1" s="1"/>
  <c r="Q15190" i="1" s="1"/>
  <c r="N15191" i="1"/>
  <c r="O15191" i="1" s="1"/>
  <c r="Q15191" i="1" s="1"/>
  <c r="N15192" i="1"/>
  <c r="O15192" i="1" s="1"/>
  <c r="Q15192" i="1" s="1"/>
  <c r="N15193" i="1"/>
  <c r="O15193" i="1" s="1"/>
  <c r="Q15193" i="1" s="1"/>
  <c r="N15194" i="1"/>
  <c r="O15194" i="1" s="1"/>
  <c r="Q15194" i="1" s="1"/>
  <c r="N15195" i="1"/>
  <c r="O15195" i="1" s="1"/>
  <c r="Q15195" i="1" s="1"/>
  <c r="N15196" i="1"/>
  <c r="O15196" i="1" s="1"/>
  <c r="Q15196" i="1" s="1"/>
  <c r="N15197" i="1"/>
  <c r="O15197" i="1" s="1"/>
  <c r="Q15197" i="1" s="1"/>
  <c r="N15198" i="1"/>
  <c r="O15198" i="1" s="1"/>
  <c r="Q15198" i="1" s="1"/>
  <c r="N15199" i="1"/>
  <c r="O15199" i="1" s="1"/>
  <c r="Q15199" i="1" s="1"/>
  <c r="N15200" i="1"/>
  <c r="O15200" i="1" s="1"/>
  <c r="Q15200" i="1" s="1"/>
  <c r="N15201" i="1"/>
  <c r="O15201" i="1" s="1"/>
  <c r="Q15201" i="1" s="1"/>
  <c r="N15202" i="1"/>
  <c r="O15202" i="1" s="1"/>
  <c r="Q15202" i="1" s="1"/>
  <c r="N15203" i="1"/>
  <c r="O15203" i="1" s="1"/>
  <c r="Q15203" i="1" s="1"/>
  <c r="N15204" i="1"/>
  <c r="O15204" i="1" s="1"/>
  <c r="Q15204" i="1" s="1"/>
  <c r="N15205" i="1"/>
  <c r="O15205" i="1" s="1"/>
  <c r="Q15205" i="1" s="1"/>
  <c r="N15206" i="1"/>
  <c r="O15206" i="1" s="1"/>
  <c r="Q15206" i="1" s="1"/>
  <c r="N15207" i="1"/>
  <c r="O15207" i="1" s="1"/>
  <c r="Q15207" i="1" s="1"/>
  <c r="N15208" i="1"/>
  <c r="O15208" i="1" s="1"/>
  <c r="Q15208" i="1" s="1"/>
  <c r="N15209" i="1"/>
  <c r="O15209" i="1" s="1"/>
  <c r="Q15209" i="1" s="1"/>
  <c r="N15210" i="1"/>
  <c r="O15210" i="1" s="1"/>
  <c r="Q15210" i="1" s="1"/>
  <c r="N15211" i="1"/>
  <c r="O15211" i="1" s="1"/>
  <c r="Q15211" i="1" s="1"/>
  <c r="N15212" i="1"/>
  <c r="O15212" i="1" s="1"/>
  <c r="Q15212" i="1" s="1"/>
  <c r="N15213" i="1"/>
  <c r="O15213" i="1" s="1"/>
  <c r="Q15213" i="1" s="1"/>
  <c r="N15214" i="1"/>
  <c r="O15214" i="1" s="1"/>
  <c r="Q15214" i="1" s="1"/>
  <c r="N15215" i="1"/>
  <c r="O15215" i="1" s="1"/>
  <c r="Q15215" i="1" s="1"/>
  <c r="N15216" i="1"/>
  <c r="O15216" i="1" s="1"/>
  <c r="Q15216" i="1" s="1"/>
  <c r="N15217" i="1"/>
  <c r="O15217" i="1" s="1"/>
  <c r="Q15217" i="1" s="1"/>
  <c r="N15218" i="1"/>
  <c r="O15218" i="1" s="1"/>
  <c r="Q15218" i="1" s="1"/>
  <c r="N15219" i="1"/>
  <c r="O15219" i="1" s="1"/>
  <c r="Q15219" i="1" s="1"/>
  <c r="N15220" i="1"/>
  <c r="O15220" i="1" s="1"/>
  <c r="Q15220" i="1" s="1"/>
  <c r="N15221" i="1"/>
  <c r="O15221" i="1" s="1"/>
  <c r="Q15221" i="1" s="1"/>
  <c r="N15222" i="1"/>
  <c r="O15222" i="1" s="1"/>
  <c r="Q15222" i="1" s="1"/>
  <c r="N15223" i="1"/>
  <c r="O15223" i="1" s="1"/>
  <c r="Q15223" i="1" s="1"/>
  <c r="N15224" i="1"/>
  <c r="O15224" i="1" s="1"/>
  <c r="Q15224" i="1" s="1"/>
  <c r="N15225" i="1"/>
  <c r="O15225" i="1" s="1"/>
  <c r="Q15225" i="1" s="1"/>
  <c r="N15226" i="1"/>
  <c r="O15226" i="1" s="1"/>
  <c r="Q15226" i="1" s="1"/>
  <c r="N15227" i="1"/>
  <c r="O15227" i="1" s="1"/>
  <c r="Q15227" i="1" s="1"/>
  <c r="N15228" i="1"/>
  <c r="O15228" i="1" s="1"/>
  <c r="Q15228" i="1" s="1"/>
  <c r="N15229" i="1"/>
  <c r="O15229" i="1" s="1"/>
  <c r="Q15229" i="1" s="1"/>
  <c r="N15230" i="1"/>
  <c r="O15230" i="1" s="1"/>
  <c r="Q15230" i="1" s="1"/>
  <c r="N15231" i="1"/>
  <c r="O15231" i="1" s="1"/>
  <c r="Q15231" i="1" s="1"/>
  <c r="N15232" i="1"/>
  <c r="O15232" i="1" s="1"/>
  <c r="Q15232" i="1" s="1"/>
  <c r="N15233" i="1"/>
  <c r="O15233" i="1" s="1"/>
  <c r="Q15233" i="1" s="1"/>
  <c r="N15234" i="1"/>
  <c r="O15234" i="1" s="1"/>
  <c r="Q15234" i="1" s="1"/>
  <c r="N15235" i="1"/>
  <c r="O15235" i="1" s="1"/>
  <c r="Q15235" i="1" s="1"/>
  <c r="N15236" i="1"/>
  <c r="O15236" i="1" s="1"/>
  <c r="Q15236" i="1" s="1"/>
  <c r="N15237" i="1"/>
  <c r="O15237" i="1" s="1"/>
  <c r="Q15237" i="1" s="1"/>
  <c r="N15238" i="1"/>
  <c r="O15238" i="1" s="1"/>
  <c r="Q15238" i="1" s="1"/>
  <c r="N15239" i="1"/>
  <c r="O15239" i="1" s="1"/>
  <c r="Q15239" i="1" s="1"/>
  <c r="N15240" i="1"/>
  <c r="O15240" i="1" s="1"/>
  <c r="Q15240" i="1" s="1"/>
  <c r="N15241" i="1"/>
  <c r="O15241" i="1" s="1"/>
  <c r="Q15241" i="1" s="1"/>
  <c r="N15242" i="1"/>
  <c r="O15242" i="1" s="1"/>
  <c r="Q15242" i="1" s="1"/>
  <c r="N15243" i="1"/>
  <c r="O15243" i="1" s="1"/>
  <c r="Q15243" i="1" s="1"/>
  <c r="N15244" i="1"/>
  <c r="O15244" i="1" s="1"/>
  <c r="Q15244" i="1" s="1"/>
  <c r="N15245" i="1"/>
  <c r="O15245" i="1" s="1"/>
  <c r="Q15245" i="1" s="1"/>
  <c r="N15246" i="1"/>
  <c r="O15246" i="1" s="1"/>
  <c r="Q15246" i="1" s="1"/>
  <c r="N15247" i="1"/>
  <c r="O15247" i="1" s="1"/>
  <c r="Q15247" i="1" s="1"/>
  <c r="N15248" i="1"/>
  <c r="O15248" i="1" s="1"/>
  <c r="Q15248" i="1" s="1"/>
  <c r="N15249" i="1"/>
  <c r="O15249" i="1" s="1"/>
  <c r="Q15249" i="1" s="1"/>
  <c r="N15250" i="1"/>
  <c r="O15250" i="1" s="1"/>
  <c r="Q15250" i="1" s="1"/>
  <c r="N15251" i="1"/>
  <c r="O15251" i="1" s="1"/>
  <c r="Q15251" i="1" s="1"/>
  <c r="N15252" i="1"/>
  <c r="O15252" i="1" s="1"/>
  <c r="Q15252" i="1" s="1"/>
  <c r="N15253" i="1"/>
  <c r="O15253" i="1" s="1"/>
  <c r="Q15253" i="1" s="1"/>
  <c r="N15254" i="1"/>
  <c r="O15254" i="1" s="1"/>
  <c r="Q15254" i="1" s="1"/>
  <c r="N15255" i="1"/>
  <c r="O15255" i="1" s="1"/>
  <c r="Q15255" i="1" s="1"/>
  <c r="N15256" i="1"/>
  <c r="O15256" i="1" s="1"/>
  <c r="Q15256" i="1" s="1"/>
  <c r="N15257" i="1"/>
  <c r="O15257" i="1" s="1"/>
  <c r="Q15257" i="1" s="1"/>
  <c r="N15258" i="1"/>
  <c r="O15258" i="1" s="1"/>
  <c r="Q15258" i="1" s="1"/>
  <c r="N15259" i="1"/>
  <c r="O15259" i="1" s="1"/>
  <c r="Q15259" i="1" s="1"/>
  <c r="N15260" i="1"/>
  <c r="O15260" i="1" s="1"/>
  <c r="Q15260" i="1" s="1"/>
  <c r="N15261" i="1"/>
  <c r="O15261" i="1" s="1"/>
  <c r="Q15261" i="1" s="1"/>
  <c r="N15262" i="1"/>
  <c r="O15262" i="1" s="1"/>
  <c r="Q15262" i="1" s="1"/>
  <c r="N15263" i="1"/>
  <c r="O15263" i="1" s="1"/>
  <c r="Q15263" i="1" s="1"/>
  <c r="N15264" i="1"/>
  <c r="O15264" i="1" s="1"/>
  <c r="Q15264" i="1" s="1"/>
  <c r="N15265" i="1"/>
  <c r="O15265" i="1" s="1"/>
  <c r="Q15265" i="1" s="1"/>
  <c r="N15266" i="1"/>
  <c r="O15266" i="1" s="1"/>
  <c r="Q15266" i="1" s="1"/>
  <c r="N15267" i="1"/>
  <c r="O15267" i="1" s="1"/>
  <c r="Q15267" i="1" s="1"/>
  <c r="N15268" i="1"/>
  <c r="O15268" i="1" s="1"/>
  <c r="Q15268" i="1" s="1"/>
  <c r="N15269" i="1"/>
  <c r="O15269" i="1" s="1"/>
  <c r="Q15269" i="1" s="1"/>
  <c r="N15270" i="1"/>
  <c r="O15270" i="1" s="1"/>
  <c r="Q15270" i="1" s="1"/>
  <c r="N15271" i="1"/>
  <c r="O15271" i="1" s="1"/>
  <c r="Q15271" i="1" s="1"/>
  <c r="N15272" i="1"/>
  <c r="O15272" i="1" s="1"/>
  <c r="Q15272" i="1" s="1"/>
  <c r="N15273" i="1"/>
  <c r="O15273" i="1" s="1"/>
  <c r="Q15273" i="1" s="1"/>
  <c r="N15274" i="1"/>
  <c r="O15274" i="1" s="1"/>
  <c r="Q15274" i="1" s="1"/>
  <c r="N15275" i="1"/>
  <c r="O15275" i="1" s="1"/>
  <c r="Q15275" i="1" s="1"/>
  <c r="N15276" i="1"/>
  <c r="O15276" i="1" s="1"/>
  <c r="Q15276" i="1" s="1"/>
  <c r="N15277" i="1"/>
  <c r="O15277" i="1" s="1"/>
  <c r="Q15277" i="1" s="1"/>
  <c r="N15278" i="1"/>
  <c r="O15278" i="1" s="1"/>
  <c r="Q15278" i="1" s="1"/>
  <c r="N15279" i="1"/>
  <c r="O15279" i="1" s="1"/>
  <c r="Q15279" i="1" s="1"/>
  <c r="N15280" i="1"/>
  <c r="O15280" i="1" s="1"/>
  <c r="Q15280" i="1" s="1"/>
  <c r="N15281" i="1"/>
  <c r="O15281" i="1" s="1"/>
  <c r="Q15281" i="1" s="1"/>
  <c r="N15282" i="1"/>
  <c r="O15282" i="1" s="1"/>
  <c r="Q15282" i="1" s="1"/>
  <c r="N15283" i="1"/>
  <c r="O15283" i="1" s="1"/>
  <c r="Q15283" i="1" s="1"/>
  <c r="N15284" i="1"/>
  <c r="O15284" i="1" s="1"/>
  <c r="Q15284" i="1" s="1"/>
  <c r="N15285" i="1"/>
  <c r="O15285" i="1" s="1"/>
  <c r="Q15285" i="1" s="1"/>
  <c r="N15286" i="1"/>
  <c r="O15286" i="1" s="1"/>
  <c r="Q15286" i="1" s="1"/>
  <c r="N15287" i="1"/>
  <c r="O15287" i="1" s="1"/>
  <c r="Q15287" i="1" s="1"/>
  <c r="N15288" i="1"/>
  <c r="O15288" i="1" s="1"/>
  <c r="Q15288" i="1" s="1"/>
  <c r="N15289" i="1"/>
  <c r="O15289" i="1" s="1"/>
  <c r="Q15289" i="1" s="1"/>
  <c r="N15290" i="1"/>
  <c r="O15290" i="1" s="1"/>
  <c r="Q15290" i="1" s="1"/>
  <c r="N15291" i="1"/>
  <c r="O15291" i="1" s="1"/>
  <c r="Q15291" i="1" s="1"/>
  <c r="N15292" i="1"/>
  <c r="O15292" i="1" s="1"/>
  <c r="Q15292" i="1" s="1"/>
  <c r="N15293" i="1"/>
  <c r="O15293" i="1" s="1"/>
  <c r="Q15293" i="1" s="1"/>
  <c r="N15294" i="1"/>
  <c r="O15294" i="1" s="1"/>
  <c r="Q15294" i="1" s="1"/>
  <c r="N15295" i="1"/>
  <c r="O15295" i="1" s="1"/>
  <c r="Q15295" i="1" s="1"/>
  <c r="N15296" i="1"/>
  <c r="O15296" i="1" s="1"/>
  <c r="Q15296" i="1" s="1"/>
  <c r="N15297" i="1"/>
  <c r="O15297" i="1" s="1"/>
  <c r="Q15297" i="1" s="1"/>
  <c r="N15298" i="1"/>
  <c r="O15298" i="1" s="1"/>
  <c r="Q15298" i="1" s="1"/>
  <c r="N15299" i="1"/>
  <c r="O15299" i="1" s="1"/>
  <c r="Q15299" i="1" s="1"/>
  <c r="N15300" i="1"/>
  <c r="O15300" i="1" s="1"/>
  <c r="Q15300" i="1" s="1"/>
  <c r="N15301" i="1"/>
  <c r="O15301" i="1" s="1"/>
  <c r="Q15301" i="1" s="1"/>
  <c r="N15302" i="1"/>
  <c r="O15302" i="1" s="1"/>
  <c r="Q15302" i="1" s="1"/>
  <c r="N15303" i="1"/>
  <c r="O15303" i="1" s="1"/>
  <c r="Q15303" i="1" s="1"/>
  <c r="N15304" i="1"/>
  <c r="O15304" i="1" s="1"/>
  <c r="Q15304" i="1" s="1"/>
  <c r="N15305" i="1"/>
  <c r="O15305" i="1" s="1"/>
  <c r="Q15305" i="1" s="1"/>
  <c r="N15306" i="1"/>
  <c r="O15306" i="1" s="1"/>
  <c r="Q15306" i="1" s="1"/>
  <c r="N15307" i="1"/>
  <c r="O15307" i="1" s="1"/>
  <c r="Q15307" i="1" s="1"/>
  <c r="N15308" i="1"/>
  <c r="O15308" i="1" s="1"/>
  <c r="Q15308" i="1" s="1"/>
  <c r="N15309" i="1"/>
  <c r="O15309" i="1" s="1"/>
  <c r="Q15309" i="1" s="1"/>
  <c r="N15310" i="1"/>
  <c r="O15310" i="1" s="1"/>
  <c r="Q15310" i="1" s="1"/>
  <c r="N15311" i="1"/>
  <c r="O15311" i="1" s="1"/>
  <c r="Q15311" i="1" s="1"/>
  <c r="N15312" i="1"/>
  <c r="O15312" i="1" s="1"/>
  <c r="Q15312" i="1" s="1"/>
  <c r="N15313" i="1"/>
  <c r="O15313" i="1" s="1"/>
  <c r="Q15313" i="1" s="1"/>
  <c r="N15314" i="1"/>
  <c r="O15314" i="1" s="1"/>
  <c r="Q15314" i="1" s="1"/>
  <c r="N15315" i="1"/>
  <c r="O15315" i="1" s="1"/>
  <c r="Q15315" i="1" s="1"/>
  <c r="N15316" i="1"/>
  <c r="O15316" i="1" s="1"/>
  <c r="Q15316" i="1" s="1"/>
  <c r="N15317" i="1"/>
  <c r="O15317" i="1" s="1"/>
  <c r="Q15317" i="1" s="1"/>
  <c r="N15318" i="1"/>
  <c r="O15318" i="1" s="1"/>
  <c r="Q15318" i="1" s="1"/>
  <c r="N15319" i="1"/>
  <c r="O15319" i="1" s="1"/>
  <c r="Q15319" i="1" s="1"/>
  <c r="N15320" i="1"/>
  <c r="O15320" i="1" s="1"/>
  <c r="Q15320" i="1" s="1"/>
  <c r="N15321" i="1"/>
  <c r="O15321" i="1" s="1"/>
  <c r="Q15321" i="1" s="1"/>
  <c r="N15322" i="1"/>
  <c r="O15322" i="1" s="1"/>
  <c r="Q15322" i="1" s="1"/>
  <c r="N15323" i="1"/>
  <c r="O15323" i="1" s="1"/>
  <c r="Q15323" i="1" s="1"/>
  <c r="N15324" i="1"/>
  <c r="O15324" i="1" s="1"/>
  <c r="Q15324" i="1" s="1"/>
  <c r="N15325" i="1"/>
  <c r="O15325" i="1" s="1"/>
  <c r="Q15325" i="1" s="1"/>
  <c r="N15326" i="1"/>
  <c r="O15326" i="1" s="1"/>
  <c r="Q15326" i="1" s="1"/>
  <c r="N15327" i="1"/>
  <c r="O15327" i="1" s="1"/>
  <c r="Q15327" i="1" s="1"/>
  <c r="N15328" i="1"/>
  <c r="O15328" i="1" s="1"/>
  <c r="Q15328" i="1" s="1"/>
  <c r="N15329" i="1"/>
  <c r="O15329" i="1" s="1"/>
  <c r="Q15329" i="1" s="1"/>
  <c r="N15330" i="1"/>
  <c r="O15330" i="1" s="1"/>
  <c r="Q15330" i="1" s="1"/>
  <c r="N15331" i="1"/>
  <c r="O15331" i="1" s="1"/>
  <c r="Q15331" i="1" s="1"/>
  <c r="N15332" i="1"/>
  <c r="O15332" i="1" s="1"/>
  <c r="Q15332" i="1" s="1"/>
  <c r="N15333" i="1"/>
  <c r="O15333" i="1" s="1"/>
  <c r="Q15333" i="1" s="1"/>
  <c r="N15334" i="1"/>
  <c r="O15334" i="1" s="1"/>
  <c r="Q15334" i="1" s="1"/>
  <c r="N15335" i="1"/>
  <c r="O15335" i="1" s="1"/>
  <c r="Q15335" i="1" s="1"/>
  <c r="N15336" i="1"/>
  <c r="O15336" i="1" s="1"/>
  <c r="Q15336" i="1" s="1"/>
  <c r="N15337" i="1"/>
  <c r="O15337" i="1" s="1"/>
  <c r="Q15337" i="1" s="1"/>
  <c r="N15338" i="1"/>
  <c r="O15338" i="1" s="1"/>
  <c r="Q15338" i="1" s="1"/>
  <c r="N15339" i="1"/>
  <c r="O15339" i="1" s="1"/>
  <c r="Q15339" i="1" s="1"/>
  <c r="N15340" i="1"/>
  <c r="O15340" i="1" s="1"/>
  <c r="Q15340" i="1" s="1"/>
  <c r="N15341" i="1"/>
  <c r="O15341" i="1" s="1"/>
  <c r="Q15341" i="1" s="1"/>
  <c r="N15342" i="1"/>
  <c r="O15342" i="1" s="1"/>
  <c r="Q15342" i="1" s="1"/>
  <c r="N15343" i="1"/>
  <c r="O15343" i="1" s="1"/>
  <c r="Q15343" i="1" s="1"/>
  <c r="N15344" i="1"/>
  <c r="O15344" i="1" s="1"/>
  <c r="Q15344" i="1" s="1"/>
  <c r="N15345" i="1"/>
  <c r="O15345" i="1" s="1"/>
  <c r="Q15345" i="1" s="1"/>
  <c r="N15346" i="1"/>
  <c r="O15346" i="1" s="1"/>
  <c r="Q15346" i="1" s="1"/>
  <c r="AD21" i="1" l="1"/>
  <c r="AA18" i="1"/>
  <c r="AE18" i="1"/>
  <c r="AD23" i="1"/>
  <c r="AD22" i="1"/>
  <c r="AC21" i="1"/>
  <c r="AD20" i="1"/>
  <c r="AD19" i="1"/>
  <c r="AD18" i="1"/>
  <c r="AA20" i="1"/>
  <c r="AB23" i="1"/>
  <c r="AB20" i="1"/>
  <c r="AC20" i="1"/>
  <c r="AA23" i="1"/>
  <c r="AC22" i="1"/>
  <c r="AB22" i="1"/>
  <c r="AA22" i="1"/>
  <c r="AA19" i="1"/>
  <c r="AB19" i="1"/>
  <c r="AC19" i="1"/>
  <c r="AC23" i="1"/>
  <c r="AC18" i="1"/>
  <c r="AB18" i="1"/>
  <c r="AB21" i="1"/>
  <c r="AA21" i="1"/>
  <c r="AD11" i="1"/>
  <c r="AD10" i="1"/>
  <c r="AA11" i="1"/>
  <c r="AB11" i="1"/>
  <c r="AC11" i="1"/>
  <c r="AD12" i="1"/>
  <c r="AB12" i="1"/>
  <c r="AC12" i="1"/>
  <c r="AA13" i="1"/>
  <c r="AB13" i="1"/>
  <c r="AA12" i="1"/>
  <c r="AC10" i="1"/>
  <c r="AB10" i="1"/>
  <c r="AA10" i="1"/>
  <c r="AD13" i="1"/>
  <c r="AC13" i="1"/>
  <c r="AD4" i="1"/>
  <c r="AD3" i="1"/>
  <c r="AD2" i="1"/>
  <c r="AD6" i="1"/>
  <c r="AD5" i="1"/>
  <c r="AA3" i="1"/>
  <c r="AB3" i="1"/>
  <c r="AC3" i="1"/>
  <c r="AA4" i="1"/>
  <c r="AB4" i="1"/>
  <c r="AC4" i="1"/>
  <c r="AA5" i="1"/>
  <c r="AB5" i="1"/>
  <c r="AC5" i="1"/>
  <c r="AA6" i="1"/>
  <c r="AB6" i="1"/>
  <c r="AC6" i="1"/>
  <c r="AC2" i="1"/>
  <c r="AB2" i="1"/>
  <c r="AA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<sst xmlns="http://schemas.openxmlformats.org/spreadsheetml/2006/main" count="92143" uniqueCount="15416">
  <si>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</si>
  <si>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</si>
  <si>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</si>
  <si>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</si>
  <si>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</si>
  <si>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</si>
  <si>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</si>
  <si>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</si>
  <si>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</si>
  <si>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</si>
  <si>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</si>
  <si>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</si>
  <si>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</si>
  <si>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</si>
  <si>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</si>
  <si>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</si>
  <si>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</si>
  <si>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</si>
  <si>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</si>
  <si>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</si>
  <si>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</si>
  <si>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</si>
  <si>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</si>
  <si>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</si>
  <si>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</si>
  <si>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</si>
  <si>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</si>
  <si>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</si>
  <si>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</si>
  <si>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</si>
  <si>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</si>
  <si>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</si>
  <si>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</si>
  <si>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</si>
  <si>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</si>
  <si>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</si>
  <si>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</si>
  <si>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</si>
  <si>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</si>
  <si>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</si>
  <si>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</si>
  <si>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</si>
  <si>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</si>
  <si>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</si>
  <si>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</si>
  <si>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</si>
  <si>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</si>
  <si>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</si>
  <si>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</si>
  <si>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</si>
  <si>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</si>
  <si>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</si>
  <si>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</si>
  <si>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</si>
  <si>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</si>
  <si>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</si>
  <si>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</si>
  <si>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</si>
  <si>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</si>
  <si>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</si>
  <si>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</si>
  <si>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</si>
  <si>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</si>
  <si>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</si>
  <si>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</si>
  <si>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</si>
  <si>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</si>
  <si>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</si>
  <si>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</si>
  <si>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</si>
  <si>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</si>
  <si>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</si>
  <si>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</si>
  <si>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</si>
  <si>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</si>
  <si>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</si>
  <si>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</si>
  <si>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</si>
  <si>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</si>
  <si>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</si>
  <si>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</si>
  <si>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</si>
  <si>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</si>
  <si>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</si>
  <si>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</si>
  <si>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</si>
  <si>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</si>
  <si>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</si>
  <si>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</si>
  <si>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</si>
  <si>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</si>
  <si>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</si>
  <si>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</si>
  <si>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</si>
  <si>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</si>
  <si>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</si>
  <si>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</si>
  <si>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</si>
  <si>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</si>
  <si>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</si>
  <si>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</si>
  <si>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</si>
  <si>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</si>
  <si>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</si>
  <si>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</si>
  <si>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</si>
  <si>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</si>
  <si>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</si>
  <si>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</si>
  <si>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</si>
  <si>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</si>
  <si>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</si>
  <si>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</si>
  <si>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</si>
  <si>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</si>
  <si>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</si>
  <si>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</si>
  <si>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</si>
  <si>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</si>
  <si>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</si>
  <si>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</si>
  <si>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</si>
  <si>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</si>
  <si>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</si>
  <si>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</si>
  <si>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</si>
  <si>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</si>
  <si>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</si>
  <si>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</si>
  <si>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</si>
  <si>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</si>
  <si>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</si>
  <si>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</si>
  <si>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</si>
  <si>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</si>
  <si>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</si>
  <si>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</si>
  <si>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</si>
  <si>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</si>
  <si>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</si>
  <si>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</si>
  <si>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</si>
  <si>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</si>
  <si>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</si>
  <si>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</si>
  <si>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</si>
  <si>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</si>
  <si>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</si>
  <si>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</si>
  <si>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</si>
  <si>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</si>
  <si>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</si>
  <si>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</si>
  <si>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</si>
  <si>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</si>
  <si>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</si>
  <si>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</si>
  <si>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</si>
  <si>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</si>
  <si>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</si>
  <si>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</si>
  <si>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</si>
  <si>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</si>
  <si>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</si>
  <si>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</si>
  <si>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</si>
  <si>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</si>
  <si>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</si>
  <si>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</si>
  <si>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</si>
  <si>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</si>
  <si>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</si>
  <si>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</si>
  <si>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</si>
  <si>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</si>
  <si>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</si>
  <si>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</si>
  <si>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</si>
  <si>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</si>
  <si>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</si>
  <si>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</si>
  <si>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</si>
  <si>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</si>
  <si>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</si>
  <si>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</si>
  <si>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</si>
  <si>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</si>
  <si>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</si>
  <si>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</si>
  <si>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</si>
  <si>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</si>
  <si>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</si>
  <si>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</si>
  <si>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</si>
  <si>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</si>
  <si>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</si>
  <si>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</si>
  <si>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</si>
  <si>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</si>
  <si>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</si>
  <si>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</si>
  <si>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</si>
  <si>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</si>
  <si>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</si>
  <si>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</si>
  <si>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</si>
  <si>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</si>
  <si>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</si>
  <si>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</si>
  <si>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</si>
  <si>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</si>
  <si>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</si>
  <si>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</si>
  <si>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</si>
  <si>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</si>
  <si>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</si>
  <si>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</si>
  <si>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</si>
  <si>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</si>
  <si>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</si>
  <si>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</si>
  <si>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</si>
  <si>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</si>
  <si>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</si>
  <si>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</si>
  <si>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</si>
  <si>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</si>
  <si>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</si>
  <si>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</si>
  <si>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</si>
  <si>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</si>
  <si>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</si>
  <si>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</si>
  <si>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</si>
  <si>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</si>
  <si>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</si>
  <si>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</si>
  <si>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</si>
  <si>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</si>
  <si>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</si>
  <si>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</si>
  <si>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</si>
  <si>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</si>
  <si>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</si>
  <si>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</si>
  <si>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</si>
  <si>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</si>
  <si>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</si>
  <si>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</si>
  <si>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</si>
  <si>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</si>
  <si>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</si>
  <si>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</si>
  <si>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</si>
  <si>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</si>
  <si>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</si>
  <si>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</si>
  <si>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</si>
  <si>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</si>
  <si>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</si>
  <si>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</si>
  <si>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</si>
  <si>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</si>
  <si>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</si>
  <si>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</si>
  <si>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</si>
  <si>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</si>
  <si>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</si>
  <si>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</si>
  <si>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</si>
  <si>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</si>
  <si>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</si>
  <si>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</si>
  <si>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</si>
  <si>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</si>
  <si>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</si>
  <si>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</si>
  <si>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</si>
  <si>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</si>
  <si>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</si>
  <si>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</si>
  <si>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</si>
  <si>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</si>
  <si>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</si>
  <si>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</si>
  <si>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</si>
  <si>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</si>
  <si>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</si>
  <si>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</si>
  <si>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</si>
  <si>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</si>
  <si>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</si>
  <si>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</si>
  <si>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</si>
  <si>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</si>
  <si>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</si>
  <si>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</si>
  <si>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</si>
  <si>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</si>
  <si>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</si>
  <si>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</si>
  <si>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</si>
  <si>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</si>
  <si>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</si>
  <si>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</si>
  <si>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</si>
  <si>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</si>
  <si>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</si>
  <si>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</si>
  <si>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</si>
  <si>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</si>
  <si>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</si>
  <si>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</si>
  <si>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</si>
  <si>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</si>
  <si>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</si>
  <si>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</si>
  <si>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</si>
  <si>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</si>
  <si>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</si>
  <si>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</si>
  <si>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</si>
  <si>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</si>
  <si>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</si>
  <si>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</si>
  <si>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</si>
  <si>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</si>
  <si>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</si>
  <si>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</si>
  <si>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</si>
  <si>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</si>
  <si>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</si>
  <si>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</si>
  <si>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</si>
  <si>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</si>
  <si>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</si>
  <si>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</si>
  <si>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</si>
  <si>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</si>
  <si>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</si>
  <si>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</si>
  <si>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</si>
  <si>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</si>
  <si>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</si>
  <si>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</si>
  <si>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</si>
  <si>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</si>
  <si>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</si>
  <si>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</si>
  <si>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</si>
  <si>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</si>
  <si>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</si>
  <si>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</si>
  <si>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</si>
  <si>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</si>
  <si>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</si>
  <si>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</si>
  <si>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</si>
  <si>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</si>
  <si>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</si>
  <si>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</si>
  <si>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</si>
  <si>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</si>
  <si>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</si>
  <si>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</si>
  <si>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</si>
  <si>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</si>
  <si>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</si>
  <si>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</si>
  <si>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</si>
  <si>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</si>
  <si>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</si>
  <si>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</si>
  <si>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</si>
  <si>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</si>
  <si>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</si>
  <si>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</si>
  <si>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</si>
  <si>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</si>
  <si>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</si>
  <si>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</si>
  <si>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</si>
  <si>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</si>
  <si>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</si>
  <si>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</si>
  <si>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</si>
  <si>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</si>
  <si>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</si>
  <si>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</si>
  <si>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</si>
  <si>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</si>
  <si>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</si>
  <si>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</si>
  <si>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</si>
  <si>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</si>
  <si>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</si>
  <si>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</si>
  <si>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</si>
  <si>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</si>
  <si>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</si>
  <si>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</si>
  <si>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</si>
  <si>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</si>
  <si>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</si>
  <si>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</si>
  <si>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</si>
  <si>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</si>
  <si>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</si>
  <si>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</si>
  <si>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</si>
  <si>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</si>
  <si>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</si>
  <si>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</si>
  <si>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</si>
  <si>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</si>
  <si>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</si>
  <si>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</si>
  <si>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</si>
  <si>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</si>
  <si>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</si>
  <si>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</si>
  <si>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</si>
  <si>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</si>
  <si>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</si>
  <si>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</si>
  <si>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</si>
  <si>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</si>
  <si>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</si>
  <si>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</si>
  <si>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</si>
  <si>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</si>
  <si>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</si>
  <si>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</si>
  <si>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</si>
  <si>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</si>
  <si>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</si>
  <si>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</si>
  <si>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</si>
  <si>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</si>
  <si>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</si>
  <si>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</si>
  <si>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</si>
  <si>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</si>
  <si>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</si>
  <si>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</si>
  <si>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</si>
  <si>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</si>
  <si>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</si>
  <si>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</si>
  <si>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</si>
  <si>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</si>
  <si>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</si>
  <si>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</si>
  <si>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</si>
  <si>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</si>
  <si>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</si>
  <si>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</si>
  <si>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</si>
  <si>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</si>
  <si>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</si>
  <si>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</si>
  <si>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</si>
  <si>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</si>
  <si>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</si>
  <si>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</si>
  <si>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</si>
  <si>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</si>
  <si>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</si>
  <si>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</si>
  <si>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</si>
  <si>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</si>
  <si>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</si>
  <si>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</si>
  <si>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</si>
  <si>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</si>
  <si>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</si>
  <si>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</si>
  <si>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</si>
  <si>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</si>
  <si>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</si>
  <si>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</si>
  <si>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</si>
  <si>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</si>
  <si>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</si>
  <si>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</si>
  <si>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</si>
  <si>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</si>
  <si>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</si>
  <si>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</si>
  <si>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</si>
  <si>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</si>
  <si>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</si>
  <si>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</si>
  <si>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</si>
  <si>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</si>
  <si>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</si>
  <si>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</si>
  <si>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</si>
  <si>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</si>
  <si>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</si>
  <si>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</si>
  <si>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</si>
  <si>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</si>
  <si>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</si>
  <si>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</si>
  <si>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</si>
  <si>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</si>
  <si>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</si>
  <si>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</si>
  <si>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</si>
  <si>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</si>
  <si>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</si>
  <si>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</si>
  <si>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</si>
  <si>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</si>
  <si>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</si>
  <si>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</si>
  <si>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</si>
  <si>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</si>
  <si>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</si>
  <si>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</si>
  <si>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</si>
  <si>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</si>
  <si>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</si>
  <si>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</si>
  <si>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</si>
  <si>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</si>
  <si>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</si>
  <si>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</si>
  <si>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</si>
  <si>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</si>
  <si>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</si>
  <si>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</si>
  <si>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</si>
  <si>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</si>
  <si>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</si>
  <si>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</si>
  <si>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</si>
  <si>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</si>
  <si>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</si>
  <si>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</si>
  <si>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</si>
  <si>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</si>
  <si>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</si>
  <si>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</si>
  <si>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</si>
  <si>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</si>
  <si>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</si>
  <si>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</si>
  <si>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</si>
  <si>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</si>
  <si>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</si>
  <si>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</si>
  <si>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</si>
  <si>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</si>
  <si>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</si>
  <si>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</si>
  <si>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</si>
  <si>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</si>
  <si>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</si>
  <si>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</si>
  <si>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</si>
  <si>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</si>
  <si>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</si>
  <si>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</si>
  <si>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</si>
  <si>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</si>
  <si>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</si>
  <si>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</si>
  <si>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</si>
  <si>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</si>
  <si>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</si>
  <si>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</si>
  <si>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</si>
  <si>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</si>
  <si>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</si>
  <si>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</si>
  <si>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</si>
  <si>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</si>
  <si>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</si>
  <si>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</si>
  <si>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</si>
  <si>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</si>
  <si>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</si>
  <si>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</si>
  <si>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</si>
  <si>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</si>
  <si>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</si>
  <si>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</si>
  <si>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</si>
  <si>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</si>
  <si>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</si>
  <si>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</si>
  <si>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</si>
  <si>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</si>
  <si>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</si>
  <si>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</si>
  <si>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</si>
  <si>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</si>
  <si>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</si>
  <si>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</si>
  <si>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</si>
  <si>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</si>
  <si>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</si>
  <si>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</si>
  <si>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</si>
  <si>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</si>
  <si>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</si>
  <si>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</si>
  <si>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</si>
  <si>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</si>
  <si>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</si>
  <si>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</si>
  <si>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</si>
  <si>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</si>
  <si>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</si>
  <si>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</si>
  <si>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</si>
  <si>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</si>
  <si>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</si>
  <si>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</si>
  <si>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</si>
  <si>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</si>
  <si>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</si>
  <si>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</si>
  <si>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</si>
  <si>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</si>
  <si>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</si>
  <si>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</si>
  <si>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</si>
  <si>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</si>
  <si>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</si>
  <si>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</si>
  <si>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</si>
  <si>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</si>
  <si>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</si>
  <si>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</si>
  <si>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</si>
  <si>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</si>
  <si>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</si>
  <si>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</si>
  <si>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</si>
  <si>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</si>
  <si>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</si>
  <si>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</si>
  <si>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</si>
  <si>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</si>
  <si>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</si>
  <si>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</si>
  <si>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</si>
  <si>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</si>
  <si>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</si>
  <si>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</si>
  <si>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</si>
  <si>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</si>
  <si>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</si>
  <si>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</si>
  <si>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</si>
  <si>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</si>
  <si>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</si>
  <si>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</si>
  <si>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</si>
  <si>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</si>
  <si>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</si>
  <si>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</si>
  <si>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</si>
  <si>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</si>
  <si>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</si>
  <si>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</si>
  <si>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</si>
  <si>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</si>
  <si>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</si>
  <si>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</si>
  <si>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</si>
  <si>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</si>
  <si>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</si>
  <si>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</si>
  <si>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</si>
  <si>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</si>
  <si>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</si>
  <si>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</si>
  <si>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</si>
  <si>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</si>
  <si>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</si>
  <si>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</si>
  <si>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</si>
  <si>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</si>
  <si>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</si>
  <si>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</si>
  <si>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</si>
  <si>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</si>
  <si>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</si>
  <si>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</si>
  <si>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</si>
  <si>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</si>
  <si>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</si>
  <si>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</si>
  <si>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</si>
  <si>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</si>
  <si>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</si>
  <si>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</si>
  <si>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</si>
  <si>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</si>
  <si>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</si>
  <si>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</si>
  <si>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</si>
  <si>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</si>
  <si>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</si>
  <si>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</si>
  <si>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</si>
  <si>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</si>
  <si>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</si>
  <si>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</si>
  <si>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</si>
  <si>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</si>
  <si>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</si>
  <si>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</si>
  <si>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</si>
  <si>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</si>
  <si>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</si>
  <si>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</si>
  <si>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</si>
  <si>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</si>
  <si>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</si>
  <si>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</si>
  <si>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</si>
  <si>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</si>
  <si>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</si>
  <si>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</si>
  <si>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</si>
  <si>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</si>
  <si>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</si>
  <si>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</si>
  <si>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</si>
  <si>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</si>
  <si>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</si>
  <si>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</si>
  <si>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</si>
  <si>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</si>
  <si>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</si>
  <si>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</si>
  <si>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</si>
  <si>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</si>
  <si>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</si>
  <si>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</si>
  <si>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</si>
  <si>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</si>
  <si>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</si>
  <si>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</si>
  <si>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</si>
  <si>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</si>
  <si>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</si>
  <si>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</si>
  <si>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</si>
  <si>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</si>
  <si>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</si>
  <si>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</si>
  <si>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</si>
  <si>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</si>
  <si>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</si>
  <si>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</si>
  <si>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</si>
  <si>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</si>
  <si>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</si>
  <si>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</si>
  <si>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</si>
  <si>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</si>
  <si>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</si>
  <si>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</si>
  <si>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</si>
  <si>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</si>
  <si>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</si>
  <si>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</si>
  <si>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</si>
  <si>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</si>
  <si>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</si>
  <si>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</si>
  <si>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</si>
  <si>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</si>
  <si>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</si>
  <si>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</si>
  <si>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</si>
  <si>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</si>
  <si>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</si>
  <si>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</si>
  <si>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</si>
  <si>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</si>
  <si>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</si>
  <si>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</si>
  <si>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</si>
  <si>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</si>
  <si>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</si>
  <si>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</si>
  <si>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</si>
  <si>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</si>
  <si>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</si>
  <si>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</si>
  <si>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</si>
  <si>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</si>
  <si>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</si>
  <si>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</si>
  <si>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</si>
  <si>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</si>
  <si>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</si>
  <si>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</si>
  <si>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</si>
  <si>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</si>
  <si>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</si>
  <si>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</si>
  <si>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</si>
  <si>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</si>
  <si>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</si>
  <si>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</si>
  <si>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</si>
  <si>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</si>
  <si>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</si>
  <si>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</si>
  <si>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</si>
  <si>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</si>
  <si>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</si>
  <si>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</si>
  <si>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</si>
  <si>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</si>
  <si>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</si>
  <si>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</si>
  <si>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</si>
  <si>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</si>
  <si>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</si>
  <si>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</si>
  <si>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</si>
  <si>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</si>
  <si>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</si>
  <si>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</si>
  <si>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</si>
  <si>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</si>
  <si>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</si>
  <si>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</si>
  <si>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</si>
  <si>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</si>
  <si>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</si>
  <si>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</si>
  <si>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</si>
  <si>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</si>
  <si>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</si>
  <si>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</si>
  <si>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</si>
  <si>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</si>
  <si>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</si>
  <si>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</si>
  <si>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</si>
  <si>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</si>
  <si>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</si>
  <si>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</si>
  <si>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</si>
  <si>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</si>
  <si>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</si>
  <si>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</si>
  <si>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</si>
  <si>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</si>
  <si>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</si>
  <si>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</si>
  <si>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</si>
  <si>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</si>
  <si>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</si>
  <si>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</si>
  <si>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</si>
  <si>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</si>
  <si>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</si>
  <si>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</si>
  <si>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</si>
  <si>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</si>
  <si>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</si>
  <si>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</si>
  <si>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</si>
  <si>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</si>
  <si>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</si>
  <si>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</si>
  <si>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</si>
  <si>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</si>
  <si>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</si>
  <si>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</si>
  <si>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</si>
  <si>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</si>
  <si>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</si>
  <si>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</si>
  <si>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</si>
  <si>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</si>
  <si>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</si>
  <si>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</si>
  <si>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</si>
  <si>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</si>
  <si>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</si>
  <si>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</si>
  <si>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</si>
  <si>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</si>
  <si>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</si>
  <si>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</si>
  <si>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</si>
  <si>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</si>
  <si>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</si>
  <si>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</si>
  <si>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</si>
  <si>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</si>
  <si>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</si>
  <si>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</si>
  <si>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</si>
  <si>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</si>
  <si>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</si>
  <si>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</si>
  <si>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</si>
  <si>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</si>
  <si>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</si>
  <si>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</si>
  <si>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</si>
  <si>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</si>
  <si>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</si>
  <si>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</si>
  <si>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</si>
  <si>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</si>
  <si>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</si>
  <si>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</si>
  <si>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</si>
  <si>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</si>
  <si>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</si>
  <si>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</si>
  <si>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</si>
  <si>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</si>
  <si>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</si>
  <si>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</si>
  <si>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</si>
  <si>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</si>
  <si>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</si>
  <si>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</si>
  <si>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</si>
  <si>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</si>
  <si>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</si>
  <si>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</si>
  <si>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</si>
  <si>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</si>
  <si>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</si>
  <si>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</si>
  <si>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</si>
  <si>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</si>
  <si>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</si>
  <si>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</si>
  <si>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</si>
  <si>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</si>
  <si>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</si>
  <si>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</si>
  <si>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</si>
  <si>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</si>
  <si>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</si>
  <si>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</si>
  <si>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</si>
  <si>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</si>
  <si>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</si>
  <si>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</si>
  <si>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</si>
  <si>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</si>
  <si>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</si>
  <si>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</si>
  <si>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</si>
  <si>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</si>
  <si>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</si>
  <si>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</si>
  <si>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</si>
  <si>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</si>
  <si>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</si>
  <si>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</si>
  <si>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</si>
  <si>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</si>
  <si>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</si>
  <si>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</si>
  <si>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</si>
  <si>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</si>
  <si>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</si>
  <si>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</si>
  <si>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</si>
  <si>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</si>
  <si>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</si>
  <si>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</si>
  <si>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</si>
  <si>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</si>
  <si>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</si>
  <si>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</si>
  <si>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</si>
  <si>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</si>
  <si>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</si>
  <si>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</si>
  <si>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</si>
  <si>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</si>
  <si>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</si>
  <si>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</si>
  <si>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</si>
  <si>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</si>
  <si>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</si>
  <si>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</si>
  <si>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</si>
  <si>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</si>
  <si>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</si>
  <si>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</si>
  <si>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</si>
  <si>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</si>
  <si>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</si>
  <si>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</si>
  <si>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</si>
  <si>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</si>
  <si>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</si>
  <si>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</si>
  <si>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</si>
  <si>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</si>
  <si>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</si>
  <si>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</si>
  <si>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</si>
  <si>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</si>
  <si>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</si>
  <si>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</si>
  <si>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</si>
  <si>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</si>
  <si>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</si>
  <si>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</si>
  <si>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</si>
  <si>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</si>
  <si>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</si>
  <si>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</si>
  <si>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</si>
  <si>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</si>
  <si>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</si>
  <si>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</si>
  <si>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</si>
  <si>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</si>
  <si>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</si>
  <si>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</si>
  <si>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</si>
  <si>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</si>
  <si>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</si>
  <si>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</si>
  <si>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</si>
  <si>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</si>
  <si>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</si>
  <si>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</si>
  <si>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</si>
  <si>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</si>
  <si>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</si>
  <si>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</si>
  <si>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</si>
  <si>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</si>
  <si>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</si>
  <si>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</si>
  <si>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</si>
  <si>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</si>
  <si>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</si>
  <si>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</si>
  <si>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</si>
  <si>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</si>
  <si>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</si>
  <si>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</si>
  <si>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</si>
  <si>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</si>
  <si>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</si>
  <si>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</si>
  <si>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</si>
  <si>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</si>
  <si>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</si>
  <si>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</si>
  <si>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</si>
  <si>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</si>
  <si>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</si>
  <si>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</si>
  <si>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</si>
  <si>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</si>
  <si>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</si>
  <si>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</si>
  <si>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</si>
  <si>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</si>
  <si>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</si>
  <si>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</si>
  <si>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</si>
  <si>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</si>
  <si>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</si>
  <si>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</si>
  <si>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</si>
  <si>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</si>
  <si>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</si>
  <si>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</si>
  <si>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</si>
  <si>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</si>
  <si>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</si>
  <si>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</si>
  <si>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</si>
  <si>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</si>
  <si>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</si>
  <si>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</si>
  <si>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</si>
  <si>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</si>
  <si>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</si>
  <si>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</si>
  <si>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</si>
  <si>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</si>
  <si>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</si>
  <si>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</si>
  <si>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</si>
  <si>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</si>
  <si>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</si>
  <si>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</si>
  <si>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</si>
  <si>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</si>
  <si>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</si>
  <si>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</si>
  <si>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</si>
  <si>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</si>
  <si>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</si>
  <si>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</si>
  <si>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</si>
  <si>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</si>
  <si>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</si>
  <si>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</si>
  <si>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</si>
  <si>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</si>
  <si>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</si>
  <si>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</si>
  <si>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</si>
  <si>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</si>
  <si>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</si>
  <si>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</si>
  <si>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</si>
  <si>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</si>
  <si>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</si>
  <si>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</si>
  <si>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</si>
  <si>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</si>
  <si>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</si>
  <si>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</si>
  <si>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</si>
  <si>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</si>
  <si>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</si>
  <si>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</si>
  <si>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</si>
  <si>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</si>
  <si>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</si>
  <si>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</si>
  <si>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</si>
  <si>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</si>
  <si>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</si>
  <si>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</si>
  <si>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</si>
  <si>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</si>
  <si>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</si>
  <si>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</si>
  <si>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</si>
  <si>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</si>
  <si>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</si>
  <si>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</si>
  <si>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</si>
  <si>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</si>
  <si>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</si>
  <si>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</si>
  <si>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</si>
  <si>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</si>
  <si>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</si>
  <si>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</si>
  <si>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</si>
  <si>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</si>
  <si>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</si>
  <si>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</si>
  <si>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</si>
  <si>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</si>
  <si>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</si>
  <si>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</si>
  <si>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</si>
  <si>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</si>
  <si>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</si>
  <si>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</si>
  <si>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</si>
  <si>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</si>
  <si>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</si>
  <si>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</si>
  <si>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</si>
  <si>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</si>
  <si>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</si>
  <si>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</si>
  <si>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</si>
  <si>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</si>
  <si>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</si>
  <si>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</si>
  <si>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</si>
  <si>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</si>
  <si>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</si>
  <si>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</si>
  <si>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</si>
  <si>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</si>
  <si>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</si>
  <si>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</si>
  <si>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</si>
  <si>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</si>
  <si>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</si>
  <si>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</si>
  <si>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</si>
  <si>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</si>
  <si>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</si>
  <si>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</si>
  <si>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</si>
  <si>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</si>
  <si>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</si>
  <si>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</si>
  <si>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</si>
  <si>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</si>
  <si>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</si>
  <si>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</si>
  <si>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</si>
  <si>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</si>
  <si>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</si>
  <si>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</si>
  <si>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</si>
  <si>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</si>
  <si>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</si>
  <si>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</si>
  <si>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</si>
  <si>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</si>
  <si>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</si>
  <si>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</si>
  <si>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</si>
  <si>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</si>
  <si>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</si>
  <si>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</si>
  <si>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</si>
  <si>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</si>
  <si>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</si>
  <si>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</si>
  <si>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</si>
  <si>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</si>
  <si>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</si>
  <si>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</si>
  <si>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</si>
  <si>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</si>
  <si>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</si>
  <si>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</si>
  <si>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</si>
  <si>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</si>
  <si>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</si>
  <si>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</si>
  <si>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</si>
  <si>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</si>
  <si>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</si>
  <si>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</si>
  <si>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</si>
  <si>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</si>
  <si>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</si>
  <si>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</si>
  <si>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</si>
  <si>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</si>
  <si>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</si>
  <si>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</si>
  <si>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</si>
  <si>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</si>
  <si>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</si>
  <si>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</si>
  <si>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</si>
  <si>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</si>
  <si>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</si>
  <si>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</si>
  <si>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</si>
  <si>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</si>
  <si>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</si>
  <si>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</si>
  <si>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</si>
  <si>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</si>
  <si>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</si>
  <si>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</si>
  <si>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</si>
  <si>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</si>
  <si>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</si>
  <si>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</si>
  <si>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</si>
  <si>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</si>
  <si>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</si>
  <si>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</si>
  <si>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</si>
  <si>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</si>
  <si>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</si>
  <si>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</si>
  <si>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</si>
  <si>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</si>
  <si>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</si>
  <si>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</si>
  <si>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</si>
  <si>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</si>
  <si>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</si>
  <si>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</si>
  <si>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</si>
  <si>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</si>
  <si>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</si>
  <si>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</si>
  <si>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</si>
  <si>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</si>
  <si>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</si>
  <si>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</si>
  <si>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</si>
  <si>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</si>
  <si>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</si>
  <si>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</si>
  <si>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</si>
  <si>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</si>
  <si>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</si>
  <si>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</si>
  <si>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</si>
  <si>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</si>
  <si>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</si>
  <si>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</si>
  <si>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</si>
  <si>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</si>
  <si>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</si>
  <si>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</si>
  <si>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</si>
  <si>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</si>
  <si>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</si>
  <si>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</si>
  <si>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</si>
  <si>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</si>
  <si>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</si>
  <si>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</si>
  <si>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</si>
  <si>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</si>
  <si>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</si>
  <si>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</si>
  <si>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</si>
  <si>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</si>
  <si>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</si>
  <si>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</si>
  <si>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</si>
  <si>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</si>
  <si>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</si>
  <si>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</si>
  <si>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</si>
  <si>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</si>
  <si>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</si>
  <si>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</si>
  <si>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</si>
  <si>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</si>
  <si>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</si>
  <si>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</si>
  <si>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</si>
  <si>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</si>
  <si>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</si>
  <si>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</si>
  <si>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</si>
  <si>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</si>
  <si>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</si>
  <si>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</si>
  <si>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</si>
  <si>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</si>
  <si>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</si>
  <si>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</si>
  <si>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</si>
  <si>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</si>
  <si>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</si>
  <si>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</si>
  <si>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</si>
  <si>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</si>
  <si>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</si>
  <si>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</si>
  <si>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</si>
  <si>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</si>
  <si>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</si>
  <si>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</si>
  <si>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</si>
  <si>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</si>
  <si>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</si>
  <si>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</si>
  <si>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</si>
  <si>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</si>
  <si>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</si>
  <si>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</si>
  <si>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</si>
  <si>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</si>
  <si>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</si>
  <si>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</si>
  <si>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</si>
  <si>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</si>
  <si>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</si>
  <si>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</si>
  <si>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</si>
  <si>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</si>
  <si>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</si>
  <si>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</si>
  <si>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</si>
  <si>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</si>
  <si>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</si>
  <si>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</si>
  <si>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</si>
  <si>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</si>
  <si>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</si>
  <si>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</si>
  <si>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</si>
  <si>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</si>
  <si>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</si>
  <si>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</si>
  <si>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</si>
  <si>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</si>
  <si>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</si>
  <si>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</si>
  <si>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</si>
  <si>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</si>
  <si>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</si>
  <si>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</si>
  <si>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</si>
  <si>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</si>
  <si>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</si>
  <si>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</si>
  <si>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</si>
  <si>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</si>
  <si>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</si>
  <si>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</si>
  <si>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</si>
  <si>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</si>
  <si>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</si>
  <si>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</si>
  <si>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</si>
  <si>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</si>
  <si>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</si>
  <si>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</si>
  <si>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</si>
  <si>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</si>
  <si>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</si>
  <si>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</si>
  <si>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</si>
  <si>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</si>
  <si>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</si>
  <si>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</si>
  <si>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</si>
  <si>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</si>
  <si>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</si>
  <si>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</si>
  <si>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</si>
  <si>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</si>
  <si>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</si>
  <si>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</si>
  <si>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</si>
  <si>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</si>
  <si>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</si>
  <si>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</si>
  <si>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</si>
  <si>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</si>
  <si>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</si>
  <si>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</si>
  <si>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</si>
  <si>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</si>
  <si>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</si>
  <si>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</si>
  <si>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</si>
  <si>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</si>
  <si>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</si>
  <si>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</si>
  <si>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</si>
  <si>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</si>
  <si>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</si>
  <si>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</si>
  <si>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</si>
  <si>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</si>
  <si>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</si>
  <si>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</si>
  <si>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</si>
  <si>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</si>
  <si>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</si>
  <si>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</si>
  <si>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</si>
  <si>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</si>
  <si>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</si>
  <si>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</si>
  <si>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</si>
  <si>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</si>
  <si>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</si>
  <si>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</si>
  <si>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</si>
  <si>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</si>
  <si>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</si>
  <si>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</si>
  <si>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</si>
  <si>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</si>
  <si>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</si>
  <si>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</si>
  <si>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</si>
  <si>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</si>
  <si>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</si>
  <si>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</si>
  <si>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</si>
  <si>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</si>
  <si>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</si>
  <si>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</si>
  <si>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</si>
  <si>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</si>
  <si>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</si>
  <si>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</si>
  <si>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</si>
  <si>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</si>
  <si>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</si>
  <si>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</si>
  <si>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</si>
  <si>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</si>
  <si>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</si>
  <si>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</si>
  <si>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</si>
  <si>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</si>
  <si>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</si>
  <si>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</si>
  <si>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</si>
  <si>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</si>
  <si>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</si>
  <si>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</si>
  <si>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</si>
  <si>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</si>
  <si>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</si>
  <si>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</si>
  <si>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</si>
  <si>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</si>
  <si>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</si>
  <si>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</si>
  <si>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</si>
  <si>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</si>
  <si>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</si>
  <si>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</si>
  <si>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</si>
  <si>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</si>
  <si>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</si>
  <si>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</si>
  <si>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</si>
  <si>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</si>
  <si>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</si>
  <si>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</si>
  <si>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</si>
  <si>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</si>
  <si>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</si>
  <si>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</si>
  <si>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</si>
  <si>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</si>
  <si>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</si>
  <si>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</si>
  <si>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</si>
  <si>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</si>
  <si>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</si>
  <si>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</si>
  <si>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</si>
  <si>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</si>
  <si>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</si>
  <si>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</si>
  <si>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</si>
  <si>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</si>
  <si>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</si>
  <si>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</si>
  <si>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</si>
  <si>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</si>
  <si>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</si>
  <si>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</si>
  <si>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</si>
  <si>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</si>
  <si>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</si>
  <si>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</si>
  <si>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</si>
  <si>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</si>
  <si>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</si>
  <si>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</si>
  <si>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</si>
  <si>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</si>
  <si>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</si>
  <si>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</si>
  <si>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</si>
  <si>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</si>
  <si>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</si>
  <si>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</si>
  <si>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</si>
  <si>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</si>
  <si>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</si>
  <si>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</si>
  <si>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</si>
  <si>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</si>
  <si>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</si>
  <si>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</si>
  <si>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</si>
  <si>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</si>
  <si>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</si>
  <si>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</si>
  <si>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</si>
  <si>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</si>
  <si>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</si>
  <si>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</si>
  <si>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</si>
  <si>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</si>
  <si>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</si>
  <si>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</si>
  <si>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</si>
  <si>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</si>
  <si>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</si>
  <si>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</si>
  <si>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</si>
  <si>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</si>
  <si>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</si>
  <si>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</si>
  <si>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</si>
  <si>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</si>
  <si>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</si>
  <si>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</si>
  <si>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</si>
  <si>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</si>
  <si>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</si>
  <si>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</si>
  <si>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</si>
  <si>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</si>
  <si>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</si>
  <si>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</si>
  <si>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</si>
  <si>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</si>
  <si>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</si>
  <si>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</si>
  <si>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</si>
  <si>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</si>
  <si>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</si>
  <si>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</si>
  <si>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</si>
  <si>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</si>
  <si>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</si>
  <si>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</si>
  <si>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</si>
  <si>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</si>
  <si>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</si>
  <si>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</si>
  <si>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</si>
  <si>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</si>
  <si>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</si>
  <si>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</si>
  <si>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</si>
  <si>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</si>
  <si>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</si>
  <si>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</si>
  <si>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</si>
  <si>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</si>
  <si>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</si>
  <si>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</si>
  <si>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</si>
  <si>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</si>
  <si>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</si>
  <si>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</si>
  <si>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</si>
  <si>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</si>
  <si>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</si>
  <si>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</si>
  <si>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</si>
  <si>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</si>
  <si>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</si>
  <si>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</si>
  <si>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</si>
  <si>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</si>
  <si>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</si>
  <si>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</si>
  <si>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</si>
  <si>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</si>
  <si>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</si>
  <si>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</si>
  <si>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</si>
  <si>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</si>
  <si>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</si>
  <si>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</si>
  <si>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</si>
  <si>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</si>
  <si>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</si>
  <si>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</si>
  <si>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</si>
  <si>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</si>
  <si>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</si>
  <si>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</si>
  <si>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</si>
  <si>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</si>
  <si>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</si>
  <si>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</si>
  <si>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</si>
  <si>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</si>
  <si>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</si>
  <si>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</si>
  <si>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</si>
  <si>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</si>
  <si>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</si>
  <si>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</si>
  <si>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</si>
  <si>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</si>
  <si>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</si>
  <si>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</si>
  <si>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</si>
  <si>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</si>
  <si>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</si>
  <si>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</si>
  <si>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</si>
  <si>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</si>
  <si>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</si>
  <si>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</si>
  <si>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</si>
  <si>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</si>
  <si>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</si>
  <si>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</si>
  <si>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</si>
  <si>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</si>
  <si>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</si>
  <si>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</si>
  <si>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</si>
  <si>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</si>
  <si>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</si>
  <si>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</si>
  <si>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</si>
  <si>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</si>
  <si>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</si>
  <si>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</si>
  <si>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</si>
  <si>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</si>
  <si>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</si>
  <si>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</si>
  <si>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</si>
  <si>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</si>
  <si>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</si>
  <si>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</si>
  <si>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</si>
  <si>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</si>
  <si>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</si>
  <si>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</si>
  <si>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</si>
  <si>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</si>
  <si>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</si>
  <si>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</si>
  <si>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</si>
  <si>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</si>
  <si>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</si>
  <si>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</si>
  <si>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</si>
  <si>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</si>
  <si>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</si>
  <si>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</si>
  <si>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</si>
  <si>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</si>
  <si>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</si>
  <si>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</si>
  <si>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</si>
  <si>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</si>
  <si>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</si>
  <si>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</si>
  <si>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</si>
  <si>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</si>
  <si>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</si>
  <si>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</si>
  <si>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</si>
  <si>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</si>
  <si>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</si>
  <si>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</si>
  <si>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</si>
  <si>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</si>
  <si>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</si>
  <si>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</si>
  <si>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</si>
  <si>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</si>
  <si>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</si>
  <si>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</si>
  <si>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</si>
  <si>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</si>
  <si>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</si>
  <si>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</si>
  <si>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</si>
  <si>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</si>
  <si>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</si>
  <si>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</si>
  <si>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</si>
  <si>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</si>
  <si>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</si>
  <si>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</si>
  <si>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</si>
  <si>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</si>
  <si>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</si>
  <si>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</si>
  <si>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</si>
  <si>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</si>
  <si>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</si>
  <si>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</si>
  <si>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</si>
  <si>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</si>
  <si>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</si>
  <si>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</si>
  <si>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</si>
  <si>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</si>
  <si>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</si>
  <si>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</si>
  <si>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</si>
  <si>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</si>
  <si>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</si>
  <si>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</si>
  <si>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</si>
  <si>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</si>
  <si>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</si>
  <si>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</si>
  <si>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</si>
  <si>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</si>
  <si>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</si>
  <si>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</si>
  <si>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</si>
  <si>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</si>
  <si>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</si>
  <si>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</si>
  <si>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</si>
  <si>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</si>
  <si>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</si>
  <si>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</si>
  <si>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</si>
  <si>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</si>
  <si>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</si>
  <si>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</si>
  <si>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</si>
  <si>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</si>
  <si>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</si>
  <si>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</si>
  <si>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</si>
  <si>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</si>
  <si>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</si>
  <si>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</si>
  <si>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</si>
  <si>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</si>
  <si>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</si>
  <si>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</si>
  <si>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</si>
  <si>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</si>
  <si>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</si>
  <si>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</si>
  <si>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</si>
  <si>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</si>
  <si>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</si>
  <si>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</si>
  <si>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</si>
  <si>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</si>
  <si>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</si>
  <si>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</si>
  <si>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</si>
  <si>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</si>
  <si>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</si>
  <si>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</si>
  <si>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</si>
  <si>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</si>
  <si>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</si>
  <si>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</si>
  <si>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</si>
  <si>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</si>
  <si>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</si>
  <si>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</si>
  <si>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</si>
  <si>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</si>
  <si>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</si>
  <si>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</si>
  <si>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</si>
  <si>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</si>
  <si>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</si>
  <si>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</si>
  <si>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</si>
  <si>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</si>
  <si>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</si>
  <si>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</si>
  <si>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</si>
  <si>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</si>
  <si>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</si>
  <si>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</si>
  <si>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</si>
  <si>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</si>
  <si>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</si>
  <si>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</si>
  <si>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</si>
  <si>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</si>
  <si>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</si>
  <si>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</si>
  <si>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</si>
  <si>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</si>
  <si>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</si>
  <si>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</si>
  <si>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</si>
  <si>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</si>
  <si>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</si>
  <si>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</si>
  <si>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</si>
  <si>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</si>
  <si>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</si>
  <si>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</si>
  <si>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</si>
  <si>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</si>
  <si>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</si>
  <si>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</si>
  <si>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</si>
  <si>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</si>
  <si>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</si>
  <si>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</si>
  <si>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</si>
  <si>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</si>
  <si>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</si>
  <si>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</si>
  <si>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</si>
  <si>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</si>
  <si>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</si>
  <si>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</si>
  <si>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</si>
  <si>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</si>
  <si>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</si>
  <si>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</si>
  <si>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</si>
  <si>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</si>
  <si>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</si>
  <si>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</si>
  <si>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</si>
  <si>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</si>
  <si>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</si>
  <si>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</si>
  <si>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</si>
  <si>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</si>
  <si>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</si>
  <si>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</si>
  <si>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</si>
  <si>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</si>
  <si>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</si>
  <si>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</si>
  <si>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</si>
  <si>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</si>
  <si>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</si>
  <si>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</si>
  <si>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</si>
  <si>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</si>
  <si>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</si>
  <si>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</si>
  <si>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</si>
  <si>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</si>
  <si>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</si>
  <si>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</si>
  <si>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</si>
  <si>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</si>
  <si>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</si>
  <si>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</si>
  <si>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</si>
  <si>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</si>
  <si>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</si>
  <si>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</si>
  <si>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</si>
  <si>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</si>
  <si>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</si>
  <si>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</si>
  <si>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</si>
  <si>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</si>
  <si>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</si>
  <si>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</si>
  <si>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</si>
  <si>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</si>
  <si>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</si>
  <si>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</si>
  <si>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</si>
  <si>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</si>
  <si>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</si>
  <si>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</si>
  <si>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</si>
  <si>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</si>
  <si>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</si>
  <si>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</si>
  <si>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</si>
  <si>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</si>
  <si>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</si>
  <si>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</si>
  <si>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</si>
  <si>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</si>
  <si>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</si>
  <si>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</si>
  <si>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</si>
  <si>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</si>
  <si>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</si>
  <si>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</si>
  <si>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</si>
  <si>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</si>
  <si>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</si>
  <si>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</si>
  <si>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</si>
  <si>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</si>
  <si>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</si>
  <si>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</si>
  <si>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</si>
  <si>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</si>
  <si>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</si>
  <si>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</si>
  <si>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</si>
  <si>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</si>
  <si>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</si>
  <si>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</si>
  <si>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</si>
  <si>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</si>
  <si>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</si>
  <si>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</si>
  <si>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</si>
  <si>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</si>
  <si>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</si>
  <si>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</si>
  <si>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</si>
  <si>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</si>
  <si>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</si>
  <si>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</si>
  <si>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</si>
  <si>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</si>
  <si>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</si>
  <si>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</si>
  <si>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</si>
  <si>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</si>
  <si>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</si>
  <si>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</si>
  <si>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</si>
  <si>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</si>
  <si>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</si>
  <si>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</si>
  <si>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</si>
  <si>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</si>
  <si>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</si>
  <si>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</si>
  <si>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</si>
  <si>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</si>
  <si>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</si>
  <si>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</si>
  <si>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</si>
  <si>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</si>
  <si>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</si>
  <si>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</si>
  <si>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</si>
  <si>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</si>
  <si>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</si>
  <si>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</si>
  <si>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</si>
  <si>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</si>
  <si>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</si>
  <si>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</si>
  <si>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</si>
  <si>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</si>
  <si>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</si>
  <si>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</si>
  <si>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</si>
  <si>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</si>
  <si>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</si>
  <si>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</si>
  <si>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</si>
  <si>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</si>
  <si>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</si>
  <si>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</si>
  <si>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</si>
  <si>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</si>
  <si>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</si>
  <si>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</si>
  <si>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</si>
  <si>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</si>
  <si>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</si>
  <si>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</si>
  <si>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</si>
  <si>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</si>
  <si>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</si>
  <si>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</si>
  <si>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</si>
  <si>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</si>
  <si>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</si>
  <si>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</si>
  <si>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</si>
  <si>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</si>
  <si>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</si>
  <si>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</si>
  <si>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</si>
  <si>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</si>
  <si>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</si>
  <si>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</si>
  <si>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</si>
  <si>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</si>
  <si>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</si>
  <si>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</si>
  <si>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</si>
  <si>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</si>
  <si>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</si>
  <si>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</si>
  <si>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</si>
  <si>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</si>
  <si>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</si>
  <si>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</si>
  <si>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</si>
  <si>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</si>
  <si>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</si>
  <si>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</si>
  <si>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</si>
  <si>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</si>
  <si>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</si>
  <si>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</si>
  <si>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</si>
  <si>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</si>
  <si>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</si>
  <si>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</si>
  <si>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</si>
  <si>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</si>
  <si>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</si>
  <si>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</si>
  <si>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</si>
  <si>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</si>
  <si>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</si>
  <si>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</si>
  <si>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</si>
  <si>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</si>
  <si>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</si>
  <si>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</si>
  <si>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</si>
  <si>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</si>
  <si>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</si>
  <si>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</si>
  <si>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</si>
  <si>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</si>
  <si>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</si>
  <si>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</si>
  <si>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</si>
  <si>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</si>
  <si>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</si>
  <si>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</si>
  <si>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</si>
  <si>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</si>
  <si>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</si>
  <si>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</si>
  <si>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</si>
  <si>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</si>
  <si>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</si>
  <si>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</si>
  <si>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</si>
  <si>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</si>
  <si>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</si>
  <si>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</si>
  <si>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</si>
  <si>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</si>
  <si>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</si>
  <si>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</si>
  <si>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</si>
  <si>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</si>
  <si>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</si>
  <si>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</si>
  <si>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</si>
  <si>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</si>
  <si>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</si>
  <si>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</si>
  <si>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</si>
  <si>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</si>
  <si>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</si>
  <si>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</si>
  <si>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</si>
  <si>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</si>
  <si>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</si>
  <si>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</si>
  <si>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</si>
  <si>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</si>
  <si>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</si>
  <si>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</si>
  <si>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</si>
  <si>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</si>
  <si>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</si>
  <si>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</si>
  <si>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</si>
  <si>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</si>
  <si>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</si>
  <si>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</si>
  <si>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</si>
  <si>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</si>
  <si>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</si>
  <si>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</si>
  <si>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</si>
  <si>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</si>
  <si>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</si>
  <si>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</si>
  <si>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</si>
  <si>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</si>
  <si>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</si>
  <si>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</si>
  <si>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</si>
  <si>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</si>
  <si>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</si>
  <si>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</si>
  <si>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</si>
  <si>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</si>
  <si>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</si>
  <si>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</si>
  <si>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</si>
  <si>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</si>
  <si>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</si>
  <si>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</si>
  <si>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</si>
  <si>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</si>
  <si>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</si>
  <si>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</si>
  <si>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</si>
  <si>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</si>
  <si>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</si>
  <si>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</si>
  <si>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</si>
  <si>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</si>
  <si>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</si>
  <si>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</si>
  <si>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</si>
  <si>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</si>
  <si>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</si>
  <si>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</si>
  <si>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</si>
  <si>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</si>
  <si>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</si>
  <si>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</si>
  <si>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</si>
  <si>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</si>
  <si>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</si>
  <si>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</si>
  <si>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</si>
  <si>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</si>
  <si>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</si>
  <si>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</si>
  <si>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</si>
  <si>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</si>
  <si>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</si>
  <si>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</si>
  <si>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</si>
  <si>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</si>
  <si>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</si>
  <si>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</si>
  <si>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</si>
  <si>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</si>
  <si>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</si>
  <si>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</si>
  <si>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</si>
  <si>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</si>
  <si>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</si>
  <si>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</si>
  <si>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</si>
  <si>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</si>
  <si>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</si>
  <si>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</si>
  <si>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</si>
  <si>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</si>
  <si>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</si>
  <si>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</si>
  <si>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</si>
  <si>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</si>
  <si>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</si>
  <si>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</si>
  <si>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</si>
  <si>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</si>
  <si>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</si>
  <si>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</si>
  <si>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</si>
  <si>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</si>
  <si>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</si>
  <si>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</si>
  <si>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</si>
  <si>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</si>
  <si>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</si>
  <si>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</si>
  <si>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</si>
  <si>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</si>
  <si>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</si>
  <si>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</si>
  <si>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</si>
  <si>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</si>
  <si>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</si>
  <si>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</si>
  <si>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</si>
  <si>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</si>
  <si>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</si>
  <si>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</si>
  <si>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</si>
  <si>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</si>
  <si>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</si>
  <si>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</si>
  <si>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</si>
  <si>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</si>
  <si>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</si>
  <si>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</si>
  <si>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</si>
  <si>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</si>
  <si>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</si>
  <si>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</si>
  <si>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</si>
  <si>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</si>
  <si>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</si>
  <si>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</si>
  <si>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</si>
  <si>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</si>
  <si>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</si>
  <si>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</si>
  <si>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</si>
  <si>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</si>
  <si>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</si>
  <si>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</si>
  <si>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</si>
  <si>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</si>
  <si>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</si>
  <si>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</si>
  <si>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</si>
  <si>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</si>
  <si>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</si>
  <si>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</si>
  <si>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</si>
  <si>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</si>
  <si>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</si>
  <si>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</si>
  <si>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</si>
  <si>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</si>
  <si>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</si>
  <si>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</si>
  <si>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</si>
  <si>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</si>
  <si>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</si>
  <si>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</si>
  <si>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</si>
  <si>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</si>
  <si>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</si>
  <si>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</si>
  <si>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</si>
  <si>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</si>
  <si>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</si>
  <si>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</si>
  <si>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</si>
  <si>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</si>
  <si>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</si>
  <si>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</si>
  <si>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</si>
  <si>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</si>
  <si>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</si>
  <si>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</si>
  <si>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</si>
  <si>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</si>
  <si>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</si>
  <si>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</si>
  <si>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</si>
  <si>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</si>
  <si>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</si>
  <si>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</si>
  <si>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</si>
  <si>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</si>
  <si>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</si>
  <si>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</si>
  <si>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</si>
  <si>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</si>
  <si>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</si>
  <si>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</si>
  <si>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</si>
  <si>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</si>
  <si>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</si>
  <si>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</si>
  <si>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</si>
  <si>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</si>
  <si>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</si>
  <si>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</si>
  <si>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</si>
  <si>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</si>
  <si>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</si>
  <si>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</si>
  <si>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</si>
  <si>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</si>
  <si>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</si>
  <si>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</si>
  <si>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</si>
  <si>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</si>
  <si>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</si>
  <si>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</si>
  <si>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</si>
  <si>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</si>
  <si>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</si>
  <si>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</si>
  <si>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</si>
  <si>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</si>
  <si>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</si>
  <si>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</si>
  <si>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</si>
  <si>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</si>
  <si>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</si>
  <si>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</si>
  <si>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</si>
  <si>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</si>
  <si>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</si>
  <si>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</si>
  <si>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</si>
  <si>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</si>
  <si>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</si>
  <si>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</si>
  <si>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</si>
  <si>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</si>
  <si>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</si>
  <si>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</si>
  <si>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</si>
  <si>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</si>
  <si>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</si>
  <si>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</si>
  <si>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</si>
  <si>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</si>
  <si>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</si>
  <si>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</si>
  <si>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</si>
  <si>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</si>
  <si>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</si>
  <si>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</si>
  <si>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</si>
  <si>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</si>
  <si>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</si>
  <si>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</si>
  <si>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</si>
  <si>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</si>
  <si>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</si>
  <si>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</si>
  <si>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</si>
  <si>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</si>
  <si>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</si>
  <si>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</si>
  <si>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</si>
  <si>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</si>
  <si>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</si>
  <si>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</si>
  <si>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</si>
  <si>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</si>
  <si>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</si>
  <si>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</si>
  <si>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</si>
  <si>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</si>
  <si>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</si>
  <si>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</si>
  <si>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</si>
  <si>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</si>
  <si>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</si>
  <si>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</si>
  <si>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</si>
  <si>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</si>
  <si>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</si>
  <si>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</si>
  <si>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</si>
  <si>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</si>
  <si>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</si>
  <si>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</si>
  <si>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</si>
  <si>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</si>
  <si>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</si>
  <si>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</si>
  <si>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</si>
  <si>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</si>
  <si>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</si>
  <si>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</si>
  <si>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</si>
  <si>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</si>
  <si>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</si>
  <si>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</si>
  <si>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</si>
  <si>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</si>
  <si>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</si>
  <si>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</si>
  <si>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</si>
  <si>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</si>
  <si>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</si>
  <si>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</si>
  <si>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</si>
  <si>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</si>
  <si>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</si>
  <si>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</si>
  <si>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</si>
  <si>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</si>
  <si>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</si>
  <si>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</si>
  <si>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</si>
  <si>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</si>
  <si>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</si>
  <si>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</si>
  <si>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</si>
  <si>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</si>
  <si>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</si>
  <si>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</si>
  <si>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</si>
  <si>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</si>
  <si>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</si>
  <si>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</si>
  <si>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</si>
  <si>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</si>
  <si>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</si>
  <si>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</si>
  <si>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</si>
  <si>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</si>
  <si>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</si>
  <si>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</si>
  <si>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</si>
  <si>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</si>
  <si>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</si>
  <si>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</si>
  <si>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</si>
  <si>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</si>
  <si>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</si>
  <si>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</si>
  <si>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</si>
  <si>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</si>
  <si>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</si>
  <si>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</si>
  <si>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</si>
  <si>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</si>
  <si>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</si>
  <si>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</si>
  <si>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</si>
  <si>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</si>
  <si>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</si>
  <si>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</si>
  <si>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</si>
  <si>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</si>
  <si>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</si>
  <si>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</si>
  <si>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</si>
  <si>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</si>
  <si>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</si>
  <si>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</si>
  <si>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</si>
  <si>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</si>
  <si>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</si>
  <si>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</si>
  <si>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</si>
  <si>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</si>
  <si>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</si>
  <si>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</si>
  <si>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</si>
  <si>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</si>
  <si>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</si>
  <si>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</si>
  <si>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</si>
  <si>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</si>
  <si>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</si>
  <si>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</si>
  <si>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</si>
  <si>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</si>
  <si>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</si>
  <si>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</si>
  <si>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</si>
  <si>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</si>
  <si>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</si>
  <si>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</si>
  <si>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</si>
  <si>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</si>
  <si>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</si>
  <si>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</si>
  <si>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</si>
  <si>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</si>
  <si>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</si>
  <si>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</si>
  <si>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</si>
  <si>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</si>
  <si>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</si>
  <si>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</si>
  <si>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</si>
  <si>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</si>
  <si>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</si>
  <si>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</si>
  <si>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</si>
  <si>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</si>
  <si>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</si>
  <si>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</si>
  <si>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</si>
  <si>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</si>
  <si>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</si>
  <si>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</si>
  <si>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</si>
  <si>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</si>
  <si>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</si>
  <si>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</si>
  <si>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</si>
  <si>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</si>
  <si>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</si>
  <si>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</si>
  <si>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</si>
  <si>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</si>
  <si>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</si>
  <si>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</si>
  <si>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</si>
  <si>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</si>
  <si>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</si>
  <si>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</si>
  <si>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</si>
  <si>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</si>
  <si>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</si>
  <si>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</si>
  <si>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</si>
  <si>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</si>
  <si>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</si>
  <si>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</si>
  <si>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</si>
  <si>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</si>
  <si>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</si>
  <si>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</si>
  <si>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</si>
  <si>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</si>
  <si>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</si>
  <si>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</si>
  <si>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</si>
  <si>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</si>
  <si>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</si>
  <si>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</si>
  <si>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</si>
  <si>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</si>
  <si>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</si>
  <si>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</si>
  <si>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</si>
  <si>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</si>
  <si>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</si>
  <si>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</si>
  <si>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</si>
  <si>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</si>
  <si>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</si>
  <si>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</si>
  <si>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</si>
  <si>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</si>
  <si>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</si>
  <si>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</si>
  <si>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</si>
  <si>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</si>
  <si>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</si>
  <si>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</si>
  <si>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</si>
  <si>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</si>
  <si>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</si>
  <si>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</si>
  <si>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</si>
  <si>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</si>
  <si>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</si>
  <si>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</si>
  <si>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</si>
  <si>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</si>
  <si>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</si>
  <si>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</si>
  <si>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</si>
  <si>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</si>
  <si>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</si>
  <si>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</si>
  <si>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</si>
  <si>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</si>
  <si>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</si>
  <si>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</si>
  <si>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</si>
  <si>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</si>
  <si>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</si>
  <si>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</si>
  <si>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</si>
  <si>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</si>
  <si>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</si>
  <si>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</si>
  <si>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</si>
  <si>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</si>
  <si>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</si>
  <si>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</si>
  <si>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</si>
  <si>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</si>
  <si>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</si>
  <si>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</si>
  <si>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</si>
  <si>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</si>
  <si>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</si>
  <si>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</si>
  <si>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</si>
  <si>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</si>
  <si>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</si>
  <si>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</si>
  <si>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</si>
  <si>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</si>
  <si>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</si>
  <si>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</si>
  <si>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</si>
  <si>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</si>
  <si>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</si>
  <si>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</si>
  <si>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</si>
  <si>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</si>
  <si>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</si>
  <si>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</si>
  <si>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</si>
  <si>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</si>
  <si>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</si>
  <si>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</si>
  <si>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</si>
  <si>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</si>
  <si>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</si>
  <si>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</si>
  <si>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</si>
  <si>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</si>
  <si>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</si>
  <si>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</si>
  <si>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</si>
  <si>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</si>
  <si>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</si>
  <si>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</si>
  <si>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</si>
  <si>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</si>
  <si>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</si>
  <si>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</si>
  <si>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</si>
  <si>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</si>
  <si>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</si>
  <si>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</si>
  <si>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</si>
  <si>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</si>
  <si>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</si>
  <si>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</si>
  <si>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</si>
  <si>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</si>
  <si>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</si>
  <si>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</si>
  <si>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</si>
  <si>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</si>
  <si>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</si>
  <si>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</si>
  <si>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</si>
  <si>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</si>
  <si>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</si>
  <si>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</si>
  <si>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</si>
  <si>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</si>
  <si>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</si>
  <si>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</si>
  <si>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</si>
  <si>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</si>
  <si>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</si>
  <si>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</si>
  <si>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</si>
  <si>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</si>
  <si>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</si>
  <si>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</si>
  <si>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</si>
  <si>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</si>
  <si>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</si>
  <si>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</si>
  <si>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</si>
  <si>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</si>
  <si>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</si>
  <si>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</si>
  <si>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</si>
  <si>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</si>
  <si>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</si>
  <si>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</si>
  <si>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</si>
  <si>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</si>
  <si>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</si>
  <si>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</si>
  <si>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</si>
  <si>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</si>
  <si>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</si>
  <si>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</si>
  <si>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</si>
  <si>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</si>
  <si>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</si>
  <si>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</si>
  <si>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</si>
  <si>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</si>
  <si>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</si>
  <si>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</si>
  <si>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</si>
  <si>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</si>
  <si>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</si>
  <si>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</si>
  <si>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</si>
  <si>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</si>
  <si>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</si>
  <si>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</si>
  <si>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</si>
  <si>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</si>
  <si>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</si>
  <si>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</si>
  <si>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</si>
  <si>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</si>
  <si>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</si>
  <si>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</si>
  <si>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</si>
  <si>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</si>
  <si>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</si>
  <si>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</si>
  <si>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</si>
  <si>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</si>
  <si>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</si>
  <si>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</si>
  <si>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</si>
  <si>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</si>
  <si>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</si>
  <si>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</si>
  <si>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</si>
  <si>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</si>
  <si>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</si>
  <si>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</si>
  <si>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</si>
  <si>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</si>
  <si>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</si>
  <si>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</si>
  <si>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</si>
  <si>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</si>
  <si>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</si>
  <si>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</si>
  <si>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</si>
  <si>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</si>
  <si>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</si>
  <si>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</si>
  <si>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</si>
  <si>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</si>
  <si>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</si>
  <si>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</si>
  <si>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</si>
  <si>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</si>
  <si>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</si>
  <si>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</si>
  <si>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</si>
  <si>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</si>
  <si>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</si>
  <si>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</si>
  <si>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</si>
  <si>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</si>
  <si>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</si>
  <si>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</si>
  <si>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</si>
  <si>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</si>
  <si>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</si>
  <si>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</si>
  <si>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</si>
  <si>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</si>
  <si>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</si>
  <si>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</si>
  <si>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</si>
  <si>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</si>
  <si>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</si>
  <si>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</si>
  <si>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</si>
  <si>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</si>
  <si>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</si>
  <si>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</si>
  <si>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</si>
  <si>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</si>
  <si>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</si>
  <si>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</si>
  <si>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</si>
  <si>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</si>
  <si>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</si>
  <si>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</si>
  <si>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</si>
  <si>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</si>
  <si>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</si>
  <si>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</si>
  <si>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</si>
  <si>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</si>
  <si>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</si>
  <si>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</si>
  <si>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</si>
  <si>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</si>
  <si>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</si>
  <si>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</si>
  <si>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</si>
  <si>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</si>
  <si>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</si>
  <si>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</si>
  <si>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</si>
  <si>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</si>
  <si>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</si>
  <si>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</si>
  <si>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</si>
  <si>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</si>
  <si>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</si>
  <si>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</si>
  <si>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</si>
  <si>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</si>
  <si>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</si>
  <si>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</si>
  <si>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</si>
  <si>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</si>
  <si>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</si>
  <si>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</si>
  <si>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</si>
  <si>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</si>
  <si>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</si>
  <si>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</si>
  <si>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</si>
  <si>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</si>
  <si>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</si>
  <si>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</si>
  <si>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</si>
  <si>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</si>
  <si>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</si>
  <si>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</si>
  <si>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</si>
  <si>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</si>
  <si>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</si>
  <si>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</si>
  <si>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</si>
  <si>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</si>
  <si>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</si>
  <si>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</si>
  <si>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</si>
  <si>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</si>
  <si>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</si>
  <si>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</si>
  <si>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</si>
  <si>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</si>
  <si>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</si>
  <si>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</si>
  <si>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</si>
  <si>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</si>
  <si>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</si>
  <si>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</si>
  <si>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</si>
  <si>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</si>
  <si>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</si>
  <si>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</si>
  <si>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</si>
  <si>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</si>
  <si>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</si>
  <si>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</si>
  <si>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</si>
  <si>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</si>
  <si>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</si>
  <si>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</si>
  <si>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</si>
  <si>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</si>
  <si>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</si>
  <si>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</si>
  <si>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</si>
  <si>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</si>
  <si>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</si>
  <si>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</si>
  <si>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</si>
  <si>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</si>
  <si>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</si>
  <si>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</si>
  <si>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</si>
  <si>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</si>
  <si>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</si>
  <si>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</si>
  <si>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</si>
  <si>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</si>
  <si>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</si>
  <si>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</si>
  <si>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</si>
  <si>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</si>
  <si>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</si>
  <si>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</si>
  <si>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</si>
  <si>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</si>
  <si>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</si>
  <si>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</si>
  <si>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</si>
  <si>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</si>
  <si>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</si>
  <si>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</si>
  <si>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</si>
  <si>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</si>
  <si>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</si>
  <si>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</si>
  <si>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</si>
  <si>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</si>
  <si>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</si>
  <si>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</si>
  <si>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</si>
  <si>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</si>
  <si>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</si>
  <si>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</si>
  <si>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</si>
  <si>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</si>
  <si>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</si>
  <si>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</si>
  <si>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</si>
  <si>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</si>
  <si>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</si>
  <si>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</si>
  <si>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</si>
  <si>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</si>
  <si>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</si>
  <si>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</si>
  <si>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</si>
  <si>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</si>
  <si>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</si>
  <si>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</si>
  <si>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</si>
  <si>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</si>
  <si>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</si>
  <si>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</si>
  <si>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</si>
  <si>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</si>
  <si>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</si>
  <si>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</si>
  <si>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</si>
  <si>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</si>
  <si>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</si>
  <si>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</si>
  <si>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</si>
  <si>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</si>
  <si>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</si>
  <si>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</si>
  <si>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</si>
  <si>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</si>
  <si>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</si>
  <si>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</si>
  <si>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</si>
  <si>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</si>
  <si>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</si>
  <si>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</si>
  <si>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</si>
  <si>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</si>
  <si>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</si>
  <si>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</si>
  <si>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</si>
  <si>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</si>
  <si>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</si>
  <si>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</si>
  <si>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</si>
  <si>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</si>
  <si>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</si>
  <si>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</si>
  <si>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</si>
  <si>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</si>
  <si>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</si>
  <si>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</si>
  <si>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</si>
  <si>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</si>
  <si>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</si>
  <si>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</si>
  <si>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</si>
  <si>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</si>
  <si>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</si>
  <si>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</si>
  <si>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</si>
  <si>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</si>
  <si>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</si>
  <si>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</si>
  <si>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</si>
  <si>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</si>
  <si>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</si>
  <si>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</si>
  <si>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</si>
  <si>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</si>
  <si>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</si>
  <si>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</si>
  <si>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</si>
  <si>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</si>
  <si>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</si>
  <si>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</si>
  <si>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</si>
  <si>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</si>
  <si>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</si>
  <si>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</si>
  <si>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</si>
  <si>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</si>
  <si>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</si>
  <si>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</si>
  <si>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</si>
  <si>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</si>
  <si>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</si>
  <si>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</si>
  <si>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</si>
  <si>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</si>
  <si>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</si>
  <si>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</si>
  <si>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</si>
  <si>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</si>
  <si>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</si>
  <si>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</si>
  <si>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</si>
  <si>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</si>
  <si>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</si>
  <si>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</si>
  <si>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</si>
  <si>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</si>
  <si>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</si>
  <si>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</si>
  <si>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</si>
  <si>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</si>
  <si>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</si>
  <si>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</si>
  <si>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</si>
  <si>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</si>
  <si>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</si>
  <si>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</si>
  <si>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</si>
  <si>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</si>
  <si>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</si>
  <si>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</si>
  <si>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</si>
  <si>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</si>
  <si>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</si>
  <si>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</si>
  <si>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</si>
  <si>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</si>
  <si>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</si>
  <si>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</si>
  <si>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</si>
  <si>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</si>
  <si>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</si>
  <si>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</si>
  <si>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</si>
  <si>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</si>
  <si>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</si>
  <si>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</si>
  <si>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</si>
  <si>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</si>
  <si>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</si>
  <si>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</si>
  <si>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</si>
  <si>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</si>
  <si>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</si>
  <si>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</si>
  <si>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</si>
  <si>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</si>
  <si>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</si>
  <si>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</si>
  <si>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</si>
  <si>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</si>
  <si>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</si>
  <si>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</si>
  <si>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</si>
  <si>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</si>
  <si>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</si>
  <si>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</si>
  <si>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</si>
  <si>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</si>
  <si>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</si>
  <si>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</si>
  <si>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</si>
  <si>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</si>
  <si>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</si>
  <si>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</si>
  <si>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</si>
  <si>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</si>
  <si>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</si>
  <si>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</si>
  <si>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</si>
  <si>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</si>
  <si>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</si>
  <si>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</si>
  <si>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</si>
  <si>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</si>
  <si>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</si>
  <si>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</si>
  <si>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</si>
  <si>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</si>
  <si>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</si>
  <si>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</si>
  <si>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</si>
  <si>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</si>
  <si>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</si>
  <si>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</si>
  <si>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</si>
  <si>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</si>
  <si>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</si>
  <si>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</si>
  <si>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</si>
  <si>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</si>
  <si>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</si>
  <si>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</si>
  <si>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</si>
  <si>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</si>
  <si>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</si>
  <si>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</si>
  <si>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</si>
  <si>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</si>
  <si>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</si>
  <si>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</si>
  <si>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</si>
  <si>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</si>
  <si>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</si>
  <si>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</si>
  <si>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</si>
  <si>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</si>
  <si>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</si>
  <si>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</si>
  <si>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</si>
  <si>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</si>
  <si>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</si>
  <si>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</si>
  <si>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</si>
  <si>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</si>
  <si>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</si>
  <si>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</si>
  <si>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</si>
  <si>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</si>
  <si>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</si>
  <si>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</si>
  <si>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</si>
  <si>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</si>
  <si>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</si>
  <si>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</si>
  <si>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</si>
  <si>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</si>
  <si>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</si>
  <si>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</si>
  <si>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</si>
  <si>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</si>
  <si>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</si>
  <si>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</si>
  <si>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</si>
  <si>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</si>
  <si>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</si>
  <si>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</si>
  <si>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</si>
  <si>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</si>
  <si>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</si>
  <si>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</si>
  <si>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</si>
  <si>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</si>
  <si>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</si>
  <si>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</si>
  <si>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</si>
  <si>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</si>
  <si>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</si>
  <si>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</si>
  <si>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</si>
  <si>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</si>
  <si>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</si>
  <si>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</si>
  <si>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</si>
  <si>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</si>
  <si>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</si>
  <si>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</si>
  <si>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</si>
  <si>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</si>
  <si>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</si>
  <si>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</si>
  <si>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</si>
  <si>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</si>
  <si>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</si>
  <si>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</si>
  <si>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</si>
  <si>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</si>
  <si>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</si>
  <si>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</si>
  <si>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</si>
  <si>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</si>
  <si>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</si>
  <si>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</si>
  <si>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</si>
  <si>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</si>
  <si>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</si>
  <si>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</si>
  <si>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</si>
  <si>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</si>
  <si>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</si>
  <si>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</si>
  <si>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</si>
  <si>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</si>
  <si>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</si>
  <si>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</si>
  <si>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</si>
  <si>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</si>
  <si>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</si>
  <si>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</si>
  <si>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</si>
  <si>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</si>
  <si>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</si>
  <si>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</si>
  <si>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</si>
  <si>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</si>
  <si>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</si>
  <si>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</si>
  <si>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</si>
  <si>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</si>
  <si>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</si>
  <si>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</si>
  <si>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</si>
  <si>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</si>
  <si>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</si>
  <si>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</si>
  <si>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</si>
  <si>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</si>
  <si>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</si>
  <si>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</si>
  <si>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</si>
  <si>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</si>
  <si>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</si>
  <si>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</si>
  <si>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</si>
  <si>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</si>
  <si>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</si>
  <si>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</si>
  <si>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</si>
  <si>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</si>
  <si>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</si>
  <si>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</si>
  <si>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</si>
  <si>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</si>
  <si>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</si>
  <si>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</si>
  <si>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</si>
  <si>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</si>
  <si>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</si>
  <si>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</si>
  <si>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</si>
  <si>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</si>
  <si>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</si>
  <si>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</si>
  <si>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</si>
  <si>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</si>
  <si>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</si>
  <si>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</si>
  <si>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</si>
  <si>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</si>
  <si>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</si>
  <si>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</si>
  <si>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</si>
  <si>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</si>
  <si>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</si>
  <si>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</si>
  <si>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</si>
  <si>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</si>
  <si>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</si>
  <si>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</si>
  <si>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</si>
  <si>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</si>
  <si>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</si>
  <si>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</si>
  <si>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</si>
  <si>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</si>
  <si>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</si>
  <si>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</si>
  <si>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</si>
  <si>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</si>
  <si>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</si>
  <si>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</si>
  <si>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</si>
  <si>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</si>
  <si>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</si>
  <si>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</si>
  <si>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</si>
  <si>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</si>
  <si>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</si>
  <si>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</si>
  <si>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</si>
  <si>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</si>
  <si>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</si>
  <si>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</si>
  <si>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</si>
  <si>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</si>
  <si>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</si>
  <si>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</si>
  <si>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</si>
  <si>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</si>
  <si>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</si>
  <si>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</si>
  <si>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</si>
  <si>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</si>
  <si>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</si>
  <si>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</si>
  <si>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</si>
  <si>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</si>
  <si>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</si>
  <si>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</si>
  <si>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</si>
  <si>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</si>
  <si>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</si>
  <si>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</si>
  <si>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</si>
  <si>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</si>
  <si>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</si>
  <si>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</si>
  <si>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</si>
  <si>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</si>
  <si>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</si>
  <si>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</si>
  <si>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</si>
  <si>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</si>
  <si>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</si>
  <si>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</si>
  <si>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</si>
  <si>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</si>
  <si>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</si>
  <si>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</si>
  <si>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</si>
  <si>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</si>
  <si>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</si>
  <si>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</si>
  <si>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</si>
  <si>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</si>
  <si>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</si>
  <si>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</si>
  <si>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</si>
  <si>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</si>
  <si>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</si>
  <si>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</si>
  <si>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</si>
  <si>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</si>
  <si>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</si>
  <si>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</si>
  <si>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</si>
  <si>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</si>
  <si>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</si>
  <si>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</si>
  <si>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</si>
  <si>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</si>
  <si>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</si>
  <si>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</si>
  <si>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</si>
  <si>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</si>
  <si>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</si>
  <si>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</si>
  <si>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</si>
  <si>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</si>
  <si>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</si>
  <si>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</si>
  <si>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</si>
  <si>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</si>
  <si>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</si>
  <si>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</si>
  <si>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</si>
  <si>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</si>
  <si>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</si>
  <si>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</si>
  <si>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</si>
  <si>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</si>
  <si>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</si>
  <si>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</si>
  <si>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</si>
  <si>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</si>
  <si>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</si>
  <si>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</si>
  <si>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</si>
  <si>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</si>
  <si>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</si>
  <si>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</si>
  <si>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</si>
  <si>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</si>
  <si>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</si>
  <si>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</si>
  <si>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</si>
  <si>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</si>
  <si>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</si>
  <si>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</si>
  <si>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</si>
  <si>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</si>
  <si>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</si>
  <si>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</si>
  <si>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</si>
  <si>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</si>
  <si>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</si>
  <si>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</si>
  <si>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</si>
  <si>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</si>
  <si>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</si>
  <si>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</si>
  <si>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</si>
  <si>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</si>
  <si>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</si>
  <si>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</si>
  <si>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</si>
  <si>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</si>
  <si>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</si>
  <si>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</si>
  <si>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</si>
  <si>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</si>
  <si>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</si>
  <si>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</si>
  <si>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</si>
  <si>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</si>
  <si>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</si>
  <si>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</si>
  <si>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</si>
  <si>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</si>
  <si>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</si>
  <si>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</si>
  <si>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</si>
  <si>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</si>
  <si>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</si>
  <si>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</si>
  <si>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</si>
  <si>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</si>
  <si>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</si>
  <si>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</si>
  <si>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</si>
  <si>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</si>
  <si>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</si>
  <si>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</si>
  <si>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</si>
  <si>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</si>
  <si>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</si>
  <si>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</si>
  <si>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</si>
  <si>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</si>
  <si>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</si>
  <si>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</si>
  <si>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</si>
  <si>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</si>
  <si>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</si>
  <si>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</si>
  <si>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</si>
  <si>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</si>
  <si>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</si>
  <si>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</si>
  <si>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</si>
  <si>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</si>
  <si>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</si>
  <si>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</si>
  <si>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</si>
  <si>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</si>
  <si>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</si>
  <si>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</si>
  <si>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</si>
  <si>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</si>
  <si>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</si>
  <si>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</si>
  <si>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</si>
  <si>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</si>
  <si>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</si>
  <si>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</si>
  <si>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</si>
  <si>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</si>
  <si>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</si>
  <si>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</si>
  <si>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</si>
  <si>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</si>
  <si>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</si>
  <si>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</si>
  <si>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</si>
  <si>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</si>
  <si>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</si>
  <si>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</si>
  <si>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</si>
  <si>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</si>
  <si>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</si>
  <si>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</si>
  <si>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</si>
  <si>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</si>
  <si>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</si>
  <si>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</si>
  <si>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</si>
  <si>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</si>
  <si>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</si>
  <si>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</si>
  <si>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</si>
  <si>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</si>
  <si>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</si>
  <si>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</si>
  <si>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</si>
  <si>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</si>
  <si>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</si>
  <si>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</si>
  <si>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</si>
  <si>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</si>
  <si>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</si>
  <si>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</si>
  <si>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</si>
  <si>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</si>
  <si>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</si>
  <si>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</si>
  <si>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</si>
  <si>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</si>
  <si>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</si>
  <si>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</si>
  <si>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</si>
  <si>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</si>
  <si>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</si>
  <si>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</si>
  <si>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</si>
  <si>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</si>
  <si>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</si>
  <si>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</si>
  <si>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</si>
  <si>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</si>
  <si>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</si>
  <si>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</si>
  <si>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</si>
  <si>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</si>
  <si>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</si>
  <si>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</si>
  <si>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</si>
  <si>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</si>
  <si>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</si>
  <si>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</si>
  <si>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</si>
  <si>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</si>
  <si>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</si>
  <si>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</si>
  <si>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</si>
  <si>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</si>
  <si>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</si>
  <si>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</si>
  <si>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</si>
  <si>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</si>
  <si>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</si>
  <si>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</si>
  <si>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</si>
  <si>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</si>
  <si>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</si>
  <si>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</si>
  <si>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</si>
  <si>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</si>
  <si>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</si>
  <si>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</si>
  <si>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</si>
  <si>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</si>
  <si>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</si>
  <si>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</si>
  <si>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</si>
  <si>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</si>
  <si>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</si>
  <si>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</si>
  <si>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</si>
  <si>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</si>
  <si>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</si>
  <si>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</si>
  <si>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</si>
  <si>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</si>
  <si>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</si>
  <si>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</si>
  <si>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</si>
  <si>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</si>
  <si>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</si>
  <si>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</si>
  <si>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</si>
  <si>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</si>
  <si>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</si>
  <si>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</si>
  <si>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</si>
  <si>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</si>
  <si>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</si>
  <si>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</si>
  <si>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</si>
  <si>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</si>
  <si>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</si>
  <si>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</si>
  <si>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</si>
  <si>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</si>
  <si>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</si>
  <si>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</si>
  <si>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</si>
  <si>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</si>
  <si>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</si>
  <si>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</si>
  <si>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</si>
  <si>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</si>
  <si>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</si>
  <si>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</si>
  <si>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</si>
  <si>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</si>
  <si>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</si>
  <si>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</si>
  <si>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</si>
  <si>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</si>
  <si>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</si>
  <si>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</si>
  <si>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</si>
  <si>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</si>
  <si>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</si>
  <si>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</si>
  <si>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</si>
  <si>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</si>
  <si>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</si>
  <si>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</si>
  <si>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</si>
  <si>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</si>
  <si>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</si>
  <si>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</si>
  <si>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</si>
  <si>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</si>
  <si>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</si>
  <si>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</si>
  <si>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</si>
  <si>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</si>
  <si>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</si>
  <si>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</si>
  <si>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</si>
  <si>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</si>
  <si>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</si>
  <si>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</si>
  <si>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</si>
  <si>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</si>
  <si>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</si>
  <si>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</si>
  <si>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</si>
  <si>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</si>
  <si>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</si>
  <si>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</si>
  <si>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</si>
  <si>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</si>
  <si>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</si>
  <si>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</si>
  <si>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</si>
  <si>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</si>
  <si>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</si>
  <si>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</si>
  <si>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</si>
  <si>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</si>
  <si>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</si>
  <si>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</si>
  <si>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</si>
  <si>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</si>
  <si>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</si>
  <si>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</si>
  <si>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</si>
  <si>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</si>
  <si>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</si>
  <si>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</si>
  <si>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</si>
  <si>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</si>
  <si>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</si>
  <si>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</si>
  <si>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</si>
  <si>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</si>
  <si>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</si>
  <si>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</si>
  <si>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</si>
  <si>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</si>
  <si>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</si>
  <si>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</si>
  <si>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</si>
  <si>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</si>
  <si>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</si>
  <si>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</si>
  <si>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</si>
  <si>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</si>
  <si>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</si>
  <si>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</si>
  <si>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</si>
  <si>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</si>
  <si>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</si>
  <si>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</si>
  <si>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</si>
  <si>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</si>
  <si>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</si>
  <si>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</si>
  <si>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</si>
  <si>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</si>
  <si>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</si>
  <si>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</si>
  <si>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</si>
  <si>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</si>
  <si>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</si>
  <si>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</si>
  <si>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</si>
  <si>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</si>
  <si>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</si>
  <si>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</si>
  <si>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</si>
  <si>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</si>
  <si>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</si>
  <si>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</si>
  <si>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</si>
  <si>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</si>
  <si>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</si>
  <si>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</si>
  <si>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</si>
  <si>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</si>
  <si>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</si>
  <si>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</si>
  <si>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</si>
  <si>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</si>
  <si>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</si>
  <si>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</si>
  <si>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</si>
  <si>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</si>
  <si>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</si>
  <si>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</si>
  <si>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</si>
  <si>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</si>
  <si>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</si>
  <si>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</si>
  <si>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</si>
  <si>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</si>
  <si>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</si>
  <si>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</si>
  <si>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</si>
  <si>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</si>
  <si>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</si>
  <si>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</si>
  <si>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</si>
  <si>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</si>
  <si>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</si>
  <si>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</si>
  <si>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</si>
  <si>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</si>
  <si>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</si>
  <si>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</si>
  <si>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</si>
  <si>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</si>
  <si>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</si>
  <si>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</si>
  <si>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</si>
  <si>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</si>
  <si>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</si>
  <si>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</si>
  <si>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</si>
  <si>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</si>
  <si>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</si>
  <si>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</si>
  <si>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</si>
  <si>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</si>
  <si>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</si>
  <si>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</si>
  <si>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</si>
  <si>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</si>
  <si>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</si>
  <si>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</si>
  <si>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</si>
  <si>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</si>
  <si>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</si>
  <si>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</si>
  <si>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</si>
  <si>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</si>
  <si>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</si>
  <si>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</si>
  <si>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</si>
  <si>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</si>
  <si>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</si>
  <si>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</si>
  <si>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</si>
  <si>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</si>
  <si>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</si>
  <si>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</si>
  <si>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</si>
  <si>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</si>
  <si>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</si>
  <si>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</si>
  <si>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</si>
  <si>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</si>
  <si>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</si>
  <si>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</si>
  <si>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</si>
  <si>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</si>
  <si>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</si>
  <si>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</si>
  <si>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</si>
  <si>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</si>
  <si>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</si>
  <si>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</si>
  <si>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</si>
  <si>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</si>
  <si>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</si>
  <si>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</si>
  <si>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</si>
  <si>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</si>
  <si>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</si>
  <si>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</si>
  <si>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</si>
  <si>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</si>
  <si>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</si>
  <si>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</si>
  <si>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</si>
  <si>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</si>
  <si>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</si>
  <si>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</si>
  <si>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</si>
  <si>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</si>
  <si>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</si>
  <si>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</si>
  <si>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</si>
  <si>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</si>
  <si>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</si>
  <si>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</si>
  <si>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</si>
  <si>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</si>
  <si>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</si>
  <si>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</si>
  <si>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</si>
  <si>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</si>
  <si>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</si>
  <si>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</si>
  <si>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</si>
  <si>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</si>
  <si>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</si>
  <si>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</si>
  <si>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</si>
  <si>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</si>
  <si>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</si>
  <si>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</si>
  <si>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</si>
  <si>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</si>
  <si>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</si>
  <si>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</si>
  <si>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</si>
  <si>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</si>
  <si>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</si>
  <si>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</si>
  <si>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</si>
  <si>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</si>
  <si>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</si>
  <si>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</si>
  <si>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</si>
  <si>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</si>
  <si>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</si>
  <si>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</si>
  <si>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</si>
  <si>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</si>
  <si>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</si>
  <si>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</si>
  <si>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</si>
  <si>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</si>
  <si>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</si>
  <si>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</si>
  <si>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</si>
  <si>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</si>
  <si>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</si>
  <si>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</si>
  <si>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</si>
  <si>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</si>
  <si>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</si>
  <si>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</si>
  <si>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</si>
  <si>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</si>
  <si>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</si>
  <si>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</si>
  <si>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</si>
  <si>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</si>
  <si>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</si>
  <si>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</si>
  <si>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</si>
  <si>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</si>
  <si>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</si>
  <si>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</si>
  <si>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</si>
  <si>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</si>
  <si>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</si>
  <si>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</si>
  <si>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</si>
  <si>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</si>
  <si>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</si>
  <si>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</si>
  <si>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</si>
  <si>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</si>
  <si>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</si>
  <si>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</si>
  <si>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</si>
  <si>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</si>
  <si>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</si>
  <si>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</si>
  <si>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</si>
  <si>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</si>
  <si>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</si>
  <si>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</si>
  <si>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</si>
  <si>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</si>
  <si>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</si>
  <si>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</si>
  <si>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</si>
  <si>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</si>
  <si>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</si>
  <si>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</si>
  <si>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</si>
  <si>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</si>
  <si>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</si>
  <si>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</si>
  <si>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</si>
  <si>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</si>
  <si>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</si>
  <si>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</si>
  <si>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</si>
  <si>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</si>
  <si>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</si>
  <si>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</si>
  <si>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</si>
  <si>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</si>
  <si>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</si>
  <si>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</si>
  <si>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</si>
  <si>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</si>
  <si>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</si>
  <si>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</si>
  <si>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</si>
  <si>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</si>
  <si>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</si>
  <si>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</si>
  <si>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</si>
  <si>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</si>
  <si>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</si>
  <si>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</si>
  <si>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</si>
  <si>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</si>
  <si>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</si>
  <si>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</si>
  <si>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</si>
  <si>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</si>
  <si>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</si>
  <si>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</si>
  <si>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</si>
  <si>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</si>
  <si>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</si>
  <si>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</si>
  <si>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</si>
  <si>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</si>
  <si>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</si>
  <si>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</si>
  <si>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</si>
  <si>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</si>
  <si>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</si>
  <si>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</si>
  <si>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</si>
  <si>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</si>
  <si>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</si>
  <si>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</si>
  <si>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</si>
  <si>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</si>
  <si>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</si>
  <si>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</si>
  <si>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</si>
  <si>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</si>
  <si>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</si>
  <si>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</si>
  <si>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</si>
  <si>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</si>
  <si>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</si>
  <si>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</si>
  <si>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</si>
  <si>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</si>
  <si>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</si>
  <si>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</si>
  <si>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</si>
  <si>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</si>
  <si>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</si>
  <si>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</si>
  <si>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</si>
  <si>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</si>
  <si>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</si>
  <si>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</si>
  <si>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</si>
  <si>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</si>
  <si>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</si>
  <si>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</si>
  <si>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</si>
  <si>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</si>
  <si>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</si>
  <si>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</si>
  <si>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</si>
  <si>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</si>
  <si>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</si>
  <si>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</si>
  <si>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</si>
  <si>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</si>
  <si>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</si>
  <si>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</si>
  <si>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</si>
  <si>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</si>
  <si>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</si>
  <si>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</si>
  <si>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</si>
  <si>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</si>
  <si>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</si>
  <si>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</si>
  <si>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</si>
  <si>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</si>
  <si>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</si>
  <si>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</si>
  <si>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</si>
  <si>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</si>
  <si>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</si>
  <si>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</si>
  <si>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</si>
  <si>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</si>
  <si>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</si>
  <si>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</si>
  <si>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</si>
  <si>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</si>
  <si>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</si>
  <si>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</si>
  <si>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</si>
  <si>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</si>
  <si>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</si>
  <si>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</si>
  <si>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</si>
  <si>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</si>
  <si>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</si>
  <si>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</si>
  <si>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</si>
  <si>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</si>
  <si>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</si>
  <si>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</si>
  <si>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</si>
  <si>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</si>
  <si>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</si>
  <si>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</si>
  <si>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</si>
  <si>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</si>
  <si>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</si>
  <si>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</si>
  <si>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</si>
  <si>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</si>
  <si>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</si>
  <si>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</si>
  <si>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</si>
  <si>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</si>
  <si>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</si>
  <si>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</si>
  <si>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</si>
  <si>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</si>
  <si>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</si>
  <si>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</si>
  <si>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</si>
  <si>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</si>
  <si>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</si>
  <si>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</si>
  <si>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</si>
  <si>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</si>
  <si>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</si>
  <si>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</si>
  <si>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</si>
  <si>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</si>
  <si>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</si>
  <si>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</si>
  <si>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</si>
  <si>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</si>
  <si>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</si>
  <si>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</si>
  <si>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</si>
  <si>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</si>
  <si>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</si>
  <si>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</si>
  <si>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</si>
  <si>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</si>
  <si>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</si>
  <si>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</si>
  <si>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</si>
  <si>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</si>
  <si>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</si>
  <si>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</si>
  <si>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</si>
  <si>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</si>
  <si>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</si>
  <si>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</si>
  <si>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</si>
  <si>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</si>
  <si>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</si>
  <si>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</si>
  <si>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</si>
  <si>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</si>
  <si>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</si>
  <si>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</si>
  <si>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</si>
  <si>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</si>
  <si>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</si>
  <si>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</si>
  <si>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</si>
  <si>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</si>
  <si>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</si>
  <si>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</si>
  <si>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</si>
  <si>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</si>
  <si>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</si>
  <si>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</si>
  <si>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</si>
  <si>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</si>
  <si>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</si>
  <si>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</si>
  <si>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</si>
  <si>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</si>
  <si>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</si>
  <si>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</si>
  <si>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</si>
  <si>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</si>
  <si>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</si>
  <si>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</si>
  <si>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</si>
  <si>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</si>
  <si>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</si>
  <si>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</si>
  <si>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</si>
  <si>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</si>
  <si>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</si>
  <si>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</si>
  <si>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</si>
  <si>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</si>
  <si>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</si>
  <si>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</si>
  <si>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</si>
  <si>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</si>
  <si>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</si>
  <si>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</si>
  <si>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</si>
  <si>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</si>
  <si>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</si>
  <si>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</si>
  <si>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</si>
  <si>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</si>
  <si>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</si>
  <si>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</si>
  <si>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</si>
  <si>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</si>
  <si>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</si>
  <si>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</si>
  <si>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</si>
  <si>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</si>
  <si>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</si>
  <si>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</si>
  <si>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</si>
  <si>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</si>
  <si>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</si>
  <si>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</si>
  <si>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</si>
  <si>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</si>
  <si>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</si>
  <si>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</si>
  <si>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</si>
  <si>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</si>
  <si>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</si>
  <si>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</si>
  <si>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</si>
  <si>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</si>
  <si>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</si>
  <si>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</si>
  <si>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</si>
  <si>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</si>
  <si>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</si>
  <si>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</si>
  <si>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</si>
  <si>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</si>
  <si>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</si>
  <si>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</si>
  <si>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</si>
  <si>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</si>
  <si>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</si>
  <si>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</si>
  <si>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</si>
  <si>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</si>
  <si>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</si>
  <si>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</si>
  <si>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</si>
  <si>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</si>
  <si>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</si>
  <si>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</si>
  <si>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</si>
  <si>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</si>
  <si>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</si>
  <si>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</si>
  <si>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</si>
  <si>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</si>
  <si>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</si>
  <si>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</si>
  <si>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</si>
  <si>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</si>
  <si>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</si>
  <si>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</si>
  <si>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</si>
  <si>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</si>
  <si>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</si>
  <si>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</si>
  <si>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</si>
  <si>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</si>
  <si>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</si>
  <si>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</si>
  <si>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</si>
  <si>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</si>
  <si>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</si>
  <si>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</si>
  <si>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</si>
  <si>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</si>
  <si>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</si>
  <si>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</si>
  <si>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</si>
  <si>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</si>
  <si>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</si>
  <si>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</si>
  <si>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</si>
  <si>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</si>
  <si>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</si>
  <si>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</si>
  <si>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</si>
  <si>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</si>
  <si>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</si>
  <si>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</si>
  <si>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</si>
  <si>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</si>
  <si>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</si>
  <si>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</si>
  <si>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</si>
  <si>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</si>
  <si>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</si>
  <si>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</si>
  <si>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</si>
  <si>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</si>
  <si>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</si>
  <si>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</si>
  <si>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</si>
  <si>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</si>
  <si>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</si>
  <si>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</si>
  <si>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</si>
  <si>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</si>
  <si>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</si>
  <si>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</si>
  <si>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</si>
  <si>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</si>
  <si>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</si>
  <si>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</si>
  <si>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</si>
  <si>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</si>
  <si>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</si>
  <si>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</si>
  <si>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</si>
  <si>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</si>
  <si>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</si>
  <si>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</si>
  <si>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</si>
  <si>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</si>
  <si>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</si>
  <si>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</si>
  <si>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</si>
  <si>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</si>
  <si>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</si>
  <si>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</si>
  <si>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</si>
  <si>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</si>
  <si>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</si>
  <si>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</si>
  <si>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</si>
  <si>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</si>
  <si>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</si>
  <si>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</si>
  <si>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</si>
  <si>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</si>
  <si>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</si>
  <si>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</si>
  <si>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</si>
  <si>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</si>
  <si>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</si>
  <si>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</si>
  <si>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</si>
  <si>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</si>
  <si>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</si>
  <si>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</si>
  <si>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</si>
  <si>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</si>
  <si>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</si>
  <si>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</si>
  <si>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</si>
  <si>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</si>
  <si>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</si>
  <si>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</si>
  <si>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</si>
  <si>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</si>
  <si>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</si>
  <si>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</si>
  <si>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</si>
  <si>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</si>
  <si>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</si>
  <si>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</si>
  <si>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</si>
  <si>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</si>
  <si>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</si>
  <si>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</si>
  <si>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</si>
  <si>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</si>
  <si>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</si>
  <si>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</si>
  <si>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</si>
  <si>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</si>
  <si>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</si>
  <si>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</si>
  <si>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</si>
  <si>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</si>
  <si>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</si>
  <si>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</si>
  <si>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</si>
  <si>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</si>
  <si>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</si>
  <si>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</si>
  <si>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</si>
  <si>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</si>
  <si>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</si>
  <si>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</si>
  <si>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</si>
  <si>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</si>
  <si>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</si>
  <si>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</si>
  <si>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</si>
  <si>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</si>
  <si>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</si>
  <si>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</si>
  <si>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</si>
  <si>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</si>
  <si>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</si>
  <si>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</si>
  <si>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</si>
  <si>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</si>
  <si>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</si>
  <si>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</si>
  <si>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</si>
  <si>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</si>
  <si>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</si>
  <si>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</si>
  <si>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</si>
  <si>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</si>
  <si>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</si>
  <si>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</si>
  <si>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</si>
  <si>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</si>
  <si>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</si>
  <si>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</si>
  <si>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</si>
  <si>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</si>
  <si>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</si>
  <si>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</si>
  <si>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</si>
  <si>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</si>
  <si>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</si>
  <si>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</si>
  <si>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</si>
  <si>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</si>
  <si>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</si>
  <si>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</si>
  <si>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</si>
  <si>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</si>
  <si>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</si>
  <si>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</si>
  <si>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</si>
  <si>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</si>
  <si>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</si>
  <si>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</si>
  <si>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</si>
  <si>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</si>
  <si>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</si>
  <si>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</si>
  <si>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</si>
  <si>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</si>
  <si>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</si>
  <si>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</si>
  <si>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</si>
  <si>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</si>
  <si>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</si>
  <si>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</si>
  <si>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</si>
  <si>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</si>
  <si>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</si>
  <si>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</si>
  <si>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</si>
  <si>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</si>
  <si>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</si>
  <si>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</si>
  <si>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</si>
  <si>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</si>
  <si>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</si>
  <si>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</si>
  <si>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</si>
  <si>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</si>
  <si>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</si>
  <si>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</si>
  <si>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</si>
  <si>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</si>
  <si>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</si>
  <si>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</si>
  <si>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</si>
  <si>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</si>
  <si>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</si>
  <si>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</si>
  <si>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</si>
  <si>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</si>
  <si>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</si>
  <si>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</si>
  <si>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</si>
  <si>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</si>
  <si>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</si>
  <si>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</si>
  <si>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</si>
  <si>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</si>
  <si>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</si>
  <si>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</si>
  <si>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</si>
  <si>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</si>
  <si>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</si>
  <si>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</si>
  <si>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</si>
  <si>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</si>
  <si>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</si>
  <si>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</si>
  <si>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</si>
  <si>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</si>
  <si>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</si>
  <si>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</si>
  <si>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</si>
  <si>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</si>
  <si>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</si>
  <si>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</si>
  <si>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</si>
  <si>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</si>
  <si>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</si>
  <si>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</si>
  <si>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</si>
  <si>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</si>
  <si>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</si>
  <si>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</si>
  <si>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</si>
  <si>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</si>
  <si>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</si>
  <si>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</si>
  <si>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</si>
  <si>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</si>
  <si>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</si>
  <si>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</si>
  <si>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</si>
  <si>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</si>
  <si>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</si>
  <si>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</si>
  <si>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</si>
  <si>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</si>
  <si>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</si>
  <si>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</si>
  <si>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</si>
  <si>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</si>
  <si>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</si>
  <si>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</si>
  <si>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</si>
  <si>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</si>
  <si>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</si>
  <si>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</si>
  <si>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</si>
  <si>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</si>
  <si>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</si>
  <si>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</si>
  <si>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</si>
  <si>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</si>
  <si>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</si>
  <si>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</si>
  <si>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</si>
  <si>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</si>
  <si>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</si>
  <si>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</si>
  <si>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</si>
  <si>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</si>
  <si>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</si>
  <si>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</si>
  <si>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</si>
  <si>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</si>
  <si>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</si>
  <si>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</si>
  <si>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</si>
  <si>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</si>
  <si>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</si>
  <si>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</si>
  <si>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</si>
  <si>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</si>
  <si>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</si>
  <si>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</si>
  <si>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</si>
  <si>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</si>
  <si>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</si>
  <si>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</si>
  <si>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</si>
  <si>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</si>
  <si>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</si>
  <si>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</si>
  <si>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</si>
  <si>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</si>
  <si>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</si>
  <si>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</si>
  <si>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</si>
  <si>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</si>
  <si>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</si>
  <si>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</si>
  <si>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</si>
  <si>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</si>
  <si>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</si>
  <si>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</si>
  <si>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</si>
  <si>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</si>
  <si>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</si>
  <si>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</si>
  <si>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</si>
  <si>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</si>
  <si>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</si>
  <si>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</si>
  <si>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</si>
  <si>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</si>
  <si>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</si>
  <si>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</si>
  <si>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</si>
  <si>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</si>
  <si>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</si>
  <si>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</si>
  <si>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</si>
  <si>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</si>
  <si>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</si>
  <si>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</si>
  <si>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</si>
  <si>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</si>
  <si>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</si>
  <si>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</si>
  <si>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</si>
  <si>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</si>
  <si>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</si>
  <si>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</si>
  <si>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</si>
  <si>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</si>
  <si>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</si>
  <si>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</si>
  <si>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</si>
  <si>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</si>
  <si>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</si>
  <si>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</si>
  <si>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</si>
  <si>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</si>
  <si>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</si>
  <si>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</si>
  <si>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</si>
  <si>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</si>
  <si>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</si>
  <si>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</si>
  <si>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</si>
  <si>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</si>
  <si>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</si>
  <si>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</si>
  <si>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</si>
  <si>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</si>
  <si>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</si>
  <si>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</si>
  <si>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</si>
  <si>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</si>
  <si>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</si>
  <si>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</si>
  <si>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</si>
  <si>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</si>
  <si>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</si>
  <si>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</si>
  <si>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</si>
  <si>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</si>
  <si>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</si>
  <si>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</si>
  <si>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</si>
  <si>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</si>
  <si>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</si>
  <si>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</si>
  <si>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</si>
  <si>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</si>
  <si>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</si>
  <si>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</si>
  <si>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</si>
  <si>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</si>
  <si>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</si>
  <si>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</si>
  <si>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</si>
  <si>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</si>
  <si>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</si>
  <si>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</si>
  <si>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</si>
  <si>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</si>
  <si>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</si>
  <si>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</si>
  <si>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</si>
  <si>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</si>
  <si>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</si>
  <si>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</si>
  <si>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</si>
  <si>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</si>
  <si>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</si>
  <si>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</si>
  <si>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</si>
  <si>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</si>
  <si>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</si>
  <si>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</si>
  <si>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</si>
  <si>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</si>
  <si>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</si>
  <si>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</si>
  <si>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</si>
  <si>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</si>
  <si>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</si>
  <si>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</si>
  <si>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</si>
  <si>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</si>
  <si>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</si>
  <si>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</si>
  <si>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</si>
  <si>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</si>
  <si>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</si>
  <si>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</si>
  <si>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</si>
  <si>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</si>
  <si>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</si>
  <si>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</si>
  <si>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</si>
  <si>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</si>
  <si>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</si>
  <si>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</si>
  <si>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</si>
  <si>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</si>
  <si>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</si>
  <si>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</si>
  <si>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</si>
  <si>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</si>
  <si>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</si>
  <si>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</si>
  <si>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</si>
  <si>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</si>
  <si>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</si>
  <si>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</si>
  <si>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</si>
  <si>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</si>
  <si>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</si>
  <si>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</si>
  <si>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</si>
  <si>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</si>
  <si>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</si>
  <si>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</si>
  <si>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</si>
  <si>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</si>
  <si>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</si>
  <si>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</si>
  <si>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</si>
  <si>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</si>
  <si>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</si>
  <si>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</si>
  <si>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</si>
  <si>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</si>
  <si>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</si>
  <si>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</si>
  <si>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</si>
  <si>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</si>
  <si>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</si>
  <si>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</si>
  <si>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</si>
  <si>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</si>
  <si>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</si>
  <si>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</si>
  <si>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</si>
  <si>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</si>
  <si>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</si>
  <si>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</si>
  <si>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</si>
  <si>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</si>
  <si>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</si>
  <si>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</si>
  <si>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</si>
  <si>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</si>
  <si>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</si>
  <si>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</si>
  <si>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</si>
  <si>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</si>
  <si>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</si>
  <si>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</si>
  <si>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</si>
  <si>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</si>
  <si>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</si>
  <si>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</si>
  <si>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</si>
  <si>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</si>
  <si>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</si>
  <si>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</si>
  <si>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</si>
  <si>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</si>
  <si>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</si>
  <si>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</si>
  <si>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</si>
  <si>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</si>
  <si>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</si>
  <si>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</si>
  <si>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</si>
  <si>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</si>
  <si>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</si>
  <si>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</si>
  <si>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</si>
  <si>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</si>
  <si>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</si>
  <si>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</si>
  <si>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</si>
  <si>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</si>
  <si>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</si>
  <si>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</si>
  <si>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</si>
  <si>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</si>
  <si>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</si>
  <si>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</si>
  <si>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</si>
  <si>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</si>
  <si>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</si>
  <si>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</si>
  <si>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</si>
  <si>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</si>
  <si>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</si>
  <si>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</si>
  <si>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</si>
  <si>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</si>
  <si>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</si>
  <si>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</si>
  <si>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</si>
  <si>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</si>
  <si>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</si>
  <si>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</si>
  <si>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</si>
  <si>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</si>
  <si>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</si>
  <si>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</si>
  <si>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</si>
  <si>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</si>
  <si>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</si>
  <si>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</si>
  <si>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</si>
  <si>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</si>
  <si>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</si>
  <si>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</si>
  <si>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</si>
  <si>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</si>
  <si>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</si>
  <si>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</si>
  <si>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</si>
  <si>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</si>
  <si>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</si>
  <si>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</si>
  <si>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</si>
  <si>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</si>
  <si>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</si>
  <si>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</si>
  <si>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</si>
  <si>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</si>
  <si>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</si>
  <si>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</si>
  <si>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</si>
  <si>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</si>
  <si>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</si>
  <si>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</si>
  <si>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</si>
  <si>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</si>
  <si>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</si>
  <si>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</si>
  <si>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</si>
  <si>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</si>
  <si>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</si>
  <si>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</si>
  <si>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</si>
  <si>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</si>
  <si>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</si>
  <si>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</si>
  <si>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</si>
  <si>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</si>
  <si>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</si>
  <si>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</si>
  <si>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</si>
  <si>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</si>
  <si>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</si>
  <si>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</si>
  <si>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</si>
  <si>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</si>
  <si>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</si>
  <si>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</si>
  <si>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</si>
  <si>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</si>
  <si>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</si>
  <si>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</si>
  <si>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</si>
  <si>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</si>
  <si>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</si>
  <si>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</si>
  <si>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</si>
  <si>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</si>
  <si>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</si>
  <si>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</si>
  <si>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</si>
  <si>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</si>
  <si>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</si>
  <si>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</si>
  <si>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</si>
  <si>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</si>
  <si>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</si>
  <si>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</si>
  <si>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</si>
  <si>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</si>
  <si>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</si>
  <si>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</si>
  <si>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</si>
  <si>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</si>
  <si>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</si>
  <si>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</si>
  <si>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</si>
  <si>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</si>
  <si>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</si>
  <si>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</si>
  <si>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</si>
  <si>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</si>
  <si>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</si>
  <si>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</si>
  <si>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</si>
  <si>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</si>
  <si>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</si>
  <si>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</si>
  <si>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</si>
  <si>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</si>
  <si>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</si>
  <si>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</si>
  <si>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</si>
  <si>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</si>
  <si>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</si>
  <si>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</si>
  <si>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</si>
  <si>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</si>
  <si>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</si>
  <si>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</si>
  <si>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</si>
  <si>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</si>
  <si>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</si>
  <si>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</si>
  <si>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</si>
  <si>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</si>
  <si>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</si>
  <si>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</si>
  <si>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</si>
  <si>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</si>
  <si>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</si>
  <si>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</si>
  <si>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</si>
  <si>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</si>
  <si>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</si>
  <si>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</si>
  <si>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</si>
  <si>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</si>
  <si>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</si>
  <si>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</si>
  <si>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</si>
  <si>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</si>
  <si>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</si>
  <si>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</si>
  <si>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</si>
  <si>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</si>
  <si>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</si>
  <si>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</si>
  <si>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</si>
  <si>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</si>
  <si>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</si>
  <si>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</si>
  <si>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</si>
  <si>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</si>
  <si>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</si>
  <si>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</si>
  <si>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</si>
  <si>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</si>
  <si>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</si>
  <si>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</si>
  <si>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</si>
  <si>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</si>
  <si>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</si>
  <si>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</si>
  <si>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</si>
  <si>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</si>
  <si>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</si>
  <si>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</si>
  <si>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</si>
  <si>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</si>
  <si>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</si>
  <si>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</si>
  <si>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</si>
  <si>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</si>
  <si>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</si>
  <si>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</si>
  <si>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</si>
  <si>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</si>
  <si>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</si>
  <si>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</si>
  <si>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</si>
  <si>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</si>
  <si>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</si>
  <si>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</si>
  <si>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</si>
  <si>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</si>
  <si>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</si>
  <si>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</si>
  <si>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</si>
  <si>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</si>
  <si>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</si>
  <si>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</si>
  <si>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</si>
  <si>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</si>
  <si>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</si>
  <si>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</si>
  <si>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</si>
  <si>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</si>
  <si>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</si>
  <si>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</si>
  <si>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</si>
  <si>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</si>
  <si>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</si>
  <si>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</si>
  <si>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</si>
  <si>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</si>
  <si>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</si>
  <si>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</si>
  <si>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</si>
  <si>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</si>
  <si>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</si>
  <si>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</si>
  <si>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</si>
  <si>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</si>
  <si>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</si>
  <si>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</si>
  <si>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</si>
  <si>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</si>
  <si>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</si>
  <si>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</si>
  <si>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</si>
  <si>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</si>
  <si>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</si>
  <si>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</si>
  <si>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</si>
  <si>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</si>
  <si>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</si>
  <si>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</si>
  <si>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</si>
  <si>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</si>
  <si>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</si>
  <si>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</si>
  <si>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</si>
  <si>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</si>
  <si>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</si>
  <si>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</si>
  <si>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</si>
  <si>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</si>
  <si>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</si>
  <si>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</si>
  <si>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</si>
  <si>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</si>
  <si>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</si>
  <si>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</si>
  <si>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</si>
  <si>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</si>
  <si>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</si>
  <si>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</si>
  <si>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</si>
  <si>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</si>
  <si>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</si>
  <si>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</si>
  <si>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</si>
  <si>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</si>
  <si>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</si>
  <si>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</si>
  <si>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</si>
  <si>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</si>
  <si>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</si>
  <si>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</si>
  <si>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</si>
  <si>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</si>
  <si>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</si>
  <si>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</si>
  <si>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</si>
  <si>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</si>
  <si>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</si>
  <si>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</si>
  <si>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</si>
  <si>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</si>
  <si>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</si>
  <si>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</si>
  <si>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</si>
  <si>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</si>
  <si>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</si>
  <si>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</si>
  <si>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</si>
  <si>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</si>
  <si>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</si>
  <si>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</si>
  <si>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</si>
  <si>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</si>
  <si>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</si>
  <si>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</si>
  <si>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</si>
  <si>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</si>
  <si>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</si>
  <si>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</si>
  <si>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</si>
  <si>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</si>
  <si>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</si>
  <si>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</si>
  <si>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</si>
  <si>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</si>
  <si>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</si>
  <si>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</si>
  <si>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</si>
  <si>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</si>
  <si>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</si>
  <si>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</si>
  <si>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</si>
  <si>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</si>
  <si>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</si>
  <si>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</si>
  <si>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</si>
  <si>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</si>
  <si>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</si>
  <si>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</si>
  <si>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</si>
  <si>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</si>
  <si>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</si>
  <si>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</si>
  <si>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</si>
  <si>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</si>
  <si>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</si>
  <si>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</si>
  <si>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</si>
  <si>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</si>
  <si>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</si>
  <si>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</si>
  <si>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</si>
  <si>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</si>
  <si>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</si>
  <si>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</si>
  <si>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</si>
  <si>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</si>
  <si>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</si>
  <si>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</si>
  <si>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</si>
  <si>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</si>
  <si>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</si>
  <si>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</si>
  <si>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</si>
  <si>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</si>
  <si>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</si>
  <si>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</si>
  <si>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</si>
  <si>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</si>
  <si>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</si>
  <si>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</si>
  <si>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</si>
  <si>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</si>
  <si>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</si>
  <si>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</si>
  <si>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</si>
  <si>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</si>
  <si>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</si>
  <si>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</si>
  <si>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</si>
  <si>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</si>
  <si>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</si>
  <si>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</si>
  <si>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</si>
  <si>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</si>
  <si>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</si>
  <si>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</si>
  <si>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</si>
  <si>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</si>
  <si>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</si>
  <si>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</si>
  <si>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</si>
  <si>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</si>
  <si>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</si>
  <si>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</si>
  <si>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</si>
  <si>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</si>
  <si>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</si>
  <si>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</si>
  <si>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</si>
  <si>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</si>
  <si>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</si>
  <si>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</si>
  <si>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</si>
  <si>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</si>
  <si>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</si>
  <si>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</si>
  <si>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</si>
  <si>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</si>
  <si>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</si>
  <si>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</si>
  <si>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</si>
  <si>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</si>
  <si>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</si>
  <si>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</si>
  <si>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</si>
  <si>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</si>
  <si>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</si>
  <si>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</si>
  <si>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</si>
  <si>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</si>
  <si>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</si>
  <si>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</si>
  <si>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</si>
  <si>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</si>
  <si>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</si>
  <si>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</si>
  <si>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</si>
  <si>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</si>
  <si>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</si>
  <si>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</si>
  <si>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</si>
  <si>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</si>
  <si>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</si>
  <si>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</si>
  <si>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</si>
  <si>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</si>
  <si>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</si>
  <si>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</si>
  <si>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</si>
  <si>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</si>
  <si>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</si>
  <si>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</si>
  <si>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</si>
  <si>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</si>
  <si>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</si>
  <si>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</si>
  <si>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</si>
  <si>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</si>
  <si>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</si>
  <si>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</si>
  <si>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</si>
  <si>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</si>
  <si>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</si>
  <si>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</si>
  <si>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</si>
  <si>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</si>
  <si>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</si>
  <si>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</si>
  <si>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</si>
  <si>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</si>
  <si>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</si>
  <si>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</si>
  <si>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</si>
  <si>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</si>
  <si>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</si>
  <si>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</si>
  <si>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</si>
  <si>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</si>
  <si>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</si>
  <si>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</si>
  <si>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</si>
  <si>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</si>
  <si>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</si>
  <si>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</si>
  <si>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</si>
  <si>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</si>
  <si>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</si>
  <si>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</si>
  <si>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</si>
  <si>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</si>
  <si>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</si>
  <si>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</si>
  <si>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</si>
  <si>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</si>
  <si>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</si>
  <si>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</si>
  <si>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</si>
  <si>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</si>
  <si>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</si>
  <si>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</si>
  <si>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</si>
  <si>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</si>
  <si>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</si>
  <si>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</si>
  <si>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</si>
  <si>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</si>
  <si>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</si>
  <si>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</si>
  <si>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</si>
  <si>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</si>
  <si>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</si>
  <si>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</si>
  <si>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</si>
  <si>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</si>
  <si>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</si>
  <si>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</si>
  <si>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</si>
  <si>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</si>
  <si>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</si>
  <si>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</si>
  <si>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</si>
  <si>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</si>
  <si>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</si>
  <si>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</si>
  <si>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</si>
  <si>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</si>
  <si>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</si>
  <si>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</si>
  <si>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</si>
  <si>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</si>
  <si>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</si>
  <si>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</si>
  <si>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</si>
  <si>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</si>
  <si>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</si>
  <si>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</si>
  <si>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</si>
  <si>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</si>
  <si>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</si>
  <si>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</si>
  <si>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</si>
  <si>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</si>
  <si>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</si>
  <si>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</si>
  <si>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</si>
  <si>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</si>
  <si>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</si>
  <si>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</si>
  <si>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</si>
  <si>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</si>
  <si>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</si>
  <si>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</si>
  <si>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</si>
  <si>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</si>
  <si>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</si>
  <si>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</si>
  <si>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</si>
  <si>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</si>
  <si>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</si>
  <si>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</si>
  <si>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</si>
  <si>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</si>
  <si>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</si>
  <si>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</si>
  <si>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</si>
  <si>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</si>
  <si>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</si>
  <si>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</si>
  <si>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</si>
  <si>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</si>
  <si>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</si>
  <si>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</si>
  <si>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</si>
  <si>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</si>
  <si>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</si>
  <si>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</si>
  <si>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</si>
  <si>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</si>
  <si>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</si>
  <si>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</si>
  <si>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</si>
  <si>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</si>
  <si>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</si>
  <si>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</si>
  <si>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</si>
  <si>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</si>
  <si>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</si>
  <si>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</si>
  <si>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</si>
  <si>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</si>
  <si>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</si>
  <si>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</si>
  <si>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</si>
  <si>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</si>
  <si>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</si>
  <si>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</si>
  <si>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</si>
  <si>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</si>
  <si>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</si>
  <si>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</si>
  <si>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</si>
  <si>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</si>
  <si>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</si>
  <si>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</si>
  <si>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</si>
  <si>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</si>
  <si>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</si>
  <si>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</si>
  <si>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</si>
  <si>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</si>
  <si>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</si>
  <si>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</si>
  <si>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</si>
  <si>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</si>
  <si>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</si>
  <si>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</si>
  <si>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</si>
  <si>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</si>
  <si>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</si>
  <si>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</si>
  <si>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</si>
  <si>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</si>
  <si>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</si>
  <si>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</si>
  <si>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</si>
  <si>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</si>
  <si>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</si>
  <si>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</si>
  <si>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</si>
  <si>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</si>
  <si>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</si>
  <si>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</si>
  <si>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</si>
  <si>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</si>
  <si>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</si>
  <si>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</si>
  <si>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</si>
  <si>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</si>
  <si>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</si>
  <si>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</si>
  <si>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</si>
  <si>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</si>
  <si>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</si>
  <si>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</si>
  <si>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</si>
  <si>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</si>
  <si>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</si>
  <si>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</si>
  <si>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</si>
  <si>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</si>
  <si>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</si>
  <si>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</si>
  <si>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</si>
  <si>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</si>
  <si>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</si>
  <si>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</si>
  <si>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</si>
  <si>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</si>
  <si>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</si>
  <si>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</si>
  <si>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</si>
  <si>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</si>
  <si>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</si>
  <si>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</si>
  <si>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</si>
  <si>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</si>
  <si>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</si>
  <si>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</si>
  <si>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</si>
  <si>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</si>
  <si>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</si>
  <si>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</si>
  <si>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</si>
  <si>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</si>
  <si>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</si>
  <si>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</si>
  <si>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</si>
  <si>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</si>
  <si>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</si>
  <si>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</si>
  <si>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</si>
  <si>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</si>
  <si>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</si>
  <si>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</si>
  <si>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</si>
  <si>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</si>
  <si>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</si>
  <si>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</si>
  <si>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</si>
  <si>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</si>
  <si>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</si>
  <si>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</si>
  <si>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</si>
  <si>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</si>
  <si>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</si>
  <si>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</si>
  <si>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</si>
  <si>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</si>
  <si>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</si>
  <si>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</si>
  <si>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</si>
  <si>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</si>
  <si>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</si>
  <si>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</si>
  <si>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</si>
  <si>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</si>
  <si>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</si>
  <si>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</si>
  <si>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</si>
  <si>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</si>
  <si>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</si>
  <si>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</si>
  <si>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</si>
  <si>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</si>
  <si>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</si>
  <si>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</si>
  <si>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</si>
  <si>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</si>
  <si>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</si>
  <si>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</si>
  <si>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</si>
  <si>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</si>
  <si>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</si>
  <si>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</si>
  <si>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</si>
  <si>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</si>
  <si>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</si>
  <si>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</si>
  <si>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</si>
  <si>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</si>
  <si>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</si>
  <si>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</si>
  <si>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</si>
  <si>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</si>
  <si>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</si>
  <si>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</si>
  <si>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</si>
  <si>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</si>
  <si>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</si>
  <si>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</si>
  <si>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</si>
  <si>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</si>
  <si>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</si>
  <si>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</si>
  <si>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</si>
  <si>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</si>
  <si>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</si>
  <si>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</si>
  <si>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</si>
  <si>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</si>
  <si>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</si>
  <si>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</si>
  <si>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</si>
  <si>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</si>
  <si>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</si>
  <si>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</si>
  <si>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</si>
  <si>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</si>
  <si>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</si>
  <si>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</si>
  <si>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</si>
  <si>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</si>
  <si>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</si>
  <si>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</si>
  <si>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</si>
  <si>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</si>
  <si>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</si>
  <si>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</si>
  <si>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</si>
  <si>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</si>
  <si>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</si>
  <si>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</si>
  <si>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</si>
  <si>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</si>
  <si>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</si>
  <si>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</si>
  <si>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</si>
  <si>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</si>
  <si>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</si>
  <si>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</si>
  <si>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</si>
  <si>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</si>
  <si>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</si>
  <si>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</si>
  <si>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</si>
  <si>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</si>
  <si>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</si>
  <si>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</si>
  <si>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</si>
  <si>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</si>
  <si>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</si>
  <si>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</si>
  <si>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</si>
  <si>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</si>
  <si>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</si>
  <si>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</si>
  <si>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</si>
  <si>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</si>
  <si>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</si>
  <si>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</si>
  <si>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</si>
  <si>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</si>
  <si>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</si>
  <si>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</si>
  <si>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</si>
  <si>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</si>
  <si>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</si>
  <si>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</si>
  <si>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</si>
  <si>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</si>
  <si>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</si>
  <si>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</si>
  <si>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</si>
  <si>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</si>
  <si>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</si>
  <si>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</si>
  <si>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</si>
  <si>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</si>
  <si>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</si>
  <si>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</si>
  <si>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</si>
  <si>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</si>
  <si>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</si>
  <si>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</si>
  <si>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</si>
  <si>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</si>
  <si>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</si>
  <si>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</si>
  <si>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</si>
  <si>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</si>
  <si>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</si>
  <si>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</si>
  <si>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</si>
  <si>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</si>
  <si>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</si>
  <si>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</si>
  <si>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</si>
  <si>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</si>
  <si>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</si>
  <si>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</si>
  <si>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</si>
  <si>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</si>
  <si>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</si>
  <si>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</si>
  <si>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</si>
  <si>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</si>
  <si>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</si>
  <si>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</si>
  <si>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</si>
  <si>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</si>
  <si>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</si>
  <si>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</si>
  <si>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</si>
  <si>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</si>
  <si>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</si>
  <si>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</si>
  <si>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</si>
  <si>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</si>
  <si>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</si>
  <si>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</si>
  <si>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</si>
  <si>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</si>
  <si>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</si>
  <si>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</si>
  <si>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</si>
  <si>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</si>
  <si>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</si>
  <si>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</si>
  <si>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</si>
  <si>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</si>
  <si>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</si>
  <si>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</si>
  <si>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</si>
  <si>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</si>
  <si>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</si>
  <si>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</si>
  <si>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</si>
  <si>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</si>
  <si>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</si>
  <si>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</si>
  <si>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</si>
  <si>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</si>
  <si>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</si>
  <si>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</si>
  <si>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</si>
  <si>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</si>
  <si>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</si>
  <si>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</si>
  <si>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</si>
  <si>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</si>
  <si>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</si>
  <si>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</si>
  <si>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</si>
  <si>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</si>
  <si>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</si>
  <si>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</si>
  <si>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</si>
  <si>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</si>
  <si>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</si>
  <si>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</si>
  <si>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</si>
  <si>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</si>
  <si>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</si>
  <si>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</si>
  <si>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</si>
  <si>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</si>
  <si>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</si>
  <si>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</si>
  <si>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</si>
  <si>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</si>
  <si>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</si>
  <si>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</si>
  <si>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</si>
  <si>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</si>
  <si>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</si>
  <si>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</si>
  <si>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</si>
  <si>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</si>
  <si>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</si>
  <si>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</si>
  <si>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</si>
  <si>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</si>
  <si>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</si>
  <si>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</si>
  <si>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</si>
  <si>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</si>
  <si>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</si>
  <si>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</si>
  <si>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</si>
  <si>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</si>
  <si>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</si>
  <si>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</si>
  <si>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</si>
  <si>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</si>
  <si>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</si>
  <si>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</si>
  <si>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</si>
  <si>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</si>
  <si>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</si>
  <si>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</si>
  <si>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</si>
  <si>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</si>
  <si>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</si>
  <si>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</si>
  <si>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</si>
  <si>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</si>
  <si>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</si>
  <si>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</si>
  <si>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</si>
  <si>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</si>
  <si>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</si>
  <si>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</si>
  <si>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</si>
  <si>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</si>
  <si>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</si>
  <si>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</si>
  <si>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</si>
  <si>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</si>
  <si>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</si>
  <si>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</si>
  <si>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</si>
  <si>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</si>
  <si>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</si>
  <si>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</si>
  <si>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</si>
  <si>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</si>
  <si>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</si>
  <si>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</si>
  <si>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</si>
  <si>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</si>
  <si>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</si>
  <si>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</si>
  <si>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</si>
  <si>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</si>
  <si>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</si>
  <si>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</si>
  <si>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</si>
  <si>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</si>
  <si>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</si>
  <si>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</si>
  <si>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</si>
  <si>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</si>
  <si>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</si>
  <si>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</si>
  <si>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</si>
  <si>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</si>
  <si>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</si>
  <si>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</si>
  <si>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</si>
  <si>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</si>
  <si>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</si>
  <si>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</si>
  <si>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</si>
  <si>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</si>
  <si>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</si>
  <si>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</si>
  <si>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</si>
  <si>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</si>
  <si>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</si>
  <si>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</si>
  <si>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</si>
  <si>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</si>
  <si>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</si>
  <si>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</si>
  <si>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</si>
  <si>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</si>
  <si>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</si>
  <si>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</si>
  <si>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</si>
  <si>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</si>
  <si>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</si>
  <si>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</si>
  <si>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</si>
  <si>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</si>
  <si>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</si>
  <si>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</si>
  <si>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</si>
  <si>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</si>
  <si>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</si>
  <si>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</si>
  <si>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</si>
  <si>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</si>
  <si>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</si>
  <si>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</si>
  <si>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</si>
  <si>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</si>
  <si>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</si>
  <si>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</si>
  <si>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</si>
  <si>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</si>
  <si>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</si>
  <si>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</si>
  <si>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</si>
  <si>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</si>
  <si>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</si>
  <si>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</si>
  <si>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</si>
  <si>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</si>
  <si>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</si>
  <si>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</si>
  <si>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</si>
  <si>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</si>
  <si>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</si>
  <si>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</si>
  <si>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</si>
  <si>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</si>
  <si>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</si>
  <si>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</si>
  <si>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</si>
  <si>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</si>
  <si>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</si>
  <si>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</si>
  <si>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</si>
  <si>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</si>
  <si>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</si>
  <si>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</si>
  <si>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</si>
  <si>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</si>
  <si>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</si>
  <si>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</si>
  <si>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</si>
  <si>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</si>
  <si>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</si>
  <si>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</si>
  <si>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</si>
  <si>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</si>
  <si>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</si>
  <si>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</si>
  <si>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</si>
  <si>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</si>
  <si>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</si>
  <si>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</si>
  <si>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</si>
  <si>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</si>
  <si>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</si>
  <si>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</si>
  <si>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</si>
  <si>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</si>
  <si>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</si>
  <si>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</si>
  <si>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</si>
  <si>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</si>
  <si>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</si>
  <si>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</si>
  <si>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</si>
  <si>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</si>
  <si>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</si>
  <si>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</si>
  <si>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</si>
  <si>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</si>
  <si>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</si>
  <si>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</si>
  <si>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</si>
  <si>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</si>
  <si>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</si>
  <si>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</si>
  <si>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</si>
  <si>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</si>
  <si>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</si>
  <si>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</si>
  <si>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</si>
  <si>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</si>
  <si>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</si>
  <si>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</si>
  <si>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</si>
  <si>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</si>
  <si>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</si>
  <si>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</si>
  <si>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</si>
  <si>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</si>
  <si>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</si>
  <si>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</si>
  <si>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</si>
  <si>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</si>
  <si>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</si>
  <si>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</si>
  <si>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</si>
  <si>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</si>
  <si>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</si>
  <si>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</si>
  <si>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</si>
  <si>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</si>
  <si>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</si>
  <si>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</si>
  <si>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</si>
  <si>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</si>
  <si>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</si>
  <si>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</si>
  <si>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</si>
  <si>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</si>
  <si>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</si>
  <si>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</si>
  <si>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</si>
  <si>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</si>
  <si>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</si>
  <si>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</si>
  <si>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</si>
  <si>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</si>
  <si>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</si>
  <si>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</si>
  <si>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</si>
  <si>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</si>
  <si>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</si>
  <si>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</si>
  <si>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</si>
  <si>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</si>
  <si>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</si>
  <si>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</si>
  <si>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</si>
  <si>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</si>
  <si>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</si>
  <si>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</si>
  <si>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</si>
  <si>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</si>
  <si>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</si>
  <si>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</si>
  <si>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</si>
  <si>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</si>
  <si>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</si>
  <si>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</si>
  <si>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</si>
  <si>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</si>
  <si>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</si>
  <si>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</si>
  <si>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</si>
  <si>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</si>
  <si>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</si>
  <si>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</si>
  <si>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</si>
  <si>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</si>
  <si>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</si>
  <si>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</si>
  <si>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</si>
  <si>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</si>
  <si>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</si>
  <si>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</si>
  <si>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</si>
  <si>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</si>
  <si>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</si>
  <si>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</si>
  <si>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</si>
  <si>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</si>
  <si>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</si>
  <si>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</si>
  <si>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</si>
  <si>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</si>
  <si>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</si>
  <si>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</si>
  <si>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</si>
  <si>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</si>
  <si>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</si>
  <si>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</si>
  <si>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</si>
  <si>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</si>
  <si>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</si>
  <si>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</si>
  <si>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</si>
  <si>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</si>
  <si>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</si>
  <si>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</si>
  <si>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</si>
  <si>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</si>
  <si>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</si>
  <si>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</si>
  <si>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</si>
  <si>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</si>
  <si>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</si>
  <si>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</si>
  <si>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</si>
  <si>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</si>
  <si>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</si>
  <si>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</si>
  <si>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</si>
  <si>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</si>
  <si>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</si>
  <si>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</si>
  <si>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</si>
  <si>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</si>
  <si>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</si>
  <si>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</si>
  <si>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</si>
  <si>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</si>
  <si>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</si>
  <si>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</si>
  <si>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</si>
  <si>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</si>
  <si>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</si>
  <si>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</si>
  <si>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</si>
  <si>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</si>
  <si>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</si>
  <si>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</si>
  <si>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</si>
  <si>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</si>
  <si>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</si>
  <si>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</si>
  <si>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</si>
  <si>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</si>
  <si>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</si>
  <si>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</si>
  <si>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</si>
  <si>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</si>
  <si>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</si>
  <si>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</si>
  <si>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</si>
  <si>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</si>
  <si>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</si>
  <si>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</si>
  <si>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</si>
  <si>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</si>
  <si>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</si>
  <si>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</si>
  <si>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</si>
  <si>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</si>
  <si>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</si>
  <si>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</si>
  <si>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</si>
  <si>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</si>
  <si>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</si>
  <si>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</si>
  <si>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</si>
  <si>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</si>
  <si>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</si>
  <si>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</si>
  <si>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</si>
  <si>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</si>
  <si>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</si>
  <si>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</si>
  <si>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</si>
  <si>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</si>
  <si>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</si>
  <si>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</si>
  <si>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</si>
  <si>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</si>
  <si>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</si>
  <si>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</si>
  <si>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</si>
  <si>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</si>
  <si>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</si>
  <si>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</si>
  <si>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</si>
  <si>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</si>
  <si>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</si>
  <si>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</si>
  <si>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</si>
  <si>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</si>
  <si>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</si>
  <si>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</si>
  <si>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</si>
  <si>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</si>
  <si>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</si>
  <si>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</si>
  <si>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</si>
  <si>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</si>
  <si>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</si>
  <si>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</si>
  <si>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</si>
  <si>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</si>
  <si>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</si>
  <si>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</si>
  <si>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</si>
  <si>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</si>
  <si>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</si>
  <si>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</si>
  <si>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</si>
  <si>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</si>
  <si>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</si>
  <si>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</si>
  <si>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</si>
  <si>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</si>
  <si>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</si>
  <si>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</si>
  <si>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</si>
  <si>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</si>
  <si>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</si>
  <si>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</si>
  <si>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</si>
  <si>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</si>
  <si>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</si>
  <si>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</si>
  <si>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</si>
  <si>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</si>
  <si>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</si>
  <si>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</si>
  <si>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</si>
  <si>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</si>
  <si>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</si>
  <si>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</si>
  <si>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</si>
  <si>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</si>
  <si>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</si>
  <si>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</si>
  <si>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</si>
  <si>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</si>
  <si>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</si>
  <si>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</si>
  <si>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</si>
  <si>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</si>
  <si>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</si>
  <si>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</si>
  <si>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</si>
  <si>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</si>
  <si>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</si>
  <si>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</si>
  <si>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</si>
  <si>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</si>
  <si>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</si>
  <si>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</si>
  <si>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</si>
  <si>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</si>
  <si>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</si>
  <si>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</si>
  <si>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</si>
  <si>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</si>
  <si>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</si>
  <si>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</si>
  <si>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</si>
  <si>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</si>
  <si>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</si>
  <si>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</si>
  <si>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</si>
  <si>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</si>
  <si>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</si>
  <si>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</si>
  <si>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</si>
  <si>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</si>
  <si>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</si>
  <si>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</si>
  <si>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</si>
  <si>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</si>
  <si>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</si>
  <si>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</si>
  <si>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</si>
  <si>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</si>
  <si>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</si>
  <si>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</si>
  <si>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</si>
  <si>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</si>
  <si>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</si>
  <si>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</si>
  <si>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</si>
  <si>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</si>
  <si>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</si>
  <si>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</si>
  <si>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</si>
  <si>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</si>
  <si>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</si>
  <si>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</si>
  <si>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</si>
  <si>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</si>
  <si>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</si>
  <si>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</si>
  <si>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</si>
  <si>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</si>
  <si>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</si>
  <si>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</si>
  <si>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</si>
  <si>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</si>
  <si>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</si>
  <si>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</si>
  <si>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</si>
  <si>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</si>
  <si>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</si>
  <si>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</si>
  <si>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</si>
  <si>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</si>
  <si>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</si>
  <si>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</si>
  <si>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</si>
  <si>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</si>
  <si>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</si>
  <si>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</si>
  <si>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</si>
  <si>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</si>
  <si>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</si>
  <si>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</si>
  <si>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</si>
  <si>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</si>
  <si>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</si>
  <si>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</si>
  <si>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</si>
  <si>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</si>
  <si>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</si>
  <si>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</si>
  <si>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</si>
  <si>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</si>
  <si>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</si>
  <si>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</si>
  <si>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</si>
  <si>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</si>
  <si>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</si>
  <si>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</si>
  <si>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</si>
  <si>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</si>
  <si>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</si>
  <si>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</si>
  <si>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</si>
  <si>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</si>
  <si>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</si>
  <si>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</si>
  <si>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</si>
  <si>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</si>
  <si>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</si>
  <si>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</si>
  <si>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</si>
  <si>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</si>
  <si>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</si>
  <si>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</si>
  <si>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</si>
  <si>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</si>
  <si>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</si>
  <si>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</si>
  <si>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</si>
  <si>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</si>
  <si>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</si>
  <si>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</si>
  <si>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</si>
  <si>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</si>
  <si>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</si>
  <si>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</si>
  <si>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</si>
  <si>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</si>
  <si>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</si>
  <si>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</si>
  <si>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</si>
  <si>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</si>
  <si>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</si>
  <si>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</si>
  <si>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</si>
  <si>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</si>
  <si>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</si>
  <si>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</si>
  <si>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</si>
  <si>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</si>
  <si>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</si>
  <si>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</si>
  <si>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</si>
  <si>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</si>
  <si>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</si>
  <si>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</si>
  <si>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</si>
  <si>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</si>
  <si>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</si>
  <si>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</si>
  <si>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</si>
  <si>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</si>
  <si>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</si>
  <si>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</si>
  <si>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</si>
  <si>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</si>
  <si>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</si>
  <si>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</si>
  <si>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</si>
  <si>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</si>
  <si>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</si>
  <si>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</si>
  <si>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</si>
  <si>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</si>
  <si>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</si>
  <si>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</si>
  <si>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</si>
  <si>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</si>
  <si>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</si>
  <si>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</si>
  <si>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</si>
  <si>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</si>
  <si>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</si>
  <si>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</si>
  <si>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</si>
  <si>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</si>
  <si>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</si>
  <si>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</si>
  <si>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</si>
  <si>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</si>
  <si>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</si>
  <si>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</si>
  <si>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</si>
  <si>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</si>
  <si>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</si>
  <si>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</si>
  <si>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</si>
  <si>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</si>
  <si>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</si>
  <si>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</si>
  <si>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</si>
  <si>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</si>
  <si>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</si>
  <si>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</si>
  <si>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</si>
  <si>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</si>
  <si>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</si>
  <si>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</si>
  <si>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</si>
  <si>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</si>
  <si>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</si>
  <si>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</si>
  <si>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</si>
  <si>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</si>
  <si>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</si>
  <si>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</si>
  <si>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</si>
  <si>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</si>
  <si>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</si>
  <si>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</si>
  <si>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</si>
  <si>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</si>
  <si>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</si>
  <si>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</si>
  <si>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</si>
  <si>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</si>
  <si>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</si>
  <si>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</si>
  <si>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</si>
  <si>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</si>
  <si>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</si>
  <si>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</si>
  <si>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</si>
  <si>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</si>
  <si>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</si>
  <si>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</si>
  <si>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</si>
  <si>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</si>
  <si>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</si>
  <si>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</si>
  <si>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</si>
  <si>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</si>
  <si>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</si>
  <si>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</si>
  <si>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</si>
  <si>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</si>
  <si>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</si>
  <si>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</si>
  <si>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</si>
  <si>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</si>
  <si>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</si>
  <si>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</si>
  <si>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</si>
  <si>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</si>
  <si>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</si>
  <si>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</si>
  <si>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</si>
  <si>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</si>
  <si>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</si>
  <si>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</si>
  <si>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</si>
  <si>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</si>
  <si>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</si>
  <si>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</si>
  <si>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</si>
  <si>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</si>
  <si>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</si>
  <si>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</si>
  <si>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</si>
  <si>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</si>
  <si>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</si>
  <si>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</si>
  <si>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</si>
  <si>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</si>
  <si>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</si>
  <si>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</si>
  <si>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</si>
  <si>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</si>
  <si>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</si>
  <si>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</si>
  <si>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</si>
  <si>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</si>
  <si>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</si>
  <si>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</si>
  <si>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</si>
  <si>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</si>
  <si>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</si>
  <si>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</si>
  <si>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</si>
  <si>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</si>
  <si>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</si>
  <si>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</si>
  <si>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</si>
  <si>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</si>
  <si>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</si>
  <si>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</si>
  <si>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</si>
  <si>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</si>
  <si>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</si>
  <si>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</si>
  <si>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</si>
  <si>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</si>
  <si>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</si>
  <si>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</si>
  <si>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</si>
  <si>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</si>
  <si>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</si>
  <si>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</si>
  <si>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</si>
  <si>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</si>
  <si>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</si>
  <si>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</si>
  <si>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</si>
  <si>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</si>
  <si>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</si>
  <si>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</si>
  <si>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</si>
  <si>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</si>
  <si>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</si>
  <si>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</si>
  <si>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</si>
  <si>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</si>
  <si>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</si>
  <si>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</si>
  <si>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</si>
  <si>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</si>
  <si>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</si>
  <si>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</si>
  <si>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</si>
  <si>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</si>
  <si>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</si>
  <si>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</si>
  <si>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</si>
  <si>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</si>
  <si>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</si>
  <si>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</si>
  <si>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</si>
  <si>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</si>
  <si>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</si>
  <si>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</si>
  <si>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</si>
  <si>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</si>
  <si>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</si>
  <si>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</si>
  <si>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</si>
  <si>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</si>
  <si>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</si>
  <si>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</si>
  <si>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</si>
  <si>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</si>
  <si>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</si>
  <si>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</si>
  <si>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</si>
  <si>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</si>
  <si>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</si>
  <si>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</si>
  <si>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</si>
  <si>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</si>
  <si>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</si>
  <si>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</si>
  <si>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</si>
  <si>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</si>
  <si>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</si>
  <si>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</si>
  <si>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</si>
  <si>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</si>
  <si>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</si>
  <si>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</si>
  <si>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</si>
  <si>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</si>
  <si>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</si>
  <si>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</si>
  <si>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</si>
  <si>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</si>
  <si>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</si>
  <si>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</si>
  <si>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</si>
  <si>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</si>
  <si>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</si>
  <si>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</si>
  <si>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</si>
  <si>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</si>
  <si>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</si>
  <si>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</si>
  <si>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</si>
  <si>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</si>
  <si>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</si>
  <si>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</si>
  <si>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</si>
  <si>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</si>
  <si>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</si>
  <si>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</si>
  <si>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</si>
  <si>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</si>
  <si>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</si>
  <si>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</si>
  <si>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</si>
  <si>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</si>
  <si>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</si>
  <si>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</si>
  <si>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</si>
  <si>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</si>
  <si>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</si>
  <si>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</si>
  <si>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</si>
  <si>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</si>
  <si>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</si>
  <si>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</si>
  <si>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</si>
  <si>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</si>
  <si>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</si>
  <si>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</si>
  <si>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</si>
  <si>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</si>
  <si>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</si>
  <si>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</si>
  <si>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</si>
  <si>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</si>
  <si>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</si>
  <si>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</si>
  <si>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</si>
  <si>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</si>
  <si>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</si>
  <si>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</si>
  <si>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</si>
  <si>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</si>
  <si>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</si>
  <si>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</si>
  <si>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</si>
  <si>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</si>
  <si>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</si>
  <si>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</si>
  <si>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</si>
  <si>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</si>
  <si>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</si>
  <si>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</si>
  <si>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</si>
  <si>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</si>
  <si>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</si>
  <si>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</si>
  <si>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</si>
  <si>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</si>
  <si>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</si>
  <si>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</si>
  <si>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</si>
  <si>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</si>
  <si>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</si>
  <si>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</si>
  <si>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</si>
  <si>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</si>
  <si>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</si>
  <si>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</si>
  <si>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</si>
  <si>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</si>
  <si>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</si>
  <si>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</si>
  <si>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</si>
  <si>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</si>
  <si>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</si>
  <si>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</si>
  <si>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</si>
  <si>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</si>
  <si>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</si>
  <si>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</si>
  <si>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</si>
  <si>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</si>
  <si>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</si>
  <si>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</si>
  <si>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</si>
  <si>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</si>
  <si>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</si>
  <si>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</si>
  <si>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</si>
  <si>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</si>
  <si>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</si>
  <si>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</si>
  <si>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</si>
  <si>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</si>
  <si>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</si>
  <si>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</si>
  <si>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</si>
  <si>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</si>
  <si>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</si>
  <si>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</si>
  <si>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</si>
  <si>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</si>
  <si>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</si>
  <si>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</si>
  <si>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</si>
  <si>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</si>
  <si>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</si>
  <si>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</si>
  <si>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</si>
  <si>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</si>
  <si>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</si>
  <si>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</si>
  <si>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</si>
  <si>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</si>
  <si>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</si>
  <si>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</si>
  <si>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</si>
  <si>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</si>
  <si>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</si>
  <si>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</si>
  <si>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</si>
  <si>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</si>
  <si>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</si>
  <si>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</si>
  <si>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</si>
  <si>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</si>
  <si>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</si>
  <si>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</si>
  <si>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</si>
  <si>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</si>
  <si>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</si>
  <si>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</si>
  <si>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</si>
  <si>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</si>
  <si>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</si>
  <si>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</si>
  <si>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</si>
  <si>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</si>
  <si>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</si>
  <si>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</si>
  <si>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</si>
  <si>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</si>
  <si>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</si>
  <si>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</si>
  <si>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</si>
  <si>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</si>
  <si>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</si>
  <si>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</si>
  <si>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</si>
  <si>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</si>
  <si>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</si>
  <si>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</si>
  <si>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</si>
  <si>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</si>
  <si>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</si>
  <si>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</si>
  <si>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</si>
  <si>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</si>
  <si>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</si>
  <si>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</si>
  <si>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</si>
  <si>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</si>
  <si>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</si>
  <si>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</si>
  <si>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</si>
  <si>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</si>
  <si>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</si>
  <si>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</si>
  <si>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</si>
  <si>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</si>
  <si>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</si>
  <si>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</si>
  <si>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</si>
  <si>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</si>
  <si>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</si>
  <si>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</si>
  <si>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</si>
  <si>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</si>
  <si>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</si>
  <si>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</si>
  <si>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</si>
  <si>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</si>
  <si>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</si>
  <si>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</si>
  <si>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</si>
  <si>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</si>
  <si>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</si>
  <si>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</si>
  <si>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</si>
  <si>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</si>
  <si>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</si>
  <si>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</si>
  <si>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</si>
  <si>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</si>
  <si>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</si>
  <si>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</si>
  <si>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</si>
  <si>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</si>
  <si>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</si>
  <si>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</si>
  <si>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</si>
  <si>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</si>
  <si>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</si>
  <si>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</si>
  <si>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</si>
  <si>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</si>
  <si>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</si>
  <si>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</si>
  <si>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</si>
  <si>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</si>
  <si>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</si>
  <si>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</si>
  <si>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</si>
  <si>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</si>
  <si>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</si>
  <si>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</si>
  <si>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</si>
  <si>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</si>
  <si>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</si>
  <si>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</si>
  <si>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</si>
  <si>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</si>
  <si>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</si>
  <si>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</si>
  <si>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</si>
  <si>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</si>
  <si>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</si>
  <si>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</si>
  <si>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</si>
  <si>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</si>
  <si>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</si>
  <si>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</si>
  <si>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</si>
  <si>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</si>
  <si>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</si>
  <si>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</si>
  <si>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</si>
  <si>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</si>
  <si>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</si>
  <si>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</si>
  <si>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</si>
  <si>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</si>
  <si>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</si>
  <si>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</si>
  <si>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</si>
  <si>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</si>
  <si>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</si>
  <si>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</si>
  <si>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</si>
  <si>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</si>
  <si>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</si>
  <si>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</si>
  <si>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</si>
  <si>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</si>
  <si>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</si>
  <si>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</si>
  <si>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</si>
  <si>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</si>
  <si>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</si>
  <si>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</si>
  <si>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</si>
  <si>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</si>
  <si>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</si>
  <si>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</si>
  <si>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</si>
  <si>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</si>
  <si>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</si>
  <si>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</si>
  <si>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</si>
  <si>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</si>
  <si>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</si>
  <si>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</si>
  <si>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</si>
  <si>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</si>
  <si>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</si>
  <si>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</si>
  <si>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</si>
  <si>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</si>
  <si>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</si>
  <si>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</si>
  <si>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</si>
  <si>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</si>
  <si>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</si>
  <si>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</si>
  <si>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</si>
  <si>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</si>
  <si>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</si>
  <si>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</si>
  <si>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</si>
  <si>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</si>
  <si>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</si>
  <si>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</si>
  <si>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</si>
  <si>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</si>
  <si>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</si>
  <si>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</si>
  <si>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</si>
  <si>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</si>
  <si>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</si>
  <si>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</si>
  <si>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</si>
  <si>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</si>
  <si>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</si>
  <si>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</si>
  <si>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</si>
  <si>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</si>
  <si>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</si>
  <si>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</si>
  <si>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</si>
  <si>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</si>
  <si>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</si>
  <si>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</si>
  <si>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</si>
  <si>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</si>
  <si>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</si>
  <si>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</si>
  <si>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</si>
  <si>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</si>
  <si>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</si>
  <si>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</si>
  <si>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</si>
  <si>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</si>
  <si>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</si>
  <si>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</si>
  <si>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</si>
  <si>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</si>
  <si>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</si>
  <si>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</si>
  <si>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</si>
  <si>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</si>
  <si>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</si>
  <si>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</si>
  <si>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</si>
  <si>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</si>
  <si>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</si>
  <si>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</si>
  <si>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</si>
  <si>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</si>
  <si>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</si>
  <si>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</si>
  <si>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</si>
  <si>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</si>
  <si>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</si>
  <si>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</si>
  <si>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</si>
  <si>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</si>
  <si>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</si>
  <si>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</si>
  <si>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</si>
  <si>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</si>
  <si>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</si>
  <si>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</si>
  <si>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</si>
  <si>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</si>
  <si>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</si>
  <si>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</si>
  <si>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</si>
  <si>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</si>
  <si>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</si>
  <si>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</si>
  <si>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</si>
  <si>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</si>
  <si>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</si>
  <si>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</si>
  <si>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</si>
  <si>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</si>
  <si>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</si>
  <si>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</si>
  <si>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</si>
  <si>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</si>
  <si>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</si>
  <si>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</si>
  <si>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</si>
  <si>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</si>
  <si>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</si>
  <si>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</si>
  <si>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</si>
  <si>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</si>
  <si>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</si>
  <si>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</si>
  <si>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</si>
  <si>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</si>
  <si>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</si>
  <si>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</si>
  <si>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</si>
  <si>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</si>
  <si>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</si>
  <si>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</si>
  <si>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</si>
  <si>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</si>
  <si>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</si>
  <si>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</si>
  <si>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</si>
  <si>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</si>
  <si>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</si>
  <si>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</si>
  <si>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</si>
  <si>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</si>
  <si>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</si>
  <si>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</si>
  <si>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</si>
  <si>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</si>
  <si>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</si>
  <si>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</si>
  <si>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</si>
  <si>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</si>
  <si>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</si>
  <si>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</si>
  <si>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</si>
  <si>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</si>
  <si>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</si>
  <si>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</si>
  <si>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</si>
  <si>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</si>
  <si>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</si>
  <si>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</si>
  <si>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</si>
  <si>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</si>
  <si>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</si>
  <si>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</si>
  <si>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</si>
  <si>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</si>
  <si>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</si>
  <si>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</si>
  <si>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</si>
  <si>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</si>
  <si>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</si>
  <si>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</si>
  <si>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</si>
  <si>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</si>
  <si>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</si>
  <si>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</si>
  <si>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</si>
  <si>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</si>
  <si>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</si>
  <si>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</si>
  <si>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</si>
  <si>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</si>
  <si>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</si>
  <si>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</si>
  <si>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</si>
  <si>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</si>
  <si>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</si>
  <si>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</si>
  <si>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</si>
  <si>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</si>
  <si>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</si>
  <si>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</si>
  <si>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</si>
  <si>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</si>
  <si>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</si>
  <si>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</si>
  <si>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</si>
  <si>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</si>
  <si>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</si>
  <si>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</si>
  <si>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</si>
  <si>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</si>
  <si>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</si>
  <si>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</si>
  <si>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</si>
  <si>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</si>
  <si>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</si>
  <si>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</si>
  <si>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</si>
  <si>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</si>
  <si>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</si>
  <si>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</si>
  <si>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</si>
  <si>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</si>
  <si>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</si>
  <si>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</si>
  <si>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</si>
  <si>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</si>
  <si>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</si>
  <si>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</si>
  <si>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</si>
  <si>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</si>
  <si>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</si>
  <si>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</si>
  <si>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</si>
  <si>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</si>
  <si>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</si>
  <si>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</si>
  <si>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</si>
  <si>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</si>
  <si>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</si>
  <si>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</si>
  <si>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</si>
  <si>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</si>
  <si>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</si>
  <si>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</si>
  <si>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</si>
  <si>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</si>
  <si>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</si>
  <si>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</si>
  <si>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</si>
  <si>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</si>
  <si>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</si>
  <si>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</si>
  <si>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</si>
  <si>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</si>
  <si>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</si>
  <si>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</si>
  <si>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</si>
  <si>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</si>
  <si>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</si>
  <si>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</si>
  <si>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</si>
  <si>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</si>
  <si>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</si>
  <si>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</si>
  <si>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</si>
  <si>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</si>
  <si>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</si>
  <si>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</si>
  <si>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</si>
  <si>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</si>
  <si>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</si>
  <si>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</si>
  <si>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</si>
  <si>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</si>
  <si>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</si>
  <si>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</si>
  <si>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</si>
  <si>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</si>
  <si>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</si>
  <si>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</si>
  <si>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</si>
  <si>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</si>
  <si>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</si>
  <si>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</si>
  <si>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</si>
  <si>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</si>
  <si>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</si>
  <si>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</si>
  <si>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</si>
  <si>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</si>
  <si>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</si>
  <si>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</si>
  <si>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</si>
  <si>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</si>
  <si>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</si>
  <si>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</si>
  <si>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</si>
  <si>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</si>
  <si>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</si>
  <si>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</si>
  <si>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</si>
  <si>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</si>
  <si>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</si>
  <si>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</si>
  <si>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</si>
  <si>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</si>
  <si>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</si>
  <si>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</si>
  <si>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</si>
  <si>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</si>
  <si>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</si>
  <si>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</si>
  <si>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</si>
  <si>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</si>
  <si>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</si>
  <si>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</si>
  <si>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</si>
  <si>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</si>
  <si>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</si>
  <si>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</si>
  <si>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</si>
  <si>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</si>
  <si>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</si>
  <si>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</si>
  <si>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</si>
  <si>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</si>
  <si>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</si>
  <si>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</si>
  <si>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</si>
  <si>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</si>
  <si>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</si>
  <si>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</si>
  <si>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</si>
  <si>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</si>
  <si>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</si>
  <si>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</si>
  <si>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</si>
  <si>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</si>
  <si>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</si>
  <si>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</si>
  <si>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</si>
  <si>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</si>
  <si>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</si>
  <si>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</si>
  <si>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</si>
  <si>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</si>
  <si>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</si>
  <si>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</si>
  <si>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</si>
  <si>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</si>
  <si>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</si>
  <si>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</si>
  <si>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</si>
  <si>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</si>
  <si>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</si>
  <si>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</si>
  <si>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</si>
  <si>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</si>
  <si>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</si>
  <si>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</si>
  <si>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</si>
  <si>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</si>
  <si>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</si>
  <si>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</si>
  <si>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</si>
  <si>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</si>
  <si>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</si>
  <si>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</si>
  <si>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</si>
  <si>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</si>
  <si>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</si>
  <si>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</si>
  <si>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</si>
  <si>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</si>
  <si>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</si>
  <si>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</si>
  <si>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</si>
  <si>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</si>
  <si>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</si>
  <si>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</si>
  <si>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</si>
  <si>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</si>
  <si>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</si>
  <si>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</si>
  <si>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</si>
  <si>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</si>
  <si>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</si>
  <si>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</si>
  <si>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</si>
  <si>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</si>
  <si>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</si>
  <si>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</si>
  <si>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</si>
  <si>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</si>
  <si>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</si>
  <si>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</si>
  <si>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</si>
  <si>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</si>
  <si>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</si>
  <si>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</si>
  <si>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</si>
  <si>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</si>
  <si>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</si>
  <si>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</si>
  <si>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</si>
  <si>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</si>
  <si>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</si>
  <si>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</si>
  <si>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</si>
  <si>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</si>
  <si>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</si>
  <si>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</si>
  <si>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</si>
  <si>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</si>
  <si>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</si>
  <si>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</si>
  <si>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</si>
  <si>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</si>
  <si>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</si>
  <si>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</si>
  <si>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</si>
  <si>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</si>
  <si>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</si>
  <si>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</si>
  <si>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</si>
  <si>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</si>
  <si>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</si>
  <si>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</si>
  <si>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</si>
  <si>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</si>
  <si>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</si>
  <si>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</si>
  <si>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</si>
  <si>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</si>
  <si>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</si>
  <si>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</si>
  <si>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</si>
  <si>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</si>
  <si>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</si>
  <si>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</si>
  <si>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</si>
  <si>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</si>
  <si>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</si>
  <si>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</si>
  <si>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</si>
  <si>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</si>
  <si>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</si>
  <si>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</si>
  <si>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</si>
  <si>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</si>
  <si>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</si>
  <si>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</si>
  <si>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</si>
  <si>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</si>
  <si>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</si>
  <si>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</si>
  <si>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</si>
  <si>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</si>
  <si>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</si>
  <si>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</si>
  <si>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</si>
  <si>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</si>
  <si>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</si>
  <si>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</si>
  <si>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</si>
  <si>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</si>
  <si>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</si>
  <si>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</si>
  <si>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</si>
  <si>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</si>
  <si>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</si>
  <si>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</si>
  <si>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</si>
  <si>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</si>
  <si>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</si>
  <si>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</si>
  <si>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</si>
  <si>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</si>
  <si>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</si>
  <si>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</si>
  <si>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</si>
  <si>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</si>
  <si>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</si>
  <si>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</si>
  <si>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</si>
  <si>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</si>
  <si>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</si>
  <si>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</si>
  <si>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</si>
  <si>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</si>
  <si>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</si>
  <si>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</si>
  <si>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</si>
  <si>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</si>
  <si>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</si>
  <si>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</si>
  <si>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</si>
  <si>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</si>
  <si>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</si>
  <si>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</si>
  <si>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</si>
  <si>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</si>
  <si>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</si>
  <si>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</si>
  <si>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</si>
  <si>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</si>
  <si>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</si>
  <si>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</si>
  <si>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</si>
  <si>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</si>
  <si>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</si>
  <si>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</si>
  <si>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</si>
  <si>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</si>
  <si>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</si>
  <si>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</si>
  <si>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</si>
  <si>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</si>
  <si>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</si>
  <si>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</si>
  <si>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</si>
  <si>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</si>
  <si>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</si>
  <si>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</si>
  <si>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</si>
  <si>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</si>
  <si>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</si>
  <si>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</si>
  <si>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</si>
  <si>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</si>
  <si>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</si>
  <si>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</si>
  <si>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</si>
  <si>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</si>
  <si>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</si>
  <si>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</si>
  <si>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</si>
  <si>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</si>
  <si>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</si>
  <si>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</si>
  <si>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</si>
  <si>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</si>
  <si>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</si>
  <si>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</si>
  <si>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</si>
  <si>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</si>
  <si>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</si>
  <si>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</si>
  <si>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</si>
  <si>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</si>
  <si>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</si>
  <si>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</si>
  <si>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</si>
  <si>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</si>
  <si>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</si>
  <si>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</si>
  <si>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</si>
  <si>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</si>
  <si>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</si>
  <si>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</si>
  <si>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</si>
  <si>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</si>
  <si>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</si>
  <si>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</si>
  <si>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</si>
  <si>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</si>
  <si>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</si>
  <si>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</si>
  <si>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</si>
  <si>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</si>
  <si>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</si>
  <si>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</si>
  <si>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</si>
  <si>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</si>
  <si>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</si>
  <si>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</si>
  <si>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</si>
  <si>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</si>
  <si>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</si>
  <si>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</si>
  <si>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</si>
  <si>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</si>
  <si>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</si>
  <si>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</si>
  <si>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</si>
  <si>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</si>
  <si>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</si>
  <si>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</si>
  <si>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</si>
  <si>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</si>
  <si>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</si>
  <si>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</si>
  <si>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</si>
  <si>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</si>
  <si>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</si>
  <si>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</si>
  <si>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</si>
  <si>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</si>
  <si>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</si>
  <si>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</si>
  <si>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</si>
  <si>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</si>
  <si>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</si>
  <si>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</si>
  <si>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</si>
  <si>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</si>
  <si>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</si>
  <si>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</si>
  <si>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</si>
  <si>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</si>
  <si>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</si>
  <si>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</si>
  <si>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</si>
  <si>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</si>
  <si>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</si>
  <si>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</si>
  <si>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</si>
  <si>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</si>
  <si>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</si>
  <si>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</si>
  <si>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</si>
  <si>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</si>
  <si>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</si>
  <si>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</si>
  <si>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</si>
  <si>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</si>
  <si>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</si>
  <si>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</si>
  <si>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</si>
  <si>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</si>
  <si>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</si>
  <si>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</si>
  <si>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</si>
  <si>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</si>
  <si>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</si>
  <si>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</si>
  <si>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</si>
  <si>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</si>
  <si>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</si>
  <si>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</si>
  <si>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</si>
  <si>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</si>
  <si>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</si>
  <si>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</si>
  <si>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</si>
  <si>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</si>
  <si>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</si>
  <si>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</si>
  <si>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</si>
  <si>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</si>
  <si>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</si>
  <si>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</si>
  <si>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</si>
  <si>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</si>
  <si>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</si>
  <si>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</si>
  <si>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</si>
  <si>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</si>
  <si>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</si>
  <si>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</si>
  <si>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</si>
  <si>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</si>
  <si>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</si>
  <si>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</si>
  <si>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</si>
  <si>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</si>
  <si>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</si>
  <si>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</si>
  <si>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</si>
  <si>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</si>
  <si>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</si>
  <si>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</si>
  <si>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</si>
  <si>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</si>
  <si>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</si>
  <si>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</si>
  <si>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</si>
  <si>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</si>
  <si>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</si>
  <si>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</si>
  <si>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</si>
  <si>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</si>
  <si>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</si>
  <si>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</si>
  <si>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</si>
  <si>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</si>
  <si>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</si>
  <si>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</si>
  <si>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</si>
  <si>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</si>
  <si>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</si>
  <si>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</si>
  <si>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</si>
  <si>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</si>
  <si>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</si>
  <si>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</si>
  <si>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</si>
  <si>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</si>
  <si>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</si>
  <si>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</si>
  <si>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</si>
  <si>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</si>
  <si>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</si>
  <si>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</si>
  <si>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</si>
  <si>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</si>
  <si>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</si>
  <si>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</si>
  <si>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</si>
  <si>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</si>
  <si>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</si>
  <si>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</si>
  <si>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</si>
  <si>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</si>
  <si>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</si>
  <si>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</si>
  <si>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</si>
  <si>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</si>
  <si>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</si>
  <si>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</si>
  <si>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</si>
  <si>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</si>
  <si>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</si>
  <si>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</si>
  <si>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</si>
  <si>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</si>
  <si>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</si>
  <si>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</si>
  <si>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</si>
  <si>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</si>
  <si>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</si>
  <si>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</si>
  <si>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</si>
  <si>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</si>
  <si>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</si>
  <si>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</si>
  <si>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</si>
  <si>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</si>
  <si>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</si>
  <si>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</si>
  <si>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</si>
  <si>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</si>
  <si>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</si>
  <si>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</si>
  <si>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</si>
  <si>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</si>
  <si>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</si>
  <si>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</si>
  <si>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</si>
  <si>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</si>
  <si>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</si>
  <si>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</si>
  <si>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</si>
  <si>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</si>
  <si>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</si>
  <si>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</si>
  <si>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</si>
  <si>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</si>
  <si>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</si>
  <si>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</si>
  <si>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</si>
  <si>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</si>
  <si>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</si>
  <si>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</si>
  <si>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</si>
  <si>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</si>
  <si>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</si>
  <si>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</si>
  <si>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</si>
  <si>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</si>
  <si>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</si>
  <si>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</si>
  <si>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</si>
  <si>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</si>
  <si>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</si>
  <si>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</si>
  <si>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</si>
  <si>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</si>
  <si>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</si>
  <si>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</si>
  <si>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</si>
  <si>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</si>
  <si>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</si>
  <si>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</si>
  <si>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</si>
  <si>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</si>
  <si>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</si>
  <si>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</si>
  <si>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</si>
  <si>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</si>
  <si>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</si>
  <si>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</si>
  <si>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</si>
  <si>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</si>
  <si>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</si>
  <si>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</si>
  <si>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</si>
  <si>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</si>
  <si>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</si>
  <si>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</si>
  <si>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</si>
  <si>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</si>
  <si>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</si>
  <si>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</si>
  <si>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</si>
  <si>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</si>
  <si>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</si>
  <si>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</si>
  <si>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</si>
  <si>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</si>
  <si>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</si>
  <si>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</si>
  <si>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</si>
  <si>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</si>
  <si>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</si>
  <si>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</si>
  <si>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</si>
  <si>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</si>
  <si>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</si>
  <si>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</si>
  <si>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</si>
  <si>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</si>
  <si>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</si>
  <si>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</si>
  <si>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</si>
  <si>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</si>
  <si>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</si>
  <si>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</si>
  <si>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</si>
  <si>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</si>
  <si>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</si>
  <si>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</si>
  <si>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</si>
  <si>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</si>
  <si>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</si>
  <si>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</si>
  <si>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</si>
  <si>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</si>
  <si>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</si>
  <si>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</si>
  <si>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</si>
  <si>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</si>
  <si>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</si>
  <si>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</si>
  <si>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</si>
  <si>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</si>
  <si>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</si>
  <si>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</si>
  <si>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</si>
  <si>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</si>
  <si>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</si>
  <si>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</si>
  <si>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</si>
  <si>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</si>
  <si>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</si>
  <si>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</si>
  <si>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</si>
  <si>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</si>
  <si>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</si>
  <si>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</si>
  <si>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</si>
  <si>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</si>
  <si>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</si>
  <si>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</si>
  <si>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</si>
  <si>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</si>
  <si>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</si>
  <si>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</si>
  <si>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</si>
  <si>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</si>
  <si>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</si>
  <si>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</si>
  <si>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</si>
  <si>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</si>
  <si>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</si>
  <si>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</si>
  <si>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</si>
  <si>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</si>
  <si>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</si>
  <si>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</si>
  <si>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</si>
  <si>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</si>
  <si>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</si>
  <si>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</si>
  <si>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</si>
  <si>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</si>
  <si>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</si>
  <si>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</si>
  <si>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</si>
  <si>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</si>
  <si>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</si>
  <si>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</si>
  <si>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</si>
  <si>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</si>
  <si>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</si>
  <si>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</si>
  <si>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</si>
  <si>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</si>
  <si>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</si>
  <si>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</si>
  <si>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</si>
  <si>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</si>
  <si>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</si>
  <si>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</si>
  <si>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</si>
  <si>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</si>
  <si>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</si>
  <si>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</si>
  <si>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</si>
  <si>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</si>
  <si>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</si>
  <si>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</si>
  <si>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</si>
  <si>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</si>
  <si>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</si>
  <si>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</si>
  <si>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</si>
  <si>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</si>
  <si>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</si>
  <si>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</si>
  <si>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</si>
  <si>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</si>
  <si>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</si>
  <si>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</si>
  <si>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</si>
  <si>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</si>
  <si>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</si>
  <si>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</si>
  <si>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</si>
  <si>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</si>
  <si>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</si>
  <si>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</si>
  <si>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</si>
  <si>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</si>
  <si>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</si>
  <si>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</si>
  <si>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</si>
  <si>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</si>
  <si>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</si>
  <si>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</si>
  <si>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</si>
  <si>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</si>
  <si>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</si>
  <si>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</si>
  <si>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</si>
  <si>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</si>
  <si>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</si>
  <si>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</si>
  <si>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</si>
  <si>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</si>
  <si>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</si>
  <si>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</si>
  <si>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</si>
  <si>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</si>
  <si>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</si>
  <si>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</si>
  <si>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</si>
  <si>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</si>
  <si>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</si>
  <si>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</si>
  <si>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</si>
  <si>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</si>
  <si>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</si>
  <si>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</si>
  <si>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</si>
  <si>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</si>
  <si>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</si>
  <si>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</si>
  <si>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</si>
  <si>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</si>
  <si>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</si>
  <si>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</si>
  <si>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</si>
  <si>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</si>
  <si>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</si>
  <si>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</si>
  <si>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</si>
  <si>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</si>
  <si>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</si>
  <si>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</si>
  <si>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</si>
  <si>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</si>
  <si>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</si>
  <si>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</si>
  <si>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</si>
  <si>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</si>
  <si>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</si>
  <si>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</si>
  <si>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</si>
  <si>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</si>
  <si>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</si>
  <si>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</si>
  <si>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</si>
  <si>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</si>
  <si>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</si>
  <si>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</si>
  <si>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</si>
  <si>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</si>
  <si>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</si>
  <si>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</si>
  <si>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</si>
  <si>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</si>
  <si>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</si>
  <si>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</si>
  <si>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</si>
  <si>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</si>
  <si>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</si>
  <si>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</si>
  <si>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</si>
  <si>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</si>
  <si>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</si>
  <si>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</si>
  <si>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</si>
  <si>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</si>
  <si>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</si>
  <si>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</si>
  <si>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</si>
  <si>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</si>
  <si>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</si>
  <si>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</si>
  <si>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</si>
  <si>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</si>
  <si>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</si>
  <si>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</si>
  <si>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</si>
  <si>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</si>
  <si>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</si>
  <si>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</si>
  <si>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</si>
  <si>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</si>
  <si>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</si>
  <si>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</si>
  <si>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</si>
  <si>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</si>
  <si>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</si>
  <si>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</si>
  <si>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</si>
  <si>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</si>
  <si>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</si>
  <si>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</si>
  <si>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</si>
  <si>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</si>
  <si>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</si>
  <si>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</si>
  <si>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</si>
  <si>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</si>
  <si>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</si>
  <si>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</si>
  <si>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</si>
  <si>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</si>
  <si>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</si>
  <si>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</si>
  <si>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</si>
  <si>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</si>
  <si>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</si>
  <si>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</si>
  <si>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</si>
  <si>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</si>
  <si>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</si>
  <si>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</si>
  <si>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</si>
  <si>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</si>
  <si>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</si>
  <si>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</si>
  <si>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</si>
  <si>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</si>
  <si>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</si>
  <si>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</si>
  <si>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</si>
  <si>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</si>
  <si>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</si>
  <si>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</si>
  <si>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</si>
  <si>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</si>
  <si>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</si>
  <si>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</si>
  <si>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</si>
  <si>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</si>
  <si>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</si>
  <si>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</si>
  <si>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</si>
  <si>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</si>
  <si>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</si>
  <si>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</si>
  <si>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</si>
  <si>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</si>
  <si>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</si>
  <si>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</si>
  <si>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</si>
  <si>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</si>
  <si>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</si>
  <si>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</si>
  <si>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</si>
  <si>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</si>
  <si>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</si>
  <si>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</si>
  <si>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</si>
  <si>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</si>
  <si>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</si>
  <si>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</si>
  <si>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</si>
  <si>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</si>
  <si>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</si>
  <si>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</si>
  <si>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</si>
  <si>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</si>
  <si>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</si>
  <si>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</si>
  <si>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</si>
  <si>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</si>
  <si>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</si>
  <si>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</si>
  <si>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</si>
  <si>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</si>
  <si>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</si>
  <si>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</si>
  <si>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</si>
  <si>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</si>
  <si>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</si>
  <si>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</si>
  <si>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</si>
  <si>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</si>
  <si>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</si>
  <si>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</si>
  <si>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</si>
  <si>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</si>
  <si>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</si>
  <si>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</si>
  <si>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</si>
  <si>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</si>
  <si>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</si>
  <si>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</si>
  <si>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</si>
  <si>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</si>
  <si>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</si>
  <si>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</si>
  <si>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</si>
  <si>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</si>
  <si>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</si>
  <si>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</si>
  <si>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</si>
  <si>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</si>
  <si>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</si>
  <si>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</si>
  <si>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</si>
  <si>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</si>
  <si>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</si>
  <si>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</si>
  <si>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</si>
  <si>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</si>
  <si>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</si>
  <si>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</si>
  <si>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</si>
  <si>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</si>
  <si>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</si>
  <si>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</si>
  <si>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</si>
  <si>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</si>
  <si>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</si>
  <si>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</si>
  <si>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</si>
  <si>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</si>
  <si>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</si>
  <si>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</si>
  <si>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</si>
  <si>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</si>
  <si>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</si>
  <si>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</si>
  <si>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</si>
  <si>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</si>
  <si>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</si>
  <si>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</si>
  <si>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</si>
  <si>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</si>
  <si>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</si>
  <si>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</si>
  <si>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</si>
  <si>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</si>
  <si>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</si>
  <si>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</si>
  <si>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</si>
  <si>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</si>
  <si>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</si>
  <si>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</si>
  <si>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</si>
  <si>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</si>
  <si>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</si>
  <si>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</si>
  <si>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</si>
  <si>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</si>
  <si>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</si>
  <si>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</si>
  <si>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</si>
  <si>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</si>
  <si>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</si>
  <si>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</si>
  <si>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</si>
  <si>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</si>
  <si>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</si>
  <si>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</si>
  <si>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</si>
  <si>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</si>
  <si>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</si>
  <si>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</si>
  <si>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</si>
  <si>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</si>
  <si>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</si>
  <si>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</si>
  <si>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</si>
  <si>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</si>
  <si>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</si>
  <si>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</si>
  <si>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</si>
  <si>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</si>
  <si>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</si>
  <si>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</si>
  <si>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</si>
  <si>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</si>
  <si>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</si>
  <si>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</si>
  <si>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</si>
  <si>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</si>
  <si>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</si>
  <si>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</si>
  <si>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</si>
  <si>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</si>
  <si>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</si>
  <si>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</si>
  <si>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</si>
  <si>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</si>
  <si>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</si>
  <si>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</si>
  <si>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</si>
  <si>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</si>
  <si>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</si>
  <si>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</si>
  <si>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</si>
  <si>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</si>
  <si>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</si>
  <si>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</si>
  <si>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</si>
  <si>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</si>
  <si>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</si>
  <si>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</si>
  <si>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</si>
  <si>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</si>
  <si>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</si>
  <si>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</si>
  <si>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</si>
  <si>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</si>
  <si>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</si>
  <si>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</si>
  <si>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</si>
  <si>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</si>
  <si>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</si>
  <si>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</si>
  <si>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</si>
  <si>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</si>
  <si>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</si>
  <si>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</si>
  <si>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</si>
  <si>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</si>
  <si>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</si>
  <si>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</si>
  <si>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</si>
  <si>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</si>
  <si>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</si>
  <si>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</si>
  <si>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</si>
  <si>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</si>
  <si>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</si>
  <si>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</si>
  <si>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</si>
  <si>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</si>
  <si>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</si>
  <si>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</si>
  <si>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</si>
  <si>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</si>
  <si>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</si>
  <si>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</si>
  <si>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</si>
  <si>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</si>
  <si>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</si>
  <si>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</si>
  <si>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</si>
  <si>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</si>
  <si>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</si>
  <si>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</si>
  <si>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</si>
  <si>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</si>
  <si>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</si>
  <si>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</si>
  <si>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</si>
  <si>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</si>
  <si>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</si>
  <si>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</si>
  <si>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</si>
  <si>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</si>
  <si>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</si>
  <si>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</si>
  <si>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</si>
  <si>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</si>
  <si>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</si>
  <si>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</si>
  <si>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</si>
  <si>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</si>
  <si>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</si>
  <si>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</si>
  <si>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</si>
  <si>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</si>
  <si>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</si>
  <si>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</si>
  <si>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</si>
  <si>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</si>
  <si>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</si>
  <si>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</si>
  <si>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</si>
  <si>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</si>
  <si>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</si>
  <si>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</si>
  <si>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</si>
  <si>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</si>
  <si>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</si>
  <si>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</si>
  <si>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</si>
  <si>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</si>
  <si>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</si>
  <si>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</si>
  <si>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</si>
  <si>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</si>
  <si>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</si>
  <si>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</si>
  <si>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</si>
  <si>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</si>
  <si>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</si>
  <si>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</si>
  <si>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</si>
  <si>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</si>
  <si>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</si>
  <si>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</si>
  <si>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</si>
  <si>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</si>
  <si>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</si>
  <si>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</si>
  <si>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</si>
  <si>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</si>
  <si>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</si>
  <si>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</si>
  <si>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</si>
  <si>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</si>
  <si>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</si>
  <si>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</si>
  <si>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</si>
  <si>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</si>
  <si>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</si>
  <si>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</si>
  <si>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</si>
  <si>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</si>
  <si>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</si>
  <si>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</si>
  <si>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</si>
  <si>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</si>
  <si>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</si>
  <si>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</si>
  <si>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</si>
  <si>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</si>
  <si>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</si>
  <si>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</si>
  <si>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</si>
  <si>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</si>
  <si>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</si>
  <si>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</si>
  <si>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</si>
  <si>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</si>
  <si>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</si>
  <si>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</si>
  <si>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</si>
  <si>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</si>
  <si>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</si>
  <si>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</si>
  <si>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</si>
  <si>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</si>
  <si>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</si>
  <si>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</si>
  <si>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</si>
  <si>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</si>
  <si>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</si>
  <si>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</si>
  <si>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</si>
  <si>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</si>
  <si>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</si>
  <si>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</si>
  <si>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</si>
  <si>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</si>
  <si>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</si>
  <si>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</si>
  <si>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</si>
  <si>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</si>
  <si>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</si>
  <si>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</si>
  <si>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</si>
  <si>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</si>
  <si>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</si>
  <si>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</si>
  <si>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</si>
  <si>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</si>
  <si>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</si>
  <si>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</si>
  <si>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</si>
  <si>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</si>
  <si>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</si>
  <si>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</si>
  <si>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</si>
  <si>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</si>
  <si>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</si>
  <si>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</si>
  <si>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</si>
  <si>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</si>
  <si>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</si>
  <si>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</si>
  <si>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</si>
  <si>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</si>
  <si>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</si>
  <si>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</si>
  <si>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</si>
  <si>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</si>
  <si>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</si>
  <si>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</si>
  <si>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</si>
  <si>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</si>
  <si>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</si>
  <si>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</si>
  <si>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</si>
  <si>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</si>
  <si>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</si>
  <si>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</si>
  <si>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</si>
  <si>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</si>
  <si>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</si>
  <si>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</si>
  <si>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</si>
  <si>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</si>
  <si>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</si>
  <si>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</si>
  <si>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</si>
  <si>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</si>
  <si>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</si>
  <si>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</si>
  <si>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</si>
  <si>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</si>
  <si>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</si>
  <si>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</si>
  <si>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</si>
  <si>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</si>
  <si>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</si>
  <si>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</si>
  <si>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</si>
  <si>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</si>
  <si>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</si>
  <si>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</si>
  <si>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</si>
  <si>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</si>
  <si>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</si>
  <si>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</si>
  <si>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</si>
  <si>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</si>
  <si>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</si>
  <si>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</si>
  <si>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</si>
  <si>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</si>
  <si>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</si>
  <si>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</si>
  <si>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</si>
  <si>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</si>
  <si>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</si>
  <si>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</si>
  <si>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</si>
  <si>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</si>
  <si>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</si>
  <si>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</si>
  <si>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</si>
  <si>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</si>
  <si>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</si>
  <si>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</si>
  <si>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</si>
  <si>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</si>
  <si>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</si>
  <si>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</si>
  <si>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</si>
  <si>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</si>
  <si>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</si>
  <si>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</si>
  <si>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</si>
  <si>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</si>
  <si>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</si>
  <si>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</si>
  <si>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</si>
  <si>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</si>
  <si>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</si>
  <si>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</si>
  <si>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</si>
  <si>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</si>
  <si>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</si>
  <si>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</si>
  <si>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</si>
  <si>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</si>
  <si>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</si>
  <si>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</si>
  <si>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</si>
  <si>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</si>
  <si>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</si>
  <si>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</si>
  <si>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</si>
  <si>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</si>
  <si>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</si>
  <si>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</si>
  <si>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</si>
  <si>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</si>
  <si>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</si>
  <si>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</si>
  <si>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</si>
  <si>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</si>
  <si>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</si>
  <si>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</si>
  <si>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</si>
  <si>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</si>
  <si>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</si>
  <si>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</si>
  <si>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</si>
  <si>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</si>
  <si>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</si>
  <si>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</si>
  <si>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</si>
  <si>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</si>
  <si>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</si>
  <si>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</si>
  <si>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</si>
  <si>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</si>
  <si>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</si>
  <si>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</si>
  <si>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</si>
  <si>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</si>
  <si>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</si>
  <si>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</si>
  <si>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</si>
  <si>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</si>
  <si>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</si>
  <si>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</si>
  <si>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</si>
  <si>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</si>
  <si>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</si>
  <si>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</si>
  <si>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</si>
  <si>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</si>
  <si>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</si>
  <si>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</si>
  <si>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</si>
  <si>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</si>
  <si>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</si>
  <si>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</si>
  <si>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</si>
  <si>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</si>
  <si>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</si>
  <si>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</si>
  <si>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</si>
  <si>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</si>
  <si>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</si>
  <si>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</si>
  <si>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</si>
  <si>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</si>
  <si>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</si>
  <si>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</si>
  <si>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</si>
  <si>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</si>
  <si>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</si>
  <si>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</si>
  <si>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</si>
  <si>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</si>
  <si>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</si>
  <si>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</si>
  <si>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</si>
  <si>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</si>
  <si>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</si>
  <si>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</si>
  <si>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</si>
  <si>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</si>
  <si>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</si>
  <si>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</si>
  <si>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</si>
  <si>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</si>
  <si>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</si>
  <si>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</si>
  <si>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</si>
  <si>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</si>
  <si>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</si>
  <si>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</si>
  <si>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</si>
  <si>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</si>
  <si>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</si>
  <si>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</si>
  <si>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</si>
  <si>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</si>
  <si>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</si>
  <si>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</si>
  <si>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</si>
  <si>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</si>
  <si>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</si>
  <si>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</si>
  <si>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</si>
  <si>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</si>
  <si>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</si>
  <si>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</si>
  <si>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</si>
  <si>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</si>
  <si>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</si>
  <si>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</si>
  <si>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</si>
  <si>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</si>
  <si>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</si>
  <si>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</si>
  <si>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</si>
  <si>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</si>
  <si>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</si>
  <si>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</si>
  <si>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</si>
  <si>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</si>
  <si>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</si>
  <si>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</si>
  <si>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</si>
  <si>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</si>
  <si>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</si>
  <si>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</si>
  <si>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</si>
  <si>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</si>
  <si>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</si>
  <si>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</si>
  <si>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</si>
  <si>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</si>
  <si>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</si>
  <si>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</si>
  <si>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</si>
  <si>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</si>
  <si>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</si>
  <si>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</si>
  <si>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</si>
  <si>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</si>
  <si>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</si>
  <si>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</si>
  <si>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</si>
  <si>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</si>
  <si>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</si>
  <si>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</si>
  <si>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</si>
  <si>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</si>
  <si>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</si>
  <si>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</si>
  <si>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</si>
  <si>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</si>
  <si>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</si>
  <si>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</si>
  <si>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</si>
  <si>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</si>
  <si>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</si>
  <si>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</si>
  <si>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</si>
  <si>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</si>
  <si>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</si>
  <si>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</si>
  <si>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</si>
  <si>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</si>
  <si>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</si>
  <si>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</si>
  <si>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</si>
  <si>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</si>
  <si>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</si>
  <si>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</si>
  <si>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</si>
  <si>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</si>
  <si>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</si>
  <si>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</si>
  <si>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</si>
  <si>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</si>
  <si>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</si>
  <si>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</si>
  <si>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</si>
  <si>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</si>
  <si>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</si>
  <si>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</si>
  <si>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</si>
  <si>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</si>
  <si>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</si>
  <si>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</si>
  <si>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</si>
  <si>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</si>
  <si>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</si>
  <si>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</si>
  <si>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</si>
  <si>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</si>
  <si>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</si>
  <si>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</si>
  <si>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</si>
  <si>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</si>
  <si>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</si>
  <si>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</si>
  <si>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</si>
  <si>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</si>
  <si>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</si>
  <si>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</si>
  <si>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</si>
  <si>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</si>
  <si>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</si>
  <si>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</si>
  <si>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</si>
  <si>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</si>
  <si>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</si>
  <si>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</si>
  <si>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</si>
  <si>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</si>
  <si>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</si>
  <si>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</si>
  <si>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</si>
  <si>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</si>
  <si>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</si>
  <si>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</si>
  <si>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</si>
  <si>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</si>
  <si>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</si>
  <si>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</si>
  <si>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</si>
  <si>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</si>
  <si>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</si>
  <si>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</si>
  <si>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</si>
  <si>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</si>
  <si>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</si>
  <si>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</si>
  <si>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</si>
  <si>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</si>
  <si>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</si>
  <si>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</si>
  <si>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</si>
  <si>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</si>
  <si>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</si>
  <si>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</si>
  <si>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</si>
  <si>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</si>
  <si>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</si>
  <si>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</si>
  <si>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</si>
  <si>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</si>
  <si>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</si>
  <si>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</si>
  <si>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</si>
  <si>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</si>
  <si>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</si>
  <si>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</si>
  <si>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</si>
  <si>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</si>
  <si>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</si>
  <si>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</si>
  <si>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</si>
  <si>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</si>
  <si>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</si>
  <si>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</si>
  <si>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</si>
  <si>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</si>
  <si>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</si>
  <si>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</si>
  <si>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</si>
  <si>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</si>
  <si>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</si>
  <si>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</si>
  <si>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</si>
  <si>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</si>
  <si>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</si>
  <si>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</si>
  <si>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</si>
  <si>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</si>
  <si>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</si>
  <si>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</si>
  <si>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</si>
  <si>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</si>
  <si>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</si>
  <si>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</si>
  <si>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</si>
  <si>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</si>
  <si>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</si>
  <si>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</si>
  <si>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</si>
  <si>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</si>
  <si>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</si>
  <si>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</si>
  <si>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</si>
  <si>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</si>
  <si>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</si>
  <si>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</si>
  <si>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</si>
  <si>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</si>
  <si>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</si>
  <si>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</si>
  <si>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</si>
  <si>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</si>
  <si>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</si>
  <si>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</si>
  <si>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</si>
  <si>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</si>
  <si>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</si>
  <si>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</si>
  <si>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</si>
  <si>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</si>
  <si>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</si>
  <si>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</si>
  <si>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</si>
  <si>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</si>
  <si>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</si>
  <si>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</si>
  <si>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</si>
  <si>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</si>
  <si>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</si>
  <si>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</si>
  <si>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</si>
  <si>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</si>
  <si>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</si>
  <si>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</si>
  <si>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</si>
  <si>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</si>
  <si>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</si>
  <si>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</si>
  <si>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</si>
  <si>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</si>
  <si>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</si>
  <si>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</si>
  <si>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</si>
  <si>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</si>
  <si>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</si>
  <si>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</si>
  <si>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</si>
  <si>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</si>
  <si>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</si>
  <si>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</si>
  <si>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</si>
  <si>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</si>
  <si>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</si>
  <si>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</si>
  <si>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</si>
  <si>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</si>
  <si>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</si>
  <si>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</si>
  <si>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</si>
  <si>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</si>
  <si>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</si>
  <si>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</si>
  <si>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</si>
  <si>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</si>
  <si>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</si>
  <si>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</si>
  <si>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</si>
  <si>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</si>
  <si>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</si>
  <si>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</si>
  <si>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</si>
  <si>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</si>
  <si>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</si>
  <si>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</si>
  <si>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</si>
  <si>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</si>
  <si>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</si>
  <si>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</si>
  <si>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</si>
  <si>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</si>
  <si>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</si>
  <si>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</si>
  <si>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</si>
  <si>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</si>
  <si>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</si>
  <si>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</si>
  <si>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</si>
  <si>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</si>
  <si>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</si>
  <si>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</si>
  <si>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</si>
  <si>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</si>
  <si>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</si>
  <si>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</si>
  <si>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</si>
  <si>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</si>
  <si>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</si>
  <si>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</si>
  <si>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</si>
  <si>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</si>
  <si>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</si>
  <si>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</si>
  <si>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</si>
  <si>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</si>
  <si>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</si>
  <si>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</si>
  <si>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</si>
  <si>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</si>
  <si>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</si>
  <si>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</si>
  <si>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</si>
  <si>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</si>
  <si>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</si>
  <si>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</si>
  <si>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</si>
  <si>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</si>
  <si>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</si>
  <si>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</si>
  <si>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</si>
  <si>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</si>
  <si>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</si>
  <si>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</si>
  <si>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</si>
  <si>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</si>
  <si>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</si>
  <si>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</si>
  <si>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</si>
  <si>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</si>
  <si>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</si>
  <si>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</si>
  <si>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</si>
  <si>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</si>
  <si>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</si>
  <si>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</si>
  <si>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</si>
  <si>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</si>
  <si>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</si>
  <si>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</si>
  <si>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</si>
  <si>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</si>
  <si>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</si>
  <si>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</si>
  <si>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</si>
  <si>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</si>
  <si>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</si>
  <si>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</si>
  <si>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</si>
  <si>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</si>
  <si>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</si>
  <si>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</si>
  <si>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</si>
  <si>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</si>
  <si>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</si>
  <si>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</si>
  <si>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</si>
  <si>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</si>
  <si>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</si>
  <si>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</si>
  <si>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</si>
  <si>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</si>
  <si>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</si>
  <si>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</si>
  <si>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</si>
  <si>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</si>
  <si>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</si>
  <si>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</si>
  <si>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</si>
  <si>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</si>
  <si>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</si>
  <si>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</si>
  <si>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</si>
  <si>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</si>
  <si>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</si>
  <si>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</si>
  <si>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</si>
  <si>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</si>
  <si>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</si>
  <si>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</si>
  <si>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</si>
  <si>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</si>
  <si>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</si>
  <si>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</si>
  <si>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</si>
  <si>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</si>
  <si>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</si>
  <si>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</si>
  <si>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</si>
  <si>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</si>
  <si>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</si>
  <si>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</si>
  <si>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</si>
  <si>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</si>
  <si>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</si>
  <si>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</si>
  <si>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</si>
  <si>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</si>
  <si>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</si>
  <si>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</si>
  <si>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</si>
  <si>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</si>
  <si>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</si>
  <si>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</si>
  <si>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</si>
  <si>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</si>
  <si>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</si>
  <si>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</si>
  <si>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</si>
  <si>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</si>
  <si>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</si>
  <si>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</si>
  <si>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</si>
  <si>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</si>
  <si>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</si>
  <si>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</si>
  <si>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</si>
  <si>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</si>
  <si>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</si>
  <si>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</si>
  <si>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</si>
  <si>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</si>
  <si>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</si>
  <si>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</si>
  <si>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</si>
  <si>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</si>
  <si>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</si>
  <si>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</si>
  <si>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</si>
  <si>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</si>
  <si>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</si>
  <si>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</si>
  <si>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</si>
  <si>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</si>
  <si>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</si>
  <si>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</si>
  <si>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</si>
  <si>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</si>
  <si>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</si>
  <si>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</si>
  <si>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</si>
  <si>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</si>
  <si>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</si>
  <si>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</si>
  <si>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</si>
  <si>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</si>
  <si>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</si>
  <si>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</si>
  <si>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</si>
  <si>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</si>
  <si>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</si>
  <si>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</si>
  <si>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</si>
  <si>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</si>
  <si>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</si>
  <si>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</si>
  <si>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</si>
  <si>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</si>
  <si>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</si>
  <si>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</si>
  <si>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</si>
  <si>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</si>
  <si>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</si>
  <si>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</si>
  <si>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</si>
  <si>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</si>
  <si>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</si>
  <si>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</si>
  <si>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</si>
  <si>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</si>
  <si>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</si>
  <si>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</si>
  <si>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</si>
  <si>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</si>
  <si>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</si>
  <si>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</si>
  <si>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</si>
  <si>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</si>
  <si>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</si>
  <si>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</si>
  <si>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</si>
  <si>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</si>
  <si>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</si>
  <si>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</si>
  <si>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</si>
  <si>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</si>
  <si>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</si>
  <si>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</si>
  <si>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</si>
  <si>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</si>
  <si>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</si>
  <si>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</si>
  <si>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</si>
  <si>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</si>
  <si>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</si>
  <si>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</si>
  <si>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</si>
  <si>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</si>
  <si>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</si>
  <si>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</si>
  <si>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</si>
  <si>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</si>
  <si>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</si>
  <si>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</si>
  <si>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</si>
  <si>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</si>
  <si>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</si>
  <si>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</si>
  <si>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</si>
  <si>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</si>
  <si>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</si>
  <si>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</si>
  <si>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</si>
  <si>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</si>
  <si>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</si>
  <si>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</si>
  <si>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</si>
  <si>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</si>
  <si>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</si>
  <si>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</si>
  <si>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</si>
  <si>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</si>
  <si>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</si>
  <si>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</si>
  <si>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</si>
  <si>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</si>
  <si>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</si>
  <si>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</si>
  <si>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</si>
  <si>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</si>
  <si>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</si>
  <si>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</si>
  <si>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</si>
  <si>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</si>
  <si>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</si>
  <si>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</si>
  <si>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</si>
  <si>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</si>
  <si>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</si>
  <si>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</si>
  <si>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</si>
  <si>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</si>
  <si>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</si>
  <si>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</si>
  <si>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</si>
  <si>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</si>
  <si>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</si>
  <si>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</si>
  <si>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</si>
  <si>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</si>
  <si>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</si>
  <si>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</si>
  <si>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</si>
  <si>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</si>
  <si>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</si>
  <si>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</si>
  <si>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</si>
  <si>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</si>
  <si>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</si>
  <si>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</si>
  <si>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</si>
  <si>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</si>
  <si>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</si>
  <si>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</si>
  <si>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</si>
  <si>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</si>
  <si>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</si>
  <si>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</si>
  <si>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</si>
  <si>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</si>
  <si>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</si>
  <si>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</si>
  <si>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</si>
  <si>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</si>
  <si>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</si>
  <si>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</si>
  <si>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</si>
  <si>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</si>
  <si>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</si>
  <si>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</si>
  <si>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</si>
  <si>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</si>
  <si>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</si>
  <si>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</si>
  <si>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</si>
  <si>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</si>
  <si>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</si>
  <si>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</si>
  <si>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</si>
  <si>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</si>
  <si>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</si>
  <si>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</si>
  <si>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</si>
  <si>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</si>
  <si>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</si>
  <si>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</si>
  <si>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</si>
  <si>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</si>
  <si>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</si>
  <si>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</si>
  <si>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</si>
  <si>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</si>
  <si>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</si>
  <si>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</si>
  <si>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</si>
  <si>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</si>
  <si>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</si>
  <si>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</si>
  <si>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</si>
  <si>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</si>
  <si>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</si>
  <si>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</si>
  <si>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</si>
  <si>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</si>
  <si>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</si>
  <si>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</si>
  <si>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</si>
  <si>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</si>
  <si>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</si>
  <si>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</si>
  <si>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</si>
  <si>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</si>
  <si>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</si>
  <si>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</si>
  <si>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</si>
  <si>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</si>
  <si>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</si>
  <si>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</si>
  <si>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</si>
  <si>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</si>
  <si>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</si>
  <si>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</si>
  <si>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</si>
  <si>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</si>
  <si>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</si>
  <si>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</si>
  <si>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</si>
  <si>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</si>
  <si>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</si>
  <si>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</si>
  <si>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</si>
  <si>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</si>
  <si>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</si>
  <si>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</si>
  <si>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</si>
  <si>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</si>
  <si>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</si>
  <si>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</si>
  <si>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</si>
  <si>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</si>
  <si>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</si>
  <si>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</si>
  <si>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</si>
  <si>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</si>
  <si>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</si>
  <si>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</si>
  <si>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</si>
  <si>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</si>
  <si>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</si>
  <si>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</si>
  <si>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</si>
  <si>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</si>
  <si>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</si>
  <si>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</si>
  <si>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</si>
  <si>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</si>
  <si>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</si>
  <si>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</si>
  <si>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</si>
  <si>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</si>
  <si>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</si>
  <si>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</si>
  <si>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</si>
  <si>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</si>
  <si>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</si>
  <si>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</si>
  <si>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</si>
  <si>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</si>
  <si>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</si>
  <si>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</si>
  <si>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</si>
  <si>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</si>
  <si>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</si>
  <si>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</si>
  <si>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</si>
  <si>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</si>
  <si>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</si>
  <si>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</si>
  <si>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</si>
  <si>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</si>
  <si>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</si>
  <si>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</si>
  <si>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</si>
  <si>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</si>
  <si>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</si>
  <si>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</si>
  <si>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</si>
  <si>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</si>
  <si>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</si>
  <si>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</si>
  <si>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</si>
  <si>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</si>
  <si>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</si>
  <si>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</si>
  <si>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</si>
  <si>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</si>
  <si>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</si>
  <si>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</si>
  <si>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</si>
  <si>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</si>
  <si>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</si>
  <si>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</si>
  <si>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</si>
  <si>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</si>
  <si>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</si>
  <si>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</si>
  <si>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</si>
  <si>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</si>
  <si>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</si>
  <si>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</si>
  <si>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</si>
  <si>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</si>
  <si>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</si>
  <si>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</si>
  <si>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</si>
  <si>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</si>
  <si>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</si>
  <si>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</si>
  <si>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</si>
  <si>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</si>
  <si>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</si>
  <si>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</si>
  <si>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</si>
  <si>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</si>
  <si>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</si>
  <si>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</si>
  <si>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</si>
  <si>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</si>
  <si>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</si>
  <si>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</si>
  <si>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</si>
  <si>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</si>
  <si>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</si>
  <si>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</si>
  <si>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</si>
  <si>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</si>
  <si>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</si>
  <si>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</si>
  <si>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</si>
  <si>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</si>
  <si>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</si>
  <si>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</si>
  <si>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</si>
  <si>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</si>
  <si>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</si>
  <si>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</si>
  <si>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</si>
  <si>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</si>
  <si>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</si>
  <si>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</si>
  <si>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</si>
  <si>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</si>
  <si>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</si>
  <si>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</si>
  <si>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</si>
  <si>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</si>
  <si>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</si>
  <si>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</si>
  <si>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</si>
  <si>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</si>
  <si>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</si>
  <si>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</si>
  <si>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</si>
  <si>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</si>
  <si>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</si>
  <si>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</si>
  <si>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</si>
  <si>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</si>
  <si>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</si>
  <si>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</si>
  <si>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</si>
  <si>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</si>
  <si>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</si>
  <si>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</si>
  <si>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</si>
  <si>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</si>
  <si>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</si>
  <si>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</si>
  <si>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</si>
  <si>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</si>
  <si>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</si>
  <si>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</si>
  <si>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</si>
  <si>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</si>
  <si>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</si>
  <si>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</si>
  <si>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</si>
  <si>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</si>
  <si>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</si>
  <si>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</si>
  <si>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</si>
  <si>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</si>
  <si>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</si>
  <si>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</si>
  <si>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</si>
  <si>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</si>
  <si>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</si>
  <si>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</si>
  <si>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</si>
  <si>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</si>
  <si>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</si>
  <si>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</si>
  <si>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</si>
  <si>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</si>
  <si>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</si>
  <si>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</si>
  <si>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</si>
  <si>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</si>
  <si>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</si>
  <si>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</si>
  <si>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</si>
  <si>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</si>
  <si>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</si>
  <si>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</si>
  <si>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</si>
  <si>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</si>
  <si>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</si>
  <si>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</si>
  <si>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</si>
  <si>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</si>
  <si>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</si>
  <si>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</si>
  <si>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</si>
  <si>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</si>
  <si>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</si>
  <si>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</si>
  <si>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</si>
  <si>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</si>
  <si>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</si>
  <si>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</si>
  <si>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</si>
  <si>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</si>
  <si>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</si>
  <si>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</si>
  <si>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</si>
  <si>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</si>
  <si>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</si>
  <si>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</si>
  <si>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</si>
  <si>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</si>
  <si>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</si>
  <si>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</si>
  <si>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</si>
  <si>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</si>
  <si>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</si>
  <si>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</si>
  <si>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</si>
  <si>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</si>
  <si>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</si>
  <si>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</si>
  <si>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</si>
  <si>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</si>
  <si>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</si>
  <si>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</si>
  <si>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</si>
  <si>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</si>
  <si>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</si>
  <si>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</si>
  <si>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</si>
  <si>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</si>
  <si>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</si>
  <si>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</si>
  <si>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</si>
  <si>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</si>
  <si>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</si>
  <si>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</si>
  <si>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</si>
  <si>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</si>
  <si>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</si>
  <si>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</si>
  <si>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</si>
  <si>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</si>
  <si>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</si>
  <si>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</si>
  <si>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</si>
  <si>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</si>
  <si>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</si>
  <si>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</si>
  <si>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</si>
  <si>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</si>
  <si>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</si>
  <si>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</si>
  <si>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</si>
  <si>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</si>
  <si>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</si>
  <si>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</si>
  <si>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</si>
  <si>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</si>
  <si>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</si>
  <si>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</si>
  <si>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</si>
  <si>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</si>
  <si>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</si>
  <si>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</si>
  <si>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</si>
  <si>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</si>
  <si>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</si>
  <si>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</si>
  <si>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</si>
  <si>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</si>
  <si>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</si>
  <si>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</si>
  <si>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</si>
  <si>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</si>
  <si>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</si>
  <si>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</si>
  <si>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</si>
  <si>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</si>
  <si>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</si>
  <si>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</si>
  <si>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</si>
  <si>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</si>
  <si>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</si>
  <si>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</si>
  <si>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</si>
  <si>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</si>
  <si>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</si>
  <si>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</si>
  <si>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</si>
  <si>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</si>
  <si>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</si>
  <si>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</si>
  <si>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</si>
  <si>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</si>
  <si>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</si>
  <si>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</si>
  <si>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</si>
  <si>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</si>
  <si>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</si>
  <si>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</si>
  <si>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</si>
  <si>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</si>
  <si>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</si>
  <si>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</si>
  <si>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</si>
  <si>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</si>
  <si>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</si>
  <si>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</si>
  <si>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</si>
  <si>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</si>
  <si>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</si>
  <si>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</si>
  <si>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</si>
  <si>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</si>
  <si>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</si>
  <si>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</si>
  <si>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</si>
  <si>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</si>
  <si>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</si>
  <si>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</si>
  <si>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</si>
  <si>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</si>
  <si>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</si>
  <si>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</si>
  <si>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</si>
  <si>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</si>
  <si>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</si>
  <si>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</si>
  <si>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</si>
  <si>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</si>
  <si>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</si>
  <si>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</si>
  <si>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</si>
  <si>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</si>
  <si>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</si>
  <si>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</si>
  <si>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</si>
  <si>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</si>
  <si>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</si>
  <si>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</si>
  <si>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</si>
  <si>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</si>
  <si>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</si>
  <si>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</si>
  <si>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</si>
  <si>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</si>
  <si>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</si>
  <si>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</si>
  <si>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</si>
  <si>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</si>
  <si>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</si>
  <si>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</si>
  <si>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</si>
  <si>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</si>
  <si>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</si>
  <si>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</si>
  <si>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</si>
  <si>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</si>
  <si>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</si>
  <si>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</si>
  <si>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</si>
  <si>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</si>
  <si>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</si>
  <si>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</si>
  <si>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</si>
  <si>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</si>
  <si>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</si>
  <si>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</si>
  <si>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</si>
  <si>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</si>
  <si>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</si>
  <si>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</si>
  <si>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</si>
  <si>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</si>
  <si>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</si>
  <si>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</si>
  <si>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</si>
  <si>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</si>
  <si>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</si>
  <si>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</si>
  <si>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</si>
  <si>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</si>
  <si>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</si>
  <si>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</si>
  <si>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</si>
  <si>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</si>
  <si>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</si>
  <si>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</si>
  <si>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</si>
  <si>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</si>
  <si>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</si>
  <si>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</si>
  <si>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</si>
  <si>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</si>
  <si>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</si>
  <si>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</si>
  <si>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</si>
  <si>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</si>
  <si>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</si>
  <si>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</si>
  <si>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</si>
  <si>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</si>
  <si>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</si>
  <si>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</si>
  <si>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</si>
  <si>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</si>
  <si>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</si>
  <si>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</si>
  <si>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</si>
  <si>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</si>
  <si>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</si>
  <si>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</si>
  <si>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</si>
  <si>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</si>
  <si>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</si>
  <si>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</si>
  <si>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</si>
  <si>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</si>
  <si>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</si>
  <si>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</si>
  <si>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</si>
  <si>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</si>
  <si>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</si>
  <si>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</si>
  <si>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</si>
  <si>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</si>
  <si>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</si>
  <si>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</si>
  <si>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</si>
  <si>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</si>
  <si>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</si>
  <si>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</si>
  <si>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</si>
  <si>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</si>
  <si>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</si>
  <si>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</si>
  <si>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</si>
  <si>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</si>
  <si>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</si>
  <si>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</si>
  <si>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</si>
  <si>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</si>
  <si>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</si>
  <si>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</si>
  <si>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</si>
  <si>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</si>
  <si>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</si>
  <si>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</si>
  <si>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</si>
  <si>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</si>
  <si>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</si>
  <si>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</si>
  <si>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</si>
  <si>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</si>
  <si>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</si>
  <si>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</si>
  <si>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</si>
  <si>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</si>
  <si>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</si>
  <si>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</si>
  <si>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</si>
  <si>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</si>
  <si>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</si>
  <si>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</si>
  <si>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</si>
  <si>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</si>
  <si>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</si>
  <si>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</si>
  <si>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</si>
  <si>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</si>
  <si>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</si>
  <si>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</si>
  <si>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</si>
  <si>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</si>
  <si>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</si>
  <si>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</si>
  <si>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</si>
  <si>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</si>
  <si>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</si>
  <si>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</si>
  <si>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</si>
  <si>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</si>
  <si>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</si>
  <si>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</si>
  <si>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</si>
  <si>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</si>
  <si>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</si>
  <si>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</si>
  <si>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</si>
  <si>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</si>
  <si>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</si>
  <si>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</si>
  <si>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</si>
  <si>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</si>
  <si>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</si>
  <si>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</si>
  <si>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</si>
  <si>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</si>
  <si>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</si>
  <si>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</si>
  <si>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</si>
  <si>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</si>
  <si>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</si>
  <si>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</si>
  <si>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</si>
  <si>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</si>
  <si>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</si>
  <si>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</si>
  <si>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</si>
  <si>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</si>
  <si>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</si>
  <si>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</si>
  <si>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</si>
  <si>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</si>
  <si>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</si>
  <si>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</si>
  <si>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</si>
  <si>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</si>
  <si>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</si>
  <si>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</si>
  <si>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</si>
  <si>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</si>
  <si>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</si>
  <si>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</si>
  <si>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</si>
  <si>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</si>
  <si>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</si>
  <si>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</si>
  <si>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</si>
  <si>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</si>
  <si>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</si>
  <si>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</si>
  <si>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</si>
  <si>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</si>
  <si>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</si>
  <si>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</si>
  <si>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</si>
  <si>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</si>
  <si>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</si>
  <si>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</si>
  <si>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</si>
  <si>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</si>
  <si>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</si>
  <si>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</si>
  <si>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</si>
  <si>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</si>
  <si>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</si>
  <si>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</si>
  <si>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</si>
  <si>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</si>
  <si>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</si>
  <si>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</si>
  <si>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</si>
  <si>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</si>
  <si>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</si>
  <si>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</si>
  <si>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</si>
  <si>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</si>
  <si>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</si>
  <si>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</si>
  <si>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</si>
  <si>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</si>
  <si>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</si>
  <si>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</si>
  <si>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</si>
  <si>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</si>
  <si>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</si>
  <si>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</si>
  <si>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</si>
  <si>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</si>
  <si>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</si>
  <si>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</si>
  <si>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</si>
  <si>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</si>
  <si>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</si>
  <si>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</si>
  <si>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</si>
  <si>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</si>
  <si>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</si>
  <si>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</si>
  <si>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</si>
  <si>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</si>
  <si>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</si>
  <si>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</si>
  <si>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</si>
  <si>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</si>
  <si>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</si>
  <si>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</si>
  <si>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</si>
  <si>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</si>
  <si>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</si>
  <si>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</si>
  <si>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</si>
  <si>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</si>
  <si>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</si>
  <si>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</si>
  <si>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</si>
  <si>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</si>
  <si>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</si>
  <si>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</si>
  <si>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</si>
  <si>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</si>
  <si>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</si>
  <si>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</si>
  <si>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</si>
  <si>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</si>
  <si>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</si>
  <si>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</si>
  <si>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</si>
  <si>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</si>
  <si>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</si>
  <si>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</si>
  <si>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</si>
  <si>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</si>
  <si>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</si>
  <si>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</si>
  <si>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</si>
  <si>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</si>
  <si>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</si>
  <si>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</si>
  <si>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</si>
  <si>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</si>
  <si>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</si>
  <si>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</si>
  <si>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</si>
  <si>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</si>
  <si>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</si>
  <si>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</si>
  <si>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</si>
  <si>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</si>
  <si>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</si>
  <si>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</si>
  <si>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</si>
  <si>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</si>
  <si>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</si>
  <si>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</si>
  <si>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</si>
  <si>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</si>
  <si>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</si>
  <si>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</si>
  <si>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</si>
  <si>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</si>
  <si>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</si>
  <si>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</si>
  <si>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</si>
  <si>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</si>
  <si>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</si>
  <si>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</si>
  <si>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</si>
  <si>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</si>
  <si>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</si>
  <si>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</si>
  <si>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</si>
  <si>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</si>
  <si>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</si>
  <si>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</si>
  <si>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</si>
  <si>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</si>
  <si>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</si>
  <si>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</si>
  <si>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</si>
  <si>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</si>
  <si>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</si>
  <si>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</si>
  <si>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</si>
  <si>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</si>
  <si>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</si>
  <si>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</si>
  <si>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</si>
  <si>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</si>
  <si>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</si>
  <si>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</si>
  <si>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</si>
  <si>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</si>
  <si>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</si>
  <si>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</si>
  <si>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</si>
  <si>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</si>
  <si>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</si>
  <si>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</si>
  <si>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</si>
  <si>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</si>
  <si>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</si>
  <si>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</si>
  <si>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</si>
  <si>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</si>
  <si>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</si>
  <si>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</si>
  <si>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</si>
  <si>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</si>
  <si>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</si>
  <si>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</si>
  <si>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</si>
  <si>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</si>
  <si>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</si>
  <si>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</si>
  <si>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</si>
  <si>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</si>
  <si>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</si>
  <si>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</si>
  <si>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</si>
  <si>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</si>
  <si>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</si>
  <si>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</si>
  <si>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</si>
  <si>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</si>
  <si>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</si>
  <si>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</si>
  <si>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</si>
  <si>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</si>
  <si>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</si>
  <si>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</si>
  <si>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</si>
  <si>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</si>
  <si>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</si>
  <si>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</si>
  <si>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</si>
  <si>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</si>
  <si>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</si>
  <si>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</si>
  <si>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</si>
  <si>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</si>
  <si>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</si>
  <si>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</si>
  <si>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</si>
  <si>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</si>
  <si>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</si>
  <si>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</si>
  <si>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</si>
  <si>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</si>
  <si>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</si>
  <si>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</si>
  <si>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</si>
  <si>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</si>
  <si>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</si>
  <si>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</si>
  <si>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</si>
  <si>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</si>
  <si>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</si>
  <si>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</si>
  <si>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</si>
  <si>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</si>
  <si>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</si>
  <si>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</si>
  <si>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</si>
  <si>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</si>
  <si>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</si>
  <si>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</si>
  <si>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</si>
  <si>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</si>
  <si>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</si>
  <si>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</si>
  <si>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</si>
  <si>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</si>
  <si>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</si>
  <si>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</si>
  <si>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</si>
  <si>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</si>
  <si>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</si>
  <si>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</si>
  <si>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</si>
  <si>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</si>
  <si>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</si>
  <si>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</si>
  <si>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</si>
  <si>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</si>
  <si>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</si>
  <si>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</si>
  <si>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</si>
  <si>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</si>
  <si>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</si>
  <si>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</si>
  <si>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</si>
  <si>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</si>
  <si>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</si>
  <si>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</si>
  <si>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</si>
  <si>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</si>
  <si>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</si>
  <si>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</si>
  <si>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</si>
  <si>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</si>
  <si>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</si>
  <si>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</si>
  <si>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</si>
  <si>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</si>
  <si>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</si>
  <si>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</si>
  <si>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</si>
  <si>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</si>
  <si>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</si>
  <si>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</si>
  <si>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</si>
  <si>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</si>
  <si>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</si>
  <si>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</si>
  <si>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</si>
  <si>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</si>
  <si>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</si>
  <si>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</si>
  <si>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</si>
  <si>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</si>
  <si>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</si>
  <si>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</si>
  <si>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</si>
  <si>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</si>
  <si>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</si>
  <si>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</si>
  <si>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</si>
  <si>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</si>
  <si>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</si>
  <si>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</si>
  <si>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</si>
  <si>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</si>
  <si>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</si>
  <si>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</si>
  <si>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</si>
  <si>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</si>
  <si>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</si>
  <si>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</si>
  <si>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</si>
  <si>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</si>
  <si>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</si>
  <si>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</si>
  <si>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</si>
  <si>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</si>
  <si>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</si>
  <si>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</si>
  <si>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</si>
  <si>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</si>
  <si>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</si>
  <si>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</si>
  <si>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</si>
  <si>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</si>
  <si>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</si>
  <si>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</si>
  <si>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</si>
  <si>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</si>
  <si>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</si>
  <si>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</si>
  <si>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</si>
  <si>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</si>
  <si>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</si>
  <si>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</si>
  <si>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</si>
  <si>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</si>
  <si>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</si>
  <si>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</si>
  <si>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</si>
  <si>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</si>
  <si>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</si>
  <si>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</si>
  <si>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</si>
  <si>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</si>
  <si>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</si>
  <si>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</si>
  <si>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</si>
  <si>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</si>
  <si>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</si>
  <si>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</si>
  <si>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</si>
  <si>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</si>
  <si>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</si>
  <si>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</si>
  <si>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</si>
  <si>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</si>
  <si>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</si>
  <si>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</si>
  <si>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</si>
  <si>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</si>
  <si>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</si>
  <si>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</si>
  <si>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</si>
  <si>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</si>
  <si>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</si>
  <si>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</si>
  <si>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</si>
  <si>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</si>
  <si>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</si>
  <si>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</si>
  <si>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</si>
  <si>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</si>
  <si>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</si>
  <si>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</si>
  <si>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</si>
  <si>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</si>
  <si>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</si>
  <si>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</si>
  <si>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</si>
  <si>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</si>
  <si>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</si>
  <si>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</si>
  <si>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</si>
  <si>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</si>
  <si>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</si>
  <si>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</si>
  <si>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</si>
  <si>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</si>
  <si>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</si>
  <si>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</si>
  <si>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</si>
  <si>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</si>
  <si>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</si>
  <si>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</si>
  <si>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</si>
  <si>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</si>
  <si>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</si>
  <si>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</si>
  <si>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</si>
  <si>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</si>
  <si>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</si>
  <si>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</si>
  <si>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</si>
  <si>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</si>
  <si>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</si>
  <si>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</si>
  <si>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</si>
  <si>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</si>
  <si>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</si>
  <si>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</si>
  <si>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</si>
  <si>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</si>
  <si>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</si>
  <si>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</si>
  <si>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</si>
  <si>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</si>
  <si>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</si>
  <si>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</si>
  <si>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</si>
  <si>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</si>
  <si>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</si>
  <si>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</si>
  <si>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</si>
  <si>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</si>
  <si>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</si>
  <si>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</si>
  <si>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</si>
  <si>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</si>
  <si>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</si>
  <si>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</si>
  <si>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</si>
  <si>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</si>
  <si>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</si>
  <si>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</si>
  <si>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</si>
  <si>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</si>
  <si>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</si>
  <si>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</si>
  <si>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</si>
  <si>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</si>
  <si>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</si>
  <si>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</si>
  <si>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</si>
  <si>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</si>
  <si>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</si>
  <si>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</si>
  <si>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</si>
  <si>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</si>
  <si>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</si>
  <si>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</si>
  <si>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</si>
  <si>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</si>
  <si>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</si>
  <si>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</si>
  <si>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</si>
  <si>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</si>
  <si>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</si>
  <si>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</si>
  <si>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</si>
  <si>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</si>
  <si>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</si>
  <si>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</si>
  <si>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</si>
  <si>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</si>
  <si>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</si>
  <si>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</si>
  <si>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</si>
  <si>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</si>
  <si>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</si>
  <si>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</si>
  <si>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</si>
  <si>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</si>
  <si>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</si>
  <si>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</si>
  <si>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</si>
  <si>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</si>
  <si>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</si>
  <si>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</si>
  <si>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</si>
  <si>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</si>
  <si>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</si>
  <si>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</si>
  <si>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</si>
  <si>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</si>
  <si>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</si>
  <si>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</si>
  <si>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</si>
  <si>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</si>
  <si>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</si>
  <si>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</si>
  <si>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</si>
  <si>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</si>
  <si>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</si>
  <si>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</si>
  <si>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</si>
  <si>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</si>
  <si>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</si>
  <si>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</si>
  <si>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</si>
  <si>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</si>
  <si>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</si>
  <si>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</si>
  <si>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</si>
  <si>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</si>
  <si>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</si>
  <si>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</si>
  <si>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</si>
  <si>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</si>
  <si>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</si>
  <si>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</si>
  <si>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</si>
  <si>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</si>
  <si>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</si>
  <si>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</si>
  <si>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</si>
  <si>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</si>
  <si>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</si>
  <si>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</si>
  <si>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</si>
  <si>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</si>
  <si>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</si>
  <si>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</si>
  <si>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</si>
  <si>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</si>
  <si>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</si>
  <si>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</si>
  <si>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</si>
  <si>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</si>
  <si>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</si>
  <si>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</si>
  <si>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</si>
  <si>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</si>
  <si>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</si>
  <si>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</si>
  <si>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</si>
  <si>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</si>
  <si>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</si>
  <si>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</si>
  <si>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</si>
  <si>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</si>
  <si>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</si>
  <si>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</si>
  <si>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</si>
  <si>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</si>
  <si>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</si>
  <si>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</si>
  <si>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</si>
  <si>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</si>
  <si>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</si>
  <si>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</si>
  <si>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</si>
  <si>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</si>
  <si>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</si>
  <si>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</si>
  <si>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</si>
  <si>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</si>
  <si>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</si>
  <si>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</si>
  <si>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</si>
  <si>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</si>
  <si>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</si>
  <si>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</si>
  <si>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</si>
  <si>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</si>
  <si>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</si>
  <si>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</si>
  <si>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</si>
  <si>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</si>
  <si>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</si>
  <si>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</si>
  <si>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</si>
  <si>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</si>
  <si>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</si>
  <si>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</si>
  <si>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</si>
  <si>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</si>
  <si>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</si>
  <si>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</si>
  <si>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</si>
  <si>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</si>
  <si>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</si>
  <si>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</si>
  <si>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</si>
  <si>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</si>
  <si>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</si>
  <si>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</si>
  <si>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</si>
  <si>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</si>
  <si>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</si>
  <si>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</si>
  <si>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</si>
  <si>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</si>
  <si>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</si>
  <si>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</si>
  <si>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</si>
  <si>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</si>
  <si>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</si>
  <si>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</si>
  <si>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</si>
  <si>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</si>
  <si>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</si>
  <si>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</si>
  <si>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</si>
  <si>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</si>
  <si>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</si>
  <si>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</si>
  <si>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</si>
  <si>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</si>
  <si>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</si>
  <si>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</si>
  <si>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</si>
  <si>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</si>
  <si>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</si>
  <si>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</si>
  <si>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</si>
  <si>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</si>
  <si>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</si>
  <si>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</si>
  <si>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</si>
  <si>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</si>
  <si>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</si>
  <si>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</si>
  <si>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</si>
  <si>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</si>
  <si>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</si>
  <si>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</si>
  <si>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</si>
  <si>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</si>
  <si>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</si>
  <si>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</si>
  <si>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</si>
  <si>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</si>
  <si>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</si>
  <si>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</si>
  <si>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</si>
  <si>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</si>
  <si>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</si>
  <si>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</si>
  <si>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</si>
  <si>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</si>
  <si>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</si>
  <si>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</si>
  <si>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</si>
  <si>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</si>
  <si>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</si>
  <si>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</si>
  <si>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</si>
  <si>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</si>
  <si>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</si>
  <si>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</si>
  <si>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</si>
  <si>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</si>
  <si>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</si>
  <si>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</si>
  <si>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</si>
  <si>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</si>
  <si>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</si>
  <si>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</si>
  <si>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</si>
  <si>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</si>
  <si>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</si>
  <si>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</si>
  <si>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</si>
  <si>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</si>
  <si>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</si>
  <si>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</si>
  <si>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</si>
  <si>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</si>
  <si>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</si>
  <si>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</si>
  <si>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</si>
  <si>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</si>
  <si>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</si>
  <si>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</si>
  <si>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</si>
  <si>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</si>
  <si>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</si>
  <si>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</si>
  <si>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</si>
  <si>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</si>
  <si>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</si>
  <si>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</si>
  <si>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</si>
  <si>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</si>
  <si>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</si>
  <si>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</si>
  <si>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</si>
  <si>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</si>
  <si>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</si>
  <si>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</si>
  <si>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</si>
  <si>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</si>
  <si>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</si>
  <si>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</si>
  <si>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</si>
  <si>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</si>
  <si>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</si>
  <si>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</si>
  <si>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</si>
  <si>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</si>
  <si>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</si>
  <si>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</si>
  <si>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</si>
  <si>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</si>
  <si>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</si>
  <si>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</si>
  <si>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</si>
  <si>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</si>
  <si>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</si>
  <si>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</si>
  <si>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</si>
  <si>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</si>
  <si>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</si>
  <si>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</si>
  <si>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</si>
  <si>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</si>
  <si>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</si>
  <si>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</si>
  <si>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</si>
  <si>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</si>
  <si>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</si>
  <si>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</si>
  <si>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</si>
  <si>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</si>
  <si>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</si>
  <si>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</si>
  <si>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</si>
  <si>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</si>
  <si>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</si>
  <si>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</si>
  <si>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</si>
  <si>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</si>
  <si>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</si>
  <si>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</si>
  <si>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</si>
  <si>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</si>
  <si>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</si>
  <si>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</si>
  <si>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</si>
  <si>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</si>
  <si>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</si>
  <si>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</si>
  <si>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</si>
  <si>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</si>
  <si>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</si>
  <si>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</si>
  <si>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</si>
  <si>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</si>
  <si>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</si>
  <si>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</si>
  <si>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</si>
  <si>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</si>
  <si>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</si>
  <si>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</si>
  <si>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</si>
  <si>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</si>
  <si>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</si>
  <si>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</si>
  <si>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</si>
  <si>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</si>
  <si>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</si>
  <si>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</si>
  <si>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</si>
  <si>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</si>
  <si>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</si>
  <si>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</si>
  <si>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</si>
  <si>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</si>
  <si>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</si>
  <si>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</si>
  <si>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</si>
  <si>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</si>
  <si>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</si>
  <si>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</si>
  <si>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</si>
  <si>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</si>
  <si>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</si>
  <si>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</si>
  <si>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</si>
  <si>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</si>
  <si>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</si>
  <si>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</si>
  <si>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</si>
  <si>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</si>
  <si>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</si>
  <si>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</si>
  <si>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</si>
  <si>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</si>
  <si>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</si>
  <si>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</si>
  <si>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</si>
  <si>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</si>
  <si>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</si>
  <si>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</si>
  <si>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</si>
  <si>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</si>
  <si>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</si>
  <si>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</si>
  <si>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</si>
  <si>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</si>
  <si>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</si>
  <si>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</si>
  <si>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</si>
  <si>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</si>
  <si>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</si>
  <si>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</si>
  <si>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</si>
  <si>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</si>
  <si>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</si>
  <si>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</si>
  <si>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</si>
  <si>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</si>
  <si>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</si>
  <si>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</si>
  <si>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</si>
  <si>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</si>
  <si>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</si>
  <si>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</si>
  <si>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</si>
  <si>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</si>
  <si>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</si>
  <si>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</si>
  <si>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</si>
  <si>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</si>
  <si>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</si>
  <si>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</si>
  <si>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</si>
  <si>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</si>
  <si>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</si>
  <si>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</si>
  <si>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</si>
  <si>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</si>
  <si>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</si>
  <si>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</si>
  <si>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</si>
  <si>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</si>
  <si>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</si>
  <si>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</si>
  <si>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</si>
  <si>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</si>
  <si>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</si>
  <si>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</si>
  <si>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</si>
  <si>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</si>
  <si>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</si>
  <si>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</si>
  <si>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</si>
  <si>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</si>
  <si>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</si>
  <si>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</si>
  <si>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</si>
  <si>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</si>
  <si>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</si>
  <si>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</si>
  <si>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</si>
  <si>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</si>
  <si>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</si>
  <si>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</si>
  <si>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</si>
  <si>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</si>
  <si>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</si>
  <si>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</si>
  <si>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</si>
  <si>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</si>
  <si>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</si>
  <si>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</si>
  <si>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</si>
  <si>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</si>
  <si>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</si>
  <si>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</si>
  <si>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</si>
  <si>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</si>
  <si>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</si>
  <si>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</si>
  <si>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</si>
  <si>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</si>
  <si>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</si>
  <si>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</si>
  <si>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</si>
  <si>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</si>
  <si>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</si>
  <si>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</si>
  <si>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</si>
  <si>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</si>
  <si>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</si>
  <si>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</si>
  <si>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</si>
  <si>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</si>
  <si>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</si>
  <si>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</si>
  <si>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</si>
  <si>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</si>
  <si>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</si>
  <si>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</si>
  <si>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</si>
  <si>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</si>
  <si>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</si>
  <si>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</si>
  <si>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</si>
  <si>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</si>
  <si>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</si>
  <si>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</si>
  <si>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</si>
  <si>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</si>
  <si>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</si>
  <si>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</si>
  <si>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</si>
  <si>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</si>
  <si>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</si>
  <si>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</si>
  <si>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</si>
  <si>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</si>
  <si>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</si>
  <si>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</si>
  <si>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</si>
  <si>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</si>
  <si>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</si>
  <si>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</si>
  <si>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</si>
  <si>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</si>
  <si>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</si>
  <si>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</si>
  <si>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</si>
  <si>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</si>
  <si>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</si>
  <si>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</si>
  <si>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</si>
  <si>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</si>
  <si>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</si>
  <si>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</si>
  <si>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</si>
  <si>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</si>
  <si>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</si>
  <si>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</si>
  <si>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</si>
  <si>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</si>
  <si>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</si>
  <si>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</si>
  <si>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</si>
  <si>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</si>
  <si>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</si>
  <si>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</si>
  <si>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</si>
  <si>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</si>
  <si>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</si>
  <si>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</si>
  <si>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</si>
  <si>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</si>
  <si>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</si>
  <si>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</si>
  <si>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</si>
  <si>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</si>
  <si>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</si>
  <si>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</si>
  <si>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</si>
  <si>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</si>
  <si>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</si>
  <si>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</si>
  <si>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</si>
  <si>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</si>
  <si>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</si>
  <si>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</si>
  <si>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</si>
  <si>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</si>
  <si>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</si>
  <si>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</si>
  <si>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</si>
  <si>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</si>
  <si>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</si>
  <si>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</si>
  <si>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</si>
  <si>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</si>
  <si>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</si>
  <si>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</si>
  <si>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</si>
  <si>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</si>
  <si>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</si>
  <si>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</si>
  <si>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</si>
  <si>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</si>
  <si>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</si>
  <si>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</si>
  <si>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</si>
  <si>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</si>
  <si>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</si>
  <si>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</si>
  <si>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</si>
  <si>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</si>
  <si>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</si>
  <si>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</si>
  <si>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</si>
  <si>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</si>
  <si>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</si>
  <si>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</si>
  <si>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</si>
  <si>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</si>
  <si>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</si>
  <si>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</si>
  <si>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</si>
  <si>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</si>
  <si>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</si>
  <si>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</si>
  <si>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</si>
  <si>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</si>
  <si>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</si>
  <si>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</si>
  <si>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</si>
  <si>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</si>
  <si>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</si>
  <si>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</si>
  <si>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</si>
  <si>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</si>
  <si>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</si>
  <si>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</si>
  <si>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</si>
  <si>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</si>
  <si>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</si>
  <si>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</si>
  <si>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</si>
  <si>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</si>
  <si>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</si>
  <si>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</si>
  <si>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</si>
  <si>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</si>
  <si>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</si>
  <si>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</si>
  <si>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</si>
  <si>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</si>
  <si>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</si>
  <si>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</si>
  <si>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</si>
  <si>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</si>
  <si>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</si>
  <si>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</si>
  <si>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</si>
  <si>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</si>
  <si>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</si>
  <si>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</si>
  <si>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</si>
  <si>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</si>
  <si>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</si>
  <si>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</si>
  <si>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</si>
  <si>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</si>
  <si>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</si>
  <si>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</si>
  <si>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</si>
  <si>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</si>
  <si>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</si>
  <si>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</si>
  <si>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</si>
  <si>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</si>
  <si>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</si>
  <si>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</si>
  <si>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</si>
  <si>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</si>
  <si>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</si>
  <si>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</si>
  <si>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</si>
  <si>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</si>
  <si>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</si>
  <si>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</si>
  <si>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</si>
  <si>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</si>
  <si>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</si>
  <si>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</si>
  <si>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</si>
  <si>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</si>
  <si>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</si>
  <si>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</si>
  <si>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</si>
  <si>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</si>
  <si>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</si>
  <si>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</si>
  <si>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</si>
  <si>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</si>
  <si>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</si>
  <si>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</si>
  <si>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</si>
  <si>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</si>
  <si>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</si>
  <si>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</si>
  <si>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</si>
  <si>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</si>
  <si>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</si>
  <si>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</si>
  <si>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</si>
  <si>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</si>
  <si>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</si>
  <si>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</si>
  <si>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</si>
  <si>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</si>
  <si>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</si>
  <si>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</si>
  <si>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</si>
  <si>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</si>
  <si>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</si>
  <si>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</si>
  <si>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</si>
  <si>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</si>
  <si>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</si>
  <si>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</si>
  <si>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</si>
  <si>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</si>
  <si>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</si>
  <si>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</si>
  <si>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</si>
  <si>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</si>
  <si>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</si>
  <si>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</si>
  <si>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</si>
  <si>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</si>
  <si>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</si>
  <si>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</si>
  <si>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</si>
  <si>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</si>
  <si>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</si>
  <si>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</si>
  <si>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</si>
  <si>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</si>
  <si>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</si>
  <si>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</si>
  <si>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</si>
  <si>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</si>
  <si>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</si>
  <si>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</si>
  <si>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</si>
  <si>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</si>
  <si>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</si>
  <si>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</si>
  <si>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</si>
  <si>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</si>
  <si>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</si>
  <si>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</si>
  <si>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</si>
  <si>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</si>
  <si>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</si>
  <si>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</si>
  <si>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</si>
  <si>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</si>
  <si>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</si>
  <si>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</si>
  <si>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</si>
  <si>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</si>
  <si>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</si>
  <si>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</si>
  <si>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</si>
  <si>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</si>
  <si>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</si>
  <si>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</si>
  <si>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</si>
  <si>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</si>
  <si>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</si>
  <si>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</si>
  <si>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</si>
  <si>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</si>
  <si>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</si>
  <si>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</si>
  <si>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</si>
  <si>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</si>
  <si>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</si>
  <si>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</si>
  <si>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</si>
  <si>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</si>
  <si>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</si>
  <si>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</si>
  <si>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</si>
  <si>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</si>
  <si>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</si>
  <si>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</si>
  <si>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</si>
  <si>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</si>
  <si>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</si>
  <si>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</si>
  <si>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</si>
  <si>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</si>
  <si>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</si>
  <si>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</si>
  <si>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</si>
  <si>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</si>
  <si>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</si>
  <si>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</si>
  <si>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</si>
  <si>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</si>
  <si>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</si>
  <si>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</si>
  <si>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</si>
  <si>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</si>
  <si>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</si>
  <si>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</si>
  <si>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</si>
  <si>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</si>
  <si>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</si>
  <si>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</si>
  <si>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</si>
  <si>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</si>
  <si>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</si>
  <si>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</si>
  <si>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</si>
  <si>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</si>
  <si>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</si>
  <si>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</si>
  <si>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</si>
  <si>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</si>
  <si>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</si>
  <si>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</si>
  <si>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</si>
  <si>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</si>
  <si>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</si>
  <si>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</si>
  <si>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</si>
  <si>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</si>
  <si>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</si>
  <si>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</si>
  <si>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</si>
  <si>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</si>
  <si>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</si>
  <si>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</si>
  <si>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</si>
  <si>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</si>
  <si>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</si>
  <si>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</si>
  <si>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</si>
  <si>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</si>
  <si>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</si>
  <si>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</si>
  <si>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</si>
  <si>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</si>
  <si>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</si>
  <si>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</si>
  <si>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</si>
  <si>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</si>
  <si>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</si>
  <si>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</si>
  <si>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</si>
  <si>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</si>
  <si>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</si>
  <si>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</si>
  <si>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</si>
  <si>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</si>
  <si>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</si>
  <si>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</si>
  <si>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</si>
  <si>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</si>
  <si>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</si>
  <si>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</si>
  <si>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</si>
  <si>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</si>
  <si>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</si>
  <si>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</si>
  <si>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</si>
  <si>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</si>
  <si>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</si>
  <si>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</si>
  <si>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</si>
  <si>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</si>
  <si>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</si>
  <si>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</si>
  <si>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</si>
  <si>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</si>
  <si>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</si>
  <si>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</si>
  <si>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</si>
  <si>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</si>
  <si>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</si>
  <si>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</si>
  <si>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</si>
  <si>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</si>
  <si>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</si>
  <si>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</si>
  <si>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</si>
  <si>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</si>
  <si>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</si>
  <si>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</si>
  <si>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</si>
  <si>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</si>
  <si>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</si>
  <si>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</si>
  <si>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</si>
  <si>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</si>
  <si>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</si>
  <si>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</si>
  <si>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</si>
  <si>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</si>
  <si>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</si>
  <si>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</si>
  <si>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</si>
  <si>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</si>
  <si>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</si>
  <si>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</si>
  <si>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</si>
  <si>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</si>
  <si>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</si>
  <si>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</si>
  <si>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</si>
  <si>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</si>
  <si>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</si>
  <si>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</si>
  <si>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</si>
  <si>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</si>
  <si>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</si>
  <si>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</si>
  <si>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</si>
  <si>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</si>
  <si>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</si>
  <si>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</si>
  <si>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</si>
  <si>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</si>
  <si>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</si>
  <si>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</si>
  <si>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</si>
  <si>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</si>
  <si>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</si>
  <si>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</si>
  <si>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</si>
  <si>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</si>
  <si>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</si>
  <si>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</si>
  <si>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</si>
  <si>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</si>
  <si>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</si>
  <si>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</si>
  <si>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</si>
  <si>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</si>
  <si>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</si>
  <si>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</si>
  <si>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</si>
  <si>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</si>
  <si>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</si>
  <si>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</si>
  <si>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</si>
  <si>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</si>
  <si>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</si>
  <si>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</si>
  <si>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</si>
  <si>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</si>
  <si>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</si>
  <si>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</si>
  <si>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</si>
  <si>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</si>
  <si>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</si>
  <si>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</si>
  <si>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</si>
  <si>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</si>
  <si>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</si>
  <si>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</si>
  <si>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</si>
  <si>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</si>
  <si>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</si>
  <si>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</si>
  <si>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</si>
  <si>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</si>
  <si>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</si>
  <si>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</si>
  <si>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</si>
  <si>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</si>
  <si>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</si>
  <si>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</si>
  <si>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</si>
  <si>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</si>
  <si>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</si>
  <si>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</si>
  <si>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</si>
  <si>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</si>
  <si>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</si>
  <si>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</si>
  <si>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</si>
  <si>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</si>
  <si>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</si>
  <si>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</si>
  <si>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</si>
  <si>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</si>
  <si>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</si>
  <si>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</si>
  <si>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</si>
  <si>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</si>
  <si>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</si>
  <si>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</si>
  <si>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</si>
  <si>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</si>
  <si>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</si>
  <si>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</si>
  <si>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</si>
  <si>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</si>
  <si>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</si>
  <si>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</si>
  <si>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</si>
  <si>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</si>
  <si>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</si>
  <si>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</si>
  <si>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</si>
  <si>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</si>
  <si>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</si>
  <si>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</si>
  <si>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</si>
  <si>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</si>
  <si>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</si>
  <si>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</si>
  <si>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</si>
  <si>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</si>
  <si>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</si>
  <si>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</si>
  <si>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</si>
  <si>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</si>
  <si>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</si>
  <si>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</si>
  <si>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</si>
  <si>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</si>
  <si>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</si>
  <si>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</si>
  <si>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</si>
  <si>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</si>
  <si>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</si>
  <si>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</si>
  <si>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</si>
  <si>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</si>
  <si>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</si>
  <si>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</si>
  <si>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</si>
  <si>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</si>
  <si>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</si>
  <si>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</si>
  <si>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</si>
  <si>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</si>
  <si>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</si>
  <si>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</si>
  <si>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</si>
  <si>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</si>
  <si>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</si>
  <si>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</si>
  <si>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</si>
  <si>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</si>
  <si>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</si>
  <si>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</si>
  <si>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</si>
  <si>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</si>
  <si>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</si>
  <si>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</si>
  <si>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</si>
  <si>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</si>
  <si>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</si>
  <si>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</si>
  <si>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</si>
  <si>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</si>
  <si>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</si>
  <si>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</si>
  <si>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</si>
  <si>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</si>
  <si>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</si>
  <si>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</si>
  <si>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</si>
  <si>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</si>
  <si>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</si>
  <si>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</si>
  <si>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</si>
  <si>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</si>
  <si>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</si>
  <si>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</si>
  <si>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</si>
  <si>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</si>
  <si>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</si>
  <si>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</si>
  <si>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</si>
  <si>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</si>
  <si>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</si>
  <si>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</si>
  <si>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</si>
  <si>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</si>
  <si>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</si>
  <si>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</si>
  <si>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</si>
  <si>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</si>
  <si>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</si>
  <si>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</si>
  <si>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</si>
  <si>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</si>
  <si>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</si>
  <si>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</si>
  <si>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</si>
  <si>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</si>
  <si>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</si>
  <si>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</si>
  <si>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</si>
  <si>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</si>
  <si>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</si>
  <si>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</si>
  <si>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</si>
  <si>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</si>
  <si>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</si>
  <si>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</si>
  <si>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</si>
  <si>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</si>
  <si>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</si>
  <si>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</si>
  <si>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</si>
  <si>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</si>
  <si>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</si>
  <si>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</si>
  <si>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</si>
  <si>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</si>
  <si>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</si>
  <si>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</si>
  <si>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</si>
  <si>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</si>
  <si>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</si>
  <si>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</si>
  <si>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</si>
  <si>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</si>
  <si>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</si>
  <si>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</si>
  <si>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</si>
  <si>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</si>
  <si>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</si>
  <si>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</si>
  <si>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</si>
  <si>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</si>
  <si>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</si>
  <si>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</si>
  <si>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</si>
  <si>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</si>
  <si>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</si>
  <si>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</si>
  <si>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</si>
  <si>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</si>
  <si>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</si>
  <si>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</si>
  <si>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</si>
  <si>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</si>
  <si>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</si>
  <si>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</si>
  <si>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</si>
  <si>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</si>
  <si>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</si>
  <si>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</si>
  <si>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</si>
  <si>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</si>
  <si>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</si>
  <si>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</si>
  <si>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</si>
  <si>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</si>
  <si>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</si>
  <si>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</si>
  <si>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</si>
  <si>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</si>
  <si>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</si>
  <si>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</si>
  <si>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</si>
  <si>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</si>
  <si>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</si>
  <si>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</si>
  <si>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</si>
  <si>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</si>
  <si>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</si>
  <si>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</si>
  <si>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</si>
  <si>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</si>
  <si>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</si>
  <si>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</si>
  <si>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</si>
  <si>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</si>
  <si>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</si>
  <si>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</si>
  <si>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</si>
  <si>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</si>
  <si>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</si>
  <si>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</si>
  <si>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</si>
  <si>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</si>
  <si>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</si>
  <si>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</si>
  <si>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</si>
  <si>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</si>
  <si>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</si>
  <si>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</si>
  <si>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</si>
  <si>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</si>
  <si>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</si>
  <si>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</si>
  <si>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</si>
  <si>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</si>
  <si>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</si>
  <si>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</si>
  <si>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</si>
  <si>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</si>
  <si>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</si>
  <si>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</si>
  <si>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</si>
  <si>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</si>
  <si>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</si>
  <si>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</si>
  <si>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</si>
  <si>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</si>
  <si>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</si>
  <si>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</si>
  <si>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</si>
  <si>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</si>
  <si>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</si>
  <si>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</si>
  <si>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</si>
  <si>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</si>
  <si>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</si>
  <si>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</si>
  <si>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</si>
  <si>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</si>
  <si>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</si>
  <si>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</si>
  <si>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</si>
  <si>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</si>
  <si>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</si>
  <si>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</si>
  <si>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</si>
  <si>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</si>
  <si>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</si>
  <si>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</si>
  <si>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</si>
  <si>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</si>
  <si>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</si>
  <si>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</si>
  <si>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</si>
  <si>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</si>
  <si>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</si>
  <si>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</si>
  <si>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</si>
  <si>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</si>
  <si>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</si>
  <si>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</si>
  <si>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</si>
  <si>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</si>
  <si>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</si>
  <si>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</si>
  <si>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</si>
  <si>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</si>
  <si>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</si>
  <si>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</si>
  <si>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</si>
  <si>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</si>
  <si>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</si>
  <si>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</si>
  <si>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</si>
  <si>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</si>
  <si>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</si>
  <si>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</si>
  <si>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</si>
  <si>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</si>
  <si>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</si>
  <si>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</si>
  <si>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</si>
  <si>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</si>
  <si>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</si>
  <si>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</si>
  <si>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</si>
  <si>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</si>
  <si>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</si>
  <si>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</si>
  <si>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</si>
  <si>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</si>
  <si>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</si>
  <si>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</si>
  <si>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</si>
  <si>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</si>
  <si>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</si>
  <si>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</si>
  <si>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</si>
  <si>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</si>
  <si>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</si>
  <si>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</si>
  <si>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</si>
  <si>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</si>
  <si>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</si>
  <si>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</si>
  <si>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</si>
  <si>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</si>
  <si>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</si>
  <si>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</si>
  <si>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</si>
  <si>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</si>
  <si>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</si>
  <si>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</si>
  <si>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</si>
  <si>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</si>
  <si>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</si>
  <si>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</si>
  <si>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</si>
  <si>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</si>
  <si>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</si>
  <si>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</si>
  <si>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</si>
  <si>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</si>
  <si>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</si>
  <si>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</si>
  <si>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</si>
  <si>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</si>
  <si>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</si>
  <si>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</si>
  <si>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</si>
  <si>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</si>
  <si>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</si>
  <si>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</si>
  <si>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</si>
  <si>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</si>
  <si>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</si>
  <si>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</si>
  <si>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</si>
  <si>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</si>
  <si>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</si>
  <si>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</si>
  <si>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</si>
  <si>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</si>
  <si>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</si>
  <si>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</si>
  <si>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</si>
  <si>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</si>
  <si>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</si>
  <si>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</si>
  <si>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</si>
  <si>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</si>
  <si>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</si>
  <si>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</si>
  <si>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</si>
  <si>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</si>
  <si>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</si>
  <si>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</si>
  <si>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</si>
  <si>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</si>
  <si>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</si>
  <si>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</si>
  <si>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</si>
  <si>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</si>
  <si>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</si>
  <si>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</si>
  <si>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</si>
  <si>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</si>
  <si>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</si>
  <si>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</si>
  <si>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</si>
  <si>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</si>
  <si>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</si>
  <si>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</si>
  <si>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</si>
  <si>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</si>
  <si>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</si>
  <si>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</si>
  <si>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</si>
  <si>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</si>
  <si>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</si>
  <si>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</si>
  <si>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</si>
  <si>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</si>
  <si>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</si>
  <si>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</si>
  <si>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</si>
  <si>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</si>
  <si>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</si>
  <si>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</si>
  <si>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</si>
  <si>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</si>
  <si>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</si>
  <si>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</si>
  <si>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</si>
  <si>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</si>
  <si>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</si>
  <si>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</si>
  <si>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</si>
  <si>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</si>
  <si>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</si>
  <si>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</si>
  <si>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</si>
  <si>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</si>
  <si>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</si>
  <si>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</si>
  <si>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</si>
  <si>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</si>
  <si>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</si>
  <si>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</si>
  <si>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</si>
  <si>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</si>
  <si>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</si>
  <si>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</si>
  <si>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</si>
  <si>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</si>
  <si>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</si>
  <si>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</si>
  <si>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</si>
  <si>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</si>
  <si>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</si>
  <si>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</si>
  <si>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</si>
  <si>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</si>
  <si>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</si>
  <si>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</si>
  <si>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</si>
  <si>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</si>
  <si>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</si>
  <si>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</si>
  <si>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</si>
  <si>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</si>
  <si>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</si>
  <si>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</si>
  <si>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</si>
  <si>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</si>
  <si>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</si>
  <si>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</si>
  <si>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</si>
  <si>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</si>
  <si>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</si>
  <si>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</si>
  <si>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</si>
  <si>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</si>
  <si>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</si>
  <si>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</si>
  <si>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</si>
  <si>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</si>
  <si>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</si>
  <si>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</si>
  <si>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</si>
  <si>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</si>
  <si>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</si>
  <si>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</si>
  <si>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</si>
  <si>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</si>
  <si>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</si>
  <si>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</si>
  <si>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</si>
  <si>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</si>
  <si>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</si>
  <si>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</si>
  <si>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</si>
  <si>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</si>
  <si>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</si>
  <si>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</si>
  <si>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</si>
  <si>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</si>
  <si>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</si>
  <si>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</si>
  <si>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</si>
  <si>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</si>
  <si>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</si>
  <si>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</si>
  <si>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</si>
  <si>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</si>
  <si>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</si>
  <si>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</si>
  <si>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</si>
  <si>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</si>
  <si>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</si>
  <si>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</si>
  <si>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</si>
  <si>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</si>
  <si>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</si>
  <si>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</si>
  <si>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</si>
  <si>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</si>
  <si>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</si>
  <si>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</si>
  <si>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</si>
  <si>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</si>
  <si>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</si>
  <si>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</si>
  <si>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</si>
  <si>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</si>
  <si>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</si>
  <si>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</si>
  <si>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</si>
  <si>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</si>
  <si>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</si>
  <si>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</si>
  <si>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</si>
  <si>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</si>
  <si>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</si>
  <si>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</si>
  <si>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</si>
  <si>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</si>
  <si>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</si>
  <si>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</si>
  <si>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</si>
  <si>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</si>
  <si>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</si>
  <si>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</si>
  <si>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</si>
  <si>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</si>
  <si>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</si>
  <si>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</si>
  <si>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</si>
  <si>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</si>
  <si>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</si>
  <si>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</si>
  <si>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</si>
  <si>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</si>
  <si>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</si>
  <si>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</si>
  <si>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</si>
  <si>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</si>
  <si>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</si>
  <si>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</si>
  <si>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</si>
  <si>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</si>
  <si>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</si>
  <si>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</si>
  <si>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</si>
  <si>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</si>
  <si>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</si>
  <si>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</si>
  <si>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</si>
  <si>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</si>
  <si>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</si>
  <si>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</si>
  <si>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</si>
  <si>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</si>
  <si>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</si>
  <si>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</si>
  <si>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</si>
  <si>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</si>
  <si>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</si>
  <si>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</si>
  <si>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</si>
  <si>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</si>
  <si>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</si>
  <si>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</si>
  <si>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</si>
  <si>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</si>
  <si>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</si>
  <si>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</si>
  <si>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</si>
  <si>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</si>
  <si>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</si>
  <si>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</si>
  <si>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</si>
  <si>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</si>
  <si>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</si>
  <si>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</si>
  <si>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</si>
  <si>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</si>
  <si>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</si>
  <si>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</si>
  <si>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</si>
  <si>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</si>
  <si>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</si>
  <si>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</si>
  <si>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</si>
  <si>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</si>
  <si>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</si>
  <si>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</si>
  <si>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</si>
  <si>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</si>
  <si>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</si>
  <si>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</si>
  <si>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</si>
  <si>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</si>
  <si>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</si>
  <si>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</si>
  <si>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</si>
  <si>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</si>
  <si>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</si>
  <si>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</si>
  <si>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</si>
  <si>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</si>
  <si>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</si>
  <si>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</si>
  <si>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</si>
  <si>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</si>
  <si>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</si>
  <si>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</si>
  <si>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</si>
  <si>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</si>
  <si>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</si>
  <si>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</si>
  <si>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</si>
  <si>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</si>
  <si>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</si>
  <si>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</si>
  <si>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</si>
  <si>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</si>
  <si>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</si>
  <si>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</si>
  <si>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</si>
  <si>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</si>
  <si>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</si>
  <si>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</si>
  <si>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</si>
  <si>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</si>
  <si>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</si>
  <si>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</si>
  <si>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</si>
  <si>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</si>
  <si>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</si>
  <si>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</si>
  <si>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</si>
  <si>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</si>
  <si>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</si>
  <si>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</si>
  <si>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</si>
  <si>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</si>
  <si>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</si>
  <si>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</si>
  <si>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</si>
  <si>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</si>
  <si>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</si>
  <si>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</si>
  <si>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</si>
  <si>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</si>
  <si>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</si>
  <si>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</si>
  <si>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</si>
  <si>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</si>
  <si>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</si>
  <si>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</si>
  <si>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</si>
  <si>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</si>
  <si>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</si>
  <si>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</si>
  <si>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</si>
  <si>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</si>
  <si>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</si>
  <si>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</si>
  <si>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</si>
  <si>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</si>
  <si>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</si>
  <si>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</si>
  <si>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</si>
  <si>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</si>
  <si>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</si>
  <si>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</si>
  <si>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</si>
  <si>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</si>
  <si>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</si>
  <si>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</si>
  <si>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</si>
  <si>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</si>
  <si>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</si>
  <si>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</si>
  <si>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</si>
  <si>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</si>
  <si>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</si>
  <si>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</si>
  <si>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</si>
  <si>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</si>
  <si>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</si>
  <si>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</si>
  <si>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</si>
  <si>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</si>
  <si>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</si>
  <si>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</si>
  <si>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</si>
  <si>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</si>
  <si>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</si>
  <si>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</si>
  <si>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</si>
  <si>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</si>
  <si>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</si>
  <si>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</si>
  <si>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</si>
  <si>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</si>
  <si>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</si>
  <si>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</si>
  <si>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</si>
  <si>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</si>
  <si>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</si>
  <si>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</si>
  <si>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</si>
  <si>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</si>
  <si>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</si>
  <si>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</si>
  <si>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</si>
  <si>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</si>
  <si>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</si>
  <si>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</si>
  <si>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</si>
  <si>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</si>
  <si>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</si>
  <si>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</si>
  <si>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</si>
  <si>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</si>
  <si>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</si>
  <si>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</si>
  <si>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</si>
  <si>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</si>
  <si>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</si>
  <si>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</si>
  <si>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</si>
  <si>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</si>
  <si>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</si>
  <si>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</si>
  <si>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</si>
  <si>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</si>
  <si>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</si>
  <si>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</si>
  <si>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</si>
  <si>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</si>
  <si>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</si>
  <si>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</si>
  <si>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</si>
  <si>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</si>
  <si>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</si>
  <si>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</si>
  <si>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</si>
  <si>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</si>
  <si>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</si>
  <si>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</si>
  <si>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</si>
  <si>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</si>
  <si>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</si>
  <si>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</si>
  <si>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</si>
  <si>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</si>
  <si>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</si>
  <si>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</si>
  <si>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</si>
  <si>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</si>
  <si>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</si>
  <si>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</si>
  <si>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</si>
  <si>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</si>
  <si>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</si>
  <si>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</si>
  <si>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</si>
  <si>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</si>
  <si>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</si>
  <si>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</si>
  <si>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</si>
  <si>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</si>
  <si>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</si>
  <si>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</si>
  <si>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</si>
  <si>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</si>
  <si>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</si>
  <si>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</si>
  <si>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</si>
  <si>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</si>
  <si>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</si>
  <si>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</si>
  <si>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</si>
  <si>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</si>
  <si>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</si>
  <si>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</si>
  <si>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</si>
  <si>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</si>
  <si>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</si>
  <si>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</si>
  <si>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</si>
  <si>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</si>
  <si>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</si>
  <si>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</si>
  <si>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</si>
  <si>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</si>
  <si>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</si>
  <si>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</si>
  <si>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</si>
  <si>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</si>
  <si>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</si>
  <si>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</si>
  <si>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</si>
  <si>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</si>
  <si>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</si>
  <si>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</si>
  <si>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</si>
  <si>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</si>
  <si>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</si>
  <si>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</si>
  <si>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</si>
  <si>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</si>
  <si>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</si>
  <si>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</si>
  <si>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</si>
  <si>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</si>
  <si>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</si>
  <si>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</si>
  <si>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</si>
  <si>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</si>
  <si>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</si>
  <si>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</si>
  <si>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</si>
  <si>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</si>
  <si>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</si>
  <si>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</si>
  <si>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</si>
  <si>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</si>
  <si>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</si>
  <si>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</si>
  <si>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</si>
  <si>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</si>
  <si>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</si>
  <si>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</si>
  <si>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</si>
  <si>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</si>
  <si>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</si>
  <si>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</si>
  <si>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</si>
  <si>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</si>
  <si>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</si>
  <si>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</si>
  <si>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</si>
  <si>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</si>
  <si>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</si>
  <si>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</si>
  <si>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</si>
  <si>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</si>
  <si>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</si>
  <si>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</si>
  <si>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</si>
  <si>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</si>
  <si>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</si>
  <si>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</si>
  <si>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</si>
  <si>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</si>
  <si>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</si>
  <si>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</si>
  <si>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</si>
  <si>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</si>
  <si>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</si>
  <si>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</si>
  <si>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</si>
  <si>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</si>
  <si>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</si>
  <si>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</si>
  <si>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</si>
  <si>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</si>
  <si>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</si>
  <si>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</si>
  <si>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</si>
  <si>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</si>
  <si>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</si>
  <si>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</si>
  <si>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</si>
  <si>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</si>
  <si>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</si>
  <si>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</si>
  <si>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</si>
  <si>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</si>
  <si>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</si>
  <si>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</si>
  <si>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</si>
  <si>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</si>
  <si>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</si>
  <si>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</si>
  <si>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</si>
  <si>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</si>
  <si>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</si>
  <si>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</si>
  <si>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</si>
  <si>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</si>
  <si>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</si>
  <si>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</si>
  <si>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</si>
  <si>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</si>
  <si>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</si>
  <si>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</si>
  <si>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</si>
  <si>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</si>
  <si>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</si>
  <si>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</si>
  <si>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</si>
  <si>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</si>
  <si>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</si>
  <si>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</si>
  <si>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</si>
  <si>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</si>
  <si>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</si>
  <si>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</si>
  <si>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</si>
  <si>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</si>
  <si>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</si>
  <si>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</si>
  <si>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</si>
  <si>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</si>
  <si>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</si>
  <si>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</si>
  <si>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</si>
  <si>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</si>
  <si>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</si>
  <si>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</si>
  <si>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</si>
  <si>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</si>
  <si>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</si>
  <si>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</si>
  <si>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</si>
  <si>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</si>
  <si>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</si>
  <si>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</si>
  <si>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</si>
  <si>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</si>
  <si>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</si>
  <si>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</si>
  <si>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</si>
  <si>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</si>
  <si>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</si>
  <si>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</si>
  <si>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</si>
  <si>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</si>
  <si>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</si>
  <si>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</si>
  <si>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</si>
  <si>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</si>
  <si>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</si>
  <si>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</si>
  <si>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</si>
  <si>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</si>
  <si>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</si>
  <si>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</si>
  <si>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</si>
  <si>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</si>
  <si>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</si>
  <si>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</si>
  <si>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</si>
  <si>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</si>
  <si>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</si>
  <si>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</si>
  <si>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</si>
  <si>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</si>
  <si>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</si>
  <si>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</si>
  <si>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</si>
  <si>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</si>
  <si>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</si>
  <si>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</si>
  <si>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</si>
  <si>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</si>
  <si>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</si>
  <si>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</si>
  <si>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</si>
  <si>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</si>
  <si>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</si>
  <si>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</si>
  <si>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</si>
  <si>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</si>
  <si>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</si>
  <si>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</si>
  <si>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</si>
  <si>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</si>
  <si>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</si>
  <si>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</si>
  <si>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</si>
  <si>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</si>
  <si>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</si>
  <si>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</si>
  <si>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</si>
  <si>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</si>
  <si>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</si>
  <si>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</si>
  <si>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</si>
  <si>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</si>
  <si>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</si>
  <si>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</si>
  <si>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</si>
  <si>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</si>
  <si>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</si>
  <si>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</si>
  <si>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</si>
  <si>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</si>
  <si>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</si>
  <si>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</si>
  <si>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</si>
  <si>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</si>
  <si>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</si>
  <si>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</si>
  <si>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</si>
  <si>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</si>
  <si>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</si>
  <si>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</si>
  <si>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</si>
  <si>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</si>
  <si>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</si>
  <si>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</si>
  <si>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</si>
  <si>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</si>
  <si>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</si>
  <si>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</si>
  <si>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</si>
  <si>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</si>
  <si>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</si>
  <si>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</si>
  <si>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</si>
  <si>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</si>
  <si>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</si>
  <si>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</si>
  <si>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</si>
  <si>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</si>
  <si>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</si>
  <si>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</si>
  <si>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</si>
  <si>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</si>
  <si>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</si>
  <si>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</si>
  <si>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</si>
  <si>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</si>
  <si>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</si>
  <si>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</si>
  <si>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</si>
  <si>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</si>
  <si>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</si>
  <si>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</si>
  <si>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</si>
  <si>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</si>
  <si>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</si>
  <si>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</si>
  <si>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</si>
  <si>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</si>
  <si>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</si>
  <si>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</si>
  <si>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</si>
  <si>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</si>
  <si>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</si>
  <si>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</si>
  <si>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</si>
  <si>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</si>
  <si>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</si>
  <si>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</si>
  <si>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</si>
  <si>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</si>
  <si>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</si>
  <si>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</si>
  <si>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</si>
  <si>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</si>
  <si>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</si>
  <si>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</si>
  <si>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</si>
  <si>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</si>
  <si>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</si>
  <si>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</si>
  <si>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</si>
  <si>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</si>
  <si>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</si>
  <si>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</si>
  <si>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</si>
  <si>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</si>
  <si>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</si>
  <si>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</si>
  <si>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</si>
  <si>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</si>
  <si>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</si>
  <si>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</si>
  <si>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</si>
  <si>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</si>
  <si>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</si>
  <si>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</si>
  <si>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</si>
  <si>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</si>
  <si>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</si>
  <si>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</si>
  <si>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</si>
  <si>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</si>
  <si>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</si>
  <si>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</si>
  <si>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</si>
  <si>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</si>
  <si>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</si>
  <si>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</si>
  <si>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</si>
  <si>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</si>
  <si>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</si>
  <si>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</si>
  <si>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</si>
  <si>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</si>
  <si>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</si>
  <si>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</si>
  <si>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</si>
  <si>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</si>
  <si>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</si>
  <si>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</si>
  <si>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</si>
  <si>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</si>
  <si>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</si>
  <si>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</si>
  <si>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</si>
  <si>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</si>
  <si>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</si>
  <si>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</si>
  <si>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</si>
  <si>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</si>
  <si>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</si>
  <si>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</si>
  <si>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</si>
  <si>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</si>
  <si>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</si>
  <si>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</si>
  <si>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</si>
  <si>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</si>
  <si>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</si>
  <si>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</si>
  <si>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</si>
  <si>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</si>
  <si>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</si>
  <si>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</si>
  <si>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</si>
  <si>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</si>
  <si>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</si>
  <si>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</si>
  <si>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</si>
  <si>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</si>
  <si>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</si>
  <si>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</si>
  <si>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</si>
  <si>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</si>
  <si>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</si>
  <si>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</si>
  <si>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</si>
  <si>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</si>
  <si>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</si>
  <si>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</si>
  <si>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</si>
  <si>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</si>
  <si>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</si>
  <si>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</si>
  <si>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</si>
  <si>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</si>
  <si>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</si>
  <si>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</si>
  <si>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</si>
  <si>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</si>
  <si>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</si>
  <si>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</si>
  <si>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</si>
  <si>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</si>
  <si>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</si>
  <si>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</si>
  <si>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</si>
  <si>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</si>
  <si>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</si>
  <si>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</si>
  <si>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</si>
  <si>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</si>
  <si>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</si>
  <si>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</si>
  <si>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</si>
  <si>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</si>
  <si>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</si>
  <si>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</si>
  <si>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</si>
  <si>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</si>
  <si>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</si>
  <si>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</si>
  <si>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</si>
  <si>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</si>
  <si>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</si>
  <si>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</si>
  <si>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</si>
  <si>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</si>
  <si>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</si>
  <si>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</si>
  <si>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</si>
  <si>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</si>
  <si>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</si>
  <si>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</si>
  <si>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</si>
  <si>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</si>
  <si>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</si>
  <si>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</si>
  <si>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</si>
  <si>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</si>
  <si>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</si>
  <si>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</si>
  <si>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</si>
  <si>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</si>
  <si>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</si>
  <si>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</si>
  <si>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</si>
  <si>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</si>
  <si>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</si>
  <si>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</si>
  <si>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</si>
  <si>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</si>
  <si>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</si>
  <si>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</si>
  <si>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</si>
  <si>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</si>
  <si>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</si>
  <si>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</si>
  <si>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</si>
  <si>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</si>
  <si>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</si>
  <si>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</si>
  <si>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</si>
  <si>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</si>
  <si>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</si>
  <si>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</si>
  <si>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</si>
  <si>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</si>
  <si>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</si>
  <si>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</si>
  <si>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</si>
  <si>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</si>
  <si>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</si>
  <si>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</si>
  <si>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</si>
  <si>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</si>
  <si>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</si>
  <si>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</si>
  <si>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</si>
  <si>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</si>
  <si>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</si>
  <si>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</si>
  <si>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</si>
  <si>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</si>
  <si>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</si>
  <si>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</si>
  <si>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</si>
  <si>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</si>
  <si>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</si>
  <si>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</si>
  <si>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</si>
  <si>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</si>
  <si>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</si>
  <si>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</si>
  <si>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</si>
  <si>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</si>
  <si>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</si>
  <si>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</si>
  <si>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</si>
  <si>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</si>
  <si>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</si>
  <si>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</si>
  <si>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</si>
  <si>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</si>
  <si>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</si>
  <si>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</si>
  <si>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</si>
  <si>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</si>
  <si>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</si>
  <si>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</si>
  <si>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</si>
  <si>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</si>
  <si>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</si>
  <si>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</si>
  <si>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</si>
  <si>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</si>
  <si>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</si>
  <si>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</si>
  <si>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</si>
  <si>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</si>
  <si>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</si>
  <si>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</si>
  <si>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</si>
  <si>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</si>
  <si>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</si>
  <si>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</si>
  <si>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</si>
  <si>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</si>
  <si>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</si>
  <si>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</si>
  <si>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</si>
  <si>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</si>
  <si>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</si>
  <si>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</si>
  <si>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</si>
  <si>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</si>
  <si>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</si>
  <si>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</si>
  <si>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</si>
  <si>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</si>
  <si>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</si>
  <si>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</si>
  <si>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</si>
  <si>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</si>
  <si>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</si>
  <si>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</si>
  <si>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</si>
  <si>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</si>
  <si>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</si>
  <si>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</si>
  <si>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</si>
  <si>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</si>
  <si>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</si>
  <si>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</si>
  <si>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</si>
  <si>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</si>
  <si>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</si>
  <si>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</si>
  <si>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</si>
  <si>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</si>
  <si>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</si>
  <si>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</si>
  <si>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</si>
  <si>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</si>
  <si>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</si>
  <si>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</si>
  <si>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</si>
  <si>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</si>
  <si>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</si>
  <si>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</si>
  <si>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</si>
  <si>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</si>
  <si>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</si>
  <si>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</si>
  <si>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</si>
  <si>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</si>
  <si>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</si>
  <si>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</si>
  <si>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</si>
  <si>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</si>
  <si>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</si>
  <si>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</si>
  <si>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</si>
  <si>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</si>
  <si>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</si>
  <si>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</si>
  <si>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</si>
  <si>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</si>
  <si>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</si>
  <si>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</si>
  <si>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</si>
  <si>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</si>
  <si>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</si>
  <si>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</si>
  <si>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</si>
  <si>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</si>
  <si>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</si>
  <si>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</si>
  <si>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</si>
  <si>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</si>
  <si>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</si>
  <si>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</si>
  <si>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</si>
  <si>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</si>
  <si>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</si>
  <si>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</si>
  <si>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</si>
  <si>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</si>
  <si>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</si>
  <si>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</si>
  <si>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</si>
  <si>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</si>
  <si>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</si>
  <si>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</si>
  <si>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</si>
  <si>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</si>
  <si>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</si>
  <si>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</si>
  <si>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</si>
  <si>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</si>
  <si>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</si>
  <si>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</si>
  <si>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</si>
  <si>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</si>
  <si>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</si>
  <si>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</si>
  <si>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</si>
  <si>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</si>
  <si>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</si>
  <si>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</si>
  <si>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</si>
  <si>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</si>
  <si>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</si>
  <si>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</si>
  <si>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</si>
  <si>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</si>
  <si>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</si>
  <si>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</si>
  <si>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</si>
  <si>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</si>
  <si>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</si>
  <si>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</si>
  <si>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</si>
  <si>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</si>
  <si>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</si>
  <si>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</si>
  <si>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</si>
  <si>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</si>
  <si>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</si>
  <si>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</si>
  <si>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</si>
  <si>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</si>
  <si>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</si>
  <si>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</si>
  <si>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</si>
  <si>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</si>
  <si>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</si>
  <si>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</si>
  <si>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</si>
  <si>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</si>
  <si>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</si>
  <si>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</si>
  <si>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</si>
  <si>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</si>
  <si>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</si>
  <si>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</si>
  <si>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</si>
  <si>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</si>
  <si>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</si>
  <si>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</si>
  <si>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</si>
  <si>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</si>
  <si>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</si>
  <si>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</si>
  <si>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</si>
  <si>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</si>
  <si>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</si>
  <si>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</si>
  <si>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</si>
  <si>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</si>
  <si>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</si>
  <si>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</si>
  <si>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</si>
  <si>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</si>
  <si>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</si>
  <si>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</si>
  <si>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</si>
  <si>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</si>
  <si>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</si>
  <si>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</si>
  <si>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</si>
  <si>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</si>
  <si>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</si>
  <si>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</si>
  <si>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</si>
  <si>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</si>
  <si>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</si>
  <si>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</si>
  <si>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</si>
  <si>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</si>
  <si>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</si>
  <si>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</si>
  <si>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</si>
  <si>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</si>
  <si>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</si>
  <si>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</si>
  <si>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</si>
  <si>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</si>
  <si>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</si>
  <si>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</si>
  <si>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</si>
  <si>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</si>
  <si>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</si>
  <si>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</si>
  <si>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</si>
  <si>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</si>
  <si>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</si>
  <si>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</si>
  <si>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</si>
  <si>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</si>
  <si>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</si>
  <si>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</si>
  <si>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</si>
  <si>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</si>
  <si>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</si>
  <si>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</si>
  <si>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</si>
  <si>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</si>
  <si>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</si>
  <si>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</si>
  <si>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</si>
  <si>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</si>
  <si>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</si>
  <si>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</si>
  <si>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</si>
  <si>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</si>
  <si>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</si>
  <si>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</si>
  <si>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</si>
  <si>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</si>
  <si>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</si>
  <si>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</si>
  <si>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</si>
  <si>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</si>
  <si>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</si>
  <si>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</si>
  <si>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</si>
  <si>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</si>
  <si>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</si>
  <si>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</si>
  <si>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</si>
  <si>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</si>
  <si>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</si>
  <si>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</si>
  <si>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</si>
  <si>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</si>
  <si>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</si>
  <si>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</si>
  <si>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</si>
  <si>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</si>
  <si>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</si>
  <si>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</si>
  <si>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</si>
  <si>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</si>
  <si>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</si>
  <si>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</si>
  <si>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</si>
  <si>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</si>
  <si>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</si>
  <si>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</si>
  <si>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</si>
  <si>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</si>
  <si>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</si>
  <si>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</si>
  <si>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</si>
  <si>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</si>
  <si>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</si>
  <si>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</si>
  <si>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</si>
  <si>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</si>
  <si>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</si>
  <si>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</si>
  <si>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</si>
  <si>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</si>
  <si>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</si>
  <si>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</si>
  <si>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</si>
  <si>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</si>
  <si>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</si>
  <si>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</si>
  <si>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</si>
  <si>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</si>
  <si>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</si>
  <si>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</si>
  <si>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</si>
  <si>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</si>
  <si>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</si>
  <si>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</si>
  <si>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</si>
  <si>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</si>
  <si>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</si>
  <si>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</si>
  <si>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</si>
  <si>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</si>
  <si>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</si>
  <si>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</si>
  <si>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</si>
  <si>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</si>
  <si>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</si>
  <si>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</si>
  <si>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</si>
  <si>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</si>
  <si>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</si>
  <si>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</si>
  <si>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</si>
  <si>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</si>
  <si>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</si>
  <si>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</si>
  <si>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</si>
  <si>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</si>
  <si>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</si>
  <si>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</si>
  <si>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</si>
  <si>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</si>
  <si>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</si>
  <si>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</si>
  <si>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</si>
  <si>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</si>
  <si>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</si>
  <si>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</si>
  <si>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</si>
  <si>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</si>
  <si>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</si>
  <si>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</si>
  <si>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</si>
  <si>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</si>
  <si>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</si>
  <si>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</si>
  <si>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</si>
  <si>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</si>
  <si>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</si>
  <si>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</si>
  <si>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</si>
  <si>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</si>
  <si>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</si>
  <si>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</si>
  <si>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</si>
  <si>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</si>
  <si>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</si>
  <si>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</si>
  <si>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</si>
  <si>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</si>
  <si>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</si>
  <si>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</si>
  <si>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</si>
  <si>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</si>
  <si>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</si>
  <si>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</si>
  <si>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</si>
  <si>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</si>
  <si>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</si>
  <si>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</si>
  <si>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</si>
  <si>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</si>
  <si>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</si>
  <si>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</si>
  <si>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</si>
  <si>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</si>
  <si>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</si>
  <si>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</si>
  <si>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</si>
  <si>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</si>
  <si>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</si>
  <si>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</si>
  <si>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</si>
  <si>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</si>
  <si>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</si>
  <si>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</si>
  <si>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</si>
  <si>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</si>
  <si>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</si>
  <si>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</si>
  <si>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</si>
  <si>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</si>
  <si>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</si>
  <si>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</si>
  <si>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</si>
  <si>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</si>
  <si>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</si>
  <si>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</si>
  <si>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</si>
  <si>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</si>
  <si>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</si>
  <si>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</si>
  <si>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</si>
  <si>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</si>
  <si>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</si>
  <si>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</si>
  <si>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</si>
  <si>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</si>
  <si>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</si>
  <si>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</si>
  <si>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</si>
  <si>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</si>
  <si>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</si>
  <si>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</si>
  <si>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</si>
  <si>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</si>
  <si>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</si>
  <si>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</si>
  <si>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</si>
  <si>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</si>
  <si>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</si>
  <si>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</si>
  <si>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</si>
  <si>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</si>
  <si>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</si>
  <si>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</si>
  <si>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</si>
  <si>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</si>
  <si>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</si>
  <si>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</si>
  <si>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</si>
  <si>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</si>
  <si>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</si>
  <si>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</si>
  <si>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</si>
  <si>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</si>
  <si>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</si>
  <si>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</si>
  <si>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</si>
  <si>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</si>
  <si>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</si>
  <si>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</si>
  <si>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</si>
  <si>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</si>
  <si>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</si>
  <si>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</si>
  <si>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</si>
  <si>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</si>
  <si>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</si>
  <si>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</si>
  <si>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</si>
  <si>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</si>
  <si>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</si>
  <si>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</si>
  <si>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</si>
  <si>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</si>
  <si>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</si>
  <si>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</si>
  <si>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</si>
  <si>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</si>
  <si>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</si>
  <si>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</si>
  <si>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</si>
  <si>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</si>
  <si>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</si>
  <si>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</si>
  <si>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</si>
  <si>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</si>
  <si>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</si>
  <si>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</si>
  <si>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</si>
  <si>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</si>
  <si>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</si>
  <si>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</si>
  <si>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</si>
  <si>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</si>
  <si>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</si>
  <si>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</si>
  <si>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</si>
  <si>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</si>
  <si>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</si>
  <si>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</si>
  <si>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</si>
  <si>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</si>
  <si>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</si>
  <si>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</si>
  <si>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</si>
  <si>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</si>
  <si>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</si>
  <si>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</si>
  <si>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</si>
  <si>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</si>
  <si>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</si>
  <si>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</si>
  <si>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</si>
  <si>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</si>
  <si>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</si>
  <si>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</si>
  <si>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</si>
  <si>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</si>
  <si>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</si>
  <si>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</si>
  <si>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</si>
  <si>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</si>
  <si>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</si>
  <si>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</si>
  <si>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</si>
  <si>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</si>
  <si>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</si>
  <si>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</si>
  <si>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</si>
  <si>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</si>
  <si>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</si>
  <si>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</si>
  <si>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</si>
  <si>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</si>
  <si>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</si>
  <si>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</si>
  <si>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</si>
  <si>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</si>
  <si>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</si>
  <si>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</si>
  <si>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</si>
  <si>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</si>
  <si>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</si>
  <si>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</si>
  <si>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</si>
  <si>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</si>
  <si>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</si>
  <si>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</si>
  <si>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</si>
  <si>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</si>
  <si>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</si>
  <si>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</si>
  <si>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</si>
  <si>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</si>
  <si>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</si>
  <si>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</si>
  <si>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</si>
  <si>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</si>
  <si>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</si>
  <si>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</si>
  <si>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</si>
  <si>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</si>
  <si>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</si>
  <si>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</si>
  <si>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</si>
  <si>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</si>
  <si>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</si>
  <si>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</si>
  <si>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</si>
  <si>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</si>
  <si>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</si>
  <si>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</si>
  <si>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</si>
  <si>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</si>
  <si>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</si>
  <si>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</si>
  <si>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</si>
  <si>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</si>
  <si>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</si>
  <si>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</si>
  <si>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</si>
  <si>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</si>
  <si>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</si>
  <si>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</si>
  <si>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</si>
  <si>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</si>
  <si>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</si>
  <si>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</si>
  <si>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</si>
  <si>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</si>
  <si>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</si>
  <si>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</si>
  <si>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</si>
  <si>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</si>
  <si>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</si>
  <si>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</si>
  <si>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</si>
  <si>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</si>
  <si>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</si>
  <si>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</si>
  <si>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</si>
  <si>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</si>
  <si>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</si>
  <si>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</si>
  <si>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</si>
  <si>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</si>
  <si>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</si>
  <si>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</si>
  <si>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</si>
  <si>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</si>
  <si>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</si>
  <si>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</si>
  <si>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</si>
  <si>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</si>
  <si>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</si>
  <si>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</si>
  <si>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</si>
  <si>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</si>
  <si>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</si>
  <si>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</si>
  <si>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</si>
  <si>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</si>
  <si>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</si>
  <si>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</si>
  <si>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</si>
  <si>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</si>
  <si>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</si>
  <si>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</si>
  <si>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</si>
  <si>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</si>
  <si>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</si>
  <si>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</si>
  <si>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</si>
  <si>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</si>
  <si>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</si>
  <si>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</si>
  <si>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</si>
  <si>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</si>
  <si>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</si>
  <si>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</si>
  <si>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</si>
  <si>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</si>
  <si>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</si>
  <si>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</si>
  <si>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</si>
  <si>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</si>
  <si>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</si>
  <si>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</si>
  <si>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</si>
  <si>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</si>
  <si>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</si>
  <si>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</si>
  <si>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</si>
  <si>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</si>
  <si>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</si>
  <si>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</si>
  <si>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</si>
  <si>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</si>
  <si>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</si>
  <si>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</si>
  <si>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</si>
  <si>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</si>
  <si>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</si>
  <si>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</si>
  <si>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</si>
  <si>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</si>
  <si>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</si>
  <si>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</si>
  <si>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</si>
  <si>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</si>
  <si>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</si>
  <si>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</si>
  <si>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</si>
  <si>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</si>
  <si>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</si>
  <si>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</si>
  <si>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</si>
  <si>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</si>
  <si>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</si>
  <si>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</si>
  <si>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</si>
  <si>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</si>
  <si>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</si>
  <si>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</si>
  <si>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</si>
  <si>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</si>
  <si>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</si>
  <si>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</si>
  <si>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</si>
  <si>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</si>
  <si>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</si>
  <si>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</si>
  <si>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</si>
  <si>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</si>
  <si>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</si>
  <si>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</si>
  <si>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</si>
  <si>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</si>
  <si>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</si>
  <si>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</si>
  <si>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</si>
  <si>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</si>
  <si>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</si>
  <si>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</si>
  <si>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</si>
  <si>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</si>
  <si>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</si>
  <si>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</si>
  <si>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</si>
  <si>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</si>
  <si>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</si>
  <si>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</si>
  <si>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</si>
  <si>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</si>
  <si>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</si>
  <si>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</si>
  <si>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</si>
  <si>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</si>
  <si>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</si>
  <si>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</si>
  <si>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</si>
  <si>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</si>
  <si>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</si>
  <si>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</si>
  <si>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</si>
  <si>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</si>
  <si>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</si>
  <si>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</si>
  <si>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</si>
  <si>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</si>
  <si>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</si>
  <si>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</si>
  <si>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</si>
  <si>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</si>
  <si>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</si>
  <si>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</si>
  <si>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</si>
  <si>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</si>
  <si>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</si>
  <si>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</si>
  <si>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</si>
  <si>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</si>
  <si>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</si>
  <si>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</si>
  <si>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</si>
  <si>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</si>
  <si>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</si>
  <si>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</si>
  <si>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</si>
  <si>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</si>
  <si>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</si>
  <si>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</si>
  <si>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</si>
  <si>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</si>
  <si>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</si>
  <si>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</si>
  <si>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</si>
  <si>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</si>
  <si>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</si>
  <si>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</si>
  <si>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</si>
  <si>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</si>
  <si>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</si>
  <si>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</si>
  <si>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</si>
  <si>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</si>
  <si>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</si>
  <si>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</si>
  <si>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</si>
  <si>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</si>
  <si>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</si>
  <si>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</si>
  <si>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</si>
  <si>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</si>
  <si>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</si>
  <si>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</si>
  <si>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</si>
  <si>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</si>
  <si>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</si>
  <si>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</si>
  <si>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</si>
  <si>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</si>
  <si>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</si>
  <si>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</si>
  <si>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</si>
  <si>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</si>
  <si>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</si>
  <si>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</si>
  <si>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</si>
  <si>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</si>
  <si>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</si>
  <si>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</si>
  <si>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</si>
  <si>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</si>
  <si>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</si>
  <si>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</si>
  <si>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</si>
  <si>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</si>
  <si>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</si>
  <si>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</si>
  <si>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</si>
  <si>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</si>
  <si>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</si>
  <si>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</si>
  <si>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</si>
  <si>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</si>
  <si>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</si>
  <si>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</si>
  <si>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</si>
  <si>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</si>
  <si>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</si>
  <si>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</si>
  <si>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</si>
  <si>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</si>
  <si>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</si>
  <si>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</si>
  <si>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</si>
  <si>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</si>
  <si>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</si>
  <si>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</si>
  <si>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</si>
  <si>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</si>
  <si>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</si>
  <si>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</si>
  <si>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</si>
  <si>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</si>
  <si>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</si>
  <si>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</si>
  <si>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</si>
  <si>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</si>
  <si>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</si>
  <si>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</si>
  <si>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</si>
  <si>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</si>
  <si>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</si>
  <si>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</si>
  <si>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</si>
  <si>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</si>
  <si>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</si>
  <si>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</si>
  <si>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</si>
  <si>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</si>
  <si>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</si>
  <si>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</si>
  <si>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</si>
  <si>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</si>
  <si>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</si>
  <si>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</si>
  <si>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</si>
  <si>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</si>
  <si>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</si>
  <si>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</si>
  <si>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</si>
  <si>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</si>
  <si>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</si>
  <si>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</si>
  <si>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</si>
  <si>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</si>
  <si>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</si>
  <si>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</si>
  <si>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</si>
  <si>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</si>
  <si>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</si>
  <si>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</si>
  <si>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</si>
  <si>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</si>
  <si>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</si>
  <si>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</si>
  <si>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</si>
  <si>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</si>
  <si>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</si>
  <si>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</si>
  <si>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</si>
  <si>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</si>
  <si>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</si>
  <si>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</si>
  <si>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</si>
  <si>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</si>
  <si>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</si>
  <si>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</si>
  <si>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</si>
  <si>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</si>
  <si>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</si>
  <si>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</si>
  <si>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</si>
  <si>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</si>
  <si>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</si>
  <si>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</si>
  <si>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</si>
  <si>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</si>
  <si>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</si>
  <si>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</si>
  <si>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</si>
  <si>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</si>
  <si>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</si>
  <si>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</si>
  <si>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</si>
  <si>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</si>
  <si>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</si>
  <si>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</si>
  <si>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</si>
  <si>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</si>
  <si>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</si>
  <si>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</si>
  <si>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</si>
  <si>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</si>
  <si>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</si>
  <si>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</si>
  <si>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</si>
  <si>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</si>
  <si>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</si>
  <si>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</si>
  <si>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</si>
  <si>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</si>
  <si>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</si>
  <si>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</si>
  <si>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</si>
  <si>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</si>
  <si>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</si>
  <si>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</si>
  <si>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</si>
  <si>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</si>
  <si>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</si>
  <si>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</si>
  <si>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</si>
  <si>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</si>
  <si>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</si>
  <si>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</si>
  <si>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</si>
  <si>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</si>
  <si>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</si>
  <si>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</si>
  <si>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</si>
  <si>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</si>
  <si>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</si>
  <si>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</si>
  <si>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</si>
  <si>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</si>
  <si>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</si>
  <si>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</si>
  <si>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</si>
  <si>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</si>
  <si>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</si>
  <si>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</si>
  <si>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</si>
  <si>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</si>
  <si>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</si>
  <si>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</si>
  <si>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</si>
  <si>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</si>
  <si>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</si>
  <si>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</si>
  <si>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</si>
  <si>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</si>
  <si>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</si>
  <si>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</si>
  <si>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</si>
  <si>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</si>
  <si>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</si>
  <si>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</si>
  <si>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</si>
  <si>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</si>
  <si>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</si>
  <si>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</si>
  <si>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</si>
  <si>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</si>
  <si>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</si>
  <si>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</si>
  <si>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</si>
  <si>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</si>
  <si>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</si>
  <si>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</si>
  <si>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</si>
  <si>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</si>
  <si>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</si>
  <si>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</si>
  <si>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</si>
  <si>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</si>
  <si>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</si>
  <si>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</si>
  <si>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</si>
  <si>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</si>
  <si>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</si>
  <si>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</si>
  <si>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</si>
  <si>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</si>
  <si>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</si>
  <si>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</si>
  <si>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</si>
  <si>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</si>
  <si>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</si>
  <si>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</si>
  <si>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</si>
  <si>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</si>
  <si>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</si>
  <si>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</si>
  <si>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</si>
  <si>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</si>
  <si>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</si>
  <si>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</si>
  <si>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</si>
  <si>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</si>
  <si>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</si>
  <si>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</si>
  <si>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</si>
  <si>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</si>
  <si>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</si>
  <si>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</si>
  <si>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</si>
  <si>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</si>
  <si>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</si>
  <si>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</si>
  <si>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</si>
  <si>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</si>
  <si>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</si>
  <si>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</si>
  <si>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</si>
  <si>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</si>
  <si>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</si>
  <si>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</si>
  <si>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</si>
  <si>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</si>
  <si>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</si>
  <si>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</si>
  <si>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</si>
  <si>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</si>
  <si>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</si>
  <si>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</si>
  <si>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</si>
  <si>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</si>
  <si>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</si>
  <si>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</si>
  <si>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</si>
  <si>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</si>
  <si>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</si>
  <si>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</si>
  <si>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</si>
  <si>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</si>
  <si>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</si>
  <si>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</si>
  <si>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</si>
  <si>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</si>
  <si>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</si>
  <si>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</si>
  <si>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</si>
  <si>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</si>
  <si>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</si>
  <si>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</si>
  <si>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</si>
  <si>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</si>
  <si>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</si>
  <si>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</si>
  <si>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</si>
  <si>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</si>
  <si>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</si>
  <si>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</si>
  <si>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</si>
  <si>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</si>
  <si>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</si>
  <si>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</si>
  <si>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</si>
  <si>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</si>
  <si>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</si>
  <si>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</si>
  <si>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</si>
  <si>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</si>
  <si>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</si>
  <si>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</si>
  <si>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</si>
  <si>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</si>
  <si>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</si>
  <si>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</si>
  <si>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</si>
  <si>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</si>
  <si>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</si>
  <si>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</si>
  <si>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</si>
  <si>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</si>
  <si>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</si>
  <si>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</si>
  <si>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</si>
  <si>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</si>
  <si>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</si>
  <si>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</si>
  <si>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</si>
  <si>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</si>
  <si>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</si>
  <si>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</si>
  <si>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</si>
  <si>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</si>
  <si>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</si>
  <si>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</si>
  <si>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</si>
  <si>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</si>
  <si>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</si>
  <si>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</si>
  <si>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</si>
  <si>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</si>
  <si>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</si>
  <si>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</si>
  <si>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</si>
  <si>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</si>
  <si>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</si>
  <si>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</si>
  <si>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</si>
  <si>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</si>
  <si>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</si>
  <si>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</si>
  <si>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</si>
  <si>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</si>
  <si>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</si>
  <si>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</si>
  <si>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</si>
  <si>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</si>
  <si>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</si>
  <si>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</si>
  <si>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</si>
  <si>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</si>
  <si>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</si>
  <si>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</si>
  <si>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</si>
  <si>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</si>
  <si>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</si>
  <si>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</si>
  <si>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</si>
  <si>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</si>
  <si>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</si>
  <si>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</si>
  <si>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</si>
  <si>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</si>
  <si>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</si>
  <si>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</si>
  <si>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</si>
  <si>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</si>
  <si>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</si>
  <si>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</si>
  <si>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</si>
  <si>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</si>
  <si>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</si>
  <si>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</si>
  <si>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</si>
  <si>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</si>
  <si>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</si>
  <si>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</si>
  <si>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</si>
  <si>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</si>
  <si>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</si>
  <si>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</si>
  <si>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</si>
  <si>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</si>
  <si>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</si>
  <si>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</si>
  <si>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</si>
  <si>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</si>
  <si>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</si>
  <si>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</si>
  <si>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</si>
  <si>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</si>
  <si>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</si>
  <si>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</si>
  <si>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</si>
  <si>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</si>
  <si>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</si>
  <si>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</si>
  <si>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</si>
  <si>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</si>
  <si>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</si>
  <si>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</si>
  <si>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</si>
  <si>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</si>
  <si>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</si>
  <si>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</si>
  <si>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</si>
  <si>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</si>
  <si>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</si>
  <si>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</si>
  <si>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</si>
  <si>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</si>
  <si>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</si>
  <si>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</si>
  <si>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</si>
  <si>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</si>
  <si>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</si>
  <si>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</si>
  <si>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</si>
  <si>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</si>
  <si>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</si>
  <si>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</si>
  <si>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</si>
  <si>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</si>
  <si>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</si>
  <si>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</si>
  <si>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</si>
  <si>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</si>
  <si>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</si>
  <si>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</si>
  <si>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</si>
  <si>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</si>
  <si>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</si>
  <si>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</si>
  <si>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</si>
  <si>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</si>
  <si>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</si>
  <si>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</si>
  <si>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</si>
  <si>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</si>
  <si>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</si>
  <si>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</si>
  <si>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</si>
  <si>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</si>
  <si>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</si>
  <si>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</si>
  <si>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</si>
  <si>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</si>
  <si>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</si>
  <si>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</si>
  <si>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</si>
  <si>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</si>
  <si>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</si>
  <si>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</si>
  <si>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</si>
  <si>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</si>
  <si>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</si>
  <si>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</si>
  <si>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</si>
  <si>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</si>
  <si>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</si>
  <si>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</si>
  <si>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</si>
  <si>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</si>
  <si>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</si>
  <si>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</si>
  <si>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</si>
  <si>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</si>
  <si>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</si>
  <si>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</si>
  <si>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</si>
  <si>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</si>
  <si>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</si>
  <si>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</si>
  <si>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</si>
  <si>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</si>
  <si>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</si>
  <si>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</si>
  <si>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</si>
  <si>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</si>
  <si>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</si>
  <si>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</si>
  <si>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</si>
  <si>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</si>
  <si>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</si>
  <si>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</si>
  <si>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</si>
  <si>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</si>
  <si>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</si>
  <si>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</si>
  <si>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</si>
  <si>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</si>
  <si>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</si>
  <si>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</si>
  <si>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</si>
  <si>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</si>
  <si>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</si>
  <si>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</si>
  <si>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</si>
  <si>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</si>
  <si>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</si>
  <si>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</si>
  <si>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</si>
  <si>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</si>
  <si>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</si>
  <si>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</si>
  <si>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</si>
  <si>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</si>
  <si>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</si>
  <si>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</si>
  <si>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</si>
  <si>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</si>
  <si>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</si>
  <si>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</si>
  <si>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</si>
  <si>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</si>
  <si>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</si>
  <si>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</si>
  <si>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</si>
  <si>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</si>
  <si>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</si>
  <si>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</si>
  <si>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</si>
  <si>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</si>
  <si>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</si>
  <si>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</si>
  <si>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</si>
  <si>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</si>
  <si>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</si>
  <si>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</si>
  <si>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</si>
  <si>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</si>
  <si>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</si>
  <si>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</si>
  <si>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</si>
  <si>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</si>
  <si>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</si>
  <si>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</si>
  <si>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</si>
  <si>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</si>
  <si>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</si>
  <si>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</si>
  <si>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</si>
  <si>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</si>
  <si>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</si>
  <si>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</si>
  <si>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</si>
  <si>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</si>
  <si>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</si>
  <si>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</si>
  <si>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</si>
  <si>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</si>
  <si>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</si>
  <si>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</si>
  <si>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</si>
  <si>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</si>
  <si>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</si>
  <si>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</si>
  <si>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</si>
  <si>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</si>
  <si>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</si>
  <si>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</si>
  <si>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</si>
  <si>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</si>
  <si>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</si>
  <si>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</si>
  <si>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</si>
  <si>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</si>
  <si>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</si>
  <si>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</si>
  <si>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</si>
  <si>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</si>
  <si>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</si>
  <si>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</si>
  <si>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</si>
  <si>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</si>
  <si>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</si>
  <si>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</si>
  <si>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</si>
  <si>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</si>
  <si>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</si>
  <si>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</si>
  <si>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</si>
  <si>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</si>
  <si>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</si>
  <si>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</si>
  <si>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</si>
  <si>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</si>
  <si>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</si>
  <si>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</si>
  <si>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</si>
  <si>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</si>
  <si>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</si>
  <si>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</si>
  <si>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</si>
  <si>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</si>
  <si>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</si>
  <si>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</si>
  <si>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</si>
  <si>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</si>
  <si>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</si>
  <si>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</si>
  <si>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</si>
  <si>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</si>
  <si>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</si>
  <si>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</si>
  <si>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</si>
  <si>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</si>
  <si>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</si>
  <si>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</si>
  <si>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</si>
  <si>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</si>
  <si>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</si>
  <si>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</si>
  <si>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</si>
  <si>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</si>
  <si>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</si>
  <si>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</si>
  <si>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</si>
  <si>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</si>
  <si>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</si>
  <si>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</si>
  <si>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</si>
  <si>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</si>
  <si>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</si>
  <si>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</si>
  <si>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</si>
  <si>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</si>
  <si>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</si>
  <si>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</si>
  <si>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</si>
  <si>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</si>
  <si>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</si>
  <si>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</si>
  <si>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</si>
  <si>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</si>
  <si>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</si>
  <si>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</si>
  <si>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</si>
  <si>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</si>
  <si>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</si>
  <si>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</si>
  <si>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</si>
  <si>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</si>
  <si>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</si>
  <si>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</si>
  <si>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</si>
  <si>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</si>
  <si>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</si>
  <si>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</si>
  <si>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</si>
  <si>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</si>
  <si>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</si>
  <si>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</si>
  <si>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</si>
  <si>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</si>
  <si>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</si>
  <si>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</si>
  <si>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</si>
  <si>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</si>
  <si>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</si>
  <si>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</si>
  <si>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</si>
  <si>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</si>
  <si>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</si>
  <si>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</si>
  <si>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</si>
  <si>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</si>
  <si>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</si>
  <si>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</si>
  <si>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</si>
  <si>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</si>
  <si>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</si>
  <si>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</si>
  <si>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</si>
  <si>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</si>
  <si>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</si>
  <si>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</si>
  <si>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</si>
  <si>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</si>
  <si>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</si>
  <si>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</si>
  <si>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</si>
  <si>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</si>
  <si>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</si>
  <si>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</si>
  <si>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</si>
  <si>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</si>
  <si>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</si>
  <si>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</si>
  <si>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</si>
  <si>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</si>
  <si>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</si>
  <si>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</si>
  <si>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</si>
  <si>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</si>
  <si>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</si>
  <si>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</si>
  <si>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</si>
  <si>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</si>
  <si>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</si>
  <si>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</si>
  <si>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</si>
  <si>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</si>
  <si>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</si>
  <si>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</si>
  <si>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</si>
  <si>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</si>
  <si>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</si>
  <si>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</si>
  <si>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</si>
  <si>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</si>
  <si>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</si>
  <si>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</si>
  <si>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</si>
  <si>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</si>
  <si>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</si>
  <si>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</si>
  <si>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</si>
  <si>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</si>
  <si>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</si>
  <si>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</si>
  <si>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</si>
  <si>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</si>
  <si>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</si>
  <si>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</si>
  <si>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</si>
  <si>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</si>
  <si>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</si>
  <si>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</si>
  <si>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</si>
  <si>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</si>
  <si>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</si>
  <si>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</si>
  <si>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</si>
  <si>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</si>
  <si>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</si>
  <si>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</si>
  <si>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</si>
  <si>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</si>
  <si>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</si>
  <si>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</si>
  <si>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</si>
  <si>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</si>
  <si>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</si>
  <si>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</si>
  <si>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</si>
  <si>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</si>
  <si>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</si>
  <si>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</si>
  <si>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</si>
  <si>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</si>
  <si>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</si>
  <si>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</si>
  <si>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</si>
  <si>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</si>
  <si>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</si>
  <si>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</si>
  <si>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</si>
  <si>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</si>
  <si>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</si>
  <si>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</si>
  <si>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</si>
  <si>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</si>
  <si>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</si>
  <si>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</si>
  <si>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</si>
  <si>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</si>
  <si>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</si>
  <si>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</si>
  <si>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</si>
  <si>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</si>
  <si>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</si>
  <si>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</si>
  <si>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</si>
  <si>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</si>
  <si>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</si>
  <si>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</si>
  <si>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</si>
  <si>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</si>
  <si>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</si>
  <si>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</si>
  <si>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</si>
  <si>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</si>
  <si>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</si>
  <si>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</si>
  <si>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</si>
  <si>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</si>
  <si>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</si>
  <si>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</si>
  <si>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</si>
  <si>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</si>
  <si>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</si>
  <si>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</si>
  <si>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</si>
  <si>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</si>
  <si>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</si>
  <si>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</si>
  <si>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</si>
  <si>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</si>
  <si>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</si>
  <si>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</si>
  <si>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</si>
  <si>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</si>
  <si>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</si>
  <si>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</si>
  <si>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</si>
  <si>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</si>
  <si>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</si>
  <si>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</si>
  <si>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</si>
  <si>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</si>
  <si>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</si>
  <si>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</si>
  <si>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</si>
  <si>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</si>
  <si>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</si>
  <si>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</si>
  <si>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</si>
  <si>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</si>
  <si>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</si>
  <si>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</si>
  <si>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</si>
  <si>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</si>
  <si>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</si>
  <si>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</si>
  <si>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</si>
  <si>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</si>
  <si>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</si>
  <si>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</si>
  <si>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</si>
  <si>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</si>
  <si>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</si>
  <si>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</si>
  <si>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</si>
  <si>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</si>
  <si>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</si>
  <si>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</si>
  <si>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</si>
  <si>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</si>
  <si>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</si>
  <si>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</si>
  <si>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</si>
  <si>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</si>
  <si>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</si>
  <si>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</si>
  <si>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</si>
  <si>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</si>
  <si>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</si>
  <si>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</si>
  <si>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</si>
  <si>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</si>
  <si>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</si>
  <si>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</si>
  <si>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</si>
  <si>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</si>
  <si>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</si>
  <si>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</si>
  <si>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</si>
  <si>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</si>
  <si>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</si>
  <si>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</si>
  <si>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</si>
  <si>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</si>
  <si>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</si>
  <si>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</si>
  <si>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</si>
  <si>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</si>
  <si>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</si>
  <si>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</si>
  <si>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</si>
  <si>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</si>
  <si>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</si>
  <si>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</si>
  <si>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</si>
  <si>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</si>
  <si>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</si>
  <si>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</si>
  <si>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</si>
  <si>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</si>
  <si>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</si>
  <si>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</si>
  <si>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</si>
  <si>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</si>
  <si>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</si>
  <si>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</si>
  <si>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</si>
  <si>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</si>
  <si>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</si>
  <si>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</si>
  <si>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</si>
  <si>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</si>
  <si>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</si>
  <si>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</si>
  <si>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</si>
  <si>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</si>
  <si>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</si>
  <si>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</si>
  <si>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</si>
  <si>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</si>
  <si>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</si>
  <si>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</si>
  <si>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</si>
  <si>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</si>
  <si>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</si>
  <si>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</si>
  <si>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</si>
  <si>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</si>
  <si>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</si>
  <si>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</si>
  <si>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</si>
  <si>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</si>
  <si>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</si>
  <si>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</si>
  <si>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</si>
  <si>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</si>
  <si>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</si>
  <si>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</si>
  <si>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</si>
  <si>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</si>
  <si>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</si>
  <si>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</si>
  <si>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</si>
  <si>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</si>
  <si>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</si>
  <si>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</si>
  <si>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</si>
  <si>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</si>
  <si>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</si>
  <si>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</si>
  <si>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</si>
  <si>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</si>
  <si>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</si>
  <si>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</si>
  <si>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</si>
  <si>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</si>
  <si>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</si>
  <si>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</si>
  <si>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</si>
  <si>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</si>
  <si>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</si>
  <si>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</si>
  <si>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</si>
  <si>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</si>
  <si>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</si>
  <si>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</si>
  <si>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</si>
  <si>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</si>
  <si>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</si>
  <si>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</si>
  <si>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</si>
  <si>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</si>
  <si>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</si>
  <si>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</si>
  <si>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</si>
  <si>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</si>
  <si>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</si>
  <si>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</si>
  <si>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</si>
  <si>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</si>
  <si>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</si>
  <si>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</si>
  <si>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</si>
  <si>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</si>
  <si>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</si>
  <si>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</si>
  <si>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</si>
  <si>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</si>
  <si>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</si>
  <si>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</si>
  <si>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</si>
  <si>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</si>
  <si>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</si>
  <si>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</si>
  <si>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</si>
  <si>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</si>
  <si>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</si>
  <si>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</si>
  <si>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</si>
  <si>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</si>
  <si>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</si>
  <si>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</si>
  <si>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</si>
  <si>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</si>
  <si>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</si>
  <si>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</si>
  <si>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</si>
  <si>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</si>
  <si>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</si>
  <si>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</si>
  <si>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</si>
  <si>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</si>
  <si>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</si>
  <si>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</si>
  <si>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</si>
  <si>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</si>
  <si>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</si>
  <si>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</si>
  <si>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</si>
  <si>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</si>
  <si>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</si>
  <si>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</si>
  <si>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</si>
  <si>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</si>
  <si>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</si>
  <si>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</si>
  <si>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</si>
  <si>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</si>
  <si>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</si>
  <si>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</si>
  <si>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</si>
  <si>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</si>
  <si>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</si>
  <si>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</si>
  <si>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</si>
  <si>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</si>
  <si>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</si>
  <si>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</si>
  <si>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</si>
  <si>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</si>
  <si>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</si>
  <si>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</si>
  <si>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</si>
  <si>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</si>
  <si>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</si>
  <si>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</si>
  <si>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</si>
  <si>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</si>
  <si>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</si>
  <si>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</si>
  <si>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</si>
  <si>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</si>
  <si>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</si>
  <si>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</si>
  <si>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</si>
  <si>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</si>
  <si>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</si>
  <si>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</si>
  <si>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</si>
  <si>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</si>
  <si>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</si>
  <si>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</si>
  <si>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</si>
  <si>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</si>
  <si>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</si>
  <si>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</si>
  <si>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</si>
  <si>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</si>
  <si>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</si>
  <si>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</si>
  <si>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</si>
  <si>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</si>
  <si>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</si>
  <si>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</si>
  <si>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</si>
  <si>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</si>
  <si>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</si>
  <si>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</si>
  <si>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</si>
  <si>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</si>
  <si>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</si>
  <si>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</si>
  <si>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</si>
  <si>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</si>
  <si>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</si>
  <si>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</si>
  <si>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</si>
  <si>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</si>
  <si>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</si>
  <si>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</si>
  <si>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</si>
  <si>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</si>
  <si>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</si>
  <si>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</si>
  <si>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</si>
  <si>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</si>
  <si>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</si>
  <si>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</si>
  <si>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</si>
  <si>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</si>
  <si>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</si>
  <si>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</si>
  <si>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</si>
  <si>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</si>
  <si>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</si>
  <si>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</si>
  <si>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</si>
  <si>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</si>
  <si>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</si>
  <si>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</si>
  <si>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</si>
  <si>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</si>
  <si>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</si>
  <si>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</si>
  <si>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</si>
  <si>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</si>
  <si>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</si>
  <si>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</si>
  <si>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</si>
  <si>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</si>
  <si>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</si>
  <si>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</si>
  <si>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</si>
  <si>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</si>
  <si>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</si>
  <si>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</si>
  <si>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</si>
  <si>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</si>
  <si>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</si>
  <si>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</si>
  <si>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</si>
  <si>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</si>
  <si>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</si>
  <si>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</si>
  <si>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</si>
  <si>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</si>
  <si>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</si>
  <si>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</si>
  <si>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</si>
  <si>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</si>
  <si>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</si>
  <si>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</si>
  <si>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</si>
  <si>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</si>
  <si>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</si>
  <si>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</si>
  <si>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</si>
  <si>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</si>
  <si>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</si>
  <si>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</si>
  <si>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</si>
  <si>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</si>
  <si>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</si>
  <si>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</si>
  <si>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</si>
  <si>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</si>
  <si>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</si>
  <si>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</si>
  <si>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</si>
  <si>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</si>
  <si>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</si>
  <si>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</si>
  <si>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</si>
  <si>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</si>
  <si>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</si>
  <si>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</si>
  <si>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</si>
  <si>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</si>
  <si>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</si>
  <si>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</si>
  <si>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</si>
  <si>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</si>
  <si>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</si>
  <si>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</si>
  <si>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</si>
  <si>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</si>
  <si>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</si>
  <si>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</si>
  <si>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</si>
  <si>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</si>
  <si>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</si>
  <si>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</si>
  <si>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</si>
  <si>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</si>
  <si>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</si>
  <si>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</si>
  <si>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</si>
  <si>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</si>
  <si>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</si>
  <si>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</si>
  <si>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</si>
  <si>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</si>
  <si>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</si>
  <si>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</si>
  <si>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</si>
  <si>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</si>
  <si>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</si>
  <si>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</si>
  <si>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</si>
  <si>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</si>
  <si>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</si>
  <si>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</si>
  <si>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</si>
  <si>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</si>
  <si>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</si>
  <si>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</si>
  <si>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</si>
  <si>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</si>
  <si>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</si>
  <si>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</si>
  <si>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</si>
  <si>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</si>
  <si>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</si>
  <si>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</si>
  <si>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</si>
  <si>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</si>
  <si>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</si>
  <si>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</si>
  <si>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</si>
  <si>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</si>
  <si>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</si>
  <si>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</si>
  <si>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</si>
  <si>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</si>
  <si>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</si>
  <si>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</si>
  <si>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</si>
  <si>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</si>
  <si>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</si>
  <si>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</si>
  <si>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</si>
  <si>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</si>
  <si>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</si>
  <si>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</si>
  <si>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</si>
  <si>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</si>
  <si>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</si>
  <si>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</si>
  <si>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</si>
  <si>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</si>
  <si>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</si>
  <si>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</si>
  <si>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</si>
  <si>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</si>
  <si>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</si>
  <si>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</si>
  <si>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</si>
  <si>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</si>
  <si>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</si>
  <si>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</si>
  <si>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</si>
  <si>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</si>
  <si>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</si>
  <si>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</si>
  <si>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</si>
  <si>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</si>
  <si>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</si>
  <si>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</si>
  <si>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</si>
  <si>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</si>
  <si>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</si>
  <si>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</si>
  <si>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</si>
  <si>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</si>
  <si>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</si>
  <si>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</si>
  <si>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</si>
  <si>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</si>
  <si>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</si>
  <si>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</si>
  <si>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</si>
  <si>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</si>
  <si>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</si>
  <si>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</si>
  <si>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</si>
  <si>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</si>
  <si>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</si>
  <si>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</si>
  <si>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</si>
  <si>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</si>
  <si>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</si>
  <si>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</si>
  <si>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</si>
  <si>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</si>
  <si>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</si>
  <si>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</si>
  <si>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</si>
  <si>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</si>
  <si>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</si>
  <si>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</si>
  <si>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</si>
  <si>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</si>
  <si>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</si>
  <si>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</si>
  <si>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</si>
  <si>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</si>
  <si>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</si>
  <si>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</si>
  <si>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</si>
  <si>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</si>
  <si>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</si>
  <si>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</si>
  <si>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</si>
  <si>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</si>
  <si>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</si>
  <si>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</si>
  <si>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</si>
  <si>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</si>
  <si>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</si>
  <si>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</si>
  <si>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</si>
  <si>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</si>
  <si>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</si>
  <si>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</si>
  <si>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</si>
  <si>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</si>
  <si>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</si>
  <si>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</si>
  <si>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</si>
  <si>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</si>
  <si>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</si>
  <si>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</si>
  <si>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</si>
  <si>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</si>
  <si>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</si>
  <si>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</si>
  <si>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</si>
  <si>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</si>
  <si>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</si>
  <si>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</si>
  <si>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</si>
  <si>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</si>
  <si>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</si>
  <si>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</si>
  <si>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</si>
  <si>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</si>
  <si>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</si>
  <si>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</si>
  <si>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</si>
  <si>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</si>
  <si>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</si>
  <si>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</si>
  <si>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</si>
  <si>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</si>
  <si>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</si>
  <si>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</si>
  <si>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</si>
  <si>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</si>
  <si>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</si>
  <si>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</si>
  <si>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</si>
  <si>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</si>
  <si>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</si>
  <si>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</si>
  <si>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</si>
  <si>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</si>
  <si>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</si>
  <si>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</si>
  <si>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</si>
  <si>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</si>
  <si>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</si>
  <si>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</si>
  <si>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</si>
  <si>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</si>
  <si>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</si>
  <si>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</si>
  <si>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</si>
  <si>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</si>
  <si>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</si>
  <si>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</si>
  <si>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</si>
  <si>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</si>
  <si>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</si>
  <si>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</si>
  <si>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</si>
  <si>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</si>
  <si>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</si>
  <si>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</si>
  <si>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</si>
  <si>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</si>
  <si>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</si>
  <si>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</si>
  <si>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</si>
  <si>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</si>
  <si>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</si>
  <si>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</si>
  <si>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</si>
  <si>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</si>
  <si>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</si>
  <si>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</si>
  <si>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</si>
  <si>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</si>
  <si>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</si>
  <si>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</si>
  <si>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</si>
  <si>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</si>
  <si>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</si>
  <si>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</si>
  <si>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</si>
  <si>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</si>
  <si>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</si>
  <si>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</si>
  <si>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</si>
  <si>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</si>
  <si>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</si>
  <si>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</si>
  <si>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</si>
  <si>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</si>
  <si>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</si>
  <si>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</si>
  <si>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</si>
  <si>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</si>
  <si>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</si>
  <si>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</si>
  <si>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</si>
  <si>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</si>
  <si>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</si>
  <si>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</si>
  <si>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</si>
  <si>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</si>
  <si>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</si>
  <si>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</si>
  <si>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</si>
  <si>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</si>
  <si>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</si>
  <si>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</si>
  <si>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</si>
  <si>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</si>
  <si>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</si>
  <si>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</si>
  <si>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</si>
  <si>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</si>
  <si>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</si>
  <si>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</si>
  <si>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</si>
  <si>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</si>
  <si>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</si>
  <si>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</si>
  <si>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</si>
  <si>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</si>
  <si>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</si>
  <si>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</si>
  <si>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</si>
  <si>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</si>
  <si>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</si>
  <si>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</si>
  <si>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</si>
  <si>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</si>
  <si>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</si>
  <si>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</si>
  <si>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</si>
  <si>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</si>
  <si>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</si>
  <si>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</si>
  <si>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</si>
  <si>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</si>
  <si>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</si>
  <si>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</si>
  <si>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</si>
  <si>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</si>
  <si>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</si>
  <si>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</si>
  <si>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</si>
  <si>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</si>
  <si>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</si>
  <si>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</si>
  <si>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</si>
  <si>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</si>
  <si>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</si>
  <si>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</si>
  <si>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</si>
  <si>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</si>
  <si>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</si>
  <si>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</si>
  <si>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</si>
  <si>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</si>
  <si>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</si>
  <si>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</si>
  <si>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</si>
  <si>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</si>
  <si>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</si>
  <si>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</si>
  <si>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</si>
  <si>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</si>
  <si>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</si>
  <si>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</si>
  <si>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</si>
  <si>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</si>
  <si>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</si>
  <si>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</si>
  <si>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</si>
  <si>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</si>
  <si>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</si>
  <si>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</si>
  <si>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</si>
  <si>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</si>
  <si>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</si>
  <si>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</si>
  <si>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</si>
  <si>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</si>
  <si>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</si>
  <si>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</si>
  <si>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</si>
  <si>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</si>
  <si>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</si>
  <si>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</si>
  <si>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</si>
  <si>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</si>
  <si>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</si>
  <si>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</si>
  <si>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</si>
  <si>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</si>
  <si>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</si>
  <si>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</si>
  <si>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</si>
  <si>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</si>
  <si>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</si>
  <si>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</si>
  <si>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</si>
  <si>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</si>
  <si>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</si>
  <si>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</si>
  <si>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</si>
  <si>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</si>
  <si>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</si>
  <si>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</si>
  <si>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</si>
  <si>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</si>
  <si>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</si>
  <si>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</si>
  <si>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</si>
  <si>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</si>
  <si>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</si>
  <si>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</si>
  <si>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</si>
  <si>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</si>
  <si>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</si>
  <si>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</si>
  <si>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</si>
  <si>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</si>
  <si>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</si>
  <si>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</si>
  <si>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</si>
  <si>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</si>
  <si>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</si>
  <si>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</si>
  <si>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</si>
  <si>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</si>
  <si>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</si>
  <si>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</si>
  <si>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</si>
  <si>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</si>
  <si>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</si>
  <si>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</si>
  <si>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</si>
  <si>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</si>
  <si>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</si>
  <si>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</si>
  <si>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</si>
  <si>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</si>
  <si>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</si>
  <si>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</si>
  <si>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</si>
  <si>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</si>
  <si>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</si>
  <si>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</si>
  <si>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</si>
  <si>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</si>
  <si>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</si>
  <si>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</si>
  <si>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</si>
  <si>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</si>
  <si>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</si>
  <si>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</si>
  <si>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</si>
  <si>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</si>
  <si>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</si>
  <si>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</si>
  <si>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</si>
  <si>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</si>
  <si>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</si>
  <si>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</si>
  <si>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</si>
  <si>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</si>
  <si>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</si>
  <si>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</si>
  <si>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</si>
  <si>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</si>
  <si>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</si>
  <si>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</si>
  <si>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</si>
  <si>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</si>
  <si>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</si>
  <si>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</si>
  <si>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</si>
  <si>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</si>
  <si>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</si>
  <si>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</si>
  <si>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</si>
  <si>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</si>
  <si>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</si>
  <si>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</si>
  <si>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</si>
  <si>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</si>
  <si>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</si>
  <si>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</si>
  <si>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</si>
  <si>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</si>
  <si>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</si>
  <si>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</si>
  <si>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</si>
  <si>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</si>
  <si>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</si>
  <si>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</si>
  <si>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</si>
  <si>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</si>
  <si>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</si>
  <si>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</si>
  <si>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</si>
  <si>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</si>
  <si>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</si>
  <si>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</si>
  <si>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</si>
  <si>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</si>
  <si>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</si>
  <si>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</si>
  <si>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</si>
  <si>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</si>
  <si>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</si>
  <si>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</si>
  <si>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</si>
  <si>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</si>
  <si>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</si>
  <si>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</si>
  <si>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</si>
  <si>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</si>
  <si>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</si>
  <si>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</si>
  <si>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</si>
  <si>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</si>
  <si>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</si>
  <si>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</si>
  <si>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</si>
  <si>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</si>
  <si>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</si>
  <si>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</si>
  <si>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</si>
  <si>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</si>
  <si>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</si>
  <si>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</si>
  <si>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</si>
  <si>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</si>
  <si>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</si>
  <si>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</si>
  <si>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</si>
  <si>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</si>
  <si>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</si>
  <si>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</si>
  <si>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</si>
  <si>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</si>
  <si>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</si>
  <si>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</si>
  <si>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</si>
  <si>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</si>
  <si>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</si>
  <si>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</si>
  <si>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</si>
  <si>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</si>
  <si>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</si>
  <si>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</si>
  <si>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</si>
  <si>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</si>
  <si>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</si>
  <si>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</si>
  <si>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</si>
  <si>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</si>
  <si>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</si>
  <si>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</si>
  <si>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</si>
  <si>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</si>
  <si>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</si>
  <si>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</si>
  <si>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</si>
  <si>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</si>
  <si>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</si>
  <si>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</si>
  <si>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</si>
  <si>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</si>
  <si>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</si>
  <si>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</si>
  <si>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</si>
  <si>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</si>
  <si>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</si>
  <si>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</si>
  <si>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</si>
  <si>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</si>
  <si>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</si>
  <si>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</si>
  <si>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</si>
  <si>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</si>
  <si>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</si>
  <si>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</si>
  <si>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</si>
  <si>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</si>
  <si>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</si>
  <si>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</si>
  <si>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</si>
  <si>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</si>
  <si>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</si>
  <si>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</si>
  <si>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</si>
  <si>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</si>
  <si>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</si>
  <si>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</si>
  <si>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</si>
  <si>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</si>
  <si>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</si>
  <si>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</si>
  <si>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</si>
  <si>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</si>
  <si>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</si>
  <si>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</si>
  <si>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</si>
  <si>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</si>
  <si>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</si>
  <si>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</si>
  <si>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</si>
  <si>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</si>
  <si>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</si>
  <si>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</si>
  <si>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</si>
  <si>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</si>
  <si>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</si>
  <si>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</si>
  <si>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</si>
  <si>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</si>
  <si>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</si>
  <si>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</si>
  <si>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</si>
  <si>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</si>
  <si>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</si>
  <si>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</si>
  <si>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</si>
  <si>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</si>
  <si>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</si>
  <si>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</si>
  <si>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</si>
  <si>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</si>
  <si>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</si>
  <si>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</si>
  <si>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</si>
  <si>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</si>
  <si>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</si>
  <si>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</si>
  <si>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</si>
  <si>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</si>
  <si>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</si>
  <si>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</si>
  <si>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</si>
  <si>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</si>
  <si>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</si>
  <si>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</si>
  <si>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</si>
  <si>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</si>
  <si>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</si>
  <si>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</si>
  <si>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</si>
  <si>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</si>
  <si>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</si>
  <si>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</si>
  <si>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</si>
  <si>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</si>
  <si>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</si>
  <si>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</si>
  <si>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</si>
  <si>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</si>
  <si>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</si>
  <si>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</si>
  <si>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</si>
  <si>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</si>
  <si>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</si>
  <si>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</si>
  <si>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</si>
  <si>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</si>
  <si>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</si>
  <si>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</si>
  <si>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</si>
  <si>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</si>
  <si>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</si>
  <si>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</si>
  <si>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</si>
  <si>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</si>
  <si>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</si>
  <si>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</si>
  <si>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</si>
  <si>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</si>
  <si>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</si>
  <si>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</si>
  <si>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</si>
  <si>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</si>
  <si>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</si>
  <si>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</si>
  <si>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</si>
  <si>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</si>
  <si>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</si>
  <si>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</si>
  <si>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</si>
  <si>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</si>
  <si>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</si>
  <si>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</si>
  <si>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</si>
  <si>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</si>
  <si>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</si>
  <si>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</si>
  <si>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</si>
  <si>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</si>
  <si>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</si>
  <si>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</si>
  <si>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</si>
  <si>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</si>
  <si>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</si>
  <si>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</si>
  <si>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</si>
  <si>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</si>
  <si>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</si>
  <si>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</si>
  <si>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</si>
  <si>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</si>
  <si>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</si>
  <si>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</si>
  <si>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</si>
  <si>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</si>
  <si>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</si>
  <si>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</si>
  <si>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</si>
  <si>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</si>
  <si>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</si>
  <si>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</si>
  <si>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</si>
  <si>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</si>
  <si>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</si>
  <si>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</si>
  <si>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</si>
  <si>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</si>
  <si>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</si>
  <si>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</si>
  <si>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</si>
  <si>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</si>
  <si>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</si>
  <si>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</si>
  <si>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</si>
  <si>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</si>
  <si>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</si>
  <si>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</si>
  <si>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</si>
  <si>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</si>
  <si>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</si>
  <si>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</si>
  <si>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</si>
  <si>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</si>
  <si>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</si>
  <si>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</si>
  <si>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</si>
  <si>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</si>
  <si>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</si>
  <si>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</si>
  <si>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</si>
  <si>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</si>
  <si>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</si>
  <si>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</si>
  <si>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</si>
  <si>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</si>
  <si>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</si>
  <si>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</si>
  <si>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</si>
  <si>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</si>
  <si>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</si>
  <si>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</si>
  <si>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</si>
  <si>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</si>
  <si>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</si>
  <si>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</si>
  <si>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</si>
  <si>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</si>
  <si>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</si>
  <si>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</si>
  <si>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</si>
  <si>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</si>
  <si>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</si>
  <si>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</si>
  <si>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</si>
  <si>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</si>
  <si>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</si>
  <si>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</si>
  <si>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</si>
  <si>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</si>
  <si>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</si>
  <si>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</si>
  <si>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</si>
  <si>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</si>
  <si>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</si>
  <si>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</si>
  <si>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</si>
  <si>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</si>
  <si>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</si>
  <si>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</si>
  <si>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</si>
  <si>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</si>
  <si>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</si>
  <si>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</si>
  <si>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</si>
  <si>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</si>
  <si>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</si>
  <si>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</si>
  <si>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</si>
  <si>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</si>
  <si>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</si>
  <si>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</si>
  <si>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</si>
  <si>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</si>
  <si>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</si>
  <si>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</si>
  <si>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</si>
  <si>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</si>
  <si>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</si>
  <si>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</si>
  <si>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</si>
  <si>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</si>
  <si>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</si>
  <si>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</si>
  <si>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</si>
  <si>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</si>
  <si>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</si>
  <si>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</si>
  <si>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</si>
  <si>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</si>
  <si>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</si>
  <si>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</si>
  <si>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</si>
  <si>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</si>
  <si>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</si>
  <si>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</si>
  <si>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</si>
  <si>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</si>
  <si>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</si>
  <si>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</si>
  <si>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</si>
  <si>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</si>
  <si>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</si>
  <si>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</si>
  <si>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</si>
  <si>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</si>
  <si>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</si>
  <si>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</si>
  <si>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</si>
  <si>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</si>
  <si>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</si>
  <si>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</si>
  <si>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</si>
  <si>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</si>
  <si>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</si>
  <si>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</si>
  <si>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</si>
  <si>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</si>
  <si>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</si>
  <si>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</si>
  <si>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</si>
  <si>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</si>
  <si>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</si>
  <si>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</si>
  <si>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</si>
  <si>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</si>
  <si>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</si>
  <si>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</si>
  <si>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</si>
  <si>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</si>
  <si>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</si>
  <si>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</si>
  <si>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</si>
  <si>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</si>
  <si>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</si>
  <si>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</si>
  <si>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</si>
  <si>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</si>
  <si>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</si>
  <si>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</si>
  <si>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</si>
  <si>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</si>
  <si>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</si>
  <si>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</si>
  <si>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</si>
  <si>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</si>
  <si>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</si>
  <si>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</si>
  <si>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</si>
  <si>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</si>
  <si>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</si>
  <si>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</si>
  <si>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</si>
  <si>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</si>
  <si>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</si>
  <si>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</si>
  <si>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</si>
  <si>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</si>
  <si>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</si>
  <si>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</si>
  <si>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</si>
  <si>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</si>
  <si>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</si>
  <si>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</si>
  <si>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</si>
  <si>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</si>
  <si>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</si>
  <si>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</si>
  <si>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</si>
  <si>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</si>
  <si>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</si>
  <si>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</si>
  <si>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</si>
  <si>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</si>
  <si>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</si>
  <si>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</si>
  <si>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</si>
  <si>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</si>
  <si>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</si>
  <si>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</si>
  <si>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</si>
  <si>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</si>
  <si>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</si>
  <si>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</si>
  <si>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</si>
  <si>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</si>
  <si>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</si>
  <si>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</si>
  <si>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</si>
  <si>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</si>
  <si>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</si>
  <si>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</si>
  <si>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</si>
  <si>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</si>
  <si>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</si>
  <si>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</si>
  <si>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</si>
  <si>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</si>
  <si>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</si>
  <si>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</si>
  <si>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</si>
  <si>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</si>
  <si>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</si>
  <si>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</si>
  <si>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</si>
  <si>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</si>
  <si>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</si>
  <si>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</si>
  <si>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</si>
  <si>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</si>
  <si>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</si>
  <si>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</si>
  <si>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</si>
  <si>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</si>
  <si>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</si>
  <si>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</si>
  <si>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</si>
  <si>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</si>
  <si>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</si>
  <si>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</si>
  <si>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</si>
  <si>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</si>
  <si>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</si>
  <si>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</si>
  <si>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</si>
  <si>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</si>
  <si>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</si>
  <si>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</si>
  <si>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</si>
  <si>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</si>
  <si>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</si>
  <si>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</si>
  <si>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</si>
  <si>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</si>
  <si>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</si>
  <si>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</si>
  <si>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</si>
  <si>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</si>
  <si>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</si>
  <si>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</si>
  <si>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</si>
  <si>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</si>
  <si>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</si>
  <si>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</si>
  <si>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</si>
  <si>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</si>
  <si>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</si>
  <si>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</si>
  <si>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</si>
  <si>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</si>
  <si>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</si>
  <si>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</si>
  <si>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</si>
  <si>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</si>
  <si>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</si>
  <si>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</si>
  <si>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</si>
  <si>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</si>
  <si>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</si>
  <si>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</si>
  <si>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</si>
  <si>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</si>
  <si>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</si>
  <si>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</si>
  <si>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</si>
  <si>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</si>
  <si>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</si>
  <si>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</si>
  <si>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</si>
  <si>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</si>
  <si>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</si>
  <si>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</si>
  <si>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</si>
  <si>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</si>
  <si>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</si>
  <si>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</si>
  <si>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</si>
  <si>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</si>
  <si>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</si>
  <si>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</si>
  <si>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</si>
  <si>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</si>
  <si>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</si>
  <si>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</si>
  <si>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</si>
  <si>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</si>
  <si>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</si>
  <si>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</si>
  <si>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</si>
  <si>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</si>
  <si>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</si>
  <si>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</si>
  <si>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</si>
  <si>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</si>
  <si>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</si>
  <si>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</si>
  <si>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</si>
  <si>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</si>
  <si>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</si>
  <si>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</si>
  <si>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</si>
  <si>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</si>
  <si>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</si>
  <si>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</si>
  <si>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</si>
  <si>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</si>
  <si>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</si>
  <si>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</si>
  <si>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</si>
  <si>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</si>
  <si>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</si>
  <si>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</si>
  <si>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</si>
  <si>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</si>
  <si>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</si>
  <si>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</si>
  <si>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</si>
  <si>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</si>
  <si>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</si>
  <si>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</si>
  <si>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</si>
  <si>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</si>
  <si>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</si>
  <si>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</si>
  <si>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</si>
  <si>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</si>
  <si>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</si>
  <si>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</si>
  <si>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</si>
  <si>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</si>
  <si>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</si>
  <si>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</si>
  <si>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</si>
  <si>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</si>
  <si>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</si>
  <si>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</si>
  <si>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</si>
  <si>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</si>
  <si>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</si>
  <si>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</si>
  <si>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</si>
  <si>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</si>
  <si>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</si>
  <si>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</si>
  <si>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</si>
  <si>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</si>
  <si>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</si>
  <si>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</si>
  <si>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</si>
  <si>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</si>
  <si>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</si>
  <si>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</si>
  <si>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</si>
  <si>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</si>
  <si>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</si>
  <si>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</si>
  <si>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</si>
  <si>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</si>
  <si>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</si>
  <si>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</si>
  <si>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</si>
  <si>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</si>
  <si>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</si>
  <si>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</si>
  <si>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</si>
  <si>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</si>
  <si>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</si>
  <si>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</si>
  <si>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</si>
  <si>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</si>
  <si>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</si>
  <si>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</si>
  <si>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</si>
  <si>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</si>
  <si>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</si>
  <si>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</si>
  <si>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</si>
  <si>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</si>
  <si>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</si>
  <si>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</si>
  <si>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</si>
  <si>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</si>
  <si>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</si>
  <si>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</si>
  <si>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</si>
  <si>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</si>
  <si>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</si>
  <si>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</si>
  <si>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</si>
  <si>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</si>
  <si>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</si>
  <si>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</si>
  <si>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</si>
  <si>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</si>
  <si>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</si>
  <si>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</si>
  <si>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</si>
  <si>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</si>
  <si>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</si>
  <si>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</si>
  <si>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</si>
  <si>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</si>
  <si>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</si>
  <si>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</si>
  <si>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</si>
  <si>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</si>
  <si>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</si>
  <si>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</si>
  <si>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</si>
  <si>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</si>
  <si>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</si>
  <si>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</si>
  <si>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</si>
  <si>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</si>
  <si>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</si>
  <si>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</si>
  <si>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</si>
  <si>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</si>
  <si>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</si>
  <si>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</si>
  <si>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</si>
  <si>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</si>
  <si>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</si>
  <si>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</si>
  <si>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</si>
  <si>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</si>
  <si>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</si>
  <si>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</si>
  <si>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</si>
  <si>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</si>
  <si>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</si>
  <si>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</si>
  <si>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</si>
  <si>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</si>
  <si>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</si>
  <si>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</si>
  <si>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</si>
  <si>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</si>
  <si>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</si>
  <si>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</si>
  <si>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</si>
  <si>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</si>
  <si>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</si>
  <si>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</si>
  <si>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</si>
  <si>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</si>
  <si>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</si>
  <si>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</si>
  <si>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</si>
  <si>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</si>
  <si>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</si>
  <si>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</si>
  <si>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</si>
  <si>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</si>
  <si>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</si>
  <si>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</si>
  <si>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</si>
  <si>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</si>
  <si>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</si>
  <si>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</si>
  <si>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</si>
  <si>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</si>
  <si>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</si>
  <si>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</si>
  <si>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</si>
  <si>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</si>
  <si>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</si>
  <si>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</si>
  <si>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</si>
  <si>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</si>
  <si>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</si>
  <si>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</si>
  <si>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</si>
  <si>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</si>
  <si>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</si>
  <si>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</si>
  <si>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</si>
  <si>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</si>
  <si>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</si>
  <si>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</si>
  <si>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</si>
  <si>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</si>
  <si>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</si>
  <si>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</si>
  <si>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</si>
  <si>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</si>
  <si>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</si>
  <si>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</si>
  <si>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</si>
  <si>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</si>
  <si>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</si>
  <si>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</si>
  <si>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</si>
  <si>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</si>
  <si>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</si>
  <si>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</si>
  <si>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</si>
  <si>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</si>
  <si>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</si>
  <si>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</si>
  <si>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</si>
  <si>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</si>
  <si>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</si>
  <si>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</si>
  <si>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</si>
  <si>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</si>
  <si>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</si>
  <si>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</si>
  <si>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</si>
  <si>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</si>
  <si>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</si>
  <si>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</si>
  <si>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</si>
  <si>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</si>
  <si>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</si>
  <si>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</si>
  <si>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</si>
  <si>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</si>
  <si>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</si>
  <si>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</si>
  <si>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</si>
  <si>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</si>
  <si>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</si>
  <si>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</si>
  <si>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</si>
  <si>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</si>
  <si>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</si>
  <si>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</si>
  <si>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</si>
  <si>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</si>
  <si>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</si>
  <si>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</si>
  <si>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</si>
  <si>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</si>
  <si>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</si>
  <si>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</si>
  <si>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</si>
  <si>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</si>
  <si>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</si>
  <si>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</si>
  <si>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</si>
  <si>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</si>
  <si>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</si>
  <si>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</si>
  <si>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</si>
  <si>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</si>
  <si>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</si>
  <si>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</si>
  <si>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</si>
  <si>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</si>
  <si>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</si>
  <si>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</si>
  <si>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</si>
  <si>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</si>
  <si>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</si>
  <si>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</si>
  <si>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</si>
  <si>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</si>
  <si>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</si>
  <si>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</si>
  <si>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</si>
  <si>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</si>
  <si>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</si>
  <si>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</si>
  <si>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</si>
  <si>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</si>
  <si>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</si>
  <si>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</si>
  <si>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</si>
  <si>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</si>
  <si>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</si>
  <si>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</si>
  <si>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</si>
  <si>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</si>
  <si>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</si>
  <si>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</si>
  <si>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</si>
  <si>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</si>
  <si>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</si>
  <si>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</si>
  <si>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</si>
  <si>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</si>
  <si>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</si>
  <si>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</si>
  <si>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</si>
  <si>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</si>
  <si>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</si>
  <si>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</si>
  <si>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</si>
  <si>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</si>
  <si>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</si>
  <si>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</si>
  <si>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</si>
  <si>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</si>
  <si>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</si>
  <si>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</si>
  <si>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</si>
  <si>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</si>
  <si>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</si>
  <si>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</si>
  <si>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</si>
  <si>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</si>
  <si>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</si>
  <si>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</si>
  <si>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</si>
  <si>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</si>
  <si>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</si>
  <si>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</si>
  <si>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</si>
  <si>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</si>
  <si>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</si>
  <si>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</si>
  <si>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</si>
  <si>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</si>
  <si>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</si>
  <si>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</si>
  <si>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</si>
  <si>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</si>
  <si>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</si>
  <si>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</si>
  <si>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</si>
  <si>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</si>
  <si>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</si>
  <si>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</si>
  <si>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</si>
  <si>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</si>
  <si>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</si>
  <si>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</si>
  <si>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</si>
  <si>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</si>
  <si>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</si>
  <si>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</si>
  <si>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</si>
  <si>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</si>
  <si>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</si>
  <si>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</si>
  <si>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</si>
  <si>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</si>
  <si>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</si>
  <si>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</si>
  <si>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</si>
  <si>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</si>
  <si>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</si>
  <si>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</si>
  <si>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</si>
  <si>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</si>
  <si>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</si>
  <si>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</si>
  <si>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</si>
  <si>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</si>
  <si>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</si>
  <si>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</si>
  <si>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</si>
  <si>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</si>
  <si>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</si>
  <si>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</si>
  <si>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</si>
  <si>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</si>
  <si>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</si>
  <si>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</si>
  <si>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</si>
  <si>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</si>
  <si>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</si>
  <si>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</si>
  <si>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</si>
  <si>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</si>
  <si>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</si>
  <si>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</si>
  <si>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</si>
  <si>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</si>
  <si>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</si>
  <si>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</si>
  <si>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</si>
  <si>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</si>
  <si>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</si>
  <si>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</si>
  <si>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</si>
  <si>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</si>
  <si>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</si>
  <si>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</si>
  <si>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</si>
  <si>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</si>
  <si>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</si>
  <si>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</si>
  <si>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</si>
  <si>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</si>
  <si>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</si>
  <si>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</si>
  <si>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</si>
  <si>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</si>
  <si>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</si>
  <si>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</si>
  <si>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</si>
  <si>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</si>
  <si>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</si>
  <si>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</si>
  <si>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</si>
  <si>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</si>
  <si>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</si>
  <si>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</si>
  <si>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</si>
  <si>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</si>
  <si>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</si>
  <si>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</si>
  <si>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</si>
  <si>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</si>
  <si>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</si>
  <si>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</si>
  <si>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</si>
  <si>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</si>
  <si>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</si>
  <si>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</si>
  <si>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</si>
  <si>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</si>
  <si>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</si>
  <si>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</si>
  <si>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</si>
  <si>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</si>
  <si>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</si>
  <si>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</si>
  <si>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</si>
  <si>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</si>
  <si>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</si>
  <si>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</si>
  <si>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</si>
  <si>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</si>
  <si>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</si>
  <si>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</si>
  <si>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</si>
  <si>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</si>
  <si>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</si>
  <si>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</si>
  <si>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</si>
  <si>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</si>
  <si>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</si>
  <si>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</si>
  <si>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</si>
  <si>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</si>
  <si>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</si>
  <si>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</si>
  <si>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</si>
  <si>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</si>
  <si>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</si>
  <si>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</si>
  <si>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</si>
  <si>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</si>
  <si>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</si>
  <si>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</si>
  <si>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</si>
  <si>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</si>
  <si>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</si>
  <si>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</si>
  <si>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</si>
  <si>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</si>
  <si>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</si>
  <si>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</si>
  <si>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</si>
  <si>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</si>
  <si>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</si>
  <si>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</si>
  <si>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</si>
  <si>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</si>
  <si>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</si>
  <si>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</si>
  <si>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</si>
  <si>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</si>
  <si>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</si>
  <si>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</si>
  <si>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</si>
  <si>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</si>
  <si>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</si>
  <si>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</si>
  <si>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</si>
  <si>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</si>
  <si>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</si>
  <si>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</si>
  <si>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</si>
  <si>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</si>
  <si>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</si>
  <si>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</si>
  <si>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</si>
  <si>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</si>
  <si>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</si>
  <si>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</si>
  <si>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</si>
  <si>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</si>
  <si>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</si>
  <si>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</si>
  <si>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</si>
  <si>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</si>
  <si>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</si>
  <si>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</si>
  <si>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</si>
  <si>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</si>
  <si>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</si>
  <si>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</si>
  <si>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</si>
  <si>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</si>
  <si>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</si>
  <si>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</si>
  <si>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</si>
  <si>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</si>
  <si>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>ID</t>
  </si>
  <si>
    <t>net_sales</t>
  </si>
  <si>
    <t>Profit_Percentage</t>
  </si>
  <si>
    <t>Summary</t>
  </si>
  <si>
    <t>Total Profit</t>
  </si>
  <si>
    <t>Total Revenue</t>
  </si>
  <si>
    <t>Total quantity</t>
  </si>
  <si>
    <t>Min Order value</t>
  </si>
  <si>
    <t>Max order value</t>
  </si>
  <si>
    <t>Average</t>
  </si>
  <si>
    <t>Profir in Percent</t>
  </si>
  <si>
    <t>100 to 75</t>
  </si>
  <si>
    <t>75 to 60</t>
  </si>
  <si>
    <t>60 to 35</t>
  </si>
  <si>
    <t>below 35</t>
  </si>
  <si>
    <t>Column1</t>
  </si>
  <si>
    <t>Column2</t>
  </si>
  <si>
    <t>Column3</t>
  </si>
  <si>
    <t>Quantity</t>
  </si>
  <si>
    <t>Profit</t>
  </si>
  <si>
    <t>Category</t>
  </si>
  <si>
    <t>Region</t>
  </si>
  <si>
    <t>City</t>
  </si>
  <si>
    <t>order</t>
  </si>
  <si>
    <t>order id</t>
  </si>
  <si>
    <t>Name</t>
  </si>
  <si>
    <t>Score</t>
  </si>
  <si>
    <t>Grade</t>
  </si>
  <si>
    <t>Total</t>
  </si>
  <si>
    <t>Amit</t>
  </si>
  <si>
    <t>Sumit</t>
  </si>
  <si>
    <t>Vivek</t>
  </si>
  <si>
    <t>Rohit</t>
  </si>
  <si>
    <t>Yogesh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</si>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</sst>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7FCE5A-AF6C-4EA3-86F6-EA40D7AD11F7}" name="Table5" displayName="Table5" ref="A1:R15346" totalsRowShown="0" headerRowDxfId="38" dataDxfId="37">
  <autoFilter ref="A1:R15346" xr:uid="{617FCE5A-AF6C-4EA3-86F6-EA40D7AD11F7}"/>
  <tableColumns count="18">
    <tableColumn id="1" xr3:uid="{FAE8DA71-640F-4E1D-9C6E-56AEBDA1A99A}" name="order_id" dataDxfId="36" totalsRowDxfId="35"/>
    <tableColumn id="2" xr3:uid="{EF3D5C77-CEAA-4591-BB07-DA34A3D84D6A}" name="ID" dataDxfId="34" totalsRowDxfId="33"/>
    <tableColumn id="3" xr3:uid="{00E1207B-35FF-47CB-8BF8-D5F56D801681}" name="region" dataDxfId="32" totalsRowDxfId="31"/>
    <tableColumn id="4" xr3:uid="{8923E8B2-9007-4AB3-A635-6FE837C9B8CE}" name="category" dataDxfId="30" totalsRowDxfId="29"/>
    <tableColumn id="5" xr3:uid="{04D0C82D-003F-471C-BD9A-9093720145C0}" name="sales" dataDxfId="28" totalsRowDxfId="27"/>
    <tableColumn id="6" xr3:uid="{EE919290-87A7-425D-9228-C132F74EA30E}" name="discount" dataDxfId="26" totalsRowDxfId="25"/>
    <tableColumn id="8" xr3:uid="{0378B5F3-3AB0-46A1-A880-ED8A72D28032}" name="quantity" dataDxfId="24" totalsRowDxfId="23"/>
    <tableColumn id="9" xr3:uid="{A61FBCBF-97C7-42D8-A544-9FC995BA0AAB}" name="order_date" dataDxfId="22" totalsRowDxfId="21"/>
    <tableColumn id="10" xr3:uid="{A40A7232-E4F0-4461-BA78-6AA6E338C7B8}" name="delivery_date" dataDxfId="20" totalsRowDxfId="19"/>
    <tableColumn id="11" xr3:uid="{C580B6BD-F953-4DC3-B540-A09CEC0DAA24}" name="customer_type" dataDxfId="18" totalsRowDxfId="17"/>
    <tableColumn id="12" xr3:uid="{361BA3DA-92B1-46CF-AEFE-C3AB42C012B8}" name="payment_mode" dataDxfId="16" totalsRowDxfId="15"/>
    <tableColumn id="13" xr3:uid="{ED393625-3DBA-48BD-B2B2-29AB42CDC12B}" name="profit" dataDxfId="14" totalsRowDxfId="13"/>
    <tableColumn id="14" xr3:uid="{5E2DA6B2-1496-4DE3-B4B8-34BAF78C33F9}" name="city" dataDxfId="12" totalsRowDxfId="11"/>
    <tableColumn id="15" xr3:uid="{E339A16E-7264-41A5-84B0-5A523C893B83}" name="net_sales" dataDxfId="10" totalsRowDxfId="9">
      <calculatedColumnFormula>Table5[[#This Row],[sales]]-(Table5[[#This Row],[sales]]*Table5[[#This Row],[discount]])</calculatedColumnFormula>
    </tableColumn>
    <tableColumn id="16" xr3:uid="{0048349D-7353-48D3-AD94-50C43D0C4A6E}" name="Profit_Percentage" dataDxfId="8" totalsRowDxfId="7">
      <calculatedColumnFormula>Table5[[#This Row],[profit]]/Table5[[#This Row],[net_sales]]</calculatedColumnFormula>
    </tableColumn>
    <tableColumn id="7" xr3:uid="{7DD68474-37B9-4B86-BFD3-D55F3F36DF0E}" name="Column1" dataDxfId="6" totalsRowDxfId="5">
      <calculatedColumnFormula>IF(Table5[[#This Row],[Profit_Percentage]]&lt;=24.5%,"low","high")</calculatedColumnFormula>
    </tableColumn>
    <tableColumn id="17" xr3:uid="{DBF68719-477F-421A-9D71-F6E269011E01}" name="Column2" dataDxfId="1">
      <calculatedColumnFormula>IF(Table5[[#This Row],[Profit_Percentage]]&gt;25%,"high_profit","low_profit")&amp;(IF(Table5[[#This Row],[net_sales]]&gt;1000," high_sales"," low_sales"))</calculatedColumnFormula>
    </tableColumn>
    <tableColumn id="18" xr3:uid="{50B7BD36-5A2D-40FA-866D-A8074ED118BD}" name="Column3" dataDxfId="4" totalsRow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AF179-0BD6-4869-B6E7-D5EC6F2923D4}" name="Table1" displayName="Table1" ref="AG1:AI2" totalsRowShown="0">
  <autoFilter ref="AG1:AI2" xr:uid="{2ECAF179-0BD6-4869-B6E7-D5EC6F2923D4}"/>
  <tableColumns count="3">
    <tableColumn id="1" xr3:uid="{306B45D4-24C7-423C-8DEF-4A851CAB2385}" name="order id" dataDxfId="2"/>
    <tableColumn id="2" xr3:uid="{7E7BACA9-982C-46B8-8CA7-DF58D900425A}" name="sales">
      <calculatedColumnFormula>VLOOKUP(AG2,Table5[#All],5,0)</calculatedColumnFormula>
    </tableColumn>
    <tableColumn id="3" xr3:uid="{A9D28256-018A-498B-B72B-E7146A37E92B}" name="profit">
      <calculatedColumnFormula>VLOOKUP(AG2,Table5[#All],5,0)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DB79F-55DA-4BCC-BA4A-EEDF99AA532F}" name="Table2" displayName="Table2" ref="AK1:AN7" totalsRowCount="1">
  <autoFilter ref="AK1:AN6" xr:uid="{576DB79F-55DA-4BCC-BA4A-EEDF99AA532F}"/>
  <tableColumns count="4">
    <tableColumn id="1" xr3:uid="{60B640D0-ABA6-4E1B-B7C5-A3A90CE16D1F}" name="Name" totalsRowLabel="Total"/>
    <tableColumn id="2" xr3:uid="{7FDA735C-D66D-4479-8BDA-AB6F8E9CECA8}" name="Score"/>
    <tableColumn id="3" xr3:uid="{2BEF9F5B-A822-4051-AD57-9E2F8B05FF17}" name="Grade"/>
    <tableColumn id="4" xr3:uid="{580E4992-B431-4386-B7D6-7F1975CDC6E5}" name="Total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349"/>
  <sheetViews>
    <sheetView tabSelected="1" topLeftCell="AD1" zoomScaleNormal="100" workbookViewId="0">
      <selection activeCell="AK12" sqref="AK12"/>
    </sheetView>
  </sheetViews>
  <sheetFormatPr defaultColWidth="14.453125" defaultRowHeight="15" customHeight="1" x14ac:dyDescent="0.35"/>
  <cols>
    <col min="1" max="2" width="16.08984375" customWidth="1"/>
    <col min="3" max="3" width="10.54296875" customWidth="1"/>
    <col min="4" max="4" width="17.54296875" customWidth="1"/>
    <col min="5" max="5" width="12.26953125" customWidth="1"/>
    <col min="6" max="6" width="13" customWidth="1"/>
    <col min="7" max="7" width="12.81640625" customWidth="1"/>
    <col min="8" max="8" width="15.7265625" customWidth="1"/>
    <col min="9" max="9" width="18.7265625" customWidth="1"/>
    <col min="10" max="10" width="20" customWidth="1"/>
    <col min="11" max="11" width="20.7265625" customWidth="1"/>
    <col min="12" max="12" width="12.26953125" customWidth="1"/>
    <col min="13" max="13" width="14.26953125" customWidth="1"/>
    <col min="14" max="14" width="16.36328125" bestFit="1" customWidth="1"/>
    <col min="15" max="15" width="26.81640625" bestFit="1" customWidth="1"/>
    <col min="17" max="17" width="33.08984375" customWidth="1"/>
  </cols>
  <sheetData>
    <row r="1" spans="1:40" ht="14.25" customHeight="1" x14ac:dyDescent="0.35">
      <c r="A1" s="1" t="s">
        <v>0</v>
      </c>
      <c r="B1" s="1" t="s">
        <v>15379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15380</v>
      </c>
      <c r="O1" s="1" t="s">
        <v>15381</v>
      </c>
      <c r="P1" s="1" t="s">
        <v>15394</v>
      </c>
      <c r="Q1" s="1" t="s">
        <v>15395</v>
      </c>
      <c r="R1" s="1" t="s">
        <v>15396</v>
      </c>
      <c r="T1" t="s">
        <v>15382</v>
      </c>
      <c r="U1" s="7" t="s">
        <v>15378</v>
      </c>
      <c r="W1">
        <v>500</v>
      </c>
      <c r="Z1" s="8" t="s">
        <v>15399</v>
      </c>
      <c r="AA1" s="8" t="s">
        <v>3</v>
      </c>
      <c r="AB1" s="8" t="s">
        <v>15397</v>
      </c>
      <c r="AC1" s="8" t="s">
        <v>15398</v>
      </c>
      <c r="AD1" s="8" t="s">
        <v>15402</v>
      </c>
      <c r="AG1" t="s">
        <v>15403</v>
      </c>
      <c r="AH1" t="s">
        <v>3</v>
      </c>
      <c r="AI1" t="s">
        <v>10</v>
      </c>
      <c r="AK1" t="s">
        <v>15404</v>
      </c>
      <c r="AL1" t="s">
        <v>15405</v>
      </c>
      <c r="AM1" t="s">
        <v>15406</v>
      </c>
      <c r="AN1" t="s">
        <v>15407</v>
      </c>
    </row>
    <row r="2" spans="1:40" ht="14.25" customHeight="1" x14ac:dyDescent="0.3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Table5[[#This Row],[sales]]-(Table5[[#This Row],[sales]]*Table5[[#This Row],[discount]])</f>
        <v>492.30809999999997</v>
      </c>
      <c r="O2" s="6">
        <f>Table5[[#This Row],[profit]]/Table5[[#This Row],[net_sales]]</f>
        <v>0.23302480702633169</v>
      </c>
      <c r="P2" s="3" t="str">
        <f>IF(Table5[[#This Row],[Profit_Percentage]]&lt;=24.5%,"low","high")</f>
        <v>low</v>
      </c>
      <c r="Q2" s="3" t="str">
        <f>IF(Table5[[#This Row],[Profit_Percentage]]&gt;25%,"high_profit","low_profit")&amp;(IF(Table5[[#This Row],[net_sales]]&gt;1000," high_sales"," low_sales"))</f>
        <v>low_profit low_sales</v>
      </c>
      <c r="R2" s="3"/>
      <c r="S2" s="4"/>
      <c r="T2" t="s">
        <v>15384</v>
      </c>
      <c r="U2" s="7" t="s">
        <v>15378</v>
      </c>
      <c r="W2">
        <v>100</v>
      </c>
      <c r="Z2" s="8" t="str" cm="1">
        <f t="array" ref="Z2:Z7">_xlfn.UNIQUE(category)</f>
        <v>Clothing</v>
      </c>
      <c r="AA2" s="8">
        <f>SUMIF(category,$Z2,sales)</f>
        <v>7676649.7400000002</v>
      </c>
      <c r="AB2" s="8">
        <f>SUMIF(category,$Z2,quantity)</f>
        <v>15000</v>
      </c>
      <c r="AC2" s="8">
        <f>SUMIF(category,$Z2,profit)</f>
        <v>1337882.2700000019</v>
      </c>
      <c r="AD2" s="8">
        <f>COUNTIF(category,Z2)</f>
        <v>3002</v>
      </c>
      <c r="AG2" s="9" t="s">
        <v>91</v>
      </c>
      <c r="AH2">
        <f>VLOOKUP(AG2,Table5[#All],5,0)</f>
        <v>4744.4799999999996</v>
      </c>
      <c r="AI2">
        <f>VLOOKUP(AG2,Table5[#All],5,0)</f>
        <v>4744.4799999999996</v>
      </c>
      <c r="AK2" t="s">
        <v>15408</v>
      </c>
      <c r="AL2">
        <v>45</v>
      </c>
      <c r="AM2" t="s">
        <v>15414</v>
      </c>
      <c r="AN2">
        <v>451</v>
      </c>
    </row>
    <row r="3" spans="1:40" ht="14.25" customHeight="1" x14ac:dyDescent="0.3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Table5[[#This Row],[sales]]-(Table5[[#This Row],[sales]]*Table5[[#This Row],[discount]])</f>
        <v>2357.8413999999998</v>
      </c>
      <c r="O3" s="6">
        <f>Table5[[#This Row],[profit]]/Table5[[#This Row],[net_sales]]</f>
        <v>0.41199123910539531</v>
      </c>
      <c r="P3" s="3" t="str">
        <f>IF(Table5[[#This Row],[Profit_Percentage]]&lt;=24.5%,"low","high")</f>
        <v>high</v>
      </c>
      <c r="Q3" s="3" t="str">
        <f>IF(Table5[[#This Row],[Profit_Percentage]]&gt;25%,"high_profit","low_profit")&amp;(IF(Table5[[#This Row],[net_sales]]&gt;1000," high_sales"," low_sales"))</f>
        <v>high_profit high_sales</v>
      </c>
      <c r="R3" s="3"/>
      <c r="S3" s="4"/>
      <c r="T3" t="s">
        <v>15383</v>
      </c>
      <c r="W3">
        <v>1000</v>
      </c>
      <c r="Z3" s="8" t="str">
        <v>Electronics</v>
      </c>
      <c r="AA3" s="8">
        <f>SUMIF(category,$Z3,sales)</f>
        <v>8017582.8800000018</v>
      </c>
      <c r="AB3" s="8">
        <f>SUMIF(category,$Z3,quantity)</f>
        <v>15598</v>
      </c>
      <c r="AC3" s="8">
        <f>SUMIF(category,$Z3,profit)</f>
        <v>1398903.0700000005</v>
      </c>
      <c r="AD3" s="8">
        <f>COUNTIF(category,Z3)</f>
        <v>3115</v>
      </c>
      <c r="AH3">
        <f>VLOOKUP(AG2,Table5[#All],5,0)</f>
        <v>4744.4799999999996</v>
      </c>
      <c r="AK3" t="s">
        <v>15409</v>
      </c>
      <c r="AL3">
        <v>80</v>
      </c>
      <c r="AM3" t="s">
        <v>15413</v>
      </c>
      <c r="AN3">
        <v>334</v>
      </c>
    </row>
    <row r="4" spans="1:40" ht="14.25" customHeight="1" x14ac:dyDescent="0.3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Table5[[#This Row],[sales]]-(Table5[[#This Row],[sales]]*Table5[[#This Row],[discount]])</f>
        <v>3230.0729999999999</v>
      </c>
      <c r="O4" s="6">
        <f>Table5[[#This Row],[profit]]/Table5[[#This Row],[net_sales]]</f>
        <v>0.23809988195313236</v>
      </c>
      <c r="P4" s="3" t="str">
        <f>IF(Table5[[#This Row],[Profit_Percentage]]&lt;=24.5%,"low","high")</f>
        <v>low</v>
      </c>
      <c r="Q4" s="3" t="str">
        <f>IF(Table5[[#This Row],[Profit_Percentage]]&gt;25%,"high_profit","low_profit")&amp;(IF(Table5[[#This Row],[net_sales]]&gt;1000," high_sales"," low_sales"))</f>
        <v>low_profit high_sales</v>
      </c>
      <c r="R4" s="3"/>
      <c r="S4" s="4"/>
      <c r="T4" t="s">
        <v>15385</v>
      </c>
      <c r="W4">
        <v>1700</v>
      </c>
      <c r="Z4" s="8" t="str">
        <v>Home Care</v>
      </c>
      <c r="AA4" s="8">
        <f>SUMIF(category,$Z4,sales)</f>
        <v>7929346.6999999993</v>
      </c>
      <c r="AB4" s="8">
        <f>SUMIF(category,$Z4,quantity)</f>
        <v>15659</v>
      </c>
      <c r="AC4" s="8">
        <f>SUMIF(category,$Z4,profit)</f>
        <v>1394366.6600000015</v>
      </c>
      <c r="AD4" s="8">
        <f>COUNTIF(category,Z4)</f>
        <v>3115</v>
      </c>
      <c r="AK4" t="s">
        <v>15410</v>
      </c>
      <c r="AL4">
        <v>44</v>
      </c>
      <c r="AM4" t="s">
        <v>15415</v>
      </c>
      <c r="AN4">
        <v>657</v>
      </c>
    </row>
    <row r="5" spans="1:40" ht="14.25" customHeight="1" x14ac:dyDescent="0.3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Table5[[#This Row],[sales]]-(Table5[[#This Row],[sales]]*Table5[[#This Row],[discount]])</f>
        <v>847.42779999999993</v>
      </c>
      <c r="O5" s="6">
        <f>Table5[[#This Row],[profit]]/Table5[[#This Row],[net_sales]]</f>
        <v>8.4502774159639332E-2</v>
      </c>
      <c r="P5" s="3" t="str">
        <f>IF(Table5[[#This Row],[Profit_Percentage]]&lt;=24.5%,"low","high")</f>
        <v>low</v>
      </c>
      <c r="Q5" s="3" t="str">
        <f>IF(Table5[[#This Row],[Profit_Percentage]]&gt;25%,"high_profit","low_profit")&amp;(IF(Table5[[#This Row],[net_sales]]&gt;1000," high_sales"," low_sales"))</f>
        <v>low_profit low_sales</v>
      </c>
      <c r="R5" s="3"/>
      <c r="S5" s="4"/>
      <c r="T5" t="s">
        <v>15386</v>
      </c>
      <c r="W5">
        <v>300</v>
      </c>
      <c r="Z5" s="8" t="str">
        <v>Grocery</v>
      </c>
      <c r="AA5" s="8">
        <f>SUMIF(category,$Z5,sales)</f>
        <v>7718903.7700000023</v>
      </c>
      <c r="AB5" s="8">
        <f>SUMIF(category,$Z5,quantity)</f>
        <v>15132</v>
      </c>
      <c r="AC5" s="8">
        <f>SUMIF(category,$Z5,profit)</f>
        <v>1350869.5599999963</v>
      </c>
      <c r="AD5" s="8">
        <f>COUNTIF(category,Z5)</f>
        <v>3025</v>
      </c>
      <c r="AK5" t="s">
        <v>15411</v>
      </c>
      <c r="AL5">
        <v>55</v>
      </c>
      <c r="AM5" t="s">
        <v>15415</v>
      </c>
      <c r="AN5">
        <v>645</v>
      </c>
    </row>
    <row r="6" spans="1:40" ht="14.25" customHeight="1" x14ac:dyDescent="0.3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Table5[[#This Row],[sales]]-(Table5[[#This Row],[sales]]*Table5[[#This Row],[discount]])</f>
        <v>3071.32</v>
      </c>
      <c r="O6" s="6">
        <f>Table5[[#This Row],[profit]]/Table5[[#This Row],[net_sales]]</f>
        <v>0.20249273927822561</v>
      </c>
      <c r="P6" s="3" t="str">
        <f>IF(Table5[[#This Row],[Profit_Percentage]]&lt;=24.5%,"low","high")</f>
        <v>low</v>
      </c>
      <c r="Q6" s="3" t="str">
        <f>IF(Table5[[#This Row],[Profit_Percentage]]&gt;25%,"high_profit","low_profit")&amp;(IF(Table5[[#This Row],[net_sales]]&gt;1000," high_sales"," low_sales"))</f>
        <v>low_profit high_sales</v>
      </c>
      <c r="R6" s="3"/>
      <c r="T6" t="s">
        <v>15387</v>
      </c>
      <c r="Z6" s="8" t="str">
        <v>Personal Care</v>
      </c>
      <c r="AA6" s="8">
        <f>SUMIF(category,$Z6,sales)</f>
        <v>7920394.4299999895</v>
      </c>
      <c r="AB6" s="8">
        <f>SUMIF(category,$Z6,quantity)</f>
        <v>15442</v>
      </c>
      <c r="AC6" s="8">
        <f>SUMIF(category,$Z6,profit)</f>
        <v>1390118.2500000051</v>
      </c>
      <c r="AD6" s="8">
        <f>COUNTIF(category,Z6)</f>
        <v>3088</v>
      </c>
      <c r="AK6" t="s">
        <v>15412</v>
      </c>
      <c r="AL6">
        <v>89</v>
      </c>
      <c r="AM6" t="s">
        <v>15415</v>
      </c>
      <c r="AN6">
        <v>645</v>
      </c>
    </row>
    <row r="7" spans="1:40" ht="14.25" customHeight="1" x14ac:dyDescent="0.3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Table5[[#This Row],[sales]]-(Table5[[#This Row],[sales]]*Table5[[#This Row],[discount]])</f>
        <v>2514.8563999999997</v>
      </c>
      <c r="O7" s="6">
        <f>Table5[[#This Row],[profit]]/Table5[[#This Row],[net_sales]]</f>
        <v>0.23020797529433495</v>
      </c>
      <c r="P7" s="3" t="str">
        <f>IF(Table5[[#This Row],[Profit_Percentage]]&lt;=24.5%,"low","high")</f>
        <v>low</v>
      </c>
      <c r="Q7" s="3" t="str">
        <f>IF(Table5[[#This Row],[Profit_Percentage]]&gt;25%,"high_profit","low_profit")&amp;(IF(Table5[[#This Row],[net_sales]]&gt;1000," high_sales"," low_sales"))</f>
        <v>low_profit high_sales</v>
      </c>
      <c r="R7" s="3"/>
      <c r="T7" t="s">
        <v>15388</v>
      </c>
      <c r="Z7">
        <v>0</v>
      </c>
      <c r="AK7" t="s">
        <v>15407</v>
      </c>
      <c r="AN7">
        <f>SUBTOTAL(109,Table2[Total])</f>
        <v>2732</v>
      </c>
    </row>
    <row r="8" spans="1:40" ht="14.25" customHeight="1" x14ac:dyDescent="0.3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Table5[[#This Row],[sales]]-(Table5[[#This Row],[sales]]*Table5[[#This Row],[discount]])</f>
        <v>334.32</v>
      </c>
      <c r="O8" s="6">
        <f>Table5[[#This Row],[profit]]/Table5[[#This Row],[net_sales]]</f>
        <v>0.32995333811916727</v>
      </c>
      <c r="P8" s="3" t="str">
        <f>IF(Table5[[#This Row],[Profit_Percentage]]&lt;=24.5%,"low","high")</f>
        <v>high</v>
      </c>
      <c r="Q8" s="3" t="str">
        <f>IF(Table5[[#This Row],[Profit_Percentage]]&gt;25%,"high_profit","low_profit")&amp;(IF(Table5[[#This Row],[net_sales]]&gt;1000," high_sales"," low_sales"))</f>
        <v>high_profit low_sales</v>
      </c>
      <c r="R8" s="3"/>
      <c r="T8" t="s">
        <v>15389</v>
      </c>
      <c r="W8" t="s">
        <v>15390</v>
      </c>
    </row>
    <row r="9" spans="1:40" ht="14.25" customHeight="1" x14ac:dyDescent="0.3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Table5[[#This Row],[sales]]-(Table5[[#This Row],[sales]]*Table5[[#This Row],[discount]])</f>
        <v>1126.4715000000001</v>
      </c>
      <c r="O9" s="6">
        <f>Table5[[#This Row],[profit]]/Table5[[#This Row],[net_sales]]</f>
        <v>8.1386879295215195E-2</v>
      </c>
      <c r="P9" s="3" t="str">
        <f>IF(Table5[[#This Row],[Profit_Percentage]]&lt;=24.5%,"low","high")</f>
        <v>low</v>
      </c>
      <c r="Q9" s="3" t="str">
        <f>IF(Table5[[#This Row],[Profit_Percentage]]&gt;25%,"high_profit","low_profit")&amp;(IF(Table5[[#This Row],[net_sales]]&gt;1000," high_sales"," low_sales"))</f>
        <v>low_profit high_sales</v>
      </c>
      <c r="R9" s="3"/>
      <c r="W9" t="s">
        <v>15391</v>
      </c>
      <c r="Z9" s="8" t="s">
        <v>15400</v>
      </c>
      <c r="AA9" s="8" t="s">
        <v>3</v>
      </c>
      <c r="AB9" s="8" t="s">
        <v>15397</v>
      </c>
      <c r="AC9" s="8" t="s">
        <v>15398</v>
      </c>
      <c r="AD9" s="8" t="s">
        <v>15402</v>
      </c>
    </row>
    <row r="10" spans="1:40" ht="14.25" customHeight="1" x14ac:dyDescent="0.3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Table5[[#This Row],[sales]]-(Table5[[#This Row],[sales]]*Table5[[#This Row],[discount]])</f>
        <v>3548.2037</v>
      </c>
      <c r="O10" s="6">
        <f>Table5[[#This Row],[profit]]/Table5[[#This Row],[net_sales]]</f>
        <v>0.28064341401819742</v>
      </c>
      <c r="P10" s="3" t="str">
        <f>IF(Table5[[#This Row],[Profit_Percentage]]&lt;=24.5%,"low","high")</f>
        <v>high</v>
      </c>
      <c r="Q10" s="3" t="str">
        <f>IF(Table5[[#This Row],[Profit_Percentage]]&gt;25%,"high_profit","low_profit")&amp;(IF(Table5[[#This Row],[net_sales]]&gt;1000," high_sales"," low_sales"))</f>
        <v>high_profit high_sales</v>
      </c>
      <c r="R10" s="3"/>
      <c r="W10" t="s">
        <v>15392</v>
      </c>
      <c r="Z10" s="8" t="str" cm="1">
        <f t="array" ref="Z10:Z14">_xlfn.UNIQUE(region)</f>
        <v>East</v>
      </c>
      <c r="AA10" s="8">
        <f>SUMIF(region,$Z10,sales)</f>
        <v>9518321.9399999864</v>
      </c>
      <c r="AB10" s="8">
        <f>SUMIF(region,$Z10,quantity)</f>
        <v>18898</v>
      </c>
      <c r="AC10" s="8">
        <f>SUMIF(region,$Z10,profit)</f>
        <v>1675277.8499999982</v>
      </c>
      <c r="AD10" s="8">
        <f>COUNTIF(region,Z10)</f>
        <v>3778</v>
      </c>
    </row>
    <row r="11" spans="1:40" ht="14.25" customHeight="1" x14ac:dyDescent="0.3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Table5[[#This Row],[sales]]-(Table5[[#This Row],[sales]]*Table5[[#This Row],[discount]])</f>
        <v>329.1232</v>
      </c>
      <c r="O11" s="6">
        <f>Table5[[#This Row],[profit]]/Table5[[#This Row],[net_sales]]</f>
        <v>0.31283118297342755</v>
      </c>
      <c r="P11" s="3" t="str">
        <f>IF(Table5[[#This Row],[Profit_Percentage]]&lt;=24.5%,"low","high")</f>
        <v>high</v>
      </c>
      <c r="Q11" s="3" t="str">
        <f>IF(Table5[[#This Row],[Profit_Percentage]]&gt;25%,"high_profit","low_profit")&amp;(IF(Table5[[#This Row],[net_sales]]&gt;1000," high_sales"," low_sales"))</f>
        <v>high_profit low_sales</v>
      </c>
      <c r="R11" s="3"/>
      <c r="W11" t="s">
        <v>15393</v>
      </c>
      <c r="Z11" s="8" t="str">
        <v>West</v>
      </c>
      <c r="AA11" s="8">
        <f>SUMIF(region,$Z11,sales)</f>
        <v>9748863.0599999912</v>
      </c>
      <c r="AB11" s="8">
        <f>SUMIF(region,$Z11,quantity)</f>
        <v>19062</v>
      </c>
      <c r="AC11" s="8">
        <f>SUMIF(region,$Z11,profit)</f>
        <v>1713802.1100000017</v>
      </c>
      <c r="AD11" s="8">
        <f>COUNTIF(region,Z11)</f>
        <v>3790</v>
      </c>
    </row>
    <row r="12" spans="1:40" ht="14.25" customHeight="1" x14ac:dyDescent="0.3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Table5[[#This Row],[sales]]-(Table5[[#This Row],[sales]]*Table5[[#This Row],[discount]])</f>
        <v>1574.6662000000001</v>
      </c>
      <c r="O12" s="6">
        <f>Table5[[#This Row],[profit]]/Table5[[#This Row],[net_sales]]</f>
        <v>0.3447206779443161</v>
      </c>
      <c r="P12" s="3" t="str">
        <f>IF(Table5[[#This Row],[Profit_Percentage]]&lt;=24.5%,"low","high")</f>
        <v>high</v>
      </c>
      <c r="Q12" s="3" t="str">
        <f>IF(Table5[[#This Row],[Profit_Percentage]]&gt;25%,"high_profit","low_profit")&amp;(IF(Table5[[#This Row],[net_sales]]&gt;1000," high_sales"," low_sales"))</f>
        <v>high_profit high_sales</v>
      </c>
      <c r="R12" s="3"/>
      <c r="Z12" s="8" t="str">
        <v>North</v>
      </c>
      <c r="AA12" s="8">
        <f>SUMIF(region,$Z12,sales)</f>
        <v>10143913.330000035</v>
      </c>
      <c r="AB12" s="8">
        <f>SUMIF(region,$Z12,quantity)</f>
        <v>19645</v>
      </c>
      <c r="AC12" s="8">
        <f>SUMIF(region,$Z12,profit)</f>
        <v>1769020.9000000039</v>
      </c>
      <c r="AD12" s="8">
        <f>COUNTIF(region,Z12)</f>
        <v>3924</v>
      </c>
    </row>
    <row r="13" spans="1:40" ht="14.25" customHeight="1" x14ac:dyDescent="0.3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Table5[[#This Row],[sales]]-(Table5[[#This Row],[sales]]*Table5[[#This Row],[discount]])</f>
        <v>3622.4789999999998</v>
      </c>
      <c r="O13" s="6">
        <f>Table5[[#This Row],[profit]]/Table5[[#This Row],[net_sales]]</f>
        <v>0.28391330909026669</v>
      </c>
      <c r="P13" s="3" t="str">
        <f>IF(Table5[[#This Row],[Profit_Percentage]]&lt;=24.5%,"low","high")</f>
        <v>high</v>
      </c>
      <c r="Q13" s="3" t="str">
        <f>IF(Table5[[#This Row],[Profit_Percentage]]&gt;25%,"high_profit","low_profit")&amp;(IF(Table5[[#This Row],[net_sales]]&gt;1000," high_sales"," low_sales"))</f>
        <v>high_profit high_sales</v>
      </c>
      <c r="R13" s="3"/>
      <c r="Z13" s="8" t="str">
        <v>South</v>
      </c>
      <c r="AA13" s="8">
        <f>SUMIF(region,$Z13,sales)</f>
        <v>9851779.1900000274</v>
      </c>
      <c r="AB13" s="8">
        <f>SUMIF(region,$Z13,quantity)</f>
        <v>19226</v>
      </c>
      <c r="AC13" s="8">
        <f>SUMIF(region,$Z13,profit)</f>
        <v>1714038.9500000004</v>
      </c>
      <c r="AD13" s="8">
        <f>COUNTIF(region,Z13)</f>
        <v>3853</v>
      </c>
    </row>
    <row r="14" spans="1:40" ht="14.25" customHeight="1" x14ac:dyDescent="0.3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Table5[[#This Row],[sales]]-(Table5[[#This Row],[sales]]*Table5[[#This Row],[discount]])</f>
        <v>991.10970000000009</v>
      </c>
      <c r="O14" s="6">
        <f>Table5[[#This Row],[profit]]/Table5[[#This Row],[net_sales]]</f>
        <v>0.13267956110206569</v>
      </c>
      <c r="P14" s="3" t="str">
        <f>IF(Table5[[#This Row],[Profit_Percentage]]&lt;=24.5%,"low","high")</f>
        <v>low</v>
      </c>
      <c r="Q14" s="3" t="str">
        <f>IF(Table5[[#This Row],[Profit_Percentage]]&gt;25%,"high_profit","low_profit")&amp;(IF(Table5[[#This Row],[net_sales]]&gt;1000," high_sales"," low_sales"))</f>
        <v>low_profit low_sales</v>
      </c>
      <c r="R14" s="3"/>
      <c r="W14">
        <v>500</v>
      </c>
      <c r="Z14">
        <v>0</v>
      </c>
      <c r="AA14" t="s">
        <v>15378</v>
      </c>
      <c r="AB14" t="s">
        <v>15378</v>
      </c>
      <c r="AC14" t="s">
        <v>15378</v>
      </c>
    </row>
    <row r="15" spans="1:40" ht="14.25" customHeight="1" x14ac:dyDescent="0.3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Table5[[#This Row],[sales]]-(Table5[[#This Row],[sales]]*Table5[[#This Row],[discount]])</f>
        <v>1005.5531</v>
      </c>
      <c r="O15" s="6">
        <f>Table5[[#This Row],[profit]]/Table5[[#This Row],[net_sales]]</f>
        <v>0.25407907349696401</v>
      </c>
      <c r="P15" s="3" t="str">
        <f>IF(Table5[[#This Row],[Profit_Percentage]]&lt;=24.5%,"low","high")</f>
        <v>high</v>
      </c>
      <c r="Q15" s="3" t="str">
        <f>IF(Table5[[#This Row],[Profit_Percentage]]&gt;25%,"high_profit","low_profit")&amp;(IF(Table5[[#This Row],[net_sales]]&gt;1000," high_sales"," low_sales"))</f>
        <v>high_profit high_sales</v>
      </c>
      <c r="R15" s="3"/>
      <c r="W15">
        <v>100</v>
      </c>
    </row>
    <row r="16" spans="1:40" ht="14.25" customHeight="1" x14ac:dyDescent="0.3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Table5[[#This Row],[sales]]-(Table5[[#This Row],[sales]]*Table5[[#This Row],[discount]])</f>
        <v>2723.5829000000003</v>
      </c>
      <c r="O16" s="6">
        <f>Table5[[#This Row],[profit]]/Table5[[#This Row],[net_sales]]</f>
        <v>0.29533156490298124</v>
      </c>
      <c r="P16" s="3" t="str">
        <f>IF(Table5[[#This Row],[Profit_Percentage]]&lt;=24.5%,"low","high")</f>
        <v>high</v>
      </c>
      <c r="Q16" s="3" t="str">
        <f>IF(Table5[[#This Row],[Profit_Percentage]]&gt;25%,"high_profit","low_profit")&amp;(IF(Table5[[#This Row],[net_sales]]&gt;1000," high_sales"," low_sales"))</f>
        <v>high_profit high_sales</v>
      </c>
      <c r="R16" s="3"/>
      <c r="W16">
        <v>1000</v>
      </c>
    </row>
    <row r="17" spans="1:31" ht="14.25" customHeight="1" x14ac:dyDescent="0.3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Table5[[#This Row],[sales]]-(Table5[[#This Row],[sales]]*Table5[[#This Row],[discount]])</f>
        <v>1258.9992999999999</v>
      </c>
      <c r="O17" s="6">
        <f>Table5[[#This Row],[profit]]/Table5[[#This Row],[net_sales]]</f>
        <v>0.22629877554340183</v>
      </c>
      <c r="P17" s="3" t="str">
        <f>IF(Table5[[#This Row],[Profit_Percentage]]&lt;=24.5%,"low","high")</f>
        <v>low</v>
      </c>
      <c r="Q17" s="3" t="str">
        <f>IF(Table5[[#This Row],[Profit_Percentage]]&gt;25%,"high_profit","low_profit")&amp;(IF(Table5[[#This Row],[net_sales]]&gt;1000," high_sales"," low_sales"))</f>
        <v>low_profit high_sales</v>
      </c>
      <c r="R17" s="3"/>
      <c r="W17">
        <v>1700</v>
      </c>
      <c r="Z17" s="8" t="s">
        <v>15401</v>
      </c>
      <c r="AA17" s="8" t="s">
        <v>3</v>
      </c>
      <c r="AB17" s="8" t="s">
        <v>15397</v>
      </c>
      <c r="AC17" s="8" t="s">
        <v>15398</v>
      </c>
      <c r="AD17" s="8" t="s">
        <v>15402</v>
      </c>
      <c r="AE17" t="s">
        <v>15378</v>
      </c>
    </row>
    <row r="18" spans="1:31" ht="14.25" customHeight="1" x14ac:dyDescent="0.3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Table5[[#This Row],[sales]]-(Table5[[#This Row],[sales]]*Table5[[#This Row],[discount]])</f>
        <v>3127.7040000000002</v>
      </c>
      <c r="O18" s="6">
        <f>Table5[[#This Row],[profit]]/Table5[[#This Row],[net_sales]]</f>
        <v>0.16140593866938813</v>
      </c>
      <c r="P18" s="3" t="str">
        <f>IF(Table5[[#This Row],[Profit_Percentage]]&lt;=24.5%,"low","high")</f>
        <v>low</v>
      </c>
      <c r="Q18" s="3" t="str">
        <f>IF(Table5[[#This Row],[Profit_Percentage]]&gt;25%,"high_profit","low_profit")&amp;(IF(Table5[[#This Row],[net_sales]]&gt;1000," high_sales"," low_sales"))</f>
        <v>low_profit high_sales</v>
      </c>
      <c r="R18" s="3"/>
      <c r="W18">
        <v>300</v>
      </c>
      <c r="Z18" s="8" t="str" cm="1">
        <f t="array" ref="Z18:Z24">_xlfn.UNIQUE(city)</f>
        <v>Pune</v>
      </c>
      <c r="AA18" s="8">
        <f t="shared" ref="AA18:AA23" si="0">SUMIF(city,$Z18,sales)</f>
        <v>6390907.7199999997</v>
      </c>
      <c r="AB18" s="8">
        <f t="shared" ref="AB18:AB23" si="1">SUMIF(city,$Z18,quantity)</f>
        <v>12900</v>
      </c>
      <c r="AC18" s="8">
        <f t="shared" ref="AC18:AC23" si="2">SUMIF(city,$Z18,profit)</f>
        <v>1119263.9200000009</v>
      </c>
      <c r="AD18" s="8">
        <f t="shared" ref="AD18:AD23" si="3">COUNTIF(city,Z18)</f>
        <v>2539</v>
      </c>
      <c r="AE18">
        <f>SUMIFS(sales,city,Z18,category,"Clothing")</f>
        <v>1274783.2200000002</v>
      </c>
    </row>
    <row r="19" spans="1:31" ht="14.25" customHeight="1" x14ac:dyDescent="0.3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Table5[[#This Row],[sales]]-(Table5[[#This Row],[sales]]*Table5[[#This Row],[discount]])</f>
        <v>2571.9957000000004</v>
      </c>
      <c r="O19" s="6">
        <f>Table5[[#This Row],[profit]]/Table5[[#This Row],[net_sales]]</f>
        <v>0.38027668553256133</v>
      </c>
      <c r="P19" s="3" t="str">
        <f>IF(Table5[[#This Row],[Profit_Percentage]]&lt;=24.5%,"low","high")</f>
        <v>high</v>
      </c>
      <c r="Q19" s="3" t="str">
        <f>IF(Table5[[#This Row],[Profit_Percentage]]&gt;25%,"high_profit","low_profit")&amp;(IF(Table5[[#This Row],[net_sales]]&gt;1000," high_sales"," low_sales"))</f>
        <v>high_profit high_sales</v>
      </c>
      <c r="R19" s="3"/>
      <c r="Z19" s="8" t="str">
        <v>Hyderabad</v>
      </c>
      <c r="AA19" s="8">
        <f t="shared" si="0"/>
        <v>6447152.5699999891</v>
      </c>
      <c r="AB19" s="8">
        <f t="shared" si="1"/>
        <v>12632</v>
      </c>
      <c r="AC19" s="8">
        <f t="shared" si="2"/>
        <v>1121344.8300000019</v>
      </c>
      <c r="AD19" s="8">
        <f t="shared" si="3"/>
        <v>2533</v>
      </c>
    </row>
    <row r="20" spans="1:31" ht="14.25" customHeight="1" x14ac:dyDescent="0.3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Table5[[#This Row],[sales]]-(Table5[[#This Row],[sales]]*Table5[[#This Row],[discount]])</f>
        <v>2854.2456000000002</v>
      </c>
      <c r="O20" s="6">
        <f>Table5[[#This Row],[profit]]/Table5[[#This Row],[net_sales]]</f>
        <v>9.1425208818750561E-2</v>
      </c>
      <c r="P20" s="3" t="str">
        <f>IF(Table5[[#This Row],[Profit_Percentage]]&lt;=24.5%,"low","high")</f>
        <v>low</v>
      </c>
      <c r="Q20" s="3" t="str">
        <f>IF(Table5[[#This Row],[Profit_Percentage]]&gt;25%,"high_profit","low_profit")&amp;(IF(Table5[[#This Row],[net_sales]]&gt;1000," high_sales"," low_sales"))</f>
        <v>low_profit high_sales</v>
      </c>
      <c r="R20" s="3"/>
      <c r="Z20" s="8" t="str">
        <v>Bangalore</v>
      </c>
      <c r="AA20" s="8">
        <f t="shared" si="0"/>
        <v>6604641.2700000061</v>
      </c>
      <c r="AB20" s="8">
        <f t="shared" si="1"/>
        <v>12945</v>
      </c>
      <c r="AC20" s="8">
        <f t="shared" si="2"/>
        <v>1149752.9899999995</v>
      </c>
      <c r="AD20" s="8">
        <f t="shared" si="3"/>
        <v>2606</v>
      </c>
    </row>
    <row r="21" spans="1:31" ht="14.25" customHeight="1" x14ac:dyDescent="0.3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Table5[[#This Row],[sales]]-(Table5[[#This Row],[sales]]*Table5[[#This Row],[discount]])</f>
        <v>2586.6464000000001</v>
      </c>
      <c r="O21" s="6">
        <f>Table5[[#This Row],[profit]]/Table5[[#This Row],[net_sales]]</f>
        <v>0.28117101742240452</v>
      </c>
      <c r="P21" s="3" t="str">
        <f>IF(Table5[[#This Row],[Profit_Percentage]]&lt;=24.5%,"low","high")</f>
        <v>high</v>
      </c>
      <c r="Q21" s="3" t="str">
        <f>IF(Table5[[#This Row],[Profit_Percentage]]&gt;25%,"high_profit","low_profit")&amp;(IF(Table5[[#This Row],[net_sales]]&gt;1000," high_sales"," low_sales"))</f>
        <v>high_profit high_sales</v>
      </c>
      <c r="R21" s="3"/>
      <c r="Z21" s="8" t="str">
        <v>Mumbai</v>
      </c>
      <c r="AA21" s="8">
        <f t="shared" si="0"/>
        <v>6563711.9100000039</v>
      </c>
      <c r="AB21" s="8">
        <f t="shared" si="1"/>
        <v>12548</v>
      </c>
      <c r="AC21" s="8">
        <f t="shared" si="2"/>
        <v>1158155.7799999998</v>
      </c>
      <c r="AD21" s="8">
        <f t="shared" si="3"/>
        <v>2543</v>
      </c>
    </row>
    <row r="22" spans="1:31" ht="14.25" customHeight="1" x14ac:dyDescent="0.3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Table5[[#This Row],[sales]]-(Table5[[#This Row],[sales]]*Table5[[#This Row],[discount]])</f>
        <v>3712.7887999999998</v>
      </c>
      <c r="O22" s="6">
        <f>Table5[[#This Row],[profit]]/Table5[[#This Row],[net_sales]]</f>
        <v>0.21515093990802817</v>
      </c>
      <c r="P22" s="3" t="str">
        <f>IF(Table5[[#This Row],[Profit_Percentage]]&lt;=24.5%,"low","high")</f>
        <v>low</v>
      </c>
      <c r="Q22" s="3" t="str">
        <f>IF(Table5[[#This Row],[Profit_Percentage]]&gt;25%,"high_profit","low_profit")&amp;(IF(Table5[[#This Row],[net_sales]]&gt;1000," high_sales"," low_sales"))</f>
        <v>low_profit high_sales</v>
      </c>
      <c r="R22" s="3"/>
      <c r="Z22" s="8" t="str">
        <v>Delhi</v>
      </c>
      <c r="AA22" s="8">
        <f t="shared" si="0"/>
        <v>6612502.3500000052</v>
      </c>
      <c r="AB22" s="8">
        <f t="shared" si="1"/>
        <v>12955</v>
      </c>
      <c r="AC22" s="8">
        <f t="shared" si="2"/>
        <v>1158781.5900000005</v>
      </c>
      <c r="AD22" s="8">
        <f t="shared" si="3"/>
        <v>2559</v>
      </c>
    </row>
    <row r="23" spans="1:31" ht="14.25" customHeight="1" x14ac:dyDescent="0.3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Table5[[#This Row],[sales]]-(Table5[[#This Row],[sales]]*Table5[[#This Row],[discount]])</f>
        <v>2223.9712</v>
      </c>
      <c r="O23" s="6">
        <f>Table5[[#This Row],[profit]]/Table5[[#This Row],[net_sales]]</f>
        <v>0.41377334382747405</v>
      </c>
      <c r="P23" s="3" t="str">
        <f>IF(Table5[[#This Row],[Profit_Percentage]]&lt;=24.5%,"low","high")</f>
        <v>high</v>
      </c>
      <c r="Q23" s="3" t="str">
        <f>IF(Table5[[#This Row],[Profit_Percentage]]&gt;25%,"high_profit","low_profit")&amp;(IF(Table5[[#This Row],[net_sales]]&gt;1000," high_sales"," low_sales"))</f>
        <v>high_profit high_sales</v>
      </c>
      <c r="R23" s="3"/>
      <c r="Z23" s="8" t="str">
        <v>Chennai</v>
      </c>
      <c r="AA23" s="8">
        <f t="shared" si="0"/>
        <v>6643961.6999999899</v>
      </c>
      <c r="AB23" s="8">
        <f t="shared" si="1"/>
        <v>12851</v>
      </c>
      <c r="AC23" s="8">
        <f t="shared" si="2"/>
        <v>1164840.7000000007</v>
      </c>
      <c r="AD23" s="8">
        <f t="shared" si="3"/>
        <v>2565</v>
      </c>
    </row>
    <row r="24" spans="1:31" ht="14.25" customHeight="1" x14ac:dyDescent="0.3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Table5[[#This Row],[sales]]-(Table5[[#This Row],[sales]]*Table5[[#This Row],[discount]])</f>
        <v>3410.7052000000003</v>
      </c>
      <c r="O24" s="6">
        <f>Table5[[#This Row],[profit]]/Table5[[#This Row],[net_sales]]</f>
        <v>0.27307255989171975</v>
      </c>
      <c r="P24" s="3" t="str">
        <f>IF(Table5[[#This Row],[Profit_Percentage]]&lt;=24.5%,"low","high")</f>
        <v>high</v>
      </c>
      <c r="Q24" s="3" t="str">
        <f>IF(Table5[[#This Row],[Profit_Percentage]]&gt;25%,"high_profit","low_profit")&amp;(IF(Table5[[#This Row],[net_sales]]&gt;1000," high_sales"," low_sales"))</f>
        <v>high_profit high_sales</v>
      </c>
      <c r="R24" s="3"/>
      <c r="Z24">
        <v>0</v>
      </c>
      <c r="AA24" t="s">
        <v>15378</v>
      </c>
      <c r="AB24" t="s">
        <v>15378</v>
      </c>
      <c r="AC24" t="s">
        <v>15378</v>
      </c>
    </row>
    <row r="25" spans="1:31" ht="14.25" customHeight="1" x14ac:dyDescent="0.3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Table5[[#This Row],[sales]]-(Table5[[#This Row],[sales]]*Table5[[#This Row],[discount]])</f>
        <v>3675.9014999999999</v>
      </c>
      <c r="O25" s="6">
        <f>Table5[[#This Row],[profit]]/Table5[[#This Row],[net_sales]]</f>
        <v>0.10220622070531542</v>
      </c>
      <c r="P25" s="3" t="str">
        <f>IF(Table5[[#This Row],[Profit_Percentage]]&lt;=24.5%,"low","high")</f>
        <v>low</v>
      </c>
      <c r="Q25" s="3" t="str">
        <f>IF(Table5[[#This Row],[Profit_Percentage]]&gt;25%,"high_profit","low_profit")&amp;(IF(Table5[[#This Row],[net_sales]]&gt;1000," high_sales"," low_sales"))</f>
        <v>low_profit high_sales</v>
      </c>
      <c r="R25" s="3"/>
    </row>
    <row r="26" spans="1:31" ht="14.25" customHeight="1" x14ac:dyDescent="0.3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Table5[[#This Row],[sales]]-(Table5[[#This Row],[sales]]*Table5[[#This Row],[discount]])</f>
        <v>2921.1120000000001</v>
      </c>
      <c r="O26" s="6">
        <f>Table5[[#This Row],[profit]]/Table5[[#This Row],[net_sales]]</f>
        <v>0.36707253949865665</v>
      </c>
      <c r="P26" s="3" t="str">
        <f>IF(Table5[[#This Row],[Profit_Percentage]]&lt;=24.5%,"low","high")</f>
        <v>high</v>
      </c>
      <c r="Q26" s="3" t="str">
        <f>IF(Table5[[#This Row],[Profit_Percentage]]&gt;25%,"high_profit","low_profit")&amp;(IF(Table5[[#This Row],[net_sales]]&gt;1000," high_sales"," low_sales"))</f>
        <v>high_profit high_sales</v>
      </c>
      <c r="R26" s="3"/>
    </row>
    <row r="27" spans="1:31" ht="14.25" customHeight="1" x14ac:dyDescent="0.3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Table5[[#This Row],[sales]]-(Table5[[#This Row],[sales]]*Table5[[#This Row],[discount]])</f>
        <v>2303.7611999999999</v>
      </c>
      <c r="O27" s="6">
        <f>Table5[[#This Row],[profit]]/Table5[[#This Row],[net_sales]]</f>
        <v>0.22860876379027478</v>
      </c>
      <c r="P27" s="3" t="str">
        <f>IF(Table5[[#This Row],[Profit_Percentage]]&lt;=24.5%,"low","high")</f>
        <v>low</v>
      </c>
      <c r="Q27" s="3" t="str">
        <f>IF(Table5[[#This Row],[Profit_Percentage]]&gt;25%,"high_profit","low_profit")&amp;(IF(Table5[[#This Row],[net_sales]]&gt;1000," high_sales"," low_sales"))</f>
        <v>low_profit high_sales</v>
      </c>
      <c r="R27" s="3"/>
    </row>
    <row r="28" spans="1:31" ht="14.25" customHeight="1" x14ac:dyDescent="0.3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Table5[[#This Row],[sales]]-(Table5[[#This Row],[sales]]*Table5[[#This Row],[discount]])</f>
        <v>675.28960000000006</v>
      </c>
      <c r="O28" s="6">
        <f>Table5[[#This Row],[profit]]/Table5[[#This Row],[net_sales]]</f>
        <v>0.30743846788103946</v>
      </c>
      <c r="P28" s="3" t="str">
        <f>IF(Table5[[#This Row],[Profit_Percentage]]&lt;=24.5%,"low","high")</f>
        <v>high</v>
      </c>
      <c r="Q28" s="3" t="str">
        <f>IF(Table5[[#This Row],[Profit_Percentage]]&gt;25%,"high_profit","low_profit")&amp;(IF(Table5[[#This Row],[net_sales]]&gt;1000," high_sales"," low_sales"))</f>
        <v>high_profit low_sales</v>
      </c>
      <c r="R28" s="3"/>
    </row>
    <row r="29" spans="1:31" ht="14.25" customHeight="1" x14ac:dyDescent="0.3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Table5[[#This Row],[sales]]-(Table5[[#This Row],[sales]]*Table5[[#This Row],[discount]])</f>
        <v>3434.9280000000003</v>
      </c>
      <c r="O29" s="6">
        <f>Table5[[#This Row],[profit]]/Table5[[#This Row],[net_sales]]</f>
        <v>0.20080187998118154</v>
      </c>
      <c r="P29" s="3" t="str">
        <f>IF(Table5[[#This Row],[Profit_Percentage]]&lt;=24.5%,"low","high")</f>
        <v>low</v>
      </c>
      <c r="Q29" s="3" t="str">
        <f>IF(Table5[[#This Row],[Profit_Percentage]]&gt;25%,"high_profit","low_profit")&amp;(IF(Table5[[#This Row],[net_sales]]&gt;1000," high_sales"," low_sales"))</f>
        <v>low_profit high_sales</v>
      </c>
      <c r="R29" s="3"/>
    </row>
    <row r="30" spans="1:31" ht="14.25" customHeight="1" x14ac:dyDescent="0.3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Table5[[#This Row],[sales]]-(Table5[[#This Row],[sales]]*Table5[[#This Row],[discount]])</f>
        <v>388.54789999999997</v>
      </c>
      <c r="O30" s="6">
        <f>Table5[[#This Row],[profit]]/Table5[[#This Row],[net_sales]]</f>
        <v>0.11216120329050808</v>
      </c>
      <c r="P30" s="3" t="str">
        <f>IF(Table5[[#This Row],[Profit_Percentage]]&lt;=24.5%,"low","high")</f>
        <v>low</v>
      </c>
      <c r="Q30" s="3" t="str">
        <f>IF(Table5[[#This Row],[Profit_Percentage]]&gt;25%,"high_profit","low_profit")&amp;(IF(Table5[[#This Row],[net_sales]]&gt;1000," high_sales"," low_sales"))</f>
        <v>low_profit low_sales</v>
      </c>
      <c r="R30" s="3"/>
    </row>
    <row r="31" spans="1:31" ht="14.25" customHeight="1" x14ac:dyDescent="0.3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Table5[[#This Row],[sales]]-(Table5[[#This Row],[sales]]*Table5[[#This Row],[discount]])</f>
        <v>1624.8596</v>
      </c>
      <c r="O31" s="6">
        <f>Table5[[#This Row],[profit]]/Table5[[#This Row],[net_sales]]</f>
        <v>0.25991784151689168</v>
      </c>
      <c r="P31" s="3" t="str">
        <f>IF(Table5[[#This Row],[Profit_Percentage]]&lt;=24.5%,"low","high")</f>
        <v>high</v>
      </c>
      <c r="Q31" s="3" t="str">
        <f>IF(Table5[[#This Row],[Profit_Percentage]]&gt;25%,"high_profit","low_profit")&amp;(IF(Table5[[#This Row],[net_sales]]&gt;1000," high_sales"," low_sales"))</f>
        <v>high_profit high_sales</v>
      </c>
      <c r="R31" s="3"/>
    </row>
    <row r="32" spans="1:31" ht="14.25" customHeight="1" x14ac:dyDescent="0.3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Table5[[#This Row],[sales]]-(Table5[[#This Row],[sales]]*Table5[[#This Row],[discount]])</f>
        <v>553.99180000000001</v>
      </c>
      <c r="O32" s="6">
        <f>Table5[[#This Row],[profit]]/Table5[[#This Row],[net_sales]]</f>
        <v>0.22290943656566756</v>
      </c>
      <c r="P32" s="3" t="str">
        <f>IF(Table5[[#This Row],[Profit_Percentage]]&lt;=24.5%,"low","high")</f>
        <v>low</v>
      </c>
      <c r="Q32" s="3" t="str">
        <f>IF(Table5[[#This Row],[Profit_Percentage]]&gt;25%,"high_profit","low_profit")&amp;(IF(Table5[[#This Row],[net_sales]]&gt;1000," high_sales"," low_sales"))</f>
        <v>low_profit low_sales</v>
      </c>
      <c r="R32" s="3"/>
    </row>
    <row r="33" spans="1:18" ht="14.25" customHeight="1" x14ac:dyDescent="0.3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Table5[[#This Row],[sales]]-(Table5[[#This Row],[sales]]*Table5[[#This Row],[discount]])</f>
        <v>3233.2096000000001</v>
      </c>
      <c r="O33" s="6">
        <f>Table5[[#This Row],[profit]]/Table5[[#This Row],[net_sales]]</f>
        <v>0.21558453865780924</v>
      </c>
      <c r="P33" s="3" t="str">
        <f>IF(Table5[[#This Row],[Profit_Percentage]]&lt;=24.5%,"low","high")</f>
        <v>low</v>
      </c>
      <c r="Q33" s="3" t="str">
        <f>IF(Table5[[#This Row],[Profit_Percentage]]&gt;25%,"high_profit","low_profit")&amp;(IF(Table5[[#This Row],[net_sales]]&gt;1000," high_sales"," low_sales"))</f>
        <v>low_profit high_sales</v>
      </c>
      <c r="R33" s="3"/>
    </row>
    <row r="34" spans="1:18" ht="14.25" customHeight="1" x14ac:dyDescent="0.3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Table5[[#This Row],[sales]]-(Table5[[#This Row],[sales]]*Table5[[#This Row],[discount]])</f>
        <v>1302.326</v>
      </c>
      <c r="O34" s="6">
        <f>Table5[[#This Row],[profit]]/Table5[[#This Row],[net_sales]]</f>
        <v>0.13712388449589427</v>
      </c>
      <c r="P34" s="3" t="str">
        <f>IF(Table5[[#This Row],[Profit_Percentage]]&lt;=24.5%,"low","high")</f>
        <v>low</v>
      </c>
      <c r="Q34" s="3" t="str">
        <f>IF(Table5[[#This Row],[Profit_Percentage]]&gt;25%,"high_profit","low_profit")&amp;(IF(Table5[[#This Row],[net_sales]]&gt;1000," high_sales"," low_sales"))</f>
        <v>low_profit high_sales</v>
      </c>
      <c r="R34" s="3"/>
    </row>
    <row r="35" spans="1:18" ht="14.25" customHeight="1" x14ac:dyDescent="0.3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Table5[[#This Row],[sales]]-(Table5[[#This Row],[sales]]*Table5[[#This Row],[discount]])</f>
        <v>2336.5940000000001</v>
      </c>
      <c r="O35" s="6">
        <f>Table5[[#This Row],[profit]]/Table5[[#This Row],[net_sales]]</f>
        <v>0.42924444725955813</v>
      </c>
      <c r="P35" s="3" t="str">
        <f>IF(Table5[[#This Row],[Profit_Percentage]]&lt;=24.5%,"low","high")</f>
        <v>high</v>
      </c>
      <c r="Q35" s="3" t="str">
        <f>IF(Table5[[#This Row],[Profit_Percentage]]&gt;25%,"high_profit","low_profit")&amp;(IF(Table5[[#This Row],[net_sales]]&gt;1000," high_sales"," low_sales"))</f>
        <v>high_profit high_sales</v>
      </c>
      <c r="R35" s="3"/>
    </row>
    <row r="36" spans="1:18" ht="14.25" customHeight="1" x14ac:dyDescent="0.3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Table5[[#This Row],[sales]]-(Table5[[#This Row],[sales]]*Table5[[#This Row],[discount]])</f>
        <v>2087.6111999999998</v>
      </c>
      <c r="O36" s="6">
        <f>Table5[[#This Row],[profit]]/Table5[[#This Row],[net_sales]]</f>
        <v>0.15349122480277938</v>
      </c>
      <c r="P36" s="3" t="str">
        <f>IF(Table5[[#This Row],[Profit_Percentage]]&lt;=24.5%,"low","high")</f>
        <v>low</v>
      </c>
      <c r="Q36" s="3" t="str">
        <f>IF(Table5[[#This Row],[Profit_Percentage]]&gt;25%,"high_profit","low_profit")&amp;(IF(Table5[[#This Row],[net_sales]]&gt;1000," high_sales"," low_sales"))</f>
        <v>low_profit high_sales</v>
      </c>
      <c r="R36" s="3"/>
    </row>
    <row r="37" spans="1:18" ht="14.25" customHeight="1" x14ac:dyDescent="0.3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Table5[[#This Row],[sales]]-(Table5[[#This Row],[sales]]*Table5[[#This Row],[discount]])</f>
        <v>451.30319999999995</v>
      </c>
      <c r="O37" s="6">
        <f>Table5[[#This Row],[profit]]/Table5[[#This Row],[net_sales]]</f>
        <v>0.39405880569869661</v>
      </c>
      <c r="P37" s="3" t="str">
        <f>IF(Table5[[#This Row],[Profit_Percentage]]&lt;=24.5%,"low","high")</f>
        <v>high</v>
      </c>
      <c r="Q37" s="3" t="str">
        <f>IF(Table5[[#This Row],[Profit_Percentage]]&gt;25%,"high_profit","low_profit")&amp;(IF(Table5[[#This Row],[net_sales]]&gt;1000," high_sales"," low_sales"))</f>
        <v>high_profit low_sales</v>
      </c>
      <c r="R37" s="3"/>
    </row>
    <row r="38" spans="1:18" ht="14.25" customHeight="1" x14ac:dyDescent="0.3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Table5[[#This Row],[sales]]-(Table5[[#This Row],[sales]]*Table5[[#This Row],[discount]])</f>
        <v>2109.4366</v>
      </c>
      <c r="O38" s="6">
        <f>Table5[[#This Row],[profit]]/Table5[[#This Row],[net_sales]]</f>
        <v>0.25048394438590854</v>
      </c>
      <c r="P38" s="3" t="str">
        <f>IF(Table5[[#This Row],[Profit_Percentage]]&lt;=24.5%,"low","high")</f>
        <v>high</v>
      </c>
      <c r="Q38" s="3" t="str">
        <f>IF(Table5[[#This Row],[Profit_Percentage]]&gt;25%,"high_profit","low_profit")&amp;(IF(Table5[[#This Row],[net_sales]]&gt;1000," high_sales"," low_sales"))</f>
        <v>high_profit high_sales</v>
      </c>
      <c r="R38" s="3"/>
    </row>
    <row r="39" spans="1:18" ht="14.25" customHeight="1" x14ac:dyDescent="0.3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Table5[[#This Row],[sales]]-(Table5[[#This Row],[sales]]*Table5[[#This Row],[discount]])</f>
        <v>2737.9964</v>
      </c>
      <c r="O39" s="6">
        <f>Table5[[#This Row],[profit]]/Table5[[#This Row],[net_sales]]</f>
        <v>0.21427712614961805</v>
      </c>
      <c r="P39" s="3" t="str">
        <f>IF(Table5[[#This Row],[Profit_Percentage]]&lt;=24.5%,"low","high")</f>
        <v>low</v>
      </c>
      <c r="Q39" s="3" t="str">
        <f>IF(Table5[[#This Row],[Profit_Percentage]]&gt;25%,"high_profit","low_profit")&amp;(IF(Table5[[#This Row],[net_sales]]&gt;1000," high_sales"," low_sales"))</f>
        <v>low_profit high_sales</v>
      </c>
      <c r="R39" s="3"/>
    </row>
    <row r="40" spans="1:18" ht="14.25" customHeight="1" x14ac:dyDescent="0.3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Table5[[#This Row],[sales]]-(Table5[[#This Row],[sales]]*Table5[[#This Row],[discount]])</f>
        <v>3447.1554000000001</v>
      </c>
      <c r="O40" s="6">
        <f>Table5[[#This Row],[profit]]/Table5[[#This Row],[net_sales]]</f>
        <v>0.21531376276218936</v>
      </c>
      <c r="P40" s="3" t="str">
        <f>IF(Table5[[#This Row],[Profit_Percentage]]&lt;=24.5%,"low","high")</f>
        <v>low</v>
      </c>
      <c r="Q40" s="3" t="str">
        <f>IF(Table5[[#This Row],[Profit_Percentage]]&gt;25%,"high_profit","low_profit")&amp;(IF(Table5[[#This Row],[net_sales]]&gt;1000," high_sales"," low_sales"))</f>
        <v>low_profit high_sales</v>
      </c>
      <c r="R40" s="3"/>
    </row>
    <row r="41" spans="1:18" ht="14.25" customHeight="1" x14ac:dyDescent="0.3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Table5[[#This Row],[sales]]-(Table5[[#This Row],[sales]]*Table5[[#This Row],[discount]])</f>
        <v>416.81479999999999</v>
      </c>
      <c r="O41" s="6">
        <f>Table5[[#This Row],[profit]]/Table5[[#This Row],[net_sales]]</f>
        <v>0.28768172339369907</v>
      </c>
      <c r="P41" s="3" t="str">
        <f>IF(Table5[[#This Row],[Profit_Percentage]]&lt;=24.5%,"low","high")</f>
        <v>high</v>
      </c>
      <c r="Q41" s="3" t="str">
        <f>IF(Table5[[#This Row],[Profit_Percentage]]&gt;25%,"high_profit","low_profit")&amp;(IF(Table5[[#This Row],[net_sales]]&gt;1000," high_sales"," low_sales"))</f>
        <v>high_profit low_sales</v>
      </c>
      <c r="R41" s="3"/>
    </row>
    <row r="42" spans="1:18" ht="14.25" customHeight="1" x14ac:dyDescent="0.3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Table5[[#This Row],[sales]]-(Table5[[#This Row],[sales]]*Table5[[#This Row],[discount]])</f>
        <v>898.19380000000001</v>
      </c>
      <c r="O42" s="6">
        <f>Table5[[#This Row],[profit]]/Table5[[#This Row],[net_sales]]</f>
        <v>0.43706603185192328</v>
      </c>
      <c r="P42" s="3" t="str">
        <f>IF(Table5[[#This Row],[Profit_Percentage]]&lt;=24.5%,"low","high")</f>
        <v>high</v>
      </c>
      <c r="Q42" s="3" t="str">
        <f>IF(Table5[[#This Row],[Profit_Percentage]]&gt;25%,"high_profit","low_profit")&amp;(IF(Table5[[#This Row],[net_sales]]&gt;1000," high_sales"," low_sales"))</f>
        <v>high_profit low_sales</v>
      </c>
      <c r="R42" s="3"/>
    </row>
    <row r="43" spans="1:18" ht="14.25" customHeight="1" x14ac:dyDescent="0.3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Table5[[#This Row],[sales]]-(Table5[[#This Row],[sales]]*Table5[[#This Row],[discount]])</f>
        <v>1955.7831999999999</v>
      </c>
      <c r="O43" s="6">
        <f>Table5[[#This Row],[profit]]/Table5[[#This Row],[net_sales]]</f>
        <v>0.39118855300526156</v>
      </c>
      <c r="P43" s="3" t="str">
        <f>IF(Table5[[#This Row],[Profit_Percentage]]&lt;=24.5%,"low","high")</f>
        <v>high</v>
      </c>
      <c r="Q43" s="3" t="str">
        <f>IF(Table5[[#This Row],[Profit_Percentage]]&gt;25%,"high_profit","low_profit")&amp;(IF(Table5[[#This Row],[net_sales]]&gt;1000," high_sales"," low_sales"))</f>
        <v>high_profit high_sales</v>
      </c>
      <c r="R43" s="3"/>
    </row>
    <row r="44" spans="1:18" ht="14.25" customHeight="1" x14ac:dyDescent="0.3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Table5[[#This Row],[sales]]-(Table5[[#This Row],[sales]]*Table5[[#This Row],[discount]])</f>
        <v>166.30260000000001</v>
      </c>
      <c r="O44" s="6">
        <f>Table5[[#This Row],[profit]]/Table5[[#This Row],[net_sales]]</f>
        <v>0.2918775773800289</v>
      </c>
      <c r="P44" s="3" t="str">
        <f>IF(Table5[[#This Row],[Profit_Percentage]]&lt;=24.5%,"low","high")</f>
        <v>high</v>
      </c>
      <c r="Q44" s="3" t="str">
        <f>IF(Table5[[#This Row],[Profit_Percentage]]&gt;25%,"high_profit","low_profit")&amp;(IF(Table5[[#This Row],[net_sales]]&gt;1000," high_sales"," low_sales"))</f>
        <v>high_profit low_sales</v>
      </c>
      <c r="R44" s="3"/>
    </row>
    <row r="45" spans="1:18" ht="14.25" customHeight="1" x14ac:dyDescent="0.3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Table5[[#This Row],[sales]]-(Table5[[#This Row],[sales]]*Table5[[#This Row],[discount]])</f>
        <v>779.16110000000003</v>
      </c>
      <c r="O45" s="6">
        <f>Table5[[#This Row],[profit]]/Table5[[#This Row],[net_sales]]</f>
        <v>0.30167060444881039</v>
      </c>
      <c r="P45" s="3" t="str">
        <f>IF(Table5[[#This Row],[Profit_Percentage]]&lt;=24.5%,"low","high")</f>
        <v>high</v>
      </c>
      <c r="Q45" s="3" t="str">
        <f>IF(Table5[[#This Row],[Profit_Percentage]]&gt;25%,"high_profit","low_profit")&amp;(IF(Table5[[#This Row],[net_sales]]&gt;1000," high_sales"," low_sales"))</f>
        <v>high_profit low_sales</v>
      </c>
      <c r="R45" s="3"/>
    </row>
    <row r="46" spans="1:18" ht="14.25" customHeight="1" x14ac:dyDescent="0.3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Table5[[#This Row],[sales]]-(Table5[[#This Row],[sales]]*Table5[[#This Row],[discount]])</f>
        <v>843.46559999999999</v>
      </c>
      <c r="O46" s="6">
        <f>Table5[[#This Row],[profit]]/Table5[[#This Row],[net_sales]]</f>
        <v>0.1538889078582458</v>
      </c>
      <c r="P46" s="3" t="str">
        <f>IF(Table5[[#This Row],[Profit_Percentage]]&lt;=24.5%,"low","high")</f>
        <v>low</v>
      </c>
      <c r="Q46" s="3" t="str">
        <f>IF(Table5[[#This Row],[Profit_Percentage]]&gt;25%,"high_profit","low_profit")&amp;(IF(Table5[[#This Row],[net_sales]]&gt;1000," high_sales"," low_sales"))</f>
        <v>low_profit low_sales</v>
      </c>
      <c r="R46" s="3"/>
    </row>
    <row r="47" spans="1:18" ht="14.25" customHeight="1" x14ac:dyDescent="0.3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Table5[[#This Row],[sales]]-(Table5[[#This Row],[sales]]*Table5[[#This Row],[discount]])</f>
        <v>2568.5720000000001</v>
      </c>
      <c r="O47" s="6">
        <f>Table5[[#This Row],[profit]]/Table5[[#This Row],[net_sales]]</f>
        <v>0.22922853632290624</v>
      </c>
      <c r="P47" s="3" t="str">
        <f>IF(Table5[[#This Row],[Profit_Percentage]]&lt;=24.5%,"low","high")</f>
        <v>low</v>
      </c>
      <c r="Q47" s="3" t="str">
        <f>IF(Table5[[#This Row],[Profit_Percentage]]&gt;25%,"high_profit","low_profit")&amp;(IF(Table5[[#This Row],[net_sales]]&gt;1000," high_sales"," low_sales"))</f>
        <v>low_profit high_sales</v>
      </c>
      <c r="R47" s="3"/>
    </row>
    <row r="48" spans="1:18" ht="14.25" customHeight="1" x14ac:dyDescent="0.3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Table5[[#This Row],[sales]]-(Table5[[#This Row],[sales]]*Table5[[#This Row],[discount]])</f>
        <v>1321.0648000000001</v>
      </c>
      <c r="O48" s="6">
        <f>Table5[[#This Row],[profit]]/Table5[[#This Row],[net_sales]]</f>
        <v>9.680827163058163E-2</v>
      </c>
      <c r="P48" s="3" t="str">
        <f>IF(Table5[[#This Row],[Profit_Percentage]]&lt;=24.5%,"low","high")</f>
        <v>low</v>
      </c>
      <c r="Q48" s="3" t="str">
        <f>IF(Table5[[#This Row],[Profit_Percentage]]&gt;25%,"high_profit","low_profit")&amp;(IF(Table5[[#This Row],[net_sales]]&gt;1000," high_sales"," low_sales"))</f>
        <v>low_profit high_sales</v>
      </c>
      <c r="R48" s="3"/>
    </row>
    <row r="49" spans="1:18" ht="14.25" customHeight="1" x14ac:dyDescent="0.3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Table5[[#This Row],[sales]]-(Table5[[#This Row],[sales]]*Table5[[#This Row],[discount]])</f>
        <v>2460.7961999999998</v>
      </c>
      <c r="O49" s="6">
        <f>Table5[[#This Row],[profit]]/Table5[[#This Row],[net_sales]]</f>
        <v>0.10132492889902871</v>
      </c>
      <c r="P49" s="3" t="str">
        <f>IF(Table5[[#This Row],[Profit_Percentage]]&lt;=24.5%,"low","high")</f>
        <v>low</v>
      </c>
      <c r="Q49" s="3" t="str">
        <f>IF(Table5[[#This Row],[Profit_Percentage]]&gt;25%,"high_profit","low_profit")&amp;(IF(Table5[[#This Row],[net_sales]]&gt;1000," high_sales"," low_sales"))</f>
        <v>low_profit high_sales</v>
      </c>
      <c r="R49" s="3"/>
    </row>
    <row r="50" spans="1:18" ht="14.25" customHeight="1" x14ac:dyDescent="0.3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Table5[[#This Row],[sales]]-(Table5[[#This Row],[sales]]*Table5[[#This Row],[discount]])</f>
        <v>2463.4070999999999</v>
      </c>
      <c r="O50" s="6">
        <f>Table5[[#This Row],[profit]]/Table5[[#This Row],[net_sales]]</f>
        <v>0.44542373852864192</v>
      </c>
      <c r="P50" s="3" t="str">
        <f>IF(Table5[[#This Row],[Profit_Percentage]]&lt;=24.5%,"low","high")</f>
        <v>high</v>
      </c>
      <c r="Q50" s="3" t="str">
        <f>IF(Table5[[#This Row],[Profit_Percentage]]&gt;25%,"high_profit","low_profit")&amp;(IF(Table5[[#This Row],[net_sales]]&gt;1000," high_sales"," low_sales"))</f>
        <v>high_profit high_sales</v>
      </c>
      <c r="R50" s="3"/>
    </row>
    <row r="51" spans="1:18" ht="14.25" customHeight="1" x14ac:dyDescent="0.3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Table5[[#This Row],[sales]]-(Table5[[#This Row],[sales]]*Table5[[#This Row],[discount]])</f>
        <v>3707.8076999999998</v>
      </c>
      <c r="O51" s="6">
        <f>Table5[[#This Row],[profit]]/Table5[[#This Row],[net_sales]]</f>
        <v>0.30724624688599683</v>
      </c>
      <c r="P51" s="3" t="str">
        <f>IF(Table5[[#This Row],[Profit_Percentage]]&lt;=24.5%,"low","high")</f>
        <v>high</v>
      </c>
      <c r="Q51" s="3" t="str">
        <f>IF(Table5[[#This Row],[Profit_Percentage]]&gt;25%,"high_profit","low_profit")&amp;(IF(Table5[[#This Row],[net_sales]]&gt;1000," high_sales"," low_sales"))</f>
        <v>high_profit high_sales</v>
      </c>
      <c r="R51" s="3"/>
    </row>
    <row r="52" spans="1:18" ht="14.25" customHeight="1" x14ac:dyDescent="0.3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Table5[[#This Row],[sales]]-(Table5[[#This Row],[sales]]*Table5[[#This Row],[discount]])</f>
        <v>1263.7906</v>
      </c>
      <c r="O52" s="6">
        <f>Table5[[#This Row],[profit]]/Table5[[#This Row],[net_sales]]</f>
        <v>0.34333219443157748</v>
      </c>
      <c r="P52" s="3" t="str">
        <f>IF(Table5[[#This Row],[Profit_Percentage]]&lt;=24.5%,"low","high")</f>
        <v>high</v>
      </c>
      <c r="Q52" s="3" t="str">
        <f>IF(Table5[[#This Row],[Profit_Percentage]]&gt;25%,"high_profit","low_profit")&amp;(IF(Table5[[#This Row],[net_sales]]&gt;1000," high_sales"," low_sales"))</f>
        <v>high_profit high_sales</v>
      </c>
      <c r="R52" s="3"/>
    </row>
    <row r="53" spans="1:18" ht="14.25" customHeight="1" x14ac:dyDescent="0.3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Table5[[#This Row],[sales]]-(Table5[[#This Row],[sales]]*Table5[[#This Row],[discount]])</f>
        <v>1376.4132000000002</v>
      </c>
      <c r="O53" s="6">
        <f>Table5[[#This Row],[profit]]/Table5[[#This Row],[net_sales]]</f>
        <v>0.49954475879772148</v>
      </c>
      <c r="P53" s="3" t="str">
        <f>IF(Table5[[#This Row],[Profit_Percentage]]&lt;=24.5%,"low","high")</f>
        <v>high</v>
      </c>
      <c r="Q53" s="3" t="str">
        <f>IF(Table5[[#This Row],[Profit_Percentage]]&gt;25%,"high_profit","low_profit")&amp;(IF(Table5[[#This Row],[net_sales]]&gt;1000," high_sales"," low_sales"))</f>
        <v>high_profit high_sales</v>
      </c>
      <c r="R53" s="3"/>
    </row>
    <row r="54" spans="1:18" ht="14.25" customHeight="1" x14ac:dyDescent="0.3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Table5[[#This Row],[sales]]-(Table5[[#This Row],[sales]]*Table5[[#This Row],[discount]])</f>
        <v>834.14099999999996</v>
      </c>
      <c r="O54" s="6">
        <f>Table5[[#This Row],[profit]]/Table5[[#This Row],[net_sales]]</f>
        <v>0.13696725134000129</v>
      </c>
      <c r="P54" s="3" t="str">
        <f>IF(Table5[[#This Row],[Profit_Percentage]]&lt;=24.5%,"low","high")</f>
        <v>low</v>
      </c>
      <c r="Q54" s="3" t="str">
        <f>IF(Table5[[#This Row],[Profit_Percentage]]&gt;25%,"high_profit","low_profit")&amp;(IF(Table5[[#This Row],[net_sales]]&gt;1000," high_sales"," low_sales"))</f>
        <v>low_profit low_sales</v>
      </c>
      <c r="R54" s="3"/>
    </row>
    <row r="55" spans="1:18" ht="14.25" customHeight="1" x14ac:dyDescent="0.3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Table5[[#This Row],[sales]]-(Table5[[#This Row],[sales]]*Table5[[#This Row],[discount]])</f>
        <v>123.92099999999999</v>
      </c>
      <c r="O55" s="6">
        <f>Table5[[#This Row],[profit]]/Table5[[#This Row],[net_sales]]</f>
        <v>0.16486309826421672</v>
      </c>
      <c r="P55" s="3" t="str">
        <f>IF(Table5[[#This Row],[Profit_Percentage]]&lt;=24.5%,"low","high")</f>
        <v>low</v>
      </c>
      <c r="Q55" s="3" t="str">
        <f>IF(Table5[[#This Row],[Profit_Percentage]]&gt;25%,"high_profit","low_profit")&amp;(IF(Table5[[#This Row],[net_sales]]&gt;1000," high_sales"," low_sales"))</f>
        <v>low_profit low_sales</v>
      </c>
      <c r="R55" s="3"/>
    </row>
    <row r="56" spans="1:18" ht="14.25" customHeight="1" x14ac:dyDescent="0.3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Table5[[#This Row],[sales]]-(Table5[[#This Row],[sales]]*Table5[[#This Row],[discount]])</f>
        <v>896.56989999999996</v>
      </c>
      <c r="O56" s="6">
        <f>Table5[[#This Row],[profit]]/Table5[[#This Row],[net_sales]]</f>
        <v>0.26435194846492172</v>
      </c>
      <c r="P56" s="3" t="str">
        <f>IF(Table5[[#This Row],[Profit_Percentage]]&lt;=24.5%,"low","high")</f>
        <v>high</v>
      </c>
      <c r="Q56" s="3" t="str">
        <f>IF(Table5[[#This Row],[Profit_Percentage]]&gt;25%,"high_profit","low_profit")&amp;(IF(Table5[[#This Row],[net_sales]]&gt;1000," high_sales"," low_sales"))</f>
        <v>high_profit low_sales</v>
      </c>
      <c r="R56" s="3"/>
    </row>
    <row r="57" spans="1:18" ht="14.25" customHeight="1" x14ac:dyDescent="0.3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Table5[[#This Row],[sales]]-(Table5[[#This Row],[sales]]*Table5[[#This Row],[discount]])</f>
        <v>1394.373</v>
      </c>
      <c r="O57" s="6">
        <f>Table5[[#This Row],[profit]]/Table5[[#This Row],[net_sales]]</f>
        <v>0.19971700542107457</v>
      </c>
      <c r="P57" s="3" t="str">
        <f>IF(Table5[[#This Row],[Profit_Percentage]]&lt;=24.5%,"low","high")</f>
        <v>low</v>
      </c>
      <c r="Q57" s="3" t="str">
        <f>IF(Table5[[#This Row],[Profit_Percentage]]&gt;25%,"high_profit","low_profit")&amp;(IF(Table5[[#This Row],[net_sales]]&gt;1000," high_sales"," low_sales"))</f>
        <v>low_profit high_sales</v>
      </c>
      <c r="R57" s="3"/>
    </row>
    <row r="58" spans="1:18" ht="14.25" customHeight="1" x14ac:dyDescent="0.3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Table5[[#This Row],[sales]]-(Table5[[#This Row],[sales]]*Table5[[#This Row],[discount]])</f>
        <v>1805.202</v>
      </c>
      <c r="O58" s="6">
        <f>Table5[[#This Row],[profit]]/Table5[[#This Row],[net_sales]]</f>
        <v>0.19765655034727417</v>
      </c>
      <c r="P58" s="3" t="str">
        <f>IF(Table5[[#This Row],[Profit_Percentage]]&lt;=24.5%,"low","high")</f>
        <v>low</v>
      </c>
      <c r="Q58" s="3" t="str">
        <f>IF(Table5[[#This Row],[Profit_Percentage]]&gt;25%,"high_profit","low_profit")&amp;(IF(Table5[[#This Row],[net_sales]]&gt;1000," high_sales"," low_sales"))</f>
        <v>low_profit high_sales</v>
      </c>
      <c r="R58" s="3"/>
    </row>
    <row r="59" spans="1:18" ht="14.25" customHeight="1" x14ac:dyDescent="0.3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Table5[[#This Row],[sales]]-(Table5[[#This Row],[sales]]*Table5[[#This Row],[discount]])</f>
        <v>3922.5219000000002</v>
      </c>
      <c r="O59" s="6">
        <f>Table5[[#This Row],[profit]]/Table5[[#This Row],[net_sales]]</f>
        <v>0.14831019808965246</v>
      </c>
      <c r="P59" s="3" t="str">
        <f>IF(Table5[[#This Row],[Profit_Percentage]]&lt;=24.5%,"low","high")</f>
        <v>low</v>
      </c>
      <c r="Q59" s="3" t="str">
        <f>IF(Table5[[#This Row],[Profit_Percentage]]&gt;25%,"high_profit","low_profit")&amp;(IF(Table5[[#This Row],[net_sales]]&gt;1000," high_sales"," low_sales"))</f>
        <v>low_profit high_sales</v>
      </c>
      <c r="R59" s="3"/>
    </row>
    <row r="60" spans="1:18" ht="14.25" customHeight="1" x14ac:dyDescent="0.3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Table5[[#This Row],[sales]]-(Table5[[#This Row],[sales]]*Table5[[#This Row],[discount]])</f>
        <v>2989.0223999999998</v>
      </c>
      <c r="O60" s="6">
        <f>Table5[[#This Row],[profit]]/Table5[[#This Row],[net_sales]]</f>
        <v>0.44168956378513596</v>
      </c>
      <c r="P60" s="3" t="str">
        <f>IF(Table5[[#This Row],[Profit_Percentage]]&lt;=24.5%,"low","high")</f>
        <v>high</v>
      </c>
      <c r="Q60" s="3" t="str">
        <f>IF(Table5[[#This Row],[Profit_Percentage]]&gt;25%,"high_profit","low_profit")&amp;(IF(Table5[[#This Row],[net_sales]]&gt;1000," high_sales"," low_sales"))</f>
        <v>high_profit high_sales</v>
      </c>
      <c r="R60" s="3"/>
    </row>
    <row r="61" spans="1:18" ht="14.25" customHeight="1" x14ac:dyDescent="0.3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Table5[[#This Row],[sales]]-(Table5[[#This Row],[sales]]*Table5[[#This Row],[discount]])</f>
        <v>434.61040000000003</v>
      </c>
      <c r="O61" s="6">
        <f>Table5[[#This Row],[profit]]/Table5[[#This Row],[net_sales]]</f>
        <v>9.7167486097893635E-2</v>
      </c>
      <c r="P61" s="3" t="str">
        <f>IF(Table5[[#This Row],[Profit_Percentage]]&lt;=24.5%,"low","high")</f>
        <v>low</v>
      </c>
      <c r="Q61" s="3" t="str">
        <f>IF(Table5[[#This Row],[Profit_Percentage]]&gt;25%,"high_profit","low_profit")&amp;(IF(Table5[[#This Row],[net_sales]]&gt;1000," high_sales"," low_sales"))</f>
        <v>low_profit low_sales</v>
      </c>
      <c r="R61" s="3"/>
    </row>
    <row r="62" spans="1:18" ht="14.25" customHeight="1" x14ac:dyDescent="0.3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Table5[[#This Row],[sales]]-(Table5[[#This Row],[sales]]*Table5[[#This Row],[discount]])</f>
        <v>2862.8192000000004</v>
      </c>
      <c r="O62" s="6">
        <f>Table5[[#This Row],[profit]]/Table5[[#This Row],[net_sales]]</f>
        <v>0.29195347020168089</v>
      </c>
      <c r="P62" s="3" t="str">
        <f>IF(Table5[[#This Row],[Profit_Percentage]]&lt;=24.5%,"low","high")</f>
        <v>high</v>
      </c>
      <c r="Q62" s="3" t="str">
        <f>IF(Table5[[#This Row],[Profit_Percentage]]&gt;25%,"high_profit","low_profit")&amp;(IF(Table5[[#This Row],[net_sales]]&gt;1000," high_sales"," low_sales"))</f>
        <v>high_profit high_sales</v>
      </c>
      <c r="R62" s="3"/>
    </row>
    <row r="63" spans="1:18" ht="14.25" customHeight="1" x14ac:dyDescent="0.3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Table5[[#This Row],[sales]]-(Table5[[#This Row],[sales]]*Table5[[#This Row],[discount]])</f>
        <v>209.12039999999996</v>
      </c>
      <c r="O63" s="6">
        <f>Table5[[#This Row],[profit]]/Table5[[#This Row],[net_sales]]</f>
        <v>0.26099797054711071</v>
      </c>
      <c r="P63" s="3" t="str">
        <f>IF(Table5[[#This Row],[Profit_Percentage]]&lt;=24.5%,"low","high")</f>
        <v>high</v>
      </c>
      <c r="Q63" s="3" t="str">
        <f>IF(Table5[[#This Row],[Profit_Percentage]]&gt;25%,"high_profit","low_profit")&amp;(IF(Table5[[#This Row],[net_sales]]&gt;1000," high_sales"," low_sales"))</f>
        <v>high_profit low_sales</v>
      </c>
      <c r="R63" s="3"/>
    </row>
    <row r="64" spans="1:18" ht="14.25" customHeight="1" x14ac:dyDescent="0.3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Table5[[#This Row],[sales]]-(Table5[[#This Row],[sales]]*Table5[[#This Row],[discount]])</f>
        <v>2554.9679999999998</v>
      </c>
      <c r="O64" s="6">
        <f>Table5[[#This Row],[profit]]/Table5[[#This Row],[net_sales]]</f>
        <v>0.36119043369623421</v>
      </c>
      <c r="P64" s="3" t="str">
        <f>IF(Table5[[#This Row],[Profit_Percentage]]&lt;=24.5%,"low","high")</f>
        <v>high</v>
      </c>
      <c r="Q64" s="3" t="str">
        <f>IF(Table5[[#This Row],[Profit_Percentage]]&gt;25%,"high_profit","low_profit")&amp;(IF(Table5[[#This Row],[net_sales]]&gt;1000," high_sales"," low_sales"))</f>
        <v>high_profit high_sales</v>
      </c>
      <c r="R64" s="3"/>
    </row>
    <row r="65" spans="1:18" ht="14.25" customHeight="1" x14ac:dyDescent="0.3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Table5[[#This Row],[sales]]-(Table5[[#This Row],[sales]]*Table5[[#This Row],[discount]])</f>
        <v>399.28250000000003</v>
      </c>
      <c r="O65" s="6">
        <f>Table5[[#This Row],[profit]]/Table5[[#This Row],[net_sales]]</f>
        <v>9.2315591091520405E-2</v>
      </c>
      <c r="P65" s="3" t="str">
        <f>IF(Table5[[#This Row],[Profit_Percentage]]&lt;=24.5%,"low","high")</f>
        <v>low</v>
      </c>
      <c r="Q65" s="3" t="str">
        <f>IF(Table5[[#This Row],[Profit_Percentage]]&gt;25%,"high_profit","low_profit")&amp;(IF(Table5[[#This Row],[net_sales]]&gt;1000," high_sales"," low_sales"))</f>
        <v>low_profit low_sales</v>
      </c>
      <c r="R65" s="3"/>
    </row>
    <row r="66" spans="1:18" ht="14.25" customHeight="1" x14ac:dyDescent="0.3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Table5[[#This Row],[sales]]-(Table5[[#This Row],[sales]]*Table5[[#This Row],[discount]])</f>
        <v>3932.0171</v>
      </c>
      <c r="O66" s="6">
        <f>Table5[[#This Row],[profit]]/Table5[[#This Row],[net_sales]]</f>
        <v>0.12710524580373772</v>
      </c>
      <c r="P66" s="3" t="str">
        <f>IF(Table5[[#This Row],[Profit_Percentage]]&lt;=24.5%,"low","high")</f>
        <v>low</v>
      </c>
      <c r="Q66" s="3" t="str">
        <f>IF(Table5[[#This Row],[Profit_Percentage]]&gt;25%,"high_profit","low_profit")&amp;(IF(Table5[[#This Row],[net_sales]]&gt;1000," high_sales"," low_sales"))</f>
        <v>low_profit high_sales</v>
      </c>
      <c r="R66" s="3"/>
    </row>
    <row r="67" spans="1:18" ht="14.25" customHeight="1" x14ac:dyDescent="0.3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Table5[[#This Row],[sales]]-(Table5[[#This Row],[sales]]*Table5[[#This Row],[discount]])</f>
        <v>2687.8612000000003</v>
      </c>
      <c r="O67" s="6">
        <f>Table5[[#This Row],[profit]]/Table5[[#This Row],[net_sales]]</f>
        <v>0.28181514730001683</v>
      </c>
      <c r="P67" s="3" t="str">
        <f>IF(Table5[[#This Row],[Profit_Percentage]]&lt;=24.5%,"low","high")</f>
        <v>high</v>
      </c>
      <c r="Q67" s="3" t="str">
        <f>IF(Table5[[#This Row],[Profit_Percentage]]&gt;25%,"high_profit","low_profit")&amp;(IF(Table5[[#This Row],[net_sales]]&gt;1000," high_sales"," low_sales"))</f>
        <v>high_profit high_sales</v>
      </c>
      <c r="R67" s="3"/>
    </row>
    <row r="68" spans="1:18" ht="14.25" customHeight="1" x14ac:dyDescent="0.3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Table5[[#This Row],[sales]]-(Table5[[#This Row],[sales]]*Table5[[#This Row],[discount]])</f>
        <v>194.75129999999999</v>
      </c>
      <c r="O68" s="6">
        <f>Table5[[#This Row],[profit]]/Table5[[#This Row],[net_sales]]</f>
        <v>9.1809399988600854E-2</v>
      </c>
      <c r="P68" s="3" t="str">
        <f>IF(Table5[[#This Row],[Profit_Percentage]]&lt;=24.5%,"low","high")</f>
        <v>low</v>
      </c>
      <c r="Q68" s="3" t="str">
        <f>IF(Table5[[#This Row],[Profit_Percentage]]&gt;25%,"high_profit","low_profit")&amp;(IF(Table5[[#This Row],[net_sales]]&gt;1000," high_sales"," low_sales"))</f>
        <v>low_profit low_sales</v>
      </c>
      <c r="R68" s="3"/>
    </row>
    <row r="69" spans="1:18" ht="14.25" customHeight="1" x14ac:dyDescent="0.3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Table5[[#This Row],[sales]]-(Table5[[#This Row],[sales]]*Table5[[#This Row],[discount]])</f>
        <v>2084.1985</v>
      </c>
      <c r="O69" s="6">
        <f>Table5[[#This Row],[profit]]/Table5[[#This Row],[net_sales]]</f>
        <v>0.19576830133981959</v>
      </c>
      <c r="P69" s="3" t="str">
        <f>IF(Table5[[#This Row],[Profit_Percentage]]&lt;=24.5%,"low","high")</f>
        <v>low</v>
      </c>
      <c r="Q69" s="3" t="str">
        <f>IF(Table5[[#This Row],[Profit_Percentage]]&gt;25%,"high_profit","low_profit")&amp;(IF(Table5[[#This Row],[net_sales]]&gt;1000," high_sales"," low_sales"))</f>
        <v>low_profit high_sales</v>
      </c>
      <c r="R69" s="3"/>
    </row>
    <row r="70" spans="1:18" ht="14.25" customHeight="1" x14ac:dyDescent="0.3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Table5[[#This Row],[sales]]-(Table5[[#This Row],[sales]]*Table5[[#This Row],[discount]])</f>
        <v>2540.5610000000001</v>
      </c>
      <c r="O70" s="6">
        <f>Table5[[#This Row],[profit]]/Table5[[#This Row],[net_sales]]</f>
        <v>0.2133623243055372</v>
      </c>
      <c r="P70" s="3" t="str">
        <f>IF(Table5[[#This Row],[Profit_Percentage]]&lt;=24.5%,"low","high")</f>
        <v>low</v>
      </c>
      <c r="Q70" s="3" t="str">
        <f>IF(Table5[[#This Row],[Profit_Percentage]]&gt;25%,"high_profit","low_profit")&amp;(IF(Table5[[#This Row],[net_sales]]&gt;1000," high_sales"," low_sales"))</f>
        <v>low_profit high_sales</v>
      </c>
      <c r="R70" s="3"/>
    </row>
    <row r="71" spans="1:18" ht="14.25" customHeight="1" x14ac:dyDescent="0.3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Table5[[#This Row],[sales]]-(Table5[[#This Row],[sales]]*Table5[[#This Row],[discount]])</f>
        <v>2224.0328</v>
      </c>
      <c r="O71" s="6">
        <f>Table5[[#This Row],[profit]]/Table5[[#This Row],[net_sales]]</f>
        <v>0.27492849925594626</v>
      </c>
      <c r="P71" s="3" t="str">
        <f>IF(Table5[[#This Row],[Profit_Percentage]]&lt;=24.5%,"low","high")</f>
        <v>high</v>
      </c>
      <c r="Q71" s="3" t="str">
        <f>IF(Table5[[#This Row],[Profit_Percentage]]&gt;25%,"high_profit","low_profit")&amp;(IF(Table5[[#This Row],[net_sales]]&gt;1000," high_sales"," low_sales"))</f>
        <v>high_profit high_sales</v>
      </c>
      <c r="R71" s="3"/>
    </row>
    <row r="72" spans="1:18" ht="14.25" customHeight="1" x14ac:dyDescent="0.3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Table5[[#This Row],[sales]]-(Table5[[#This Row],[sales]]*Table5[[#This Row],[discount]])</f>
        <v>1862.2750999999998</v>
      </c>
      <c r="O72" s="6">
        <f>Table5[[#This Row],[profit]]/Table5[[#This Row],[net_sales]]</f>
        <v>0.40380714965259434</v>
      </c>
      <c r="P72" s="3" t="str">
        <f>IF(Table5[[#This Row],[Profit_Percentage]]&lt;=24.5%,"low","high")</f>
        <v>high</v>
      </c>
      <c r="Q72" s="3" t="str">
        <f>IF(Table5[[#This Row],[Profit_Percentage]]&gt;25%,"high_profit","low_profit")&amp;(IF(Table5[[#This Row],[net_sales]]&gt;1000," high_sales"," low_sales"))</f>
        <v>high_profit high_sales</v>
      </c>
      <c r="R72" s="3"/>
    </row>
    <row r="73" spans="1:18" ht="14.25" customHeight="1" x14ac:dyDescent="0.3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Table5[[#This Row],[sales]]-(Table5[[#This Row],[sales]]*Table5[[#This Row],[discount]])</f>
        <v>1814.4178999999999</v>
      </c>
      <c r="O73" s="6">
        <f>Table5[[#This Row],[profit]]/Table5[[#This Row],[net_sales]]</f>
        <v>0.38470740395583619</v>
      </c>
      <c r="P73" s="3" t="str">
        <f>IF(Table5[[#This Row],[Profit_Percentage]]&lt;=24.5%,"low","high")</f>
        <v>high</v>
      </c>
      <c r="Q73" s="3" t="str">
        <f>IF(Table5[[#This Row],[Profit_Percentage]]&gt;25%,"high_profit","low_profit")&amp;(IF(Table5[[#This Row],[net_sales]]&gt;1000," high_sales"," low_sales"))</f>
        <v>high_profit high_sales</v>
      </c>
      <c r="R73" s="3"/>
    </row>
    <row r="74" spans="1:18" ht="14.25" customHeight="1" x14ac:dyDescent="0.3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Table5[[#This Row],[sales]]-(Table5[[#This Row],[sales]]*Table5[[#This Row],[discount]])</f>
        <v>2394.2736</v>
      </c>
      <c r="O74" s="6">
        <f>Table5[[#This Row],[profit]]/Table5[[#This Row],[net_sales]]</f>
        <v>0.51343338539087591</v>
      </c>
      <c r="P74" s="3" t="str">
        <f>IF(Table5[[#This Row],[Profit_Percentage]]&lt;=24.5%,"low","high")</f>
        <v>high</v>
      </c>
      <c r="Q74" s="3" t="str">
        <f>IF(Table5[[#This Row],[Profit_Percentage]]&gt;25%,"high_profit","low_profit")&amp;(IF(Table5[[#This Row],[net_sales]]&gt;1000," high_sales"," low_sales"))</f>
        <v>high_profit high_sales</v>
      </c>
      <c r="R74" s="3"/>
    </row>
    <row r="75" spans="1:18" ht="14.25" customHeight="1" x14ac:dyDescent="0.3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Table5[[#This Row],[sales]]-(Table5[[#This Row],[sales]]*Table5[[#This Row],[discount]])</f>
        <v>3396.8440000000001</v>
      </c>
      <c r="O75" s="6">
        <f>Table5[[#This Row],[profit]]/Table5[[#This Row],[net_sales]]</f>
        <v>0.23562754132954</v>
      </c>
      <c r="P75" s="3" t="str">
        <f>IF(Table5[[#This Row],[Profit_Percentage]]&lt;=24.5%,"low","high")</f>
        <v>low</v>
      </c>
      <c r="Q75" s="3" t="str">
        <f>IF(Table5[[#This Row],[Profit_Percentage]]&gt;25%,"high_profit","low_profit")&amp;(IF(Table5[[#This Row],[net_sales]]&gt;1000," high_sales"," low_sales"))</f>
        <v>low_profit high_sales</v>
      </c>
      <c r="R75" s="3"/>
    </row>
    <row r="76" spans="1:18" ht="14.25" customHeight="1" x14ac:dyDescent="0.3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Table5[[#This Row],[sales]]-(Table5[[#This Row],[sales]]*Table5[[#This Row],[discount]])</f>
        <v>1926.7709999999997</v>
      </c>
      <c r="O76" s="6">
        <f>Table5[[#This Row],[profit]]/Table5[[#This Row],[net_sales]]</f>
        <v>8.4779146042783499E-2</v>
      </c>
      <c r="P76" s="3" t="str">
        <f>IF(Table5[[#This Row],[Profit_Percentage]]&lt;=24.5%,"low","high")</f>
        <v>low</v>
      </c>
      <c r="Q76" s="3" t="str">
        <f>IF(Table5[[#This Row],[Profit_Percentage]]&gt;25%,"high_profit","low_profit")&amp;(IF(Table5[[#This Row],[net_sales]]&gt;1000," high_sales"," low_sales"))</f>
        <v>low_profit high_sales</v>
      </c>
      <c r="R76" s="3"/>
    </row>
    <row r="77" spans="1:18" ht="14.25" customHeight="1" x14ac:dyDescent="0.3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Table5[[#This Row],[sales]]-(Table5[[#This Row],[sales]]*Table5[[#This Row],[discount]])</f>
        <v>3022.6525999999999</v>
      </c>
      <c r="O77" s="6">
        <f>Table5[[#This Row],[profit]]/Table5[[#This Row],[net_sales]]</f>
        <v>0.24588336747663295</v>
      </c>
      <c r="P77" s="3" t="str">
        <f>IF(Table5[[#This Row],[Profit_Percentage]]&lt;=24.5%,"low","high")</f>
        <v>high</v>
      </c>
      <c r="Q77" s="3" t="str">
        <f>IF(Table5[[#This Row],[Profit_Percentage]]&gt;25%,"high_profit","low_profit")&amp;(IF(Table5[[#This Row],[net_sales]]&gt;1000," high_sales"," low_sales"))</f>
        <v>low_profit high_sales</v>
      </c>
      <c r="R77" s="3"/>
    </row>
    <row r="78" spans="1:18" ht="14.25" customHeight="1" x14ac:dyDescent="0.3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Table5[[#This Row],[sales]]-(Table5[[#This Row],[sales]]*Table5[[#This Row],[discount]])</f>
        <v>3158.9888000000001</v>
      </c>
      <c r="O78" s="6">
        <f>Table5[[#This Row],[profit]]/Table5[[#This Row],[net_sales]]</f>
        <v>0.45608898645034762</v>
      </c>
      <c r="P78" s="3" t="str">
        <f>IF(Table5[[#This Row],[Profit_Percentage]]&lt;=24.5%,"low","high")</f>
        <v>high</v>
      </c>
      <c r="Q78" s="3" t="str">
        <f>IF(Table5[[#This Row],[Profit_Percentage]]&gt;25%,"high_profit","low_profit")&amp;(IF(Table5[[#This Row],[net_sales]]&gt;1000," high_sales"," low_sales"))</f>
        <v>high_profit high_sales</v>
      </c>
      <c r="R78" s="3"/>
    </row>
    <row r="79" spans="1:18" ht="14.25" customHeight="1" x14ac:dyDescent="0.3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Table5[[#This Row],[sales]]-(Table5[[#This Row],[sales]]*Table5[[#This Row],[discount]])</f>
        <v>1193.8764000000001</v>
      </c>
      <c r="O79" s="6">
        <f>Table5[[#This Row],[profit]]/Table5[[#This Row],[net_sales]]</f>
        <v>0.28162044245116163</v>
      </c>
      <c r="P79" s="3" t="str">
        <f>IF(Table5[[#This Row],[Profit_Percentage]]&lt;=24.5%,"low","high")</f>
        <v>high</v>
      </c>
      <c r="Q79" s="3" t="str">
        <f>IF(Table5[[#This Row],[Profit_Percentage]]&gt;25%,"high_profit","low_profit")&amp;(IF(Table5[[#This Row],[net_sales]]&gt;1000," high_sales"," low_sales"))</f>
        <v>high_profit high_sales</v>
      </c>
      <c r="R79" s="3"/>
    </row>
    <row r="80" spans="1:18" ht="14.25" customHeight="1" x14ac:dyDescent="0.3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Table5[[#This Row],[sales]]-(Table5[[#This Row],[sales]]*Table5[[#This Row],[discount]])</f>
        <v>523.80020000000002</v>
      </c>
      <c r="O80" s="6">
        <f>Table5[[#This Row],[profit]]/Table5[[#This Row],[net_sales]]</f>
        <v>0.28844967985884695</v>
      </c>
      <c r="P80" s="3" t="str">
        <f>IF(Table5[[#This Row],[Profit_Percentage]]&lt;=24.5%,"low","high")</f>
        <v>high</v>
      </c>
      <c r="Q80" s="3" t="str">
        <f>IF(Table5[[#This Row],[Profit_Percentage]]&gt;25%,"high_profit","low_profit")&amp;(IF(Table5[[#This Row],[net_sales]]&gt;1000," high_sales"," low_sales"))</f>
        <v>high_profit low_sales</v>
      </c>
      <c r="R80" s="3"/>
    </row>
    <row r="81" spans="1:18" ht="14.25" customHeight="1" x14ac:dyDescent="0.3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Table5[[#This Row],[sales]]-(Table5[[#This Row],[sales]]*Table5[[#This Row],[discount]])</f>
        <v>2063.096</v>
      </c>
      <c r="O81" s="6">
        <f>Table5[[#This Row],[profit]]/Table5[[#This Row],[net_sales]]</f>
        <v>0.14023583972825307</v>
      </c>
      <c r="P81" s="3" t="str">
        <f>IF(Table5[[#This Row],[Profit_Percentage]]&lt;=24.5%,"low","high")</f>
        <v>low</v>
      </c>
      <c r="Q81" s="3" t="str">
        <f>IF(Table5[[#This Row],[Profit_Percentage]]&gt;25%,"high_profit","low_profit")&amp;(IF(Table5[[#This Row],[net_sales]]&gt;1000," high_sales"," low_sales"))</f>
        <v>low_profit high_sales</v>
      </c>
      <c r="R81" s="3"/>
    </row>
    <row r="82" spans="1:18" ht="14.25" customHeight="1" x14ac:dyDescent="0.3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Table5[[#This Row],[sales]]-(Table5[[#This Row],[sales]]*Table5[[#This Row],[discount]])</f>
        <v>2741.2671999999998</v>
      </c>
      <c r="O82" s="6">
        <f>Table5[[#This Row],[profit]]/Table5[[#This Row],[net_sales]]</f>
        <v>0.24986254532210508</v>
      </c>
      <c r="P82" s="3" t="str">
        <f>IF(Table5[[#This Row],[Profit_Percentage]]&lt;=24.5%,"low","high")</f>
        <v>high</v>
      </c>
      <c r="Q82" s="3" t="str">
        <f>IF(Table5[[#This Row],[Profit_Percentage]]&gt;25%,"high_profit","low_profit")&amp;(IF(Table5[[#This Row],[net_sales]]&gt;1000," high_sales"," low_sales"))</f>
        <v>low_profit high_sales</v>
      </c>
      <c r="R82" s="3"/>
    </row>
    <row r="83" spans="1:18" ht="14.25" customHeight="1" x14ac:dyDescent="0.3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Table5[[#This Row],[sales]]-(Table5[[#This Row],[sales]]*Table5[[#This Row],[discount]])</f>
        <v>409.83460000000002</v>
      </c>
      <c r="O83" s="6">
        <f>Table5[[#This Row],[profit]]/Table5[[#This Row],[net_sales]]</f>
        <v>0.42883153350156378</v>
      </c>
      <c r="P83" s="3" t="str">
        <f>IF(Table5[[#This Row],[Profit_Percentage]]&lt;=24.5%,"low","high")</f>
        <v>high</v>
      </c>
      <c r="Q83" s="3" t="str">
        <f>IF(Table5[[#This Row],[Profit_Percentage]]&gt;25%,"high_profit","low_profit")&amp;(IF(Table5[[#This Row],[net_sales]]&gt;1000," high_sales"," low_sales"))</f>
        <v>high_profit low_sales</v>
      </c>
      <c r="R83" s="3"/>
    </row>
    <row r="84" spans="1:18" ht="14.25" customHeight="1" x14ac:dyDescent="0.3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Table5[[#This Row],[sales]]-(Table5[[#This Row],[sales]]*Table5[[#This Row],[discount]])</f>
        <v>1439.9904999999999</v>
      </c>
      <c r="O84" s="6">
        <f>Table5[[#This Row],[profit]]/Table5[[#This Row],[net_sales]]</f>
        <v>0.11935495407782205</v>
      </c>
      <c r="P84" s="3" t="str">
        <f>IF(Table5[[#This Row],[Profit_Percentage]]&lt;=24.5%,"low","high")</f>
        <v>low</v>
      </c>
      <c r="Q84" s="3" t="str">
        <f>IF(Table5[[#This Row],[Profit_Percentage]]&gt;25%,"high_profit","low_profit")&amp;(IF(Table5[[#This Row],[net_sales]]&gt;1000," high_sales"," low_sales"))</f>
        <v>low_profit high_sales</v>
      </c>
      <c r="R84" s="3"/>
    </row>
    <row r="85" spans="1:18" ht="14.25" customHeight="1" x14ac:dyDescent="0.3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Table5[[#This Row],[sales]]-(Table5[[#This Row],[sales]]*Table5[[#This Row],[discount]])</f>
        <v>267.37260000000003</v>
      </c>
      <c r="O85" s="6">
        <f>Table5[[#This Row],[profit]]/Table5[[#This Row],[net_sales]]</f>
        <v>0.39364542215619697</v>
      </c>
      <c r="P85" s="3" t="str">
        <f>IF(Table5[[#This Row],[Profit_Percentage]]&lt;=24.5%,"low","high")</f>
        <v>high</v>
      </c>
      <c r="Q85" s="3" t="str">
        <f>IF(Table5[[#This Row],[Profit_Percentage]]&gt;25%,"high_profit","low_profit")&amp;(IF(Table5[[#This Row],[net_sales]]&gt;1000," high_sales"," low_sales"))</f>
        <v>high_profit low_sales</v>
      </c>
      <c r="R85" s="3"/>
    </row>
    <row r="86" spans="1:18" ht="14.25" customHeight="1" x14ac:dyDescent="0.3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Table5[[#This Row],[sales]]-(Table5[[#This Row],[sales]]*Table5[[#This Row],[discount]])</f>
        <v>3787.8597000000004</v>
      </c>
      <c r="O86" s="6">
        <f>Table5[[#This Row],[profit]]/Table5[[#This Row],[net_sales]]</f>
        <v>0.19926028411242366</v>
      </c>
      <c r="P86" s="3" t="str">
        <f>IF(Table5[[#This Row],[Profit_Percentage]]&lt;=24.5%,"low","high")</f>
        <v>low</v>
      </c>
      <c r="Q86" s="3" t="str">
        <f>IF(Table5[[#This Row],[Profit_Percentage]]&gt;25%,"high_profit","low_profit")&amp;(IF(Table5[[#This Row],[net_sales]]&gt;1000," high_sales"," low_sales"))</f>
        <v>low_profit high_sales</v>
      </c>
      <c r="R86" s="3"/>
    </row>
    <row r="87" spans="1:18" ht="14.25" customHeight="1" x14ac:dyDescent="0.3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Table5[[#This Row],[sales]]-(Table5[[#This Row],[sales]]*Table5[[#This Row],[discount]])</f>
        <v>2991.6621</v>
      </c>
      <c r="O87" s="6">
        <f>Table5[[#This Row],[profit]]/Table5[[#This Row],[net_sales]]</f>
        <v>0.23565829844219371</v>
      </c>
      <c r="P87" s="3" t="str">
        <f>IF(Table5[[#This Row],[Profit_Percentage]]&lt;=24.5%,"low","high")</f>
        <v>low</v>
      </c>
      <c r="Q87" s="3" t="str">
        <f>IF(Table5[[#This Row],[Profit_Percentage]]&gt;25%,"high_profit","low_profit")&amp;(IF(Table5[[#This Row],[net_sales]]&gt;1000," high_sales"," low_sales"))</f>
        <v>low_profit high_sales</v>
      </c>
      <c r="R87" s="3"/>
    </row>
    <row r="88" spans="1:18" ht="14.25" customHeight="1" x14ac:dyDescent="0.3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Table5[[#This Row],[sales]]-(Table5[[#This Row],[sales]]*Table5[[#This Row],[discount]])</f>
        <v>1730.6476000000002</v>
      </c>
      <c r="O88" s="6">
        <f>Table5[[#This Row],[profit]]/Table5[[#This Row],[net_sales]]</f>
        <v>0.41551497832372108</v>
      </c>
      <c r="P88" s="3" t="str">
        <f>IF(Table5[[#This Row],[Profit_Percentage]]&lt;=24.5%,"low","high")</f>
        <v>high</v>
      </c>
      <c r="Q88" s="3" t="str">
        <f>IF(Table5[[#This Row],[Profit_Percentage]]&gt;25%,"high_profit","low_profit")&amp;(IF(Table5[[#This Row],[net_sales]]&gt;1000," high_sales"," low_sales"))</f>
        <v>high_profit high_sales</v>
      </c>
      <c r="R88" s="3"/>
    </row>
    <row r="89" spans="1:18" ht="14.25" customHeight="1" x14ac:dyDescent="0.3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Table5[[#This Row],[sales]]-(Table5[[#This Row],[sales]]*Table5[[#This Row],[discount]])</f>
        <v>1790.6525000000001</v>
      </c>
      <c r="O89" s="6">
        <f>Table5[[#This Row],[profit]]/Table5[[#This Row],[net_sales]]</f>
        <v>6.7483780353809572E-2</v>
      </c>
      <c r="P89" s="3" t="str">
        <f>IF(Table5[[#This Row],[Profit_Percentage]]&lt;=24.5%,"low","high")</f>
        <v>low</v>
      </c>
      <c r="Q89" s="3" t="str">
        <f>IF(Table5[[#This Row],[Profit_Percentage]]&gt;25%,"high_profit","low_profit")&amp;(IF(Table5[[#This Row],[net_sales]]&gt;1000," high_sales"," low_sales"))</f>
        <v>low_profit high_sales</v>
      </c>
      <c r="R89" s="3"/>
    </row>
    <row r="90" spans="1:18" ht="14.25" customHeight="1" x14ac:dyDescent="0.3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Table5[[#This Row],[sales]]-(Table5[[#This Row],[sales]]*Table5[[#This Row],[discount]])</f>
        <v>2683.2138</v>
      </c>
      <c r="O90" s="6">
        <f>Table5[[#This Row],[profit]]/Table5[[#This Row],[net_sales]]</f>
        <v>0.47744984018791192</v>
      </c>
      <c r="P90" s="3" t="str">
        <f>IF(Table5[[#This Row],[Profit_Percentage]]&lt;=24.5%,"low","high")</f>
        <v>high</v>
      </c>
      <c r="Q90" s="3" t="str">
        <f>IF(Table5[[#This Row],[Profit_Percentage]]&gt;25%,"high_profit","low_profit")&amp;(IF(Table5[[#This Row],[net_sales]]&gt;1000," high_sales"," low_sales"))</f>
        <v>high_profit high_sales</v>
      </c>
      <c r="R90" s="3"/>
    </row>
    <row r="91" spans="1:18" ht="14.25" customHeight="1" x14ac:dyDescent="0.3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Table5[[#This Row],[sales]]-(Table5[[#This Row],[sales]]*Table5[[#This Row],[discount]])</f>
        <v>437.08800000000002</v>
      </c>
      <c r="O91" s="6">
        <f>Table5[[#This Row],[profit]]/Table5[[#This Row],[net_sales]]</f>
        <v>0.46482630500036598</v>
      </c>
      <c r="P91" s="3" t="str">
        <f>IF(Table5[[#This Row],[Profit_Percentage]]&lt;=24.5%,"low","high")</f>
        <v>high</v>
      </c>
      <c r="Q91" s="3" t="str">
        <f>IF(Table5[[#This Row],[Profit_Percentage]]&gt;25%,"high_profit","low_profit")&amp;(IF(Table5[[#This Row],[net_sales]]&gt;1000," high_sales"," low_sales"))</f>
        <v>high_profit low_sales</v>
      </c>
      <c r="R91" s="3"/>
    </row>
    <row r="92" spans="1:18" ht="14.25" customHeight="1" x14ac:dyDescent="0.3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Table5[[#This Row],[sales]]-(Table5[[#This Row],[sales]]*Table5[[#This Row],[discount]])</f>
        <v>2368.4428000000003</v>
      </c>
      <c r="O92" s="6">
        <f>Table5[[#This Row],[profit]]/Table5[[#This Row],[net_sales]]</f>
        <v>0.55983197060954981</v>
      </c>
      <c r="P92" s="3" t="str">
        <f>IF(Table5[[#This Row],[Profit_Percentage]]&lt;=24.5%,"low","high")</f>
        <v>high</v>
      </c>
      <c r="Q92" s="3" t="str">
        <f>IF(Table5[[#This Row],[Profit_Percentage]]&gt;25%,"high_profit","low_profit")&amp;(IF(Table5[[#This Row],[net_sales]]&gt;1000," high_sales"," low_sales"))</f>
        <v>high_profit high_sales</v>
      </c>
      <c r="R92" s="3"/>
    </row>
    <row r="93" spans="1:18" ht="14.25" customHeight="1" x14ac:dyDescent="0.3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Table5[[#This Row],[sales]]-(Table5[[#This Row],[sales]]*Table5[[#This Row],[discount]])</f>
        <v>1596.9218000000001</v>
      </c>
      <c r="O93" s="6">
        <f>Table5[[#This Row],[profit]]/Table5[[#This Row],[net_sales]]</f>
        <v>0.19516923120468391</v>
      </c>
      <c r="P93" s="3" t="str">
        <f>IF(Table5[[#This Row],[Profit_Percentage]]&lt;=24.5%,"low","high")</f>
        <v>low</v>
      </c>
      <c r="Q93" s="3" t="str">
        <f>IF(Table5[[#This Row],[Profit_Percentage]]&gt;25%,"high_profit","low_profit")&amp;(IF(Table5[[#This Row],[net_sales]]&gt;1000," high_sales"," low_sales"))</f>
        <v>low_profit high_sales</v>
      </c>
      <c r="R93" s="3"/>
    </row>
    <row r="94" spans="1:18" ht="14.25" customHeight="1" x14ac:dyDescent="0.3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Table5[[#This Row],[sales]]-(Table5[[#This Row],[sales]]*Table5[[#This Row],[discount]])</f>
        <v>2045.5848000000001</v>
      </c>
      <c r="O94" s="6">
        <f>Table5[[#This Row],[profit]]/Table5[[#This Row],[net_sales]]</f>
        <v>0.22940628029695956</v>
      </c>
      <c r="P94" s="3" t="str">
        <f>IF(Table5[[#This Row],[Profit_Percentage]]&lt;=24.5%,"low","high")</f>
        <v>low</v>
      </c>
      <c r="Q94" s="3" t="str">
        <f>IF(Table5[[#This Row],[Profit_Percentage]]&gt;25%,"high_profit","low_profit")&amp;(IF(Table5[[#This Row],[net_sales]]&gt;1000," high_sales"," low_sales"))</f>
        <v>low_profit high_sales</v>
      </c>
      <c r="R94" s="3"/>
    </row>
    <row r="95" spans="1:18" ht="14.25" customHeight="1" x14ac:dyDescent="0.3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Table5[[#This Row],[sales]]-(Table5[[#This Row],[sales]]*Table5[[#This Row],[discount]])</f>
        <v>1478.7465</v>
      </c>
      <c r="O95" s="6">
        <f>Table5[[#This Row],[profit]]/Table5[[#This Row],[net_sales]]</f>
        <v>0.4115039325536865</v>
      </c>
      <c r="P95" s="3" t="str">
        <f>IF(Table5[[#This Row],[Profit_Percentage]]&lt;=24.5%,"low","high")</f>
        <v>high</v>
      </c>
      <c r="Q95" s="3" t="str">
        <f>IF(Table5[[#This Row],[Profit_Percentage]]&gt;25%,"high_profit","low_profit")&amp;(IF(Table5[[#This Row],[net_sales]]&gt;1000," high_sales"," low_sales"))</f>
        <v>high_profit high_sales</v>
      </c>
      <c r="R95" s="3"/>
    </row>
    <row r="96" spans="1:18" ht="14.25" customHeight="1" x14ac:dyDescent="0.3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Table5[[#This Row],[sales]]-(Table5[[#This Row],[sales]]*Table5[[#This Row],[discount]])</f>
        <v>2619.3720000000003</v>
      </c>
      <c r="O96" s="6">
        <f>Table5[[#This Row],[profit]]/Table5[[#This Row],[net_sales]]</f>
        <v>9.2335109331549689E-2</v>
      </c>
      <c r="P96" s="3" t="str">
        <f>IF(Table5[[#This Row],[Profit_Percentage]]&lt;=24.5%,"low","high")</f>
        <v>low</v>
      </c>
      <c r="Q96" s="3" t="str">
        <f>IF(Table5[[#This Row],[Profit_Percentage]]&gt;25%,"high_profit","low_profit")&amp;(IF(Table5[[#This Row],[net_sales]]&gt;1000," high_sales"," low_sales"))</f>
        <v>low_profit high_sales</v>
      </c>
      <c r="R96" s="3"/>
    </row>
    <row r="97" spans="1:18" ht="14.25" customHeight="1" x14ac:dyDescent="0.3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Table5[[#This Row],[sales]]-(Table5[[#This Row],[sales]]*Table5[[#This Row],[discount]])</f>
        <v>2829.8399999999997</v>
      </c>
      <c r="O97" s="6">
        <f>Table5[[#This Row],[profit]]/Table5[[#This Row],[net_sales]]</f>
        <v>0.18482317021457045</v>
      </c>
      <c r="P97" s="3" t="str">
        <f>IF(Table5[[#This Row],[Profit_Percentage]]&lt;=24.5%,"low","high")</f>
        <v>low</v>
      </c>
      <c r="Q97" s="3" t="str">
        <f>IF(Table5[[#This Row],[Profit_Percentage]]&gt;25%,"high_profit","low_profit")&amp;(IF(Table5[[#This Row],[net_sales]]&gt;1000," high_sales"," low_sales"))</f>
        <v>low_profit high_sales</v>
      </c>
      <c r="R97" s="3"/>
    </row>
    <row r="98" spans="1:18" ht="14.25" customHeight="1" x14ac:dyDescent="0.3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Table5[[#This Row],[sales]]-(Table5[[#This Row],[sales]]*Table5[[#This Row],[discount]])</f>
        <v>2380.2600000000002</v>
      </c>
      <c r="O98" s="6">
        <f>Table5[[#This Row],[profit]]/Table5[[#This Row],[net_sales]]</f>
        <v>0.32099854637728648</v>
      </c>
      <c r="P98" s="3" t="str">
        <f>IF(Table5[[#This Row],[Profit_Percentage]]&lt;=24.5%,"low","high")</f>
        <v>high</v>
      </c>
      <c r="Q98" s="3" t="str">
        <f>IF(Table5[[#This Row],[Profit_Percentage]]&gt;25%,"high_profit","low_profit")&amp;(IF(Table5[[#This Row],[net_sales]]&gt;1000," high_sales"," low_sales"))</f>
        <v>high_profit high_sales</v>
      </c>
      <c r="R98" s="3"/>
    </row>
    <row r="99" spans="1:18" ht="14.25" customHeight="1" x14ac:dyDescent="0.3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Table5[[#This Row],[sales]]-(Table5[[#This Row],[sales]]*Table5[[#This Row],[discount]])</f>
        <v>2795.6621</v>
      </c>
      <c r="O99" s="6">
        <f>Table5[[#This Row],[profit]]/Table5[[#This Row],[net_sales]]</f>
        <v>0.34242693349815057</v>
      </c>
      <c r="P99" s="3" t="str">
        <f>IF(Table5[[#This Row],[Profit_Percentage]]&lt;=24.5%,"low","high")</f>
        <v>high</v>
      </c>
      <c r="Q99" s="3" t="str">
        <f>IF(Table5[[#This Row],[Profit_Percentage]]&gt;25%,"high_profit","low_profit")&amp;(IF(Table5[[#This Row],[net_sales]]&gt;1000," high_sales"," low_sales"))</f>
        <v>high_profit high_sales</v>
      </c>
      <c r="R99" s="3"/>
    </row>
    <row r="100" spans="1:18" ht="14.25" customHeight="1" x14ac:dyDescent="0.3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Table5[[#This Row],[sales]]-(Table5[[#This Row],[sales]]*Table5[[#This Row],[discount]])</f>
        <v>529.6706999999999</v>
      </c>
      <c r="O100" s="6">
        <f>Table5[[#This Row],[profit]]/Table5[[#This Row],[net_sales]]</f>
        <v>0.34140079864715955</v>
      </c>
      <c r="P100" s="3" t="str">
        <f>IF(Table5[[#This Row],[Profit_Percentage]]&lt;=24.5%,"low","high")</f>
        <v>high</v>
      </c>
      <c r="Q100" s="3" t="str">
        <f>IF(Table5[[#This Row],[Profit_Percentage]]&gt;25%,"high_profit","low_profit")&amp;(IF(Table5[[#This Row],[net_sales]]&gt;1000," high_sales"," low_sales"))</f>
        <v>high_profit low_sales</v>
      </c>
      <c r="R100" s="3"/>
    </row>
    <row r="101" spans="1:18" ht="14.25" customHeight="1" x14ac:dyDescent="0.3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Table5[[#This Row],[sales]]-(Table5[[#This Row],[sales]]*Table5[[#This Row],[discount]])</f>
        <v>1283.3301999999999</v>
      </c>
      <c r="O101" s="6">
        <f>Table5[[#This Row],[profit]]/Table5[[#This Row],[net_sales]]</f>
        <v>0.14512243224697746</v>
      </c>
      <c r="P101" s="3" t="str">
        <f>IF(Table5[[#This Row],[Profit_Percentage]]&lt;=24.5%,"low","high")</f>
        <v>low</v>
      </c>
      <c r="Q101" s="3" t="str">
        <f>IF(Table5[[#This Row],[Profit_Percentage]]&gt;25%,"high_profit","low_profit")&amp;(IF(Table5[[#This Row],[net_sales]]&gt;1000," high_sales"," low_sales"))</f>
        <v>low_profit high_sales</v>
      </c>
      <c r="R101" s="3"/>
    </row>
    <row r="102" spans="1:18" ht="14.25" customHeight="1" x14ac:dyDescent="0.3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Table5[[#This Row],[sales]]-(Table5[[#This Row],[sales]]*Table5[[#This Row],[discount]])</f>
        <v>2291.1128000000003</v>
      </c>
      <c r="O102" s="6">
        <f>Table5[[#This Row],[profit]]/Table5[[#This Row],[net_sales]]</f>
        <v>0.13363375212254935</v>
      </c>
      <c r="P102" s="3" t="str">
        <f>IF(Table5[[#This Row],[Profit_Percentage]]&lt;=24.5%,"low","high")</f>
        <v>low</v>
      </c>
      <c r="Q102" s="3" t="str">
        <f>IF(Table5[[#This Row],[Profit_Percentage]]&gt;25%,"high_profit","low_profit")&amp;(IF(Table5[[#This Row],[net_sales]]&gt;1000," high_sales"," low_sales"))</f>
        <v>low_profit high_sales</v>
      </c>
      <c r="R102" s="3"/>
    </row>
    <row r="103" spans="1:18" ht="14.25" customHeight="1" x14ac:dyDescent="0.3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Table5[[#This Row],[sales]]-(Table5[[#This Row],[sales]]*Table5[[#This Row],[discount]])</f>
        <v>4128.4516000000003</v>
      </c>
      <c r="O103" s="6">
        <f>Table5[[#This Row],[profit]]/Table5[[#This Row],[net_sales]]</f>
        <v>0.26089926789985857</v>
      </c>
      <c r="P103" s="3" t="str">
        <f>IF(Table5[[#This Row],[Profit_Percentage]]&lt;=24.5%,"low","high")</f>
        <v>high</v>
      </c>
      <c r="Q103" s="3" t="str">
        <f>IF(Table5[[#This Row],[Profit_Percentage]]&gt;25%,"high_profit","low_profit")&amp;(IF(Table5[[#This Row],[net_sales]]&gt;1000," high_sales"," low_sales"))</f>
        <v>high_profit high_sales</v>
      </c>
      <c r="R103" s="3"/>
    </row>
    <row r="104" spans="1:18" ht="14.25" customHeight="1" x14ac:dyDescent="0.3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Table5[[#This Row],[sales]]-(Table5[[#This Row],[sales]]*Table5[[#This Row],[discount]])</f>
        <v>1670.9112</v>
      </c>
      <c r="O104" s="6">
        <f>Table5[[#This Row],[profit]]/Table5[[#This Row],[net_sales]]</f>
        <v>0.39917142215576745</v>
      </c>
      <c r="P104" s="3" t="str">
        <f>IF(Table5[[#This Row],[Profit_Percentage]]&lt;=24.5%,"low","high")</f>
        <v>high</v>
      </c>
      <c r="Q104" s="3" t="str">
        <f>IF(Table5[[#This Row],[Profit_Percentage]]&gt;25%,"high_profit","low_profit")&amp;(IF(Table5[[#This Row],[net_sales]]&gt;1000," high_sales"," low_sales"))</f>
        <v>high_profit high_sales</v>
      </c>
      <c r="R104" s="3"/>
    </row>
    <row r="105" spans="1:18" ht="14.25" customHeight="1" x14ac:dyDescent="0.3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Table5[[#This Row],[sales]]-(Table5[[#This Row],[sales]]*Table5[[#This Row],[discount]])</f>
        <v>4889.43</v>
      </c>
      <c r="O105" s="6">
        <f>Table5[[#This Row],[profit]]/Table5[[#This Row],[net_sales]]</f>
        <v>0.15904103341289269</v>
      </c>
      <c r="P105" s="3" t="str">
        <f>IF(Table5[[#This Row],[Profit_Percentage]]&lt;=24.5%,"low","high")</f>
        <v>low</v>
      </c>
      <c r="Q105" s="3" t="str">
        <f>IF(Table5[[#This Row],[Profit_Percentage]]&gt;25%,"high_profit","low_profit")&amp;(IF(Table5[[#This Row],[net_sales]]&gt;1000," high_sales"," low_sales"))</f>
        <v>low_profit high_sales</v>
      </c>
      <c r="R105" s="3"/>
    </row>
    <row r="106" spans="1:18" ht="14.25" customHeight="1" x14ac:dyDescent="0.3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Table5[[#This Row],[sales]]-(Table5[[#This Row],[sales]]*Table5[[#This Row],[discount]])</f>
        <v>3296.9493999999995</v>
      </c>
      <c r="O106" s="6">
        <f>Table5[[#This Row],[profit]]/Table5[[#This Row],[net_sales]]</f>
        <v>0.14676597705745806</v>
      </c>
      <c r="P106" s="3" t="str">
        <f>IF(Table5[[#This Row],[Profit_Percentage]]&lt;=24.5%,"low","high")</f>
        <v>low</v>
      </c>
      <c r="Q106" s="3" t="str">
        <f>IF(Table5[[#This Row],[Profit_Percentage]]&gt;25%,"high_profit","low_profit")&amp;(IF(Table5[[#This Row],[net_sales]]&gt;1000," high_sales"," low_sales"))</f>
        <v>low_profit high_sales</v>
      </c>
      <c r="R106" s="3"/>
    </row>
    <row r="107" spans="1:18" ht="14.25" customHeight="1" x14ac:dyDescent="0.3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Table5[[#This Row],[sales]]-(Table5[[#This Row],[sales]]*Table5[[#This Row],[discount]])</f>
        <v>2790.4151999999999</v>
      </c>
      <c r="O107" s="6">
        <f>Table5[[#This Row],[profit]]/Table5[[#This Row],[net_sales]]</f>
        <v>0.21056723028171581</v>
      </c>
      <c r="P107" s="3" t="str">
        <f>IF(Table5[[#This Row],[Profit_Percentage]]&lt;=24.5%,"low","high")</f>
        <v>low</v>
      </c>
      <c r="Q107" s="3" t="str">
        <f>IF(Table5[[#This Row],[Profit_Percentage]]&gt;25%,"high_profit","low_profit")&amp;(IF(Table5[[#This Row],[net_sales]]&gt;1000," high_sales"," low_sales"))</f>
        <v>low_profit high_sales</v>
      </c>
      <c r="R107" s="3"/>
    </row>
    <row r="108" spans="1:18" ht="14.25" customHeight="1" x14ac:dyDescent="0.3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Table5[[#This Row],[sales]]-(Table5[[#This Row],[sales]]*Table5[[#This Row],[discount]])</f>
        <v>2243.8622999999998</v>
      </c>
      <c r="O108" s="6">
        <f>Table5[[#This Row],[profit]]/Table5[[#This Row],[net_sales]]</f>
        <v>0.29417134910640463</v>
      </c>
      <c r="P108" s="3" t="str">
        <f>IF(Table5[[#This Row],[Profit_Percentage]]&lt;=24.5%,"low","high")</f>
        <v>high</v>
      </c>
      <c r="Q108" s="3" t="str">
        <f>IF(Table5[[#This Row],[Profit_Percentage]]&gt;25%,"high_profit","low_profit")&amp;(IF(Table5[[#This Row],[net_sales]]&gt;1000," high_sales"," low_sales"))</f>
        <v>high_profit high_sales</v>
      </c>
      <c r="R108" s="3"/>
    </row>
    <row r="109" spans="1:18" ht="14.25" customHeight="1" x14ac:dyDescent="0.3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Table5[[#This Row],[sales]]-(Table5[[#This Row],[sales]]*Table5[[#This Row],[discount]])</f>
        <v>4596.4947999999995</v>
      </c>
      <c r="O109" s="6">
        <f>Table5[[#This Row],[profit]]/Table5[[#This Row],[net_sales]]</f>
        <v>0.22797154040074188</v>
      </c>
      <c r="P109" s="3" t="str">
        <f>IF(Table5[[#This Row],[Profit_Percentage]]&lt;=24.5%,"low","high")</f>
        <v>low</v>
      </c>
      <c r="Q109" s="3" t="str">
        <f>IF(Table5[[#This Row],[Profit_Percentage]]&gt;25%,"high_profit","low_profit")&amp;(IF(Table5[[#This Row],[net_sales]]&gt;1000," high_sales"," low_sales"))</f>
        <v>low_profit high_sales</v>
      </c>
      <c r="R109" s="3"/>
    </row>
    <row r="110" spans="1:18" ht="14.25" customHeight="1" x14ac:dyDescent="0.3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Table5[[#This Row],[sales]]-(Table5[[#This Row],[sales]]*Table5[[#This Row],[discount]])</f>
        <v>3069.7991999999995</v>
      </c>
      <c r="O110" s="6">
        <f>Table5[[#This Row],[profit]]/Table5[[#This Row],[net_sales]]</f>
        <v>0.35586366691345811</v>
      </c>
      <c r="P110" s="3" t="str">
        <f>IF(Table5[[#This Row],[Profit_Percentage]]&lt;=24.5%,"low","high")</f>
        <v>high</v>
      </c>
      <c r="Q110" s="3" t="str">
        <f>IF(Table5[[#This Row],[Profit_Percentage]]&gt;25%,"high_profit","low_profit")&amp;(IF(Table5[[#This Row],[net_sales]]&gt;1000," high_sales"," low_sales"))</f>
        <v>high_profit high_sales</v>
      </c>
      <c r="R110" s="3"/>
    </row>
    <row r="111" spans="1:18" ht="14.25" customHeight="1" x14ac:dyDescent="0.3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Table5[[#This Row],[sales]]-(Table5[[#This Row],[sales]]*Table5[[#This Row],[discount]])</f>
        <v>2223.6361999999999</v>
      </c>
      <c r="O111" s="6">
        <f>Table5[[#This Row],[profit]]/Table5[[#This Row],[net_sales]]</f>
        <v>0.27165864631993314</v>
      </c>
      <c r="P111" s="3" t="str">
        <f>IF(Table5[[#This Row],[Profit_Percentage]]&lt;=24.5%,"low","high")</f>
        <v>high</v>
      </c>
      <c r="Q111" s="3" t="str">
        <f>IF(Table5[[#This Row],[Profit_Percentage]]&gt;25%,"high_profit","low_profit")&amp;(IF(Table5[[#This Row],[net_sales]]&gt;1000," high_sales"," low_sales"))</f>
        <v>high_profit high_sales</v>
      </c>
      <c r="R111" s="3"/>
    </row>
    <row r="112" spans="1:18" ht="14.25" customHeight="1" x14ac:dyDescent="0.3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Table5[[#This Row],[sales]]-(Table5[[#This Row],[sales]]*Table5[[#This Row],[discount]])</f>
        <v>2502.2784999999999</v>
      </c>
      <c r="O112" s="6">
        <f>Table5[[#This Row],[profit]]/Table5[[#This Row],[net_sales]]</f>
        <v>0.46689846873559437</v>
      </c>
      <c r="P112" s="3" t="str">
        <f>IF(Table5[[#This Row],[Profit_Percentage]]&lt;=24.5%,"low","high")</f>
        <v>high</v>
      </c>
      <c r="Q112" s="3" t="str">
        <f>IF(Table5[[#This Row],[Profit_Percentage]]&gt;25%,"high_profit","low_profit")&amp;(IF(Table5[[#This Row],[net_sales]]&gt;1000," high_sales"," low_sales"))</f>
        <v>high_profit high_sales</v>
      </c>
      <c r="R112" s="3"/>
    </row>
    <row r="113" spans="1:18" ht="14.25" customHeight="1" x14ac:dyDescent="0.3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Table5[[#This Row],[sales]]-(Table5[[#This Row],[sales]]*Table5[[#This Row],[discount]])</f>
        <v>388.85770000000002</v>
      </c>
      <c r="O113" s="6">
        <f>Table5[[#This Row],[profit]]/Table5[[#This Row],[net_sales]]</f>
        <v>0.1846433798276336</v>
      </c>
      <c r="P113" s="3" t="str">
        <f>IF(Table5[[#This Row],[Profit_Percentage]]&lt;=24.5%,"low","high")</f>
        <v>low</v>
      </c>
      <c r="Q113" s="3" t="str">
        <f>IF(Table5[[#This Row],[Profit_Percentage]]&gt;25%,"high_profit","low_profit")&amp;(IF(Table5[[#This Row],[net_sales]]&gt;1000," high_sales"," low_sales"))</f>
        <v>low_profit low_sales</v>
      </c>
      <c r="R113" s="3"/>
    </row>
    <row r="114" spans="1:18" ht="14.25" customHeight="1" x14ac:dyDescent="0.3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Table5[[#This Row],[sales]]-(Table5[[#This Row],[sales]]*Table5[[#This Row],[discount]])</f>
        <v>1701.6286</v>
      </c>
      <c r="O114" s="6">
        <f>Table5[[#This Row],[profit]]/Table5[[#This Row],[net_sales]]</f>
        <v>0.32113353054832294</v>
      </c>
      <c r="P114" s="3" t="str">
        <f>IF(Table5[[#This Row],[Profit_Percentage]]&lt;=24.5%,"low","high")</f>
        <v>high</v>
      </c>
      <c r="Q114" s="3" t="str">
        <f>IF(Table5[[#This Row],[Profit_Percentage]]&gt;25%,"high_profit","low_profit")&amp;(IF(Table5[[#This Row],[net_sales]]&gt;1000," high_sales"," low_sales"))</f>
        <v>high_profit high_sales</v>
      </c>
      <c r="R114" s="3"/>
    </row>
    <row r="115" spans="1:18" ht="14.25" customHeight="1" x14ac:dyDescent="0.3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Table5[[#This Row],[sales]]-(Table5[[#This Row],[sales]]*Table5[[#This Row],[discount]])</f>
        <v>882.32960000000003</v>
      </c>
      <c r="O115" s="6">
        <f>Table5[[#This Row],[profit]]/Table5[[#This Row],[net_sales]]</f>
        <v>0.25351070620321475</v>
      </c>
      <c r="P115" s="3" t="str">
        <f>IF(Table5[[#This Row],[Profit_Percentage]]&lt;=24.5%,"low","high")</f>
        <v>high</v>
      </c>
      <c r="Q115" s="3" t="str">
        <f>IF(Table5[[#This Row],[Profit_Percentage]]&gt;25%,"high_profit","low_profit")&amp;(IF(Table5[[#This Row],[net_sales]]&gt;1000," high_sales"," low_sales"))</f>
        <v>high_profit low_sales</v>
      </c>
      <c r="R115" s="3"/>
    </row>
    <row r="116" spans="1:18" ht="14.25" customHeight="1" x14ac:dyDescent="0.3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Table5[[#This Row],[sales]]-(Table5[[#This Row],[sales]]*Table5[[#This Row],[discount]])</f>
        <v>581.77769999999998</v>
      </c>
      <c r="O116" s="6">
        <f>Table5[[#This Row],[profit]]/Table5[[#This Row],[net_sales]]</f>
        <v>0.2640527472950579</v>
      </c>
      <c r="P116" s="3" t="str">
        <f>IF(Table5[[#This Row],[Profit_Percentage]]&lt;=24.5%,"low","high")</f>
        <v>high</v>
      </c>
      <c r="Q116" s="3" t="str">
        <f>IF(Table5[[#This Row],[Profit_Percentage]]&gt;25%,"high_profit","low_profit")&amp;(IF(Table5[[#This Row],[net_sales]]&gt;1000," high_sales"," low_sales"))</f>
        <v>high_profit low_sales</v>
      </c>
      <c r="R116" s="3"/>
    </row>
    <row r="117" spans="1:18" ht="14.25" customHeight="1" x14ac:dyDescent="0.3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Table5[[#This Row],[sales]]-(Table5[[#This Row],[sales]]*Table5[[#This Row],[discount]])</f>
        <v>3132.549</v>
      </c>
      <c r="O117" s="6">
        <f>Table5[[#This Row],[profit]]/Table5[[#This Row],[net_sales]]</f>
        <v>0.26026408525453232</v>
      </c>
      <c r="P117" s="3" t="str">
        <f>IF(Table5[[#This Row],[Profit_Percentage]]&lt;=24.5%,"low","high")</f>
        <v>high</v>
      </c>
      <c r="Q117" s="3" t="str">
        <f>IF(Table5[[#This Row],[Profit_Percentage]]&gt;25%,"high_profit","low_profit")&amp;(IF(Table5[[#This Row],[net_sales]]&gt;1000," high_sales"," low_sales"))</f>
        <v>high_profit high_sales</v>
      </c>
      <c r="R117" s="3"/>
    </row>
    <row r="118" spans="1:18" ht="14.25" customHeight="1" x14ac:dyDescent="0.3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Table5[[#This Row],[sales]]-(Table5[[#This Row],[sales]]*Table5[[#This Row],[discount]])</f>
        <v>2166.9542000000001</v>
      </c>
      <c r="O118" s="6">
        <f>Table5[[#This Row],[profit]]/Table5[[#This Row],[net_sales]]</f>
        <v>0.37728070117956342</v>
      </c>
      <c r="P118" s="3" t="str">
        <f>IF(Table5[[#This Row],[Profit_Percentage]]&lt;=24.5%,"low","high")</f>
        <v>high</v>
      </c>
      <c r="Q118" s="3" t="str">
        <f>IF(Table5[[#This Row],[Profit_Percentage]]&gt;25%,"high_profit","low_profit")&amp;(IF(Table5[[#This Row],[net_sales]]&gt;1000," high_sales"," low_sales"))</f>
        <v>high_profit high_sales</v>
      </c>
      <c r="R118" s="3"/>
    </row>
    <row r="119" spans="1:18" ht="14.25" customHeight="1" x14ac:dyDescent="0.3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Table5[[#This Row],[sales]]-(Table5[[#This Row],[sales]]*Table5[[#This Row],[discount]])</f>
        <v>970.03500000000008</v>
      </c>
      <c r="O119" s="6">
        <f>Table5[[#This Row],[profit]]/Table5[[#This Row],[net_sales]]</f>
        <v>0.29887581375929734</v>
      </c>
      <c r="P119" s="3" t="str">
        <f>IF(Table5[[#This Row],[Profit_Percentage]]&lt;=24.5%,"low","high")</f>
        <v>high</v>
      </c>
      <c r="Q119" s="3" t="str">
        <f>IF(Table5[[#This Row],[Profit_Percentage]]&gt;25%,"high_profit","low_profit")&amp;(IF(Table5[[#This Row],[net_sales]]&gt;1000," high_sales"," low_sales"))</f>
        <v>high_profit low_sales</v>
      </c>
      <c r="R119" s="3"/>
    </row>
    <row r="120" spans="1:18" ht="14.25" customHeight="1" x14ac:dyDescent="0.3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Table5[[#This Row],[sales]]-(Table5[[#This Row],[sales]]*Table5[[#This Row],[discount]])</f>
        <v>1256.9949000000001</v>
      </c>
      <c r="O120" s="6">
        <f>Table5[[#This Row],[profit]]/Table5[[#This Row],[net_sales]]</f>
        <v>0.21826659758126304</v>
      </c>
      <c r="P120" s="3" t="str">
        <f>IF(Table5[[#This Row],[Profit_Percentage]]&lt;=24.5%,"low","high")</f>
        <v>low</v>
      </c>
      <c r="Q120" s="3" t="str">
        <f>IF(Table5[[#This Row],[Profit_Percentage]]&gt;25%,"high_profit","low_profit")&amp;(IF(Table5[[#This Row],[net_sales]]&gt;1000," high_sales"," low_sales"))</f>
        <v>low_profit high_sales</v>
      </c>
      <c r="R120" s="3"/>
    </row>
    <row r="121" spans="1:18" ht="14.25" customHeight="1" x14ac:dyDescent="0.3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Table5[[#This Row],[sales]]-(Table5[[#This Row],[sales]]*Table5[[#This Row],[discount]])</f>
        <v>3846.5574000000006</v>
      </c>
      <c r="O121" s="6">
        <f>Table5[[#This Row],[profit]]/Table5[[#This Row],[net_sales]]</f>
        <v>0.26579871133601174</v>
      </c>
      <c r="P121" s="3" t="str">
        <f>IF(Table5[[#This Row],[Profit_Percentage]]&lt;=24.5%,"low","high")</f>
        <v>high</v>
      </c>
      <c r="Q121" s="3" t="str">
        <f>IF(Table5[[#This Row],[Profit_Percentage]]&gt;25%,"high_profit","low_profit")&amp;(IF(Table5[[#This Row],[net_sales]]&gt;1000," high_sales"," low_sales"))</f>
        <v>high_profit high_sales</v>
      </c>
      <c r="R121" s="3"/>
    </row>
    <row r="122" spans="1:18" ht="14.25" customHeight="1" x14ac:dyDescent="0.3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Table5[[#This Row],[sales]]-(Table5[[#This Row],[sales]]*Table5[[#This Row],[discount]])</f>
        <v>4324.6899999999996</v>
      </c>
      <c r="O122" s="6">
        <f>Table5[[#This Row],[profit]]/Table5[[#This Row],[net_sales]]</f>
        <v>0.12917688897932569</v>
      </c>
      <c r="P122" s="3" t="str">
        <f>IF(Table5[[#This Row],[Profit_Percentage]]&lt;=24.5%,"low","high")</f>
        <v>low</v>
      </c>
      <c r="Q122" s="3" t="str">
        <f>IF(Table5[[#This Row],[Profit_Percentage]]&gt;25%,"high_profit","low_profit")&amp;(IF(Table5[[#This Row],[net_sales]]&gt;1000," high_sales"," low_sales"))</f>
        <v>low_profit high_sales</v>
      </c>
      <c r="R122" s="3"/>
    </row>
    <row r="123" spans="1:18" ht="14.25" customHeight="1" x14ac:dyDescent="0.3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Table5[[#This Row],[sales]]-(Table5[[#This Row],[sales]]*Table5[[#This Row],[discount]])</f>
        <v>153.42449999999999</v>
      </c>
      <c r="O123" s="6">
        <f>Table5[[#This Row],[profit]]/Table5[[#This Row],[net_sales]]</f>
        <v>0.26338687758474039</v>
      </c>
      <c r="P123" s="3" t="str">
        <f>IF(Table5[[#This Row],[Profit_Percentage]]&lt;=24.5%,"low","high")</f>
        <v>high</v>
      </c>
      <c r="Q123" s="3" t="str">
        <f>IF(Table5[[#This Row],[Profit_Percentage]]&gt;25%,"high_profit","low_profit")&amp;(IF(Table5[[#This Row],[net_sales]]&gt;1000," high_sales"," low_sales"))</f>
        <v>high_profit low_sales</v>
      </c>
      <c r="R123" s="3"/>
    </row>
    <row r="124" spans="1:18" ht="14.25" customHeight="1" x14ac:dyDescent="0.3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Table5[[#This Row],[sales]]-(Table5[[#This Row],[sales]]*Table5[[#This Row],[discount]])</f>
        <v>2597.5406000000003</v>
      </c>
      <c r="O124" s="6">
        <f>Table5[[#This Row],[profit]]/Table5[[#This Row],[net_sales]]</f>
        <v>0.40257311088804537</v>
      </c>
      <c r="P124" s="3" t="str">
        <f>IF(Table5[[#This Row],[Profit_Percentage]]&lt;=24.5%,"low","high")</f>
        <v>high</v>
      </c>
      <c r="Q124" s="3" t="str">
        <f>IF(Table5[[#This Row],[Profit_Percentage]]&gt;25%,"high_profit","low_profit")&amp;(IF(Table5[[#This Row],[net_sales]]&gt;1000," high_sales"," low_sales"))</f>
        <v>high_profit high_sales</v>
      </c>
      <c r="R124" s="3"/>
    </row>
    <row r="125" spans="1:18" ht="14.25" customHeight="1" x14ac:dyDescent="0.3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Table5[[#This Row],[sales]]-(Table5[[#This Row],[sales]]*Table5[[#This Row],[discount]])</f>
        <v>1181.5898</v>
      </c>
      <c r="O125" s="6">
        <f>Table5[[#This Row],[profit]]/Table5[[#This Row],[net_sales]]</f>
        <v>0.15215094104569962</v>
      </c>
      <c r="P125" s="3" t="str">
        <f>IF(Table5[[#This Row],[Profit_Percentage]]&lt;=24.5%,"low","high")</f>
        <v>low</v>
      </c>
      <c r="Q125" s="3" t="str">
        <f>IF(Table5[[#This Row],[Profit_Percentage]]&gt;25%,"high_profit","low_profit")&amp;(IF(Table5[[#This Row],[net_sales]]&gt;1000," high_sales"," low_sales"))</f>
        <v>low_profit high_sales</v>
      </c>
      <c r="R125" s="3"/>
    </row>
    <row r="126" spans="1:18" ht="14.25" customHeight="1" x14ac:dyDescent="0.3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Table5[[#This Row],[sales]]-(Table5[[#This Row],[sales]]*Table5[[#This Row],[discount]])</f>
        <v>3191.8705</v>
      </c>
      <c r="O126" s="6">
        <f>Table5[[#This Row],[profit]]/Table5[[#This Row],[net_sales]]</f>
        <v>0.24740038795433586</v>
      </c>
      <c r="P126" s="3" t="str">
        <f>IF(Table5[[#This Row],[Profit_Percentage]]&lt;=24.5%,"low","high")</f>
        <v>high</v>
      </c>
      <c r="Q126" s="3" t="str">
        <f>IF(Table5[[#This Row],[Profit_Percentage]]&gt;25%,"high_profit","low_profit")&amp;(IF(Table5[[#This Row],[net_sales]]&gt;1000," high_sales"," low_sales"))</f>
        <v>low_profit high_sales</v>
      </c>
      <c r="R126" s="3"/>
    </row>
    <row r="127" spans="1:18" ht="14.25" customHeight="1" x14ac:dyDescent="0.3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Table5[[#This Row],[sales]]-(Table5[[#This Row],[sales]]*Table5[[#This Row],[discount]])</f>
        <v>3484.3563999999997</v>
      </c>
      <c r="O127" s="6">
        <f>Table5[[#This Row],[profit]]/Table5[[#This Row],[net_sales]]</f>
        <v>8.5232383231520187E-2</v>
      </c>
      <c r="P127" s="3" t="str">
        <f>IF(Table5[[#This Row],[Profit_Percentage]]&lt;=24.5%,"low","high")</f>
        <v>low</v>
      </c>
      <c r="Q127" s="3" t="str">
        <f>IF(Table5[[#This Row],[Profit_Percentage]]&gt;25%,"high_profit","low_profit")&amp;(IF(Table5[[#This Row],[net_sales]]&gt;1000," high_sales"," low_sales"))</f>
        <v>low_profit high_sales</v>
      </c>
      <c r="R127" s="3"/>
    </row>
    <row r="128" spans="1:18" ht="14.25" customHeight="1" x14ac:dyDescent="0.3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Table5[[#This Row],[sales]]-(Table5[[#This Row],[sales]]*Table5[[#This Row],[discount]])</f>
        <v>3745.145</v>
      </c>
      <c r="O128" s="6">
        <f>Table5[[#This Row],[profit]]/Table5[[#This Row],[net_sales]]</f>
        <v>8.9005899638064739E-2</v>
      </c>
      <c r="P128" s="3" t="str">
        <f>IF(Table5[[#This Row],[Profit_Percentage]]&lt;=24.5%,"low","high")</f>
        <v>low</v>
      </c>
      <c r="Q128" s="3" t="str">
        <f>IF(Table5[[#This Row],[Profit_Percentage]]&gt;25%,"high_profit","low_profit")&amp;(IF(Table5[[#This Row],[net_sales]]&gt;1000," high_sales"," low_sales"))</f>
        <v>low_profit high_sales</v>
      </c>
      <c r="R128" s="3"/>
    </row>
    <row r="129" spans="1:18" ht="14.25" customHeight="1" x14ac:dyDescent="0.3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Table5[[#This Row],[sales]]-(Table5[[#This Row],[sales]]*Table5[[#This Row],[discount]])</f>
        <v>2573.3440000000001</v>
      </c>
      <c r="O129" s="6">
        <f>Table5[[#This Row],[profit]]/Table5[[#This Row],[net_sales]]</f>
        <v>0.36327828692938063</v>
      </c>
      <c r="P129" s="3" t="str">
        <f>IF(Table5[[#This Row],[Profit_Percentage]]&lt;=24.5%,"low","high")</f>
        <v>high</v>
      </c>
      <c r="Q129" s="3" t="str">
        <f>IF(Table5[[#This Row],[Profit_Percentage]]&gt;25%,"high_profit","low_profit")&amp;(IF(Table5[[#This Row],[net_sales]]&gt;1000," high_sales"," low_sales"))</f>
        <v>high_profit high_sales</v>
      </c>
      <c r="R129" s="3"/>
    </row>
    <row r="130" spans="1:18" ht="14.25" customHeight="1" x14ac:dyDescent="0.3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Table5[[#This Row],[sales]]-(Table5[[#This Row],[sales]]*Table5[[#This Row],[discount]])</f>
        <v>1406.4465</v>
      </c>
      <c r="O130" s="6">
        <f>Table5[[#This Row],[profit]]/Table5[[#This Row],[net_sales]]</f>
        <v>0.14036794147520007</v>
      </c>
      <c r="P130" s="3" t="str">
        <f>IF(Table5[[#This Row],[Profit_Percentage]]&lt;=24.5%,"low","high")</f>
        <v>low</v>
      </c>
      <c r="Q130" s="3" t="str">
        <f>IF(Table5[[#This Row],[Profit_Percentage]]&gt;25%,"high_profit","low_profit")&amp;(IF(Table5[[#This Row],[net_sales]]&gt;1000," high_sales"," low_sales"))</f>
        <v>low_profit high_sales</v>
      </c>
      <c r="R130" s="3"/>
    </row>
    <row r="131" spans="1:18" ht="14.25" customHeight="1" x14ac:dyDescent="0.3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Table5[[#This Row],[sales]]-(Table5[[#This Row],[sales]]*Table5[[#This Row],[discount]])</f>
        <v>2374.9236000000001</v>
      </c>
      <c r="O131" s="6">
        <f>Table5[[#This Row],[profit]]/Table5[[#This Row],[net_sales]]</f>
        <v>0.12354081621825644</v>
      </c>
      <c r="P131" s="3" t="str">
        <f>IF(Table5[[#This Row],[Profit_Percentage]]&lt;=24.5%,"low","high")</f>
        <v>low</v>
      </c>
      <c r="Q131" s="3" t="str">
        <f>IF(Table5[[#This Row],[Profit_Percentage]]&gt;25%,"high_profit","low_profit")&amp;(IF(Table5[[#This Row],[net_sales]]&gt;1000," high_sales"," low_sales"))</f>
        <v>low_profit high_sales</v>
      </c>
      <c r="R131" s="3"/>
    </row>
    <row r="132" spans="1:18" ht="14.25" customHeight="1" x14ac:dyDescent="0.3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Table5[[#This Row],[sales]]-(Table5[[#This Row],[sales]]*Table5[[#This Row],[discount]])</f>
        <v>1745.0776000000001</v>
      </c>
      <c r="O132" s="6">
        <f>Table5[[#This Row],[profit]]/Table5[[#This Row],[net_sales]]</f>
        <v>0.34518235750662318</v>
      </c>
      <c r="P132" s="3" t="str">
        <f>IF(Table5[[#This Row],[Profit_Percentage]]&lt;=24.5%,"low","high")</f>
        <v>high</v>
      </c>
      <c r="Q132" s="3" t="str">
        <f>IF(Table5[[#This Row],[Profit_Percentage]]&gt;25%,"high_profit","low_profit")&amp;(IF(Table5[[#This Row],[net_sales]]&gt;1000," high_sales"," low_sales"))</f>
        <v>high_profit high_sales</v>
      </c>
      <c r="R132" s="3"/>
    </row>
    <row r="133" spans="1:18" ht="14.25" customHeight="1" x14ac:dyDescent="0.3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Table5[[#This Row],[sales]]-(Table5[[#This Row],[sales]]*Table5[[#This Row],[discount]])</f>
        <v>1712.1024</v>
      </c>
      <c r="O133" s="6">
        <f>Table5[[#This Row],[profit]]/Table5[[#This Row],[net_sales]]</f>
        <v>0.41794229130220245</v>
      </c>
      <c r="P133" s="3" t="str">
        <f>IF(Table5[[#This Row],[Profit_Percentage]]&lt;=24.5%,"low","high")</f>
        <v>high</v>
      </c>
      <c r="Q133" s="3" t="str">
        <f>IF(Table5[[#This Row],[Profit_Percentage]]&gt;25%,"high_profit","low_profit")&amp;(IF(Table5[[#This Row],[net_sales]]&gt;1000," high_sales"," low_sales"))</f>
        <v>high_profit high_sales</v>
      </c>
      <c r="R133" s="3"/>
    </row>
    <row r="134" spans="1:18" ht="14.25" customHeight="1" x14ac:dyDescent="0.3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Table5[[#This Row],[sales]]-(Table5[[#This Row],[sales]]*Table5[[#This Row],[discount]])</f>
        <v>2817.92</v>
      </c>
      <c r="O134" s="6">
        <f>Table5[[#This Row],[profit]]/Table5[[#This Row],[net_sales]]</f>
        <v>9.4218430615489443E-2</v>
      </c>
      <c r="P134" s="3" t="str">
        <f>IF(Table5[[#This Row],[Profit_Percentage]]&lt;=24.5%,"low","high")</f>
        <v>low</v>
      </c>
      <c r="Q134" s="3" t="str">
        <f>IF(Table5[[#This Row],[Profit_Percentage]]&gt;25%,"high_profit","low_profit")&amp;(IF(Table5[[#This Row],[net_sales]]&gt;1000," high_sales"," low_sales"))</f>
        <v>low_profit high_sales</v>
      </c>
      <c r="R134" s="3"/>
    </row>
    <row r="135" spans="1:18" ht="14.25" customHeight="1" x14ac:dyDescent="0.3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Table5[[#This Row],[sales]]-(Table5[[#This Row],[sales]]*Table5[[#This Row],[discount]])</f>
        <v>1756.1887999999999</v>
      </c>
      <c r="O135" s="6">
        <f>Table5[[#This Row],[profit]]/Table5[[#This Row],[net_sales]]</f>
        <v>0.33244147781833028</v>
      </c>
      <c r="P135" s="3" t="str">
        <f>IF(Table5[[#This Row],[Profit_Percentage]]&lt;=24.5%,"low","high")</f>
        <v>high</v>
      </c>
      <c r="Q135" s="3" t="str">
        <f>IF(Table5[[#This Row],[Profit_Percentage]]&gt;25%,"high_profit","low_profit")&amp;(IF(Table5[[#This Row],[net_sales]]&gt;1000," high_sales"," low_sales"))</f>
        <v>high_profit high_sales</v>
      </c>
      <c r="R135" s="3"/>
    </row>
    <row r="136" spans="1:18" ht="14.25" customHeight="1" x14ac:dyDescent="0.3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Table5[[#This Row],[sales]]-(Table5[[#This Row],[sales]]*Table5[[#This Row],[discount]])</f>
        <v>1566.2327999999998</v>
      </c>
      <c r="O136" s="6">
        <f>Table5[[#This Row],[profit]]/Table5[[#This Row],[net_sales]]</f>
        <v>0.30531859631594999</v>
      </c>
      <c r="P136" s="3" t="str">
        <f>IF(Table5[[#This Row],[Profit_Percentage]]&lt;=24.5%,"low","high")</f>
        <v>high</v>
      </c>
      <c r="Q136" s="3" t="str">
        <f>IF(Table5[[#This Row],[Profit_Percentage]]&gt;25%,"high_profit","low_profit")&amp;(IF(Table5[[#This Row],[net_sales]]&gt;1000," high_sales"," low_sales"))</f>
        <v>high_profit high_sales</v>
      </c>
      <c r="R136" s="3"/>
    </row>
    <row r="137" spans="1:18" ht="14.25" customHeight="1" x14ac:dyDescent="0.3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Table5[[#This Row],[sales]]-(Table5[[#This Row],[sales]]*Table5[[#This Row],[discount]])</f>
        <v>818.24240000000009</v>
      </c>
      <c r="O137" s="6">
        <f>Table5[[#This Row],[profit]]/Table5[[#This Row],[net_sales]]</f>
        <v>0.24654063392461692</v>
      </c>
      <c r="P137" s="3" t="str">
        <f>IF(Table5[[#This Row],[Profit_Percentage]]&lt;=24.5%,"low","high")</f>
        <v>high</v>
      </c>
      <c r="Q137" s="3" t="str">
        <f>IF(Table5[[#This Row],[Profit_Percentage]]&gt;25%,"high_profit","low_profit")&amp;(IF(Table5[[#This Row],[net_sales]]&gt;1000," high_sales"," low_sales"))</f>
        <v>low_profit low_sales</v>
      </c>
      <c r="R137" s="3"/>
    </row>
    <row r="138" spans="1:18" ht="14.25" customHeight="1" x14ac:dyDescent="0.3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Table5[[#This Row],[sales]]-(Table5[[#This Row],[sales]]*Table5[[#This Row],[discount]])</f>
        <v>1877.2566999999999</v>
      </c>
      <c r="O138" s="6">
        <f>Table5[[#This Row],[profit]]/Table5[[#This Row],[net_sales]]</f>
        <v>0.22821066506248189</v>
      </c>
      <c r="P138" s="3" t="str">
        <f>IF(Table5[[#This Row],[Profit_Percentage]]&lt;=24.5%,"low","high")</f>
        <v>low</v>
      </c>
      <c r="Q138" s="3" t="str">
        <f>IF(Table5[[#This Row],[Profit_Percentage]]&gt;25%,"high_profit","low_profit")&amp;(IF(Table5[[#This Row],[net_sales]]&gt;1000," high_sales"," low_sales"))</f>
        <v>low_profit high_sales</v>
      </c>
      <c r="R138" s="3"/>
    </row>
    <row r="139" spans="1:18" ht="14.25" customHeight="1" x14ac:dyDescent="0.3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Table5[[#This Row],[sales]]-(Table5[[#This Row],[sales]]*Table5[[#This Row],[discount]])</f>
        <v>3513.3879999999999</v>
      </c>
      <c r="O139" s="6">
        <f>Table5[[#This Row],[profit]]/Table5[[#This Row],[net_sales]]</f>
        <v>0.14168090743180087</v>
      </c>
      <c r="P139" s="3" t="str">
        <f>IF(Table5[[#This Row],[Profit_Percentage]]&lt;=24.5%,"low","high")</f>
        <v>low</v>
      </c>
      <c r="Q139" s="3" t="str">
        <f>IF(Table5[[#This Row],[Profit_Percentage]]&gt;25%,"high_profit","low_profit")&amp;(IF(Table5[[#This Row],[net_sales]]&gt;1000," high_sales"," low_sales"))</f>
        <v>low_profit high_sales</v>
      </c>
      <c r="R139" s="3"/>
    </row>
    <row r="140" spans="1:18" ht="14.25" customHeight="1" x14ac:dyDescent="0.3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Table5[[#This Row],[sales]]-(Table5[[#This Row],[sales]]*Table5[[#This Row],[discount]])</f>
        <v>1610.1829</v>
      </c>
      <c r="O140" s="6">
        <f>Table5[[#This Row],[profit]]/Table5[[#This Row],[net_sales]]</f>
        <v>0.10376460959807735</v>
      </c>
      <c r="P140" s="3" t="str">
        <f>IF(Table5[[#This Row],[Profit_Percentage]]&lt;=24.5%,"low","high")</f>
        <v>low</v>
      </c>
      <c r="Q140" s="3" t="str">
        <f>IF(Table5[[#This Row],[Profit_Percentage]]&gt;25%,"high_profit","low_profit")&amp;(IF(Table5[[#This Row],[net_sales]]&gt;1000," high_sales"," low_sales"))</f>
        <v>low_profit high_sales</v>
      </c>
      <c r="R140" s="3"/>
    </row>
    <row r="141" spans="1:18" ht="14.25" customHeight="1" x14ac:dyDescent="0.3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Table5[[#This Row],[sales]]-(Table5[[#This Row],[sales]]*Table5[[#This Row],[discount]])</f>
        <v>4401.567</v>
      </c>
      <c r="O141" s="6">
        <f>Table5[[#This Row],[profit]]/Table5[[#This Row],[net_sales]]</f>
        <v>0.10595090339417758</v>
      </c>
      <c r="P141" s="3" t="str">
        <f>IF(Table5[[#This Row],[Profit_Percentage]]&lt;=24.5%,"low","high")</f>
        <v>low</v>
      </c>
      <c r="Q141" s="3" t="str">
        <f>IF(Table5[[#This Row],[Profit_Percentage]]&gt;25%,"high_profit","low_profit")&amp;(IF(Table5[[#This Row],[net_sales]]&gt;1000," high_sales"," low_sales"))</f>
        <v>low_profit high_sales</v>
      </c>
      <c r="R141" s="3"/>
    </row>
    <row r="142" spans="1:18" ht="14.25" customHeight="1" x14ac:dyDescent="0.3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Table5[[#This Row],[sales]]-(Table5[[#This Row],[sales]]*Table5[[#This Row],[discount]])</f>
        <v>258.67880000000002</v>
      </c>
      <c r="O142" s="6">
        <f>Table5[[#This Row],[profit]]/Table5[[#This Row],[net_sales]]</f>
        <v>0.17245325090421015</v>
      </c>
      <c r="P142" s="3" t="str">
        <f>IF(Table5[[#This Row],[Profit_Percentage]]&lt;=24.5%,"low","high")</f>
        <v>low</v>
      </c>
      <c r="Q142" s="3" t="str">
        <f>IF(Table5[[#This Row],[Profit_Percentage]]&gt;25%,"high_profit","low_profit")&amp;(IF(Table5[[#This Row],[net_sales]]&gt;1000," high_sales"," low_sales"))</f>
        <v>low_profit low_sales</v>
      </c>
      <c r="R142" s="3"/>
    </row>
    <row r="143" spans="1:18" ht="14.25" customHeight="1" x14ac:dyDescent="0.3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Table5[[#This Row],[sales]]-(Table5[[#This Row],[sales]]*Table5[[#This Row],[discount]])</f>
        <v>2777.8076999999998</v>
      </c>
      <c r="O143" s="6">
        <f>Table5[[#This Row],[profit]]/Table5[[#This Row],[net_sales]]</f>
        <v>0.25167688893655238</v>
      </c>
      <c r="P143" s="3" t="str">
        <f>IF(Table5[[#This Row],[Profit_Percentage]]&lt;=24.5%,"low","high")</f>
        <v>high</v>
      </c>
      <c r="Q143" s="3" t="str">
        <f>IF(Table5[[#This Row],[Profit_Percentage]]&gt;25%,"high_profit","low_profit")&amp;(IF(Table5[[#This Row],[net_sales]]&gt;1000," high_sales"," low_sales"))</f>
        <v>high_profit high_sales</v>
      </c>
      <c r="R143" s="3"/>
    </row>
    <row r="144" spans="1:18" ht="14.25" customHeight="1" x14ac:dyDescent="0.3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Table5[[#This Row],[sales]]-(Table5[[#This Row],[sales]]*Table5[[#This Row],[discount]])</f>
        <v>2752.4651999999996</v>
      </c>
      <c r="O144" s="6">
        <f>Table5[[#This Row],[profit]]/Table5[[#This Row],[net_sales]]</f>
        <v>0.31181865623587179</v>
      </c>
      <c r="P144" s="3" t="str">
        <f>IF(Table5[[#This Row],[Profit_Percentage]]&lt;=24.5%,"low","high")</f>
        <v>high</v>
      </c>
      <c r="Q144" s="3" t="str">
        <f>IF(Table5[[#This Row],[Profit_Percentage]]&gt;25%,"high_profit","low_profit")&amp;(IF(Table5[[#This Row],[net_sales]]&gt;1000," high_sales"," low_sales"))</f>
        <v>high_profit high_sales</v>
      </c>
      <c r="R144" s="3"/>
    </row>
    <row r="145" spans="1:18" ht="14.25" customHeight="1" x14ac:dyDescent="0.3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Table5[[#This Row],[sales]]-(Table5[[#This Row],[sales]]*Table5[[#This Row],[discount]])</f>
        <v>233.39400000000001</v>
      </c>
      <c r="O145" s="6">
        <f>Table5[[#This Row],[profit]]/Table5[[#This Row],[net_sales]]</f>
        <v>0.19807707139001002</v>
      </c>
      <c r="P145" s="3" t="str">
        <f>IF(Table5[[#This Row],[Profit_Percentage]]&lt;=24.5%,"low","high")</f>
        <v>low</v>
      </c>
      <c r="Q145" s="3" t="str">
        <f>IF(Table5[[#This Row],[Profit_Percentage]]&gt;25%,"high_profit","low_profit")&amp;(IF(Table5[[#This Row],[net_sales]]&gt;1000," high_sales"," low_sales"))</f>
        <v>low_profit low_sales</v>
      </c>
      <c r="R145" s="3"/>
    </row>
    <row r="146" spans="1:18" ht="14.25" customHeight="1" x14ac:dyDescent="0.3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Table5[[#This Row],[sales]]-(Table5[[#This Row],[sales]]*Table5[[#This Row],[discount]])</f>
        <v>960.31200000000013</v>
      </c>
      <c r="O146" s="6">
        <f>Table5[[#This Row],[profit]]/Table5[[#This Row],[net_sales]]</f>
        <v>0.1784524196302868</v>
      </c>
      <c r="P146" s="3" t="str">
        <f>IF(Table5[[#This Row],[Profit_Percentage]]&lt;=24.5%,"low","high")</f>
        <v>low</v>
      </c>
      <c r="Q146" s="3" t="str">
        <f>IF(Table5[[#This Row],[Profit_Percentage]]&gt;25%,"high_profit","low_profit")&amp;(IF(Table5[[#This Row],[net_sales]]&gt;1000," high_sales"," low_sales"))</f>
        <v>low_profit low_sales</v>
      </c>
      <c r="R146" s="3"/>
    </row>
    <row r="147" spans="1:18" ht="14.25" customHeight="1" x14ac:dyDescent="0.3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Table5[[#This Row],[sales]]-(Table5[[#This Row],[sales]]*Table5[[#This Row],[discount]])</f>
        <v>3402.87</v>
      </c>
      <c r="O147" s="6">
        <f>Table5[[#This Row],[profit]]/Table5[[#This Row],[net_sales]]</f>
        <v>0.35303435041597236</v>
      </c>
      <c r="P147" s="3" t="str">
        <f>IF(Table5[[#This Row],[Profit_Percentage]]&lt;=24.5%,"low","high")</f>
        <v>high</v>
      </c>
      <c r="Q147" s="3" t="str">
        <f>IF(Table5[[#This Row],[Profit_Percentage]]&gt;25%,"high_profit","low_profit")&amp;(IF(Table5[[#This Row],[net_sales]]&gt;1000," high_sales"," low_sales"))</f>
        <v>high_profit high_sales</v>
      </c>
      <c r="R147" s="3"/>
    </row>
    <row r="148" spans="1:18" ht="14.25" customHeight="1" x14ac:dyDescent="0.3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Table5[[#This Row],[sales]]-(Table5[[#This Row],[sales]]*Table5[[#This Row],[discount]])</f>
        <v>1965.3652</v>
      </c>
      <c r="O148" s="6">
        <f>Table5[[#This Row],[profit]]/Table5[[#This Row],[net_sales]]</f>
        <v>0.31012556852029333</v>
      </c>
      <c r="P148" s="3" t="str">
        <f>IF(Table5[[#This Row],[Profit_Percentage]]&lt;=24.5%,"low","high")</f>
        <v>high</v>
      </c>
      <c r="Q148" s="3" t="str">
        <f>IF(Table5[[#This Row],[Profit_Percentage]]&gt;25%,"high_profit","low_profit")&amp;(IF(Table5[[#This Row],[net_sales]]&gt;1000," high_sales"," low_sales"))</f>
        <v>high_profit high_sales</v>
      </c>
      <c r="R148" s="3"/>
    </row>
    <row r="149" spans="1:18" ht="14.25" customHeight="1" x14ac:dyDescent="0.3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Table5[[#This Row],[sales]]-(Table5[[#This Row],[sales]]*Table5[[#This Row],[discount]])</f>
        <v>1723.4832999999999</v>
      </c>
      <c r="O149" s="6">
        <f>Table5[[#This Row],[profit]]/Table5[[#This Row],[net_sales]]</f>
        <v>0.14441683304967332</v>
      </c>
      <c r="P149" s="3" t="str">
        <f>IF(Table5[[#This Row],[Profit_Percentage]]&lt;=24.5%,"low","high")</f>
        <v>low</v>
      </c>
      <c r="Q149" s="3" t="str">
        <f>IF(Table5[[#This Row],[Profit_Percentage]]&gt;25%,"high_profit","low_profit")&amp;(IF(Table5[[#This Row],[net_sales]]&gt;1000," high_sales"," low_sales"))</f>
        <v>low_profit high_sales</v>
      </c>
      <c r="R149" s="3"/>
    </row>
    <row r="150" spans="1:18" ht="14.25" customHeight="1" x14ac:dyDescent="0.3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Table5[[#This Row],[sales]]-(Table5[[#This Row],[sales]]*Table5[[#This Row],[discount]])</f>
        <v>2093.2113999999997</v>
      </c>
      <c r="O150" s="6">
        <f>Table5[[#This Row],[profit]]/Table5[[#This Row],[net_sales]]</f>
        <v>0.18830873938485146</v>
      </c>
      <c r="P150" s="3" t="str">
        <f>IF(Table5[[#This Row],[Profit_Percentage]]&lt;=24.5%,"low","high")</f>
        <v>low</v>
      </c>
      <c r="Q150" s="3" t="str">
        <f>IF(Table5[[#This Row],[Profit_Percentage]]&gt;25%,"high_profit","low_profit")&amp;(IF(Table5[[#This Row],[net_sales]]&gt;1000," high_sales"," low_sales"))</f>
        <v>low_profit high_sales</v>
      </c>
      <c r="R150" s="3"/>
    </row>
    <row r="151" spans="1:18" ht="14.25" customHeight="1" x14ac:dyDescent="0.3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Table5[[#This Row],[sales]]-(Table5[[#This Row],[sales]]*Table5[[#This Row],[discount]])</f>
        <v>3695.1516999999999</v>
      </c>
      <c r="O151" s="6">
        <f>Table5[[#This Row],[profit]]/Table5[[#This Row],[net_sales]]</f>
        <v>0.32634654755852111</v>
      </c>
      <c r="P151" s="3" t="str">
        <f>IF(Table5[[#This Row],[Profit_Percentage]]&lt;=24.5%,"low","high")</f>
        <v>high</v>
      </c>
      <c r="Q151" s="3" t="str">
        <f>IF(Table5[[#This Row],[Profit_Percentage]]&gt;25%,"high_profit","low_profit")&amp;(IF(Table5[[#This Row],[net_sales]]&gt;1000," high_sales"," low_sales"))</f>
        <v>high_profit high_sales</v>
      </c>
      <c r="R151" s="3"/>
    </row>
    <row r="152" spans="1:18" ht="14.25" customHeight="1" x14ac:dyDescent="0.3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Table5[[#This Row],[sales]]-(Table5[[#This Row],[sales]]*Table5[[#This Row],[discount]])</f>
        <v>1841.4965</v>
      </c>
      <c r="O152" s="6">
        <f>Table5[[#This Row],[profit]]/Table5[[#This Row],[net_sales]]</f>
        <v>0.22164581903902617</v>
      </c>
      <c r="P152" s="3" t="str">
        <f>IF(Table5[[#This Row],[Profit_Percentage]]&lt;=24.5%,"low","high")</f>
        <v>low</v>
      </c>
      <c r="Q152" s="3" t="str">
        <f>IF(Table5[[#This Row],[Profit_Percentage]]&gt;25%,"high_profit","low_profit")&amp;(IF(Table5[[#This Row],[net_sales]]&gt;1000," high_sales"," low_sales"))</f>
        <v>low_profit high_sales</v>
      </c>
      <c r="R152" s="3"/>
    </row>
    <row r="153" spans="1:18" ht="14.25" customHeight="1" x14ac:dyDescent="0.3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Table5[[#This Row],[sales]]-(Table5[[#This Row],[sales]]*Table5[[#This Row],[discount]])</f>
        <v>4051.3248000000003</v>
      </c>
      <c r="O153" s="6">
        <f>Table5[[#This Row],[profit]]/Table5[[#This Row],[net_sales]]</f>
        <v>0.15237484785223837</v>
      </c>
      <c r="P153" s="3" t="str">
        <f>IF(Table5[[#This Row],[Profit_Percentage]]&lt;=24.5%,"low","high")</f>
        <v>low</v>
      </c>
      <c r="Q153" s="3" t="str">
        <f>IF(Table5[[#This Row],[Profit_Percentage]]&gt;25%,"high_profit","low_profit")&amp;(IF(Table5[[#This Row],[net_sales]]&gt;1000," high_sales"," low_sales"))</f>
        <v>low_profit high_sales</v>
      </c>
      <c r="R153" s="3"/>
    </row>
    <row r="154" spans="1:18" ht="14.25" customHeight="1" x14ac:dyDescent="0.3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Table5[[#This Row],[sales]]-(Table5[[#This Row],[sales]]*Table5[[#This Row],[discount]])</f>
        <v>1534.288</v>
      </c>
      <c r="O154" s="6">
        <f>Table5[[#This Row],[profit]]/Table5[[#This Row],[net_sales]]</f>
        <v>0.16532098276203686</v>
      </c>
      <c r="P154" s="3" t="str">
        <f>IF(Table5[[#This Row],[Profit_Percentage]]&lt;=24.5%,"low","high")</f>
        <v>low</v>
      </c>
      <c r="Q154" s="3" t="str">
        <f>IF(Table5[[#This Row],[Profit_Percentage]]&gt;25%,"high_profit","low_profit")&amp;(IF(Table5[[#This Row],[net_sales]]&gt;1000," high_sales"," low_sales"))</f>
        <v>low_profit high_sales</v>
      </c>
      <c r="R154" s="3"/>
    </row>
    <row r="155" spans="1:18" ht="14.25" customHeight="1" x14ac:dyDescent="0.3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Table5[[#This Row],[sales]]-(Table5[[#This Row],[sales]]*Table5[[#This Row],[discount]])</f>
        <v>2488.0203999999999</v>
      </c>
      <c r="O155" s="6">
        <f>Table5[[#This Row],[profit]]/Table5[[#This Row],[net_sales]]</f>
        <v>0.29853452970080152</v>
      </c>
      <c r="P155" s="3" t="str">
        <f>IF(Table5[[#This Row],[Profit_Percentage]]&lt;=24.5%,"low","high")</f>
        <v>high</v>
      </c>
      <c r="Q155" s="3" t="str">
        <f>IF(Table5[[#This Row],[Profit_Percentage]]&gt;25%,"high_profit","low_profit")&amp;(IF(Table5[[#This Row],[net_sales]]&gt;1000," high_sales"," low_sales"))</f>
        <v>high_profit high_sales</v>
      </c>
      <c r="R155" s="3"/>
    </row>
    <row r="156" spans="1:18" ht="14.25" customHeight="1" x14ac:dyDescent="0.3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Table5[[#This Row],[sales]]-(Table5[[#This Row],[sales]]*Table5[[#This Row],[discount]])</f>
        <v>474.78480000000002</v>
      </c>
      <c r="O156" s="6">
        <f>Table5[[#This Row],[profit]]/Table5[[#This Row],[net_sales]]</f>
        <v>0.3847637919326819</v>
      </c>
      <c r="P156" s="3" t="str">
        <f>IF(Table5[[#This Row],[Profit_Percentage]]&lt;=24.5%,"low","high")</f>
        <v>high</v>
      </c>
      <c r="Q156" s="3" t="str">
        <f>IF(Table5[[#This Row],[Profit_Percentage]]&gt;25%,"high_profit","low_profit")&amp;(IF(Table5[[#This Row],[net_sales]]&gt;1000," high_sales"," low_sales"))</f>
        <v>high_profit low_sales</v>
      </c>
      <c r="R156" s="3"/>
    </row>
    <row r="157" spans="1:18" ht="14.25" customHeight="1" x14ac:dyDescent="0.3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Table5[[#This Row],[sales]]-(Table5[[#This Row],[sales]]*Table5[[#This Row],[discount]])</f>
        <v>2858.4285</v>
      </c>
      <c r="O157" s="6">
        <f>Table5[[#This Row],[profit]]/Table5[[#This Row],[net_sales]]</f>
        <v>0.25726373774960615</v>
      </c>
      <c r="P157" s="3" t="str">
        <f>IF(Table5[[#This Row],[Profit_Percentage]]&lt;=24.5%,"low","high")</f>
        <v>high</v>
      </c>
      <c r="Q157" s="3" t="str">
        <f>IF(Table5[[#This Row],[Profit_Percentage]]&gt;25%,"high_profit","low_profit")&amp;(IF(Table5[[#This Row],[net_sales]]&gt;1000," high_sales"," low_sales"))</f>
        <v>high_profit high_sales</v>
      </c>
      <c r="R157" s="3"/>
    </row>
    <row r="158" spans="1:18" ht="14.25" customHeight="1" x14ac:dyDescent="0.3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Table5[[#This Row],[sales]]-(Table5[[#This Row],[sales]]*Table5[[#This Row],[discount]])</f>
        <v>2779.71</v>
      </c>
      <c r="O158" s="6">
        <f>Table5[[#This Row],[profit]]/Table5[[#This Row],[net_sales]]</f>
        <v>0.29271039065226229</v>
      </c>
      <c r="P158" s="3" t="str">
        <f>IF(Table5[[#This Row],[Profit_Percentage]]&lt;=24.5%,"low","high")</f>
        <v>high</v>
      </c>
      <c r="Q158" s="3" t="str">
        <f>IF(Table5[[#This Row],[Profit_Percentage]]&gt;25%,"high_profit","low_profit")&amp;(IF(Table5[[#This Row],[net_sales]]&gt;1000," high_sales"," low_sales"))</f>
        <v>high_profit high_sales</v>
      </c>
      <c r="R158" s="3"/>
    </row>
    <row r="159" spans="1:18" ht="14.25" customHeight="1" x14ac:dyDescent="0.3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Table5[[#This Row],[sales]]-(Table5[[#This Row],[sales]]*Table5[[#This Row],[discount]])</f>
        <v>1699.3998000000001</v>
      </c>
      <c r="O159" s="6">
        <f>Table5[[#This Row],[profit]]/Table5[[#This Row],[net_sales]]</f>
        <v>0.35135934463449975</v>
      </c>
      <c r="P159" s="3" t="str">
        <f>IF(Table5[[#This Row],[Profit_Percentage]]&lt;=24.5%,"low","high")</f>
        <v>high</v>
      </c>
      <c r="Q159" s="3" t="str">
        <f>IF(Table5[[#This Row],[Profit_Percentage]]&gt;25%,"high_profit","low_profit")&amp;(IF(Table5[[#This Row],[net_sales]]&gt;1000," high_sales"," low_sales"))</f>
        <v>high_profit high_sales</v>
      </c>
      <c r="R159" s="3"/>
    </row>
    <row r="160" spans="1:18" ht="14.25" customHeight="1" x14ac:dyDescent="0.3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Table5[[#This Row],[sales]]-(Table5[[#This Row],[sales]]*Table5[[#This Row],[discount]])</f>
        <v>117.9984</v>
      </c>
      <c r="O160" s="6">
        <f>Table5[[#This Row],[profit]]/Table5[[#This Row],[net_sales]]</f>
        <v>0.36890330716348696</v>
      </c>
      <c r="P160" s="3" t="str">
        <f>IF(Table5[[#This Row],[Profit_Percentage]]&lt;=24.5%,"low","high")</f>
        <v>high</v>
      </c>
      <c r="Q160" s="3" t="str">
        <f>IF(Table5[[#This Row],[Profit_Percentage]]&gt;25%,"high_profit","low_profit")&amp;(IF(Table5[[#This Row],[net_sales]]&gt;1000," high_sales"," low_sales"))</f>
        <v>high_profit low_sales</v>
      </c>
      <c r="R160" s="3"/>
    </row>
    <row r="161" spans="1:18" ht="14.25" customHeight="1" x14ac:dyDescent="0.3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Table5[[#This Row],[sales]]-(Table5[[#This Row],[sales]]*Table5[[#This Row],[discount]])</f>
        <v>1941.9463999999998</v>
      </c>
      <c r="O161" s="6">
        <f>Table5[[#This Row],[profit]]/Table5[[#This Row],[net_sales]]</f>
        <v>0.26188158437328651</v>
      </c>
      <c r="P161" s="3" t="str">
        <f>IF(Table5[[#This Row],[Profit_Percentage]]&lt;=24.5%,"low","high")</f>
        <v>high</v>
      </c>
      <c r="Q161" s="3" t="str">
        <f>IF(Table5[[#This Row],[Profit_Percentage]]&gt;25%,"high_profit","low_profit")&amp;(IF(Table5[[#This Row],[net_sales]]&gt;1000," high_sales"," low_sales"))</f>
        <v>high_profit high_sales</v>
      </c>
      <c r="R161" s="3"/>
    </row>
    <row r="162" spans="1:18" ht="14.25" customHeight="1" x14ac:dyDescent="0.3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Table5[[#This Row],[sales]]-(Table5[[#This Row],[sales]]*Table5[[#This Row],[discount]])</f>
        <v>986.83720000000005</v>
      </c>
      <c r="O162" s="6">
        <f>Table5[[#This Row],[profit]]/Table5[[#This Row],[net_sales]]</f>
        <v>0.1686195048180186</v>
      </c>
      <c r="P162" s="3" t="str">
        <f>IF(Table5[[#This Row],[Profit_Percentage]]&lt;=24.5%,"low","high")</f>
        <v>low</v>
      </c>
      <c r="Q162" s="3" t="str">
        <f>IF(Table5[[#This Row],[Profit_Percentage]]&gt;25%,"high_profit","low_profit")&amp;(IF(Table5[[#This Row],[net_sales]]&gt;1000," high_sales"," low_sales"))</f>
        <v>low_profit low_sales</v>
      </c>
      <c r="R162" s="3"/>
    </row>
    <row r="163" spans="1:18" ht="14.25" customHeight="1" x14ac:dyDescent="0.3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Table5[[#This Row],[sales]]-(Table5[[#This Row],[sales]]*Table5[[#This Row],[discount]])</f>
        <v>1084.0203000000001</v>
      </c>
      <c r="O163" s="6">
        <f>Table5[[#This Row],[profit]]/Table5[[#This Row],[net_sales]]</f>
        <v>0.26944144865183794</v>
      </c>
      <c r="P163" s="3" t="str">
        <f>IF(Table5[[#This Row],[Profit_Percentage]]&lt;=24.5%,"low","high")</f>
        <v>high</v>
      </c>
      <c r="Q163" s="3" t="str">
        <f>IF(Table5[[#This Row],[Profit_Percentage]]&gt;25%,"high_profit","low_profit")&amp;(IF(Table5[[#This Row],[net_sales]]&gt;1000," high_sales"," low_sales"))</f>
        <v>high_profit high_sales</v>
      </c>
      <c r="R163" s="3"/>
    </row>
    <row r="164" spans="1:18" ht="14.25" customHeight="1" x14ac:dyDescent="0.3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Table5[[#This Row],[sales]]-(Table5[[#This Row],[sales]]*Table5[[#This Row],[discount]])</f>
        <v>2620.8588999999997</v>
      </c>
      <c r="O164" s="6">
        <f>Table5[[#This Row],[profit]]/Table5[[#This Row],[net_sales]]</f>
        <v>0.22096572997500935</v>
      </c>
      <c r="P164" s="3" t="str">
        <f>IF(Table5[[#This Row],[Profit_Percentage]]&lt;=24.5%,"low","high")</f>
        <v>low</v>
      </c>
      <c r="Q164" s="3" t="str">
        <f>IF(Table5[[#This Row],[Profit_Percentage]]&gt;25%,"high_profit","low_profit")&amp;(IF(Table5[[#This Row],[net_sales]]&gt;1000," high_sales"," low_sales"))</f>
        <v>low_profit high_sales</v>
      </c>
      <c r="R164" s="3"/>
    </row>
    <row r="165" spans="1:18" ht="14.25" customHeight="1" x14ac:dyDescent="0.3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Table5[[#This Row],[sales]]-(Table5[[#This Row],[sales]]*Table5[[#This Row],[discount]])</f>
        <v>2361.3465999999999</v>
      </c>
      <c r="O165" s="6">
        <f>Table5[[#This Row],[profit]]/Table5[[#This Row],[net_sales]]</f>
        <v>9.7821302472072519E-2</v>
      </c>
      <c r="P165" s="3" t="str">
        <f>IF(Table5[[#This Row],[Profit_Percentage]]&lt;=24.5%,"low","high")</f>
        <v>low</v>
      </c>
      <c r="Q165" s="3" t="str">
        <f>IF(Table5[[#This Row],[Profit_Percentage]]&gt;25%,"high_profit","low_profit")&amp;(IF(Table5[[#This Row],[net_sales]]&gt;1000," high_sales"," low_sales"))</f>
        <v>low_profit high_sales</v>
      </c>
      <c r="R165" s="3"/>
    </row>
    <row r="166" spans="1:18" ht="14.25" customHeight="1" x14ac:dyDescent="0.3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Table5[[#This Row],[sales]]-(Table5[[#This Row],[sales]]*Table5[[#This Row],[discount]])</f>
        <v>899.89899999999989</v>
      </c>
      <c r="O166" s="6">
        <f>Table5[[#This Row],[profit]]/Table5[[#This Row],[net_sales]]</f>
        <v>0.36720787555047846</v>
      </c>
      <c r="P166" s="3" t="str">
        <f>IF(Table5[[#This Row],[Profit_Percentage]]&lt;=24.5%,"low","high")</f>
        <v>high</v>
      </c>
      <c r="Q166" s="3" t="str">
        <f>IF(Table5[[#This Row],[Profit_Percentage]]&gt;25%,"high_profit","low_profit")&amp;(IF(Table5[[#This Row],[net_sales]]&gt;1000," high_sales"," low_sales"))</f>
        <v>high_profit low_sales</v>
      </c>
      <c r="R166" s="3"/>
    </row>
    <row r="167" spans="1:18" ht="14.25" customHeight="1" x14ac:dyDescent="0.3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Table5[[#This Row],[sales]]-(Table5[[#This Row],[sales]]*Table5[[#This Row],[discount]])</f>
        <v>3694.7025000000003</v>
      </c>
      <c r="O167" s="6">
        <f>Table5[[#This Row],[profit]]/Table5[[#This Row],[net_sales]]</f>
        <v>0.11915979703372598</v>
      </c>
      <c r="P167" s="3" t="str">
        <f>IF(Table5[[#This Row],[Profit_Percentage]]&lt;=24.5%,"low","high")</f>
        <v>low</v>
      </c>
      <c r="Q167" s="3" t="str">
        <f>IF(Table5[[#This Row],[Profit_Percentage]]&gt;25%,"high_profit","low_profit")&amp;(IF(Table5[[#This Row],[net_sales]]&gt;1000," high_sales"," low_sales"))</f>
        <v>low_profit high_sales</v>
      </c>
      <c r="R167" s="3"/>
    </row>
    <row r="168" spans="1:18" ht="14.25" customHeight="1" x14ac:dyDescent="0.3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Table5[[#This Row],[sales]]-(Table5[[#This Row],[sales]]*Table5[[#This Row],[discount]])</f>
        <v>3258.5255999999995</v>
      </c>
      <c r="O168" s="6">
        <f>Table5[[#This Row],[profit]]/Table5[[#This Row],[net_sales]]</f>
        <v>0.10215049407621658</v>
      </c>
      <c r="P168" s="3" t="str">
        <f>IF(Table5[[#This Row],[Profit_Percentage]]&lt;=24.5%,"low","high")</f>
        <v>low</v>
      </c>
      <c r="Q168" s="3" t="str">
        <f>IF(Table5[[#This Row],[Profit_Percentage]]&gt;25%,"high_profit","low_profit")&amp;(IF(Table5[[#This Row],[net_sales]]&gt;1000," high_sales"," low_sales"))</f>
        <v>low_profit high_sales</v>
      </c>
      <c r="R168" s="3"/>
    </row>
    <row r="169" spans="1:18" ht="14.25" customHeight="1" x14ac:dyDescent="0.3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Table5[[#This Row],[sales]]-(Table5[[#This Row],[sales]]*Table5[[#This Row],[discount]])</f>
        <v>1802.635</v>
      </c>
      <c r="O169" s="6">
        <f>Table5[[#This Row],[profit]]/Table5[[#This Row],[net_sales]]</f>
        <v>0.23241532534317816</v>
      </c>
      <c r="P169" s="3" t="str">
        <f>IF(Table5[[#This Row],[Profit_Percentage]]&lt;=24.5%,"low","high")</f>
        <v>low</v>
      </c>
      <c r="Q169" s="3" t="str">
        <f>IF(Table5[[#This Row],[Profit_Percentage]]&gt;25%,"high_profit","low_profit")&amp;(IF(Table5[[#This Row],[net_sales]]&gt;1000," high_sales"," low_sales"))</f>
        <v>low_profit high_sales</v>
      </c>
      <c r="R169" s="3"/>
    </row>
    <row r="170" spans="1:18" ht="14.25" customHeight="1" x14ac:dyDescent="0.3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Table5[[#This Row],[sales]]-(Table5[[#This Row],[sales]]*Table5[[#This Row],[discount]])</f>
        <v>2185.1693999999998</v>
      </c>
      <c r="O170" s="6">
        <f>Table5[[#This Row],[profit]]/Table5[[#This Row],[net_sales]]</f>
        <v>0.20967710787090468</v>
      </c>
      <c r="P170" s="3" t="str">
        <f>IF(Table5[[#This Row],[Profit_Percentage]]&lt;=24.5%,"low","high")</f>
        <v>low</v>
      </c>
      <c r="Q170" s="3" t="str">
        <f>IF(Table5[[#This Row],[Profit_Percentage]]&gt;25%,"high_profit","low_profit")&amp;(IF(Table5[[#This Row],[net_sales]]&gt;1000," high_sales"," low_sales"))</f>
        <v>low_profit high_sales</v>
      </c>
      <c r="R170" s="3"/>
    </row>
    <row r="171" spans="1:18" ht="14.25" customHeight="1" x14ac:dyDescent="0.3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Table5[[#This Row],[sales]]-(Table5[[#This Row],[sales]]*Table5[[#This Row],[discount]])</f>
        <v>2754.8819999999996</v>
      </c>
      <c r="O171" s="6">
        <f>Table5[[#This Row],[profit]]/Table5[[#This Row],[net_sales]]</f>
        <v>0.18982664230264676</v>
      </c>
      <c r="P171" s="3" t="str">
        <f>IF(Table5[[#This Row],[Profit_Percentage]]&lt;=24.5%,"low","high")</f>
        <v>low</v>
      </c>
      <c r="Q171" s="3" t="str">
        <f>IF(Table5[[#This Row],[Profit_Percentage]]&gt;25%,"high_profit","low_profit")&amp;(IF(Table5[[#This Row],[net_sales]]&gt;1000," high_sales"," low_sales"))</f>
        <v>low_profit high_sales</v>
      </c>
      <c r="R171" s="3"/>
    </row>
    <row r="172" spans="1:18" ht="14.25" customHeight="1" x14ac:dyDescent="0.3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Table5[[#This Row],[sales]]-(Table5[[#This Row],[sales]]*Table5[[#This Row],[discount]])</f>
        <v>1769.4105</v>
      </c>
      <c r="O172" s="6">
        <f>Table5[[#This Row],[profit]]/Table5[[#This Row],[net_sales]]</f>
        <v>0.5257061603285389</v>
      </c>
      <c r="P172" s="3" t="str">
        <f>IF(Table5[[#This Row],[Profit_Percentage]]&lt;=24.5%,"low","high")</f>
        <v>high</v>
      </c>
      <c r="Q172" s="3" t="str">
        <f>IF(Table5[[#This Row],[Profit_Percentage]]&gt;25%,"high_profit","low_profit")&amp;(IF(Table5[[#This Row],[net_sales]]&gt;1000," high_sales"," low_sales"))</f>
        <v>high_profit high_sales</v>
      </c>
      <c r="R172" s="3"/>
    </row>
    <row r="173" spans="1:18" ht="14.25" customHeight="1" x14ac:dyDescent="0.3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Table5[[#This Row],[sales]]-(Table5[[#This Row],[sales]]*Table5[[#This Row],[discount]])</f>
        <v>1938.1367</v>
      </c>
      <c r="O173" s="6">
        <f>Table5[[#This Row],[profit]]/Table5[[#This Row],[net_sales]]</f>
        <v>0.1290930613924188</v>
      </c>
      <c r="P173" s="3" t="str">
        <f>IF(Table5[[#This Row],[Profit_Percentage]]&lt;=24.5%,"low","high")</f>
        <v>low</v>
      </c>
      <c r="Q173" s="3" t="str">
        <f>IF(Table5[[#This Row],[Profit_Percentage]]&gt;25%,"high_profit","low_profit")&amp;(IF(Table5[[#This Row],[net_sales]]&gt;1000," high_sales"," low_sales"))</f>
        <v>low_profit high_sales</v>
      </c>
      <c r="R173" s="3"/>
    </row>
    <row r="174" spans="1:18" ht="14.25" customHeight="1" x14ac:dyDescent="0.3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Table5[[#This Row],[sales]]-(Table5[[#This Row],[sales]]*Table5[[#This Row],[discount]])</f>
        <v>3054.3723</v>
      </c>
      <c r="O174" s="6">
        <f>Table5[[#This Row],[profit]]/Table5[[#This Row],[net_sales]]</f>
        <v>0.23881175192690163</v>
      </c>
      <c r="P174" s="3" t="str">
        <f>IF(Table5[[#This Row],[Profit_Percentage]]&lt;=24.5%,"low","high")</f>
        <v>low</v>
      </c>
      <c r="Q174" s="3" t="str">
        <f>IF(Table5[[#This Row],[Profit_Percentage]]&gt;25%,"high_profit","low_profit")&amp;(IF(Table5[[#This Row],[net_sales]]&gt;1000," high_sales"," low_sales"))</f>
        <v>low_profit high_sales</v>
      </c>
      <c r="R174" s="3"/>
    </row>
    <row r="175" spans="1:18" ht="14.25" customHeight="1" x14ac:dyDescent="0.3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Table5[[#This Row],[sales]]-(Table5[[#This Row],[sales]]*Table5[[#This Row],[discount]])</f>
        <v>813.78700000000003</v>
      </c>
      <c r="O175" s="6">
        <f>Table5[[#This Row],[profit]]/Table5[[#This Row],[net_sales]]</f>
        <v>0.3117892028258008</v>
      </c>
      <c r="P175" s="3" t="str">
        <f>IF(Table5[[#This Row],[Profit_Percentage]]&lt;=24.5%,"low","high")</f>
        <v>high</v>
      </c>
      <c r="Q175" s="3" t="str">
        <f>IF(Table5[[#This Row],[Profit_Percentage]]&gt;25%,"high_profit","low_profit")&amp;(IF(Table5[[#This Row],[net_sales]]&gt;1000," high_sales"," low_sales"))</f>
        <v>high_profit low_sales</v>
      </c>
      <c r="R175" s="3"/>
    </row>
    <row r="176" spans="1:18" ht="14.25" customHeight="1" x14ac:dyDescent="0.3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Table5[[#This Row],[sales]]-(Table5[[#This Row],[sales]]*Table5[[#This Row],[discount]])</f>
        <v>4007.6855</v>
      </c>
      <c r="O176" s="6">
        <f>Table5[[#This Row],[profit]]/Table5[[#This Row],[net_sales]]</f>
        <v>0.23501594623630023</v>
      </c>
      <c r="P176" s="3" t="str">
        <f>IF(Table5[[#This Row],[Profit_Percentage]]&lt;=24.5%,"low","high")</f>
        <v>low</v>
      </c>
      <c r="Q176" s="3" t="str">
        <f>IF(Table5[[#This Row],[Profit_Percentage]]&gt;25%,"high_profit","low_profit")&amp;(IF(Table5[[#This Row],[net_sales]]&gt;1000," high_sales"," low_sales"))</f>
        <v>low_profit high_sales</v>
      </c>
      <c r="R176" s="3"/>
    </row>
    <row r="177" spans="1:18" ht="14.25" customHeight="1" x14ac:dyDescent="0.3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Table5[[#This Row],[sales]]-(Table5[[#This Row],[sales]]*Table5[[#This Row],[discount]])</f>
        <v>1406.0436</v>
      </c>
      <c r="O177" s="6">
        <f>Table5[[#This Row],[profit]]/Table5[[#This Row],[net_sales]]</f>
        <v>0.47782302056636083</v>
      </c>
      <c r="P177" s="3" t="str">
        <f>IF(Table5[[#This Row],[Profit_Percentage]]&lt;=24.5%,"low","high")</f>
        <v>high</v>
      </c>
      <c r="Q177" s="3" t="str">
        <f>IF(Table5[[#This Row],[Profit_Percentage]]&gt;25%,"high_profit","low_profit")&amp;(IF(Table5[[#This Row],[net_sales]]&gt;1000," high_sales"," low_sales"))</f>
        <v>high_profit high_sales</v>
      </c>
      <c r="R177" s="3"/>
    </row>
    <row r="178" spans="1:18" ht="14.25" customHeight="1" x14ac:dyDescent="0.3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Table5[[#This Row],[sales]]-(Table5[[#This Row],[sales]]*Table5[[#This Row],[discount]])</f>
        <v>2048.2905000000001</v>
      </c>
      <c r="O178" s="6">
        <f>Table5[[#This Row],[profit]]/Table5[[#This Row],[net_sales]]</f>
        <v>0.39740456736971635</v>
      </c>
      <c r="P178" s="3" t="str">
        <f>IF(Table5[[#This Row],[Profit_Percentage]]&lt;=24.5%,"low","high")</f>
        <v>high</v>
      </c>
      <c r="Q178" s="3" t="str">
        <f>IF(Table5[[#This Row],[Profit_Percentage]]&gt;25%,"high_profit","low_profit")&amp;(IF(Table5[[#This Row],[net_sales]]&gt;1000," high_sales"," low_sales"))</f>
        <v>high_profit high_sales</v>
      </c>
      <c r="R178" s="3"/>
    </row>
    <row r="179" spans="1:18" ht="14.25" customHeight="1" x14ac:dyDescent="0.3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Table5[[#This Row],[sales]]-(Table5[[#This Row],[sales]]*Table5[[#This Row],[discount]])</f>
        <v>524.49840000000006</v>
      </c>
      <c r="O179" s="6">
        <f>Table5[[#This Row],[profit]]/Table5[[#This Row],[net_sales]]</f>
        <v>0.1267115400161373</v>
      </c>
      <c r="P179" s="3" t="str">
        <f>IF(Table5[[#This Row],[Profit_Percentage]]&lt;=24.5%,"low","high")</f>
        <v>low</v>
      </c>
      <c r="Q179" s="3" t="str">
        <f>IF(Table5[[#This Row],[Profit_Percentage]]&gt;25%,"high_profit","low_profit")&amp;(IF(Table5[[#This Row],[net_sales]]&gt;1000," high_sales"," low_sales"))</f>
        <v>low_profit low_sales</v>
      </c>
      <c r="R179" s="3"/>
    </row>
    <row r="180" spans="1:18" ht="14.25" customHeight="1" x14ac:dyDescent="0.3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Table5[[#This Row],[sales]]-(Table5[[#This Row],[sales]]*Table5[[#This Row],[discount]])</f>
        <v>1196.2765999999999</v>
      </c>
      <c r="O180" s="6">
        <f>Table5[[#This Row],[profit]]/Table5[[#This Row],[net_sales]]</f>
        <v>0.40068492520876864</v>
      </c>
      <c r="P180" s="3" t="str">
        <f>IF(Table5[[#This Row],[Profit_Percentage]]&lt;=24.5%,"low","high")</f>
        <v>high</v>
      </c>
      <c r="Q180" s="3" t="str">
        <f>IF(Table5[[#This Row],[Profit_Percentage]]&gt;25%,"high_profit","low_profit")&amp;(IF(Table5[[#This Row],[net_sales]]&gt;1000," high_sales"," low_sales"))</f>
        <v>high_profit high_sales</v>
      </c>
      <c r="R180" s="3"/>
    </row>
    <row r="181" spans="1:18" ht="14.25" customHeight="1" x14ac:dyDescent="0.3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Table5[[#This Row],[sales]]-(Table5[[#This Row],[sales]]*Table5[[#This Row],[discount]])</f>
        <v>1358.42</v>
      </c>
      <c r="O181" s="6">
        <f>Table5[[#This Row],[profit]]/Table5[[#This Row],[net_sales]]</f>
        <v>0.24755230341131607</v>
      </c>
      <c r="P181" s="3" t="str">
        <f>IF(Table5[[#This Row],[Profit_Percentage]]&lt;=24.5%,"low","high")</f>
        <v>high</v>
      </c>
      <c r="Q181" s="3" t="str">
        <f>IF(Table5[[#This Row],[Profit_Percentage]]&gt;25%,"high_profit","low_profit")&amp;(IF(Table5[[#This Row],[net_sales]]&gt;1000," high_sales"," low_sales"))</f>
        <v>low_profit high_sales</v>
      </c>
      <c r="R181" s="3"/>
    </row>
    <row r="182" spans="1:18" ht="14.25" customHeight="1" x14ac:dyDescent="0.3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Table5[[#This Row],[sales]]-(Table5[[#This Row],[sales]]*Table5[[#This Row],[discount]])</f>
        <v>1830.2175999999999</v>
      </c>
      <c r="O182" s="6">
        <f>Table5[[#This Row],[profit]]/Table5[[#This Row],[net_sales]]</f>
        <v>0.28609166472882791</v>
      </c>
      <c r="P182" s="3" t="str">
        <f>IF(Table5[[#This Row],[Profit_Percentage]]&lt;=24.5%,"low","high")</f>
        <v>high</v>
      </c>
      <c r="Q182" s="3" t="str">
        <f>IF(Table5[[#This Row],[Profit_Percentage]]&gt;25%,"high_profit","low_profit")&amp;(IF(Table5[[#This Row],[net_sales]]&gt;1000," high_sales"," low_sales"))</f>
        <v>high_profit high_sales</v>
      </c>
      <c r="R182" s="3"/>
    </row>
    <row r="183" spans="1:18" ht="14.25" customHeight="1" x14ac:dyDescent="0.3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Table5[[#This Row],[sales]]-(Table5[[#This Row],[sales]]*Table5[[#This Row],[discount]])</f>
        <v>3796.1822999999999</v>
      </c>
      <c r="O183" s="6">
        <f>Table5[[#This Row],[profit]]/Table5[[#This Row],[net_sales]]</f>
        <v>6.2096596362087246E-2</v>
      </c>
      <c r="P183" s="3" t="str">
        <f>IF(Table5[[#This Row],[Profit_Percentage]]&lt;=24.5%,"low","high")</f>
        <v>low</v>
      </c>
      <c r="Q183" s="3" t="str">
        <f>IF(Table5[[#This Row],[Profit_Percentage]]&gt;25%,"high_profit","low_profit")&amp;(IF(Table5[[#This Row],[net_sales]]&gt;1000," high_sales"," low_sales"))</f>
        <v>low_profit high_sales</v>
      </c>
      <c r="R183" s="3"/>
    </row>
    <row r="184" spans="1:18" ht="14.25" customHeight="1" x14ac:dyDescent="0.3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Table5[[#This Row],[sales]]-(Table5[[#This Row],[sales]]*Table5[[#This Row],[discount]])</f>
        <v>1127.3688000000002</v>
      </c>
      <c r="O184" s="6">
        <f>Table5[[#This Row],[profit]]/Table5[[#This Row],[net_sales]]</f>
        <v>0.31098075447892465</v>
      </c>
      <c r="P184" s="3" t="str">
        <f>IF(Table5[[#This Row],[Profit_Percentage]]&lt;=24.5%,"low","high")</f>
        <v>high</v>
      </c>
      <c r="Q184" s="3" t="str">
        <f>IF(Table5[[#This Row],[Profit_Percentage]]&gt;25%,"high_profit","low_profit")&amp;(IF(Table5[[#This Row],[net_sales]]&gt;1000," high_sales"," low_sales"))</f>
        <v>high_profit high_sales</v>
      </c>
      <c r="R184" s="3"/>
    </row>
    <row r="185" spans="1:18" ht="14.25" customHeight="1" x14ac:dyDescent="0.3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Table5[[#This Row],[sales]]-(Table5[[#This Row],[sales]]*Table5[[#This Row],[discount]])</f>
        <v>575.55719999999997</v>
      </c>
      <c r="O185" s="6">
        <f>Table5[[#This Row],[profit]]/Table5[[#This Row],[net_sales]]</f>
        <v>0.44416089313103896</v>
      </c>
      <c r="P185" s="3" t="str">
        <f>IF(Table5[[#This Row],[Profit_Percentage]]&lt;=24.5%,"low","high")</f>
        <v>high</v>
      </c>
      <c r="Q185" s="3" t="str">
        <f>IF(Table5[[#This Row],[Profit_Percentage]]&gt;25%,"high_profit","low_profit")&amp;(IF(Table5[[#This Row],[net_sales]]&gt;1000," high_sales"," low_sales"))</f>
        <v>high_profit low_sales</v>
      </c>
      <c r="R185" s="3"/>
    </row>
    <row r="186" spans="1:18" ht="14.25" customHeight="1" x14ac:dyDescent="0.3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Table5[[#This Row],[sales]]-(Table5[[#This Row],[sales]]*Table5[[#This Row],[discount]])</f>
        <v>2570.6934000000001</v>
      </c>
      <c r="O186" s="6">
        <f>Table5[[#This Row],[profit]]/Table5[[#This Row],[net_sales]]</f>
        <v>8.8602553692322852E-2</v>
      </c>
      <c r="P186" s="3" t="str">
        <f>IF(Table5[[#This Row],[Profit_Percentage]]&lt;=24.5%,"low","high")</f>
        <v>low</v>
      </c>
      <c r="Q186" s="3" t="str">
        <f>IF(Table5[[#This Row],[Profit_Percentage]]&gt;25%,"high_profit","low_profit")&amp;(IF(Table5[[#This Row],[net_sales]]&gt;1000," high_sales"," low_sales"))</f>
        <v>low_profit high_sales</v>
      </c>
      <c r="R186" s="3"/>
    </row>
    <row r="187" spans="1:18" ht="14.25" customHeight="1" x14ac:dyDescent="0.3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Table5[[#This Row],[sales]]-(Table5[[#This Row],[sales]]*Table5[[#This Row],[discount]])</f>
        <v>1992.6848000000002</v>
      </c>
      <c r="O187" s="6">
        <f>Table5[[#This Row],[profit]]/Table5[[#This Row],[net_sales]]</f>
        <v>0.1976830455072473</v>
      </c>
      <c r="P187" s="3" t="str">
        <f>IF(Table5[[#This Row],[Profit_Percentage]]&lt;=24.5%,"low","high")</f>
        <v>low</v>
      </c>
      <c r="Q187" s="3" t="str">
        <f>IF(Table5[[#This Row],[Profit_Percentage]]&gt;25%,"high_profit","low_profit")&amp;(IF(Table5[[#This Row],[net_sales]]&gt;1000," high_sales"," low_sales"))</f>
        <v>low_profit high_sales</v>
      </c>
      <c r="R187" s="3"/>
    </row>
    <row r="188" spans="1:18" ht="14.25" customHeight="1" x14ac:dyDescent="0.3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Table5[[#This Row],[sales]]-(Table5[[#This Row],[sales]]*Table5[[#This Row],[discount]])</f>
        <v>556.60799999999995</v>
      </c>
      <c r="O188" s="6">
        <f>Table5[[#This Row],[profit]]/Table5[[#This Row],[net_sales]]</f>
        <v>0.20242253075773256</v>
      </c>
      <c r="P188" s="3" t="str">
        <f>IF(Table5[[#This Row],[Profit_Percentage]]&lt;=24.5%,"low","high")</f>
        <v>low</v>
      </c>
      <c r="Q188" s="3" t="str">
        <f>IF(Table5[[#This Row],[Profit_Percentage]]&gt;25%,"high_profit","low_profit")&amp;(IF(Table5[[#This Row],[net_sales]]&gt;1000," high_sales"," low_sales"))</f>
        <v>low_profit low_sales</v>
      </c>
      <c r="R188" s="3"/>
    </row>
    <row r="189" spans="1:18" ht="14.25" customHeight="1" x14ac:dyDescent="0.3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Table5[[#This Row],[sales]]-(Table5[[#This Row],[sales]]*Table5[[#This Row],[discount]])</f>
        <v>108.73699999999999</v>
      </c>
      <c r="O189" s="6">
        <f>Table5[[#This Row],[profit]]/Table5[[#This Row],[net_sales]]</f>
        <v>0.24839750958735299</v>
      </c>
      <c r="P189" s="3" t="str">
        <f>IF(Table5[[#This Row],[Profit_Percentage]]&lt;=24.5%,"low","high")</f>
        <v>high</v>
      </c>
      <c r="Q189" s="3" t="str">
        <f>IF(Table5[[#This Row],[Profit_Percentage]]&gt;25%,"high_profit","low_profit")&amp;(IF(Table5[[#This Row],[net_sales]]&gt;1000," high_sales"," low_sales"))</f>
        <v>low_profit low_sales</v>
      </c>
      <c r="R189" s="3"/>
    </row>
    <row r="190" spans="1:18" ht="14.25" customHeight="1" x14ac:dyDescent="0.3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Table5[[#This Row],[sales]]-(Table5[[#This Row],[sales]]*Table5[[#This Row],[discount]])</f>
        <v>3907.0079999999998</v>
      </c>
      <c r="O190" s="6">
        <f>Table5[[#This Row],[profit]]/Table5[[#This Row],[net_sales]]</f>
        <v>0.21460155699706784</v>
      </c>
      <c r="P190" s="3" t="str">
        <f>IF(Table5[[#This Row],[Profit_Percentage]]&lt;=24.5%,"low","high")</f>
        <v>low</v>
      </c>
      <c r="Q190" s="3" t="str">
        <f>IF(Table5[[#This Row],[Profit_Percentage]]&gt;25%,"high_profit","low_profit")&amp;(IF(Table5[[#This Row],[net_sales]]&gt;1000," high_sales"," low_sales"))</f>
        <v>low_profit high_sales</v>
      </c>
      <c r="R190" s="3"/>
    </row>
    <row r="191" spans="1:18" ht="14.25" customHeight="1" x14ac:dyDescent="0.3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Table5[[#This Row],[sales]]-(Table5[[#This Row],[sales]]*Table5[[#This Row],[discount]])</f>
        <v>411.78480000000002</v>
      </c>
      <c r="O191" s="6">
        <f>Table5[[#This Row],[profit]]/Table5[[#This Row],[net_sales]]</f>
        <v>0.24743506802582318</v>
      </c>
      <c r="P191" s="3" t="str">
        <f>IF(Table5[[#This Row],[Profit_Percentage]]&lt;=24.5%,"low","high")</f>
        <v>high</v>
      </c>
      <c r="Q191" s="3" t="str">
        <f>IF(Table5[[#This Row],[Profit_Percentage]]&gt;25%,"high_profit","low_profit")&amp;(IF(Table5[[#This Row],[net_sales]]&gt;1000," high_sales"," low_sales"))</f>
        <v>low_profit low_sales</v>
      </c>
      <c r="R191" s="3"/>
    </row>
    <row r="192" spans="1:18" ht="14.25" customHeight="1" x14ac:dyDescent="0.3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Table5[[#This Row],[sales]]-(Table5[[#This Row],[sales]]*Table5[[#This Row],[discount]])</f>
        <v>2474.7525000000001</v>
      </c>
      <c r="O192" s="6">
        <f>Table5[[#This Row],[profit]]/Table5[[#This Row],[net_sales]]</f>
        <v>0.25849453632231911</v>
      </c>
      <c r="P192" s="3" t="str">
        <f>IF(Table5[[#This Row],[Profit_Percentage]]&lt;=24.5%,"low","high")</f>
        <v>high</v>
      </c>
      <c r="Q192" s="3" t="str">
        <f>IF(Table5[[#This Row],[Profit_Percentage]]&gt;25%,"high_profit","low_profit")&amp;(IF(Table5[[#This Row],[net_sales]]&gt;1000," high_sales"," low_sales"))</f>
        <v>high_profit high_sales</v>
      </c>
      <c r="R192" s="3"/>
    </row>
    <row r="193" spans="1:18" ht="14.25" customHeight="1" x14ac:dyDescent="0.3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Table5[[#This Row],[sales]]-(Table5[[#This Row],[sales]]*Table5[[#This Row],[discount]])</f>
        <v>1048.6365000000001</v>
      </c>
      <c r="O193" s="6">
        <f>Table5[[#This Row],[profit]]/Table5[[#This Row],[net_sales]]</f>
        <v>0.52442385898259303</v>
      </c>
      <c r="P193" s="3" t="str">
        <f>IF(Table5[[#This Row],[Profit_Percentage]]&lt;=24.5%,"low","high")</f>
        <v>high</v>
      </c>
      <c r="Q193" s="3" t="str">
        <f>IF(Table5[[#This Row],[Profit_Percentage]]&gt;25%,"high_profit","low_profit")&amp;(IF(Table5[[#This Row],[net_sales]]&gt;1000," high_sales"," low_sales"))</f>
        <v>high_profit high_sales</v>
      </c>
      <c r="R193" s="3"/>
    </row>
    <row r="194" spans="1:18" ht="14.25" customHeight="1" x14ac:dyDescent="0.3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Table5[[#This Row],[sales]]-(Table5[[#This Row],[sales]]*Table5[[#This Row],[discount]])</f>
        <v>2969.973</v>
      </c>
      <c r="O194" s="6">
        <f>Table5[[#This Row],[profit]]/Table5[[#This Row],[net_sales]]</f>
        <v>0.15734823178527213</v>
      </c>
      <c r="P194" s="3" t="str">
        <f>IF(Table5[[#This Row],[Profit_Percentage]]&lt;=24.5%,"low","high")</f>
        <v>low</v>
      </c>
      <c r="Q194" s="3" t="str">
        <f>IF(Table5[[#This Row],[Profit_Percentage]]&gt;25%,"high_profit","low_profit")&amp;(IF(Table5[[#This Row],[net_sales]]&gt;1000," high_sales"," low_sales"))</f>
        <v>low_profit high_sales</v>
      </c>
      <c r="R194" s="3"/>
    </row>
    <row r="195" spans="1:18" ht="14.25" customHeight="1" x14ac:dyDescent="0.3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Table5[[#This Row],[sales]]-(Table5[[#This Row],[sales]]*Table5[[#This Row],[discount]])</f>
        <v>787.41779999999994</v>
      </c>
      <c r="O195" s="6">
        <f>Table5[[#This Row],[profit]]/Table5[[#This Row],[net_sales]]</f>
        <v>0.21612414654583631</v>
      </c>
      <c r="P195" s="3" t="str">
        <f>IF(Table5[[#This Row],[Profit_Percentage]]&lt;=24.5%,"low","high")</f>
        <v>low</v>
      </c>
      <c r="Q195" s="3" t="str">
        <f>IF(Table5[[#This Row],[Profit_Percentage]]&gt;25%,"high_profit","low_profit")&amp;(IF(Table5[[#This Row],[net_sales]]&gt;1000," high_sales"," low_sales"))</f>
        <v>low_profit low_sales</v>
      </c>
      <c r="R195" s="3"/>
    </row>
    <row r="196" spans="1:18" ht="14.25" customHeight="1" x14ac:dyDescent="0.3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Table5[[#This Row],[sales]]-(Table5[[#This Row],[sales]]*Table5[[#This Row],[discount]])</f>
        <v>2109.9668999999999</v>
      </c>
      <c r="O196" s="6">
        <f>Table5[[#This Row],[profit]]/Table5[[#This Row],[net_sales]]</f>
        <v>0.31475849218298163</v>
      </c>
      <c r="P196" s="3" t="str">
        <f>IF(Table5[[#This Row],[Profit_Percentage]]&lt;=24.5%,"low","high")</f>
        <v>high</v>
      </c>
      <c r="Q196" s="3" t="str">
        <f>IF(Table5[[#This Row],[Profit_Percentage]]&gt;25%,"high_profit","low_profit")&amp;(IF(Table5[[#This Row],[net_sales]]&gt;1000," high_sales"," low_sales"))</f>
        <v>high_profit high_sales</v>
      </c>
      <c r="R196" s="3"/>
    </row>
    <row r="197" spans="1:18" ht="14.25" customHeight="1" x14ac:dyDescent="0.3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Table5[[#This Row],[sales]]-(Table5[[#This Row],[sales]]*Table5[[#This Row],[discount]])</f>
        <v>786.36</v>
      </c>
      <c r="O197" s="6">
        <f>Table5[[#This Row],[profit]]/Table5[[#This Row],[net_sales]]</f>
        <v>0.30800142428404292</v>
      </c>
      <c r="P197" s="3" t="str">
        <f>IF(Table5[[#This Row],[Profit_Percentage]]&lt;=24.5%,"low","high")</f>
        <v>high</v>
      </c>
      <c r="Q197" s="3" t="str">
        <f>IF(Table5[[#This Row],[Profit_Percentage]]&gt;25%,"high_profit","low_profit")&amp;(IF(Table5[[#This Row],[net_sales]]&gt;1000," high_sales"," low_sales"))</f>
        <v>high_profit low_sales</v>
      </c>
      <c r="R197" s="3"/>
    </row>
    <row r="198" spans="1:18" ht="14.25" customHeight="1" x14ac:dyDescent="0.3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Table5[[#This Row],[sales]]-(Table5[[#This Row],[sales]]*Table5[[#This Row],[discount]])</f>
        <v>1654.9286999999999</v>
      </c>
      <c r="O198" s="6">
        <f>Table5[[#This Row],[profit]]/Table5[[#This Row],[net_sales]]</f>
        <v>0.30753590774031536</v>
      </c>
      <c r="P198" s="3" t="str">
        <f>IF(Table5[[#This Row],[Profit_Percentage]]&lt;=24.5%,"low","high")</f>
        <v>high</v>
      </c>
      <c r="Q198" s="3" t="str">
        <f>IF(Table5[[#This Row],[Profit_Percentage]]&gt;25%,"high_profit","low_profit")&amp;(IF(Table5[[#This Row],[net_sales]]&gt;1000," high_sales"," low_sales"))</f>
        <v>high_profit high_sales</v>
      </c>
      <c r="R198" s="3"/>
    </row>
    <row r="199" spans="1:18" ht="14.25" customHeight="1" x14ac:dyDescent="0.3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Table5[[#This Row],[sales]]-(Table5[[#This Row],[sales]]*Table5[[#This Row],[discount]])</f>
        <v>1203.0135</v>
      </c>
      <c r="O199" s="6">
        <f>Table5[[#This Row],[profit]]/Table5[[#This Row],[net_sales]]</f>
        <v>0.29101086563035244</v>
      </c>
      <c r="P199" s="3" t="str">
        <f>IF(Table5[[#This Row],[Profit_Percentage]]&lt;=24.5%,"low","high")</f>
        <v>high</v>
      </c>
      <c r="Q199" s="3" t="str">
        <f>IF(Table5[[#This Row],[Profit_Percentage]]&gt;25%,"high_profit","low_profit")&amp;(IF(Table5[[#This Row],[net_sales]]&gt;1000," high_sales"," low_sales"))</f>
        <v>high_profit high_sales</v>
      </c>
      <c r="R199" s="3"/>
    </row>
    <row r="200" spans="1:18" ht="14.25" customHeight="1" x14ac:dyDescent="0.3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Table5[[#This Row],[sales]]-(Table5[[#This Row],[sales]]*Table5[[#This Row],[discount]])</f>
        <v>2606.3436000000002</v>
      </c>
      <c r="O200" s="6">
        <f>Table5[[#This Row],[profit]]/Table5[[#This Row],[net_sales]]</f>
        <v>0.17334629248422961</v>
      </c>
      <c r="P200" s="3" t="str">
        <f>IF(Table5[[#This Row],[Profit_Percentage]]&lt;=24.5%,"low","high")</f>
        <v>low</v>
      </c>
      <c r="Q200" s="3" t="str">
        <f>IF(Table5[[#This Row],[Profit_Percentage]]&gt;25%,"high_profit","low_profit")&amp;(IF(Table5[[#This Row],[net_sales]]&gt;1000," high_sales"," low_sales"))</f>
        <v>low_profit high_sales</v>
      </c>
      <c r="R200" s="3"/>
    </row>
    <row r="201" spans="1:18" ht="14.25" customHeight="1" x14ac:dyDescent="0.3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Table5[[#This Row],[sales]]-(Table5[[#This Row],[sales]]*Table5[[#This Row],[discount]])</f>
        <v>3358.5630000000001</v>
      </c>
      <c r="O201" s="6">
        <f>Table5[[#This Row],[profit]]/Table5[[#This Row],[net_sales]]</f>
        <v>0.35609872436515261</v>
      </c>
      <c r="P201" s="3" t="str">
        <f>IF(Table5[[#This Row],[Profit_Percentage]]&lt;=24.5%,"low","high")</f>
        <v>high</v>
      </c>
      <c r="Q201" s="3" t="str">
        <f>IF(Table5[[#This Row],[Profit_Percentage]]&gt;25%,"high_profit","low_profit")&amp;(IF(Table5[[#This Row],[net_sales]]&gt;1000," high_sales"," low_sales"))</f>
        <v>high_profit high_sales</v>
      </c>
      <c r="R201" s="3"/>
    </row>
    <row r="202" spans="1:18" ht="14.25" customHeight="1" x14ac:dyDescent="0.3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Table5[[#This Row],[sales]]-(Table5[[#This Row],[sales]]*Table5[[#This Row],[discount]])</f>
        <v>1307.5992000000001</v>
      </c>
      <c r="O202" s="6">
        <f>Table5[[#This Row],[profit]]/Table5[[#This Row],[net_sales]]</f>
        <v>0.18007046807615054</v>
      </c>
      <c r="P202" s="3" t="str">
        <f>IF(Table5[[#This Row],[Profit_Percentage]]&lt;=24.5%,"low","high")</f>
        <v>low</v>
      </c>
      <c r="Q202" s="3" t="str">
        <f>IF(Table5[[#This Row],[Profit_Percentage]]&gt;25%,"high_profit","low_profit")&amp;(IF(Table5[[#This Row],[net_sales]]&gt;1000," high_sales"," low_sales"))</f>
        <v>low_profit high_sales</v>
      </c>
      <c r="R202" s="3"/>
    </row>
    <row r="203" spans="1:18" ht="14.25" customHeight="1" x14ac:dyDescent="0.3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Table5[[#This Row],[sales]]-(Table5[[#This Row],[sales]]*Table5[[#This Row],[discount]])</f>
        <v>1204.6125000000002</v>
      </c>
      <c r="O203" s="6">
        <f>Table5[[#This Row],[profit]]/Table5[[#This Row],[net_sales]]</f>
        <v>0.35934377237493381</v>
      </c>
      <c r="P203" s="3" t="str">
        <f>IF(Table5[[#This Row],[Profit_Percentage]]&lt;=24.5%,"low","high")</f>
        <v>high</v>
      </c>
      <c r="Q203" s="3" t="str">
        <f>IF(Table5[[#This Row],[Profit_Percentage]]&gt;25%,"high_profit","low_profit")&amp;(IF(Table5[[#This Row],[net_sales]]&gt;1000," high_sales"," low_sales"))</f>
        <v>high_profit high_sales</v>
      </c>
      <c r="R203" s="3"/>
    </row>
    <row r="204" spans="1:18" ht="14.25" customHeight="1" x14ac:dyDescent="0.3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Table5[[#This Row],[sales]]-(Table5[[#This Row],[sales]]*Table5[[#This Row],[discount]])</f>
        <v>3540.3276999999998</v>
      </c>
      <c r="O204" s="6">
        <f>Table5[[#This Row],[profit]]/Table5[[#This Row],[net_sales]]</f>
        <v>0.29041944337525594</v>
      </c>
      <c r="P204" s="3" t="str">
        <f>IF(Table5[[#This Row],[Profit_Percentage]]&lt;=24.5%,"low","high")</f>
        <v>high</v>
      </c>
      <c r="Q204" s="3" t="str">
        <f>IF(Table5[[#This Row],[Profit_Percentage]]&gt;25%,"high_profit","low_profit")&amp;(IF(Table5[[#This Row],[net_sales]]&gt;1000," high_sales"," low_sales"))</f>
        <v>high_profit high_sales</v>
      </c>
      <c r="R204" s="3"/>
    </row>
    <row r="205" spans="1:18" ht="14.25" customHeight="1" x14ac:dyDescent="0.3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Table5[[#This Row],[sales]]-(Table5[[#This Row],[sales]]*Table5[[#This Row],[discount]])</f>
        <v>4008.2861000000003</v>
      </c>
      <c r="O205" s="6">
        <f>Table5[[#This Row],[profit]]/Table5[[#This Row],[net_sales]]</f>
        <v>0.17987737951140761</v>
      </c>
      <c r="P205" s="3" t="str">
        <f>IF(Table5[[#This Row],[Profit_Percentage]]&lt;=24.5%,"low","high")</f>
        <v>low</v>
      </c>
      <c r="Q205" s="3" t="str">
        <f>IF(Table5[[#This Row],[Profit_Percentage]]&gt;25%,"high_profit","low_profit")&amp;(IF(Table5[[#This Row],[net_sales]]&gt;1000," high_sales"," low_sales"))</f>
        <v>low_profit high_sales</v>
      </c>
      <c r="R205" s="3"/>
    </row>
    <row r="206" spans="1:18" ht="14.25" customHeight="1" x14ac:dyDescent="0.3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Table5[[#This Row],[sales]]-(Table5[[#This Row],[sales]]*Table5[[#This Row],[discount]])</f>
        <v>1673.5809999999999</v>
      </c>
      <c r="O206" s="6">
        <f>Table5[[#This Row],[profit]]/Table5[[#This Row],[net_sales]]</f>
        <v>0.47096017461957329</v>
      </c>
      <c r="P206" s="3" t="str">
        <f>IF(Table5[[#This Row],[Profit_Percentage]]&lt;=24.5%,"low","high")</f>
        <v>high</v>
      </c>
      <c r="Q206" s="3" t="str">
        <f>IF(Table5[[#This Row],[Profit_Percentage]]&gt;25%,"high_profit","low_profit")&amp;(IF(Table5[[#This Row],[net_sales]]&gt;1000," high_sales"," low_sales"))</f>
        <v>high_profit high_sales</v>
      </c>
      <c r="R206" s="3"/>
    </row>
    <row r="207" spans="1:18" ht="14.25" customHeight="1" x14ac:dyDescent="0.3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Table5[[#This Row],[sales]]-(Table5[[#This Row],[sales]]*Table5[[#This Row],[discount]])</f>
        <v>2600.7968000000001</v>
      </c>
      <c r="O207" s="6">
        <f>Table5[[#This Row],[profit]]/Table5[[#This Row],[net_sales]]</f>
        <v>0.42110940770151672</v>
      </c>
      <c r="P207" s="3" t="str">
        <f>IF(Table5[[#This Row],[Profit_Percentage]]&lt;=24.5%,"low","high")</f>
        <v>high</v>
      </c>
      <c r="Q207" s="3" t="str">
        <f>IF(Table5[[#This Row],[Profit_Percentage]]&gt;25%,"high_profit","low_profit")&amp;(IF(Table5[[#This Row],[net_sales]]&gt;1000," high_sales"," low_sales"))</f>
        <v>high_profit high_sales</v>
      </c>
      <c r="R207" s="3"/>
    </row>
    <row r="208" spans="1:18" ht="14.25" customHeight="1" x14ac:dyDescent="0.3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Table5[[#This Row],[sales]]-(Table5[[#This Row],[sales]]*Table5[[#This Row],[discount]])</f>
        <v>1364.0679</v>
      </c>
      <c r="O208" s="6">
        <f>Table5[[#This Row],[profit]]/Table5[[#This Row],[net_sales]]</f>
        <v>8.87639097731132E-2</v>
      </c>
      <c r="P208" s="3" t="str">
        <f>IF(Table5[[#This Row],[Profit_Percentage]]&lt;=24.5%,"low","high")</f>
        <v>low</v>
      </c>
      <c r="Q208" s="3" t="str">
        <f>IF(Table5[[#This Row],[Profit_Percentage]]&gt;25%,"high_profit","low_profit")&amp;(IF(Table5[[#This Row],[net_sales]]&gt;1000," high_sales"," low_sales"))</f>
        <v>low_profit high_sales</v>
      </c>
      <c r="R208" s="3"/>
    </row>
    <row r="209" spans="1:18" ht="14.25" customHeight="1" x14ac:dyDescent="0.3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Table5[[#This Row],[sales]]-(Table5[[#This Row],[sales]]*Table5[[#This Row],[discount]])</f>
        <v>844.24</v>
      </c>
      <c r="O209" s="6">
        <f>Table5[[#This Row],[profit]]/Table5[[#This Row],[net_sales]]</f>
        <v>5.6547901070785563E-2</v>
      </c>
      <c r="P209" s="3" t="str">
        <f>IF(Table5[[#This Row],[Profit_Percentage]]&lt;=24.5%,"low","high")</f>
        <v>low</v>
      </c>
      <c r="Q209" s="3" t="str">
        <f>IF(Table5[[#This Row],[Profit_Percentage]]&gt;25%,"high_profit","low_profit")&amp;(IF(Table5[[#This Row],[net_sales]]&gt;1000," high_sales"," low_sales"))</f>
        <v>low_profit low_sales</v>
      </c>
      <c r="R209" s="3"/>
    </row>
    <row r="210" spans="1:18" ht="14.25" customHeight="1" x14ac:dyDescent="0.3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Table5[[#This Row],[sales]]-(Table5[[#This Row],[sales]]*Table5[[#This Row],[discount]])</f>
        <v>764.59500000000003</v>
      </c>
      <c r="O210" s="6">
        <f>Table5[[#This Row],[profit]]/Table5[[#This Row],[net_sales]]</f>
        <v>9.2271071613076197E-2</v>
      </c>
      <c r="P210" s="3" t="str">
        <f>IF(Table5[[#This Row],[Profit_Percentage]]&lt;=24.5%,"low","high")</f>
        <v>low</v>
      </c>
      <c r="Q210" s="3" t="str">
        <f>IF(Table5[[#This Row],[Profit_Percentage]]&gt;25%,"high_profit","low_profit")&amp;(IF(Table5[[#This Row],[net_sales]]&gt;1000," high_sales"," low_sales"))</f>
        <v>low_profit low_sales</v>
      </c>
      <c r="R210" s="3"/>
    </row>
    <row r="211" spans="1:18" ht="14.25" customHeight="1" x14ac:dyDescent="0.3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Table5[[#This Row],[sales]]-(Table5[[#This Row],[sales]]*Table5[[#This Row],[discount]])</f>
        <v>2468.9913999999999</v>
      </c>
      <c r="O211" s="6">
        <f>Table5[[#This Row],[profit]]/Table5[[#This Row],[net_sales]]</f>
        <v>0.39324154794544852</v>
      </c>
      <c r="P211" s="3" t="str">
        <f>IF(Table5[[#This Row],[Profit_Percentage]]&lt;=24.5%,"low","high")</f>
        <v>high</v>
      </c>
      <c r="Q211" s="3" t="str">
        <f>IF(Table5[[#This Row],[Profit_Percentage]]&gt;25%,"high_profit","low_profit")&amp;(IF(Table5[[#This Row],[net_sales]]&gt;1000," high_sales"," low_sales"))</f>
        <v>high_profit high_sales</v>
      </c>
      <c r="R211" s="3"/>
    </row>
    <row r="212" spans="1:18" ht="14.25" customHeight="1" x14ac:dyDescent="0.3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Table5[[#This Row],[sales]]-(Table5[[#This Row],[sales]]*Table5[[#This Row],[discount]])</f>
        <v>1635.5664000000002</v>
      </c>
      <c r="O212" s="6">
        <f>Table5[[#This Row],[profit]]/Table5[[#This Row],[net_sales]]</f>
        <v>0.29258977195912067</v>
      </c>
      <c r="P212" s="3" t="str">
        <f>IF(Table5[[#This Row],[Profit_Percentage]]&lt;=24.5%,"low","high")</f>
        <v>high</v>
      </c>
      <c r="Q212" s="3" t="str">
        <f>IF(Table5[[#This Row],[Profit_Percentage]]&gt;25%,"high_profit","low_profit")&amp;(IF(Table5[[#This Row],[net_sales]]&gt;1000," high_sales"," low_sales"))</f>
        <v>high_profit high_sales</v>
      </c>
      <c r="R212" s="3"/>
    </row>
    <row r="213" spans="1:18" ht="14.25" customHeight="1" x14ac:dyDescent="0.3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Table5[[#This Row],[sales]]-(Table5[[#This Row],[sales]]*Table5[[#This Row],[discount]])</f>
        <v>467.60759999999999</v>
      </c>
      <c r="O213" s="6">
        <f>Table5[[#This Row],[profit]]/Table5[[#This Row],[net_sales]]</f>
        <v>0.28446928578577424</v>
      </c>
      <c r="P213" s="3" t="str">
        <f>IF(Table5[[#This Row],[Profit_Percentage]]&lt;=24.5%,"low","high")</f>
        <v>high</v>
      </c>
      <c r="Q213" s="3" t="str">
        <f>IF(Table5[[#This Row],[Profit_Percentage]]&gt;25%,"high_profit","low_profit")&amp;(IF(Table5[[#This Row],[net_sales]]&gt;1000," high_sales"," low_sales"))</f>
        <v>high_profit low_sales</v>
      </c>
      <c r="R213" s="3"/>
    </row>
    <row r="214" spans="1:18" ht="14.25" customHeight="1" x14ac:dyDescent="0.3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Table5[[#This Row],[sales]]-(Table5[[#This Row],[sales]]*Table5[[#This Row],[discount]])</f>
        <v>1501.2718</v>
      </c>
      <c r="O214" s="6">
        <f>Table5[[#This Row],[profit]]/Table5[[#This Row],[net_sales]]</f>
        <v>0.10734898237614268</v>
      </c>
      <c r="P214" s="3" t="str">
        <f>IF(Table5[[#This Row],[Profit_Percentage]]&lt;=24.5%,"low","high")</f>
        <v>low</v>
      </c>
      <c r="Q214" s="3" t="str">
        <f>IF(Table5[[#This Row],[Profit_Percentage]]&gt;25%,"high_profit","low_profit")&amp;(IF(Table5[[#This Row],[net_sales]]&gt;1000," high_sales"," low_sales"))</f>
        <v>low_profit high_sales</v>
      </c>
      <c r="R214" s="3"/>
    </row>
    <row r="215" spans="1:18" ht="14.25" customHeight="1" x14ac:dyDescent="0.3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Table5[[#This Row],[sales]]-(Table5[[#This Row],[sales]]*Table5[[#This Row],[discount]])</f>
        <v>1808.9731999999999</v>
      </c>
      <c r="O215" s="6">
        <f>Table5[[#This Row],[profit]]/Table5[[#This Row],[net_sales]]</f>
        <v>0.42828163512870177</v>
      </c>
      <c r="P215" s="3" t="str">
        <f>IF(Table5[[#This Row],[Profit_Percentage]]&lt;=24.5%,"low","high")</f>
        <v>high</v>
      </c>
      <c r="Q215" s="3" t="str">
        <f>IF(Table5[[#This Row],[Profit_Percentage]]&gt;25%,"high_profit","low_profit")&amp;(IF(Table5[[#This Row],[net_sales]]&gt;1000," high_sales"," low_sales"))</f>
        <v>high_profit high_sales</v>
      </c>
      <c r="R215" s="3"/>
    </row>
    <row r="216" spans="1:18" ht="14.25" customHeight="1" x14ac:dyDescent="0.3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Table5[[#This Row],[sales]]-(Table5[[#This Row],[sales]]*Table5[[#This Row],[discount]])</f>
        <v>583.86720000000003</v>
      </c>
      <c r="O216" s="6">
        <f>Table5[[#This Row],[profit]]/Table5[[#This Row],[net_sales]]</f>
        <v>0.13223897489018049</v>
      </c>
      <c r="P216" s="3" t="str">
        <f>IF(Table5[[#This Row],[Profit_Percentage]]&lt;=24.5%,"low","high")</f>
        <v>low</v>
      </c>
      <c r="Q216" s="3" t="str">
        <f>IF(Table5[[#This Row],[Profit_Percentage]]&gt;25%,"high_profit","low_profit")&amp;(IF(Table5[[#This Row],[net_sales]]&gt;1000," high_sales"," low_sales"))</f>
        <v>low_profit low_sales</v>
      </c>
      <c r="R216" s="3"/>
    </row>
    <row r="217" spans="1:18" ht="14.25" customHeight="1" x14ac:dyDescent="0.3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Table5[[#This Row],[sales]]-(Table5[[#This Row],[sales]]*Table5[[#This Row],[discount]])</f>
        <v>84.1464</v>
      </c>
      <c r="O217" s="6">
        <f>Table5[[#This Row],[profit]]/Table5[[#This Row],[net_sales]]</f>
        <v>0.25824040006464921</v>
      </c>
      <c r="P217" s="3" t="str">
        <f>IF(Table5[[#This Row],[Profit_Percentage]]&lt;=24.5%,"low","high")</f>
        <v>high</v>
      </c>
      <c r="Q217" s="3" t="str">
        <f>IF(Table5[[#This Row],[Profit_Percentage]]&gt;25%,"high_profit","low_profit")&amp;(IF(Table5[[#This Row],[net_sales]]&gt;1000," high_sales"," low_sales"))</f>
        <v>high_profit low_sales</v>
      </c>
      <c r="R217" s="3"/>
    </row>
    <row r="218" spans="1:18" ht="14.25" customHeight="1" x14ac:dyDescent="0.3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Table5[[#This Row],[sales]]-(Table5[[#This Row],[sales]]*Table5[[#This Row],[discount]])</f>
        <v>3078.4892</v>
      </c>
      <c r="O218" s="6">
        <f>Table5[[#This Row],[profit]]/Table5[[#This Row],[net_sales]]</f>
        <v>0.16536358159060618</v>
      </c>
      <c r="P218" s="3" t="str">
        <f>IF(Table5[[#This Row],[Profit_Percentage]]&lt;=24.5%,"low","high")</f>
        <v>low</v>
      </c>
      <c r="Q218" s="3" t="str">
        <f>IF(Table5[[#This Row],[Profit_Percentage]]&gt;25%,"high_profit","low_profit")&amp;(IF(Table5[[#This Row],[net_sales]]&gt;1000," high_sales"," low_sales"))</f>
        <v>low_profit high_sales</v>
      </c>
      <c r="R218" s="3"/>
    </row>
    <row r="219" spans="1:18" ht="14.25" customHeight="1" x14ac:dyDescent="0.3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Table5[[#This Row],[sales]]-(Table5[[#This Row],[sales]]*Table5[[#This Row],[discount]])</f>
        <v>1243.1795999999999</v>
      </c>
      <c r="O219" s="6">
        <f>Table5[[#This Row],[profit]]/Table5[[#This Row],[net_sales]]</f>
        <v>0.29704477132668522</v>
      </c>
      <c r="P219" s="3" t="str">
        <f>IF(Table5[[#This Row],[Profit_Percentage]]&lt;=24.5%,"low","high")</f>
        <v>high</v>
      </c>
      <c r="Q219" s="3" t="str">
        <f>IF(Table5[[#This Row],[Profit_Percentage]]&gt;25%,"high_profit","low_profit")&amp;(IF(Table5[[#This Row],[net_sales]]&gt;1000," high_sales"," low_sales"))</f>
        <v>high_profit high_sales</v>
      </c>
      <c r="R219" s="3"/>
    </row>
    <row r="220" spans="1:18" ht="14.25" customHeight="1" x14ac:dyDescent="0.3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Table5[[#This Row],[sales]]-(Table5[[#This Row],[sales]]*Table5[[#This Row],[discount]])</f>
        <v>1102.3661999999999</v>
      </c>
      <c r="O220" s="6">
        <f>Table5[[#This Row],[profit]]/Table5[[#This Row],[net_sales]]</f>
        <v>0.10013913706715609</v>
      </c>
      <c r="P220" s="3" t="str">
        <f>IF(Table5[[#This Row],[Profit_Percentage]]&lt;=24.5%,"low","high")</f>
        <v>low</v>
      </c>
      <c r="Q220" s="3" t="str">
        <f>IF(Table5[[#This Row],[Profit_Percentage]]&gt;25%,"high_profit","low_profit")&amp;(IF(Table5[[#This Row],[net_sales]]&gt;1000," high_sales"," low_sales"))</f>
        <v>low_profit high_sales</v>
      </c>
      <c r="R220" s="3"/>
    </row>
    <row r="221" spans="1:18" ht="14.25" customHeight="1" x14ac:dyDescent="0.3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Table5[[#This Row],[sales]]-(Table5[[#This Row],[sales]]*Table5[[#This Row],[discount]])</f>
        <v>2606.6943999999999</v>
      </c>
      <c r="O221" s="6">
        <f>Table5[[#This Row],[profit]]/Table5[[#This Row],[net_sales]]</f>
        <v>0.26872731993439664</v>
      </c>
      <c r="P221" s="3" t="str">
        <f>IF(Table5[[#This Row],[Profit_Percentage]]&lt;=24.5%,"low","high")</f>
        <v>high</v>
      </c>
      <c r="Q221" s="3" t="str">
        <f>IF(Table5[[#This Row],[Profit_Percentage]]&gt;25%,"high_profit","low_profit")&amp;(IF(Table5[[#This Row],[net_sales]]&gt;1000," high_sales"," low_sales"))</f>
        <v>high_profit high_sales</v>
      </c>
      <c r="R221" s="3"/>
    </row>
    <row r="222" spans="1:18" ht="14.25" customHeight="1" x14ac:dyDescent="0.3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Table5[[#This Row],[sales]]-(Table5[[#This Row],[sales]]*Table5[[#This Row],[discount]])</f>
        <v>2269.2851000000001</v>
      </c>
      <c r="O222" s="6">
        <f>Table5[[#This Row],[profit]]/Table5[[#This Row],[net_sales]]</f>
        <v>0.40076938768072817</v>
      </c>
      <c r="P222" s="3" t="str">
        <f>IF(Table5[[#This Row],[Profit_Percentage]]&lt;=24.5%,"low","high")</f>
        <v>high</v>
      </c>
      <c r="Q222" s="3" t="str">
        <f>IF(Table5[[#This Row],[Profit_Percentage]]&gt;25%,"high_profit","low_profit")&amp;(IF(Table5[[#This Row],[net_sales]]&gt;1000," high_sales"," low_sales"))</f>
        <v>high_profit high_sales</v>
      </c>
      <c r="R222" s="3"/>
    </row>
    <row r="223" spans="1:18" ht="14.25" customHeight="1" x14ac:dyDescent="0.3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Table5[[#This Row],[sales]]-(Table5[[#This Row],[sales]]*Table5[[#This Row],[discount]])</f>
        <v>2334.6641</v>
      </c>
      <c r="O223" s="6">
        <f>Table5[[#This Row],[profit]]/Table5[[#This Row],[net_sales]]</f>
        <v>0.39861408756831446</v>
      </c>
      <c r="P223" s="3" t="str">
        <f>IF(Table5[[#This Row],[Profit_Percentage]]&lt;=24.5%,"low","high")</f>
        <v>high</v>
      </c>
      <c r="Q223" s="3" t="str">
        <f>IF(Table5[[#This Row],[Profit_Percentage]]&gt;25%,"high_profit","low_profit")&amp;(IF(Table5[[#This Row],[net_sales]]&gt;1000," high_sales"," low_sales"))</f>
        <v>high_profit high_sales</v>
      </c>
      <c r="R223" s="3"/>
    </row>
    <row r="224" spans="1:18" ht="14.25" customHeight="1" x14ac:dyDescent="0.3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Table5[[#This Row],[sales]]-(Table5[[#This Row],[sales]]*Table5[[#This Row],[discount]])</f>
        <v>1266.1518000000001</v>
      </c>
      <c r="O224" s="6">
        <f>Table5[[#This Row],[profit]]/Table5[[#This Row],[net_sales]]</f>
        <v>0.21353679708862711</v>
      </c>
      <c r="P224" s="3" t="str">
        <f>IF(Table5[[#This Row],[Profit_Percentage]]&lt;=24.5%,"low","high")</f>
        <v>low</v>
      </c>
      <c r="Q224" s="3" t="str">
        <f>IF(Table5[[#This Row],[Profit_Percentage]]&gt;25%,"high_profit","low_profit")&amp;(IF(Table5[[#This Row],[net_sales]]&gt;1000," high_sales"," low_sales"))</f>
        <v>low_profit high_sales</v>
      </c>
      <c r="R224" s="3"/>
    </row>
    <row r="225" spans="1:18" ht="14.25" customHeight="1" x14ac:dyDescent="0.3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Table5[[#This Row],[sales]]-(Table5[[#This Row],[sales]]*Table5[[#This Row],[discount]])</f>
        <v>2549.9918000000007</v>
      </c>
      <c r="O225" s="6">
        <f>Table5[[#This Row],[profit]]/Table5[[#This Row],[net_sales]]</f>
        <v>0.29027152165744213</v>
      </c>
      <c r="P225" s="3" t="str">
        <f>IF(Table5[[#This Row],[Profit_Percentage]]&lt;=24.5%,"low","high")</f>
        <v>high</v>
      </c>
      <c r="Q225" s="3" t="str">
        <f>IF(Table5[[#This Row],[Profit_Percentage]]&gt;25%,"high_profit","low_profit")&amp;(IF(Table5[[#This Row],[net_sales]]&gt;1000," high_sales"," low_sales"))</f>
        <v>high_profit high_sales</v>
      </c>
      <c r="R225" s="3"/>
    </row>
    <row r="226" spans="1:18" ht="14.25" customHeight="1" x14ac:dyDescent="0.3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Table5[[#This Row],[sales]]-(Table5[[#This Row],[sales]]*Table5[[#This Row],[discount]])</f>
        <v>2314.9701</v>
      </c>
      <c r="O226" s="6">
        <f>Table5[[#This Row],[profit]]/Table5[[#This Row],[net_sales]]</f>
        <v>0.16649891072027237</v>
      </c>
      <c r="P226" s="3" t="str">
        <f>IF(Table5[[#This Row],[Profit_Percentage]]&lt;=24.5%,"low","high")</f>
        <v>low</v>
      </c>
      <c r="Q226" s="3" t="str">
        <f>IF(Table5[[#This Row],[Profit_Percentage]]&gt;25%,"high_profit","low_profit")&amp;(IF(Table5[[#This Row],[net_sales]]&gt;1000," high_sales"," low_sales"))</f>
        <v>low_profit high_sales</v>
      </c>
      <c r="R226" s="3"/>
    </row>
    <row r="227" spans="1:18" ht="14.25" customHeight="1" x14ac:dyDescent="0.3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Table5[[#This Row],[sales]]-(Table5[[#This Row],[sales]]*Table5[[#This Row],[discount]])</f>
        <v>1593.9422999999999</v>
      </c>
      <c r="O227" s="6">
        <f>Table5[[#This Row],[profit]]/Table5[[#This Row],[net_sales]]</f>
        <v>9.43886111812203E-2</v>
      </c>
      <c r="P227" s="3" t="str">
        <f>IF(Table5[[#This Row],[Profit_Percentage]]&lt;=24.5%,"low","high")</f>
        <v>low</v>
      </c>
      <c r="Q227" s="3" t="str">
        <f>IF(Table5[[#This Row],[Profit_Percentage]]&gt;25%,"high_profit","low_profit")&amp;(IF(Table5[[#This Row],[net_sales]]&gt;1000," high_sales"," low_sales"))</f>
        <v>low_profit high_sales</v>
      </c>
      <c r="R227" s="3"/>
    </row>
    <row r="228" spans="1:18" ht="14.25" customHeight="1" x14ac:dyDescent="0.3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Table5[[#This Row],[sales]]-(Table5[[#This Row],[sales]]*Table5[[#This Row],[discount]])</f>
        <v>2419.8963999999996</v>
      </c>
      <c r="O228" s="6">
        <f>Table5[[#This Row],[profit]]/Table5[[#This Row],[net_sales]]</f>
        <v>0.29176455653225486</v>
      </c>
      <c r="P228" s="3" t="str">
        <f>IF(Table5[[#This Row],[Profit_Percentage]]&lt;=24.5%,"low","high")</f>
        <v>high</v>
      </c>
      <c r="Q228" s="3" t="str">
        <f>IF(Table5[[#This Row],[Profit_Percentage]]&gt;25%,"high_profit","low_profit")&amp;(IF(Table5[[#This Row],[net_sales]]&gt;1000," high_sales"," low_sales"))</f>
        <v>high_profit high_sales</v>
      </c>
      <c r="R228" s="3"/>
    </row>
    <row r="229" spans="1:18" ht="14.25" customHeight="1" x14ac:dyDescent="0.3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Table5[[#This Row],[sales]]-(Table5[[#This Row],[sales]]*Table5[[#This Row],[discount]])</f>
        <v>2932.39</v>
      </c>
      <c r="O229" s="6">
        <f>Table5[[#This Row],[profit]]/Table5[[#This Row],[net_sales]]</f>
        <v>0.13469558960438416</v>
      </c>
      <c r="P229" s="3" t="str">
        <f>IF(Table5[[#This Row],[Profit_Percentage]]&lt;=24.5%,"low","high")</f>
        <v>low</v>
      </c>
      <c r="Q229" s="3" t="str">
        <f>IF(Table5[[#This Row],[Profit_Percentage]]&gt;25%,"high_profit","low_profit")&amp;(IF(Table5[[#This Row],[net_sales]]&gt;1000," high_sales"," low_sales"))</f>
        <v>low_profit high_sales</v>
      </c>
      <c r="R229" s="3"/>
    </row>
    <row r="230" spans="1:18" ht="14.25" customHeight="1" x14ac:dyDescent="0.3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Table5[[#This Row],[sales]]-(Table5[[#This Row],[sales]]*Table5[[#This Row],[discount]])</f>
        <v>2407.8159999999998</v>
      </c>
      <c r="O230" s="6">
        <f>Table5[[#This Row],[profit]]/Table5[[#This Row],[net_sales]]</f>
        <v>0.1601908119225057</v>
      </c>
      <c r="P230" s="3" t="str">
        <f>IF(Table5[[#This Row],[Profit_Percentage]]&lt;=24.5%,"low","high")</f>
        <v>low</v>
      </c>
      <c r="Q230" s="3" t="str">
        <f>IF(Table5[[#This Row],[Profit_Percentage]]&gt;25%,"high_profit","low_profit")&amp;(IF(Table5[[#This Row],[net_sales]]&gt;1000," high_sales"," low_sales"))</f>
        <v>low_profit high_sales</v>
      </c>
      <c r="R230" s="3"/>
    </row>
    <row r="231" spans="1:18" ht="14.25" customHeight="1" x14ac:dyDescent="0.3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Table5[[#This Row],[sales]]-(Table5[[#This Row],[sales]]*Table5[[#This Row],[discount]])</f>
        <v>2765.5199999999995</v>
      </c>
      <c r="O231" s="6">
        <f>Table5[[#This Row],[profit]]/Table5[[#This Row],[net_sales]]</f>
        <v>8.8272729902513836E-2</v>
      </c>
      <c r="P231" s="3" t="str">
        <f>IF(Table5[[#This Row],[Profit_Percentage]]&lt;=24.5%,"low","high")</f>
        <v>low</v>
      </c>
      <c r="Q231" s="3" t="str">
        <f>IF(Table5[[#This Row],[Profit_Percentage]]&gt;25%,"high_profit","low_profit")&amp;(IF(Table5[[#This Row],[net_sales]]&gt;1000," high_sales"," low_sales"))</f>
        <v>low_profit high_sales</v>
      </c>
      <c r="R231" s="3"/>
    </row>
    <row r="232" spans="1:18" ht="14.25" customHeight="1" x14ac:dyDescent="0.3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Table5[[#This Row],[sales]]-(Table5[[#This Row],[sales]]*Table5[[#This Row],[discount]])</f>
        <v>2827.7880999999998</v>
      </c>
      <c r="O232" s="6">
        <f>Table5[[#This Row],[profit]]/Table5[[#This Row],[net_sales]]</f>
        <v>0.24129460053955248</v>
      </c>
      <c r="P232" s="3" t="str">
        <f>IF(Table5[[#This Row],[Profit_Percentage]]&lt;=24.5%,"low","high")</f>
        <v>low</v>
      </c>
      <c r="Q232" s="3" t="str">
        <f>IF(Table5[[#This Row],[Profit_Percentage]]&gt;25%,"high_profit","low_profit")&amp;(IF(Table5[[#This Row],[net_sales]]&gt;1000," high_sales"," low_sales"))</f>
        <v>low_profit high_sales</v>
      </c>
      <c r="R232" s="3"/>
    </row>
    <row r="233" spans="1:18" ht="14.25" customHeight="1" x14ac:dyDescent="0.3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Table5[[#This Row],[sales]]-(Table5[[#This Row],[sales]]*Table5[[#This Row],[discount]])</f>
        <v>3347.8380000000002</v>
      </c>
      <c r="O233" s="6">
        <f>Table5[[#This Row],[profit]]/Table5[[#This Row],[net_sales]]</f>
        <v>0.31541550098899646</v>
      </c>
      <c r="P233" s="3" t="str">
        <f>IF(Table5[[#This Row],[Profit_Percentage]]&lt;=24.5%,"low","high")</f>
        <v>high</v>
      </c>
      <c r="Q233" s="3" t="str">
        <f>IF(Table5[[#This Row],[Profit_Percentage]]&gt;25%,"high_profit","low_profit")&amp;(IF(Table5[[#This Row],[net_sales]]&gt;1000," high_sales"," low_sales"))</f>
        <v>high_profit high_sales</v>
      </c>
      <c r="R233" s="3"/>
    </row>
    <row r="234" spans="1:18" ht="14.25" customHeight="1" x14ac:dyDescent="0.3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Table5[[#This Row],[sales]]-(Table5[[#This Row],[sales]]*Table5[[#This Row],[discount]])</f>
        <v>2946.3389999999999</v>
      </c>
      <c r="O234" s="6">
        <f>Table5[[#This Row],[profit]]/Table5[[#This Row],[net_sales]]</f>
        <v>7.4332926387628853E-2</v>
      </c>
      <c r="P234" s="3" t="str">
        <f>IF(Table5[[#This Row],[Profit_Percentage]]&lt;=24.5%,"low","high")</f>
        <v>low</v>
      </c>
      <c r="Q234" s="3" t="str">
        <f>IF(Table5[[#This Row],[Profit_Percentage]]&gt;25%,"high_profit","low_profit")&amp;(IF(Table5[[#This Row],[net_sales]]&gt;1000," high_sales"," low_sales"))</f>
        <v>low_profit high_sales</v>
      </c>
      <c r="R234" s="3"/>
    </row>
    <row r="235" spans="1:18" ht="14.25" customHeight="1" x14ac:dyDescent="0.3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Table5[[#This Row],[sales]]-(Table5[[#This Row],[sales]]*Table5[[#This Row],[discount]])</f>
        <v>1286.5725</v>
      </c>
      <c r="O235" s="6">
        <f>Table5[[#This Row],[profit]]/Table5[[#This Row],[net_sales]]</f>
        <v>0.11234500970602122</v>
      </c>
      <c r="P235" s="3" t="str">
        <f>IF(Table5[[#This Row],[Profit_Percentage]]&lt;=24.5%,"low","high")</f>
        <v>low</v>
      </c>
      <c r="Q235" s="3" t="str">
        <f>IF(Table5[[#This Row],[Profit_Percentage]]&gt;25%,"high_profit","low_profit")&amp;(IF(Table5[[#This Row],[net_sales]]&gt;1000," high_sales"," low_sales"))</f>
        <v>low_profit high_sales</v>
      </c>
      <c r="R235" s="3"/>
    </row>
    <row r="236" spans="1:18" ht="14.25" customHeight="1" x14ac:dyDescent="0.3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Table5[[#This Row],[sales]]-(Table5[[#This Row],[sales]]*Table5[[#This Row],[discount]])</f>
        <v>2545.7550000000001</v>
      </c>
      <c r="O236" s="6">
        <f>Table5[[#This Row],[profit]]/Table5[[#This Row],[net_sales]]</f>
        <v>0.27206467236635101</v>
      </c>
      <c r="P236" s="3" t="str">
        <f>IF(Table5[[#This Row],[Profit_Percentage]]&lt;=24.5%,"low","high")</f>
        <v>high</v>
      </c>
      <c r="Q236" s="3" t="str">
        <f>IF(Table5[[#This Row],[Profit_Percentage]]&gt;25%,"high_profit","low_profit")&amp;(IF(Table5[[#This Row],[net_sales]]&gt;1000," high_sales"," low_sales"))</f>
        <v>high_profit high_sales</v>
      </c>
      <c r="R236" s="3"/>
    </row>
    <row r="237" spans="1:18" ht="14.25" customHeight="1" x14ac:dyDescent="0.3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Table5[[#This Row],[sales]]-(Table5[[#This Row],[sales]]*Table5[[#This Row],[discount]])</f>
        <v>449.82299999999998</v>
      </c>
      <c r="O237" s="6">
        <f>Table5[[#This Row],[profit]]/Table5[[#This Row],[net_sales]]</f>
        <v>0.27172910233580766</v>
      </c>
      <c r="P237" s="3" t="str">
        <f>IF(Table5[[#This Row],[Profit_Percentage]]&lt;=24.5%,"low","high")</f>
        <v>high</v>
      </c>
      <c r="Q237" s="3" t="str">
        <f>IF(Table5[[#This Row],[Profit_Percentage]]&gt;25%,"high_profit","low_profit")&amp;(IF(Table5[[#This Row],[net_sales]]&gt;1000," high_sales"," low_sales"))</f>
        <v>high_profit low_sales</v>
      </c>
      <c r="R237" s="3"/>
    </row>
    <row r="238" spans="1:18" ht="14.25" customHeight="1" x14ac:dyDescent="0.3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Table5[[#This Row],[sales]]-(Table5[[#This Row],[sales]]*Table5[[#This Row],[discount]])</f>
        <v>1031.4023999999999</v>
      </c>
      <c r="O238" s="6">
        <f>Table5[[#This Row],[profit]]/Table5[[#This Row],[net_sales]]</f>
        <v>9.6363940979776672E-2</v>
      </c>
      <c r="P238" s="3" t="str">
        <f>IF(Table5[[#This Row],[Profit_Percentage]]&lt;=24.5%,"low","high")</f>
        <v>low</v>
      </c>
      <c r="Q238" s="3" t="str">
        <f>IF(Table5[[#This Row],[Profit_Percentage]]&gt;25%,"high_profit","low_profit")&amp;(IF(Table5[[#This Row],[net_sales]]&gt;1000," high_sales"," low_sales"))</f>
        <v>low_profit high_sales</v>
      </c>
      <c r="R238" s="3"/>
    </row>
    <row r="239" spans="1:18" ht="14.25" customHeight="1" x14ac:dyDescent="0.3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Table5[[#This Row],[sales]]-(Table5[[#This Row],[sales]]*Table5[[#This Row],[discount]])</f>
        <v>3700.3584000000001</v>
      </c>
      <c r="O239" s="6">
        <f>Table5[[#This Row],[profit]]/Table5[[#This Row],[net_sales]]</f>
        <v>0.16216807539507525</v>
      </c>
      <c r="P239" s="3" t="str">
        <f>IF(Table5[[#This Row],[Profit_Percentage]]&lt;=24.5%,"low","high")</f>
        <v>low</v>
      </c>
      <c r="Q239" s="3" t="str">
        <f>IF(Table5[[#This Row],[Profit_Percentage]]&gt;25%,"high_profit","low_profit")&amp;(IF(Table5[[#This Row],[net_sales]]&gt;1000," high_sales"," low_sales"))</f>
        <v>low_profit high_sales</v>
      </c>
      <c r="R239" s="3"/>
    </row>
    <row r="240" spans="1:18" ht="14.25" customHeight="1" x14ac:dyDescent="0.3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Table5[[#This Row],[sales]]-(Table5[[#This Row],[sales]]*Table5[[#This Row],[discount]])</f>
        <v>2739.8086000000003</v>
      </c>
      <c r="O240" s="6">
        <f>Table5[[#This Row],[profit]]/Table5[[#This Row],[net_sales]]</f>
        <v>0.15602184765753344</v>
      </c>
      <c r="P240" s="3" t="str">
        <f>IF(Table5[[#This Row],[Profit_Percentage]]&lt;=24.5%,"low","high")</f>
        <v>low</v>
      </c>
      <c r="Q240" s="3" t="str">
        <f>IF(Table5[[#This Row],[Profit_Percentage]]&gt;25%,"high_profit","low_profit")&amp;(IF(Table5[[#This Row],[net_sales]]&gt;1000," high_sales"," low_sales"))</f>
        <v>low_profit high_sales</v>
      </c>
      <c r="R240" s="3"/>
    </row>
    <row r="241" spans="1:18" ht="14.25" customHeight="1" x14ac:dyDescent="0.3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Table5[[#This Row],[sales]]-(Table5[[#This Row],[sales]]*Table5[[#This Row],[discount]])</f>
        <v>686.95500000000004</v>
      </c>
      <c r="O241" s="6">
        <f>Table5[[#This Row],[profit]]/Table5[[#This Row],[net_sales]]</f>
        <v>0.12128887627282717</v>
      </c>
      <c r="P241" s="3" t="str">
        <f>IF(Table5[[#This Row],[Profit_Percentage]]&lt;=24.5%,"low","high")</f>
        <v>low</v>
      </c>
      <c r="Q241" s="3" t="str">
        <f>IF(Table5[[#This Row],[Profit_Percentage]]&gt;25%,"high_profit","low_profit")&amp;(IF(Table5[[#This Row],[net_sales]]&gt;1000," high_sales"," low_sales"))</f>
        <v>low_profit low_sales</v>
      </c>
      <c r="R241" s="3"/>
    </row>
    <row r="242" spans="1:18" ht="14.25" customHeight="1" x14ac:dyDescent="0.3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Table5[[#This Row],[sales]]-(Table5[[#This Row],[sales]]*Table5[[#This Row],[discount]])</f>
        <v>1752.0906</v>
      </c>
      <c r="O242" s="6">
        <f>Table5[[#This Row],[profit]]/Table5[[#This Row],[net_sales]]</f>
        <v>0.20460129173685426</v>
      </c>
      <c r="P242" s="3" t="str">
        <f>IF(Table5[[#This Row],[Profit_Percentage]]&lt;=24.5%,"low","high")</f>
        <v>low</v>
      </c>
      <c r="Q242" s="3" t="str">
        <f>IF(Table5[[#This Row],[Profit_Percentage]]&gt;25%,"high_profit","low_profit")&amp;(IF(Table5[[#This Row],[net_sales]]&gt;1000," high_sales"," low_sales"))</f>
        <v>low_profit high_sales</v>
      </c>
      <c r="R242" s="3"/>
    </row>
    <row r="243" spans="1:18" ht="14.25" customHeight="1" x14ac:dyDescent="0.3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Table5[[#This Row],[sales]]-(Table5[[#This Row],[sales]]*Table5[[#This Row],[discount]])</f>
        <v>684.35360000000003</v>
      </c>
      <c r="O243" s="6">
        <f>Table5[[#This Row],[profit]]/Table5[[#This Row],[net_sales]]</f>
        <v>0.30580682267178838</v>
      </c>
      <c r="P243" s="3" t="str">
        <f>IF(Table5[[#This Row],[Profit_Percentage]]&lt;=24.5%,"low","high")</f>
        <v>high</v>
      </c>
      <c r="Q243" s="3" t="str">
        <f>IF(Table5[[#This Row],[Profit_Percentage]]&gt;25%,"high_profit","low_profit")&amp;(IF(Table5[[#This Row],[net_sales]]&gt;1000," high_sales"," low_sales"))</f>
        <v>high_profit low_sales</v>
      </c>
      <c r="R243" s="3"/>
    </row>
    <row r="244" spans="1:18" ht="14.25" customHeight="1" x14ac:dyDescent="0.3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Table5[[#This Row],[sales]]-(Table5[[#This Row],[sales]]*Table5[[#This Row],[discount]])</f>
        <v>3649.4835000000003</v>
      </c>
      <c r="O244" s="6">
        <f>Table5[[#This Row],[profit]]/Table5[[#This Row],[net_sales]]</f>
        <v>0.29890257073363941</v>
      </c>
      <c r="P244" s="3" t="str">
        <f>IF(Table5[[#This Row],[Profit_Percentage]]&lt;=24.5%,"low","high")</f>
        <v>high</v>
      </c>
      <c r="Q244" s="3" t="str">
        <f>IF(Table5[[#This Row],[Profit_Percentage]]&gt;25%,"high_profit","low_profit")&amp;(IF(Table5[[#This Row],[net_sales]]&gt;1000," high_sales"," low_sales"))</f>
        <v>high_profit high_sales</v>
      </c>
      <c r="R244" s="3"/>
    </row>
    <row r="245" spans="1:18" ht="14.25" customHeight="1" x14ac:dyDescent="0.3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Table5[[#This Row],[sales]]-(Table5[[#This Row],[sales]]*Table5[[#This Row],[discount]])</f>
        <v>431.75239999999997</v>
      </c>
      <c r="O245" s="6">
        <f>Table5[[#This Row],[profit]]/Table5[[#This Row],[net_sales]]</f>
        <v>0.28900823712850238</v>
      </c>
      <c r="P245" s="3" t="str">
        <f>IF(Table5[[#This Row],[Profit_Percentage]]&lt;=24.5%,"low","high")</f>
        <v>high</v>
      </c>
      <c r="Q245" s="3" t="str">
        <f>IF(Table5[[#This Row],[Profit_Percentage]]&gt;25%,"high_profit","low_profit")&amp;(IF(Table5[[#This Row],[net_sales]]&gt;1000," high_sales"," low_sales"))</f>
        <v>high_profit low_sales</v>
      </c>
      <c r="R245" s="3"/>
    </row>
    <row r="246" spans="1:18" ht="14.25" customHeight="1" x14ac:dyDescent="0.3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Table5[[#This Row],[sales]]-(Table5[[#This Row],[sales]]*Table5[[#This Row],[discount]])</f>
        <v>2115.6800000000003</v>
      </c>
      <c r="O246" s="6">
        <f>Table5[[#This Row],[profit]]/Table5[[#This Row],[net_sales]]</f>
        <v>0.29675092641609313</v>
      </c>
      <c r="P246" s="3" t="str">
        <f>IF(Table5[[#This Row],[Profit_Percentage]]&lt;=24.5%,"low","high")</f>
        <v>high</v>
      </c>
      <c r="Q246" s="3" t="str">
        <f>IF(Table5[[#This Row],[Profit_Percentage]]&gt;25%,"high_profit","low_profit")&amp;(IF(Table5[[#This Row],[net_sales]]&gt;1000," high_sales"," low_sales"))</f>
        <v>high_profit high_sales</v>
      </c>
      <c r="R246" s="3"/>
    </row>
    <row r="247" spans="1:18" ht="14.25" customHeight="1" x14ac:dyDescent="0.3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Table5[[#This Row],[sales]]-(Table5[[#This Row],[sales]]*Table5[[#This Row],[discount]])</f>
        <v>2182.7530000000002</v>
      </c>
      <c r="O247" s="6">
        <f>Table5[[#This Row],[profit]]/Table5[[#This Row],[net_sales]]</f>
        <v>0.30093189655448876</v>
      </c>
      <c r="P247" s="3" t="str">
        <f>IF(Table5[[#This Row],[Profit_Percentage]]&lt;=24.5%,"low","high")</f>
        <v>high</v>
      </c>
      <c r="Q247" s="3" t="str">
        <f>IF(Table5[[#This Row],[Profit_Percentage]]&gt;25%,"high_profit","low_profit")&amp;(IF(Table5[[#This Row],[net_sales]]&gt;1000," high_sales"," low_sales"))</f>
        <v>high_profit high_sales</v>
      </c>
      <c r="R247" s="3"/>
    </row>
    <row r="248" spans="1:18" ht="14.25" customHeight="1" x14ac:dyDescent="0.3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Table5[[#This Row],[sales]]-(Table5[[#This Row],[sales]]*Table5[[#This Row],[discount]])</f>
        <v>1232.4711</v>
      </c>
      <c r="O248" s="6">
        <f>Table5[[#This Row],[profit]]/Table5[[#This Row],[net_sales]]</f>
        <v>0.57613521323136918</v>
      </c>
      <c r="P248" s="3" t="str">
        <f>IF(Table5[[#This Row],[Profit_Percentage]]&lt;=24.5%,"low","high")</f>
        <v>high</v>
      </c>
      <c r="Q248" s="3" t="str">
        <f>IF(Table5[[#This Row],[Profit_Percentage]]&gt;25%,"high_profit","low_profit")&amp;(IF(Table5[[#This Row],[net_sales]]&gt;1000," high_sales"," low_sales"))</f>
        <v>high_profit high_sales</v>
      </c>
      <c r="R248" s="3"/>
    </row>
    <row r="249" spans="1:18" ht="14.25" customHeight="1" x14ac:dyDescent="0.3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Table5[[#This Row],[sales]]-(Table5[[#This Row],[sales]]*Table5[[#This Row],[discount]])</f>
        <v>775.57550000000003</v>
      </c>
      <c r="O249" s="6">
        <f>Table5[[#This Row],[profit]]/Table5[[#This Row],[net_sales]]</f>
        <v>0.48268672746882796</v>
      </c>
      <c r="P249" s="3" t="str">
        <f>IF(Table5[[#This Row],[Profit_Percentage]]&lt;=24.5%,"low","high")</f>
        <v>high</v>
      </c>
      <c r="Q249" s="3" t="str">
        <f>IF(Table5[[#This Row],[Profit_Percentage]]&gt;25%,"high_profit","low_profit")&amp;(IF(Table5[[#This Row],[net_sales]]&gt;1000," high_sales"," low_sales"))</f>
        <v>high_profit low_sales</v>
      </c>
      <c r="R249" s="3"/>
    </row>
    <row r="250" spans="1:18" ht="14.25" customHeight="1" x14ac:dyDescent="0.3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Table5[[#This Row],[sales]]-(Table5[[#This Row],[sales]]*Table5[[#This Row],[discount]])</f>
        <v>1975.4204999999999</v>
      </c>
      <c r="O250" s="6">
        <f>Table5[[#This Row],[profit]]/Table5[[#This Row],[net_sales]]</f>
        <v>0.10876165353148862</v>
      </c>
      <c r="P250" s="3" t="str">
        <f>IF(Table5[[#This Row],[Profit_Percentage]]&lt;=24.5%,"low","high")</f>
        <v>low</v>
      </c>
      <c r="Q250" s="3" t="str">
        <f>IF(Table5[[#This Row],[Profit_Percentage]]&gt;25%,"high_profit","low_profit")&amp;(IF(Table5[[#This Row],[net_sales]]&gt;1000," high_sales"," low_sales"))</f>
        <v>low_profit high_sales</v>
      </c>
      <c r="R250" s="3"/>
    </row>
    <row r="251" spans="1:18" ht="14.25" customHeight="1" x14ac:dyDescent="0.3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Table5[[#This Row],[sales]]-(Table5[[#This Row],[sales]]*Table5[[#This Row],[discount]])</f>
        <v>3524.6484</v>
      </c>
      <c r="O251" s="6">
        <f>Table5[[#This Row],[profit]]/Table5[[#This Row],[net_sales]]</f>
        <v>0.19161627582484539</v>
      </c>
      <c r="P251" s="3" t="str">
        <f>IF(Table5[[#This Row],[Profit_Percentage]]&lt;=24.5%,"low","high")</f>
        <v>low</v>
      </c>
      <c r="Q251" s="3" t="str">
        <f>IF(Table5[[#This Row],[Profit_Percentage]]&gt;25%,"high_profit","low_profit")&amp;(IF(Table5[[#This Row],[net_sales]]&gt;1000," high_sales"," low_sales"))</f>
        <v>low_profit high_sales</v>
      </c>
      <c r="R251" s="3"/>
    </row>
    <row r="252" spans="1:18" ht="14.25" customHeight="1" x14ac:dyDescent="0.3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Table5[[#This Row],[sales]]-(Table5[[#This Row],[sales]]*Table5[[#This Row],[discount]])</f>
        <v>2184.0119999999997</v>
      </c>
      <c r="O252" s="6">
        <f>Table5[[#This Row],[profit]]/Table5[[#This Row],[net_sales]]</f>
        <v>0.41512134548711277</v>
      </c>
      <c r="P252" s="3" t="str">
        <f>IF(Table5[[#This Row],[Profit_Percentage]]&lt;=24.5%,"low","high")</f>
        <v>high</v>
      </c>
      <c r="Q252" s="3" t="str">
        <f>IF(Table5[[#This Row],[Profit_Percentage]]&gt;25%,"high_profit","low_profit")&amp;(IF(Table5[[#This Row],[net_sales]]&gt;1000," high_sales"," low_sales"))</f>
        <v>high_profit high_sales</v>
      </c>
      <c r="R252" s="3"/>
    </row>
    <row r="253" spans="1:18" ht="14.25" customHeight="1" x14ac:dyDescent="0.3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Table5[[#This Row],[sales]]-(Table5[[#This Row],[sales]]*Table5[[#This Row],[discount]])</f>
        <v>3682.9584</v>
      </c>
      <c r="O253" s="6">
        <f>Table5[[#This Row],[profit]]/Table5[[#This Row],[net_sales]]</f>
        <v>0.26468395624560953</v>
      </c>
      <c r="P253" s="3" t="str">
        <f>IF(Table5[[#This Row],[Profit_Percentage]]&lt;=24.5%,"low","high")</f>
        <v>high</v>
      </c>
      <c r="Q253" s="3" t="str">
        <f>IF(Table5[[#This Row],[Profit_Percentage]]&gt;25%,"high_profit","low_profit")&amp;(IF(Table5[[#This Row],[net_sales]]&gt;1000," high_sales"," low_sales"))</f>
        <v>high_profit high_sales</v>
      </c>
      <c r="R253" s="3"/>
    </row>
    <row r="254" spans="1:18" ht="14.25" customHeight="1" x14ac:dyDescent="0.3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Table5[[#This Row],[sales]]-(Table5[[#This Row],[sales]]*Table5[[#This Row],[discount]])</f>
        <v>2641.8980000000001</v>
      </c>
      <c r="O254" s="6">
        <f>Table5[[#This Row],[profit]]/Table5[[#This Row],[net_sales]]</f>
        <v>0.10162012310846218</v>
      </c>
      <c r="P254" s="3" t="str">
        <f>IF(Table5[[#This Row],[Profit_Percentage]]&lt;=24.5%,"low","high")</f>
        <v>low</v>
      </c>
      <c r="Q254" s="3" t="str">
        <f>IF(Table5[[#This Row],[Profit_Percentage]]&gt;25%,"high_profit","low_profit")&amp;(IF(Table5[[#This Row],[net_sales]]&gt;1000," high_sales"," low_sales"))</f>
        <v>low_profit high_sales</v>
      </c>
      <c r="R254" s="3"/>
    </row>
    <row r="255" spans="1:18" ht="14.25" customHeight="1" x14ac:dyDescent="0.3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Table5[[#This Row],[sales]]-(Table5[[#This Row],[sales]]*Table5[[#This Row],[discount]])</f>
        <v>418.62079999999997</v>
      </c>
      <c r="O255" s="6">
        <f>Table5[[#This Row],[profit]]/Table5[[#This Row],[net_sales]]</f>
        <v>0.42974453252203432</v>
      </c>
      <c r="P255" s="3" t="str">
        <f>IF(Table5[[#This Row],[Profit_Percentage]]&lt;=24.5%,"low","high")</f>
        <v>high</v>
      </c>
      <c r="Q255" s="3" t="str">
        <f>IF(Table5[[#This Row],[Profit_Percentage]]&gt;25%,"high_profit","low_profit")&amp;(IF(Table5[[#This Row],[net_sales]]&gt;1000," high_sales"," low_sales"))</f>
        <v>high_profit low_sales</v>
      </c>
      <c r="R255" s="3"/>
    </row>
    <row r="256" spans="1:18" ht="14.25" customHeight="1" x14ac:dyDescent="0.3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Table5[[#This Row],[sales]]-(Table5[[#This Row],[sales]]*Table5[[#This Row],[discount]])</f>
        <v>386.47620000000001</v>
      </c>
      <c r="O256" s="6">
        <f>Table5[[#This Row],[profit]]/Table5[[#This Row],[net_sales]]</f>
        <v>0.13366929192535013</v>
      </c>
      <c r="P256" s="3" t="str">
        <f>IF(Table5[[#This Row],[Profit_Percentage]]&lt;=24.5%,"low","high")</f>
        <v>low</v>
      </c>
      <c r="Q256" s="3" t="str">
        <f>IF(Table5[[#This Row],[Profit_Percentage]]&gt;25%,"high_profit","low_profit")&amp;(IF(Table5[[#This Row],[net_sales]]&gt;1000," high_sales"," low_sales"))</f>
        <v>low_profit low_sales</v>
      </c>
      <c r="R256" s="3"/>
    </row>
    <row r="257" spans="1:18" ht="14.25" customHeight="1" x14ac:dyDescent="0.3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Table5[[#This Row],[sales]]-(Table5[[#This Row],[sales]]*Table5[[#This Row],[discount]])</f>
        <v>4105.2730000000001</v>
      </c>
      <c r="O257" s="6">
        <f>Table5[[#This Row],[profit]]/Table5[[#This Row],[net_sales]]</f>
        <v>8.0520832597491085E-2</v>
      </c>
      <c r="P257" s="3" t="str">
        <f>IF(Table5[[#This Row],[Profit_Percentage]]&lt;=24.5%,"low","high")</f>
        <v>low</v>
      </c>
      <c r="Q257" s="3" t="str">
        <f>IF(Table5[[#This Row],[Profit_Percentage]]&gt;25%,"high_profit","low_profit")&amp;(IF(Table5[[#This Row],[net_sales]]&gt;1000," high_sales"," low_sales"))</f>
        <v>low_profit high_sales</v>
      </c>
      <c r="R257" s="3"/>
    </row>
    <row r="258" spans="1:18" ht="14.25" customHeight="1" x14ac:dyDescent="0.3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Table5[[#This Row],[sales]]-(Table5[[#This Row],[sales]]*Table5[[#This Row],[discount]])</f>
        <v>2647.3607999999999</v>
      </c>
      <c r="O258" s="6">
        <f>Table5[[#This Row],[profit]]/Table5[[#This Row],[net_sales]]</f>
        <v>0.41409920400725131</v>
      </c>
      <c r="P258" s="3" t="str">
        <f>IF(Table5[[#This Row],[Profit_Percentage]]&lt;=24.5%,"low","high")</f>
        <v>high</v>
      </c>
      <c r="Q258" s="3" t="str">
        <f>IF(Table5[[#This Row],[Profit_Percentage]]&gt;25%,"high_profit","low_profit")&amp;(IF(Table5[[#This Row],[net_sales]]&gt;1000," high_sales"," low_sales"))</f>
        <v>high_profit high_sales</v>
      </c>
      <c r="R258" s="3"/>
    </row>
    <row r="259" spans="1:18" ht="14.25" customHeight="1" x14ac:dyDescent="0.3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Table5[[#This Row],[sales]]-(Table5[[#This Row],[sales]]*Table5[[#This Row],[discount]])</f>
        <v>2785.1525999999999</v>
      </c>
      <c r="O259" s="6">
        <f>Table5[[#This Row],[profit]]/Table5[[#This Row],[net_sales]]</f>
        <v>0.30451114240562621</v>
      </c>
      <c r="P259" s="3" t="str">
        <f>IF(Table5[[#This Row],[Profit_Percentage]]&lt;=24.5%,"low","high")</f>
        <v>high</v>
      </c>
      <c r="Q259" s="3" t="str">
        <f>IF(Table5[[#This Row],[Profit_Percentage]]&gt;25%,"high_profit","low_profit")&amp;(IF(Table5[[#This Row],[net_sales]]&gt;1000," high_sales"," low_sales"))</f>
        <v>high_profit high_sales</v>
      </c>
      <c r="R259" s="3"/>
    </row>
    <row r="260" spans="1:18" ht="14.25" customHeight="1" x14ac:dyDescent="0.3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Table5[[#This Row],[sales]]-(Table5[[#This Row],[sales]]*Table5[[#This Row],[discount]])</f>
        <v>1657.2275999999999</v>
      </c>
      <c r="O260" s="6">
        <f>Table5[[#This Row],[profit]]/Table5[[#This Row],[net_sales]]</f>
        <v>0.43823793424632801</v>
      </c>
      <c r="P260" s="3" t="str">
        <f>IF(Table5[[#This Row],[Profit_Percentage]]&lt;=24.5%,"low","high")</f>
        <v>high</v>
      </c>
      <c r="Q260" s="3" t="str">
        <f>IF(Table5[[#This Row],[Profit_Percentage]]&gt;25%,"high_profit","low_profit")&amp;(IF(Table5[[#This Row],[net_sales]]&gt;1000," high_sales"," low_sales"))</f>
        <v>high_profit high_sales</v>
      </c>
      <c r="R260" s="3"/>
    </row>
    <row r="261" spans="1:18" ht="14.25" customHeight="1" x14ac:dyDescent="0.3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Table5[[#This Row],[sales]]-(Table5[[#This Row],[sales]]*Table5[[#This Row],[discount]])</f>
        <v>1631.9962</v>
      </c>
      <c r="O261" s="6">
        <f>Table5[[#This Row],[profit]]/Table5[[#This Row],[net_sales]]</f>
        <v>6.5171720375329298E-2</v>
      </c>
      <c r="P261" s="3" t="str">
        <f>IF(Table5[[#This Row],[Profit_Percentage]]&lt;=24.5%,"low","high")</f>
        <v>low</v>
      </c>
      <c r="Q261" s="3" t="str">
        <f>IF(Table5[[#This Row],[Profit_Percentage]]&gt;25%,"high_profit","low_profit")&amp;(IF(Table5[[#This Row],[net_sales]]&gt;1000," high_sales"," low_sales"))</f>
        <v>low_profit high_sales</v>
      </c>
      <c r="R261" s="3"/>
    </row>
    <row r="262" spans="1:18" ht="14.25" customHeight="1" x14ac:dyDescent="0.3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Table5[[#This Row],[sales]]-(Table5[[#This Row],[sales]]*Table5[[#This Row],[discount]])</f>
        <v>910.48</v>
      </c>
      <c r="O262" s="6">
        <f>Table5[[#This Row],[profit]]/Table5[[#This Row],[net_sales]]</f>
        <v>0.15028336701520079</v>
      </c>
      <c r="P262" s="3" t="str">
        <f>IF(Table5[[#This Row],[Profit_Percentage]]&lt;=24.5%,"low","high")</f>
        <v>low</v>
      </c>
      <c r="Q262" s="3" t="str">
        <f>IF(Table5[[#This Row],[Profit_Percentage]]&gt;25%,"high_profit","low_profit")&amp;(IF(Table5[[#This Row],[net_sales]]&gt;1000," high_sales"," low_sales"))</f>
        <v>low_profit low_sales</v>
      </c>
      <c r="R262" s="3"/>
    </row>
    <row r="263" spans="1:18" ht="14.25" customHeight="1" x14ac:dyDescent="0.3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Table5[[#This Row],[sales]]-(Table5[[#This Row],[sales]]*Table5[[#This Row],[discount]])</f>
        <v>2124.0576000000001</v>
      </c>
      <c r="O263" s="6">
        <f>Table5[[#This Row],[profit]]/Table5[[#This Row],[net_sales]]</f>
        <v>0.25044047769702671</v>
      </c>
      <c r="P263" s="3" t="str">
        <f>IF(Table5[[#This Row],[Profit_Percentage]]&lt;=24.5%,"low","high")</f>
        <v>high</v>
      </c>
      <c r="Q263" s="3" t="str">
        <f>IF(Table5[[#This Row],[Profit_Percentage]]&gt;25%,"high_profit","low_profit")&amp;(IF(Table5[[#This Row],[net_sales]]&gt;1000," high_sales"," low_sales"))</f>
        <v>high_profit high_sales</v>
      </c>
      <c r="R263" s="3"/>
    </row>
    <row r="264" spans="1:18" ht="14.25" customHeight="1" x14ac:dyDescent="0.3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Table5[[#This Row],[sales]]-(Table5[[#This Row],[sales]]*Table5[[#This Row],[discount]])</f>
        <v>3979.2668999999996</v>
      </c>
      <c r="O264" s="6">
        <f>Table5[[#This Row],[profit]]/Table5[[#This Row],[net_sales]]</f>
        <v>0.3103586743578321</v>
      </c>
      <c r="P264" s="3" t="str">
        <f>IF(Table5[[#This Row],[Profit_Percentage]]&lt;=24.5%,"low","high")</f>
        <v>high</v>
      </c>
      <c r="Q264" s="3" t="str">
        <f>IF(Table5[[#This Row],[Profit_Percentage]]&gt;25%,"high_profit","low_profit")&amp;(IF(Table5[[#This Row],[net_sales]]&gt;1000," high_sales"," low_sales"))</f>
        <v>high_profit high_sales</v>
      </c>
      <c r="R264" s="3"/>
    </row>
    <row r="265" spans="1:18" ht="14.25" customHeight="1" x14ac:dyDescent="0.3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Table5[[#This Row],[sales]]-(Table5[[#This Row],[sales]]*Table5[[#This Row],[discount]])</f>
        <v>2039.5648000000001</v>
      </c>
      <c r="O265" s="6">
        <f>Table5[[#This Row],[profit]]/Table5[[#This Row],[net_sales]]</f>
        <v>0.19867473688504525</v>
      </c>
      <c r="P265" s="3" t="str">
        <f>IF(Table5[[#This Row],[Profit_Percentage]]&lt;=24.5%,"low","high")</f>
        <v>low</v>
      </c>
      <c r="Q265" s="3" t="str">
        <f>IF(Table5[[#This Row],[Profit_Percentage]]&gt;25%,"high_profit","low_profit")&amp;(IF(Table5[[#This Row],[net_sales]]&gt;1000," high_sales"," low_sales"))</f>
        <v>low_profit high_sales</v>
      </c>
      <c r="R265" s="3"/>
    </row>
    <row r="266" spans="1:18" ht="14.25" customHeight="1" x14ac:dyDescent="0.3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Table5[[#This Row],[sales]]-(Table5[[#This Row],[sales]]*Table5[[#This Row],[discount]])</f>
        <v>1585.74</v>
      </c>
      <c r="O266" s="6">
        <f>Table5[[#This Row],[profit]]/Table5[[#This Row],[net_sales]]</f>
        <v>0.17465662718982933</v>
      </c>
      <c r="P266" s="3" t="str">
        <f>IF(Table5[[#This Row],[Profit_Percentage]]&lt;=24.5%,"low","high")</f>
        <v>low</v>
      </c>
      <c r="Q266" s="3" t="str">
        <f>IF(Table5[[#This Row],[Profit_Percentage]]&gt;25%,"high_profit","low_profit")&amp;(IF(Table5[[#This Row],[net_sales]]&gt;1000," high_sales"," low_sales"))</f>
        <v>low_profit high_sales</v>
      </c>
      <c r="R266" s="3"/>
    </row>
    <row r="267" spans="1:18" ht="14.25" customHeight="1" x14ac:dyDescent="0.3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Table5[[#This Row],[sales]]-(Table5[[#This Row],[sales]]*Table5[[#This Row],[discount]])</f>
        <v>1084.2388000000001</v>
      </c>
      <c r="O267" s="6">
        <f>Table5[[#This Row],[profit]]/Table5[[#This Row],[net_sales]]</f>
        <v>6.7309895200208664E-2</v>
      </c>
      <c r="P267" s="3" t="str">
        <f>IF(Table5[[#This Row],[Profit_Percentage]]&lt;=24.5%,"low","high")</f>
        <v>low</v>
      </c>
      <c r="Q267" s="3" t="str">
        <f>IF(Table5[[#This Row],[Profit_Percentage]]&gt;25%,"high_profit","low_profit")&amp;(IF(Table5[[#This Row],[net_sales]]&gt;1000," high_sales"," low_sales"))</f>
        <v>low_profit high_sales</v>
      </c>
      <c r="R267" s="3"/>
    </row>
    <row r="268" spans="1:18" ht="14.25" customHeight="1" x14ac:dyDescent="0.3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Table5[[#This Row],[sales]]-(Table5[[#This Row],[sales]]*Table5[[#This Row],[discount]])</f>
        <v>116.7264</v>
      </c>
      <c r="O268" s="6">
        <f>Table5[[#This Row],[profit]]/Table5[[#This Row],[net_sales]]</f>
        <v>0.47675590097869891</v>
      </c>
      <c r="P268" s="3" t="str">
        <f>IF(Table5[[#This Row],[Profit_Percentage]]&lt;=24.5%,"low","high")</f>
        <v>high</v>
      </c>
      <c r="Q268" s="3" t="str">
        <f>IF(Table5[[#This Row],[Profit_Percentage]]&gt;25%,"high_profit","low_profit")&amp;(IF(Table5[[#This Row],[net_sales]]&gt;1000," high_sales"," low_sales"))</f>
        <v>high_profit low_sales</v>
      </c>
      <c r="R268" s="3"/>
    </row>
    <row r="269" spans="1:18" ht="14.25" customHeight="1" x14ac:dyDescent="0.3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Table5[[#This Row],[sales]]-(Table5[[#This Row],[sales]]*Table5[[#This Row],[discount]])</f>
        <v>2278.6130000000003</v>
      </c>
      <c r="O269" s="6">
        <f>Table5[[#This Row],[profit]]/Table5[[#This Row],[net_sales]]</f>
        <v>0.22822655712049386</v>
      </c>
      <c r="P269" s="3" t="str">
        <f>IF(Table5[[#This Row],[Profit_Percentage]]&lt;=24.5%,"low","high")</f>
        <v>low</v>
      </c>
      <c r="Q269" s="3" t="str">
        <f>IF(Table5[[#This Row],[Profit_Percentage]]&gt;25%,"high_profit","low_profit")&amp;(IF(Table5[[#This Row],[net_sales]]&gt;1000," high_sales"," low_sales"))</f>
        <v>low_profit high_sales</v>
      </c>
      <c r="R269" s="3"/>
    </row>
    <row r="270" spans="1:18" ht="14.25" customHeight="1" x14ac:dyDescent="0.3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Table5[[#This Row],[sales]]-(Table5[[#This Row],[sales]]*Table5[[#This Row],[discount]])</f>
        <v>4843.5127999999995</v>
      </c>
      <c r="O270" s="6">
        <f>Table5[[#This Row],[profit]]/Table5[[#This Row],[net_sales]]</f>
        <v>0.14575578286899543</v>
      </c>
      <c r="P270" s="3" t="str">
        <f>IF(Table5[[#This Row],[Profit_Percentage]]&lt;=24.5%,"low","high")</f>
        <v>low</v>
      </c>
      <c r="Q270" s="3" t="str">
        <f>IF(Table5[[#This Row],[Profit_Percentage]]&gt;25%,"high_profit","low_profit")&amp;(IF(Table5[[#This Row],[net_sales]]&gt;1000," high_sales"," low_sales"))</f>
        <v>low_profit high_sales</v>
      </c>
      <c r="R270" s="3"/>
    </row>
    <row r="271" spans="1:18" ht="14.25" customHeight="1" x14ac:dyDescent="0.3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Table5[[#This Row],[sales]]-(Table5[[#This Row],[sales]]*Table5[[#This Row],[discount]])</f>
        <v>2825.3154</v>
      </c>
      <c r="O271" s="6">
        <f>Table5[[#This Row],[profit]]/Table5[[#This Row],[net_sales]]</f>
        <v>0.13061904522234935</v>
      </c>
      <c r="P271" s="3" t="str">
        <f>IF(Table5[[#This Row],[Profit_Percentage]]&lt;=24.5%,"low","high")</f>
        <v>low</v>
      </c>
      <c r="Q271" s="3" t="str">
        <f>IF(Table5[[#This Row],[Profit_Percentage]]&gt;25%,"high_profit","low_profit")&amp;(IF(Table5[[#This Row],[net_sales]]&gt;1000," high_sales"," low_sales"))</f>
        <v>low_profit high_sales</v>
      </c>
      <c r="R271" s="3"/>
    </row>
    <row r="272" spans="1:18" ht="14.25" customHeight="1" x14ac:dyDescent="0.3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Table5[[#This Row],[sales]]-(Table5[[#This Row],[sales]]*Table5[[#This Row],[discount]])</f>
        <v>4362.7011000000002</v>
      </c>
      <c r="O272" s="6">
        <f>Table5[[#This Row],[profit]]/Table5[[#This Row],[net_sales]]</f>
        <v>0.15962129516505266</v>
      </c>
      <c r="P272" s="3" t="str">
        <f>IF(Table5[[#This Row],[Profit_Percentage]]&lt;=24.5%,"low","high")</f>
        <v>low</v>
      </c>
      <c r="Q272" s="3" t="str">
        <f>IF(Table5[[#This Row],[Profit_Percentage]]&gt;25%,"high_profit","low_profit")&amp;(IF(Table5[[#This Row],[net_sales]]&gt;1000," high_sales"," low_sales"))</f>
        <v>low_profit high_sales</v>
      </c>
      <c r="R272" s="3"/>
    </row>
    <row r="273" spans="1:18" ht="14.25" customHeight="1" x14ac:dyDescent="0.3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Table5[[#This Row],[sales]]-(Table5[[#This Row],[sales]]*Table5[[#This Row],[discount]])</f>
        <v>2357.7749999999996</v>
      </c>
      <c r="O273" s="6">
        <f>Table5[[#This Row],[profit]]/Table5[[#This Row],[net_sales]]</f>
        <v>0.14623956908526051</v>
      </c>
      <c r="P273" s="3" t="str">
        <f>IF(Table5[[#This Row],[Profit_Percentage]]&lt;=24.5%,"low","high")</f>
        <v>low</v>
      </c>
      <c r="Q273" s="3" t="str">
        <f>IF(Table5[[#This Row],[Profit_Percentage]]&gt;25%,"high_profit","low_profit")&amp;(IF(Table5[[#This Row],[net_sales]]&gt;1000," high_sales"," low_sales"))</f>
        <v>low_profit high_sales</v>
      </c>
      <c r="R273" s="3"/>
    </row>
    <row r="274" spans="1:18" ht="14.25" customHeight="1" x14ac:dyDescent="0.3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Table5[[#This Row],[sales]]-(Table5[[#This Row],[sales]]*Table5[[#This Row],[discount]])</f>
        <v>1991.8629000000001</v>
      </c>
      <c r="O274" s="6">
        <f>Table5[[#This Row],[profit]]/Table5[[#This Row],[net_sales]]</f>
        <v>0.20067646222036667</v>
      </c>
      <c r="P274" s="3" t="str">
        <f>IF(Table5[[#This Row],[Profit_Percentage]]&lt;=24.5%,"low","high")</f>
        <v>low</v>
      </c>
      <c r="Q274" s="3" t="str">
        <f>IF(Table5[[#This Row],[Profit_Percentage]]&gt;25%,"high_profit","low_profit")&amp;(IF(Table5[[#This Row],[net_sales]]&gt;1000," high_sales"," low_sales"))</f>
        <v>low_profit high_sales</v>
      </c>
      <c r="R274" s="3"/>
    </row>
    <row r="275" spans="1:18" ht="14.25" customHeight="1" x14ac:dyDescent="0.3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Table5[[#This Row],[sales]]-(Table5[[#This Row],[sales]]*Table5[[#This Row],[discount]])</f>
        <v>3764.4623999999999</v>
      </c>
      <c r="O275" s="6">
        <f>Table5[[#This Row],[profit]]/Table5[[#This Row],[net_sales]]</f>
        <v>0.16661077555190884</v>
      </c>
      <c r="P275" s="3" t="str">
        <f>IF(Table5[[#This Row],[Profit_Percentage]]&lt;=24.5%,"low","high")</f>
        <v>low</v>
      </c>
      <c r="Q275" s="3" t="str">
        <f>IF(Table5[[#This Row],[Profit_Percentage]]&gt;25%,"high_profit","low_profit")&amp;(IF(Table5[[#This Row],[net_sales]]&gt;1000," high_sales"," low_sales"))</f>
        <v>low_profit high_sales</v>
      </c>
      <c r="R275" s="3"/>
    </row>
    <row r="276" spans="1:18" ht="14.25" customHeight="1" x14ac:dyDescent="0.3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Table5[[#This Row],[sales]]-(Table5[[#This Row],[sales]]*Table5[[#This Row],[discount]])</f>
        <v>2107.8027999999999</v>
      </c>
      <c r="O276" s="6">
        <f>Table5[[#This Row],[profit]]/Table5[[#This Row],[net_sales]]</f>
        <v>6.6296524513583532E-2</v>
      </c>
      <c r="P276" s="3" t="str">
        <f>IF(Table5[[#This Row],[Profit_Percentage]]&lt;=24.5%,"low","high")</f>
        <v>low</v>
      </c>
      <c r="Q276" s="3" t="str">
        <f>IF(Table5[[#This Row],[Profit_Percentage]]&gt;25%,"high_profit","low_profit")&amp;(IF(Table5[[#This Row],[net_sales]]&gt;1000," high_sales"," low_sales"))</f>
        <v>low_profit high_sales</v>
      </c>
      <c r="R276" s="3"/>
    </row>
    <row r="277" spans="1:18" ht="14.25" customHeight="1" x14ac:dyDescent="0.3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Table5[[#This Row],[sales]]-(Table5[[#This Row],[sales]]*Table5[[#This Row],[discount]])</f>
        <v>4362.8465000000006</v>
      </c>
      <c r="O277" s="6">
        <f>Table5[[#This Row],[profit]]/Table5[[#This Row],[net_sales]]</f>
        <v>0.31380200976587186</v>
      </c>
      <c r="P277" s="3" t="str">
        <f>IF(Table5[[#This Row],[Profit_Percentage]]&lt;=24.5%,"low","high")</f>
        <v>high</v>
      </c>
      <c r="Q277" s="3" t="str">
        <f>IF(Table5[[#This Row],[Profit_Percentage]]&gt;25%,"high_profit","low_profit")&amp;(IF(Table5[[#This Row],[net_sales]]&gt;1000," high_sales"," low_sales"))</f>
        <v>high_profit high_sales</v>
      </c>
      <c r="R277" s="3"/>
    </row>
    <row r="278" spans="1:18" ht="14.25" customHeight="1" x14ac:dyDescent="0.3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Table5[[#This Row],[sales]]-(Table5[[#This Row],[sales]]*Table5[[#This Row],[discount]])</f>
        <v>2414.8152</v>
      </c>
      <c r="O278" s="6">
        <f>Table5[[#This Row],[profit]]/Table5[[#This Row],[net_sales]]</f>
        <v>0.25707557249101298</v>
      </c>
      <c r="P278" s="3" t="str">
        <f>IF(Table5[[#This Row],[Profit_Percentage]]&lt;=24.5%,"low","high")</f>
        <v>high</v>
      </c>
      <c r="Q278" s="3" t="str">
        <f>IF(Table5[[#This Row],[Profit_Percentage]]&gt;25%,"high_profit","low_profit")&amp;(IF(Table5[[#This Row],[net_sales]]&gt;1000," high_sales"," low_sales"))</f>
        <v>high_profit high_sales</v>
      </c>
      <c r="R278" s="3"/>
    </row>
    <row r="279" spans="1:18" ht="14.25" customHeight="1" x14ac:dyDescent="0.3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Table5[[#This Row],[sales]]-(Table5[[#This Row],[sales]]*Table5[[#This Row],[discount]])</f>
        <v>1515.1751999999999</v>
      </c>
      <c r="O279" s="6">
        <f>Table5[[#This Row],[profit]]/Table5[[#This Row],[net_sales]]</f>
        <v>0.28794029891724732</v>
      </c>
      <c r="P279" s="3" t="str">
        <f>IF(Table5[[#This Row],[Profit_Percentage]]&lt;=24.5%,"low","high")</f>
        <v>high</v>
      </c>
      <c r="Q279" s="3" t="str">
        <f>IF(Table5[[#This Row],[Profit_Percentage]]&gt;25%,"high_profit","low_profit")&amp;(IF(Table5[[#This Row],[net_sales]]&gt;1000," high_sales"," low_sales"))</f>
        <v>high_profit high_sales</v>
      </c>
      <c r="R279" s="3"/>
    </row>
    <row r="280" spans="1:18" ht="14.25" customHeight="1" x14ac:dyDescent="0.3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Table5[[#This Row],[sales]]-(Table5[[#This Row],[sales]]*Table5[[#This Row],[discount]])</f>
        <v>1539</v>
      </c>
      <c r="O280" s="6">
        <f>Table5[[#This Row],[profit]]/Table5[[#This Row],[net_sales]]</f>
        <v>0.13172189733593243</v>
      </c>
      <c r="P280" s="3" t="str">
        <f>IF(Table5[[#This Row],[Profit_Percentage]]&lt;=24.5%,"low","high")</f>
        <v>low</v>
      </c>
      <c r="Q280" s="3" t="str">
        <f>IF(Table5[[#This Row],[Profit_Percentage]]&gt;25%,"high_profit","low_profit")&amp;(IF(Table5[[#This Row],[net_sales]]&gt;1000," high_sales"," low_sales"))</f>
        <v>low_profit high_sales</v>
      </c>
      <c r="R280" s="3"/>
    </row>
    <row r="281" spans="1:18" ht="14.25" customHeight="1" x14ac:dyDescent="0.3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Table5[[#This Row],[sales]]-(Table5[[#This Row],[sales]]*Table5[[#This Row],[discount]])</f>
        <v>1229.5902000000001</v>
      </c>
      <c r="O281" s="6">
        <f>Table5[[#This Row],[profit]]/Table5[[#This Row],[net_sales]]</f>
        <v>0.32610864985748911</v>
      </c>
      <c r="P281" s="3" t="str">
        <f>IF(Table5[[#This Row],[Profit_Percentage]]&lt;=24.5%,"low","high")</f>
        <v>high</v>
      </c>
      <c r="Q281" s="3" t="str">
        <f>IF(Table5[[#This Row],[Profit_Percentage]]&gt;25%,"high_profit","low_profit")&amp;(IF(Table5[[#This Row],[net_sales]]&gt;1000," high_sales"," low_sales"))</f>
        <v>high_profit high_sales</v>
      </c>
      <c r="R281" s="3"/>
    </row>
    <row r="282" spans="1:18" ht="14.25" customHeight="1" x14ac:dyDescent="0.3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Table5[[#This Row],[sales]]-(Table5[[#This Row],[sales]]*Table5[[#This Row],[discount]])</f>
        <v>690.74099999999999</v>
      </c>
      <c r="O282" s="6">
        <f>Table5[[#This Row],[profit]]/Table5[[#This Row],[net_sales]]</f>
        <v>0.20136346329521485</v>
      </c>
      <c r="P282" s="3" t="str">
        <f>IF(Table5[[#This Row],[Profit_Percentage]]&lt;=24.5%,"low","high")</f>
        <v>low</v>
      </c>
      <c r="Q282" s="3" t="str">
        <f>IF(Table5[[#This Row],[Profit_Percentage]]&gt;25%,"high_profit","low_profit")&amp;(IF(Table5[[#This Row],[net_sales]]&gt;1000," high_sales"," low_sales"))</f>
        <v>low_profit low_sales</v>
      </c>
      <c r="R282" s="3"/>
    </row>
    <row r="283" spans="1:18" ht="14.25" customHeight="1" x14ac:dyDescent="0.3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Table5[[#This Row],[sales]]-(Table5[[#This Row],[sales]]*Table5[[#This Row],[discount]])</f>
        <v>1016.4880000000001</v>
      </c>
      <c r="O283" s="6">
        <f>Table5[[#This Row],[profit]]/Table5[[#This Row],[net_sales]]</f>
        <v>0.52436428172295191</v>
      </c>
      <c r="P283" s="3" t="str">
        <f>IF(Table5[[#This Row],[Profit_Percentage]]&lt;=24.5%,"low","high")</f>
        <v>high</v>
      </c>
      <c r="Q283" s="3" t="str">
        <f>IF(Table5[[#This Row],[Profit_Percentage]]&gt;25%,"high_profit","low_profit")&amp;(IF(Table5[[#This Row],[net_sales]]&gt;1000," high_sales"," low_sales"))</f>
        <v>high_profit high_sales</v>
      </c>
      <c r="R283" s="3"/>
    </row>
    <row r="284" spans="1:18" ht="14.25" customHeight="1" x14ac:dyDescent="0.3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Table5[[#This Row],[sales]]-(Table5[[#This Row],[sales]]*Table5[[#This Row],[discount]])</f>
        <v>4099.4924000000001</v>
      </c>
      <c r="O284" s="6">
        <f>Table5[[#This Row],[profit]]/Table5[[#This Row],[net_sales]]</f>
        <v>0.27271912981226648</v>
      </c>
      <c r="P284" s="3" t="str">
        <f>IF(Table5[[#This Row],[Profit_Percentage]]&lt;=24.5%,"low","high")</f>
        <v>high</v>
      </c>
      <c r="Q284" s="3" t="str">
        <f>IF(Table5[[#This Row],[Profit_Percentage]]&gt;25%,"high_profit","low_profit")&amp;(IF(Table5[[#This Row],[net_sales]]&gt;1000," high_sales"," low_sales"))</f>
        <v>high_profit high_sales</v>
      </c>
      <c r="R284" s="3"/>
    </row>
    <row r="285" spans="1:18" ht="14.25" customHeight="1" x14ac:dyDescent="0.3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Table5[[#This Row],[sales]]-(Table5[[#This Row],[sales]]*Table5[[#This Row],[discount]])</f>
        <v>2272.7460000000001</v>
      </c>
      <c r="O285" s="6">
        <f>Table5[[#This Row],[profit]]/Table5[[#This Row],[net_sales]]</f>
        <v>0.25553229441389402</v>
      </c>
      <c r="P285" s="3" t="str">
        <f>IF(Table5[[#This Row],[Profit_Percentage]]&lt;=24.5%,"low","high")</f>
        <v>high</v>
      </c>
      <c r="Q285" s="3" t="str">
        <f>IF(Table5[[#This Row],[Profit_Percentage]]&gt;25%,"high_profit","low_profit")&amp;(IF(Table5[[#This Row],[net_sales]]&gt;1000," high_sales"," low_sales"))</f>
        <v>high_profit high_sales</v>
      </c>
      <c r="R285" s="3"/>
    </row>
    <row r="286" spans="1:18" ht="14.25" customHeight="1" x14ac:dyDescent="0.3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Table5[[#This Row],[sales]]-(Table5[[#This Row],[sales]]*Table5[[#This Row],[discount]])</f>
        <v>1153.5185000000001</v>
      </c>
      <c r="O286" s="6">
        <f>Table5[[#This Row],[profit]]/Table5[[#This Row],[net_sales]]</f>
        <v>0.31465468477531999</v>
      </c>
      <c r="P286" s="3" t="str">
        <f>IF(Table5[[#This Row],[Profit_Percentage]]&lt;=24.5%,"low","high")</f>
        <v>high</v>
      </c>
      <c r="Q286" s="3" t="str">
        <f>IF(Table5[[#This Row],[Profit_Percentage]]&gt;25%,"high_profit","low_profit")&amp;(IF(Table5[[#This Row],[net_sales]]&gt;1000," high_sales"," low_sales"))</f>
        <v>high_profit high_sales</v>
      </c>
      <c r="R286" s="3"/>
    </row>
    <row r="287" spans="1:18" ht="14.25" customHeight="1" x14ac:dyDescent="0.3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Table5[[#This Row],[sales]]-(Table5[[#This Row],[sales]]*Table5[[#This Row],[discount]])</f>
        <v>1731.5298</v>
      </c>
      <c r="O287" s="6">
        <f>Table5[[#This Row],[profit]]/Table5[[#This Row],[net_sales]]</f>
        <v>0.16704303905136372</v>
      </c>
      <c r="P287" s="3" t="str">
        <f>IF(Table5[[#This Row],[Profit_Percentage]]&lt;=24.5%,"low","high")</f>
        <v>low</v>
      </c>
      <c r="Q287" s="3" t="str">
        <f>IF(Table5[[#This Row],[Profit_Percentage]]&gt;25%,"high_profit","low_profit")&amp;(IF(Table5[[#This Row],[net_sales]]&gt;1000," high_sales"," low_sales"))</f>
        <v>low_profit high_sales</v>
      </c>
      <c r="R287" s="3"/>
    </row>
    <row r="288" spans="1:18" ht="14.25" customHeight="1" x14ac:dyDescent="0.3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Table5[[#This Row],[sales]]-(Table5[[#This Row],[sales]]*Table5[[#This Row],[discount]])</f>
        <v>1653.8809000000001</v>
      </c>
      <c r="O288" s="6">
        <f>Table5[[#This Row],[profit]]/Table5[[#This Row],[net_sales]]</f>
        <v>0.45321885028117803</v>
      </c>
      <c r="P288" s="3" t="str">
        <f>IF(Table5[[#This Row],[Profit_Percentage]]&lt;=24.5%,"low","high")</f>
        <v>high</v>
      </c>
      <c r="Q288" s="3" t="str">
        <f>IF(Table5[[#This Row],[Profit_Percentage]]&gt;25%,"high_profit","low_profit")&amp;(IF(Table5[[#This Row],[net_sales]]&gt;1000," high_sales"," low_sales"))</f>
        <v>high_profit high_sales</v>
      </c>
      <c r="R288" s="3"/>
    </row>
    <row r="289" spans="1:18" ht="14.25" customHeight="1" x14ac:dyDescent="0.3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Table5[[#This Row],[sales]]-(Table5[[#This Row],[sales]]*Table5[[#This Row],[discount]])</f>
        <v>1112.3268</v>
      </c>
      <c r="O289" s="6">
        <f>Table5[[#This Row],[profit]]/Table5[[#This Row],[net_sales]]</f>
        <v>0.23627948189327092</v>
      </c>
      <c r="P289" s="3" t="str">
        <f>IF(Table5[[#This Row],[Profit_Percentage]]&lt;=24.5%,"low","high")</f>
        <v>low</v>
      </c>
      <c r="Q289" s="3" t="str">
        <f>IF(Table5[[#This Row],[Profit_Percentage]]&gt;25%,"high_profit","low_profit")&amp;(IF(Table5[[#This Row],[net_sales]]&gt;1000," high_sales"," low_sales"))</f>
        <v>low_profit high_sales</v>
      </c>
      <c r="R289" s="3"/>
    </row>
    <row r="290" spans="1:18" ht="14.25" customHeight="1" x14ac:dyDescent="0.3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Table5[[#This Row],[sales]]-(Table5[[#This Row],[sales]]*Table5[[#This Row],[discount]])</f>
        <v>1898.0408</v>
      </c>
      <c r="O290" s="6">
        <f>Table5[[#This Row],[profit]]/Table5[[#This Row],[net_sales]]</f>
        <v>0.19356275165423209</v>
      </c>
      <c r="P290" s="3" t="str">
        <f>IF(Table5[[#This Row],[Profit_Percentage]]&lt;=24.5%,"low","high")</f>
        <v>low</v>
      </c>
      <c r="Q290" s="3" t="str">
        <f>IF(Table5[[#This Row],[Profit_Percentage]]&gt;25%,"high_profit","low_profit")&amp;(IF(Table5[[#This Row],[net_sales]]&gt;1000," high_sales"," low_sales"))</f>
        <v>low_profit high_sales</v>
      </c>
      <c r="R290" s="3"/>
    </row>
    <row r="291" spans="1:18" ht="14.25" customHeight="1" x14ac:dyDescent="0.3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Table5[[#This Row],[sales]]-(Table5[[#This Row],[sales]]*Table5[[#This Row],[discount]])</f>
        <v>2711.1931</v>
      </c>
      <c r="O291" s="6">
        <f>Table5[[#This Row],[profit]]/Table5[[#This Row],[net_sales]]</f>
        <v>0.26157856480233743</v>
      </c>
      <c r="P291" s="3" t="str">
        <f>IF(Table5[[#This Row],[Profit_Percentage]]&lt;=24.5%,"low","high")</f>
        <v>high</v>
      </c>
      <c r="Q291" s="3" t="str">
        <f>IF(Table5[[#This Row],[Profit_Percentage]]&gt;25%,"high_profit","low_profit")&amp;(IF(Table5[[#This Row],[net_sales]]&gt;1000," high_sales"," low_sales"))</f>
        <v>high_profit high_sales</v>
      </c>
      <c r="R291" s="3"/>
    </row>
    <row r="292" spans="1:18" ht="14.25" customHeight="1" x14ac:dyDescent="0.3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Table5[[#This Row],[sales]]-(Table5[[#This Row],[sales]]*Table5[[#This Row],[discount]])</f>
        <v>1314.2415000000001</v>
      </c>
      <c r="O292" s="6">
        <f>Table5[[#This Row],[profit]]/Table5[[#This Row],[net_sales]]</f>
        <v>0.33676459006963327</v>
      </c>
      <c r="P292" s="3" t="str">
        <f>IF(Table5[[#This Row],[Profit_Percentage]]&lt;=24.5%,"low","high")</f>
        <v>high</v>
      </c>
      <c r="Q292" s="3" t="str">
        <f>IF(Table5[[#This Row],[Profit_Percentage]]&gt;25%,"high_profit","low_profit")&amp;(IF(Table5[[#This Row],[net_sales]]&gt;1000," high_sales"," low_sales"))</f>
        <v>high_profit high_sales</v>
      </c>
      <c r="R292" s="3"/>
    </row>
    <row r="293" spans="1:18" ht="14.25" customHeight="1" x14ac:dyDescent="0.3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Table5[[#This Row],[sales]]-(Table5[[#This Row],[sales]]*Table5[[#This Row],[discount]])</f>
        <v>725.02500000000009</v>
      </c>
      <c r="O293" s="6">
        <f>Table5[[#This Row],[profit]]/Table5[[#This Row],[net_sales]]</f>
        <v>0.21266852867142511</v>
      </c>
      <c r="P293" s="3" t="str">
        <f>IF(Table5[[#This Row],[Profit_Percentage]]&lt;=24.5%,"low","high")</f>
        <v>low</v>
      </c>
      <c r="Q293" s="3" t="str">
        <f>IF(Table5[[#This Row],[Profit_Percentage]]&gt;25%,"high_profit","low_profit")&amp;(IF(Table5[[#This Row],[net_sales]]&gt;1000," high_sales"," low_sales"))</f>
        <v>low_profit low_sales</v>
      </c>
      <c r="R293" s="3"/>
    </row>
    <row r="294" spans="1:18" ht="14.25" customHeight="1" x14ac:dyDescent="0.3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Table5[[#This Row],[sales]]-(Table5[[#This Row],[sales]]*Table5[[#This Row],[discount]])</f>
        <v>2306.2046999999998</v>
      </c>
      <c r="O294" s="6">
        <f>Table5[[#This Row],[profit]]/Table5[[#This Row],[net_sales]]</f>
        <v>0.32690506614612314</v>
      </c>
      <c r="P294" s="3" t="str">
        <f>IF(Table5[[#This Row],[Profit_Percentage]]&lt;=24.5%,"low","high")</f>
        <v>high</v>
      </c>
      <c r="Q294" s="3" t="str">
        <f>IF(Table5[[#This Row],[Profit_Percentage]]&gt;25%,"high_profit","low_profit")&amp;(IF(Table5[[#This Row],[net_sales]]&gt;1000," high_sales"," low_sales"))</f>
        <v>high_profit high_sales</v>
      </c>
      <c r="R294" s="3"/>
    </row>
    <row r="295" spans="1:18" ht="14.25" customHeight="1" x14ac:dyDescent="0.3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Table5[[#This Row],[sales]]-(Table5[[#This Row],[sales]]*Table5[[#This Row],[discount]])</f>
        <v>1457.5342000000001</v>
      </c>
      <c r="O295" s="6">
        <f>Table5[[#This Row],[profit]]/Table5[[#This Row],[net_sales]]</f>
        <v>0.22280094696920319</v>
      </c>
      <c r="P295" s="3" t="str">
        <f>IF(Table5[[#This Row],[Profit_Percentage]]&lt;=24.5%,"low","high")</f>
        <v>low</v>
      </c>
      <c r="Q295" s="3" t="str">
        <f>IF(Table5[[#This Row],[Profit_Percentage]]&gt;25%,"high_profit","low_profit")&amp;(IF(Table5[[#This Row],[net_sales]]&gt;1000," high_sales"," low_sales"))</f>
        <v>low_profit high_sales</v>
      </c>
      <c r="R295" s="3"/>
    </row>
    <row r="296" spans="1:18" ht="14.25" customHeight="1" x14ac:dyDescent="0.3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Table5[[#This Row],[sales]]-(Table5[[#This Row],[sales]]*Table5[[#This Row],[discount]])</f>
        <v>884.26799999999992</v>
      </c>
      <c r="O296" s="6">
        <f>Table5[[#This Row],[profit]]/Table5[[#This Row],[net_sales]]</f>
        <v>0.39708549896637674</v>
      </c>
      <c r="P296" s="3" t="str">
        <f>IF(Table5[[#This Row],[Profit_Percentage]]&lt;=24.5%,"low","high")</f>
        <v>high</v>
      </c>
      <c r="Q296" s="3" t="str">
        <f>IF(Table5[[#This Row],[Profit_Percentage]]&gt;25%,"high_profit","low_profit")&amp;(IF(Table5[[#This Row],[net_sales]]&gt;1000," high_sales"," low_sales"))</f>
        <v>high_profit low_sales</v>
      </c>
      <c r="R296" s="3"/>
    </row>
    <row r="297" spans="1:18" ht="14.25" customHeight="1" x14ac:dyDescent="0.3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Table5[[#This Row],[sales]]-(Table5[[#This Row],[sales]]*Table5[[#This Row],[discount]])</f>
        <v>973.40610000000004</v>
      </c>
      <c r="O297" s="6">
        <f>Table5[[#This Row],[profit]]/Table5[[#This Row],[net_sales]]</f>
        <v>0.27059620850948024</v>
      </c>
      <c r="P297" s="3" t="str">
        <f>IF(Table5[[#This Row],[Profit_Percentage]]&lt;=24.5%,"low","high")</f>
        <v>high</v>
      </c>
      <c r="Q297" s="3" t="str">
        <f>IF(Table5[[#This Row],[Profit_Percentage]]&gt;25%,"high_profit","low_profit")&amp;(IF(Table5[[#This Row],[net_sales]]&gt;1000," high_sales"," low_sales"))</f>
        <v>high_profit low_sales</v>
      </c>
      <c r="R297" s="3"/>
    </row>
    <row r="298" spans="1:18" ht="14.25" customHeight="1" x14ac:dyDescent="0.3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Table5[[#This Row],[sales]]-(Table5[[#This Row],[sales]]*Table5[[#This Row],[discount]])</f>
        <v>1193.0883000000001</v>
      </c>
      <c r="O298" s="6">
        <f>Table5[[#This Row],[profit]]/Table5[[#This Row],[net_sales]]</f>
        <v>0.43550841961990572</v>
      </c>
      <c r="P298" s="3" t="str">
        <f>IF(Table5[[#This Row],[Profit_Percentage]]&lt;=24.5%,"low","high")</f>
        <v>high</v>
      </c>
      <c r="Q298" s="3" t="str">
        <f>IF(Table5[[#This Row],[Profit_Percentage]]&gt;25%,"high_profit","low_profit")&amp;(IF(Table5[[#This Row],[net_sales]]&gt;1000," high_sales"," low_sales"))</f>
        <v>high_profit high_sales</v>
      </c>
      <c r="R298" s="3"/>
    </row>
    <row r="299" spans="1:18" ht="14.25" customHeight="1" x14ac:dyDescent="0.3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Table5[[#This Row],[sales]]-(Table5[[#This Row],[sales]]*Table5[[#This Row],[discount]])</f>
        <v>3822.1839999999997</v>
      </c>
      <c r="O299" s="6">
        <f>Table5[[#This Row],[profit]]/Table5[[#This Row],[net_sales]]</f>
        <v>0.28848166388640634</v>
      </c>
      <c r="P299" s="3" t="str">
        <f>IF(Table5[[#This Row],[Profit_Percentage]]&lt;=24.5%,"low","high")</f>
        <v>high</v>
      </c>
      <c r="Q299" s="3" t="str">
        <f>IF(Table5[[#This Row],[Profit_Percentage]]&gt;25%,"high_profit","low_profit")&amp;(IF(Table5[[#This Row],[net_sales]]&gt;1000," high_sales"," low_sales"))</f>
        <v>high_profit high_sales</v>
      </c>
      <c r="R299" s="3"/>
    </row>
    <row r="300" spans="1:18" ht="14.25" customHeight="1" x14ac:dyDescent="0.3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Table5[[#This Row],[sales]]-(Table5[[#This Row],[sales]]*Table5[[#This Row],[discount]])</f>
        <v>2439.9408000000003</v>
      </c>
      <c r="O300" s="6">
        <f>Table5[[#This Row],[profit]]/Table5[[#This Row],[net_sales]]</f>
        <v>0.28299047255572757</v>
      </c>
      <c r="P300" s="3" t="str">
        <f>IF(Table5[[#This Row],[Profit_Percentage]]&lt;=24.5%,"low","high")</f>
        <v>high</v>
      </c>
      <c r="Q300" s="3" t="str">
        <f>IF(Table5[[#This Row],[Profit_Percentage]]&gt;25%,"high_profit","low_profit")&amp;(IF(Table5[[#This Row],[net_sales]]&gt;1000," high_sales"," low_sales"))</f>
        <v>high_profit high_sales</v>
      </c>
      <c r="R300" s="3"/>
    </row>
    <row r="301" spans="1:18" ht="14.25" customHeight="1" x14ac:dyDescent="0.3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Table5[[#This Row],[sales]]-(Table5[[#This Row],[sales]]*Table5[[#This Row],[discount]])</f>
        <v>3271.4413999999997</v>
      </c>
      <c r="O301" s="6">
        <f>Table5[[#This Row],[profit]]/Table5[[#This Row],[net_sales]]</f>
        <v>5.9973563946461035E-2</v>
      </c>
      <c r="P301" s="3" t="str">
        <f>IF(Table5[[#This Row],[Profit_Percentage]]&lt;=24.5%,"low","high")</f>
        <v>low</v>
      </c>
      <c r="Q301" s="3" t="str">
        <f>IF(Table5[[#This Row],[Profit_Percentage]]&gt;25%,"high_profit","low_profit")&amp;(IF(Table5[[#This Row],[net_sales]]&gt;1000," high_sales"," low_sales"))</f>
        <v>low_profit high_sales</v>
      </c>
      <c r="R301" s="3"/>
    </row>
    <row r="302" spans="1:18" ht="14.25" customHeight="1" x14ac:dyDescent="0.3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Table5[[#This Row],[sales]]-(Table5[[#This Row],[sales]]*Table5[[#This Row],[discount]])</f>
        <v>1541.8751999999999</v>
      </c>
      <c r="O302" s="6">
        <f>Table5[[#This Row],[profit]]/Table5[[#This Row],[net_sales]]</f>
        <v>0.27508062909371656</v>
      </c>
      <c r="P302" s="3" t="str">
        <f>IF(Table5[[#This Row],[Profit_Percentage]]&lt;=24.5%,"low","high")</f>
        <v>high</v>
      </c>
      <c r="Q302" s="3" t="str">
        <f>IF(Table5[[#This Row],[Profit_Percentage]]&gt;25%,"high_profit","low_profit")&amp;(IF(Table5[[#This Row],[net_sales]]&gt;1000," high_sales"," low_sales"))</f>
        <v>high_profit high_sales</v>
      </c>
      <c r="R302" s="3"/>
    </row>
    <row r="303" spans="1:18" ht="14.25" customHeight="1" x14ac:dyDescent="0.3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Table5[[#This Row],[sales]]-(Table5[[#This Row],[sales]]*Table5[[#This Row],[discount]])</f>
        <v>78.458399999999997</v>
      </c>
      <c r="O303" s="6">
        <f>Table5[[#This Row],[profit]]/Table5[[#This Row],[net_sales]]</f>
        <v>0.38160349943409505</v>
      </c>
      <c r="P303" s="3" t="str">
        <f>IF(Table5[[#This Row],[Profit_Percentage]]&lt;=24.5%,"low","high")</f>
        <v>high</v>
      </c>
      <c r="Q303" s="3" t="str">
        <f>IF(Table5[[#This Row],[Profit_Percentage]]&gt;25%,"high_profit","low_profit")&amp;(IF(Table5[[#This Row],[net_sales]]&gt;1000," high_sales"," low_sales"))</f>
        <v>high_profit low_sales</v>
      </c>
      <c r="R303" s="3"/>
    </row>
    <row r="304" spans="1:18" ht="14.25" customHeight="1" x14ac:dyDescent="0.3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Table5[[#This Row],[sales]]-(Table5[[#This Row],[sales]]*Table5[[#This Row],[discount]])</f>
        <v>1556.4560000000001</v>
      </c>
      <c r="O304" s="6">
        <f>Table5[[#This Row],[profit]]/Table5[[#This Row],[net_sales]]</f>
        <v>8.0644746783718899E-2</v>
      </c>
      <c r="P304" s="3" t="str">
        <f>IF(Table5[[#This Row],[Profit_Percentage]]&lt;=24.5%,"low","high")</f>
        <v>low</v>
      </c>
      <c r="Q304" s="3" t="str">
        <f>IF(Table5[[#This Row],[Profit_Percentage]]&gt;25%,"high_profit","low_profit")&amp;(IF(Table5[[#This Row],[net_sales]]&gt;1000," high_sales"," low_sales"))</f>
        <v>low_profit high_sales</v>
      </c>
      <c r="R304" s="3"/>
    </row>
    <row r="305" spans="1:18" ht="14.25" customHeight="1" x14ac:dyDescent="0.3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Table5[[#This Row],[sales]]-(Table5[[#This Row],[sales]]*Table5[[#This Row],[discount]])</f>
        <v>2736.7087999999999</v>
      </c>
      <c r="O305" s="6">
        <f>Table5[[#This Row],[profit]]/Table5[[#This Row],[net_sales]]</f>
        <v>0.29261425256497875</v>
      </c>
      <c r="P305" s="3" t="str">
        <f>IF(Table5[[#This Row],[Profit_Percentage]]&lt;=24.5%,"low","high")</f>
        <v>high</v>
      </c>
      <c r="Q305" s="3" t="str">
        <f>IF(Table5[[#This Row],[Profit_Percentage]]&gt;25%,"high_profit","low_profit")&amp;(IF(Table5[[#This Row],[net_sales]]&gt;1000," high_sales"," low_sales"))</f>
        <v>high_profit high_sales</v>
      </c>
      <c r="R305" s="3"/>
    </row>
    <row r="306" spans="1:18" ht="14.25" customHeight="1" x14ac:dyDescent="0.3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Table5[[#This Row],[sales]]-(Table5[[#This Row],[sales]]*Table5[[#This Row],[discount]])</f>
        <v>1861.8971999999999</v>
      </c>
      <c r="O306" s="6">
        <f>Table5[[#This Row],[profit]]/Table5[[#This Row],[net_sales]]</f>
        <v>6.2957288941623626E-2</v>
      </c>
      <c r="P306" s="3" t="str">
        <f>IF(Table5[[#This Row],[Profit_Percentage]]&lt;=24.5%,"low","high")</f>
        <v>low</v>
      </c>
      <c r="Q306" s="3" t="str">
        <f>IF(Table5[[#This Row],[Profit_Percentage]]&gt;25%,"high_profit","low_profit")&amp;(IF(Table5[[#This Row],[net_sales]]&gt;1000," high_sales"," low_sales"))</f>
        <v>low_profit high_sales</v>
      </c>
      <c r="R306" s="3"/>
    </row>
    <row r="307" spans="1:18" ht="14.25" customHeight="1" x14ac:dyDescent="0.3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Table5[[#This Row],[sales]]-(Table5[[#This Row],[sales]]*Table5[[#This Row],[discount]])</f>
        <v>2376.0493000000001</v>
      </c>
      <c r="O307" s="6">
        <f>Table5[[#This Row],[profit]]/Table5[[#This Row],[net_sales]]</f>
        <v>0.20699907194686573</v>
      </c>
      <c r="P307" s="3" t="str">
        <f>IF(Table5[[#This Row],[Profit_Percentage]]&lt;=24.5%,"low","high")</f>
        <v>low</v>
      </c>
      <c r="Q307" s="3" t="str">
        <f>IF(Table5[[#This Row],[Profit_Percentage]]&gt;25%,"high_profit","low_profit")&amp;(IF(Table5[[#This Row],[net_sales]]&gt;1000," high_sales"," low_sales"))</f>
        <v>low_profit high_sales</v>
      </c>
      <c r="R307" s="3"/>
    </row>
    <row r="308" spans="1:18" ht="14.25" customHeight="1" x14ac:dyDescent="0.3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Table5[[#This Row],[sales]]-(Table5[[#This Row],[sales]]*Table5[[#This Row],[discount]])</f>
        <v>882.58400000000006</v>
      </c>
      <c r="O308" s="6">
        <f>Table5[[#This Row],[profit]]/Table5[[#This Row],[net_sales]]</f>
        <v>0.27871568032051341</v>
      </c>
      <c r="P308" s="3" t="str">
        <f>IF(Table5[[#This Row],[Profit_Percentage]]&lt;=24.5%,"low","high")</f>
        <v>high</v>
      </c>
      <c r="Q308" s="3" t="str">
        <f>IF(Table5[[#This Row],[Profit_Percentage]]&gt;25%,"high_profit","low_profit")&amp;(IF(Table5[[#This Row],[net_sales]]&gt;1000," high_sales"," low_sales"))</f>
        <v>high_profit low_sales</v>
      </c>
      <c r="R308" s="3"/>
    </row>
    <row r="309" spans="1:18" ht="14.25" customHeight="1" x14ac:dyDescent="0.3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Table5[[#This Row],[sales]]-(Table5[[#This Row],[sales]]*Table5[[#This Row],[discount]])</f>
        <v>2798.4969999999998</v>
      </c>
      <c r="O309" s="6">
        <f>Table5[[#This Row],[profit]]/Table5[[#This Row],[net_sales]]</f>
        <v>0.23791342281231675</v>
      </c>
      <c r="P309" s="3" t="str">
        <f>IF(Table5[[#This Row],[Profit_Percentage]]&lt;=24.5%,"low","high")</f>
        <v>low</v>
      </c>
      <c r="Q309" s="3" t="str">
        <f>IF(Table5[[#This Row],[Profit_Percentage]]&gt;25%,"high_profit","low_profit")&amp;(IF(Table5[[#This Row],[net_sales]]&gt;1000," high_sales"," low_sales"))</f>
        <v>low_profit high_sales</v>
      </c>
      <c r="R309" s="3"/>
    </row>
    <row r="310" spans="1:18" ht="14.25" customHeight="1" x14ac:dyDescent="0.3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Table5[[#This Row],[sales]]-(Table5[[#This Row],[sales]]*Table5[[#This Row],[discount]])</f>
        <v>3930.009</v>
      </c>
      <c r="O310" s="6">
        <f>Table5[[#This Row],[profit]]/Table5[[#This Row],[net_sales]]</f>
        <v>9.2335666406870825E-2</v>
      </c>
      <c r="P310" s="3" t="str">
        <f>IF(Table5[[#This Row],[Profit_Percentage]]&lt;=24.5%,"low","high")</f>
        <v>low</v>
      </c>
      <c r="Q310" s="3" t="str">
        <f>IF(Table5[[#This Row],[Profit_Percentage]]&gt;25%,"high_profit","low_profit")&amp;(IF(Table5[[#This Row],[net_sales]]&gt;1000," high_sales"," low_sales"))</f>
        <v>low_profit high_sales</v>
      </c>
      <c r="R310" s="3"/>
    </row>
    <row r="311" spans="1:18" ht="14.25" customHeight="1" x14ac:dyDescent="0.3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Table5[[#This Row],[sales]]-(Table5[[#This Row],[sales]]*Table5[[#This Row],[discount]])</f>
        <v>799.42520000000002</v>
      </c>
      <c r="O311" s="6">
        <f>Table5[[#This Row],[profit]]/Table5[[#This Row],[net_sales]]</f>
        <v>0.29271031235943024</v>
      </c>
      <c r="P311" s="3" t="str">
        <f>IF(Table5[[#This Row],[Profit_Percentage]]&lt;=24.5%,"low","high")</f>
        <v>high</v>
      </c>
      <c r="Q311" s="3" t="str">
        <f>IF(Table5[[#This Row],[Profit_Percentage]]&gt;25%,"high_profit","low_profit")&amp;(IF(Table5[[#This Row],[net_sales]]&gt;1000," high_sales"," low_sales"))</f>
        <v>high_profit low_sales</v>
      </c>
      <c r="R311" s="3"/>
    </row>
    <row r="312" spans="1:18" ht="14.25" customHeight="1" x14ac:dyDescent="0.3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Table5[[#This Row],[sales]]-(Table5[[#This Row],[sales]]*Table5[[#This Row],[discount]])</f>
        <v>3320.0258000000003</v>
      </c>
      <c r="O312" s="6">
        <f>Table5[[#This Row],[profit]]/Table5[[#This Row],[net_sales]]</f>
        <v>0.31128974961580114</v>
      </c>
      <c r="P312" s="3" t="str">
        <f>IF(Table5[[#This Row],[Profit_Percentage]]&lt;=24.5%,"low","high")</f>
        <v>high</v>
      </c>
      <c r="Q312" s="3" t="str">
        <f>IF(Table5[[#This Row],[Profit_Percentage]]&gt;25%,"high_profit","low_profit")&amp;(IF(Table5[[#This Row],[net_sales]]&gt;1000," high_sales"," low_sales"))</f>
        <v>high_profit high_sales</v>
      </c>
      <c r="R312" s="3"/>
    </row>
    <row r="313" spans="1:18" ht="14.25" customHeight="1" x14ac:dyDescent="0.3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Table5[[#This Row],[sales]]-(Table5[[#This Row],[sales]]*Table5[[#This Row],[discount]])</f>
        <v>328.06900000000002</v>
      </c>
      <c r="O313" s="6">
        <f>Table5[[#This Row],[profit]]/Table5[[#This Row],[net_sales]]</f>
        <v>0.35544351950351905</v>
      </c>
      <c r="P313" s="3" t="str">
        <f>IF(Table5[[#This Row],[Profit_Percentage]]&lt;=24.5%,"low","high")</f>
        <v>high</v>
      </c>
      <c r="Q313" s="3" t="str">
        <f>IF(Table5[[#This Row],[Profit_Percentage]]&gt;25%,"high_profit","low_profit")&amp;(IF(Table5[[#This Row],[net_sales]]&gt;1000," high_sales"," low_sales"))</f>
        <v>high_profit low_sales</v>
      </c>
      <c r="R313" s="3"/>
    </row>
    <row r="314" spans="1:18" ht="14.25" customHeight="1" x14ac:dyDescent="0.3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Table5[[#This Row],[sales]]-(Table5[[#This Row],[sales]]*Table5[[#This Row],[discount]])</f>
        <v>3002.5511999999999</v>
      </c>
      <c r="O314" s="6">
        <f>Table5[[#This Row],[profit]]/Table5[[#This Row],[net_sales]]</f>
        <v>0.1029491187360935</v>
      </c>
      <c r="P314" s="3" t="str">
        <f>IF(Table5[[#This Row],[Profit_Percentage]]&lt;=24.5%,"low","high")</f>
        <v>low</v>
      </c>
      <c r="Q314" s="3" t="str">
        <f>IF(Table5[[#This Row],[Profit_Percentage]]&gt;25%,"high_profit","low_profit")&amp;(IF(Table5[[#This Row],[net_sales]]&gt;1000," high_sales"," low_sales"))</f>
        <v>low_profit high_sales</v>
      </c>
      <c r="R314" s="3"/>
    </row>
    <row r="315" spans="1:18" ht="14.25" customHeight="1" x14ac:dyDescent="0.3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Table5[[#This Row],[sales]]-(Table5[[#This Row],[sales]]*Table5[[#This Row],[discount]])</f>
        <v>585.24</v>
      </c>
      <c r="O315" s="6">
        <f>Table5[[#This Row],[profit]]/Table5[[#This Row],[net_sales]]</f>
        <v>0.40537215501332785</v>
      </c>
      <c r="P315" s="3" t="str">
        <f>IF(Table5[[#This Row],[Profit_Percentage]]&lt;=24.5%,"low","high")</f>
        <v>high</v>
      </c>
      <c r="Q315" s="3" t="str">
        <f>IF(Table5[[#This Row],[Profit_Percentage]]&gt;25%,"high_profit","low_profit")&amp;(IF(Table5[[#This Row],[net_sales]]&gt;1000," high_sales"," low_sales"))</f>
        <v>high_profit low_sales</v>
      </c>
      <c r="R315" s="3"/>
    </row>
    <row r="316" spans="1:18" ht="14.25" customHeight="1" x14ac:dyDescent="0.3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Table5[[#This Row],[sales]]-(Table5[[#This Row],[sales]]*Table5[[#This Row],[discount]])</f>
        <v>447.678</v>
      </c>
      <c r="O316" s="6">
        <f>Table5[[#This Row],[profit]]/Table5[[#This Row],[net_sales]]</f>
        <v>0.24314350939737936</v>
      </c>
      <c r="P316" s="3" t="str">
        <f>IF(Table5[[#This Row],[Profit_Percentage]]&lt;=24.5%,"low","high")</f>
        <v>low</v>
      </c>
      <c r="Q316" s="3" t="str">
        <f>IF(Table5[[#This Row],[Profit_Percentage]]&gt;25%,"high_profit","low_profit")&amp;(IF(Table5[[#This Row],[net_sales]]&gt;1000," high_sales"," low_sales"))</f>
        <v>low_profit low_sales</v>
      </c>
      <c r="R316" s="3"/>
    </row>
    <row r="317" spans="1:18" ht="14.25" customHeight="1" x14ac:dyDescent="0.3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Table5[[#This Row],[sales]]-(Table5[[#This Row],[sales]]*Table5[[#This Row],[discount]])</f>
        <v>90.142499999999998</v>
      </c>
      <c r="O317" s="6">
        <f>Table5[[#This Row],[profit]]/Table5[[#This Row],[net_sales]]</f>
        <v>0.26968411126826969</v>
      </c>
      <c r="P317" s="3" t="str">
        <f>IF(Table5[[#This Row],[Profit_Percentage]]&lt;=24.5%,"low","high")</f>
        <v>high</v>
      </c>
      <c r="Q317" s="3" t="str">
        <f>IF(Table5[[#This Row],[Profit_Percentage]]&gt;25%,"high_profit","low_profit")&amp;(IF(Table5[[#This Row],[net_sales]]&gt;1000," high_sales"," low_sales"))</f>
        <v>high_profit low_sales</v>
      </c>
      <c r="R317" s="3"/>
    </row>
    <row r="318" spans="1:18" ht="14.25" customHeight="1" x14ac:dyDescent="0.3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Table5[[#This Row],[sales]]-(Table5[[#This Row],[sales]]*Table5[[#This Row],[discount]])</f>
        <v>3061.63</v>
      </c>
      <c r="O318" s="6">
        <f>Table5[[#This Row],[profit]]/Table5[[#This Row],[net_sales]]</f>
        <v>0.24894908921064923</v>
      </c>
      <c r="P318" s="3" t="str">
        <f>IF(Table5[[#This Row],[Profit_Percentage]]&lt;=24.5%,"low","high")</f>
        <v>high</v>
      </c>
      <c r="Q318" s="3" t="str">
        <f>IF(Table5[[#This Row],[Profit_Percentage]]&gt;25%,"high_profit","low_profit")&amp;(IF(Table5[[#This Row],[net_sales]]&gt;1000," high_sales"," low_sales"))</f>
        <v>low_profit high_sales</v>
      </c>
      <c r="R318" s="3"/>
    </row>
    <row r="319" spans="1:18" ht="14.25" customHeight="1" x14ac:dyDescent="0.3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Table5[[#This Row],[sales]]-(Table5[[#This Row],[sales]]*Table5[[#This Row],[discount]])</f>
        <v>3205.7718</v>
      </c>
      <c r="O319" s="6">
        <f>Table5[[#This Row],[profit]]/Table5[[#This Row],[net_sales]]</f>
        <v>0.14623935490355239</v>
      </c>
      <c r="P319" s="3" t="str">
        <f>IF(Table5[[#This Row],[Profit_Percentage]]&lt;=24.5%,"low","high")</f>
        <v>low</v>
      </c>
      <c r="Q319" s="3" t="str">
        <f>IF(Table5[[#This Row],[Profit_Percentage]]&gt;25%,"high_profit","low_profit")&amp;(IF(Table5[[#This Row],[net_sales]]&gt;1000," high_sales"," low_sales"))</f>
        <v>low_profit high_sales</v>
      </c>
      <c r="R319" s="3"/>
    </row>
    <row r="320" spans="1:18" ht="14.25" customHeight="1" x14ac:dyDescent="0.3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Table5[[#This Row],[sales]]-(Table5[[#This Row],[sales]]*Table5[[#This Row],[discount]])</f>
        <v>407.68549999999999</v>
      </c>
      <c r="O320" s="6">
        <f>Table5[[#This Row],[profit]]/Table5[[#This Row],[net_sales]]</f>
        <v>0.25090418962656263</v>
      </c>
      <c r="P320" s="3" t="str">
        <f>IF(Table5[[#This Row],[Profit_Percentage]]&lt;=24.5%,"low","high")</f>
        <v>high</v>
      </c>
      <c r="Q320" s="3" t="str">
        <f>IF(Table5[[#This Row],[Profit_Percentage]]&gt;25%,"high_profit","low_profit")&amp;(IF(Table5[[#This Row],[net_sales]]&gt;1000," high_sales"," low_sales"))</f>
        <v>high_profit low_sales</v>
      </c>
      <c r="R320" s="3"/>
    </row>
    <row r="321" spans="1:18" ht="14.25" customHeight="1" x14ac:dyDescent="0.3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Table5[[#This Row],[sales]]-(Table5[[#This Row],[sales]]*Table5[[#This Row],[discount]])</f>
        <v>2793.9848000000002</v>
      </c>
      <c r="O321" s="6">
        <f>Table5[[#This Row],[profit]]/Table5[[#This Row],[net_sales]]</f>
        <v>0.24974724271943066</v>
      </c>
      <c r="P321" s="3" t="str">
        <f>IF(Table5[[#This Row],[Profit_Percentage]]&lt;=24.5%,"low","high")</f>
        <v>high</v>
      </c>
      <c r="Q321" s="3" t="str">
        <f>IF(Table5[[#This Row],[Profit_Percentage]]&gt;25%,"high_profit","low_profit")&amp;(IF(Table5[[#This Row],[net_sales]]&gt;1000," high_sales"," low_sales"))</f>
        <v>low_profit high_sales</v>
      </c>
      <c r="R321" s="3"/>
    </row>
    <row r="322" spans="1:18" ht="14.25" customHeight="1" x14ac:dyDescent="0.3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Table5[[#This Row],[sales]]-(Table5[[#This Row],[sales]]*Table5[[#This Row],[discount]])</f>
        <v>918.48800000000006</v>
      </c>
      <c r="O322" s="6">
        <f>Table5[[#This Row],[profit]]/Table5[[#This Row],[net_sales]]</f>
        <v>0.24605656252449676</v>
      </c>
      <c r="P322" s="3" t="str">
        <f>IF(Table5[[#This Row],[Profit_Percentage]]&lt;=24.5%,"low","high")</f>
        <v>high</v>
      </c>
      <c r="Q322" s="3" t="str">
        <f>IF(Table5[[#This Row],[Profit_Percentage]]&gt;25%,"high_profit","low_profit")&amp;(IF(Table5[[#This Row],[net_sales]]&gt;1000," high_sales"," low_sales"))</f>
        <v>low_profit low_sales</v>
      </c>
      <c r="R322" s="3"/>
    </row>
    <row r="323" spans="1:18" ht="14.25" customHeight="1" x14ac:dyDescent="0.3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Table5[[#This Row],[sales]]-(Table5[[#This Row],[sales]]*Table5[[#This Row],[discount]])</f>
        <v>752.58720000000005</v>
      </c>
      <c r="O323" s="6">
        <f>Table5[[#This Row],[profit]]/Table5[[#This Row],[net_sales]]</f>
        <v>0.16760848443874676</v>
      </c>
      <c r="P323" s="3" t="str">
        <f>IF(Table5[[#This Row],[Profit_Percentage]]&lt;=24.5%,"low","high")</f>
        <v>low</v>
      </c>
      <c r="Q323" s="3" t="str">
        <f>IF(Table5[[#This Row],[Profit_Percentage]]&gt;25%,"high_profit","low_profit")&amp;(IF(Table5[[#This Row],[net_sales]]&gt;1000," high_sales"," low_sales"))</f>
        <v>low_profit low_sales</v>
      </c>
      <c r="R323" s="3"/>
    </row>
    <row r="324" spans="1:18" ht="14.25" customHeight="1" x14ac:dyDescent="0.3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Table5[[#This Row],[sales]]-(Table5[[#This Row],[sales]]*Table5[[#This Row],[discount]])</f>
        <v>2454.7208000000001</v>
      </c>
      <c r="O324" s="6">
        <f>Table5[[#This Row],[profit]]/Table5[[#This Row],[net_sales]]</f>
        <v>0.31005970210542882</v>
      </c>
      <c r="P324" s="3" t="str">
        <f>IF(Table5[[#This Row],[Profit_Percentage]]&lt;=24.5%,"low","high")</f>
        <v>high</v>
      </c>
      <c r="Q324" s="3" t="str">
        <f>IF(Table5[[#This Row],[Profit_Percentage]]&gt;25%,"high_profit","low_profit")&amp;(IF(Table5[[#This Row],[net_sales]]&gt;1000," high_sales"," low_sales"))</f>
        <v>high_profit high_sales</v>
      </c>
      <c r="R324" s="3"/>
    </row>
    <row r="325" spans="1:18" ht="14.25" customHeight="1" x14ac:dyDescent="0.3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Table5[[#This Row],[sales]]-(Table5[[#This Row],[sales]]*Table5[[#This Row],[discount]])</f>
        <v>356.50800000000004</v>
      </c>
      <c r="O325" s="6">
        <f>Table5[[#This Row],[profit]]/Table5[[#This Row],[net_sales]]</f>
        <v>0.44860143390891644</v>
      </c>
      <c r="P325" s="3" t="str">
        <f>IF(Table5[[#This Row],[Profit_Percentage]]&lt;=24.5%,"low","high")</f>
        <v>high</v>
      </c>
      <c r="Q325" s="3" t="str">
        <f>IF(Table5[[#This Row],[Profit_Percentage]]&gt;25%,"high_profit","low_profit")&amp;(IF(Table5[[#This Row],[net_sales]]&gt;1000," high_sales"," low_sales"))</f>
        <v>high_profit low_sales</v>
      </c>
      <c r="R325" s="3"/>
    </row>
    <row r="326" spans="1:18" ht="14.25" customHeight="1" x14ac:dyDescent="0.3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Table5[[#This Row],[sales]]-(Table5[[#This Row],[sales]]*Table5[[#This Row],[discount]])</f>
        <v>1584.5960000000002</v>
      </c>
      <c r="O326" s="6">
        <f>Table5[[#This Row],[profit]]/Table5[[#This Row],[net_sales]]</f>
        <v>0.50312508677290613</v>
      </c>
      <c r="P326" s="3" t="str">
        <f>IF(Table5[[#This Row],[Profit_Percentage]]&lt;=24.5%,"low","high")</f>
        <v>high</v>
      </c>
      <c r="Q326" s="3" t="str">
        <f>IF(Table5[[#This Row],[Profit_Percentage]]&gt;25%,"high_profit","low_profit")&amp;(IF(Table5[[#This Row],[net_sales]]&gt;1000," high_sales"," low_sales"))</f>
        <v>high_profit high_sales</v>
      </c>
      <c r="R326" s="3"/>
    </row>
    <row r="327" spans="1:18" ht="14.25" customHeight="1" x14ac:dyDescent="0.3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Table5[[#This Row],[sales]]-(Table5[[#This Row],[sales]]*Table5[[#This Row],[discount]])</f>
        <v>1900.8580000000002</v>
      </c>
      <c r="O327" s="6">
        <f>Table5[[#This Row],[profit]]/Table5[[#This Row],[net_sales]]</f>
        <v>6.1672150155350894E-2</v>
      </c>
      <c r="P327" s="3" t="str">
        <f>IF(Table5[[#This Row],[Profit_Percentage]]&lt;=24.5%,"low","high")</f>
        <v>low</v>
      </c>
      <c r="Q327" s="3" t="str">
        <f>IF(Table5[[#This Row],[Profit_Percentage]]&gt;25%,"high_profit","low_profit")&amp;(IF(Table5[[#This Row],[net_sales]]&gt;1000," high_sales"," low_sales"))</f>
        <v>low_profit high_sales</v>
      </c>
      <c r="R327" s="3"/>
    </row>
    <row r="328" spans="1:18" ht="14.25" customHeight="1" x14ac:dyDescent="0.3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Table5[[#This Row],[sales]]-(Table5[[#This Row],[sales]]*Table5[[#This Row],[discount]])</f>
        <v>962.4756000000001</v>
      </c>
      <c r="O328" s="6">
        <f>Table5[[#This Row],[profit]]/Table5[[#This Row],[net_sales]]</f>
        <v>0.10392990741791272</v>
      </c>
      <c r="P328" s="3" t="str">
        <f>IF(Table5[[#This Row],[Profit_Percentage]]&lt;=24.5%,"low","high")</f>
        <v>low</v>
      </c>
      <c r="Q328" s="3" t="str">
        <f>IF(Table5[[#This Row],[Profit_Percentage]]&gt;25%,"high_profit","low_profit")&amp;(IF(Table5[[#This Row],[net_sales]]&gt;1000," high_sales"," low_sales"))</f>
        <v>low_profit low_sales</v>
      </c>
      <c r="R328" s="3"/>
    </row>
    <row r="329" spans="1:18" ht="14.25" customHeight="1" x14ac:dyDescent="0.3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Table5[[#This Row],[sales]]-(Table5[[#This Row],[sales]]*Table5[[#This Row],[discount]])</f>
        <v>1828.3760000000002</v>
      </c>
      <c r="O329" s="6">
        <f>Table5[[#This Row],[profit]]/Table5[[#This Row],[net_sales]]</f>
        <v>0.35761790791390824</v>
      </c>
      <c r="P329" s="3" t="str">
        <f>IF(Table5[[#This Row],[Profit_Percentage]]&lt;=24.5%,"low","high")</f>
        <v>high</v>
      </c>
      <c r="Q329" s="3" t="str">
        <f>IF(Table5[[#This Row],[Profit_Percentage]]&gt;25%,"high_profit","low_profit")&amp;(IF(Table5[[#This Row],[net_sales]]&gt;1000," high_sales"," low_sales"))</f>
        <v>high_profit high_sales</v>
      </c>
      <c r="R329" s="3"/>
    </row>
    <row r="330" spans="1:18" ht="14.25" customHeight="1" x14ac:dyDescent="0.3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Table5[[#This Row],[sales]]-(Table5[[#This Row],[sales]]*Table5[[#This Row],[discount]])</f>
        <v>3107.5439999999999</v>
      </c>
      <c r="O330" s="6">
        <f>Table5[[#This Row],[profit]]/Table5[[#This Row],[net_sales]]</f>
        <v>0.37185635987776844</v>
      </c>
      <c r="P330" s="3" t="str">
        <f>IF(Table5[[#This Row],[Profit_Percentage]]&lt;=24.5%,"low","high")</f>
        <v>high</v>
      </c>
      <c r="Q330" s="3" t="str">
        <f>IF(Table5[[#This Row],[Profit_Percentage]]&gt;25%,"high_profit","low_profit")&amp;(IF(Table5[[#This Row],[net_sales]]&gt;1000," high_sales"," low_sales"))</f>
        <v>high_profit high_sales</v>
      </c>
      <c r="R330" s="3"/>
    </row>
    <row r="331" spans="1:18" ht="14.25" customHeight="1" x14ac:dyDescent="0.3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Table5[[#This Row],[sales]]-(Table5[[#This Row],[sales]]*Table5[[#This Row],[discount]])</f>
        <v>3065.3141999999998</v>
      </c>
      <c r="O331" s="6">
        <f>Table5[[#This Row],[profit]]/Table5[[#This Row],[net_sales]]</f>
        <v>0.29439396457302813</v>
      </c>
      <c r="P331" s="3" t="str">
        <f>IF(Table5[[#This Row],[Profit_Percentage]]&lt;=24.5%,"low","high")</f>
        <v>high</v>
      </c>
      <c r="Q331" s="3" t="str">
        <f>IF(Table5[[#This Row],[Profit_Percentage]]&gt;25%,"high_profit","low_profit")&amp;(IF(Table5[[#This Row],[net_sales]]&gt;1000," high_sales"," low_sales"))</f>
        <v>high_profit high_sales</v>
      </c>
      <c r="R331" s="3"/>
    </row>
    <row r="332" spans="1:18" ht="14.25" customHeight="1" x14ac:dyDescent="0.3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Table5[[#This Row],[sales]]-(Table5[[#This Row],[sales]]*Table5[[#This Row],[discount]])</f>
        <v>411.04250000000002</v>
      </c>
      <c r="O332" s="6">
        <f>Table5[[#This Row],[profit]]/Table5[[#This Row],[net_sales]]</f>
        <v>0.15360941995049174</v>
      </c>
      <c r="P332" s="3" t="str">
        <f>IF(Table5[[#This Row],[Profit_Percentage]]&lt;=24.5%,"low","high")</f>
        <v>low</v>
      </c>
      <c r="Q332" s="3" t="str">
        <f>IF(Table5[[#This Row],[Profit_Percentage]]&gt;25%,"high_profit","low_profit")&amp;(IF(Table5[[#This Row],[net_sales]]&gt;1000," high_sales"," low_sales"))</f>
        <v>low_profit low_sales</v>
      </c>
      <c r="R332" s="3"/>
    </row>
    <row r="333" spans="1:18" ht="14.25" customHeight="1" x14ac:dyDescent="0.3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Table5[[#This Row],[sales]]-(Table5[[#This Row],[sales]]*Table5[[#This Row],[discount]])</f>
        <v>2727.8144000000002</v>
      </c>
      <c r="O333" s="6">
        <f>Table5[[#This Row],[profit]]/Table5[[#This Row],[net_sales]]</f>
        <v>7.9829478134582757E-2</v>
      </c>
      <c r="P333" s="3" t="str">
        <f>IF(Table5[[#This Row],[Profit_Percentage]]&lt;=24.5%,"low","high")</f>
        <v>low</v>
      </c>
      <c r="Q333" s="3" t="str">
        <f>IF(Table5[[#This Row],[Profit_Percentage]]&gt;25%,"high_profit","low_profit")&amp;(IF(Table5[[#This Row],[net_sales]]&gt;1000," high_sales"," low_sales"))</f>
        <v>low_profit high_sales</v>
      </c>
      <c r="R333" s="3"/>
    </row>
    <row r="334" spans="1:18" ht="14.25" customHeight="1" x14ac:dyDescent="0.3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Table5[[#This Row],[sales]]-(Table5[[#This Row],[sales]]*Table5[[#This Row],[discount]])</f>
        <v>3191.5527999999999</v>
      </c>
      <c r="O334" s="6">
        <f>Table5[[#This Row],[profit]]/Table5[[#This Row],[net_sales]]</f>
        <v>0.28999676897089088</v>
      </c>
      <c r="P334" s="3" t="str">
        <f>IF(Table5[[#This Row],[Profit_Percentage]]&lt;=24.5%,"low","high")</f>
        <v>high</v>
      </c>
      <c r="Q334" s="3" t="str">
        <f>IF(Table5[[#This Row],[Profit_Percentage]]&gt;25%,"high_profit","low_profit")&amp;(IF(Table5[[#This Row],[net_sales]]&gt;1000," high_sales"," low_sales"))</f>
        <v>high_profit high_sales</v>
      </c>
      <c r="R334" s="3"/>
    </row>
    <row r="335" spans="1:18" ht="14.25" customHeight="1" x14ac:dyDescent="0.3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Table5[[#This Row],[sales]]-(Table5[[#This Row],[sales]]*Table5[[#This Row],[discount]])</f>
        <v>1398.8352</v>
      </c>
      <c r="O335" s="6">
        <f>Table5[[#This Row],[profit]]/Table5[[#This Row],[net_sales]]</f>
        <v>0.27761669137293654</v>
      </c>
      <c r="P335" s="3" t="str">
        <f>IF(Table5[[#This Row],[Profit_Percentage]]&lt;=24.5%,"low","high")</f>
        <v>high</v>
      </c>
      <c r="Q335" s="3" t="str">
        <f>IF(Table5[[#This Row],[Profit_Percentage]]&gt;25%,"high_profit","low_profit")&amp;(IF(Table5[[#This Row],[net_sales]]&gt;1000," high_sales"," low_sales"))</f>
        <v>high_profit high_sales</v>
      </c>
      <c r="R335" s="3"/>
    </row>
    <row r="336" spans="1:18" ht="14.25" customHeight="1" x14ac:dyDescent="0.3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Table5[[#This Row],[sales]]-(Table5[[#This Row],[sales]]*Table5[[#This Row],[discount]])</f>
        <v>1577.7216000000001</v>
      </c>
      <c r="O336" s="6">
        <f>Table5[[#This Row],[profit]]/Table5[[#This Row],[net_sales]]</f>
        <v>7.4518850473999962E-2</v>
      </c>
      <c r="P336" s="3" t="str">
        <f>IF(Table5[[#This Row],[Profit_Percentage]]&lt;=24.5%,"low","high")</f>
        <v>low</v>
      </c>
      <c r="Q336" s="3" t="str">
        <f>IF(Table5[[#This Row],[Profit_Percentage]]&gt;25%,"high_profit","low_profit")&amp;(IF(Table5[[#This Row],[net_sales]]&gt;1000," high_sales"," low_sales"))</f>
        <v>low_profit high_sales</v>
      </c>
      <c r="R336" s="3"/>
    </row>
    <row r="337" spans="1:18" ht="14.25" customHeight="1" x14ac:dyDescent="0.3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Table5[[#This Row],[sales]]-(Table5[[#This Row],[sales]]*Table5[[#This Row],[discount]])</f>
        <v>567.94679999999994</v>
      </c>
      <c r="O337" s="6">
        <f>Table5[[#This Row],[profit]]/Table5[[#This Row],[net_sales]]</f>
        <v>8.5254463974442682E-2</v>
      </c>
      <c r="P337" s="3" t="str">
        <f>IF(Table5[[#This Row],[Profit_Percentage]]&lt;=24.5%,"low","high")</f>
        <v>low</v>
      </c>
      <c r="Q337" s="3" t="str">
        <f>IF(Table5[[#This Row],[Profit_Percentage]]&gt;25%,"high_profit","low_profit")&amp;(IF(Table5[[#This Row],[net_sales]]&gt;1000," high_sales"," low_sales"))</f>
        <v>low_profit low_sales</v>
      </c>
      <c r="R337" s="3"/>
    </row>
    <row r="338" spans="1:18" ht="14.25" customHeight="1" x14ac:dyDescent="0.3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Table5[[#This Row],[sales]]-(Table5[[#This Row],[sales]]*Table5[[#This Row],[discount]])</f>
        <v>913.00710000000004</v>
      </c>
      <c r="O338" s="6">
        <f>Table5[[#This Row],[profit]]/Table5[[#This Row],[net_sales]]</f>
        <v>0.58753102796243306</v>
      </c>
      <c r="P338" s="3" t="str">
        <f>IF(Table5[[#This Row],[Profit_Percentage]]&lt;=24.5%,"low","high")</f>
        <v>high</v>
      </c>
      <c r="Q338" s="3" t="str">
        <f>IF(Table5[[#This Row],[Profit_Percentage]]&gt;25%,"high_profit","low_profit")&amp;(IF(Table5[[#This Row],[net_sales]]&gt;1000," high_sales"," low_sales"))</f>
        <v>high_profit low_sales</v>
      </c>
      <c r="R338" s="3"/>
    </row>
    <row r="339" spans="1:18" ht="14.25" customHeight="1" x14ac:dyDescent="0.3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Table5[[#This Row],[sales]]-(Table5[[#This Row],[sales]]*Table5[[#This Row],[discount]])</f>
        <v>2820.6637000000001</v>
      </c>
      <c r="O339" s="6">
        <f>Table5[[#This Row],[profit]]/Table5[[#This Row],[net_sales]]</f>
        <v>0.13144069603193034</v>
      </c>
      <c r="P339" s="3" t="str">
        <f>IF(Table5[[#This Row],[Profit_Percentage]]&lt;=24.5%,"low","high")</f>
        <v>low</v>
      </c>
      <c r="Q339" s="3" t="str">
        <f>IF(Table5[[#This Row],[Profit_Percentage]]&gt;25%,"high_profit","low_profit")&amp;(IF(Table5[[#This Row],[net_sales]]&gt;1000," high_sales"," low_sales"))</f>
        <v>low_profit high_sales</v>
      </c>
      <c r="R339" s="3"/>
    </row>
    <row r="340" spans="1:18" ht="14.25" customHeight="1" x14ac:dyDescent="0.3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Table5[[#This Row],[sales]]-(Table5[[#This Row],[sales]]*Table5[[#This Row],[discount]])</f>
        <v>989.15639999999996</v>
      </c>
      <c r="O340" s="6">
        <f>Table5[[#This Row],[profit]]/Table5[[#This Row],[net_sales]]</f>
        <v>0.31350957239926874</v>
      </c>
      <c r="P340" s="3" t="str">
        <f>IF(Table5[[#This Row],[Profit_Percentage]]&lt;=24.5%,"low","high")</f>
        <v>high</v>
      </c>
      <c r="Q340" s="3" t="str">
        <f>IF(Table5[[#This Row],[Profit_Percentage]]&gt;25%,"high_profit","low_profit")&amp;(IF(Table5[[#This Row],[net_sales]]&gt;1000," high_sales"," low_sales"))</f>
        <v>high_profit low_sales</v>
      </c>
      <c r="R340" s="3"/>
    </row>
    <row r="341" spans="1:18" ht="14.25" customHeight="1" x14ac:dyDescent="0.3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Table5[[#This Row],[sales]]-(Table5[[#This Row],[sales]]*Table5[[#This Row],[discount]])</f>
        <v>68.054400000000001</v>
      </c>
      <c r="O341" s="6">
        <f>Table5[[#This Row],[profit]]/Table5[[#This Row],[net_sales]]</f>
        <v>0.37146753185686748</v>
      </c>
      <c r="P341" s="3" t="str">
        <f>IF(Table5[[#This Row],[Profit_Percentage]]&lt;=24.5%,"low","high")</f>
        <v>high</v>
      </c>
      <c r="Q341" s="3" t="str">
        <f>IF(Table5[[#This Row],[Profit_Percentage]]&gt;25%,"high_profit","low_profit")&amp;(IF(Table5[[#This Row],[net_sales]]&gt;1000," high_sales"," low_sales"))</f>
        <v>high_profit low_sales</v>
      </c>
      <c r="R341" s="3"/>
    </row>
    <row r="342" spans="1:18" ht="14.25" customHeight="1" x14ac:dyDescent="0.3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Table5[[#This Row],[sales]]-(Table5[[#This Row],[sales]]*Table5[[#This Row],[discount]])</f>
        <v>1530.2168999999999</v>
      </c>
      <c r="O342" s="6">
        <f>Table5[[#This Row],[profit]]/Table5[[#This Row],[net_sales]]</f>
        <v>0.17658934494841877</v>
      </c>
      <c r="P342" s="3" t="str">
        <f>IF(Table5[[#This Row],[Profit_Percentage]]&lt;=24.5%,"low","high")</f>
        <v>low</v>
      </c>
      <c r="Q342" s="3" t="str">
        <f>IF(Table5[[#This Row],[Profit_Percentage]]&gt;25%,"high_profit","low_profit")&amp;(IF(Table5[[#This Row],[net_sales]]&gt;1000," high_sales"," low_sales"))</f>
        <v>low_profit high_sales</v>
      </c>
      <c r="R342" s="3"/>
    </row>
    <row r="343" spans="1:18" ht="14.25" customHeight="1" x14ac:dyDescent="0.3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Table5[[#This Row],[sales]]-(Table5[[#This Row],[sales]]*Table5[[#This Row],[discount]])</f>
        <v>2134.9059999999999</v>
      </c>
      <c r="O343" s="6">
        <f>Table5[[#This Row],[profit]]/Table5[[#This Row],[net_sales]]</f>
        <v>0.27253190538599831</v>
      </c>
      <c r="P343" s="3" t="str">
        <f>IF(Table5[[#This Row],[Profit_Percentage]]&lt;=24.5%,"low","high")</f>
        <v>high</v>
      </c>
      <c r="Q343" s="3" t="str">
        <f>IF(Table5[[#This Row],[Profit_Percentage]]&gt;25%,"high_profit","low_profit")&amp;(IF(Table5[[#This Row],[net_sales]]&gt;1000," high_sales"," low_sales"))</f>
        <v>high_profit high_sales</v>
      </c>
      <c r="R343" s="3"/>
    </row>
    <row r="344" spans="1:18" ht="14.25" customHeight="1" x14ac:dyDescent="0.3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Table5[[#This Row],[sales]]-(Table5[[#This Row],[sales]]*Table5[[#This Row],[discount]])</f>
        <v>2098.8521999999998</v>
      </c>
      <c r="O344" s="6">
        <f>Table5[[#This Row],[profit]]/Table5[[#This Row],[net_sales]]</f>
        <v>0.14995338880936926</v>
      </c>
      <c r="P344" s="3" t="str">
        <f>IF(Table5[[#This Row],[Profit_Percentage]]&lt;=24.5%,"low","high")</f>
        <v>low</v>
      </c>
      <c r="Q344" s="3" t="str">
        <f>IF(Table5[[#This Row],[Profit_Percentage]]&gt;25%,"high_profit","low_profit")&amp;(IF(Table5[[#This Row],[net_sales]]&gt;1000," high_sales"," low_sales"))</f>
        <v>low_profit high_sales</v>
      </c>
      <c r="R344" s="3"/>
    </row>
    <row r="345" spans="1:18" ht="14.25" customHeight="1" x14ac:dyDescent="0.3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Table5[[#This Row],[sales]]-(Table5[[#This Row],[sales]]*Table5[[#This Row],[discount]])</f>
        <v>2484.5328</v>
      </c>
      <c r="O345" s="6">
        <f>Table5[[#This Row],[profit]]/Table5[[#This Row],[net_sales]]</f>
        <v>0.16661885083585937</v>
      </c>
      <c r="P345" s="3" t="str">
        <f>IF(Table5[[#This Row],[Profit_Percentage]]&lt;=24.5%,"low","high")</f>
        <v>low</v>
      </c>
      <c r="Q345" s="3" t="str">
        <f>IF(Table5[[#This Row],[Profit_Percentage]]&gt;25%,"high_profit","low_profit")&amp;(IF(Table5[[#This Row],[net_sales]]&gt;1000," high_sales"," low_sales"))</f>
        <v>low_profit high_sales</v>
      </c>
      <c r="R345" s="3"/>
    </row>
    <row r="346" spans="1:18" ht="14.25" customHeight="1" x14ac:dyDescent="0.3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Table5[[#This Row],[sales]]-(Table5[[#This Row],[sales]]*Table5[[#This Row],[discount]])</f>
        <v>217.4796</v>
      </c>
      <c r="O346" s="6">
        <f>Table5[[#This Row],[profit]]/Table5[[#This Row],[net_sales]]</f>
        <v>0.21592829856225595</v>
      </c>
      <c r="P346" s="3" t="str">
        <f>IF(Table5[[#This Row],[Profit_Percentage]]&lt;=24.5%,"low","high")</f>
        <v>low</v>
      </c>
      <c r="Q346" s="3" t="str">
        <f>IF(Table5[[#This Row],[Profit_Percentage]]&gt;25%,"high_profit","low_profit")&amp;(IF(Table5[[#This Row],[net_sales]]&gt;1000," high_sales"," low_sales"))</f>
        <v>low_profit low_sales</v>
      </c>
      <c r="R346" s="3"/>
    </row>
    <row r="347" spans="1:18" ht="14.25" customHeight="1" x14ac:dyDescent="0.3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Table5[[#This Row],[sales]]-(Table5[[#This Row],[sales]]*Table5[[#This Row],[discount]])</f>
        <v>2377.7622000000001</v>
      </c>
      <c r="O347" s="6">
        <f>Table5[[#This Row],[profit]]/Table5[[#This Row],[net_sales]]</f>
        <v>0.18867740432579841</v>
      </c>
      <c r="P347" s="3" t="str">
        <f>IF(Table5[[#This Row],[Profit_Percentage]]&lt;=24.5%,"low","high")</f>
        <v>low</v>
      </c>
      <c r="Q347" s="3" t="str">
        <f>IF(Table5[[#This Row],[Profit_Percentage]]&gt;25%,"high_profit","low_profit")&amp;(IF(Table5[[#This Row],[net_sales]]&gt;1000," high_sales"," low_sales"))</f>
        <v>low_profit high_sales</v>
      </c>
      <c r="R347" s="3"/>
    </row>
    <row r="348" spans="1:18" ht="14.25" customHeight="1" x14ac:dyDescent="0.3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Table5[[#This Row],[sales]]-(Table5[[#This Row],[sales]]*Table5[[#This Row],[discount]])</f>
        <v>1124.144</v>
      </c>
      <c r="O348" s="6">
        <f>Table5[[#This Row],[profit]]/Table5[[#This Row],[net_sales]]</f>
        <v>0.2675191078723011</v>
      </c>
      <c r="P348" s="3" t="str">
        <f>IF(Table5[[#This Row],[Profit_Percentage]]&lt;=24.5%,"low","high")</f>
        <v>high</v>
      </c>
      <c r="Q348" s="3" t="str">
        <f>IF(Table5[[#This Row],[Profit_Percentage]]&gt;25%,"high_profit","low_profit")&amp;(IF(Table5[[#This Row],[net_sales]]&gt;1000," high_sales"," low_sales"))</f>
        <v>high_profit high_sales</v>
      </c>
      <c r="R348" s="3"/>
    </row>
    <row r="349" spans="1:18" ht="14.25" customHeight="1" x14ac:dyDescent="0.3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Table5[[#This Row],[sales]]-(Table5[[#This Row],[sales]]*Table5[[#This Row],[discount]])</f>
        <v>3985.8420000000001</v>
      </c>
      <c r="O349" s="6">
        <f>Table5[[#This Row],[profit]]/Table5[[#This Row],[net_sales]]</f>
        <v>8.7098284377554361E-2</v>
      </c>
      <c r="P349" s="3" t="str">
        <f>IF(Table5[[#This Row],[Profit_Percentage]]&lt;=24.5%,"low","high")</f>
        <v>low</v>
      </c>
      <c r="Q349" s="3" t="str">
        <f>IF(Table5[[#This Row],[Profit_Percentage]]&gt;25%,"high_profit","low_profit")&amp;(IF(Table5[[#This Row],[net_sales]]&gt;1000," high_sales"," low_sales"))</f>
        <v>low_profit high_sales</v>
      </c>
      <c r="R349" s="3"/>
    </row>
    <row r="350" spans="1:18" ht="14.25" customHeight="1" x14ac:dyDescent="0.3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Table5[[#This Row],[sales]]-(Table5[[#This Row],[sales]]*Table5[[#This Row],[discount]])</f>
        <v>1323.085</v>
      </c>
      <c r="O350" s="6">
        <f>Table5[[#This Row],[profit]]/Table5[[#This Row],[net_sales]]</f>
        <v>0.12207076642846075</v>
      </c>
      <c r="P350" s="3" t="str">
        <f>IF(Table5[[#This Row],[Profit_Percentage]]&lt;=24.5%,"low","high")</f>
        <v>low</v>
      </c>
      <c r="Q350" s="3" t="str">
        <f>IF(Table5[[#This Row],[Profit_Percentage]]&gt;25%,"high_profit","low_profit")&amp;(IF(Table5[[#This Row],[net_sales]]&gt;1000," high_sales"," low_sales"))</f>
        <v>low_profit high_sales</v>
      </c>
      <c r="R350" s="3"/>
    </row>
    <row r="351" spans="1:18" ht="14.25" customHeight="1" x14ac:dyDescent="0.3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Table5[[#This Row],[sales]]-(Table5[[#This Row],[sales]]*Table5[[#This Row],[discount]])</f>
        <v>590.61</v>
      </c>
      <c r="O351" s="6">
        <f>Table5[[#This Row],[profit]]/Table5[[#This Row],[net_sales]]</f>
        <v>7.9561808977159212E-2</v>
      </c>
      <c r="P351" s="3" t="str">
        <f>IF(Table5[[#This Row],[Profit_Percentage]]&lt;=24.5%,"low","high")</f>
        <v>low</v>
      </c>
      <c r="Q351" s="3" t="str">
        <f>IF(Table5[[#This Row],[Profit_Percentage]]&gt;25%,"high_profit","low_profit")&amp;(IF(Table5[[#This Row],[net_sales]]&gt;1000," high_sales"," low_sales"))</f>
        <v>low_profit low_sales</v>
      </c>
      <c r="R351" s="3"/>
    </row>
    <row r="352" spans="1:18" ht="14.25" customHeight="1" x14ac:dyDescent="0.3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Table5[[#This Row],[sales]]-(Table5[[#This Row],[sales]]*Table5[[#This Row],[discount]])</f>
        <v>194.11840000000001</v>
      </c>
      <c r="O352" s="6">
        <f>Table5[[#This Row],[profit]]/Table5[[#This Row],[net_sales]]</f>
        <v>0.33258052817249678</v>
      </c>
      <c r="P352" s="3" t="str">
        <f>IF(Table5[[#This Row],[Profit_Percentage]]&lt;=24.5%,"low","high")</f>
        <v>high</v>
      </c>
      <c r="Q352" s="3" t="str">
        <f>IF(Table5[[#This Row],[Profit_Percentage]]&gt;25%,"high_profit","low_profit")&amp;(IF(Table5[[#This Row],[net_sales]]&gt;1000," high_sales"," low_sales"))</f>
        <v>high_profit low_sales</v>
      </c>
      <c r="R352" s="3"/>
    </row>
    <row r="353" spans="1:18" ht="14.25" customHeight="1" x14ac:dyDescent="0.3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Table5[[#This Row],[sales]]-(Table5[[#This Row],[sales]]*Table5[[#This Row],[discount]])</f>
        <v>1064.3724</v>
      </c>
      <c r="O353" s="6">
        <f>Table5[[#This Row],[profit]]/Table5[[#This Row],[net_sales]]</f>
        <v>0.27152150882529463</v>
      </c>
      <c r="P353" s="3" t="str">
        <f>IF(Table5[[#This Row],[Profit_Percentage]]&lt;=24.5%,"low","high")</f>
        <v>high</v>
      </c>
      <c r="Q353" s="3" t="str">
        <f>IF(Table5[[#This Row],[Profit_Percentage]]&gt;25%,"high_profit","low_profit")&amp;(IF(Table5[[#This Row],[net_sales]]&gt;1000," high_sales"," low_sales"))</f>
        <v>high_profit high_sales</v>
      </c>
      <c r="R353" s="3"/>
    </row>
    <row r="354" spans="1:18" ht="14.25" customHeight="1" x14ac:dyDescent="0.3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Table5[[#This Row],[sales]]-(Table5[[#This Row],[sales]]*Table5[[#This Row],[discount]])</f>
        <v>634.7315000000001</v>
      </c>
      <c r="O354" s="6">
        <f>Table5[[#This Row],[profit]]/Table5[[#This Row],[net_sales]]</f>
        <v>0.3962147774295115</v>
      </c>
      <c r="P354" s="3" t="str">
        <f>IF(Table5[[#This Row],[Profit_Percentage]]&lt;=24.5%,"low","high")</f>
        <v>high</v>
      </c>
      <c r="Q354" s="3" t="str">
        <f>IF(Table5[[#This Row],[Profit_Percentage]]&gt;25%,"high_profit","low_profit")&amp;(IF(Table5[[#This Row],[net_sales]]&gt;1000," high_sales"," low_sales"))</f>
        <v>high_profit low_sales</v>
      </c>
      <c r="R354" s="3"/>
    </row>
    <row r="355" spans="1:18" ht="14.25" customHeight="1" x14ac:dyDescent="0.3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Table5[[#This Row],[sales]]-(Table5[[#This Row],[sales]]*Table5[[#This Row],[discount]])</f>
        <v>2561.5356000000002</v>
      </c>
      <c r="O355" s="6">
        <f>Table5[[#This Row],[profit]]/Table5[[#This Row],[net_sales]]</f>
        <v>0.1559338078299595</v>
      </c>
      <c r="P355" s="3" t="str">
        <f>IF(Table5[[#This Row],[Profit_Percentage]]&lt;=24.5%,"low","high")</f>
        <v>low</v>
      </c>
      <c r="Q355" s="3" t="str">
        <f>IF(Table5[[#This Row],[Profit_Percentage]]&gt;25%,"high_profit","low_profit")&amp;(IF(Table5[[#This Row],[net_sales]]&gt;1000," high_sales"," low_sales"))</f>
        <v>low_profit high_sales</v>
      </c>
      <c r="R355" s="3"/>
    </row>
    <row r="356" spans="1:18" ht="14.25" customHeight="1" x14ac:dyDescent="0.3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Table5[[#This Row],[sales]]-(Table5[[#This Row],[sales]]*Table5[[#This Row],[discount]])</f>
        <v>3230.1064000000001</v>
      </c>
      <c r="O356" s="6">
        <f>Table5[[#This Row],[profit]]/Table5[[#This Row],[net_sales]]</f>
        <v>0.30677317626441036</v>
      </c>
      <c r="P356" s="3" t="str">
        <f>IF(Table5[[#This Row],[Profit_Percentage]]&lt;=24.5%,"low","high")</f>
        <v>high</v>
      </c>
      <c r="Q356" s="3" t="str">
        <f>IF(Table5[[#This Row],[Profit_Percentage]]&gt;25%,"high_profit","low_profit")&amp;(IF(Table5[[#This Row],[net_sales]]&gt;1000," high_sales"," low_sales"))</f>
        <v>high_profit high_sales</v>
      </c>
      <c r="R356" s="3"/>
    </row>
    <row r="357" spans="1:18" ht="14.25" customHeight="1" x14ac:dyDescent="0.3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Table5[[#This Row],[sales]]-(Table5[[#This Row],[sales]]*Table5[[#This Row],[discount]])</f>
        <v>897.34699999999998</v>
      </c>
      <c r="O357" s="6">
        <f>Table5[[#This Row],[profit]]/Table5[[#This Row],[net_sales]]</f>
        <v>0.2205278448582321</v>
      </c>
      <c r="P357" s="3" t="str">
        <f>IF(Table5[[#This Row],[Profit_Percentage]]&lt;=24.5%,"low","high")</f>
        <v>low</v>
      </c>
      <c r="Q357" s="3" t="str">
        <f>IF(Table5[[#This Row],[Profit_Percentage]]&gt;25%,"high_profit","low_profit")&amp;(IF(Table5[[#This Row],[net_sales]]&gt;1000," high_sales"," low_sales"))</f>
        <v>low_profit low_sales</v>
      </c>
      <c r="R357" s="3"/>
    </row>
    <row r="358" spans="1:18" ht="14.25" customHeight="1" x14ac:dyDescent="0.3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Table5[[#This Row],[sales]]-(Table5[[#This Row],[sales]]*Table5[[#This Row],[discount]])</f>
        <v>2608.7501999999999</v>
      </c>
      <c r="O358" s="6">
        <f>Table5[[#This Row],[profit]]/Table5[[#This Row],[net_sales]]</f>
        <v>0.26732341026749129</v>
      </c>
      <c r="P358" s="3" t="str">
        <f>IF(Table5[[#This Row],[Profit_Percentage]]&lt;=24.5%,"low","high")</f>
        <v>high</v>
      </c>
      <c r="Q358" s="3" t="str">
        <f>IF(Table5[[#This Row],[Profit_Percentage]]&gt;25%,"high_profit","low_profit")&amp;(IF(Table5[[#This Row],[net_sales]]&gt;1000," high_sales"," low_sales"))</f>
        <v>high_profit high_sales</v>
      </c>
      <c r="R358" s="3"/>
    </row>
    <row r="359" spans="1:18" ht="14.25" customHeight="1" x14ac:dyDescent="0.3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Table5[[#This Row],[sales]]-(Table5[[#This Row],[sales]]*Table5[[#This Row],[discount]])</f>
        <v>3273.8649999999998</v>
      </c>
      <c r="O359" s="6">
        <f>Table5[[#This Row],[profit]]/Table5[[#This Row],[net_sales]]</f>
        <v>0.22696109949555038</v>
      </c>
      <c r="P359" s="3" t="str">
        <f>IF(Table5[[#This Row],[Profit_Percentage]]&lt;=24.5%,"low","high")</f>
        <v>low</v>
      </c>
      <c r="Q359" s="3" t="str">
        <f>IF(Table5[[#This Row],[Profit_Percentage]]&gt;25%,"high_profit","low_profit")&amp;(IF(Table5[[#This Row],[net_sales]]&gt;1000," high_sales"," low_sales"))</f>
        <v>low_profit high_sales</v>
      </c>
      <c r="R359" s="3"/>
    </row>
    <row r="360" spans="1:18" ht="14.25" customHeight="1" x14ac:dyDescent="0.3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Table5[[#This Row],[sales]]-(Table5[[#This Row],[sales]]*Table5[[#This Row],[discount]])</f>
        <v>1477.8648000000001</v>
      </c>
      <c r="O360" s="6">
        <f>Table5[[#This Row],[profit]]/Table5[[#This Row],[net_sales]]</f>
        <v>0.21317917579470058</v>
      </c>
      <c r="P360" s="3" t="str">
        <f>IF(Table5[[#This Row],[Profit_Percentage]]&lt;=24.5%,"low","high")</f>
        <v>low</v>
      </c>
      <c r="Q360" s="3" t="str">
        <f>IF(Table5[[#This Row],[Profit_Percentage]]&gt;25%,"high_profit","low_profit")&amp;(IF(Table5[[#This Row],[net_sales]]&gt;1000," high_sales"," low_sales"))</f>
        <v>low_profit high_sales</v>
      </c>
      <c r="R360" s="3"/>
    </row>
    <row r="361" spans="1:18" ht="14.25" customHeight="1" x14ac:dyDescent="0.3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Table5[[#This Row],[sales]]-(Table5[[#This Row],[sales]]*Table5[[#This Row],[discount]])</f>
        <v>284.75</v>
      </c>
      <c r="O361" s="6">
        <f>Table5[[#This Row],[profit]]/Table5[[#This Row],[net_sales]]</f>
        <v>0.31160667251975416</v>
      </c>
      <c r="P361" s="3" t="str">
        <f>IF(Table5[[#This Row],[Profit_Percentage]]&lt;=24.5%,"low","high")</f>
        <v>high</v>
      </c>
      <c r="Q361" s="3" t="str">
        <f>IF(Table5[[#This Row],[Profit_Percentage]]&gt;25%,"high_profit","low_profit")&amp;(IF(Table5[[#This Row],[net_sales]]&gt;1000," high_sales"," low_sales"))</f>
        <v>high_profit low_sales</v>
      </c>
      <c r="R361" s="3"/>
    </row>
    <row r="362" spans="1:18" ht="14.25" customHeight="1" x14ac:dyDescent="0.3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Table5[[#This Row],[sales]]-(Table5[[#This Row],[sales]]*Table5[[#This Row],[discount]])</f>
        <v>1002.8682</v>
      </c>
      <c r="O362" s="6">
        <f>Table5[[#This Row],[profit]]/Table5[[#This Row],[net_sales]]</f>
        <v>0.31869591637265993</v>
      </c>
      <c r="P362" s="3" t="str">
        <f>IF(Table5[[#This Row],[Profit_Percentage]]&lt;=24.5%,"low","high")</f>
        <v>high</v>
      </c>
      <c r="Q362" s="3" t="str">
        <f>IF(Table5[[#This Row],[Profit_Percentage]]&gt;25%,"high_profit","low_profit")&amp;(IF(Table5[[#This Row],[net_sales]]&gt;1000," high_sales"," low_sales"))</f>
        <v>high_profit high_sales</v>
      </c>
      <c r="R362" s="3"/>
    </row>
    <row r="363" spans="1:18" ht="14.25" customHeight="1" x14ac:dyDescent="0.3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Table5[[#This Row],[sales]]-(Table5[[#This Row],[sales]]*Table5[[#This Row],[discount]])</f>
        <v>3275.9948000000004</v>
      </c>
      <c r="O363" s="6">
        <f>Table5[[#This Row],[profit]]/Table5[[#This Row],[net_sales]]</f>
        <v>0.14254296130140376</v>
      </c>
      <c r="P363" s="3" t="str">
        <f>IF(Table5[[#This Row],[Profit_Percentage]]&lt;=24.5%,"low","high")</f>
        <v>low</v>
      </c>
      <c r="Q363" s="3" t="str">
        <f>IF(Table5[[#This Row],[Profit_Percentage]]&gt;25%,"high_profit","low_profit")&amp;(IF(Table5[[#This Row],[net_sales]]&gt;1000," high_sales"," low_sales"))</f>
        <v>low_profit high_sales</v>
      </c>
      <c r="R363" s="3"/>
    </row>
    <row r="364" spans="1:18" ht="14.25" customHeight="1" x14ac:dyDescent="0.3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Table5[[#This Row],[sales]]-(Table5[[#This Row],[sales]]*Table5[[#This Row],[discount]])</f>
        <v>3684.5554999999999</v>
      </c>
      <c r="O364" s="6">
        <f>Table5[[#This Row],[profit]]/Table5[[#This Row],[net_sales]]</f>
        <v>0.22893399217354712</v>
      </c>
      <c r="P364" s="3" t="str">
        <f>IF(Table5[[#This Row],[Profit_Percentage]]&lt;=24.5%,"low","high")</f>
        <v>low</v>
      </c>
      <c r="Q364" s="3" t="str">
        <f>IF(Table5[[#This Row],[Profit_Percentage]]&gt;25%,"high_profit","low_profit")&amp;(IF(Table5[[#This Row],[net_sales]]&gt;1000," high_sales"," low_sales"))</f>
        <v>low_profit high_sales</v>
      </c>
      <c r="R364" s="3"/>
    </row>
    <row r="365" spans="1:18" ht="14.25" customHeight="1" x14ac:dyDescent="0.3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Table5[[#This Row],[sales]]-(Table5[[#This Row],[sales]]*Table5[[#This Row],[discount]])</f>
        <v>487.32929999999999</v>
      </c>
      <c r="O365" s="6">
        <f>Table5[[#This Row],[profit]]/Table5[[#This Row],[net_sales]]</f>
        <v>0.32078924866614839</v>
      </c>
      <c r="P365" s="3" t="str">
        <f>IF(Table5[[#This Row],[Profit_Percentage]]&lt;=24.5%,"low","high")</f>
        <v>high</v>
      </c>
      <c r="Q365" s="3" t="str">
        <f>IF(Table5[[#This Row],[Profit_Percentage]]&gt;25%,"high_profit","low_profit")&amp;(IF(Table5[[#This Row],[net_sales]]&gt;1000," high_sales"," low_sales"))</f>
        <v>high_profit low_sales</v>
      </c>
      <c r="R365" s="3"/>
    </row>
    <row r="366" spans="1:18" ht="14.25" customHeight="1" x14ac:dyDescent="0.3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Table5[[#This Row],[sales]]-(Table5[[#This Row],[sales]]*Table5[[#This Row],[discount]])</f>
        <v>1053.6679999999999</v>
      </c>
      <c r="O366" s="6">
        <f>Table5[[#This Row],[profit]]/Table5[[#This Row],[net_sales]]</f>
        <v>0.28335301062573792</v>
      </c>
      <c r="P366" s="3" t="str">
        <f>IF(Table5[[#This Row],[Profit_Percentage]]&lt;=24.5%,"low","high")</f>
        <v>high</v>
      </c>
      <c r="Q366" s="3" t="str">
        <f>IF(Table5[[#This Row],[Profit_Percentage]]&gt;25%,"high_profit","low_profit")&amp;(IF(Table5[[#This Row],[net_sales]]&gt;1000," high_sales"," low_sales"))</f>
        <v>high_profit high_sales</v>
      </c>
      <c r="R366" s="3"/>
    </row>
    <row r="367" spans="1:18" ht="14.25" customHeight="1" x14ac:dyDescent="0.3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Table5[[#This Row],[sales]]-(Table5[[#This Row],[sales]]*Table5[[#This Row],[discount]])</f>
        <v>2089.2114000000001</v>
      </c>
      <c r="O367" s="6">
        <f>Table5[[#This Row],[profit]]/Table5[[#This Row],[net_sales]]</f>
        <v>0.23117335086339275</v>
      </c>
      <c r="P367" s="3" t="str">
        <f>IF(Table5[[#This Row],[Profit_Percentage]]&lt;=24.5%,"low","high")</f>
        <v>low</v>
      </c>
      <c r="Q367" s="3" t="str">
        <f>IF(Table5[[#This Row],[Profit_Percentage]]&gt;25%,"high_profit","low_profit")&amp;(IF(Table5[[#This Row],[net_sales]]&gt;1000," high_sales"," low_sales"))</f>
        <v>low_profit high_sales</v>
      </c>
      <c r="R367" s="3"/>
    </row>
    <row r="368" spans="1:18" ht="14.25" customHeight="1" x14ac:dyDescent="0.3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Table5[[#This Row],[sales]]-(Table5[[#This Row],[sales]]*Table5[[#This Row],[discount]])</f>
        <v>1488.54</v>
      </c>
      <c r="O368" s="6">
        <f>Table5[[#This Row],[profit]]/Table5[[#This Row],[net_sales]]</f>
        <v>0.41022747121340375</v>
      </c>
      <c r="P368" s="3" t="str">
        <f>IF(Table5[[#This Row],[Profit_Percentage]]&lt;=24.5%,"low","high")</f>
        <v>high</v>
      </c>
      <c r="Q368" s="3" t="str">
        <f>IF(Table5[[#This Row],[Profit_Percentage]]&gt;25%,"high_profit","low_profit")&amp;(IF(Table5[[#This Row],[net_sales]]&gt;1000," high_sales"," low_sales"))</f>
        <v>high_profit high_sales</v>
      </c>
      <c r="R368" s="3"/>
    </row>
    <row r="369" spans="1:18" ht="14.25" customHeight="1" x14ac:dyDescent="0.3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Table5[[#This Row],[sales]]-(Table5[[#This Row],[sales]]*Table5[[#This Row],[discount]])</f>
        <v>3556.1712000000002</v>
      </c>
      <c r="O369" s="6">
        <f>Table5[[#This Row],[profit]]/Table5[[#This Row],[net_sales]]</f>
        <v>0.18679359418916613</v>
      </c>
      <c r="P369" s="3" t="str">
        <f>IF(Table5[[#This Row],[Profit_Percentage]]&lt;=24.5%,"low","high")</f>
        <v>low</v>
      </c>
      <c r="Q369" s="3" t="str">
        <f>IF(Table5[[#This Row],[Profit_Percentage]]&gt;25%,"high_profit","low_profit")&amp;(IF(Table5[[#This Row],[net_sales]]&gt;1000," high_sales"," low_sales"))</f>
        <v>low_profit high_sales</v>
      </c>
      <c r="R369" s="3"/>
    </row>
    <row r="370" spans="1:18" ht="14.25" customHeight="1" x14ac:dyDescent="0.3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Table5[[#This Row],[sales]]-(Table5[[#This Row],[sales]]*Table5[[#This Row],[discount]])</f>
        <v>1111.663</v>
      </c>
      <c r="O370" s="6">
        <f>Table5[[#This Row],[profit]]/Table5[[#This Row],[net_sales]]</f>
        <v>0.25021072033520947</v>
      </c>
      <c r="P370" s="3" t="str">
        <f>IF(Table5[[#This Row],[Profit_Percentage]]&lt;=24.5%,"low","high")</f>
        <v>high</v>
      </c>
      <c r="Q370" s="3" t="str">
        <f>IF(Table5[[#This Row],[Profit_Percentage]]&gt;25%,"high_profit","low_profit")&amp;(IF(Table5[[#This Row],[net_sales]]&gt;1000," high_sales"," low_sales"))</f>
        <v>high_profit high_sales</v>
      </c>
      <c r="R370" s="3"/>
    </row>
    <row r="371" spans="1:18" ht="14.25" customHeight="1" x14ac:dyDescent="0.3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Table5[[#This Row],[sales]]-(Table5[[#This Row],[sales]]*Table5[[#This Row],[discount]])</f>
        <v>4529.8090000000002</v>
      </c>
      <c r="O371" s="6">
        <f>Table5[[#This Row],[profit]]/Table5[[#This Row],[net_sales]]</f>
        <v>7.8349881860361001E-2</v>
      </c>
      <c r="P371" s="3" t="str">
        <f>IF(Table5[[#This Row],[Profit_Percentage]]&lt;=24.5%,"low","high")</f>
        <v>low</v>
      </c>
      <c r="Q371" s="3" t="str">
        <f>IF(Table5[[#This Row],[Profit_Percentage]]&gt;25%,"high_profit","low_profit")&amp;(IF(Table5[[#This Row],[net_sales]]&gt;1000," high_sales"," low_sales"))</f>
        <v>low_profit high_sales</v>
      </c>
      <c r="R371" s="3"/>
    </row>
    <row r="372" spans="1:18" ht="14.25" customHeight="1" x14ac:dyDescent="0.3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Table5[[#This Row],[sales]]-(Table5[[#This Row],[sales]]*Table5[[#This Row],[discount]])</f>
        <v>3348.7280000000001</v>
      </c>
      <c r="O372" s="6">
        <f>Table5[[#This Row],[profit]]/Table5[[#This Row],[net_sales]]</f>
        <v>0.31039248335487385</v>
      </c>
      <c r="P372" s="3" t="str">
        <f>IF(Table5[[#This Row],[Profit_Percentage]]&lt;=24.5%,"low","high")</f>
        <v>high</v>
      </c>
      <c r="Q372" s="3" t="str">
        <f>IF(Table5[[#This Row],[Profit_Percentage]]&gt;25%,"high_profit","low_profit")&amp;(IF(Table5[[#This Row],[net_sales]]&gt;1000," high_sales"," low_sales"))</f>
        <v>high_profit high_sales</v>
      </c>
      <c r="R372" s="3"/>
    </row>
    <row r="373" spans="1:18" ht="14.25" customHeight="1" x14ac:dyDescent="0.3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Table5[[#This Row],[sales]]-(Table5[[#This Row],[sales]]*Table5[[#This Row],[discount]])</f>
        <v>629.83680000000004</v>
      </c>
      <c r="O373" s="6">
        <f>Table5[[#This Row],[profit]]/Table5[[#This Row],[net_sales]]</f>
        <v>0.50611523493069943</v>
      </c>
      <c r="P373" s="3" t="str">
        <f>IF(Table5[[#This Row],[Profit_Percentage]]&lt;=24.5%,"low","high")</f>
        <v>high</v>
      </c>
      <c r="Q373" s="3" t="str">
        <f>IF(Table5[[#This Row],[Profit_Percentage]]&gt;25%,"high_profit","low_profit")&amp;(IF(Table5[[#This Row],[net_sales]]&gt;1000," high_sales"," low_sales"))</f>
        <v>high_profit low_sales</v>
      </c>
      <c r="R373" s="3"/>
    </row>
    <row r="374" spans="1:18" ht="14.25" customHeight="1" x14ac:dyDescent="0.3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Table5[[#This Row],[sales]]-(Table5[[#This Row],[sales]]*Table5[[#This Row],[discount]])</f>
        <v>2382.576</v>
      </c>
      <c r="O374" s="6">
        <f>Table5[[#This Row],[profit]]/Table5[[#This Row],[net_sales]]</f>
        <v>0.19100335099488955</v>
      </c>
      <c r="P374" s="3" t="str">
        <f>IF(Table5[[#This Row],[Profit_Percentage]]&lt;=24.5%,"low","high")</f>
        <v>low</v>
      </c>
      <c r="Q374" s="3" t="str">
        <f>IF(Table5[[#This Row],[Profit_Percentage]]&gt;25%,"high_profit","low_profit")&amp;(IF(Table5[[#This Row],[net_sales]]&gt;1000," high_sales"," low_sales"))</f>
        <v>low_profit high_sales</v>
      </c>
      <c r="R374" s="3"/>
    </row>
    <row r="375" spans="1:18" ht="14.25" customHeight="1" x14ac:dyDescent="0.3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Table5[[#This Row],[sales]]-(Table5[[#This Row],[sales]]*Table5[[#This Row],[discount]])</f>
        <v>595.30379999999991</v>
      </c>
      <c r="O375" s="6">
        <f>Table5[[#This Row],[profit]]/Table5[[#This Row],[net_sales]]</f>
        <v>0.19574879246529253</v>
      </c>
      <c r="P375" s="3" t="str">
        <f>IF(Table5[[#This Row],[Profit_Percentage]]&lt;=24.5%,"low","high")</f>
        <v>low</v>
      </c>
      <c r="Q375" s="3" t="str">
        <f>IF(Table5[[#This Row],[Profit_Percentage]]&gt;25%,"high_profit","low_profit")&amp;(IF(Table5[[#This Row],[net_sales]]&gt;1000," high_sales"," low_sales"))</f>
        <v>low_profit low_sales</v>
      </c>
      <c r="R375" s="3"/>
    </row>
    <row r="376" spans="1:18" ht="14.25" customHeight="1" x14ac:dyDescent="0.3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Table5[[#This Row],[sales]]-(Table5[[#This Row],[sales]]*Table5[[#This Row],[discount]])</f>
        <v>1496.8240000000001</v>
      </c>
      <c r="O376" s="6">
        <f>Table5[[#This Row],[profit]]/Table5[[#This Row],[net_sales]]</f>
        <v>0.12096278520387166</v>
      </c>
      <c r="P376" s="3" t="str">
        <f>IF(Table5[[#This Row],[Profit_Percentage]]&lt;=24.5%,"low","high")</f>
        <v>low</v>
      </c>
      <c r="Q376" s="3" t="str">
        <f>IF(Table5[[#This Row],[Profit_Percentage]]&gt;25%,"high_profit","low_profit")&amp;(IF(Table5[[#This Row],[net_sales]]&gt;1000," high_sales"," low_sales"))</f>
        <v>low_profit high_sales</v>
      </c>
      <c r="R376" s="3"/>
    </row>
    <row r="377" spans="1:18" ht="14.25" customHeight="1" x14ac:dyDescent="0.3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Table5[[#This Row],[sales]]-(Table5[[#This Row],[sales]]*Table5[[#This Row],[discount]])</f>
        <v>3132.2116000000001</v>
      </c>
      <c r="O377" s="6">
        <f>Table5[[#This Row],[profit]]/Table5[[#This Row],[net_sales]]</f>
        <v>0.23499050958115345</v>
      </c>
      <c r="P377" s="3" t="str">
        <f>IF(Table5[[#This Row],[Profit_Percentage]]&lt;=24.5%,"low","high")</f>
        <v>low</v>
      </c>
      <c r="Q377" s="3" t="str">
        <f>IF(Table5[[#This Row],[Profit_Percentage]]&gt;25%,"high_profit","low_profit")&amp;(IF(Table5[[#This Row],[net_sales]]&gt;1000," high_sales"," low_sales"))</f>
        <v>low_profit high_sales</v>
      </c>
      <c r="R377" s="3"/>
    </row>
    <row r="378" spans="1:18" ht="14.25" customHeight="1" x14ac:dyDescent="0.3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Table5[[#This Row],[sales]]-(Table5[[#This Row],[sales]]*Table5[[#This Row],[discount]])</f>
        <v>1305.3988000000002</v>
      </c>
      <c r="O378" s="6">
        <f>Table5[[#This Row],[profit]]/Table5[[#This Row],[net_sales]]</f>
        <v>9.1297770459111804E-2</v>
      </c>
      <c r="P378" s="3" t="str">
        <f>IF(Table5[[#This Row],[Profit_Percentage]]&lt;=24.5%,"low","high")</f>
        <v>low</v>
      </c>
      <c r="Q378" s="3" t="str">
        <f>IF(Table5[[#This Row],[Profit_Percentage]]&gt;25%,"high_profit","low_profit")&amp;(IF(Table5[[#This Row],[net_sales]]&gt;1000," high_sales"," low_sales"))</f>
        <v>low_profit high_sales</v>
      </c>
      <c r="R378" s="3"/>
    </row>
    <row r="379" spans="1:18" ht="14.25" customHeight="1" x14ac:dyDescent="0.3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Table5[[#This Row],[sales]]-(Table5[[#This Row],[sales]]*Table5[[#This Row],[discount]])</f>
        <v>2189.9591999999998</v>
      </c>
      <c r="O379" s="6">
        <f>Table5[[#This Row],[profit]]/Table5[[#This Row],[net_sales]]</f>
        <v>0.29038897163015648</v>
      </c>
      <c r="P379" s="3" t="str">
        <f>IF(Table5[[#This Row],[Profit_Percentage]]&lt;=24.5%,"low","high")</f>
        <v>high</v>
      </c>
      <c r="Q379" s="3" t="str">
        <f>IF(Table5[[#This Row],[Profit_Percentage]]&gt;25%,"high_profit","low_profit")&amp;(IF(Table5[[#This Row],[net_sales]]&gt;1000," high_sales"," low_sales"))</f>
        <v>high_profit high_sales</v>
      </c>
      <c r="R379" s="3"/>
    </row>
    <row r="380" spans="1:18" ht="14.25" customHeight="1" x14ac:dyDescent="0.3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Table5[[#This Row],[sales]]-(Table5[[#This Row],[sales]]*Table5[[#This Row],[discount]])</f>
        <v>1065.5244</v>
      </c>
      <c r="O380" s="6">
        <f>Table5[[#This Row],[profit]]/Table5[[#This Row],[net_sales]]</f>
        <v>0.18855504388261779</v>
      </c>
      <c r="P380" s="3" t="str">
        <f>IF(Table5[[#This Row],[Profit_Percentage]]&lt;=24.5%,"low","high")</f>
        <v>low</v>
      </c>
      <c r="Q380" s="3" t="str">
        <f>IF(Table5[[#This Row],[Profit_Percentage]]&gt;25%,"high_profit","low_profit")&amp;(IF(Table5[[#This Row],[net_sales]]&gt;1000," high_sales"," low_sales"))</f>
        <v>low_profit high_sales</v>
      </c>
      <c r="R380" s="3"/>
    </row>
    <row r="381" spans="1:18" ht="14.25" customHeight="1" x14ac:dyDescent="0.3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Table5[[#This Row],[sales]]-(Table5[[#This Row],[sales]]*Table5[[#This Row],[discount]])</f>
        <v>3306.8580999999999</v>
      </c>
      <c r="O381" s="6">
        <f>Table5[[#This Row],[profit]]/Table5[[#This Row],[net_sales]]</f>
        <v>0.10988375945130516</v>
      </c>
      <c r="P381" s="3" t="str">
        <f>IF(Table5[[#This Row],[Profit_Percentage]]&lt;=24.5%,"low","high")</f>
        <v>low</v>
      </c>
      <c r="Q381" s="3" t="str">
        <f>IF(Table5[[#This Row],[Profit_Percentage]]&gt;25%,"high_profit","low_profit")&amp;(IF(Table5[[#This Row],[net_sales]]&gt;1000," high_sales"," low_sales"))</f>
        <v>low_profit high_sales</v>
      </c>
      <c r="R381" s="3"/>
    </row>
    <row r="382" spans="1:18" ht="14.25" customHeight="1" x14ac:dyDescent="0.3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Table5[[#This Row],[sales]]-(Table5[[#This Row],[sales]]*Table5[[#This Row],[discount]])</f>
        <v>1433.7323000000001</v>
      </c>
      <c r="O382" s="6">
        <f>Table5[[#This Row],[profit]]/Table5[[#This Row],[net_sales]]</f>
        <v>0.33278178918058832</v>
      </c>
      <c r="P382" s="3" t="str">
        <f>IF(Table5[[#This Row],[Profit_Percentage]]&lt;=24.5%,"low","high")</f>
        <v>high</v>
      </c>
      <c r="Q382" s="3" t="str">
        <f>IF(Table5[[#This Row],[Profit_Percentage]]&gt;25%,"high_profit","low_profit")&amp;(IF(Table5[[#This Row],[net_sales]]&gt;1000," high_sales"," low_sales"))</f>
        <v>high_profit high_sales</v>
      </c>
      <c r="R382" s="3"/>
    </row>
    <row r="383" spans="1:18" ht="14.25" customHeight="1" x14ac:dyDescent="0.3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Table5[[#This Row],[sales]]-(Table5[[#This Row],[sales]]*Table5[[#This Row],[discount]])</f>
        <v>2463.4832000000001</v>
      </c>
      <c r="O383" s="6">
        <f>Table5[[#This Row],[profit]]/Table5[[#This Row],[net_sales]]</f>
        <v>0.3835138798592172</v>
      </c>
      <c r="P383" s="3" t="str">
        <f>IF(Table5[[#This Row],[Profit_Percentage]]&lt;=24.5%,"low","high")</f>
        <v>high</v>
      </c>
      <c r="Q383" s="3" t="str">
        <f>IF(Table5[[#This Row],[Profit_Percentage]]&gt;25%,"high_profit","low_profit")&amp;(IF(Table5[[#This Row],[net_sales]]&gt;1000," high_sales"," low_sales"))</f>
        <v>high_profit high_sales</v>
      </c>
      <c r="R383" s="3"/>
    </row>
    <row r="384" spans="1:18" ht="14.25" customHeight="1" x14ac:dyDescent="0.3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Table5[[#This Row],[sales]]-(Table5[[#This Row],[sales]]*Table5[[#This Row],[discount]])</f>
        <v>738.98879999999997</v>
      </c>
      <c r="O384" s="6">
        <f>Table5[[#This Row],[profit]]/Table5[[#This Row],[net_sales]]</f>
        <v>0.13012375830323816</v>
      </c>
      <c r="P384" s="3" t="str">
        <f>IF(Table5[[#This Row],[Profit_Percentage]]&lt;=24.5%,"low","high")</f>
        <v>low</v>
      </c>
      <c r="Q384" s="3" t="str">
        <f>IF(Table5[[#This Row],[Profit_Percentage]]&gt;25%,"high_profit","low_profit")&amp;(IF(Table5[[#This Row],[net_sales]]&gt;1000," high_sales"," low_sales"))</f>
        <v>low_profit low_sales</v>
      </c>
      <c r="R384" s="3"/>
    </row>
    <row r="385" spans="1:18" ht="14.25" customHeight="1" x14ac:dyDescent="0.3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Table5[[#This Row],[sales]]-(Table5[[#This Row],[sales]]*Table5[[#This Row],[discount]])</f>
        <v>1798.7424000000001</v>
      </c>
      <c r="O385" s="6">
        <f>Table5[[#This Row],[profit]]/Table5[[#This Row],[net_sales]]</f>
        <v>0.15267333443632616</v>
      </c>
      <c r="P385" s="3" t="str">
        <f>IF(Table5[[#This Row],[Profit_Percentage]]&lt;=24.5%,"low","high")</f>
        <v>low</v>
      </c>
      <c r="Q385" s="3" t="str">
        <f>IF(Table5[[#This Row],[Profit_Percentage]]&gt;25%,"high_profit","low_profit")&amp;(IF(Table5[[#This Row],[net_sales]]&gt;1000," high_sales"," low_sales"))</f>
        <v>low_profit high_sales</v>
      </c>
      <c r="R385" s="3"/>
    </row>
    <row r="386" spans="1:18" ht="14.25" customHeight="1" x14ac:dyDescent="0.3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Table5[[#This Row],[sales]]-(Table5[[#This Row],[sales]]*Table5[[#This Row],[discount]])</f>
        <v>1993.5468000000001</v>
      </c>
      <c r="O386" s="6">
        <f>Table5[[#This Row],[profit]]/Table5[[#This Row],[net_sales]]</f>
        <v>0.13469962179969888</v>
      </c>
      <c r="P386" s="3" t="str">
        <f>IF(Table5[[#This Row],[Profit_Percentage]]&lt;=24.5%,"low","high")</f>
        <v>low</v>
      </c>
      <c r="Q386" s="3" t="str">
        <f>IF(Table5[[#This Row],[Profit_Percentage]]&gt;25%,"high_profit","low_profit")&amp;(IF(Table5[[#This Row],[net_sales]]&gt;1000," high_sales"," low_sales"))</f>
        <v>low_profit high_sales</v>
      </c>
      <c r="R386" s="3"/>
    </row>
    <row r="387" spans="1:18" ht="14.25" customHeight="1" x14ac:dyDescent="0.3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Table5[[#This Row],[sales]]-(Table5[[#This Row],[sales]]*Table5[[#This Row],[discount]])</f>
        <v>1719.7036000000001</v>
      </c>
      <c r="O387" s="6">
        <f>Table5[[#This Row],[profit]]/Table5[[#This Row],[net_sales]]</f>
        <v>0.12968513876461038</v>
      </c>
      <c r="P387" s="3" t="str">
        <f>IF(Table5[[#This Row],[Profit_Percentage]]&lt;=24.5%,"low","high")</f>
        <v>low</v>
      </c>
      <c r="Q387" s="3" t="str">
        <f>IF(Table5[[#This Row],[Profit_Percentage]]&gt;25%,"high_profit","low_profit")&amp;(IF(Table5[[#This Row],[net_sales]]&gt;1000," high_sales"," low_sales"))</f>
        <v>low_profit high_sales</v>
      </c>
      <c r="R387" s="3"/>
    </row>
    <row r="388" spans="1:18" ht="14.25" customHeight="1" x14ac:dyDescent="0.3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Table5[[#This Row],[sales]]-(Table5[[#This Row],[sales]]*Table5[[#This Row],[discount]])</f>
        <v>1977.7223999999999</v>
      </c>
      <c r="O388" s="6">
        <f>Table5[[#This Row],[profit]]/Table5[[#This Row],[net_sales]]</f>
        <v>0.11836342653549356</v>
      </c>
      <c r="P388" s="3" t="str">
        <f>IF(Table5[[#This Row],[Profit_Percentage]]&lt;=24.5%,"low","high")</f>
        <v>low</v>
      </c>
      <c r="Q388" s="3" t="str">
        <f>IF(Table5[[#This Row],[Profit_Percentage]]&gt;25%,"high_profit","low_profit")&amp;(IF(Table5[[#This Row],[net_sales]]&gt;1000," high_sales"," low_sales"))</f>
        <v>low_profit high_sales</v>
      </c>
      <c r="R388" s="3"/>
    </row>
    <row r="389" spans="1:18" ht="14.25" customHeight="1" x14ac:dyDescent="0.3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Table5[[#This Row],[sales]]-(Table5[[#This Row],[sales]]*Table5[[#This Row],[discount]])</f>
        <v>2256.7446</v>
      </c>
      <c r="O389" s="6">
        <f>Table5[[#This Row],[profit]]/Table5[[#This Row],[net_sales]]</f>
        <v>8.4293987011201887E-2</v>
      </c>
      <c r="P389" s="3" t="str">
        <f>IF(Table5[[#This Row],[Profit_Percentage]]&lt;=24.5%,"low","high")</f>
        <v>low</v>
      </c>
      <c r="Q389" s="3" t="str">
        <f>IF(Table5[[#This Row],[Profit_Percentage]]&gt;25%,"high_profit","low_profit")&amp;(IF(Table5[[#This Row],[net_sales]]&gt;1000," high_sales"," low_sales"))</f>
        <v>low_profit high_sales</v>
      </c>
      <c r="R389" s="3"/>
    </row>
    <row r="390" spans="1:18" ht="14.25" customHeight="1" x14ac:dyDescent="0.3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Table5[[#This Row],[sales]]-(Table5[[#This Row],[sales]]*Table5[[#This Row],[discount]])</f>
        <v>4401.1746000000003</v>
      </c>
      <c r="O390" s="6">
        <f>Table5[[#This Row],[profit]]/Table5[[#This Row],[net_sales]]</f>
        <v>0.15138913143777571</v>
      </c>
      <c r="P390" s="3" t="str">
        <f>IF(Table5[[#This Row],[Profit_Percentage]]&lt;=24.5%,"low","high")</f>
        <v>low</v>
      </c>
      <c r="Q390" s="3" t="str">
        <f>IF(Table5[[#This Row],[Profit_Percentage]]&gt;25%,"high_profit","low_profit")&amp;(IF(Table5[[#This Row],[net_sales]]&gt;1000," high_sales"," low_sales"))</f>
        <v>low_profit high_sales</v>
      </c>
      <c r="R390" s="3"/>
    </row>
    <row r="391" spans="1:18" ht="14.25" customHeight="1" x14ac:dyDescent="0.3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Table5[[#This Row],[sales]]-(Table5[[#This Row],[sales]]*Table5[[#This Row],[discount]])</f>
        <v>816.24660000000006</v>
      </c>
      <c r="O391" s="6">
        <f>Table5[[#This Row],[profit]]/Table5[[#This Row],[net_sales]]</f>
        <v>0.28645754849086047</v>
      </c>
      <c r="P391" s="3" t="str">
        <f>IF(Table5[[#This Row],[Profit_Percentage]]&lt;=24.5%,"low","high")</f>
        <v>high</v>
      </c>
      <c r="Q391" s="3" t="str">
        <f>IF(Table5[[#This Row],[Profit_Percentage]]&gt;25%,"high_profit","low_profit")&amp;(IF(Table5[[#This Row],[net_sales]]&gt;1000," high_sales"," low_sales"))</f>
        <v>high_profit low_sales</v>
      </c>
      <c r="R391" s="3"/>
    </row>
    <row r="392" spans="1:18" ht="14.25" customHeight="1" x14ac:dyDescent="0.3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Table5[[#This Row],[sales]]-(Table5[[#This Row],[sales]]*Table5[[#This Row],[discount]])</f>
        <v>3711.7919999999999</v>
      </c>
      <c r="O392" s="6">
        <f>Table5[[#This Row],[profit]]/Table5[[#This Row],[net_sales]]</f>
        <v>0.12059943014048201</v>
      </c>
      <c r="P392" s="3" t="str">
        <f>IF(Table5[[#This Row],[Profit_Percentage]]&lt;=24.5%,"low","high")</f>
        <v>low</v>
      </c>
      <c r="Q392" s="3" t="str">
        <f>IF(Table5[[#This Row],[Profit_Percentage]]&gt;25%,"high_profit","low_profit")&amp;(IF(Table5[[#This Row],[net_sales]]&gt;1000," high_sales"," low_sales"))</f>
        <v>low_profit high_sales</v>
      </c>
      <c r="R392" s="3"/>
    </row>
    <row r="393" spans="1:18" ht="14.25" customHeight="1" x14ac:dyDescent="0.3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Table5[[#This Row],[sales]]-(Table5[[#This Row],[sales]]*Table5[[#This Row],[discount]])</f>
        <v>1794.4128000000001</v>
      </c>
      <c r="O393" s="6">
        <f>Table5[[#This Row],[profit]]/Table5[[#This Row],[net_sales]]</f>
        <v>0.352700337402854</v>
      </c>
      <c r="P393" s="3" t="str">
        <f>IF(Table5[[#This Row],[Profit_Percentage]]&lt;=24.5%,"low","high")</f>
        <v>high</v>
      </c>
      <c r="Q393" s="3" t="str">
        <f>IF(Table5[[#This Row],[Profit_Percentage]]&gt;25%,"high_profit","low_profit")&amp;(IF(Table5[[#This Row],[net_sales]]&gt;1000," high_sales"," low_sales"))</f>
        <v>high_profit high_sales</v>
      </c>
      <c r="R393" s="3"/>
    </row>
    <row r="394" spans="1:18" ht="14.25" customHeight="1" x14ac:dyDescent="0.3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Table5[[#This Row],[sales]]-(Table5[[#This Row],[sales]]*Table5[[#This Row],[discount]])</f>
        <v>1531.2816000000003</v>
      </c>
      <c r="O394" s="6">
        <f>Table5[[#This Row],[profit]]/Table5[[#This Row],[net_sales]]</f>
        <v>0.3351832869930651</v>
      </c>
      <c r="P394" s="3" t="str">
        <f>IF(Table5[[#This Row],[Profit_Percentage]]&lt;=24.5%,"low","high")</f>
        <v>high</v>
      </c>
      <c r="Q394" s="3" t="str">
        <f>IF(Table5[[#This Row],[Profit_Percentage]]&gt;25%,"high_profit","low_profit")&amp;(IF(Table5[[#This Row],[net_sales]]&gt;1000," high_sales"," low_sales"))</f>
        <v>high_profit high_sales</v>
      </c>
      <c r="R394" s="3"/>
    </row>
    <row r="395" spans="1:18" ht="14.25" customHeight="1" x14ac:dyDescent="0.3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Table5[[#This Row],[sales]]-(Table5[[#This Row],[sales]]*Table5[[#This Row],[discount]])</f>
        <v>2499.3462</v>
      </c>
      <c r="O395" s="6">
        <f>Table5[[#This Row],[profit]]/Table5[[#This Row],[net_sales]]</f>
        <v>0.17250111249093864</v>
      </c>
      <c r="P395" s="3" t="str">
        <f>IF(Table5[[#This Row],[Profit_Percentage]]&lt;=24.5%,"low","high")</f>
        <v>low</v>
      </c>
      <c r="Q395" s="3" t="str">
        <f>IF(Table5[[#This Row],[Profit_Percentage]]&gt;25%,"high_profit","low_profit")&amp;(IF(Table5[[#This Row],[net_sales]]&gt;1000," high_sales"," low_sales"))</f>
        <v>low_profit high_sales</v>
      </c>
      <c r="R395" s="3"/>
    </row>
    <row r="396" spans="1:18" ht="14.25" customHeight="1" x14ac:dyDescent="0.3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Table5[[#This Row],[sales]]-(Table5[[#This Row],[sales]]*Table5[[#This Row],[discount]])</f>
        <v>3168.902</v>
      </c>
      <c r="O396" s="6">
        <f>Table5[[#This Row],[profit]]/Table5[[#This Row],[net_sales]]</f>
        <v>8.7055390163532989E-2</v>
      </c>
      <c r="P396" s="3" t="str">
        <f>IF(Table5[[#This Row],[Profit_Percentage]]&lt;=24.5%,"low","high")</f>
        <v>low</v>
      </c>
      <c r="Q396" s="3" t="str">
        <f>IF(Table5[[#This Row],[Profit_Percentage]]&gt;25%,"high_profit","low_profit")&amp;(IF(Table5[[#This Row],[net_sales]]&gt;1000," high_sales"," low_sales"))</f>
        <v>low_profit high_sales</v>
      </c>
      <c r="R396" s="3"/>
    </row>
    <row r="397" spans="1:18" ht="14.25" customHeight="1" x14ac:dyDescent="0.3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Table5[[#This Row],[sales]]-(Table5[[#This Row],[sales]]*Table5[[#This Row],[discount]])</f>
        <v>1598.9751000000001</v>
      </c>
      <c r="O397" s="6">
        <f>Table5[[#This Row],[profit]]/Table5[[#This Row],[net_sales]]</f>
        <v>0.34246311903168475</v>
      </c>
      <c r="P397" s="3" t="str">
        <f>IF(Table5[[#This Row],[Profit_Percentage]]&lt;=24.5%,"low","high")</f>
        <v>high</v>
      </c>
      <c r="Q397" s="3" t="str">
        <f>IF(Table5[[#This Row],[Profit_Percentage]]&gt;25%,"high_profit","low_profit")&amp;(IF(Table5[[#This Row],[net_sales]]&gt;1000," high_sales"," low_sales"))</f>
        <v>high_profit high_sales</v>
      </c>
      <c r="R397" s="3"/>
    </row>
    <row r="398" spans="1:18" ht="14.25" customHeight="1" x14ac:dyDescent="0.3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Table5[[#This Row],[sales]]-(Table5[[#This Row],[sales]]*Table5[[#This Row],[discount]])</f>
        <v>2168.7649999999999</v>
      </c>
      <c r="O398" s="6">
        <f>Table5[[#This Row],[profit]]/Table5[[#This Row],[net_sales]]</f>
        <v>0.16944205573217938</v>
      </c>
      <c r="P398" s="3" t="str">
        <f>IF(Table5[[#This Row],[Profit_Percentage]]&lt;=24.5%,"low","high")</f>
        <v>low</v>
      </c>
      <c r="Q398" s="3" t="str">
        <f>IF(Table5[[#This Row],[Profit_Percentage]]&gt;25%,"high_profit","low_profit")&amp;(IF(Table5[[#This Row],[net_sales]]&gt;1000," high_sales"," low_sales"))</f>
        <v>low_profit high_sales</v>
      </c>
      <c r="R398" s="3"/>
    </row>
    <row r="399" spans="1:18" ht="14.25" customHeight="1" x14ac:dyDescent="0.3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Table5[[#This Row],[sales]]-(Table5[[#This Row],[sales]]*Table5[[#This Row],[discount]])</f>
        <v>341.3621</v>
      </c>
      <c r="O399" s="6">
        <f>Table5[[#This Row],[profit]]/Table5[[#This Row],[net_sales]]</f>
        <v>0.19425120714924124</v>
      </c>
      <c r="P399" s="3" t="str">
        <f>IF(Table5[[#This Row],[Profit_Percentage]]&lt;=24.5%,"low","high")</f>
        <v>low</v>
      </c>
      <c r="Q399" s="3" t="str">
        <f>IF(Table5[[#This Row],[Profit_Percentage]]&gt;25%,"high_profit","low_profit")&amp;(IF(Table5[[#This Row],[net_sales]]&gt;1000," high_sales"," low_sales"))</f>
        <v>low_profit low_sales</v>
      </c>
      <c r="R399" s="3"/>
    </row>
    <row r="400" spans="1:18" ht="14.25" customHeight="1" x14ac:dyDescent="0.3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Table5[[#This Row],[sales]]-(Table5[[#This Row],[sales]]*Table5[[#This Row],[discount]])</f>
        <v>2409.0803000000001</v>
      </c>
      <c r="O400" s="6">
        <f>Table5[[#This Row],[profit]]/Table5[[#This Row],[net_sales]]</f>
        <v>0.27109100514416229</v>
      </c>
      <c r="P400" s="3" t="str">
        <f>IF(Table5[[#This Row],[Profit_Percentage]]&lt;=24.5%,"low","high")</f>
        <v>high</v>
      </c>
      <c r="Q400" s="3" t="str">
        <f>IF(Table5[[#This Row],[Profit_Percentage]]&gt;25%,"high_profit","low_profit")&amp;(IF(Table5[[#This Row],[net_sales]]&gt;1000," high_sales"," low_sales"))</f>
        <v>high_profit high_sales</v>
      </c>
      <c r="R400" s="3"/>
    </row>
    <row r="401" spans="1:18" ht="14.25" customHeight="1" x14ac:dyDescent="0.3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Table5[[#This Row],[sales]]-(Table5[[#This Row],[sales]]*Table5[[#This Row],[discount]])</f>
        <v>1056.8737999999998</v>
      </c>
      <c r="O401" s="6">
        <f>Table5[[#This Row],[profit]]/Table5[[#This Row],[net_sales]]</f>
        <v>0.45882488524173848</v>
      </c>
      <c r="P401" s="3" t="str">
        <f>IF(Table5[[#This Row],[Profit_Percentage]]&lt;=24.5%,"low","high")</f>
        <v>high</v>
      </c>
      <c r="Q401" s="3" t="str">
        <f>IF(Table5[[#This Row],[Profit_Percentage]]&gt;25%,"high_profit","low_profit")&amp;(IF(Table5[[#This Row],[net_sales]]&gt;1000," high_sales"," low_sales"))</f>
        <v>high_profit high_sales</v>
      </c>
      <c r="R401" s="3"/>
    </row>
    <row r="402" spans="1:18" ht="14.25" customHeight="1" x14ac:dyDescent="0.3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Table5[[#This Row],[sales]]-(Table5[[#This Row],[sales]]*Table5[[#This Row],[discount]])</f>
        <v>1516.1316000000002</v>
      </c>
      <c r="O402" s="6">
        <f>Table5[[#This Row],[profit]]/Table5[[#This Row],[net_sales]]</f>
        <v>0.31420755295912306</v>
      </c>
      <c r="P402" s="3" t="str">
        <f>IF(Table5[[#This Row],[Profit_Percentage]]&lt;=24.5%,"low","high")</f>
        <v>high</v>
      </c>
      <c r="Q402" s="3" t="str">
        <f>IF(Table5[[#This Row],[Profit_Percentage]]&gt;25%,"high_profit","low_profit")&amp;(IF(Table5[[#This Row],[net_sales]]&gt;1000," high_sales"," low_sales"))</f>
        <v>high_profit high_sales</v>
      </c>
      <c r="R402" s="3"/>
    </row>
    <row r="403" spans="1:18" ht="14.25" customHeight="1" x14ac:dyDescent="0.3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Table5[[#This Row],[sales]]-(Table5[[#This Row],[sales]]*Table5[[#This Row],[discount]])</f>
        <v>2434.3200000000002</v>
      </c>
      <c r="O403" s="6">
        <f>Table5[[#This Row],[profit]]/Table5[[#This Row],[net_sales]]</f>
        <v>0.1396488547109665</v>
      </c>
      <c r="P403" s="3" t="str">
        <f>IF(Table5[[#This Row],[Profit_Percentage]]&lt;=24.5%,"low","high")</f>
        <v>low</v>
      </c>
      <c r="Q403" s="3" t="str">
        <f>IF(Table5[[#This Row],[Profit_Percentage]]&gt;25%,"high_profit","low_profit")&amp;(IF(Table5[[#This Row],[net_sales]]&gt;1000," high_sales"," low_sales"))</f>
        <v>low_profit high_sales</v>
      </c>
      <c r="R403" s="3"/>
    </row>
    <row r="404" spans="1:18" ht="14.25" customHeight="1" x14ac:dyDescent="0.3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Table5[[#This Row],[sales]]-(Table5[[#This Row],[sales]]*Table5[[#This Row],[discount]])</f>
        <v>2132.8833</v>
      </c>
      <c r="O404" s="6">
        <f>Table5[[#This Row],[profit]]/Table5[[#This Row],[net_sales]]</f>
        <v>0.29102858088860278</v>
      </c>
      <c r="P404" s="3" t="str">
        <f>IF(Table5[[#This Row],[Profit_Percentage]]&lt;=24.5%,"low","high")</f>
        <v>high</v>
      </c>
      <c r="Q404" s="3" t="str">
        <f>IF(Table5[[#This Row],[Profit_Percentage]]&gt;25%,"high_profit","low_profit")&amp;(IF(Table5[[#This Row],[net_sales]]&gt;1000," high_sales"," low_sales"))</f>
        <v>high_profit high_sales</v>
      </c>
      <c r="R404" s="3"/>
    </row>
    <row r="405" spans="1:18" ht="14.25" customHeight="1" x14ac:dyDescent="0.3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Table5[[#This Row],[sales]]-(Table5[[#This Row],[sales]]*Table5[[#This Row],[discount]])</f>
        <v>1576.576</v>
      </c>
      <c r="O405" s="6">
        <f>Table5[[#This Row],[profit]]/Table5[[#This Row],[net_sales]]</f>
        <v>0.19056486969229519</v>
      </c>
      <c r="P405" s="3" t="str">
        <f>IF(Table5[[#This Row],[Profit_Percentage]]&lt;=24.5%,"low","high")</f>
        <v>low</v>
      </c>
      <c r="Q405" s="3" t="str">
        <f>IF(Table5[[#This Row],[Profit_Percentage]]&gt;25%,"high_profit","low_profit")&amp;(IF(Table5[[#This Row],[net_sales]]&gt;1000," high_sales"," low_sales"))</f>
        <v>low_profit high_sales</v>
      </c>
      <c r="R405" s="3"/>
    </row>
    <row r="406" spans="1:18" ht="14.25" customHeight="1" x14ac:dyDescent="0.3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Table5[[#This Row],[sales]]-(Table5[[#This Row],[sales]]*Table5[[#This Row],[discount]])</f>
        <v>1610.78</v>
      </c>
      <c r="O406" s="6">
        <f>Table5[[#This Row],[profit]]/Table5[[#This Row],[net_sales]]</f>
        <v>8.6039061820981144E-2</v>
      </c>
      <c r="P406" s="3" t="str">
        <f>IF(Table5[[#This Row],[Profit_Percentage]]&lt;=24.5%,"low","high")</f>
        <v>low</v>
      </c>
      <c r="Q406" s="3" t="str">
        <f>IF(Table5[[#This Row],[Profit_Percentage]]&gt;25%,"high_profit","low_profit")&amp;(IF(Table5[[#This Row],[net_sales]]&gt;1000," high_sales"," low_sales"))</f>
        <v>low_profit high_sales</v>
      </c>
      <c r="R406" s="3"/>
    </row>
    <row r="407" spans="1:18" ht="14.25" customHeight="1" x14ac:dyDescent="0.3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Table5[[#This Row],[sales]]-(Table5[[#This Row],[sales]]*Table5[[#This Row],[discount]])</f>
        <v>2848.0634</v>
      </c>
      <c r="O407" s="6">
        <f>Table5[[#This Row],[profit]]/Table5[[#This Row],[net_sales]]</f>
        <v>0.13995123844504304</v>
      </c>
      <c r="P407" s="3" t="str">
        <f>IF(Table5[[#This Row],[Profit_Percentage]]&lt;=24.5%,"low","high")</f>
        <v>low</v>
      </c>
      <c r="Q407" s="3" t="str">
        <f>IF(Table5[[#This Row],[Profit_Percentage]]&gt;25%,"high_profit","low_profit")&amp;(IF(Table5[[#This Row],[net_sales]]&gt;1000," high_sales"," low_sales"))</f>
        <v>low_profit high_sales</v>
      </c>
      <c r="R407" s="3"/>
    </row>
    <row r="408" spans="1:18" ht="14.25" customHeight="1" x14ac:dyDescent="0.3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Table5[[#This Row],[sales]]-(Table5[[#This Row],[sales]]*Table5[[#This Row],[discount]])</f>
        <v>2422.6995999999999</v>
      </c>
      <c r="O408" s="6">
        <f>Table5[[#This Row],[profit]]/Table5[[#This Row],[net_sales]]</f>
        <v>0.27175882639349924</v>
      </c>
      <c r="P408" s="3" t="str">
        <f>IF(Table5[[#This Row],[Profit_Percentage]]&lt;=24.5%,"low","high")</f>
        <v>high</v>
      </c>
      <c r="Q408" s="3" t="str">
        <f>IF(Table5[[#This Row],[Profit_Percentage]]&gt;25%,"high_profit","low_profit")&amp;(IF(Table5[[#This Row],[net_sales]]&gt;1000," high_sales"," low_sales"))</f>
        <v>high_profit high_sales</v>
      </c>
      <c r="R408" s="3"/>
    </row>
    <row r="409" spans="1:18" ht="14.25" customHeight="1" x14ac:dyDescent="0.3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Table5[[#This Row],[sales]]-(Table5[[#This Row],[sales]]*Table5[[#This Row],[discount]])</f>
        <v>875.78920000000005</v>
      </c>
      <c r="O409" s="6">
        <f>Table5[[#This Row],[profit]]/Table5[[#This Row],[net_sales]]</f>
        <v>0.27449527808746671</v>
      </c>
      <c r="P409" s="3" t="str">
        <f>IF(Table5[[#This Row],[Profit_Percentage]]&lt;=24.5%,"low","high")</f>
        <v>high</v>
      </c>
      <c r="Q409" s="3" t="str">
        <f>IF(Table5[[#This Row],[Profit_Percentage]]&gt;25%,"high_profit","low_profit")&amp;(IF(Table5[[#This Row],[net_sales]]&gt;1000," high_sales"," low_sales"))</f>
        <v>high_profit low_sales</v>
      </c>
      <c r="R409" s="3"/>
    </row>
    <row r="410" spans="1:18" ht="14.25" customHeight="1" x14ac:dyDescent="0.3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Table5[[#This Row],[sales]]-(Table5[[#This Row],[sales]]*Table5[[#This Row],[discount]])</f>
        <v>1071.1806999999999</v>
      </c>
      <c r="O410" s="6">
        <f>Table5[[#This Row],[profit]]/Table5[[#This Row],[net_sales]]</f>
        <v>0.14947057952033679</v>
      </c>
      <c r="P410" s="3" t="str">
        <f>IF(Table5[[#This Row],[Profit_Percentage]]&lt;=24.5%,"low","high")</f>
        <v>low</v>
      </c>
      <c r="Q410" s="3" t="str">
        <f>IF(Table5[[#This Row],[Profit_Percentage]]&gt;25%,"high_profit","low_profit")&amp;(IF(Table5[[#This Row],[net_sales]]&gt;1000," high_sales"," low_sales"))</f>
        <v>low_profit high_sales</v>
      </c>
      <c r="R410" s="3"/>
    </row>
    <row r="411" spans="1:18" ht="14.25" customHeight="1" x14ac:dyDescent="0.3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Table5[[#This Row],[sales]]-(Table5[[#This Row],[sales]]*Table5[[#This Row],[discount]])</f>
        <v>2921.1675</v>
      </c>
      <c r="O411" s="6">
        <f>Table5[[#This Row],[profit]]/Table5[[#This Row],[net_sales]]</f>
        <v>0.39213773260177653</v>
      </c>
      <c r="P411" s="3" t="str">
        <f>IF(Table5[[#This Row],[Profit_Percentage]]&lt;=24.5%,"low","high")</f>
        <v>high</v>
      </c>
      <c r="Q411" s="3" t="str">
        <f>IF(Table5[[#This Row],[Profit_Percentage]]&gt;25%,"high_profit","low_profit")&amp;(IF(Table5[[#This Row],[net_sales]]&gt;1000," high_sales"," low_sales"))</f>
        <v>high_profit high_sales</v>
      </c>
      <c r="R411" s="3"/>
    </row>
    <row r="412" spans="1:18" ht="14.25" customHeight="1" x14ac:dyDescent="0.3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Table5[[#This Row],[sales]]-(Table5[[#This Row],[sales]]*Table5[[#This Row],[discount]])</f>
        <v>2170.0439999999999</v>
      </c>
      <c r="O412" s="6">
        <f>Table5[[#This Row],[profit]]/Table5[[#This Row],[net_sales]]</f>
        <v>0.33160157121238099</v>
      </c>
      <c r="P412" s="3" t="str">
        <f>IF(Table5[[#This Row],[Profit_Percentage]]&lt;=24.5%,"low","high")</f>
        <v>high</v>
      </c>
      <c r="Q412" s="3" t="str">
        <f>IF(Table5[[#This Row],[Profit_Percentage]]&gt;25%,"high_profit","low_profit")&amp;(IF(Table5[[#This Row],[net_sales]]&gt;1000," high_sales"," low_sales"))</f>
        <v>high_profit high_sales</v>
      </c>
      <c r="R412" s="3"/>
    </row>
    <row r="413" spans="1:18" ht="14.25" customHeight="1" x14ac:dyDescent="0.3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Table5[[#This Row],[sales]]-(Table5[[#This Row],[sales]]*Table5[[#This Row],[discount]])</f>
        <v>803.29199999999992</v>
      </c>
      <c r="O413" s="6">
        <f>Table5[[#This Row],[profit]]/Table5[[#This Row],[net_sales]]</f>
        <v>0.24886342699790365</v>
      </c>
      <c r="P413" s="3" t="str">
        <f>IF(Table5[[#This Row],[Profit_Percentage]]&lt;=24.5%,"low","high")</f>
        <v>high</v>
      </c>
      <c r="Q413" s="3" t="str">
        <f>IF(Table5[[#This Row],[Profit_Percentage]]&gt;25%,"high_profit","low_profit")&amp;(IF(Table5[[#This Row],[net_sales]]&gt;1000," high_sales"," low_sales"))</f>
        <v>low_profit low_sales</v>
      </c>
      <c r="R413" s="3"/>
    </row>
    <row r="414" spans="1:18" ht="14.25" customHeight="1" x14ac:dyDescent="0.3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Table5[[#This Row],[sales]]-(Table5[[#This Row],[sales]]*Table5[[#This Row],[discount]])</f>
        <v>1036.56</v>
      </c>
      <c r="O414" s="6">
        <f>Table5[[#This Row],[profit]]/Table5[[#This Row],[net_sales]]</f>
        <v>0.30996758508914102</v>
      </c>
      <c r="P414" s="3" t="str">
        <f>IF(Table5[[#This Row],[Profit_Percentage]]&lt;=24.5%,"low","high")</f>
        <v>high</v>
      </c>
      <c r="Q414" s="3" t="str">
        <f>IF(Table5[[#This Row],[Profit_Percentage]]&gt;25%,"high_profit","low_profit")&amp;(IF(Table5[[#This Row],[net_sales]]&gt;1000," high_sales"," low_sales"))</f>
        <v>high_profit high_sales</v>
      </c>
      <c r="R414" s="3"/>
    </row>
    <row r="415" spans="1:18" ht="14.25" customHeight="1" x14ac:dyDescent="0.3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Table5[[#This Row],[sales]]-(Table5[[#This Row],[sales]]*Table5[[#This Row],[discount]])</f>
        <v>801.23399999999992</v>
      </c>
      <c r="O415" s="6">
        <f>Table5[[#This Row],[profit]]/Table5[[#This Row],[net_sales]]</f>
        <v>0.46098892458382951</v>
      </c>
      <c r="P415" s="3" t="str">
        <f>IF(Table5[[#This Row],[Profit_Percentage]]&lt;=24.5%,"low","high")</f>
        <v>high</v>
      </c>
      <c r="Q415" s="3" t="str">
        <f>IF(Table5[[#This Row],[Profit_Percentage]]&gt;25%,"high_profit","low_profit")&amp;(IF(Table5[[#This Row],[net_sales]]&gt;1000," high_sales"," low_sales"))</f>
        <v>high_profit low_sales</v>
      </c>
      <c r="R415" s="3"/>
    </row>
    <row r="416" spans="1:18" ht="14.25" customHeight="1" x14ac:dyDescent="0.3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Table5[[#This Row],[sales]]-(Table5[[#This Row],[sales]]*Table5[[#This Row],[discount]])</f>
        <v>3636.1998000000003</v>
      </c>
      <c r="O416" s="6">
        <f>Table5[[#This Row],[profit]]/Table5[[#This Row],[net_sales]]</f>
        <v>0.36259558674416076</v>
      </c>
      <c r="P416" s="3" t="str">
        <f>IF(Table5[[#This Row],[Profit_Percentage]]&lt;=24.5%,"low","high")</f>
        <v>high</v>
      </c>
      <c r="Q416" s="3" t="str">
        <f>IF(Table5[[#This Row],[Profit_Percentage]]&gt;25%,"high_profit","low_profit")&amp;(IF(Table5[[#This Row],[net_sales]]&gt;1000," high_sales"," low_sales"))</f>
        <v>high_profit high_sales</v>
      </c>
      <c r="R416" s="3"/>
    </row>
    <row r="417" spans="1:18" ht="14.25" customHeight="1" x14ac:dyDescent="0.3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Table5[[#This Row],[sales]]-(Table5[[#This Row],[sales]]*Table5[[#This Row],[discount]])</f>
        <v>3503.9159999999997</v>
      </c>
      <c r="O417" s="6">
        <f>Table5[[#This Row],[profit]]/Table5[[#This Row],[net_sales]]</f>
        <v>0.2722896325140215</v>
      </c>
      <c r="P417" s="3" t="str">
        <f>IF(Table5[[#This Row],[Profit_Percentage]]&lt;=24.5%,"low","high")</f>
        <v>high</v>
      </c>
      <c r="Q417" s="3" t="str">
        <f>IF(Table5[[#This Row],[Profit_Percentage]]&gt;25%,"high_profit","low_profit")&amp;(IF(Table5[[#This Row],[net_sales]]&gt;1000," high_sales"," low_sales"))</f>
        <v>high_profit high_sales</v>
      </c>
      <c r="R417" s="3"/>
    </row>
    <row r="418" spans="1:18" ht="14.25" customHeight="1" x14ac:dyDescent="0.3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Table5[[#This Row],[sales]]-(Table5[[#This Row],[sales]]*Table5[[#This Row],[discount]])</f>
        <v>269.93780000000004</v>
      </c>
      <c r="O418" s="6">
        <f>Table5[[#This Row],[profit]]/Table5[[#This Row],[net_sales]]</f>
        <v>0.46184713663666216</v>
      </c>
      <c r="P418" s="3" t="str">
        <f>IF(Table5[[#This Row],[Profit_Percentage]]&lt;=24.5%,"low","high")</f>
        <v>high</v>
      </c>
      <c r="Q418" s="3" t="str">
        <f>IF(Table5[[#This Row],[Profit_Percentage]]&gt;25%,"high_profit","low_profit")&amp;(IF(Table5[[#This Row],[net_sales]]&gt;1000," high_sales"," low_sales"))</f>
        <v>high_profit low_sales</v>
      </c>
      <c r="R418" s="3"/>
    </row>
    <row r="419" spans="1:18" ht="14.25" customHeight="1" x14ac:dyDescent="0.3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Table5[[#This Row],[sales]]-(Table5[[#This Row],[sales]]*Table5[[#This Row],[discount]])</f>
        <v>4054.6582000000003</v>
      </c>
      <c r="O419" s="6">
        <f>Table5[[#This Row],[profit]]/Table5[[#This Row],[net_sales]]</f>
        <v>0.28539027038086712</v>
      </c>
      <c r="P419" s="3" t="str">
        <f>IF(Table5[[#This Row],[Profit_Percentage]]&lt;=24.5%,"low","high")</f>
        <v>high</v>
      </c>
      <c r="Q419" s="3" t="str">
        <f>IF(Table5[[#This Row],[Profit_Percentage]]&gt;25%,"high_profit","low_profit")&amp;(IF(Table5[[#This Row],[net_sales]]&gt;1000," high_sales"," low_sales"))</f>
        <v>high_profit high_sales</v>
      </c>
      <c r="R419" s="3"/>
    </row>
    <row r="420" spans="1:18" ht="14.25" customHeight="1" x14ac:dyDescent="0.3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Table5[[#This Row],[sales]]-(Table5[[#This Row],[sales]]*Table5[[#This Row],[discount]])</f>
        <v>168.34199999999998</v>
      </c>
      <c r="O420" s="6">
        <f>Table5[[#This Row],[profit]]/Table5[[#This Row],[net_sales]]</f>
        <v>0.39372230340616132</v>
      </c>
      <c r="P420" s="3" t="str">
        <f>IF(Table5[[#This Row],[Profit_Percentage]]&lt;=24.5%,"low","high")</f>
        <v>high</v>
      </c>
      <c r="Q420" s="3" t="str">
        <f>IF(Table5[[#This Row],[Profit_Percentage]]&gt;25%,"high_profit","low_profit")&amp;(IF(Table5[[#This Row],[net_sales]]&gt;1000," high_sales"," low_sales"))</f>
        <v>high_profit low_sales</v>
      </c>
      <c r="R420" s="3"/>
    </row>
    <row r="421" spans="1:18" ht="14.25" customHeight="1" x14ac:dyDescent="0.3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Table5[[#This Row],[sales]]-(Table5[[#This Row],[sales]]*Table5[[#This Row],[discount]])</f>
        <v>1273.646</v>
      </c>
      <c r="O421" s="6">
        <f>Table5[[#This Row],[profit]]/Table5[[#This Row],[net_sales]]</f>
        <v>0.20117049792485514</v>
      </c>
      <c r="P421" s="3" t="str">
        <f>IF(Table5[[#This Row],[Profit_Percentage]]&lt;=24.5%,"low","high")</f>
        <v>low</v>
      </c>
      <c r="Q421" s="3" t="str">
        <f>IF(Table5[[#This Row],[Profit_Percentage]]&gt;25%,"high_profit","low_profit")&amp;(IF(Table5[[#This Row],[net_sales]]&gt;1000," high_sales"," low_sales"))</f>
        <v>low_profit high_sales</v>
      </c>
      <c r="R421" s="3"/>
    </row>
    <row r="422" spans="1:18" ht="14.25" customHeight="1" x14ac:dyDescent="0.3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Table5[[#This Row],[sales]]-(Table5[[#This Row],[sales]]*Table5[[#This Row],[discount]])</f>
        <v>3176.1114000000002</v>
      </c>
      <c r="O422" s="6">
        <f>Table5[[#This Row],[profit]]/Table5[[#This Row],[net_sales]]</f>
        <v>0.16307677369250964</v>
      </c>
      <c r="P422" s="3" t="str">
        <f>IF(Table5[[#This Row],[Profit_Percentage]]&lt;=24.5%,"low","high")</f>
        <v>low</v>
      </c>
      <c r="Q422" s="3" t="str">
        <f>IF(Table5[[#This Row],[Profit_Percentage]]&gt;25%,"high_profit","low_profit")&amp;(IF(Table5[[#This Row],[net_sales]]&gt;1000," high_sales"," low_sales"))</f>
        <v>low_profit high_sales</v>
      </c>
      <c r="R422" s="3"/>
    </row>
    <row r="423" spans="1:18" ht="14.25" customHeight="1" x14ac:dyDescent="0.3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Table5[[#This Row],[sales]]-(Table5[[#This Row],[sales]]*Table5[[#This Row],[discount]])</f>
        <v>3294.7672000000002</v>
      </c>
      <c r="O423" s="6">
        <f>Table5[[#This Row],[profit]]/Table5[[#This Row],[net_sales]]</f>
        <v>0.30550261639122783</v>
      </c>
      <c r="P423" s="3" t="str">
        <f>IF(Table5[[#This Row],[Profit_Percentage]]&lt;=24.5%,"low","high")</f>
        <v>high</v>
      </c>
      <c r="Q423" s="3" t="str">
        <f>IF(Table5[[#This Row],[Profit_Percentage]]&gt;25%,"high_profit","low_profit")&amp;(IF(Table5[[#This Row],[net_sales]]&gt;1000," high_sales"," low_sales"))</f>
        <v>high_profit high_sales</v>
      </c>
      <c r="R423" s="3"/>
    </row>
    <row r="424" spans="1:18" ht="14.25" customHeight="1" x14ac:dyDescent="0.3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Table5[[#This Row],[sales]]-(Table5[[#This Row],[sales]]*Table5[[#This Row],[discount]])</f>
        <v>1964.5150000000001</v>
      </c>
      <c r="O424" s="6">
        <f>Table5[[#This Row],[profit]]/Table5[[#This Row],[net_sales]]</f>
        <v>0.35091103911143462</v>
      </c>
      <c r="P424" s="3" t="str">
        <f>IF(Table5[[#This Row],[Profit_Percentage]]&lt;=24.5%,"low","high")</f>
        <v>high</v>
      </c>
      <c r="Q424" s="3" t="str">
        <f>IF(Table5[[#This Row],[Profit_Percentage]]&gt;25%,"high_profit","low_profit")&amp;(IF(Table5[[#This Row],[net_sales]]&gt;1000," high_sales"," low_sales"))</f>
        <v>high_profit high_sales</v>
      </c>
      <c r="R424" s="3"/>
    </row>
    <row r="425" spans="1:18" ht="14.25" customHeight="1" x14ac:dyDescent="0.3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Table5[[#This Row],[sales]]-(Table5[[#This Row],[sales]]*Table5[[#This Row],[discount]])</f>
        <v>1897.0038</v>
      </c>
      <c r="O425" s="6">
        <f>Table5[[#This Row],[profit]]/Table5[[#This Row],[net_sales]]</f>
        <v>0.34480690022866589</v>
      </c>
      <c r="P425" s="3" t="str">
        <f>IF(Table5[[#This Row],[Profit_Percentage]]&lt;=24.5%,"low","high")</f>
        <v>high</v>
      </c>
      <c r="Q425" s="3" t="str">
        <f>IF(Table5[[#This Row],[Profit_Percentage]]&gt;25%,"high_profit","low_profit")&amp;(IF(Table5[[#This Row],[net_sales]]&gt;1000," high_sales"," low_sales"))</f>
        <v>high_profit high_sales</v>
      </c>
      <c r="R425" s="3"/>
    </row>
    <row r="426" spans="1:18" ht="14.25" customHeight="1" x14ac:dyDescent="0.3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Table5[[#This Row],[sales]]-(Table5[[#This Row],[sales]]*Table5[[#This Row],[discount]])</f>
        <v>870.96360000000004</v>
      </c>
      <c r="O426" s="6">
        <f>Table5[[#This Row],[profit]]/Table5[[#This Row],[net_sales]]</f>
        <v>9.6812312248181195E-2</v>
      </c>
      <c r="P426" s="3" t="str">
        <f>IF(Table5[[#This Row],[Profit_Percentage]]&lt;=24.5%,"low","high")</f>
        <v>low</v>
      </c>
      <c r="Q426" s="3" t="str">
        <f>IF(Table5[[#This Row],[Profit_Percentage]]&gt;25%,"high_profit","low_profit")&amp;(IF(Table5[[#This Row],[net_sales]]&gt;1000," high_sales"," low_sales"))</f>
        <v>low_profit low_sales</v>
      </c>
      <c r="R426" s="3"/>
    </row>
    <row r="427" spans="1:18" ht="14.25" customHeight="1" x14ac:dyDescent="0.3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Table5[[#This Row],[sales]]-(Table5[[#This Row],[sales]]*Table5[[#This Row],[discount]])</f>
        <v>3535.6559999999999</v>
      </c>
      <c r="O427" s="6">
        <f>Table5[[#This Row],[profit]]/Table5[[#This Row],[net_sales]]</f>
        <v>0.35007082136949974</v>
      </c>
      <c r="P427" s="3" t="str">
        <f>IF(Table5[[#This Row],[Profit_Percentage]]&lt;=24.5%,"low","high")</f>
        <v>high</v>
      </c>
      <c r="Q427" s="3" t="str">
        <f>IF(Table5[[#This Row],[Profit_Percentage]]&gt;25%,"high_profit","low_profit")&amp;(IF(Table5[[#This Row],[net_sales]]&gt;1000," high_sales"," low_sales"))</f>
        <v>high_profit high_sales</v>
      </c>
      <c r="R427" s="3"/>
    </row>
    <row r="428" spans="1:18" ht="14.25" customHeight="1" x14ac:dyDescent="0.3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Table5[[#This Row],[sales]]-(Table5[[#This Row],[sales]]*Table5[[#This Row],[discount]])</f>
        <v>2190.9755999999998</v>
      </c>
      <c r="O428" s="6">
        <f>Table5[[#This Row],[profit]]/Table5[[#This Row],[net_sales]]</f>
        <v>0.43559134113588488</v>
      </c>
      <c r="P428" s="3" t="str">
        <f>IF(Table5[[#This Row],[Profit_Percentage]]&lt;=24.5%,"low","high")</f>
        <v>high</v>
      </c>
      <c r="Q428" s="3" t="str">
        <f>IF(Table5[[#This Row],[Profit_Percentage]]&gt;25%,"high_profit","low_profit")&amp;(IF(Table5[[#This Row],[net_sales]]&gt;1000," high_sales"," low_sales"))</f>
        <v>high_profit high_sales</v>
      </c>
      <c r="R428" s="3"/>
    </row>
    <row r="429" spans="1:18" ht="14.25" customHeight="1" x14ac:dyDescent="0.3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Table5[[#This Row],[sales]]-(Table5[[#This Row],[sales]]*Table5[[#This Row],[discount]])</f>
        <v>1052.6332</v>
      </c>
      <c r="O429" s="6">
        <f>Table5[[#This Row],[profit]]/Table5[[#This Row],[net_sales]]</f>
        <v>0.15421326251157574</v>
      </c>
      <c r="P429" s="3" t="str">
        <f>IF(Table5[[#This Row],[Profit_Percentage]]&lt;=24.5%,"low","high")</f>
        <v>low</v>
      </c>
      <c r="Q429" s="3" t="str">
        <f>IF(Table5[[#This Row],[Profit_Percentage]]&gt;25%,"high_profit","low_profit")&amp;(IF(Table5[[#This Row],[net_sales]]&gt;1000," high_sales"," low_sales"))</f>
        <v>low_profit high_sales</v>
      </c>
      <c r="R429" s="3"/>
    </row>
    <row r="430" spans="1:18" ht="14.25" customHeight="1" x14ac:dyDescent="0.3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Table5[[#This Row],[sales]]-(Table5[[#This Row],[sales]]*Table5[[#This Row],[discount]])</f>
        <v>2274.8735999999999</v>
      </c>
      <c r="O430" s="6">
        <f>Table5[[#This Row],[profit]]/Table5[[#This Row],[net_sales]]</f>
        <v>0.28100022788079304</v>
      </c>
      <c r="P430" s="3" t="str">
        <f>IF(Table5[[#This Row],[Profit_Percentage]]&lt;=24.5%,"low","high")</f>
        <v>high</v>
      </c>
      <c r="Q430" s="3" t="str">
        <f>IF(Table5[[#This Row],[Profit_Percentage]]&gt;25%,"high_profit","low_profit")&amp;(IF(Table5[[#This Row],[net_sales]]&gt;1000," high_sales"," low_sales"))</f>
        <v>high_profit high_sales</v>
      </c>
      <c r="R430" s="3"/>
    </row>
    <row r="431" spans="1:18" ht="14.25" customHeight="1" x14ac:dyDescent="0.3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Table5[[#This Row],[sales]]-(Table5[[#This Row],[sales]]*Table5[[#This Row],[discount]])</f>
        <v>2784.1905000000002</v>
      </c>
      <c r="O431" s="6">
        <f>Table5[[#This Row],[profit]]/Table5[[#This Row],[net_sales]]</f>
        <v>0.3135525388797929</v>
      </c>
      <c r="P431" s="3" t="str">
        <f>IF(Table5[[#This Row],[Profit_Percentage]]&lt;=24.5%,"low","high")</f>
        <v>high</v>
      </c>
      <c r="Q431" s="3" t="str">
        <f>IF(Table5[[#This Row],[Profit_Percentage]]&gt;25%,"high_profit","low_profit")&amp;(IF(Table5[[#This Row],[net_sales]]&gt;1000," high_sales"," low_sales"))</f>
        <v>high_profit high_sales</v>
      </c>
      <c r="R431" s="3"/>
    </row>
    <row r="432" spans="1:18" ht="14.25" customHeight="1" x14ac:dyDescent="0.3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Table5[[#This Row],[sales]]-(Table5[[#This Row],[sales]]*Table5[[#This Row],[discount]])</f>
        <v>4074.2370000000001</v>
      </c>
      <c r="O432" s="6">
        <f>Table5[[#This Row],[profit]]/Table5[[#This Row],[net_sales]]</f>
        <v>0.13705142827969996</v>
      </c>
      <c r="P432" s="3" t="str">
        <f>IF(Table5[[#This Row],[Profit_Percentage]]&lt;=24.5%,"low","high")</f>
        <v>low</v>
      </c>
      <c r="Q432" s="3" t="str">
        <f>IF(Table5[[#This Row],[Profit_Percentage]]&gt;25%,"high_profit","low_profit")&amp;(IF(Table5[[#This Row],[net_sales]]&gt;1000," high_sales"," low_sales"))</f>
        <v>low_profit high_sales</v>
      </c>
      <c r="R432" s="3"/>
    </row>
    <row r="433" spans="1:18" ht="14.25" customHeight="1" x14ac:dyDescent="0.3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Table5[[#This Row],[sales]]-(Table5[[#This Row],[sales]]*Table5[[#This Row],[discount]])</f>
        <v>2697.7698</v>
      </c>
      <c r="O433" s="6">
        <f>Table5[[#This Row],[profit]]/Table5[[#This Row],[net_sales]]</f>
        <v>0.27021208407033098</v>
      </c>
      <c r="P433" s="3" t="str">
        <f>IF(Table5[[#This Row],[Profit_Percentage]]&lt;=24.5%,"low","high")</f>
        <v>high</v>
      </c>
      <c r="Q433" s="3" t="str">
        <f>IF(Table5[[#This Row],[Profit_Percentage]]&gt;25%,"high_profit","low_profit")&amp;(IF(Table5[[#This Row],[net_sales]]&gt;1000," high_sales"," low_sales"))</f>
        <v>high_profit high_sales</v>
      </c>
      <c r="R433" s="3"/>
    </row>
    <row r="434" spans="1:18" ht="14.25" customHeight="1" x14ac:dyDescent="0.3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Table5[[#This Row],[sales]]-(Table5[[#This Row],[sales]]*Table5[[#This Row],[discount]])</f>
        <v>2250.6071999999999</v>
      </c>
      <c r="O434" s="6">
        <f>Table5[[#This Row],[profit]]/Table5[[#This Row],[net_sales]]</f>
        <v>0.40881411914082566</v>
      </c>
      <c r="P434" s="3" t="str">
        <f>IF(Table5[[#This Row],[Profit_Percentage]]&lt;=24.5%,"low","high")</f>
        <v>high</v>
      </c>
      <c r="Q434" s="3" t="str">
        <f>IF(Table5[[#This Row],[Profit_Percentage]]&gt;25%,"high_profit","low_profit")&amp;(IF(Table5[[#This Row],[net_sales]]&gt;1000," high_sales"," low_sales"))</f>
        <v>high_profit high_sales</v>
      </c>
      <c r="R434" s="3"/>
    </row>
    <row r="435" spans="1:18" ht="14.25" customHeight="1" x14ac:dyDescent="0.3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Table5[[#This Row],[sales]]-(Table5[[#This Row],[sales]]*Table5[[#This Row],[discount]])</f>
        <v>155.05680000000001</v>
      </c>
      <c r="O435" s="6">
        <f>Table5[[#This Row],[profit]]/Table5[[#This Row],[net_sales]]</f>
        <v>0.2931828852394735</v>
      </c>
      <c r="P435" s="3" t="str">
        <f>IF(Table5[[#This Row],[Profit_Percentage]]&lt;=24.5%,"low","high")</f>
        <v>high</v>
      </c>
      <c r="Q435" s="3" t="str">
        <f>IF(Table5[[#This Row],[Profit_Percentage]]&gt;25%,"high_profit","low_profit")&amp;(IF(Table5[[#This Row],[net_sales]]&gt;1000," high_sales"," low_sales"))</f>
        <v>high_profit low_sales</v>
      </c>
      <c r="R435" s="3"/>
    </row>
    <row r="436" spans="1:18" ht="14.25" customHeight="1" x14ac:dyDescent="0.3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Table5[[#This Row],[sales]]-(Table5[[#This Row],[sales]]*Table5[[#This Row],[discount]])</f>
        <v>2205.0288</v>
      </c>
      <c r="O436" s="6">
        <f>Table5[[#This Row],[profit]]/Table5[[#This Row],[net_sales]]</f>
        <v>0.28513913287663184</v>
      </c>
      <c r="P436" s="3" t="str">
        <f>IF(Table5[[#This Row],[Profit_Percentage]]&lt;=24.5%,"low","high")</f>
        <v>high</v>
      </c>
      <c r="Q436" s="3" t="str">
        <f>IF(Table5[[#This Row],[Profit_Percentage]]&gt;25%,"high_profit","low_profit")&amp;(IF(Table5[[#This Row],[net_sales]]&gt;1000," high_sales"," low_sales"))</f>
        <v>high_profit high_sales</v>
      </c>
      <c r="R436" s="3"/>
    </row>
    <row r="437" spans="1:18" ht="14.25" customHeight="1" x14ac:dyDescent="0.3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Table5[[#This Row],[sales]]-(Table5[[#This Row],[sales]]*Table5[[#This Row],[discount]])</f>
        <v>2572.2844</v>
      </c>
      <c r="O437" s="6">
        <f>Table5[[#This Row],[profit]]/Table5[[#This Row],[net_sales]]</f>
        <v>0.13564596511956453</v>
      </c>
      <c r="P437" s="3" t="str">
        <f>IF(Table5[[#This Row],[Profit_Percentage]]&lt;=24.5%,"low","high")</f>
        <v>low</v>
      </c>
      <c r="Q437" s="3" t="str">
        <f>IF(Table5[[#This Row],[Profit_Percentage]]&gt;25%,"high_profit","low_profit")&amp;(IF(Table5[[#This Row],[net_sales]]&gt;1000," high_sales"," low_sales"))</f>
        <v>low_profit high_sales</v>
      </c>
      <c r="R437" s="3"/>
    </row>
    <row r="438" spans="1:18" ht="14.25" customHeight="1" x14ac:dyDescent="0.3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Table5[[#This Row],[sales]]-(Table5[[#This Row],[sales]]*Table5[[#This Row],[discount]])</f>
        <v>149.88749999999999</v>
      </c>
      <c r="O438" s="6">
        <f>Table5[[#This Row],[profit]]/Table5[[#This Row],[net_sales]]</f>
        <v>7.7524810274372441E-2</v>
      </c>
      <c r="P438" s="3" t="str">
        <f>IF(Table5[[#This Row],[Profit_Percentage]]&lt;=24.5%,"low","high")</f>
        <v>low</v>
      </c>
      <c r="Q438" s="3" t="str">
        <f>IF(Table5[[#This Row],[Profit_Percentage]]&gt;25%,"high_profit","low_profit")&amp;(IF(Table5[[#This Row],[net_sales]]&gt;1000," high_sales"," low_sales"))</f>
        <v>low_profit low_sales</v>
      </c>
      <c r="R438" s="3"/>
    </row>
    <row r="439" spans="1:18" ht="14.25" customHeight="1" x14ac:dyDescent="0.3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Table5[[#This Row],[sales]]-(Table5[[#This Row],[sales]]*Table5[[#This Row],[discount]])</f>
        <v>2498.5969</v>
      </c>
      <c r="O439" s="6">
        <f>Table5[[#This Row],[profit]]/Table5[[#This Row],[net_sales]]</f>
        <v>0.48114603840259307</v>
      </c>
      <c r="P439" s="3" t="str">
        <f>IF(Table5[[#This Row],[Profit_Percentage]]&lt;=24.5%,"low","high")</f>
        <v>high</v>
      </c>
      <c r="Q439" s="3" t="str">
        <f>IF(Table5[[#This Row],[Profit_Percentage]]&gt;25%,"high_profit","low_profit")&amp;(IF(Table5[[#This Row],[net_sales]]&gt;1000," high_sales"," low_sales"))</f>
        <v>high_profit high_sales</v>
      </c>
      <c r="R439" s="3"/>
    </row>
    <row r="440" spans="1:18" ht="14.25" customHeight="1" x14ac:dyDescent="0.3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Table5[[#This Row],[sales]]-(Table5[[#This Row],[sales]]*Table5[[#This Row],[discount]])</f>
        <v>2324.3000000000002</v>
      </c>
      <c r="O440" s="6">
        <f>Table5[[#This Row],[profit]]/Table5[[#This Row],[net_sales]]</f>
        <v>0.17711999311620702</v>
      </c>
      <c r="P440" s="3" t="str">
        <f>IF(Table5[[#This Row],[Profit_Percentage]]&lt;=24.5%,"low","high")</f>
        <v>low</v>
      </c>
      <c r="Q440" s="3" t="str">
        <f>IF(Table5[[#This Row],[Profit_Percentage]]&gt;25%,"high_profit","low_profit")&amp;(IF(Table5[[#This Row],[net_sales]]&gt;1000," high_sales"," low_sales"))</f>
        <v>low_profit high_sales</v>
      </c>
      <c r="R440" s="3"/>
    </row>
    <row r="441" spans="1:18" ht="14.25" customHeight="1" x14ac:dyDescent="0.3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Table5[[#This Row],[sales]]-(Table5[[#This Row],[sales]]*Table5[[#This Row],[discount]])</f>
        <v>860.80520000000001</v>
      </c>
      <c r="O441" s="6">
        <f>Table5[[#This Row],[profit]]/Table5[[#This Row],[net_sales]]</f>
        <v>0.26241709506401678</v>
      </c>
      <c r="P441" s="3" t="str">
        <f>IF(Table5[[#This Row],[Profit_Percentage]]&lt;=24.5%,"low","high")</f>
        <v>high</v>
      </c>
      <c r="Q441" s="3" t="str">
        <f>IF(Table5[[#This Row],[Profit_Percentage]]&gt;25%,"high_profit","low_profit")&amp;(IF(Table5[[#This Row],[net_sales]]&gt;1000," high_sales"," low_sales"))</f>
        <v>high_profit low_sales</v>
      </c>
      <c r="R441" s="3"/>
    </row>
    <row r="442" spans="1:18" ht="14.25" customHeight="1" x14ac:dyDescent="0.3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Table5[[#This Row],[sales]]-(Table5[[#This Row],[sales]]*Table5[[#This Row],[discount]])</f>
        <v>3437.9639999999999</v>
      </c>
      <c r="O442" s="6">
        <f>Table5[[#This Row],[profit]]/Table5[[#This Row],[net_sales]]</f>
        <v>8.8023027582604121E-2</v>
      </c>
      <c r="P442" s="3" t="str">
        <f>IF(Table5[[#This Row],[Profit_Percentage]]&lt;=24.5%,"low","high")</f>
        <v>low</v>
      </c>
      <c r="Q442" s="3" t="str">
        <f>IF(Table5[[#This Row],[Profit_Percentage]]&gt;25%,"high_profit","low_profit")&amp;(IF(Table5[[#This Row],[net_sales]]&gt;1000," high_sales"," low_sales"))</f>
        <v>low_profit high_sales</v>
      </c>
      <c r="R442" s="3"/>
    </row>
    <row r="443" spans="1:18" ht="14.25" customHeight="1" x14ac:dyDescent="0.3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Table5[[#This Row],[sales]]-(Table5[[#This Row],[sales]]*Table5[[#This Row],[discount]])</f>
        <v>2991.2989000000002</v>
      </c>
      <c r="O443" s="6">
        <f>Table5[[#This Row],[profit]]/Table5[[#This Row],[net_sales]]</f>
        <v>0.29657016221280996</v>
      </c>
      <c r="P443" s="3" t="str">
        <f>IF(Table5[[#This Row],[Profit_Percentage]]&lt;=24.5%,"low","high")</f>
        <v>high</v>
      </c>
      <c r="Q443" s="3" t="str">
        <f>IF(Table5[[#This Row],[Profit_Percentage]]&gt;25%,"high_profit","low_profit")&amp;(IF(Table5[[#This Row],[net_sales]]&gt;1000," high_sales"," low_sales"))</f>
        <v>high_profit high_sales</v>
      </c>
      <c r="R443" s="3"/>
    </row>
    <row r="444" spans="1:18" ht="14.25" customHeight="1" x14ac:dyDescent="0.3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Table5[[#This Row],[sales]]-(Table5[[#This Row],[sales]]*Table5[[#This Row],[discount]])</f>
        <v>2650.8689999999997</v>
      </c>
      <c r="O444" s="6">
        <f>Table5[[#This Row],[profit]]/Table5[[#This Row],[net_sales]]</f>
        <v>0.26985490418425057</v>
      </c>
      <c r="P444" s="3" t="str">
        <f>IF(Table5[[#This Row],[Profit_Percentage]]&lt;=24.5%,"low","high")</f>
        <v>high</v>
      </c>
      <c r="Q444" s="3" t="str">
        <f>IF(Table5[[#This Row],[Profit_Percentage]]&gt;25%,"high_profit","low_profit")&amp;(IF(Table5[[#This Row],[net_sales]]&gt;1000," high_sales"," low_sales"))</f>
        <v>high_profit high_sales</v>
      </c>
      <c r="R444" s="3"/>
    </row>
    <row r="445" spans="1:18" ht="14.25" customHeight="1" x14ac:dyDescent="0.3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Table5[[#This Row],[sales]]-(Table5[[#This Row],[sales]]*Table5[[#This Row],[discount]])</f>
        <v>2411.8523999999998</v>
      </c>
      <c r="O445" s="6">
        <f>Table5[[#This Row],[profit]]/Table5[[#This Row],[net_sales]]</f>
        <v>0.17254787233248606</v>
      </c>
      <c r="P445" s="3" t="str">
        <f>IF(Table5[[#This Row],[Profit_Percentage]]&lt;=24.5%,"low","high")</f>
        <v>low</v>
      </c>
      <c r="Q445" s="3" t="str">
        <f>IF(Table5[[#This Row],[Profit_Percentage]]&gt;25%,"high_profit","low_profit")&amp;(IF(Table5[[#This Row],[net_sales]]&gt;1000," high_sales"," low_sales"))</f>
        <v>low_profit high_sales</v>
      </c>
      <c r="R445" s="3"/>
    </row>
    <row r="446" spans="1:18" ht="14.25" customHeight="1" x14ac:dyDescent="0.3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Table5[[#This Row],[sales]]-(Table5[[#This Row],[sales]]*Table5[[#This Row],[discount]])</f>
        <v>749.745</v>
      </c>
      <c r="O446" s="6">
        <f>Table5[[#This Row],[profit]]/Table5[[#This Row],[net_sales]]</f>
        <v>0.50689234339675493</v>
      </c>
      <c r="P446" s="3" t="str">
        <f>IF(Table5[[#This Row],[Profit_Percentage]]&lt;=24.5%,"low","high")</f>
        <v>high</v>
      </c>
      <c r="Q446" s="3" t="str">
        <f>IF(Table5[[#This Row],[Profit_Percentage]]&gt;25%,"high_profit","low_profit")&amp;(IF(Table5[[#This Row],[net_sales]]&gt;1000," high_sales"," low_sales"))</f>
        <v>high_profit low_sales</v>
      </c>
      <c r="R446" s="3"/>
    </row>
    <row r="447" spans="1:18" ht="14.25" customHeight="1" x14ac:dyDescent="0.3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Table5[[#This Row],[sales]]-(Table5[[#This Row],[sales]]*Table5[[#This Row],[discount]])</f>
        <v>2583.88</v>
      </c>
      <c r="O447" s="6">
        <f>Table5[[#This Row],[profit]]/Table5[[#This Row],[net_sales]]</f>
        <v>0.20819078285369291</v>
      </c>
      <c r="P447" s="3" t="str">
        <f>IF(Table5[[#This Row],[Profit_Percentage]]&lt;=24.5%,"low","high")</f>
        <v>low</v>
      </c>
      <c r="Q447" s="3" t="str">
        <f>IF(Table5[[#This Row],[Profit_Percentage]]&gt;25%,"high_profit","low_profit")&amp;(IF(Table5[[#This Row],[net_sales]]&gt;1000," high_sales"," low_sales"))</f>
        <v>low_profit high_sales</v>
      </c>
      <c r="R447" s="3"/>
    </row>
    <row r="448" spans="1:18" ht="14.25" customHeight="1" x14ac:dyDescent="0.3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Table5[[#This Row],[sales]]-(Table5[[#This Row],[sales]]*Table5[[#This Row],[discount]])</f>
        <v>853.39800000000002</v>
      </c>
      <c r="O448" s="6">
        <f>Table5[[#This Row],[profit]]/Table5[[#This Row],[net_sales]]</f>
        <v>0.49960276447800439</v>
      </c>
      <c r="P448" s="3" t="str">
        <f>IF(Table5[[#This Row],[Profit_Percentage]]&lt;=24.5%,"low","high")</f>
        <v>high</v>
      </c>
      <c r="Q448" s="3" t="str">
        <f>IF(Table5[[#This Row],[Profit_Percentage]]&gt;25%,"high_profit","low_profit")&amp;(IF(Table5[[#This Row],[net_sales]]&gt;1000," high_sales"," low_sales"))</f>
        <v>high_profit low_sales</v>
      </c>
      <c r="R448" s="3"/>
    </row>
    <row r="449" spans="1:18" ht="14.25" customHeight="1" x14ac:dyDescent="0.3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Table5[[#This Row],[sales]]-(Table5[[#This Row],[sales]]*Table5[[#This Row],[discount]])</f>
        <v>3285.5882000000001</v>
      </c>
      <c r="O449" s="6">
        <f>Table5[[#This Row],[profit]]/Table5[[#This Row],[net_sales]]</f>
        <v>0.13575042666637285</v>
      </c>
      <c r="P449" s="3" t="str">
        <f>IF(Table5[[#This Row],[Profit_Percentage]]&lt;=24.5%,"low","high")</f>
        <v>low</v>
      </c>
      <c r="Q449" s="3" t="str">
        <f>IF(Table5[[#This Row],[Profit_Percentage]]&gt;25%,"high_profit","low_profit")&amp;(IF(Table5[[#This Row],[net_sales]]&gt;1000," high_sales"," low_sales"))</f>
        <v>low_profit high_sales</v>
      </c>
      <c r="R449" s="3"/>
    </row>
    <row r="450" spans="1:18" ht="14.25" customHeight="1" x14ac:dyDescent="0.3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Table5[[#This Row],[sales]]-(Table5[[#This Row],[sales]]*Table5[[#This Row],[discount]])</f>
        <v>1594.0103999999999</v>
      </c>
      <c r="O450" s="6">
        <f>Table5[[#This Row],[profit]]/Table5[[#This Row],[net_sales]]</f>
        <v>0.24332965456185232</v>
      </c>
      <c r="P450" s="3" t="str">
        <f>IF(Table5[[#This Row],[Profit_Percentage]]&lt;=24.5%,"low","high")</f>
        <v>low</v>
      </c>
      <c r="Q450" s="3" t="str">
        <f>IF(Table5[[#This Row],[Profit_Percentage]]&gt;25%,"high_profit","low_profit")&amp;(IF(Table5[[#This Row],[net_sales]]&gt;1000," high_sales"," low_sales"))</f>
        <v>low_profit high_sales</v>
      </c>
      <c r="R450" s="3"/>
    </row>
    <row r="451" spans="1:18" ht="14.25" customHeight="1" x14ac:dyDescent="0.3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Table5[[#This Row],[sales]]-(Table5[[#This Row],[sales]]*Table5[[#This Row],[discount]])</f>
        <v>498.04219999999998</v>
      </c>
      <c r="O451" s="6">
        <f>Table5[[#This Row],[profit]]/Table5[[#This Row],[net_sales]]</f>
        <v>0.15591048308757774</v>
      </c>
      <c r="P451" s="3" t="str">
        <f>IF(Table5[[#This Row],[Profit_Percentage]]&lt;=24.5%,"low","high")</f>
        <v>low</v>
      </c>
      <c r="Q451" s="3" t="str">
        <f>IF(Table5[[#This Row],[Profit_Percentage]]&gt;25%,"high_profit","low_profit")&amp;(IF(Table5[[#This Row],[net_sales]]&gt;1000," high_sales"," low_sales"))</f>
        <v>low_profit low_sales</v>
      </c>
      <c r="R451" s="3"/>
    </row>
    <row r="452" spans="1:18" ht="14.25" customHeight="1" x14ac:dyDescent="0.3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Table5[[#This Row],[sales]]-(Table5[[#This Row],[sales]]*Table5[[#This Row],[discount]])</f>
        <v>1496.7820000000002</v>
      </c>
      <c r="O452" s="6">
        <f>Table5[[#This Row],[profit]]/Table5[[#This Row],[net_sales]]</f>
        <v>0.28615389549045883</v>
      </c>
      <c r="P452" s="3" t="str">
        <f>IF(Table5[[#This Row],[Profit_Percentage]]&lt;=24.5%,"low","high")</f>
        <v>high</v>
      </c>
      <c r="Q452" s="3" t="str">
        <f>IF(Table5[[#This Row],[Profit_Percentage]]&gt;25%,"high_profit","low_profit")&amp;(IF(Table5[[#This Row],[net_sales]]&gt;1000," high_sales"," low_sales"))</f>
        <v>high_profit high_sales</v>
      </c>
      <c r="R452" s="3"/>
    </row>
    <row r="453" spans="1:18" ht="14.25" customHeight="1" x14ac:dyDescent="0.3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Table5[[#This Row],[sales]]-(Table5[[#This Row],[sales]]*Table5[[#This Row],[discount]])</f>
        <v>846.00159999999994</v>
      </c>
      <c r="O453" s="6">
        <f>Table5[[#This Row],[profit]]/Table5[[#This Row],[net_sales]]</f>
        <v>9.3534102063163954E-2</v>
      </c>
      <c r="P453" s="3" t="str">
        <f>IF(Table5[[#This Row],[Profit_Percentage]]&lt;=24.5%,"low","high")</f>
        <v>low</v>
      </c>
      <c r="Q453" s="3" t="str">
        <f>IF(Table5[[#This Row],[Profit_Percentage]]&gt;25%,"high_profit","low_profit")&amp;(IF(Table5[[#This Row],[net_sales]]&gt;1000," high_sales"," low_sales"))</f>
        <v>low_profit low_sales</v>
      </c>
      <c r="R453" s="3"/>
    </row>
    <row r="454" spans="1:18" ht="14.25" customHeight="1" x14ac:dyDescent="0.3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Table5[[#This Row],[sales]]-(Table5[[#This Row],[sales]]*Table5[[#This Row],[discount]])</f>
        <v>497.78399999999999</v>
      </c>
      <c r="O454" s="6">
        <f>Table5[[#This Row],[profit]]/Table5[[#This Row],[net_sales]]</f>
        <v>0.2318676373688186</v>
      </c>
      <c r="P454" s="3" t="str">
        <f>IF(Table5[[#This Row],[Profit_Percentage]]&lt;=24.5%,"low","high")</f>
        <v>low</v>
      </c>
      <c r="Q454" s="3" t="str">
        <f>IF(Table5[[#This Row],[Profit_Percentage]]&gt;25%,"high_profit","low_profit")&amp;(IF(Table5[[#This Row],[net_sales]]&gt;1000," high_sales"," low_sales"))</f>
        <v>low_profit low_sales</v>
      </c>
      <c r="R454" s="3"/>
    </row>
    <row r="455" spans="1:18" ht="14.25" customHeight="1" x14ac:dyDescent="0.3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Table5[[#This Row],[sales]]-(Table5[[#This Row],[sales]]*Table5[[#This Row],[discount]])</f>
        <v>435.47879999999998</v>
      </c>
      <c r="O455" s="6">
        <f>Table5[[#This Row],[profit]]/Table5[[#This Row],[net_sales]]</f>
        <v>0.34465512442856006</v>
      </c>
      <c r="P455" s="3" t="str">
        <f>IF(Table5[[#This Row],[Profit_Percentage]]&lt;=24.5%,"low","high")</f>
        <v>high</v>
      </c>
      <c r="Q455" s="3" t="str">
        <f>IF(Table5[[#This Row],[Profit_Percentage]]&gt;25%,"high_profit","low_profit")&amp;(IF(Table5[[#This Row],[net_sales]]&gt;1000," high_sales"," low_sales"))</f>
        <v>high_profit low_sales</v>
      </c>
      <c r="R455" s="3"/>
    </row>
    <row r="456" spans="1:18" ht="14.25" customHeight="1" x14ac:dyDescent="0.3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Table5[[#This Row],[sales]]-(Table5[[#This Row],[sales]]*Table5[[#This Row],[discount]])</f>
        <v>2588.7509999999997</v>
      </c>
      <c r="O456" s="6">
        <f>Table5[[#This Row],[profit]]/Table5[[#This Row],[net_sales]]</f>
        <v>0.14977106720576835</v>
      </c>
      <c r="P456" s="3" t="str">
        <f>IF(Table5[[#This Row],[Profit_Percentage]]&lt;=24.5%,"low","high")</f>
        <v>low</v>
      </c>
      <c r="Q456" s="3" t="str">
        <f>IF(Table5[[#This Row],[Profit_Percentage]]&gt;25%,"high_profit","low_profit")&amp;(IF(Table5[[#This Row],[net_sales]]&gt;1000," high_sales"," low_sales"))</f>
        <v>low_profit high_sales</v>
      </c>
      <c r="R456" s="3"/>
    </row>
    <row r="457" spans="1:18" ht="14.25" customHeight="1" x14ac:dyDescent="0.3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Table5[[#This Row],[sales]]-(Table5[[#This Row],[sales]]*Table5[[#This Row],[discount]])</f>
        <v>2562.933</v>
      </c>
      <c r="O457" s="6">
        <f>Table5[[#This Row],[profit]]/Table5[[#This Row],[net_sales]]</f>
        <v>0.1883428088053804</v>
      </c>
      <c r="P457" s="3" t="str">
        <f>IF(Table5[[#This Row],[Profit_Percentage]]&lt;=24.5%,"low","high")</f>
        <v>low</v>
      </c>
      <c r="Q457" s="3" t="str">
        <f>IF(Table5[[#This Row],[Profit_Percentage]]&gt;25%,"high_profit","low_profit")&amp;(IF(Table5[[#This Row],[net_sales]]&gt;1000," high_sales"," low_sales"))</f>
        <v>low_profit high_sales</v>
      </c>
      <c r="R457" s="3"/>
    </row>
    <row r="458" spans="1:18" ht="14.25" customHeight="1" x14ac:dyDescent="0.3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Table5[[#This Row],[sales]]-(Table5[[#This Row],[sales]]*Table5[[#This Row],[discount]])</f>
        <v>2925.0459000000001</v>
      </c>
      <c r="O458" s="6">
        <f>Table5[[#This Row],[profit]]/Table5[[#This Row],[net_sales]]</f>
        <v>0.36732756911609488</v>
      </c>
      <c r="P458" s="3" t="str">
        <f>IF(Table5[[#This Row],[Profit_Percentage]]&lt;=24.5%,"low","high")</f>
        <v>high</v>
      </c>
      <c r="Q458" s="3" t="str">
        <f>IF(Table5[[#This Row],[Profit_Percentage]]&gt;25%,"high_profit","low_profit")&amp;(IF(Table5[[#This Row],[net_sales]]&gt;1000," high_sales"," low_sales"))</f>
        <v>high_profit high_sales</v>
      </c>
      <c r="R458" s="3"/>
    </row>
    <row r="459" spans="1:18" ht="14.25" customHeight="1" x14ac:dyDescent="0.3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Table5[[#This Row],[sales]]-(Table5[[#This Row],[sales]]*Table5[[#This Row],[discount]])</f>
        <v>3598.8456000000001</v>
      </c>
      <c r="O459" s="6">
        <f>Table5[[#This Row],[profit]]/Table5[[#This Row],[net_sales]]</f>
        <v>0.18324209296447727</v>
      </c>
      <c r="P459" s="3" t="str">
        <f>IF(Table5[[#This Row],[Profit_Percentage]]&lt;=24.5%,"low","high")</f>
        <v>low</v>
      </c>
      <c r="Q459" s="3" t="str">
        <f>IF(Table5[[#This Row],[Profit_Percentage]]&gt;25%,"high_profit","low_profit")&amp;(IF(Table5[[#This Row],[net_sales]]&gt;1000," high_sales"," low_sales"))</f>
        <v>low_profit high_sales</v>
      </c>
      <c r="R459" s="3"/>
    </row>
    <row r="460" spans="1:18" ht="14.25" customHeight="1" x14ac:dyDescent="0.3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Table5[[#This Row],[sales]]-(Table5[[#This Row],[sales]]*Table5[[#This Row],[discount]])</f>
        <v>3209.4370000000004</v>
      </c>
      <c r="O460" s="6">
        <f>Table5[[#This Row],[profit]]/Table5[[#This Row],[net_sales]]</f>
        <v>0.267174585449099</v>
      </c>
      <c r="P460" s="3" t="str">
        <f>IF(Table5[[#This Row],[Profit_Percentage]]&lt;=24.5%,"low","high")</f>
        <v>high</v>
      </c>
      <c r="Q460" s="3" t="str">
        <f>IF(Table5[[#This Row],[Profit_Percentage]]&gt;25%,"high_profit","low_profit")&amp;(IF(Table5[[#This Row],[net_sales]]&gt;1000," high_sales"," low_sales"))</f>
        <v>high_profit high_sales</v>
      </c>
      <c r="R460" s="3"/>
    </row>
    <row r="461" spans="1:18" ht="14.25" customHeight="1" x14ac:dyDescent="0.3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Table5[[#This Row],[sales]]-(Table5[[#This Row],[sales]]*Table5[[#This Row],[discount]])</f>
        <v>411.06200000000001</v>
      </c>
      <c r="O461" s="6">
        <f>Table5[[#This Row],[profit]]/Table5[[#This Row],[net_sales]]</f>
        <v>0.16666585575898527</v>
      </c>
      <c r="P461" s="3" t="str">
        <f>IF(Table5[[#This Row],[Profit_Percentage]]&lt;=24.5%,"low","high")</f>
        <v>low</v>
      </c>
      <c r="Q461" s="3" t="str">
        <f>IF(Table5[[#This Row],[Profit_Percentage]]&gt;25%,"high_profit","low_profit")&amp;(IF(Table5[[#This Row],[net_sales]]&gt;1000," high_sales"," low_sales"))</f>
        <v>low_profit low_sales</v>
      </c>
      <c r="R461" s="3"/>
    </row>
    <row r="462" spans="1:18" ht="14.25" customHeight="1" x14ac:dyDescent="0.3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Table5[[#This Row],[sales]]-(Table5[[#This Row],[sales]]*Table5[[#This Row],[discount]])</f>
        <v>3455.3007000000002</v>
      </c>
      <c r="O462" s="6">
        <f>Table5[[#This Row],[profit]]/Table5[[#This Row],[net_sales]]</f>
        <v>0.17781375728022744</v>
      </c>
      <c r="P462" s="3" t="str">
        <f>IF(Table5[[#This Row],[Profit_Percentage]]&lt;=24.5%,"low","high")</f>
        <v>low</v>
      </c>
      <c r="Q462" s="3" t="str">
        <f>IF(Table5[[#This Row],[Profit_Percentage]]&gt;25%,"high_profit","low_profit")&amp;(IF(Table5[[#This Row],[net_sales]]&gt;1000," high_sales"," low_sales"))</f>
        <v>low_profit high_sales</v>
      </c>
      <c r="R462" s="3"/>
    </row>
    <row r="463" spans="1:18" ht="14.25" customHeight="1" x14ac:dyDescent="0.3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Table5[[#This Row],[sales]]-(Table5[[#This Row],[sales]]*Table5[[#This Row],[discount]])</f>
        <v>2914.1866</v>
      </c>
      <c r="O463" s="6">
        <f>Table5[[#This Row],[profit]]/Table5[[#This Row],[net_sales]]</f>
        <v>0.16910379040244025</v>
      </c>
      <c r="P463" s="3" t="str">
        <f>IF(Table5[[#This Row],[Profit_Percentage]]&lt;=24.5%,"low","high")</f>
        <v>low</v>
      </c>
      <c r="Q463" s="3" t="str">
        <f>IF(Table5[[#This Row],[Profit_Percentage]]&gt;25%,"high_profit","low_profit")&amp;(IF(Table5[[#This Row],[net_sales]]&gt;1000," high_sales"," low_sales"))</f>
        <v>low_profit high_sales</v>
      </c>
      <c r="R463" s="3"/>
    </row>
    <row r="464" spans="1:18" ht="14.25" customHeight="1" x14ac:dyDescent="0.3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Table5[[#This Row],[sales]]-(Table5[[#This Row],[sales]]*Table5[[#This Row],[discount]])</f>
        <v>706.154</v>
      </c>
      <c r="O464" s="6">
        <f>Table5[[#This Row],[profit]]/Table5[[#This Row],[net_sales]]</f>
        <v>0.20659799420523001</v>
      </c>
      <c r="P464" s="3" t="str">
        <f>IF(Table5[[#This Row],[Profit_Percentage]]&lt;=24.5%,"low","high")</f>
        <v>low</v>
      </c>
      <c r="Q464" s="3" t="str">
        <f>IF(Table5[[#This Row],[Profit_Percentage]]&gt;25%,"high_profit","low_profit")&amp;(IF(Table5[[#This Row],[net_sales]]&gt;1000," high_sales"," low_sales"))</f>
        <v>low_profit low_sales</v>
      </c>
      <c r="R464" s="3"/>
    </row>
    <row r="465" spans="1:18" ht="14.25" customHeight="1" x14ac:dyDescent="0.3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Table5[[#This Row],[sales]]-(Table5[[#This Row],[sales]]*Table5[[#This Row],[discount]])</f>
        <v>2374.1334999999999</v>
      </c>
      <c r="O465" s="6">
        <f>Table5[[#This Row],[profit]]/Table5[[#This Row],[net_sales]]</f>
        <v>0.28145426531406093</v>
      </c>
      <c r="P465" s="3" t="str">
        <f>IF(Table5[[#This Row],[Profit_Percentage]]&lt;=24.5%,"low","high")</f>
        <v>high</v>
      </c>
      <c r="Q465" s="3" t="str">
        <f>IF(Table5[[#This Row],[Profit_Percentage]]&gt;25%,"high_profit","low_profit")&amp;(IF(Table5[[#This Row],[net_sales]]&gt;1000," high_sales"," low_sales"))</f>
        <v>high_profit high_sales</v>
      </c>
      <c r="R465" s="3"/>
    </row>
    <row r="466" spans="1:18" ht="14.25" customHeight="1" x14ac:dyDescent="0.3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Table5[[#This Row],[sales]]-(Table5[[#This Row],[sales]]*Table5[[#This Row],[discount]])</f>
        <v>1853.8319999999999</v>
      </c>
      <c r="O466" s="6">
        <f>Table5[[#This Row],[profit]]/Table5[[#This Row],[net_sales]]</f>
        <v>0.29755662864811916</v>
      </c>
      <c r="P466" s="3" t="str">
        <f>IF(Table5[[#This Row],[Profit_Percentage]]&lt;=24.5%,"low","high")</f>
        <v>high</v>
      </c>
      <c r="Q466" s="3" t="str">
        <f>IF(Table5[[#This Row],[Profit_Percentage]]&gt;25%,"high_profit","low_profit")&amp;(IF(Table5[[#This Row],[net_sales]]&gt;1000," high_sales"," low_sales"))</f>
        <v>high_profit high_sales</v>
      </c>
      <c r="R466" s="3"/>
    </row>
    <row r="467" spans="1:18" ht="14.25" customHeight="1" x14ac:dyDescent="0.3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Table5[[#This Row],[sales]]-(Table5[[#This Row],[sales]]*Table5[[#This Row],[discount]])</f>
        <v>4419.8685999999998</v>
      </c>
      <c r="O467" s="6">
        <f>Table5[[#This Row],[profit]]/Table5[[#This Row],[net_sales]]</f>
        <v>0.1789940090074171</v>
      </c>
      <c r="P467" s="3" t="str">
        <f>IF(Table5[[#This Row],[Profit_Percentage]]&lt;=24.5%,"low","high")</f>
        <v>low</v>
      </c>
      <c r="Q467" s="3" t="str">
        <f>IF(Table5[[#This Row],[Profit_Percentage]]&gt;25%,"high_profit","low_profit")&amp;(IF(Table5[[#This Row],[net_sales]]&gt;1000," high_sales"," low_sales"))</f>
        <v>low_profit high_sales</v>
      </c>
      <c r="R467" s="3"/>
    </row>
    <row r="468" spans="1:18" ht="14.25" customHeight="1" x14ac:dyDescent="0.3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Table5[[#This Row],[sales]]-(Table5[[#This Row],[sales]]*Table5[[#This Row],[discount]])</f>
        <v>2735.85</v>
      </c>
      <c r="O468" s="6">
        <f>Table5[[#This Row],[profit]]/Table5[[#This Row],[net_sales]]</f>
        <v>0.2442056399290897</v>
      </c>
      <c r="P468" s="3" t="str">
        <f>IF(Table5[[#This Row],[Profit_Percentage]]&lt;=24.5%,"low","high")</f>
        <v>low</v>
      </c>
      <c r="Q468" s="3" t="str">
        <f>IF(Table5[[#This Row],[Profit_Percentage]]&gt;25%,"high_profit","low_profit")&amp;(IF(Table5[[#This Row],[net_sales]]&gt;1000," high_sales"," low_sales"))</f>
        <v>low_profit high_sales</v>
      </c>
      <c r="R468" s="3"/>
    </row>
    <row r="469" spans="1:18" ht="14.25" customHeight="1" x14ac:dyDescent="0.3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Table5[[#This Row],[sales]]-(Table5[[#This Row],[sales]]*Table5[[#This Row],[discount]])</f>
        <v>4093.4624000000003</v>
      </c>
      <c r="O469" s="6">
        <f>Table5[[#This Row],[profit]]/Table5[[#This Row],[net_sales]]</f>
        <v>0.30452215708638236</v>
      </c>
      <c r="P469" s="3" t="str">
        <f>IF(Table5[[#This Row],[Profit_Percentage]]&lt;=24.5%,"low","high")</f>
        <v>high</v>
      </c>
      <c r="Q469" s="3" t="str">
        <f>IF(Table5[[#This Row],[Profit_Percentage]]&gt;25%,"high_profit","low_profit")&amp;(IF(Table5[[#This Row],[net_sales]]&gt;1000," high_sales"," low_sales"))</f>
        <v>high_profit high_sales</v>
      </c>
      <c r="R469" s="3"/>
    </row>
    <row r="470" spans="1:18" ht="14.25" customHeight="1" x14ac:dyDescent="0.3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Table5[[#This Row],[sales]]-(Table5[[#This Row],[sales]]*Table5[[#This Row],[discount]])</f>
        <v>595.69640000000004</v>
      </c>
      <c r="O470" s="6">
        <f>Table5[[#This Row],[profit]]/Table5[[#This Row],[net_sales]]</f>
        <v>6.1944305857816157E-2</v>
      </c>
      <c r="P470" s="3" t="str">
        <f>IF(Table5[[#This Row],[Profit_Percentage]]&lt;=24.5%,"low","high")</f>
        <v>low</v>
      </c>
      <c r="Q470" s="3" t="str">
        <f>IF(Table5[[#This Row],[Profit_Percentage]]&gt;25%,"high_profit","low_profit")&amp;(IF(Table5[[#This Row],[net_sales]]&gt;1000," high_sales"," low_sales"))</f>
        <v>low_profit low_sales</v>
      </c>
      <c r="R470" s="3"/>
    </row>
    <row r="471" spans="1:18" ht="14.25" customHeight="1" x14ac:dyDescent="0.3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Table5[[#This Row],[sales]]-(Table5[[#This Row],[sales]]*Table5[[#This Row],[discount]])</f>
        <v>254.13300000000001</v>
      </c>
      <c r="O471" s="6">
        <f>Table5[[#This Row],[profit]]/Table5[[#This Row],[net_sales]]</f>
        <v>0.21162147379521745</v>
      </c>
      <c r="P471" s="3" t="str">
        <f>IF(Table5[[#This Row],[Profit_Percentage]]&lt;=24.5%,"low","high")</f>
        <v>low</v>
      </c>
      <c r="Q471" s="3" t="str">
        <f>IF(Table5[[#This Row],[Profit_Percentage]]&gt;25%,"high_profit","low_profit")&amp;(IF(Table5[[#This Row],[net_sales]]&gt;1000," high_sales"," low_sales"))</f>
        <v>low_profit low_sales</v>
      </c>
      <c r="R471" s="3"/>
    </row>
    <row r="472" spans="1:18" ht="14.25" customHeight="1" x14ac:dyDescent="0.3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Table5[[#This Row],[sales]]-(Table5[[#This Row],[sales]]*Table5[[#This Row],[discount]])</f>
        <v>4139.9589999999998</v>
      </c>
      <c r="O472" s="6">
        <f>Table5[[#This Row],[profit]]/Table5[[#This Row],[net_sales]]</f>
        <v>9.5957472042597525E-2</v>
      </c>
      <c r="P472" s="3" t="str">
        <f>IF(Table5[[#This Row],[Profit_Percentage]]&lt;=24.5%,"low","high")</f>
        <v>low</v>
      </c>
      <c r="Q472" s="3" t="str">
        <f>IF(Table5[[#This Row],[Profit_Percentage]]&gt;25%,"high_profit","low_profit")&amp;(IF(Table5[[#This Row],[net_sales]]&gt;1000," high_sales"," low_sales"))</f>
        <v>low_profit high_sales</v>
      </c>
      <c r="R472" s="3"/>
    </row>
    <row r="473" spans="1:18" ht="14.25" customHeight="1" x14ac:dyDescent="0.3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Table5[[#This Row],[sales]]-(Table5[[#This Row],[sales]]*Table5[[#This Row],[discount]])</f>
        <v>404.21080000000001</v>
      </c>
      <c r="O473" s="6">
        <f>Table5[[#This Row],[profit]]/Table5[[#This Row],[net_sales]]</f>
        <v>0.26995815054916888</v>
      </c>
      <c r="P473" s="3" t="str">
        <f>IF(Table5[[#This Row],[Profit_Percentage]]&lt;=24.5%,"low","high")</f>
        <v>high</v>
      </c>
      <c r="Q473" s="3" t="str">
        <f>IF(Table5[[#This Row],[Profit_Percentage]]&gt;25%,"high_profit","low_profit")&amp;(IF(Table5[[#This Row],[net_sales]]&gt;1000," high_sales"," low_sales"))</f>
        <v>high_profit low_sales</v>
      </c>
      <c r="R473" s="3"/>
    </row>
    <row r="474" spans="1:18" ht="14.25" customHeight="1" x14ac:dyDescent="0.3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Table5[[#This Row],[sales]]-(Table5[[#This Row],[sales]]*Table5[[#This Row],[discount]])</f>
        <v>1633.7351999999998</v>
      </c>
      <c r="O474" s="6">
        <f>Table5[[#This Row],[profit]]/Table5[[#This Row],[net_sales]]</f>
        <v>0.33364035983309909</v>
      </c>
      <c r="P474" s="3" t="str">
        <f>IF(Table5[[#This Row],[Profit_Percentage]]&lt;=24.5%,"low","high")</f>
        <v>high</v>
      </c>
      <c r="Q474" s="3" t="str">
        <f>IF(Table5[[#This Row],[Profit_Percentage]]&gt;25%,"high_profit","low_profit")&amp;(IF(Table5[[#This Row],[net_sales]]&gt;1000," high_sales"," low_sales"))</f>
        <v>high_profit high_sales</v>
      </c>
      <c r="R474" s="3"/>
    </row>
    <row r="475" spans="1:18" ht="14.25" customHeight="1" x14ac:dyDescent="0.3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Table5[[#This Row],[sales]]-(Table5[[#This Row],[sales]]*Table5[[#This Row],[discount]])</f>
        <v>2595.0394000000001</v>
      </c>
      <c r="O475" s="6">
        <f>Table5[[#This Row],[profit]]/Table5[[#This Row],[net_sales]]</f>
        <v>0.19767715280161063</v>
      </c>
      <c r="P475" s="3" t="str">
        <f>IF(Table5[[#This Row],[Profit_Percentage]]&lt;=24.5%,"low","high")</f>
        <v>low</v>
      </c>
      <c r="Q475" s="3" t="str">
        <f>IF(Table5[[#This Row],[Profit_Percentage]]&gt;25%,"high_profit","low_profit")&amp;(IF(Table5[[#This Row],[net_sales]]&gt;1000," high_sales"," low_sales"))</f>
        <v>low_profit high_sales</v>
      </c>
      <c r="R475" s="3"/>
    </row>
    <row r="476" spans="1:18" ht="14.25" customHeight="1" x14ac:dyDescent="0.3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Table5[[#This Row],[sales]]-(Table5[[#This Row],[sales]]*Table5[[#This Row],[discount]])</f>
        <v>4191.6660000000002</v>
      </c>
      <c r="O476" s="6">
        <f>Table5[[#This Row],[profit]]/Table5[[#This Row],[net_sales]]</f>
        <v>0.21995073080727329</v>
      </c>
      <c r="P476" s="3" t="str">
        <f>IF(Table5[[#This Row],[Profit_Percentage]]&lt;=24.5%,"low","high")</f>
        <v>low</v>
      </c>
      <c r="Q476" s="3" t="str">
        <f>IF(Table5[[#This Row],[Profit_Percentage]]&gt;25%,"high_profit","low_profit")&amp;(IF(Table5[[#This Row],[net_sales]]&gt;1000," high_sales"," low_sales"))</f>
        <v>low_profit high_sales</v>
      </c>
      <c r="R476" s="3"/>
    </row>
    <row r="477" spans="1:18" ht="14.25" customHeight="1" x14ac:dyDescent="0.3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Table5[[#This Row],[sales]]-(Table5[[#This Row],[sales]]*Table5[[#This Row],[discount]])</f>
        <v>1347.43</v>
      </c>
      <c r="O477" s="6">
        <f>Table5[[#This Row],[profit]]/Table5[[#This Row],[net_sales]]</f>
        <v>0.14235989995769724</v>
      </c>
      <c r="P477" s="3" t="str">
        <f>IF(Table5[[#This Row],[Profit_Percentage]]&lt;=24.5%,"low","high")</f>
        <v>low</v>
      </c>
      <c r="Q477" s="3" t="str">
        <f>IF(Table5[[#This Row],[Profit_Percentage]]&gt;25%,"high_profit","low_profit")&amp;(IF(Table5[[#This Row],[net_sales]]&gt;1000," high_sales"," low_sales"))</f>
        <v>low_profit high_sales</v>
      </c>
      <c r="R477" s="3"/>
    </row>
    <row r="478" spans="1:18" ht="14.25" customHeight="1" x14ac:dyDescent="0.3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Table5[[#This Row],[sales]]-(Table5[[#This Row],[sales]]*Table5[[#This Row],[discount]])</f>
        <v>152.70569999999998</v>
      </c>
      <c r="O478" s="6">
        <f>Table5[[#This Row],[profit]]/Table5[[#This Row],[net_sales]]</f>
        <v>0.37929167018650917</v>
      </c>
      <c r="P478" s="3" t="str">
        <f>IF(Table5[[#This Row],[Profit_Percentage]]&lt;=24.5%,"low","high")</f>
        <v>high</v>
      </c>
      <c r="Q478" s="3" t="str">
        <f>IF(Table5[[#This Row],[Profit_Percentage]]&gt;25%,"high_profit","low_profit")&amp;(IF(Table5[[#This Row],[net_sales]]&gt;1000," high_sales"," low_sales"))</f>
        <v>high_profit low_sales</v>
      </c>
      <c r="R478" s="3"/>
    </row>
    <row r="479" spans="1:18" ht="14.25" customHeight="1" x14ac:dyDescent="0.3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Table5[[#This Row],[sales]]-(Table5[[#This Row],[sales]]*Table5[[#This Row],[discount]])</f>
        <v>2203.0772999999999</v>
      </c>
      <c r="O479" s="6">
        <f>Table5[[#This Row],[profit]]/Table5[[#This Row],[net_sales]]</f>
        <v>0.2377492609996027</v>
      </c>
      <c r="P479" s="3" t="str">
        <f>IF(Table5[[#This Row],[Profit_Percentage]]&lt;=24.5%,"low","high")</f>
        <v>low</v>
      </c>
      <c r="Q479" s="3" t="str">
        <f>IF(Table5[[#This Row],[Profit_Percentage]]&gt;25%,"high_profit","low_profit")&amp;(IF(Table5[[#This Row],[net_sales]]&gt;1000," high_sales"," low_sales"))</f>
        <v>low_profit high_sales</v>
      </c>
      <c r="R479" s="3"/>
    </row>
    <row r="480" spans="1:18" ht="14.25" customHeight="1" x14ac:dyDescent="0.3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Table5[[#This Row],[sales]]-(Table5[[#This Row],[sales]]*Table5[[#This Row],[discount]])</f>
        <v>1661.8305</v>
      </c>
      <c r="O480" s="6">
        <f>Table5[[#This Row],[profit]]/Table5[[#This Row],[net_sales]]</f>
        <v>0.29242452825363358</v>
      </c>
      <c r="P480" s="3" t="str">
        <f>IF(Table5[[#This Row],[Profit_Percentage]]&lt;=24.5%,"low","high")</f>
        <v>high</v>
      </c>
      <c r="Q480" s="3" t="str">
        <f>IF(Table5[[#This Row],[Profit_Percentage]]&gt;25%,"high_profit","low_profit")&amp;(IF(Table5[[#This Row],[net_sales]]&gt;1000," high_sales"," low_sales"))</f>
        <v>high_profit high_sales</v>
      </c>
      <c r="R480" s="3"/>
    </row>
    <row r="481" spans="1:18" ht="14.25" customHeight="1" x14ac:dyDescent="0.3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Table5[[#This Row],[sales]]-(Table5[[#This Row],[sales]]*Table5[[#This Row],[discount]])</f>
        <v>1363.213</v>
      </c>
      <c r="O481" s="6">
        <f>Table5[[#This Row],[profit]]/Table5[[#This Row],[net_sales]]</f>
        <v>0.10982142922639383</v>
      </c>
      <c r="P481" s="3" t="str">
        <f>IF(Table5[[#This Row],[Profit_Percentage]]&lt;=24.5%,"low","high")</f>
        <v>low</v>
      </c>
      <c r="Q481" s="3" t="str">
        <f>IF(Table5[[#This Row],[Profit_Percentage]]&gt;25%,"high_profit","low_profit")&amp;(IF(Table5[[#This Row],[net_sales]]&gt;1000," high_sales"," low_sales"))</f>
        <v>low_profit high_sales</v>
      </c>
      <c r="R481" s="3"/>
    </row>
    <row r="482" spans="1:18" ht="14.25" customHeight="1" x14ac:dyDescent="0.3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Table5[[#This Row],[sales]]-(Table5[[#This Row],[sales]]*Table5[[#This Row],[discount]])</f>
        <v>2234.8761</v>
      </c>
      <c r="O482" s="6">
        <f>Table5[[#This Row],[profit]]/Table5[[#This Row],[net_sales]]</f>
        <v>0.10139264543569104</v>
      </c>
      <c r="P482" s="3" t="str">
        <f>IF(Table5[[#This Row],[Profit_Percentage]]&lt;=24.5%,"low","high")</f>
        <v>low</v>
      </c>
      <c r="Q482" s="3" t="str">
        <f>IF(Table5[[#This Row],[Profit_Percentage]]&gt;25%,"high_profit","low_profit")&amp;(IF(Table5[[#This Row],[net_sales]]&gt;1000," high_sales"," low_sales"))</f>
        <v>low_profit high_sales</v>
      </c>
      <c r="R482" s="3"/>
    </row>
    <row r="483" spans="1:18" ht="14.25" customHeight="1" x14ac:dyDescent="0.3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Table5[[#This Row],[sales]]-(Table5[[#This Row],[sales]]*Table5[[#This Row],[discount]])</f>
        <v>3168.2111999999997</v>
      </c>
      <c r="O483" s="6">
        <f>Table5[[#This Row],[profit]]/Table5[[#This Row],[net_sales]]</f>
        <v>0.24576644385323809</v>
      </c>
      <c r="P483" s="3" t="str">
        <f>IF(Table5[[#This Row],[Profit_Percentage]]&lt;=24.5%,"low","high")</f>
        <v>high</v>
      </c>
      <c r="Q483" s="3" t="str">
        <f>IF(Table5[[#This Row],[Profit_Percentage]]&gt;25%,"high_profit","low_profit")&amp;(IF(Table5[[#This Row],[net_sales]]&gt;1000," high_sales"," low_sales"))</f>
        <v>low_profit high_sales</v>
      </c>
      <c r="R483" s="3"/>
    </row>
    <row r="484" spans="1:18" ht="14.25" customHeight="1" x14ac:dyDescent="0.3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Table5[[#This Row],[sales]]-(Table5[[#This Row],[sales]]*Table5[[#This Row],[discount]])</f>
        <v>3013.3390000000004</v>
      </c>
      <c r="O484" s="6">
        <f>Table5[[#This Row],[profit]]/Table5[[#This Row],[net_sales]]</f>
        <v>0.11151748940295134</v>
      </c>
      <c r="P484" s="3" t="str">
        <f>IF(Table5[[#This Row],[Profit_Percentage]]&lt;=24.5%,"low","high")</f>
        <v>low</v>
      </c>
      <c r="Q484" s="3" t="str">
        <f>IF(Table5[[#This Row],[Profit_Percentage]]&gt;25%,"high_profit","low_profit")&amp;(IF(Table5[[#This Row],[net_sales]]&gt;1000," high_sales"," low_sales"))</f>
        <v>low_profit high_sales</v>
      </c>
      <c r="R484" s="3"/>
    </row>
    <row r="485" spans="1:18" ht="14.25" customHeight="1" x14ac:dyDescent="0.3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Table5[[#This Row],[sales]]-(Table5[[#This Row],[sales]]*Table5[[#This Row],[discount]])</f>
        <v>794.6454</v>
      </c>
      <c r="O485" s="6">
        <f>Table5[[#This Row],[profit]]/Table5[[#This Row],[net_sales]]</f>
        <v>9.3677003604374975E-2</v>
      </c>
      <c r="P485" s="3" t="str">
        <f>IF(Table5[[#This Row],[Profit_Percentage]]&lt;=24.5%,"low","high")</f>
        <v>low</v>
      </c>
      <c r="Q485" s="3" t="str">
        <f>IF(Table5[[#This Row],[Profit_Percentage]]&gt;25%,"high_profit","low_profit")&amp;(IF(Table5[[#This Row],[net_sales]]&gt;1000," high_sales"," low_sales"))</f>
        <v>low_profit low_sales</v>
      </c>
      <c r="R485" s="3"/>
    </row>
    <row r="486" spans="1:18" ht="14.25" customHeight="1" x14ac:dyDescent="0.3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Table5[[#This Row],[sales]]-(Table5[[#This Row],[sales]]*Table5[[#This Row],[discount]])</f>
        <v>2584.6867999999999</v>
      </c>
      <c r="O486" s="6">
        <f>Table5[[#This Row],[profit]]/Table5[[#This Row],[net_sales]]</f>
        <v>0.12286208139415576</v>
      </c>
      <c r="P486" s="3" t="str">
        <f>IF(Table5[[#This Row],[Profit_Percentage]]&lt;=24.5%,"low","high")</f>
        <v>low</v>
      </c>
      <c r="Q486" s="3" t="str">
        <f>IF(Table5[[#This Row],[Profit_Percentage]]&gt;25%,"high_profit","low_profit")&amp;(IF(Table5[[#This Row],[net_sales]]&gt;1000," high_sales"," low_sales"))</f>
        <v>low_profit high_sales</v>
      </c>
      <c r="R486" s="3"/>
    </row>
    <row r="487" spans="1:18" ht="14.25" customHeight="1" x14ac:dyDescent="0.3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Table5[[#This Row],[sales]]-(Table5[[#This Row],[sales]]*Table5[[#This Row],[discount]])</f>
        <v>3463.38</v>
      </c>
      <c r="O487" s="6">
        <f>Table5[[#This Row],[profit]]/Table5[[#This Row],[net_sales]]</f>
        <v>0.21125028151689967</v>
      </c>
      <c r="P487" s="3" t="str">
        <f>IF(Table5[[#This Row],[Profit_Percentage]]&lt;=24.5%,"low","high")</f>
        <v>low</v>
      </c>
      <c r="Q487" s="3" t="str">
        <f>IF(Table5[[#This Row],[Profit_Percentage]]&gt;25%,"high_profit","low_profit")&amp;(IF(Table5[[#This Row],[net_sales]]&gt;1000," high_sales"," low_sales"))</f>
        <v>low_profit high_sales</v>
      </c>
      <c r="R487" s="3"/>
    </row>
    <row r="488" spans="1:18" ht="14.25" customHeight="1" x14ac:dyDescent="0.3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Table5[[#This Row],[sales]]-(Table5[[#This Row],[sales]]*Table5[[#This Row],[discount]])</f>
        <v>2819.5258000000003</v>
      </c>
      <c r="O488" s="6">
        <f>Table5[[#This Row],[profit]]/Table5[[#This Row],[net_sales]]</f>
        <v>0.12217657309608587</v>
      </c>
      <c r="P488" s="3" t="str">
        <f>IF(Table5[[#This Row],[Profit_Percentage]]&lt;=24.5%,"low","high")</f>
        <v>low</v>
      </c>
      <c r="Q488" s="3" t="str">
        <f>IF(Table5[[#This Row],[Profit_Percentage]]&gt;25%,"high_profit","low_profit")&amp;(IF(Table5[[#This Row],[net_sales]]&gt;1000," high_sales"," low_sales"))</f>
        <v>low_profit high_sales</v>
      </c>
      <c r="R488" s="3"/>
    </row>
    <row r="489" spans="1:18" ht="14.25" customHeight="1" x14ac:dyDescent="0.3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Table5[[#This Row],[sales]]-(Table5[[#This Row],[sales]]*Table5[[#This Row],[discount]])</f>
        <v>883.30860000000007</v>
      </c>
      <c r="O489" s="6">
        <f>Table5[[#This Row],[profit]]/Table5[[#This Row],[net_sales]]</f>
        <v>0.30678972218769296</v>
      </c>
      <c r="P489" s="3" t="str">
        <f>IF(Table5[[#This Row],[Profit_Percentage]]&lt;=24.5%,"low","high")</f>
        <v>high</v>
      </c>
      <c r="Q489" s="3" t="str">
        <f>IF(Table5[[#This Row],[Profit_Percentage]]&gt;25%,"high_profit","low_profit")&amp;(IF(Table5[[#This Row],[net_sales]]&gt;1000," high_sales"," low_sales"))</f>
        <v>high_profit low_sales</v>
      </c>
      <c r="R489" s="3"/>
    </row>
    <row r="490" spans="1:18" ht="14.25" customHeight="1" x14ac:dyDescent="0.3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Table5[[#This Row],[sales]]-(Table5[[#This Row],[sales]]*Table5[[#This Row],[discount]])</f>
        <v>2539.4531999999999</v>
      </c>
      <c r="O490" s="6">
        <f>Table5[[#This Row],[profit]]/Table5[[#This Row],[net_sales]]</f>
        <v>0.4298287521108875</v>
      </c>
      <c r="P490" s="3" t="str">
        <f>IF(Table5[[#This Row],[Profit_Percentage]]&lt;=24.5%,"low","high")</f>
        <v>high</v>
      </c>
      <c r="Q490" s="3" t="str">
        <f>IF(Table5[[#This Row],[Profit_Percentage]]&gt;25%,"high_profit","low_profit")&amp;(IF(Table5[[#This Row],[net_sales]]&gt;1000," high_sales"," low_sales"))</f>
        <v>high_profit high_sales</v>
      </c>
      <c r="R490" s="3"/>
    </row>
    <row r="491" spans="1:18" ht="14.25" customHeight="1" x14ac:dyDescent="0.3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Table5[[#This Row],[sales]]-(Table5[[#This Row],[sales]]*Table5[[#This Row],[discount]])</f>
        <v>1478.8344999999999</v>
      </c>
      <c r="O491" s="6">
        <f>Table5[[#This Row],[profit]]/Table5[[#This Row],[net_sales]]</f>
        <v>0.17918840816873019</v>
      </c>
      <c r="P491" s="3" t="str">
        <f>IF(Table5[[#This Row],[Profit_Percentage]]&lt;=24.5%,"low","high")</f>
        <v>low</v>
      </c>
      <c r="Q491" s="3" t="str">
        <f>IF(Table5[[#This Row],[Profit_Percentage]]&gt;25%,"high_profit","low_profit")&amp;(IF(Table5[[#This Row],[net_sales]]&gt;1000," high_sales"," low_sales"))</f>
        <v>low_profit high_sales</v>
      </c>
      <c r="R491" s="3"/>
    </row>
    <row r="492" spans="1:18" ht="14.25" customHeight="1" x14ac:dyDescent="0.3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Table5[[#This Row],[sales]]-(Table5[[#This Row],[sales]]*Table5[[#This Row],[discount]])</f>
        <v>2824.9142999999999</v>
      </c>
      <c r="O492" s="6">
        <f>Table5[[#This Row],[profit]]/Table5[[#This Row],[net_sales]]</f>
        <v>0.37458481483845374</v>
      </c>
      <c r="P492" s="3" t="str">
        <f>IF(Table5[[#This Row],[Profit_Percentage]]&lt;=24.5%,"low","high")</f>
        <v>high</v>
      </c>
      <c r="Q492" s="3" t="str">
        <f>IF(Table5[[#This Row],[Profit_Percentage]]&gt;25%,"high_profit","low_profit")&amp;(IF(Table5[[#This Row],[net_sales]]&gt;1000," high_sales"," low_sales"))</f>
        <v>high_profit high_sales</v>
      </c>
      <c r="R492" s="3"/>
    </row>
    <row r="493" spans="1:18" ht="14.25" customHeight="1" x14ac:dyDescent="0.3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Table5[[#This Row],[sales]]-(Table5[[#This Row],[sales]]*Table5[[#This Row],[discount]])</f>
        <v>474.16590000000002</v>
      </c>
      <c r="O493" s="6">
        <f>Table5[[#This Row],[profit]]/Table5[[#This Row],[net_sales]]</f>
        <v>0.21066466399207534</v>
      </c>
      <c r="P493" s="3" t="str">
        <f>IF(Table5[[#This Row],[Profit_Percentage]]&lt;=24.5%,"low","high")</f>
        <v>low</v>
      </c>
      <c r="Q493" s="3" t="str">
        <f>IF(Table5[[#This Row],[Profit_Percentage]]&gt;25%,"high_profit","low_profit")&amp;(IF(Table5[[#This Row],[net_sales]]&gt;1000," high_sales"," low_sales"))</f>
        <v>low_profit low_sales</v>
      </c>
      <c r="R493" s="3"/>
    </row>
    <row r="494" spans="1:18" ht="14.25" customHeight="1" x14ac:dyDescent="0.3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Table5[[#This Row],[sales]]-(Table5[[#This Row],[sales]]*Table5[[#This Row],[discount]])</f>
        <v>3195.6765</v>
      </c>
      <c r="O494" s="6">
        <f>Table5[[#This Row],[profit]]/Table5[[#This Row],[net_sales]]</f>
        <v>0.26310860939772845</v>
      </c>
      <c r="P494" s="3" t="str">
        <f>IF(Table5[[#This Row],[Profit_Percentage]]&lt;=24.5%,"low","high")</f>
        <v>high</v>
      </c>
      <c r="Q494" s="3" t="str">
        <f>IF(Table5[[#This Row],[Profit_Percentage]]&gt;25%,"high_profit","low_profit")&amp;(IF(Table5[[#This Row],[net_sales]]&gt;1000," high_sales"," low_sales"))</f>
        <v>high_profit high_sales</v>
      </c>
      <c r="R494" s="3"/>
    </row>
    <row r="495" spans="1:18" ht="14.25" customHeight="1" x14ac:dyDescent="0.3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Table5[[#This Row],[sales]]-(Table5[[#This Row],[sales]]*Table5[[#This Row],[discount]])</f>
        <v>2925.9712</v>
      </c>
      <c r="O495" s="6">
        <f>Table5[[#This Row],[profit]]/Table5[[#This Row],[net_sales]]</f>
        <v>0.26134228525557596</v>
      </c>
      <c r="P495" s="3" t="str">
        <f>IF(Table5[[#This Row],[Profit_Percentage]]&lt;=24.5%,"low","high")</f>
        <v>high</v>
      </c>
      <c r="Q495" s="3" t="str">
        <f>IF(Table5[[#This Row],[Profit_Percentage]]&gt;25%,"high_profit","low_profit")&amp;(IF(Table5[[#This Row],[net_sales]]&gt;1000," high_sales"," low_sales"))</f>
        <v>high_profit high_sales</v>
      </c>
      <c r="R495" s="3"/>
    </row>
    <row r="496" spans="1:18" ht="14.25" customHeight="1" x14ac:dyDescent="0.3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Table5[[#This Row],[sales]]-(Table5[[#This Row],[sales]]*Table5[[#This Row],[discount]])</f>
        <v>2327.9254000000001</v>
      </c>
      <c r="O496" s="6">
        <f>Table5[[#This Row],[profit]]/Table5[[#This Row],[net_sales]]</f>
        <v>0.19766526882691343</v>
      </c>
      <c r="P496" s="3" t="str">
        <f>IF(Table5[[#This Row],[Profit_Percentage]]&lt;=24.5%,"low","high")</f>
        <v>low</v>
      </c>
      <c r="Q496" s="3" t="str">
        <f>IF(Table5[[#This Row],[Profit_Percentage]]&gt;25%,"high_profit","low_profit")&amp;(IF(Table5[[#This Row],[net_sales]]&gt;1000," high_sales"," low_sales"))</f>
        <v>low_profit high_sales</v>
      </c>
      <c r="R496" s="3"/>
    </row>
    <row r="497" spans="1:18" ht="14.25" customHeight="1" x14ac:dyDescent="0.3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Table5[[#This Row],[sales]]-(Table5[[#This Row],[sales]]*Table5[[#This Row],[discount]])</f>
        <v>1105.5338999999999</v>
      </c>
      <c r="O497" s="6">
        <f>Table5[[#This Row],[profit]]/Table5[[#This Row],[net_sales]]</f>
        <v>0.19946923382448972</v>
      </c>
      <c r="P497" s="3" t="str">
        <f>IF(Table5[[#This Row],[Profit_Percentage]]&lt;=24.5%,"low","high")</f>
        <v>low</v>
      </c>
      <c r="Q497" s="3" t="str">
        <f>IF(Table5[[#This Row],[Profit_Percentage]]&gt;25%,"high_profit","low_profit")&amp;(IF(Table5[[#This Row],[net_sales]]&gt;1000," high_sales"," low_sales"))</f>
        <v>low_profit high_sales</v>
      </c>
      <c r="R497" s="3"/>
    </row>
    <row r="498" spans="1:18" ht="14.25" customHeight="1" x14ac:dyDescent="0.3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Table5[[#This Row],[sales]]-(Table5[[#This Row],[sales]]*Table5[[#This Row],[discount]])</f>
        <v>449.10939999999999</v>
      </c>
      <c r="O498" s="6">
        <f>Table5[[#This Row],[profit]]/Table5[[#This Row],[net_sales]]</f>
        <v>0.18017881611919057</v>
      </c>
      <c r="P498" s="3" t="str">
        <f>IF(Table5[[#This Row],[Profit_Percentage]]&lt;=24.5%,"low","high")</f>
        <v>low</v>
      </c>
      <c r="Q498" s="3" t="str">
        <f>IF(Table5[[#This Row],[Profit_Percentage]]&gt;25%,"high_profit","low_profit")&amp;(IF(Table5[[#This Row],[net_sales]]&gt;1000," high_sales"," low_sales"))</f>
        <v>low_profit low_sales</v>
      </c>
      <c r="R498" s="3"/>
    </row>
    <row r="499" spans="1:18" ht="14.25" customHeight="1" x14ac:dyDescent="0.3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Table5[[#This Row],[sales]]-(Table5[[#This Row],[sales]]*Table5[[#This Row],[discount]])</f>
        <v>1519.1274000000001</v>
      </c>
      <c r="O499" s="6">
        <f>Table5[[#This Row],[profit]]/Table5[[#This Row],[net_sales]]</f>
        <v>0.22628121907352863</v>
      </c>
      <c r="P499" s="3" t="str">
        <f>IF(Table5[[#This Row],[Profit_Percentage]]&lt;=24.5%,"low","high")</f>
        <v>low</v>
      </c>
      <c r="Q499" s="3" t="str">
        <f>IF(Table5[[#This Row],[Profit_Percentage]]&gt;25%,"high_profit","low_profit")&amp;(IF(Table5[[#This Row],[net_sales]]&gt;1000," high_sales"," low_sales"))</f>
        <v>low_profit high_sales</v>
      </c>
      <c r="R499" s="3"/>
    </row>
    <row r="500" spans="1:18" ht="14.25" customHeight="1" x14ac:dyDescent="0.3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Table5[[#This Row],[sales]]-(Table5[[#This Row],[sales]]*Table5[[#This Row],[discount]])</f>
        <v>1195.3045000000002</v>
      </c>
      <c r="O500" s="6">
        <f>Table5[[#This Row],[profit]]/Table5[[#This Row],[net_sales]]</f>
        <v>0.27053357533582445</v>
      </c>
      <c r="P500" s="3" t="str">
        <f>IF(Table5[[#This Row],[Profit_Percentage]]&lt;=24.5%,"low","high")</f>
        <v>high</v>
      </c>
      <c r="Q500" s="3" t="str">
        <f>IF(Table5[[#This Row],[Profit_Percentage]]&gt;25%,"high_profit","low_profit")&amp;(IF(Table5[[#This Row],[net_sales]]&gt;1000," high_sales"," low_sales"))</f>
        <v>high_profit high_sales</v>
      </c>
      <c r="R500" s="3"/>
    </row>
    <row r="501" spans="1:18" ht="14.25" customHeight="1" x14ac:dyDescent="0.3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Table5[[#This Row],[sales]]-(Table5[[#This Row],[sales]]*Table5[[#This Row],[discount]])</f>
        <v>2791.4484000000002</v>
      </c>
      <c r="O501" s="6">
        <f>Table5[[#This Row],[profit]]/Table5[[#This Row],[net_sales]]</f>
        <v>6.6947323833748809E-2</v>
      </c>
      <c r="P501" s="3" t="str">
        <f>IF(Table5[[#This Row],[Profit_Percentage]]&lt;=24.5%,"low","high")</f>
        <v>low</v>
      </c>
      <c r="Q501" s="3" t="str">
        <f>IF(Table5[[#This Row],[Profit_Percentage]]&gt;25%,"high_profit","low_profit")&amp;(IF(Table5[[#This Row],[net_sales]]&gt;1000," high_sales"," low_sales"))</f>
        <v>low_profit high_sales</v>
      </c>
      <c r="R501" s="3"/>
    </row>
    <row r="502" spans="1:18" ht="14.25" customHeight="1" x14ac:dyDescent="0.3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Table5[[#This Row],[sales]]-(Table5[[#This Row],[sales]]*Table5[[#This Row],[discount]])</f>
        <v>760.68720000000008</v>
      </c>
      <c r="O502" s="6">
        <f>Table5[[#This Row],[profit]]/Table5[[#This Row],[net_sales]]</f>
        <v>0.16717778345685322</v>
      </c>
      <c r="P502" s="3" t="str">
        <f>IF(Table5[[#This Row],[Profit_Percentage]]&lt;=24.5%,"low","high")</f>
        <v>low</v>
      </c>
      <c r="Q502" s="3" t="str">
        <f>IF(Table5[[#This Row],[Profit_Percentage]]&gt;25%,"high_profit","low_profit")&amp;(IF(Table5[[#This Row],[net_sales]]&gt;1000," high_sales"," low_sales"))</f>
        <v>low_profit low_sales</v>
      </c>
      <c r="R502" s="3"/>
    </row>
    <row r="503" spans="1:18" ht="14.25" customHeight="1" x14ac:dyDescent="0.3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Table5[[#This Row],[sales]]-(Table5[[#This Row],[sales]]*Table5[[#This Row],[discount]])</f>
        <v>340.95049999999998</v>
      </c>
      <c r="O503" s="6">
        <f>Table5[[#This Row],[profit]]/Table5[[#This Row],[net_sales]]</f>
        <v>0.43921331688910858</v>
      </c>
      <c r="P503" s="3" t="str">
        <f>IF(Table5[[#This Row],[Profit_Percentage]]&lt;=24.5%,"low","high")</f>
        <v>high</v>
      </c>
      <c r="Q503" s="3" t="str">
        <f>IF(Table5[[#This Row],[Profit_Percentage]]&gt;25%,"high_profit","low_profit")&amp;(IF(Table5[[#This Row],[net_sales]]&gt;1000," high_sales"," low_sales"))</f>
        <v>high_profit low_sales</v>
      </c>
      <c r="R503" s="3"/>
    </row>
    <row r="504" spans="1:18" ht="14.25" customHeight="1" x14ac:dyDescent="0.3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Table5[[#This Row],[sales]]-(Table5[[#This Row],[sales]]*Table5[[#This Row],[discount]])</f>
        <v>1137.72</v>
      </c>
      <c r="O504" s="6">
        <f>Table5[[#This Row],[profit]]/Table5[[#This Row],[net_sales]]</f>
        <v>0.21730302710684526</v>
      </c>
      <c r="P504" s="3" t="str">
        <f>IF(Table5[[#This Row],[Profit_Percentage]]&lt;=24.5%,"low","high")</f>
        <v>low</v>
      </c>
      <c r="Q504" s="3" t="str">
        <f>IF(Table5[[#This Row],[Profit_Percentage]]&gt;25%,"high_profit","low_profit")&amp;(IF(Table5[[#This Row],[net_sales]]&gt;1000," high_sales"," low_sales"))</f>
        <v>low_profit high_sales</v>
      </c>
      <c r="R504" s="3"/>
    </row>
    <row r="505" spans="1:18" ht="14.25" customHeight="1" x14ac:dyDescent="0.3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Table5[[#This Row],[sales]]-(Table5[[#This Row],[sales]]*Table5[[#This Row],[discount]])</f>
        <v>2276.9780000000001</v>
      </c>
      <c r="O505" s="6">
        <f>Table5[[#This Row],[profit]]/Table5[[#This Row],[net_sales]]</f>
        <v>0.2281444967847735</v>
      </c>
      <c r="P505" s="3" t="str">
        <f>IF(Table5[[#This Row],[Profit_Percentage]]&lt;=24.5%,"low","high")</f>
        <v>low</v>
      </c>
      <c r="Q505" s="3" t="str">
        <f>IF(Table5[[#This Row],[Profit_Percentage]]&gt;25%,"high_profit","low_profit")&amp;(IF(Table5[[#This Row],[net_sales]]&gt;1000," high_sales"," low_sales"))</f>
        <v>low_profit high_sales</v>
      </c>
      <c r="R505" s="3"/>
    </row>
    <row r="506" spans="1:18" ht="14.25" customHeight="1" x14ac:dyDescent="0.3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Table5[[#This Row],[sales]]-(Table5[[#This Row],[sales]]*Table5[[#This Row],[discount]])</f>
        <v>2193.5721000000003</v>
      </c>
      <c r="O506" s="6">
        <f>Table5[[#This Row],[profit]]/Table5[[#This Row],[net_sales]]</f>
        <v>0.14599474528327561</v>
      </c>
      <c r="P506" s="3" t="str">
        <f>IF(Table5[[#This Row],[Profit_Percentage]]&lt;=24.5%,"low","high")</f>
        <v>low</v>
      </c>
      <c r="Q506" s="3" t="str">
        <f>IF(Table5[[#This Row],[Profit_Percentage]]&gt;25%,"high_profit","low_profit")&amp;(IF(Table5[[#This Row],[net_sales]]&gt;1000," high_sales"," low_sales"))</f>
        <v>low_profit high_sales</v>
      </c>
      <c r="R506" s="3"/>
    </row>
    <row r="507" spans="1:18" ht="14.25" customHeight="1" x14ac:dyDescent="0.3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Table5[[#This Row],[sales]]-(Table5[[#This Row],[sales]]*Table5[[#This Row],[discount]])</f>
        <v>2782.1819999999998</v>
      </c>
      <c r="O507" s="6">
        <f>Table5[[#This Row],[profit]]/Table5[[#This Row],[net_sales]]</f>
        <v>0.30663342656950554</v>
      </c>
      <c r="P507" s="3" t="str">
        <f>IF(Table5[[#This Row],[Profit_Percentage]]&lt;=24.5%,"low","high")</f>
        <v>high</v>
      </c>
      <c r="Q507" s="3" t="str">
        <f>IF(Table5[[#This Row],[Profit_Percentage]]&gt;25%,"high_profit","low_profit")&amp;(IF(Table5[[#This Row],[net_sales]]&gt;1000," high_sales"," low_sales"))</f>
        <v>high_profit high_sales</v>
      </c>
      <c r="R507" s="3"/>
    </row>
    <row r="508" spans="1:18" ht="14.25" customHeight="1" x14ac:dyDescent="0.3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Table5[[#This Row],[sales]]-(Table5[[#This Row],[sales]]*Table5[[#This Row],[discount]])</f>
        <v>4190.0123999999996</v>
      </c>
      <c r="O508" s="6">
        <f>Table5[[#This Row],[profit]]/Table5[[#This Row],[net_sales]]</f>
        <v>0.16694699996591897</v>
      </c>
      <c r="P508" s="3" t="str">
        <f>IF(Table5[[#This Row],[Profit_Percentage]]&lt;=24.5%,"low","high")</f>
        <v>low</v>
      </c>
      <c r="Q508" s="3" t="str">
        <f>IF(Table5[[#This Row],[Profit_Percentage]]&gt;25%,"high_profit","low_profit")&amp;(IF(Table5[[#This Row],[net_sales]]&gt;1000," high_sales"," low_sales"))</f>
        <v>low_profit high_sales</v>
      </c>
      <c r="R508" s="3"/>
    </row>
    <row r="509" spans="1:18" ht="14.25" customHeight="1" x14ac:dyDescent="0.3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Table5[[#This Row],[sales]]-(Table5[[#This Row],[sales]]*Table5[[#This Row],[discount]])</f>
        <v>864.04589999999996</v>
      </c>
      <c r="O509" s="6">
        <f>Table5[[#This Row],[profit]]/Table5[[#This Row],[net_sales]]</f>
        <v>9.121043222356591E-2</v>
      </c>
      <c r="P509" s="3" t="str">
        <f>IF(Table5[[#This Row],[Profit_Percentage]]&lt;=24.5%,"low","high")</f>
        <v>low</v>
      </c>
      <c r="Q509" s="3" t="str">
        <f>IF(Table5[[#This Row],[Profit_Percentage]]&gt;25%,"high_profit","low_profit")&amp;(IF(Table5[[#This Row],[net_sales]]&gt;1000," high_sales"," low_sales"))</f>
        <v>low_profit low_sales</v>
      </c>
      <c r="R509" s="3"/>
    </row>
    <row r="510" spans="1:18" ht="14.25" customHeight="1" x14ac:dyDescent="0.3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Table5[[#This Row],[sales]]-(Table5[[#This Row],[sales]]*Table5[[#This Row],[discount]])</f>
        <v>2582.5727999999999</v>
      </c>
      <c r="O510" s="6">
        <f>Table5[[#This Row],[profit]]/Table5[[#This Row],[net_sales]]</f>
        <v>0.22125997764709671</v>
      </c>
      <c r="P510" s="3" t="str">
        <f>IF(Table5[[#This Row],[Profit_Percentage]]&lt;=24.5%,"low","high")</f>
        <v>low</v>
      </c>
      <c r="Q510" s="3" t="str">
        <f>IF(Table5[[#This Row],[Profit_Percentage]]&gt;25%,"high_profit","low_profit")&amp;(IF(Table5[[#This Row],[net_sales]]&gt;1000," high_sales"," low_sales"))</f>
        <v>low_profit high_sales</v>
      </c>
      <c r="R510" s="3"/>
    </row>
    <row r="511" spans="1:18" ht="14.25" customHeight="1" x14ac:dyDescent="0.3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Table5[[#This Row],[sales]]-(Table5[[#This Row],[sales]]*Table5[[#This Row],[discount]])</f>
        <v>1855.7279999999998</v>
      </c>
      <c r="O511" s="6">
        <f>Table5[[#This Row],[profit]]/Table5[[#This Row],[net_sales]]</f>
        <v>0.19803009923868156</v>
      </c>
      <c r="P511" s="3" t="str">
        <f>IF(Table5[[#This Row],[Profit_Percentage]]&lt;=24.5%,"low","high")</f>
        <v>low</v>
      </c>
      <c r="Q511" s="3" t="str">
        <f>IF(Table5[[#This Row],[Profit_Percentage]]&gt;25%,"high_profit","low_profit")&amp;(IF(Table5[[#This Row],[net_sales]]&gt;1000," high_sales"," low_sales"))</f>
        <v>low_profit high_sales</v>
      </c>
      <c r="R511" s="3"/>
    </row>
    <row r="512" spans="1:18" ht="14.25" customHeight="1" x14ac:dyDescent="0.3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Table5[[#This Row],[sales]]-(Table5[[#This Row],[sales]]*Table5[[#This Row],[discount]])</f>
        <v>96.272999999999996</v>
      </c>
      <c r="O512" s="6">
        <f>Table5[[#This Row],[profit]]/Table5[[#This Row],[net_sales]]</f>
        <v>0.21387097109262204</v>
      </c>
      <c r="P512" s="3" t="str">
        <f>IF(Table5[[#This Row],[Profit_Percentage]]&lt;=24.5%,"low","high")</f>
        <v>low</v>
      </c>
      <c r="Q512" s="3" t="str">
        <f>IF(Table5[[#This Row],[Profit_Percentage]]&gt;25%,"high_profit","low_profit")&amp;(IF(Table5[[#This Row],[net_sales]]&gt;1000," high_sales"," low_sales"))</f>
        <v>low_profit low_sales</v>
      </c>
      <c r="R512" s="3"/>
    </row>
    <row r="513" spans="1:18" ht="14.25" customHeight="1" x14ac:dyDescent="0.3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Table5[[#This Row],[sales]]-(Table5[[#This Row],[sales]]*Table5[[#This Row],[discount]])</f>
        <v>2498.337</v>
      </c>
      <c r="O513" s="6">
        <f>Table5[[#This Row],[profit]]/Table5[[#This Row],[net_sales]]</f>
        <v>0.33879336534662857</v>
      </c>
      <c r="P513" s="3" t="str">
        <f>IF(Table5[[#This Row],[Profit_Percentage]]&lt;=24.5%,"low","high")</f>
        <v>high</v>
      </c>
      <c r="Q513" s="3" t="str">
        <f>IF(Table5[[#This Row],[Profit_Percentage]]&gt;25%,"high_profit","low_profit")&amp;(IF(Table5[[#This Row],[net_sales]]&gt;1000," high_sales"," low_sales"))</f>
        <v>high_profit high_sales</v>
      </c>
      <c r="R513" s="3"/>
    </row>
    <row r="514" spans="1:18" ht="14.25" customHeight="1" x14ac:dyDescent="0.3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Table5[[#This Row],[sales]]-(Table5[[#This Row],[sales]]*Table5[[#This Row],[discount]])</f>
        <v>3974.4779999999996</v>
      </c>
      <c r="O514" s="6">
        <f>Table5[[#This Row],[profit]]/Table5[[#This Row],[net_sales]]</f>
        <v>0.1479112477160523</v>
      </c>
      <c r="P514" s="3" t="str">
        <f>IF(Table5[[#This Row],[Profit_Percentage]]&lt;=24.5%,"low","high")</f>
        <v>low</v>
      </c>
      <c r="Q514" s="3" t="str">
        <f>IF(Table5[[#This Row],[Profit_Percentage]]&gt;25%,"high_profit","low_profit")&amp;(IF(Table5[[#This Row],[net_sales]]&gt;1000," high_sales"," low_sales"))</f>
        <v>low_profit high_sales</v>
      </c>
      <c r="R514" s="3"/>
    </row>
    <row r="515" spans="1:18" ht="14.25" customHeight="1" x14ac:dyDescent="0.3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Table5[[#This Row],[sales]]-(Table5[[#This Row],[sales]]*Table5[[#This Row],[discount]])</f>
        <v>189.41399999999999</v>
      </c>
      <c r="O515" s="6">
        <f>Table5[[#This Row],[profit]]/Table5[[#This Row],[net_sales]]</f>
        <v>0.40461634303694555</v>
      </c>
      <c r="P515" s="3" t="str">
        <f>IF(Table5[[#This Row],[Profit_Percentage]]&lt;=24.5%,"low","high")</f>
        <v>high</v>
      </c>
      <c r="Q515" s="3" t="str">
        <f>IF(Table5[[#This Row],[Profit_Percentage]]&gt;25%,"high_profit","low_profit")&amp;(IF(Table5[[#This Row],[net_sales]]&gt;1000," high_sales"," low_sales"))</f>
        <v>high_profit low_sales</v>
      </c>
      <c r="R515" s="3"/>
    </row>
    <row r="516" spans="1:18" ht="14.25" customHeight="1" x14ac:dyDescent="0.3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Table5[[#This Row],[sales]]-(Table5[[#This Row],[sales]]*Table5[[#This Row],[discount]])</f>
        <v>91.345799999999997</v>
      </c>
      <c r="O516" s="6">
        <f>Table5[[#This Row],[profit]]/Table5[[#This Row],[net_sales]]</f>
        <v>6.4808672100961404E-2</v>
      </c>
      <c r="P516" s="3" t="str">
        <f>IF(Table5[[#This Row],[Profit_Percentage]]&lt;=24.5%,"low","high")</f>
        <v>low</v>
      </c>
      <c r="Q516" s="3" t="str">
        <f>IF(Table5[[#This Row],[Profit_Percentage]]&gt;25%,"high_profit","low_profit")&amp;(IF(Table5[[#This Row],[net_sales]]&gt;1000," high_sales"," low_sales"))</f>
        <v>low_profit low_sales</v>
      </c>
      <c r="R516" s="3"/>
    </row>
    <row r="517" spans="1:18" ht="14.25" customHeight="1" x14ac:dyDescent="0.3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Table5[[#This Row],[sales]]-(Table5[[#This Row],[sales]]*Table5[[#This Row],[discount]])</f>
        <v>2896.3849</v>
      </c>
      <c r="O517" s="6">
        <f>Table5[[#This Row],[profit]]/Table5[[#This Row],[net_sales]]</f>
        <v>0.36794142933144003</v>
      </c>
      <c r="P517" s="3" t="str">
        <f>IF(Table5[[#This Row],[Profit_Percentage]]&lt;=24.5%,"low","high")</f>
        <v>high</v>
      </c>
      <c r="Q517" s="3" t="str">
        <f>IF(Table5[[#This Row],[Profit_Percentage]]&gt;25%,"high_profit","low_profit")&amp;(IF(Table5[[#This Row],[net_sales]]&gt;1000," high_sales"," low_sales"))</f>
        <v>high_profit high_sales</v>
      </c>
      <c r="R517" s="3"/>
    </row>
    <row r="518" spans="1:18" ht="14.25" customHeight="1" x14ac:dyDescent="0.3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Table5[[#This Row],[sales]]-(Table5[[#This Row],[sales]]*Table5[[#This Row],[discount]])</f>
        <v>3209.3462999999997</v>
      </c>
      <c r="O518" s="6">
        <f>Table5[[#This Row],[profit]]/Table5[[#This Row],[net_sales]]</f>
        <v>0.20210034672793026</v>
      </c>
      <c r="P518" s="3" t="str">
        <f>IF(Table5[[#This Row],[Profit_Percentage]]&lt;=24.5%,"low","high")</f>
        <v>low</v>
      </c>
      <c r="Q518" s="3" t="str">
        <f>IF(Table5[[#This Row],[Profit_Percentage]]&gt;25%,"high_profit","low_profit")&amp;(IF(Table5[[#This Row],[net_sales]]&gt;1000," high_sales"," low_sales"))</f>
        <v>low_profit high_sales</v>
      </c>
      <c r="R518" s="3"/>
    </row>
    <row r="519" spans="1:18" ht="14.25" customHeight="1" x14ac:dyDescent="0.3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Table5[[#This Row],[sales]]-(Table5[[#This Row],[sales]]*Table5[[#This Row],[discount]])</f>
        <v>1629.1704</v>
      </c>
      <c r="O519" s="6">
        <f>Table5[[#This Row],[profit]]/Table5[[#This Row],[net_sales]]</f>
        <v>0.22744091103054662</v>
      </c>
      <c r="P519" s="3" t="str">
        <f>IF(Table5[[#This Row],[Profit_Percentage]]&lt;=24.5%,"low","high")</f>
        <v>low</v>
      </c>
      <c r="Q519" s="3" t="str">
        <f>IF(Table5[[#This Row],[Profit_Percentage]]&gt;25%,"high_profit","low_profit")&amp;(IF(Table5[[#This Row],[net_sales]]&gt;1000," high_sales"," low_sales"))</f>
        <v>low_profit high_sales</v>
      </c>
      <c r="R519" s="3"/>
    </row>
    <row r="520" spans="1:18" ht="14.25" customHeight="1" x14ac:dyDescent="0.3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Table5[[#This Row],[sales]]-(Table5[[#This Row],[sales]]*Table5[[#This Row],[discount]])</f>
        <v>2673.4880000000003</v>
      </c>
      <c r="O520" s="6">
        <f>Table5[[#This Row],[profit]]/Table5[[#This Row],[net_sales]]</f>
        <v>0.34104510661727294</v>
      </c>
      <c r="P520" s="3" t="str">
        <f>IF(Table5[[#This Row],[Profit_Percentage]]&lt;=24.5%,"low","high")</f>
        <v>high</v>
      </c>
      <c r="Q520" s="3" t="str">
        <f>IF(Table5[[#This Row],[Profit_Percentage]]&gt;25%,"high_profit","low_profit")&amp;(IF(Table5[[#This Row],[net_sales]]&gt;1000," high_sales"," low_sales"))</f>
        <v>high_profit high_sales</v>
      </c>
      <c r="R520" s="3"/>
    </row>
    <row r="521" spans="1:18" ht="14.25" customHeight="1" x14ac:dyDescent="0.3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Table5[[#This Row],[sales]]-(Table5[[#This Row],[sales]]*Table5[[#This Row],[discount]])</f>
        <v>3864.9879000000001</v>
      </c>
      <c r="O521" s="6">
        <f>Table5[[#This Row],[profit]]/Table5[[#This Row],[net_sales]]</f>
        <v>0.25807584028917657</v>
      </c>
      <c r="P521" s="3" t="str">
        <f>IF(Table5[[#This Row],[Profit_Percentage]]&lt;=24.5%,"low","high")</f>
        <v>high</v>
      </c>
      <c r="Q521" s="3" t="str">
        <f>IF(Table5[[#This Row],[Profit_Percentage]]&gt;25%,"high_profit","low_profit")&amp;(IF(Table5[[#This Row],[net_sales]]&gt;1000," high_sales"," low_sales"))</f>
        <v>high_profit high_sales</v>
      </c>
      <c r="R521" s="3"/>
    </row>
    <row r="522" spans="1:18" ht="14.25" customHeight="1" x14ac:dyDescent="0.3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Table5[[#This Row],[sales]]-(Table5[[#This Row],[sales]]*Table5[[#This Row],[discount]])</f>
        <v>1169.9317000000001</v>
      </c>
      <c r="O522" s="6">
        <f>Table5[[#This Row],[profit]]/Table5[[#This Row],[net_sales]]</f>
        <v>0.2026784982405383</v>
      </c>
      <c r="P522" s="3" t="str">
        <f>IF(Table5[[#This Row],[Profit_Percentage]]&lt;=24.5%,"low","high")</f>
        <v>low</v>
      </c>
      <c r="Q522" s="3" t="str">
        <f>IF(Table5[[#This Row],[Profit_Percentage]]&gt;25%,"high_profit","low_profit")&amp;(IF(Table5[[#This Row],[net_sales]]&gt;1000," high_sales"," low_sales"))</f>
        <v>low_profit high_sales</v>
      </c>
      <c r="R522" s="3"/>
    </row>
    <row r="523" spans="1:18" ht="14.25" customHeight="1" x14ac:dyDescent="0.3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Table5[[#This Row],[sales]]-(Table5[[#This Row],[sales]]*Table5[[#This Row],[discount]])</f>
        <v>1239.788</v>
      </c>
      <c r="O523" s="6">
        <f>Table5[[#This Row],[profit]]/Table5[[#This Row],[net_sales]]</f>
        <v>0.15376822489006184</v>
      </c>
      <c r="P523" s="3" t="str">
        <f>IF(Table5[[#This Row],[Profit_Percentage]]&lt;=24.5%,"low","high")</f>
        <v>low</v>
      </c>
      <c r="Q523" s="3" t="str">
        <f>IF(Table5[[#This Row],[Profit_Percentage]]&gt;25%,"high_profit","low_profit")&amp;(IF(Table5[[#This Row],[net_sales]]&gt;1000," high_sales"," low_sales"))</f>
        <v>low_profit high_sales</v>
      </c>
      <c r="R523" s="3"/>
    </row>
    <row r="524" spans="1:18" ht="14.25" customHeight="1" x14ac:dyDescent="0.3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Table5[[#This Row],[sales]]-(Table5[[#This Row],[sales]]*Table5[[#This Row],[discount]])</f>
        <v>880.9097999999999</v>
      </c>
      <c r="O524" s="6">
        <f>Table5[[#This Row],[profit]]/Table5[[#This Row],[net_sales]]</f>
        <v>0.24689247412164109</v>
      </c>
      <c r="P524" s="3" t="str">
        <f>IF(Table5[[#This Row],[Profit_Percentage]]&lt;=24.5%,"low","high")</f>
        <v>high</v>
      </c>
      <c r="Q524" s="3" t="str">
        <f>IF(Table5[[#This Row],[Profit_Percentage]]&gt;25%,"high_profit","low_profit")&amp;(IF(Table5[[#This Row],[net_sales]]&gt;1000," high_sales"," low_sales"))</f>
        <v>low_profit low_sales</v>
      </c>
      <c r="R524" s="3"/>
    </row>
    <row r="525" spans="1:18" ht="14.25" customHeight="1" x14ac:dyDescent="0.3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Table5[[#This Row],[sales]]-(Table5[[#This Row],[sales]]*Table5[[#This Row],[discount]])</f>
        <v>2443.8517999999999</v>
      </c>
      <c r="O525" s="6">
        <f>Table5[[#This Row],[profit]]/Table5[[#This Row],[net_sales]]</f>
        <v>9.4453354331878889E-2</v>
      </c>
      <c r="P525" s="3" t="str">
        <f>IF(Table5[[#This Row],[Profit_Percentage]]&lt;=24.5%,"low","high")</f>
        <v>low</v>
      </c>
      <c r="Q525" s="3" t="str">
        <f>IF(Table5[[#This Row],[Profit_Percentage]]&gt;25%,"high_profit","low_profit")&amp;(IF(Table5[[#This Row],[net_sales]]&gt;1000," high_sales"," low_sales"))</f>
        <v>low_profit high_sales</v>
      </c>
      <c r="R525" s="3"/>
    </row>
    <row r="526" spans="1:18" ht="14.25" customHeight="1" x14ac:dyDescent="0.3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Table5[[#This Row],[sales]]-(Table5[[#This Row],[sales]]*Table5[[#This Row],[discount]])</f>
        <v>1757.4048</v>
      </c>
      <c r="O526" s="6">
        <f>Table5[[#This Row],[profit]]/Table5[[#This Row],[net_sales]]</f>
        <v>0.1166208263457571</v>
      </c>
      <c r="P526" s="3" t="str">
        <f>IF(Table5[[#This Row],[Profit_Percentage]]&lt;=24.5%,"low","high")</f>
        <v>low</v>
      </c>
      <c r="Q526" s="3" t="str">
        <f>IF(Table5[[#This Row],[Profit_Percentage]]&gt;25%,"high_profit","low_profit")&amp;(IF(Table5[[#This Row],[net_sales]]&gt;1000," high_sales"," low_sales"))</f>
        <v>low_profit high_sales</v>
      </c>
      <c r="R526" s="3"/>
    </row>
    <row r="527" spans="1:18" ht="14.25" customHeight="1" x14ac:dyDescent="0.3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Table5[[#This Row],[sales]]-(Table5[[#This Row],[sales]]*Table5[[#This Row],[discount]])</f>
        <v>4005.1260000000002</v>
      </c>
      <c r="O527" s="6">
        <f>Table5[[#This Row],[profit]]/Table5[[#This Row],[net_sales]]</f>
        <v>9.2853508229204268E-2</v>
      </c>
      <c r="P527" s="3" t="str">
        <f>IF(Table5[[#This Row],[Profit_Percentage]]&lt;=24.5%,"low","high")</f>
        <v>low</v>
      </c>
      <c r="Q527" s="3" t="str">
        <f>IF(Table5[[#This Row],[Profit_Percentage]]&gt;25%,"high_profit","low_profit")&amp;(IF(Table5[[#This Row],[net_sales]]&gt;1000," high_sales"," low_sales"))</f>
        <v>low_profit high_sales</v>
      </c>
      <c r="R527" s="3"/>
    </row>
    <row r="528" spans="1:18" ht="14.25" customHeight="1" x14ac:dyDescent="0.3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Table5[[#This Row],[sales]]-(Table5[[#This Row],[sales]]*Table5[[#This Row],[discount]])</f>
        <v>2665.3172</v>
      </c>
      <c r="O528" s="6">
        <f>Table5[[#This Row],[profit]]/Table5[[#This Row],[net_sales]]</f>
        <v>0.23836937682314138</v>
      </c>
      <c r="P528" s="3" t="str">
        <f>IF(Table5[[#This Row],[Profit_Percentage]]&lt;=24.5%,"low","high")</f>
        <v>low</v>
      </c>
      <c r="Q528" s="3" t="str">
        <f>IF(Table5[[#This Row],[Profit_Percentage]]&gt;25%,"high_profit","low_profit")&amp;(IF(Table5[[#This Row],[net_sales]]&gt;1000," high_sales"," low_sales"))</f>
        <v>low_profit high_sales</v>
      </c>
      <c r="R528" s="3"/>
    </row>
    <row r="529" spans="1:18" ht="14.25" customHeight="1" x14ac:dyDescent="0.3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Table5[[#This Row],[sales]]-(Table5[[#This Row],[sales]]*Table5[[#This Row],[discount]])</f>
        <v>988.07800000000009</v>
      </c>
      <c r="O529" s="6">
        <f>Table5[[#This Row],[profit]]/Table5[[#This Row],[net_sales]]</f>
        <v>0.14250899220506882</v>
      </c>
      <c r="P529" s="3" t="str">
        <f>IF(Table5[[#This Row],[Profit_Percentage]]&lt;=24.5%,"low","high")</f>
        <v>low</v>
      </c>
      <c r="Q529" s="3" t="str">
        <f>IF(Table5[[#This Row],[Profit_Percentage]]&gt;25%,"high_profit","low_profit")&amp;(IF(Table5[[#This Row],[net_sales]]&gt;1000," high_sales"," low_sales"))</f>
        <v>low_profit low_sales</v>
      </c>
      <c r="R529" s="3"/>
    </row>
    <row r="530" spans="1:18" ht="14.25" customHeight="1" x14ac:dyDescent="0.3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Table5[[#This Row],[sales]]-(Table5[[#This Row],[sales]]*Table5[[#This Row],[discount]])</f>
        <v>481.98579999999998</v>
      </c>
      <c r="O530" s="6">
        <f>Table5[[#This Row],[profit]]/Table5[[#This Row],[net_sales]]</f>
        <v>0.43592570569506411</v>
      </c>
      <c r="P530" s="3" t="str">
        <f>IF(Table5[[#This Row],[Profit_Percentage]]&lt;=24.5%,"low","high")</f>
        <v>high</v>
      </c>
      <c r="Q530" s="3" t="str">
        <f>IF(Table5[[#This Row],[Profit_Percentage]]&gt;25%,"high_profit","low_profit")&amp;(IF(Table5[[#This Row],[net_sales]]&gt;1000," high_sales"," low_sales"))</f>
        <v>high_profit low_sales</v>
      </c>
      <c r="R530" s="3"/>
    </row>
    <row r="531" spans="1:18" ht="14.25" customHeight="1" x14ac:dyDescent="0.3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Table5[[#This Row],[sales]]-(Table5[[#This Row],[sales]]*Table5[[#This Row],[discount]])</f>
        <v>1620.4967999999999</v>
      </c>
      <c r="O531" s="6">
        <f>Table5[[#This Row],[profit]]/Table5[[#This Row],[net_sales]]</f>
        <v>0.22746110945729733</v>
      </c>
      <c r="P531" s="3" t="str">
        <f>IF(Table5[[#This Row],[Profit_Percentage]]&lt;=24.5%,"low","high")</f>
        <v>low</v>
      </c>
      <c r="Q531" s="3" t="str">
        <f>IF(Table5[[#This Row],[Profit_Percentage]]&gt;25%,"high_profit","low_profit")&amp;(IF(Table5[[#This Row],[net_sales]]&gt;1000," high_sales"," low_sales"))</f>
        <v>low_profit high_sales</v>
      </c>
      <c r="R531" s="3"/>
    </row>
    <row r="532" spans="1:18" ht="14.25" customHeight="1" x14ac:dyDescent="0.3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Table5[[#This Row],[sales]]-(Table5[[#This Row],[sales]]*Table5[[#This Row],[discount]])</f>
        <v>911.56770000000006</v>
      </c>
      <c r="O532" s="6">
        <f>Table5[[#This Row],[profit]]/Table5[[#This Row],[net_sales]]</f>
        <v>0.34849852622026867</v>
      </c>
      <c r="P532" s="3" t="str">
        <f>IF(Table5[[#This Row],[Profit_Percentage]]&lt;=24.5%,"low","high")</f>
        <v>high</v>
      </c>
      <c r="Q532" s="3" t="str">
        <f>IF(Table5[[#This Row],[Profit_Percentage]]&gt;25%,"high_profit","low_profit")&amp;(IF(Table5[[#This Row],[net_sales]]&gt;1000," high_sales"," low_sales"))</f>
        <v>high_profit low_sales</v>
      </c>
      <c r="R532" s="3"/>
    </row>
    <row r="533" spans="1:18" ht="14.25" customHeight="1" x14ac:dyDescent="0.3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Table5[[#This Row],[sales]]-(Table5[[#This Row],[sales]]*Table5[[#This Row],[discount]])</f>
        <v>3221.2628999999997</v>
      </c>
      <c r="O533" s="6">
        <f>Table5[[#This Row],[profit]]/Table5[[#This Row],[net_sales]]</f>
        <v>0.18795423372615755</v>
      </c>
      <c r="P533" s="3" t="str">
        <f>IF(Table5[[#This Row],[Profit_Percentage]]&lt;=24.5%,"low","high")</f>
        <v>low</v>
      </c>
      <c r="Q533" s="3" t="str">
        <f>IF(Table5[[#This Row],[Profit_Percentage]]&gt;25%,"high_profit","low_profit")&amp;(IF(Table5[[#This Row],[net_sales]]&gt;1000," high_sales"," low_sales"))</f>
        <v>low_profit high_sales</v>
      </c>
      <c r="R533" s="3"/>
    </row>
    <row r="534" spans="1:18" ht="14.25" customHeight="1" x14ac:dyDescent="0.3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Table5[[#This Row],[sales]]-(Table5[[#This Row],[sales]]*Table5[[#This Row],[discount]])</f>
        <v>1289.8416000000002</v>
      </c>
      <c r="O534" s="6">
        <f>Table5[[#This Row],[profit]]/Table5[[#This Row],[net_sales]]</f>
        <v>0.39448254731433685</v>
      </c>
      <c r="P534" s="3" t="str">
        <f>IF(Table5[[#This Row],[Profit_Percentage]]&lt;=24.5%,"low","high")</f>
        <v>high</v>
      </c>
      <c r="Q534" s="3" t="str">
        <f>IF(Table5[[#This Row],[Profit_Percentage]]&gt;25%,"high_profit","low_profit")&amp;(IF(Table5[[#This Row],[net_sales]]&gt;1000," high_sales"," low_sales"))</f>
        <v>high_profit high_sales</v>
      </c>
      <c r="R534" s="3"/>
    </row>
    <row r="535" spans="1:18" ht="14.25" customHeight="1" x14ac:dyDescent="0.3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Table5[[#This Row],[sales]]-(Table5[[#This Row],[sales]]*Table5[[#This Row],[discount]])</f>
        <v>1104.4656</v>
      </c>
      <c r="O535" s="6">
        <f>Table5[[#This Row],[profit]]/Table5[[#This Row],[net_sales]]</f>
        <v>0.19225587469632374</v>
      </c>
      <c r="P535" s="3" t="str">
        <f>IF(Table5[[#This Row],[Profit_Percentage]]&lt;=24.5%,"low","high")</f>
        <v>low</v>
      </c>
      <c r="Q535" s="3" t="str">
        <f>IF(Table5[[#This Row],[Profit_Percentage]]&gt;25%,"high_profit","low_profit")&amp;(IF(Table5[[#This Row],[net_sales]]&gt;1000," high_sales"," low_sales"))</f>
        <v>low_profit high_sales</v>
      </c>
      <c r="R535" s="3"/>
    </row>
    <row r="536" spans="1:18" ht="14.25" customHeight="1" x14ac:dyDescent="0.3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Table5[[#This Row],[sales]]-(Table5[[#This Row],[sales]]*Table5[[#This Row],[discount]])</f>
        <v>2446.7980000000002</v>
      </c>
      <c r="O536" s="6">
        <f>Table5[[#This Row],[profit]]/Table5[[#This Row],[net_sales]]</f>
        <v>0.17662267175304214</v>
      </c>
      <c r="P536" s="3" t="str">
        <f>IF(Table5[[#This Row],[Profit_Percentage]]&lt;=24.5%,"low","high")</f>
        <v>low</v>
      </c>
      <c r="Q536" s="3" t="str">
        <f>IF(Table5[[#This Row],[Profit_Percentage]]&gt;25%,"high_profit","low_profit")&amp;(IF(Table5[[#This Row],[net_sales]]&gt;1000," high_sales"," low_sales"))</f>
        <v>low_profit high_sales</v>
      </c>
      <c r="R536" s="3"/>
    </row>
    <row r="537" spans="1:18" ht="14.25" customHeight="1" x14ac:dyDescent="0.3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Table5[[#This Row],[sales]]-(Table5[[#This Row],[sales]]*Table5[[#This Row],[discount]])</f>
        <v>624.6558</v>
      </c>
      <c r="O537" s="6">
        <f>Table5[[#This Row],[profit]]/Table5[[#This Row],[net_sales]]</f>
        <v>0.20989159149726941</v>
      </c>
      <c r="P537" s="3" t="str">
        <f>IF(Table5[[#This Row],[Profit_Percentage]]&lt;=24.5%,"low","high")</f>
        <v>low</v>
      </c>
      <c r="Q537" s="3" t="str">
        <f>IF(Table5[[#This Row],[Profit_Percentage]]&gt;25%,"high_profit","low_profit")&amp;(IF(Table5[[#This Row],[net_sales]]&gt;1000," high_sales"," low_sales"))</f>
        <v>low_profit low_sales</v>
      </c>
      <c r="R537" s="3"/>
    </row>
    <row r="538" spans="1:18" ht="14.25" customHeight="1" x14ac:dyDescent="0.3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Table5[[#This Row],[sales]]-(Table5[[#This Row],[sales]]*Table5[[#This Row],[discount]])</f>
        <v>2053.1448</v>
      </c>
      <c r="O538" s="6">
        <f>Table5[[#This Row],[profit]]/Table5[[#This Row],[net_sales]]</f>
        <v>0.18179916000079488</v>
      </c>
      <c r="P538" s="3" t="str">
        <f>IF(Table5[[#This Row],[Profit_Percentage]]&lt;=24.5%,"low","high")</f>
        <v>low</v>
      </c>
      <c r="Q538" s="3" t="str">
        <f>IF(Table5[[#This Row],[Profit_Percentage]]&gt;25%,"high_profit","low_profit")&amp;(IF(Table5[[#This Row],[net_sales]]&gt;1000," high_sales"," low_sales"))</f>
        <v>low_profit high_sales</v>
      </c>
      <c r="R538" s="3"/>
    </row>
    <row r="539" spans="1:18" ht="14.25" customHeight="1" x14ac:dyDescent="0.3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Table5[[#This Row],[sales]]-(Table5[[#This Row],[sales]]*Table5[[#This Row],[discount]])</f>
        <v>224.97</v>
      </c>
      <c r="O539" s="6">
        <f>Table5[[#This Row],[profit]]/Table5[[#This Row],[net_sales]]</f>
        <v>0.15437613904076097</v>
      </c>
      <c r="P539" s="3" t="str">
        <f>IF(Table5[[#This Row],[Profit_Percentage]]&lt;=24.5%,"low","high")</f>
        <v>low</v>
      </c>
      <c r="Q539" s="3" t="str">
        <f>IF(Table5[[#This Row],[Profit_Percentage]]&gt;25%,"high_profit","low_profit")&amp;(IF(Table5[[#This Row],[net_sales]]&gt;1000," high_sales"," low_sales"))</f>
        <v>low_profit low_sales</v>
      </c>
      <c r="R539" s="3"/>
    </row>
    <row r="540" spans="1:18" ht="14.25" customHeight="1" x14ac:dyDescent="0.3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Table5[[#This Row],[sales]]-(Table5[[#This Row],[sales]]*Table5[[#This Row],[discount]])</f>
        <v>2858.5875000000001</v>
      </c>
      <c r="O540" s="6">
        <f>Table5[[#This Row],[profit]]/Table5[[#This Row],[net_sales]]</f>
        <v>0.17122092641907935</v>
      </c>
      <c r="P540" s="3" t="str">
        <f>IF(Table5[[#This Row],[Profit_Percentage]]&lt;=24.5%,"low","high")</f>
        <v>low</v>
      </c>
      <c r="Q540" s="3" t="str">
        <f>IF(Table5[[#This Row],[Profit_Percentage]]&gt;25%,"high_profit","low_profit")&amp;(IF(Table5[[#This Row],[net_sales]]&gt;1000," high_sales"," low_sales"))</f>
        <v>low_profit high_sales</v>
      </c>
      <c r="R540" s="3"/>
    </row>
    <row r="541" spans="1:18" ht="14.25" customHeight="1" x14ac:dyDescent="0.3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Table5[[#This Row],[sales]]-(Table5[[#This Row],[sales]]*Table5[[#This Row],[discount]])</f>
        <v>2643.8440000000001</v>
      </c>
      <c r="O541" s="6">
        <f>Table5[[#This Row],[profit]]/Table5[[#This Row],[net_sales]]</f>
        <v>0.2202966589556721</v>
      </c>
      <c r="P541" s="3" t="str">
        <f>IF(Table5[[#This Row],[Profit_Percentage]]&lt;=24.5%,"low","high")</f>
        <v>low</v>
      </c>
      <c r="Q541" s="3" t="str">
        <f>IF(Table5[[#This Row],[Profit_Percentage]]&gt;25%,"high_profit","low_profit")&amp;(IF(Table5[[#This Row],[net_sales]]&gt;1000," high_sales"," low_sales"))</f>
        <v>low_profit high_sales</v>
      </c>
      <c r="R541" s="3"/>
    </row>
    <row r="542" spans="1:18" ht="14.25" customHeight="1" x14ac:dyDescent="0.3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Table5[[#This Row],[sales]]-(Table5[[#This Row],[sales]]*Table5[[#This Row],[discount]])</f>
        <v>1617.5674999999999</v>
      </c>
      <c r="O542" s="6">
        <f>Table5[[#This Row],[profit]]/Table5[[#This Row],[net_sales]]</f>
        <v>0.21563860549868863</v>
      </c>
      <c r="P542" s="3" t="str">
        <f>IF(Table5[[#This Row],[Profit_Percentage]]&lt;=24.5%,"low","high")</f>
        <v>low</v>
      </c>
      <c r="Q542" s="3" t="str">
        <f>IF(Table5[[#This Row],[Profit_Percentage]]&gt;25%,"high_profit","low_profit")&amp;(IF(Table5[[#This Row],[net_sales]]&gt;1000," high_sales"," low_sales"))</f>
        <v>low_profit high_sales</v>
      </c>
      <c r="R542" s="3"/>
    </row>
    <row r="543" spans="1:18" ht="14.25" customHeight="1" x14ac:dyDescent="0.3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Table5[[#This Row],[sales]]-(Table5[[#This Row],[sales]]*Table5[[#This Row],[discount]])</f>
        <v>2347.6387999999997</v>
      </c>
      <c r="O543" s="6">
        <f>Table5[[#This Row],[profit]]/Table5[[#This Row],[net_sales]]</f>
        <v>0.37118998033257927</v>
      </c>
      <c r="P543" s="3" t="str">
        <f>IF(Table5[[#This Row],[Profit_Percentage]]&lt;=24.5%,"low","high")</f>
        <v>high</v>
      </c>
      <c r="Q543" s="3" t="str">
        <f>IF(Table5[[#This Row],[Profit_Percentage]]&gt;25%,"high_profit","low_profit")&amp;(IF(Table5[[#This Row],[net_sales]]&gt;1000," high_sales"," low_sales"))</f>
        <v>high_profit high_sales</v>
      </c>
      <c r="R543" s="3"/>
    </row>
    <row r="544" spans="1:18" ht="14.25" customHeight="1" x14ac:dyDescent="0.3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Table5[[#This Row],[sales]]-(Table5[[#This Row],[sales]]*Table5[[#This Row],[discount]])</f>
        <v>187.5256</v>
      </c>
      <c r="O544" s="6">
        <f>Table5[[#This Row],[profit]]/Table5[[#This Row],[net_sales]]</f>
        <v>0.43252761223001018</v>
      </c>
      <c r="P544" s="3" t="str">
        <f>IF(Table5[[#This Row],[Profit_Percentage]]&lt;=24.5%,"low","high")</f>
        <v>high</v>
      </c>
      <c r="Q544" s="3" t="str">
        <f>IF(Table5[[#This Row],[Profit_Percentage]]&gt;25%,"high_profit","low_profit")&amp;(IF(Table5[[#This Row],[net_sales]]&gt;1000," high_sales"," low_sales"))</f>
        <v>high_profit low_sales</v>
      </c>
      <c r="R544" s="3"/>
    </row>
    <row r="545" spans="1:18" ht="14.25" customHeight="1" x14ac:dyDescent="0.3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Table5[[#This Row],[sales]]-(Table5[[#This Row],[sales]]*Table5[[#This Row],[discount]])</f>
        <v>1199.8668</v>
      </c>
      <c r="O545" s="6">
        <f>Table5[[#This Row],[profit]]/Table5[[#This Row],[net_sales]]</f>
        <v>0.20031390150973424</v>
      </c>
      <c r="P545" s="3" t="str">
        <f>IF(Table5[[#This Row],[Profit_Percentage]]&lt;=24.5%,"low","high")</f>
        <v>low</v>
      </c>
      <c r="Q545" s="3" t="str">
        <f>IF(Table5[[#This Row],[Profit_Percentage]]&gt;25%,"high_profit","low_profit")&amp;(IF(Table5[[#This Row],[net_sales]]&gt;1000," high_sales"," low_sales"))</f>
        <v>low_profit high_sales</v>
      </c>
      <c r="R545" s="3"/>
    </row>
    <row r="546" spans="1:18" ht="14.25" customHeight="1" x14ac:dyDescent="0.3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Table5[[#This Row],[sales]]-(Table5[[#This Row],[sales]]*Table5[[#This Row],[discount]])</f>
        <v>1979.9373000000001</v>
      </c>
      <c r="O546" s="6">
        <f>Table5[[#This Row],[profit]]/Table5[[#This Row],[net_sales]]</f>
        <v>0.13503457912530867</v>
      </c>
      <c r="P546" s="3" t="str">
        <f>IF(Table5[[#This Row],[Profit_Percentage]]&lt;=24.5%,"low","high")</f>
        <v>low</v>
      </c>
      <c r="Q546" s="3" t="str">
        <f>IF(Table5[[#This Row],[Profit_Percentage]]&gt;25%,"high_profit","low_profit")&amp;(IF(Table5[[#This Row],[net_sales]]&gt;1000," high_sales"," low_sales"))</f>
        <v>low_profit high_sales</v>
      </c>
      <c r="R546" s="3"/>
    </row>
    <row r="547" spans="1:18" ht="14.25" customHeight="1" x14ac:dyDescent="0.3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Table5[[#This Row],[sales]]-(Table5[[#This Row],[sales]]*Table5[[#This Row],[discount]])</f>
        <v>2117.6369999999997</v>
      </c>
      <c r="O547" s="6">
        <f>Table5[[#This Row],[profit]]/Table5[[#This Row],[net_sales]]</f>
        <v>5.6199433613976342E-2</v>
      </c>
      <c r="P547" s="3" t="str">
        <f>IF(Table5[[#This Row],[Profit_Percentage]]&lt;=24.5%,"low","high")</f>
        <v>low</v>
      </c>
      <c r="Q547" s="3" t="str">
        <f>IF(Table5[[#This Row],[Profit_Percentage]]&gt;25%,"high_profit","low_profit")&amp;(IF(Table5[[#This Row],[net_sales]]&gt;1000," high_sales"," low_sales"))</f>
        <v>low_profit high_sales</v>
      </c>
      <c r="R547" s="3"/>
    </row>
    <row r="548" spans="1:18" ht="14.25" customHeight="1" x14ac:dyDescent="0.3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Table5[[#This Row],[sales]]-(Table5[[#This Row],[sales]]*Table5[[#This Row],[discount]])</f>
        <v>4068.2201</v>
      </c>
      <c r="O548" s="6">
        <f>Table5[[#This Row],[profit]]/Table5[[#This Row],[net_sales]]</f>
        <v>0.16648066804448461</v>
      </c>
      <c r="P548" s="3" t="str">
        <f>IF(Table5[[#This Row],[Profit_Percentage]]&lt;=24.5%,"low","high")</f>
        <v>low</v>
      </c>
      <c r="Q548" s="3" t="str">
        <f>IF(Table5[[#This Row],[Profit_Percentage]]&gt;25%,"high_profit","low_profit")&amp;(IF(Table5[[#This Row],[net_sales]]&gt;1000," high_sales"," low_sales"))</f>
        <v>low_profit high_sales</v>
      </c>
      <c r="R548" s="3"/>
    </row>
    <row r="549" spans="1:18" ht="14.25" customHeight="1" x14ac:dyDescent="0.3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Table5[[#This Row],[sales]]-(Table5[[#This Row],[sales]]*Table5[[#This Row],[discount]])</f>
        <v>438.17760000000004</v>
      </c>
      <c r="O549" s="6">
        <f>Table5[[#This Row],[profit]]/Table5[[#This Row],[net_sales]]</f>
        <v>0.49678486531488597</v>
      </c>
      <c r="P549" s="3" t="str">
        <f>IF(Table5[[#This Row],[Profit_Percentage]]&lt;=24.5%,"low","high")</f>
        <v>high</v>
      </c>
      <c r="Q549" s="3" t="str">
        <f>IF(Table5[[#This Row],[Profit_Percentage]]&gt;25%,"high_profit","low_profit")&amp;(IF(Table5[[#This Row],[net_sales]]&gt;1000," high_sales"," low_sales"))</f>
        <v>high_profit low_sales</v>
      </c>
      <c r="R549" s="3"/>
    </row>
    <row r="550" spans="1:18" ht="14.25" customHeight="1" x14ac:dyDescent="0.3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Table5[[#This Row],[sales]]-(Table5[[#This Row],[sales]]*Table5[[#This Row],[discount]])</f>
        <v>3448.2789000000002</v>
      </c>
      <c r="O550" s="6">
        <f>Table5[[#This Row],[profit]]/Table5[[#This Row],[net_sales]]</f>
        <v>0.24806578145404651</v>
      </c>
      <c r="P550" s="3" t="str">
        <f>IF(Table5[[#This Row],[Profit_Percentage]]&lt;=24.5%,"low","high")</f>
        <v>high</v>
      </c>
      <c r="Q550" s="3" t="str">
        <f>IF(Table5[[#This Row],[Profit_Percentage]]&gt;25%,"high_profit","low_profit")&amp;(IF(Table5[[#This Row],[net_sales]]&gt;1000," high_sales"," low_sales"))</f>
        <v>low_profit high_sales</v>
      </c>
      <c r="R550" s="3"/>
    </row>
    <row r="551" spans="1:18" ht="14.25" customHeight="1" x14ac:dyDescent="0.3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Table5[[#This Row],[sales]]-(Table5[[#This Row],[sales]]*Table5[[#This Row],[discount]])</f>
        <v>2049.0822000000003</v>
      </c>
      <c r="O551" s="6">
        <f>Table5[[#This Row],[profit]]/Table5[[#This Row],[net_sales]]</f>
        <v>0.29304827302682146</v>
      </c>
      <c r="P551" s="3" t="str">
        <f>IF(Table5[[#This Row],[Profit_Percentage]]&lt;=24.5%,"low","high")</f>
        <v>high</v>
      </c>
      <c r="Q551" s="3" t="str">
        <f>IF(Table5[[#This Row],[Profit_Percentage]]&gt;25%,"high_profit","low_profit")&amp;(IF(Table5[[#This Row],[net_sales]]&gt;1000," high_sales"," low_sales"))</f>
        <v>high_profit high_sales</v>
      </c>
      <c r="R551" s="3"/>
    </row>
    <row r="552" spans="1:18" ht="14.25" customHeight="1" x14ac:dyDescent="0.3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Table5[[#This Row],[sales]]-(Table5[[#This Row],[sales]]*Table5[[#This Row],[discount]])</f>
        <v>2320.6394</v>
      </c>
      <c r="O552" s="6">
        <f>Table5[[#This Row],[profit]]/Table5[[#This Row],[net_sales]]</f>
        <v>0.11635586295742457</v>
      </c>
      <c r="P552" s="3" t="str">
        <f>IF(Table5[[#This Row],[Profit_Percentage]]&lt;=24.5%,"low","high")</f>
        <v>low</v>
      </c>
      <c r="Q552" s="3" t="str">
        <f>IF(Table5[[#This Row],[Profit_Percentage]]&gt;25%,"high_profit","low_profit")&amp;(IF(Table5[[#This Row],[net_sales]]&gt;1000," high_sales"," low_sales"))</f>
        <v>low_profit high_sales</v>
      </c>
      <c r="R552" s="3"/>
    </row>
    <row r="553" spans="1:18" ht="14.25" customHeight="1" x14ac:dyDescent="0.3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Table5[[#This Row],[sales]]-(Table5[[#This Row],[sales]]*Table5[[#This Row],[discount]])</f>
        <v>3106.9413</v>
      </c>
      <c r="O553" s="6">
        <f>Table5[[#This Row],[profit]]/Table5[[#This Row],[net_sales]]</f>
        <v>0.23836626717086673</v>
      </c>
      <c r="P553" s="3" t="str">
        <f>IF(Table5[[#This Row],[Profit_Percentage]]&lt;=24.5%,"low","high")</f>
        <v>low</v>
      </c>
      <c r="Q553" s="3" t="str">
        <f>IF(Table5[[#This Row],[Profit_Percentage]]&gt;25%,"high_profit","low_profit")&amp;(IF(Table5[[#This Row],[net_sales]]&gt;1000," high_sales"," low_sales"))</f>
        <v>low_profit high_sales</v>
      </c>
      <c r="R553" s="3"/>
    </row>
    <row r="554" spans="1:18" ht="14.25" customHeight="1" x14ac:dyDescent="0.3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Table5[[#This Row],[sales]]-(Table5[[#This Row],[sales]]*Table5[[#This Row],[discount]])</f>
        <v>740.46900000000005</v>
      </c>
      <c r="O554" s="6">
        <f>Table5[[#This Row],[profit]]/Table5[[#This Row],[net_sales]]</f>
        <v>0.16609743284323852</v>
      </c>
      <c r="P554" s="3" t="str">
        <f>IF(Table5[[#This Row],[Profit_Percentage]]&lt;=24.5%,"low","high")</f>
        <v>low</v>
      </c>
      <c r="Q554" s="3" t="str">
        <f>IF(Table5[[#This Row],[Profit_Percentage]]&gt;25%,"high_profit","low_profit")&amp;(IF(Table5[[#This Row],[net_sales]]&gt;1000," high_sales"," low_sales"))</f>
        <v>low_profit low_sales</v>
      </c>
      <c r="R554" s="3"/>
    </row>
    <row r="555" spans="1:18" ht="14.25" customHeight="1" x14ac:dyDescent="0.3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Table5[[#This Row],[sales]]-(Table5[[#This Row],[sales]]*Table5[[#This Row],[discount]])</f>
        <v>2266.5263000000004</v>
      </c>
      <c r="O555" s="6">
        <f>Table5[[#This Row],[profit]]/Table5[[#This Row],[net_sales]]</f>
        <v>0.34570964387221087</v>
      </c>
      <c r="P555" s="3" t="str">
        <f>IF(Table5[[#This Row],[Profit_Percentage]]&lt;=24.5%,"low","high")</f>
        <v>high</v>
      </c>
      <c r="Q555" s="3" t="str">
        <f>IF(Table5[[#This Row],[Profit_Percentage]]&gt;25%,"high_profit","low_profit")&amp;(IF(Table5[[#This Row],[net_sales]]&gt;1000," high_sales"," low_sales"))</f>
        <v>high_profit high_sales</v>
      </c>
      <c r="R555" s="3"/>
    </row>
    <row r="556" spans="1:18" ht="14.25" customHeight="1" x14ac:dyDescent="0.3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Table5[[#This Row],[sales]]-(Table5[[#This Row],[sales]]*Table5[[#This Row],[discount]])</f>
        <v>293.44920000000002</v>
      </c>
      <c r="O556" s="6">
        <f>Table5[[#This Row],[profit]]/Table5[[#This Row],[net_sales]]</f>
        <v>0.35760874454590436</v>
      </c>
      <c r="P556" s="3" t="str">
        <f>IF(Table5[[#This Row],[Profit_Percentage]]&lt;=24.5%,"low","high")</f>
        <v>high</v>
      </c>
      <c r="Q556" s="3" t="str">
        <f>IF(Table5[[#This Row],[Profit_Percentage]]&gt;25%,"high_profit","low_profit")&amp;(IF(Table5[[#This Row],[net_sales]]&gt;1000," high_sales"," low_sales"))</f>
        <v>high_profit low_sales</v>
      </c>
      <c r="R556" s="3"/>
    </row>
    <row r="557" spans="1:18" ht="14.25" customHeight="1" x14ac:dyDescent="0.3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Table5[[#This Row],[sales]]-(Table5[[#This Row],[sales]]*Table5[[#This Row],[discount]])</f>
        <v>1431.5675999999999</v>
      </c>
      <c r="O557" s="6">
        <f>Table5[[#This Row],[profit]]/Table5[[#This Row],[net_sales]]</f>
        <v>0.12713336066002054</v>
      </c>
      <c r="P557" s="3" t="str">
        <f>IF(Table5[[#This Row],[Profit_Percentage]]&lt;=24.5%,"low","high")</f>
        <v>low</v>
      </c>
      <c r="Q557" s="3" t="str">
        <f>IF(Table5[[#This Row],[Profit_Percentage]]&gt;25%,"high_profit","low_profit")&amp;(IF(Table5[[#This Row],[net_sales]]&gt;1000," high_sales"," low_sales"))</f>
        <v>low_profit high_sales</v>
      </c>
      <c r="R557" s="3"/>
    </row>
    <row r="558" spans="1:18" ht="14.25" customHeight="1" x14ac:dyDescent="0.3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Table5[[#This Row],[sales]]-(Table5[[#This Row],[sales]]*Table5[[#This Row],[discount]])</f>
        <v>3026.2815000000001</v>
      </c>
      <c r="O558" s="6">
        <f>Table5[[#This Row],[profit]]/Table5[[#This Row],[net_sales]]</f>
        <v>8.8831789111488799E-2</v>
      </c>
      <c r="P558" s="3" t="str">
        <f>IF(Table5[[#This Row],[Profit_Percentage]]&lt;=24.5%,"low","high")</f>
        <v>low</v>
      </c>
      <c r="Q558" s="3" t="str">
        <f>IF(Table5[[#This Row],[Profit_Percentage]]&gt;25%,"high_profit","low_profit")&amp;(IF(Table5[[#This Row],[net_sales]]&gt;1000," high_sales"," low_sales"))</f>
        <v>low_profit high_sales</v>
      </c>
      <c r="R558" s="3"/>
    </row>
    <row r="559" spans="1:18" ht="14.25" customHeight="1" x14ac:dyDescent="0.3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Table5[[#This Row],[sales]]-(Table5[[#This Row],[sales]]*Table5[[#This Row],[discount]])</f>
        <v>730.45</v>
      </c>
      <c r="O559" s="6">
        <f>Table5[[#This Row],[profit]]/Table5[[#This Row],[net_sales]]</f>
        <v>0.11028817852009035</v>
      </c>
      <c r="P559" s="3" t="str">
        <f>IF(Table5[[#This Row],[Profit_Percentage]]&lt;=24.5%,"low","high")</f>
        <v>low</v>
      </c>
      <c r="Q559" s="3" t="str">
        <f>IF(Table5[[#This Row],[Profit_Percentage]]&gt;25%,"high_profit","low_profit")&amp;(IF(Table5[[#This Row],[net_sales]]&gt;1000," high_sales"," low_sales"))</f>
        <v>low_profit low_sales</v>
      </c>
      <c r="R559" s="3"/>
    </row>
    <row r="560" spans="1:18" ht="14.25" customHeight="1" x14ac:dyDescent="0.3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Table5[[#This Row],[sales]]-(Table5[[#This Row],[sales]]*Table5[[#This Row],[discount]])</f>
        <v>2869.3425999999999</v>
      </c>
      <c r="O560" s="6">
        <f>Table5[[#This Row],[profit]]/Table5[[#This Row],[net_sales]]</f>
        <v>0.1624344196472042</v>
      </c>
      <c r="P560" s="3" t="str">
        <f>IF(Table5[[#This Row],[Profit_Percentage]]&lt;=24.5%,"low","high")</f>
        <v>low</v>
      </c>
      <c r="Q560" s="3" t="str">
        <f>IF(Table5[[#This Row],[Profit_Percentage]]&gt;25%,"high_profit","low_profit")&amp;(IF(Table5[[#This Row],[net_sales]]&gt;1000," high_sales"," low_sales"))</f>
        <v>low_profit high_sales</v>
      </c>
      <c r="R560" s="3"/>
    </row>
    <row r="561" spans="1:18" ht="14.25" customHeight="1" x14ac:dyDescent="0.3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Table5[[#This Row],[sales]]-(Table5[[#This Row],[sales]]*Table5[[#This Row],[discount]])</f>
        <v>697.2088</v>
      </c>
      <c r="O561" s="6">
        <f>Table5[[#This Row],[profit]]/Table5[[#This Row],[net_sales]]</f>
        <v>0.31076773557648724</v>
      </c>
      <c r="P561" s="3" t="str">
        <f>IF(Table5[[#This Row],[Profit_Percentage]]&lt;=24.5%,"low","high")</f>
        <v>high</v>
      </c>
      <c r="Q561" s="3" t="str">
        <f>IF(Table5[[#This Row],[Profit_Percentage]]&gt;25%,"high_profit","low_profit")&amp;(IF(Table5[[#This Row],[net_sales]]&gt;1000," high_sales"," low_sales"))</f>
        <v>high_profit low_sales</v>
      </c>
      <c r="R561" s="3"/>
    </row>
    <row r="562" spans="1:18" ht="14.25" customHeight="1" x14ac:dyDescent="0.3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Table5[[#This Row],[sales]]-(Table5[[#This Row],[sales]]*Table5[[#This Row],[discount]])</f>
        <v>3453.9921999999997</v>
      </c>
      <c r="O562" s="6">
        <f>Table5[[#This Row],[profit]]/Table5[[#This Row],[net_sales]]</f>
        <v>0.2437758834545139</v>
      </c>
      <c r="P562" s="3" t="str">
        <f>IF(Table5[[#This Row],[Profit_Percentage]]&lt;=24.5%,"low","high")</f>
        <v>low</v>
      </c>
      <c r="Q562" s="3" t="str">
        <f>IF(Table5[[#This Row],[Profit_Percentage]]&gt;25%,"high_profit","low_profit")&amp;(IF(Table5[[#This Row],[net_sales]]&gt;1000," high_sales"," low_sales"))</f>
        <v>low_profit high_sales</v>
      </c>
      <c r="R562" s="3"/>
    </row>
    <row r="563" spans="1:18" ht="14.25" customHeight="1" x14ac:dyDescent="0.3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Table5[[#This Row],[sales]]-(Table5[[#This Row],[sales]]*Table5[[#This Row],[discount]])</f>
        <v>1558.5570000000002</v>
      </c>
      <c r="O563" s="6">
        <f>Table5[[#This Row],[profit]]/Table5[[#This Row],[net_sales]]</f>
        <v>0.19242799589620396</v>
      </c>
      <c r="P563" s="3" t="str">
        <f>IF(Table5[[#This Row],[Profit_Percentage]]&lt;=24.5%,"low","high")</f>
        <v>low</v>
      </c>
      <c r="Q563" s="3" t="str">
        <f>IF(Table5[[#This Row],[Profit_Percentage]]&gt;25%,"high_profit","low_profit")&amp;(IF(Table5[[#This Row],[net_sales]]&gt;1000," high_sales"," low_sales"))</f>
        <v>low_profit high_sales</v>
      </c>
      <c r="R563" s="3"/>
    </row>
    <row r="564" spans="1:18" ht="14.25" customHeight="1" x14ac:dyDescent="0.3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Table5[[#This Row],[sales]]-(Table5[[#This Row],[sales]]*Table5[[#This Row],[discount]])</f>
        <v>2556.5001999999999</v>
      </c>
      <c r="O564" s="6">
        <f>Table5[[#This Row],[profit]]/Table5[[#This Row],[net_sales]]</f>
        <v>0.35677290383157412</v>
      </c>
      <c r="P564" s="3" t="str">
        <f>IF(Table5[[#This Row],[Profit_Percentage]]&lt;=24.5%,"low","high")</f>
        <v>high</v>
      </c>
      <c r="Q564" s="3" t="str">
        <f>IF(Table5[[#This Row],[Profit_Percentage]]&gt;25%,"high_profit","low_profit")&amp;(IF(Table5[[#This Row],[net_sales]]&gt;1000," high_sales"," low_sales"))</f>
        <v>high_profit high_sales</v>
      </c>
      <c r="R564" s="3"/>
    </row>
    <row r="565" spans="1:18" ht="14.25" customHeight="1" x14ac:dyDescent="0.3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Table5[[#This Row],[sales]]-(Table5[[#This Row],[sales]]*Table5[[#This Row],[discount]])</f>
        <v>4411.4784</v>
      </c>
      <c r="O565" s="6">
        <f>Table5[[#This Row],[profit]]/Table5[[#This Row],[net_sales]]</f>
        <v>0.24182822701795387</v>
      </c>
      <c r="P565" s="3" t="str">
        <f>IF(Table5[[#This Row],[Profit_Percentage]]&lt;=24.5%,"low","high")</f>
        <v>low</v>
      </c>
      <c r="Q565" s="3" t="str">
        <f>IF(Table5[[#This Row],[Profit_Percentage]]&gt;25%,"high_profit","low_profit")&amp;(IF(Table5[[#This Row],[net_sales]]&gt;1000," high_sales"," low_sales"))</f>
        <v>low_profit high_sales</v>
      </c>
      <c r="R565" s="3"/>
    </row>
    <row r="566" spans="1:18" ht="14.25" customHeight="1" x14ac:dyDescent="0.3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Table5[[#This Row],[sales]]-(Table5[[#This Row],[sales]]*Table5[[#This Row],[discount]])</f>
        <v>2101.27</v>
      </c>
      <c r="O566" s="6">
        <f>Table5[[#This Row],[profit]]/Table5[[#This Row],[net_sales]]</f>
        <v>0.29320839301945967</v>
      </c>
      <c r="P566" s="3" t="str">
        <f>IF(Table5[[#This Row],[Profit_Percentage]]&lt;=24.5%,"low","high")</f>
        <v>high</v>
      </c>
      <c r="Q566" s="3" t="str">
        <f>IF(Table5[[#This Row],[Profit_Percentage]]&gt;25%,"high_profit","low_profit")&amp;(IF(Table5[[#This Row],[net_sales]]&gt;1000," high_sales"," low_sales"))</f>
        <v>high_profit high_sales</v>
      </c>
      <c r="R566" s="3"/>
    </row>
    <row r="567" spans="1:18" ht="14.25" customHeight="1" x14ac:dyDescent="0.3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Table5[[#This Row],[sales]]-(Table5[[#This Row],[sales]]*Table5[[#This Row],[discount]])</f>
        <v>1229.0751</v>
      </c>
      <c r="O567" s="6">
        <f>Table5[[#This Row],[profit]]/Table5[[#This Row],[net_sales]]</f>
        <v>0.2236478470680921</v>
      </c>
      <c r="P567" s="3" t="str">
        <f>IF(Table5[[#This Row],[Profit_Percentage]]&lt;=24.5%,"low","high")</f>
        <v>low</v>
      </c>
      <c r="Q567" s="3" t="str">
        <f>IF(Table5[[#This Row],[Profit_Percentage]]&gt;25%,"high_profit","low_profit")&amp;(IF(Table5[[#This Row],[net_sales]]&gt;1000," high_sales"," low_sales"))</f>
        <v>low_profit high_sales</v>
      </c>
      <c r="R567" s="3"/>
    </row>
    <row r="568" spans="1:18" ht="14.25" customHeight="1" x14ac:dyDescent="0.3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Table5[[#This Row],[sales]]-(Table5[[#This Row],[sales]]*Table5[[#This Row],[discount]])</f>
        <v>4175.1360000000004</v>
      </c>
      <c r="O568" s="6">
        <f>Table5[[#This Row],[profit]]/Table5[[#This Row],[net_sales]]</f>
        <v>0.23885449479969034</v>
      </c>
      <c r="P568" s="3" t="str">
        <f>IF(Table5[[#This Row],[Profit_Percentage]]&lt;=24.5%,"low","high")</f>
        <v>low</v>
      </c>
      <c r="Q568" s="3" t="str">
        <f>IF(Table5[[#This Row],[Profit_Percentage]]&gt;25%,"high_profit","low_profit")&amp;(IF(Table5[[#This Row],[net_sales]]&gt;1000," high_sales"," low_sales"))</f>
        <v>low_profit high_sales</v>
      </c>
      <c r="R568" s="3"/>
    </row>
    <row r="569" spans="1:18" ht="14.25" customHeight="1" x14ac:dyDescent="0.3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Table5[[#This Row],[sales]]-(Table5[[#This Row],[sales]]*Table5[[#This Row],[discount]])</f>
        <v>722.45519999999999</v>
      </c>
      <c r="O569" s="6">
        <f>Table5[[#This Row],[profit]]/Table5[[#This Row],[net_sales]]</f>
        <v>0.3158534951371379</v>
      </c>
      <c r="P569" s="3" t="str">
        <f>IF(Table5[[#This Row],[Profit_Percentage]]&lt;=24.5%,"low","high")</f>
        <v>high</v>
      </c>
      <c r="Q569" s="3" t="str">
        <f>IF(Table5[[#This Row],[Profit_Percentage]]&gt;25%,"high_profit","low_profit")&amp;(IF(Table5[[#This Row],[net_sales]]&gt;1000," high_sales"," low_sales"))</f>
        <v>high_profit low_sales</v>
      </c>
      <c r="R569" s="3"/>
    </row>
    <row r="570" spans="1:18" ht="14.25" customHeight="1" x14ac:dyDescent="0.3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Table5[[#This Row],[sales]]-(Table5[[#This Row],[sales]]*Table5[[#This Row],[discount]])</f>
        <v>2715.0954999999999</v>
      </c>
      <c r="O570" s="6">
        <f>Table5[[#This Row],[profit]]/Table5[[#This Row],[net_sales]]</f>
        <v>0.33101598083750644</v>
      </c>
      <c r="P570" s="3" t="str">
        <f>IF(Table5[[#This Row],[Profit_Percentage]]&lt;=24.5%,"low","high")</f>
        <v>high</v>
      </c>
      <c r="Q570" s="3" t="str">
        <f>IF(Table5[[#This Row],[Profit_Percentage]]&gt;25%,"high_profit","low_profit")&amp;(IF(Table5[[#This Row],[net_sales]]&gt;1000," high_sales"," low_sales"))</f>
        <v>high_profit high_sales</v>
      </c>
      <c r="R570" s="3"/>
    </row>
    <row r="571" spans="1:18" ht="14.25" customHeight="1" x14ac:dyDescent="0.3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Table5[[#This Row],[sales]]-(Table5[[#This Row],[sales]]*Table5[[#This Row],[discount]])</f>
        <v>4254.0247999999992</v>
      </c>
      <c r="O571" s="6">
        <f>Table5[[#This Row],[profit]]/Table5[[#This Row],[net_sales]]</f>
        <v>0.12971480561185258</v>
      </c>
      <c r="P571" s="3" t="str">
        <f>IF(Table5[[#This Row],[Profit_Percentage]]&lt;=24.5%,"low","high")</f>
        <v>low</v>
      </c>
      <c r="Q571" s="3" t="str">
        <f>IF(Table5[[#This Row],[Profit_Percentage]]&gt;25%,"high_profit","low_profit")&amp;(IF(Table5[[#This Row],[net_sales]]&gt;1000," high_sales"," low_sales"))</f>
        <v>low_profit high_sales</v>
      </c>
      <c r="R571" s="3"/>
    </row>
    <row r="572" spans="1:18" ht="14.25" customHeight="1" x14ac:dyDescent="0.3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Table5[[#This Row],[sales]]-(Table5[[#This Row],[sales]]*Table5[[#This Row],[discount]])</f>
        <v>2519.3595999999998</v>
      </c>
      <c r="O572" s="6">
        <f>Table5[[#This Row],[profit]]/Table5[[#This Row],[net_sales]]</f>
        <v>0.28578691188030486</v>
      </c>
      <c r="P572" s="3" t="str">
        <f>IF(Table5[[#This Row],[Profit_Percentage]]&lt;=24.5%,"low","high")</f>
        <v>high</v>
      </c>
      <c r="Q572" s="3" t="str">
        <f>IF(Table5[[#This Row],[Profit_Percentage]]&gt;25%,"high_profit","low_profit")&amp;(IF(Table5[[#This Row],[net_sales]]&gt;1000," high_sales"," low_sales"))</f>
        <v>high_profit high_sales</v>
      </c>
      <c r="R572" s="3"/>
    </row>
    <row r="573" spans="1:18" ht="14.25" customHeight="1" x14ac:dyDescent="0.3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Table5[[#This Row],[sales]]-(Table5[[#This Row],[sales]]*Table5[[#This Row],[discount]])</f>
        <v>540.00839999999994</v>
      </c>
      <c r="O573" s="6">
        <f>Table5[[#This Row],[profit]]/Table5[[#This Row],[net_sales]]</f>
        <v>0.30014347924958212</v>
      </c>
      <c r="P573" s="3" t="str">
        <f>IF(Table5[[#This Row],[Profit_Percentage]]&lt;=24.5%,"low","high")</f>
        <v>high</v>
      </c>
      <c r="Q573" s="3" t="str">
        <f>IF(Table5[[#This Row],[Profit_Percentage]]&gt;25%,"high_profit","low_profit")&amp;(IF(Table5[[#This Row],[net_sales]]&gt;1000," high_sales"," low_sales"))</f>
        <v>high_profit low_sales</v>
      </c>
      <c r="R573" s="3"/>
    </row>
    <row r="574" spans="1:18" ht="14.25" customHeight="1" x14ac:dyDescent="0.3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Table5[[#This Row],[sales]]-(Table5[[#This Row],[sales]]*Table5[[#This Row],[discount]])</f>
        <v>778.49480000000005</v>
      </c>
      <c r="O574" s="6">
        <f>Table5[[#This Row],[profit]]/Table5[[#This Row],[net_sales]]</f>
        <v>0.11669955920065232</v>
      </c>
      <c r="P574" s="3" t="str">
        <f>IF(Table5[[#This Row],[Profit_Percentage]]&lt;=24.5%,"low","high")</f>
        <v>low</v>
      </c>
      <c r="Q574" s="3" t="str">
        <f>IF(Table5[[#This Row],[Profit_Percentage]]&gt;25%,"high_profit","low_profit")&amp;(IF(Table5[[#This Row],[net_sales]]&gt;1000," high_sales"," low_sales"))</f>
        <v>low_profit low_sales</v>
      </c>
      <c r="R574" s="3"/>
    </row>
    <row r="575" spans="1:18" ht="14.25" customHeight="1" x14ac:dyDescent="0.3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Table5[[#This Row],[sales]]-(Table5[[#This Row],[sales]]*Table5[[#This Row],[discount]])</f>
        <v>1162.5809999999999</v>
      </c>
      <c r="O575" s="6">
        <f>Table5[[#This Row],[profit]]/Table5[[#This Row],[net_sales]]</f>
        <v>0.11268032076904749</v>
      </c>
      <c r="P575" s="3" t="str">
        <f>IF(Table5[[#This Row],[Profit_Percentage]]&lt;=24.5%,"low","high")</f>
        <v>low</v>
      </c>
      <c r="Q575" s="3" t="str">
        <f>IF(Table5[[#This Row],[Profit_Percentage]]&gt;25%,"high_profit","low_profit")&amp;(IF(Table5[[#This Row],[net_sales]]&gt;1000," high_sales"," low_sales"))</f>
        <v>low_profit high_sales</v>
      </c>
      <c r="R575" s="3"/>
    </row>
    <row r="576" spans="1:18" ht="14.25" customHeight="1" x14ac:dyDescent="0.3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Table5[[#This Row],[sales]]-(Table5[[#This Row],[sales]]*Table5[[#This Row],[discount]])</f>
        <v>1553.7753</v>
      </c>
      <c r="O576" s="6">
        <f>Table5[[#This Row],[profit]]/Table5[[#This Row],[net_sales]]</f>
        <v>9.6764313346981379E-2</v>
      </c>
      <c r="P576" s="3" t="str">
        <f>IF(Table5[[#This Row],[Profit_Percentage]]&lt;=24.5%,"low","high")</f>
        <v>low</v>
      </c>
      <c r="Q576" s="3" t="str">
        <f>IF(Table5[[#This Row],[Profit_Percentage]]&gt;25%,"high_profit","low_profit")&amp;(IF(Table5[[#This Row],[net_sales]]&gt;1000," high_sales"," low_sales"))</f>
        <v>low_profit high_sales</v>
      </c>
      <c r="R576" s="3"/>
    </row>
    <row r="577" spans="1:18" ht="14.25" customHeight="1" x14ac:dyDescent="0.3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Table5[[#This Row],[sales]]-(Table5[[#This Row],[sales]]*Table5[[#This Row],[discount]])</f>
        <v>598.3184</v>
      </c>
      <c r="O577" s="6">
        <f>Table5[[#This Row],[profit]]/Table5[[#This Row],[net_sales]]</f>
        <v>0.38544694597391627</v>
      </c>
      <c r="P577" s="3" t="str">
        <f>IF(Table5[[#This Row],[Profit_Percentage]]&lt;=24.5%,"low","high")</f>
        <v>high</v>
      </c>
      <c r="Q577" s="3" t="str">
        <f>IF(Table5[[#This Row],[Profit_Percentage]]&gt;25%,"high_profit","low_profit")&amp;(IF(Table5[[#This Row],[net_sales]]&gt;1000," high_sales"," low_sales"))</f>
        <v>high_profit low_sales</v>
      </c>
      <c r="R577" s="3"/>
    </row>
    <row r="578" spans="1:18" ht="14.25" customHeight="1" x14ac:dyDescent="0.3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Table5[[#This Row],[sales]]-(Table5[[#This Row],[sales]]*Table5[[#This Row],[discount]])</f>
        <v>2806.5029999999997</v>
      </c>
      <c r="O578" s="6">
        <f>Table5[[#This Row],[profit]]/Table5[[#This Row],[net_sales]]</f>
        <v>7.5510341517539797E-2</v>
      </c>
      <c r="P578" s="3" t="str">
        <f>IF(Table5[[#This Row],[Profit_Percentage]]&lt;=24.5%,"low","high")</f>
        <v>low</v>
      </c>
      <c r="Q578" s="3" t="str">
        <f>IF(Table5[[#This Row],[Profit_Percentage]]&gt;25%,"high_profit","low_profit")&amp;(IF(Table5[[#This Row],[net_sales]]&gt;1000," high_sales"," low_sales"))</f>
        <v>low_profit high_sales</v>
      </c>
      <c r="R578" s="3"/>
    </row>
    <row r="579" spans="1:18" ht="14.25" customHeight="1" x14ac:dyDescent="0.3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Table5[[#This Row],[sales]]-(Table5[[#This Row],[sales]]*Table5[[#This Row],[discount]])</f>
        <v>1368.6078</v>
      </c>
      <c r="O579" s="6">
        <f>Table5[[#This Row],[profit]]/Table5[[#This Row],[net_sales]]</f>
        <v>0.40361453441957584</v>
      </c>
      <c r="P579" s="3" t="str">
        <f>IF(Table5[[#This Row],[Profit_Percentage]]&lt;=24.5%,"low","high")</f>
        <v>high</v>
      </c>
      <c r="Q579" s="3" t="str">
        <f>IF(Table5[[#This Row],[Profit_Percentage]]&gt;25%,"high_profit","low_profit")&amp;(IF(Table5[[#This Row],[net_sales]]&gt;1000," high_sales"," low_sales"))</f>
        <v>high_profit high_sales</v>
      </c>
      <c r="R579" s="3"/>
    </row>
    <row r="580" spans="1:18" ht="14.25" customHeight="1" x14ac:dyDescent="0.3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Table5[[#This Row],[sales]]-(Table5[[#This Row],[sales]]*Table5[[#This Row],[discount]])</f>
        <v>2952.7029000000002</v>
      </c>
      <c r="O580" s="6">
        <f>Table5[[#This Row],[profit]]/Table5[[#This Row],[net_sales]]</f>
        <v>0.46217653662344421</v>
      </c>
      <c r="P580" s="3" t="str">
        <f>IF(Table5[[#This Row],[Profit_Percentage]]&lt;=24.5%,"low","high")</f>
        <v>high</v>
      </c>
      <c r="Q580" s="3" t="str">
        <f>IF(Table5[[#This Row],[Profit_Percentage]]&gt;25%,"high_profit","low_profit")&amp;(IF(Table5[[#This Row],[net_sales]]&gt;1000," high_sales"," low_sales"))</f>
        <v>high_profit high_sales</v>
      </c>
      <c r="R580" s="3"/>
    </row>
    <row r="581" spans="1:18" ht="14.25" customHeight="1" x14ac:dyDescent="0.3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Table5[[#This Row],[sales]]-(Table5[[#This Row],[sales]]*Table5[[#This Row],[discount]])</f>
        <v>2452.3618000000001</v>
      </c>
      <c r="O581" s="6">
        <f>Table5[[#This Row],[profit]]/Table5[[#This Row],[net_sales]]</f>
        <v>0.31498614927047064</v>
      </c>
      <c r="P581" s="3" t="str">
        <f>IF(Table5[[#This Row],[Profit_Percentage]]&lt;=24.5%,"low","high")</f>
        <v>high</v>
      </c>
      <c r="Q581" s="3" t="str">
        <f>IF(Table5[[#This Row],[Profit_Percentage]]&gt;25%,"high_profit","low_profit")&amp;(IF(Table5[[#This Row],[net_sales]]&gt;1000," high_sales"," low_sales"))</f>
        <v>high_profit high_sales</v>
      </c>
      <c r="R581" s="3"/>
    </row>
    <row r="582" spans="1:18" ht="14.25" customHeight="1" x14ac:dyDescent="0.3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Table5[[#This Row],[sales]]-(Table5[[#This Row],[sales]]*Table5[[#This Row],[discount]])</f>
        <v>2276.605</v>
      </c>
      <c r="O582" s="6">
        <f>Table5[[#This Row],[profit]]/Table5[[#This Row],[net_sales]]</f>
        <v>0.47139051350585631</v>
      </c>
      <c r="P582" s="3" t="str">
        <f>IF(Table5[[#This Row],[Profit_Percentage]]&lt;=24.5%,"low","high")</f>
        <v>high</v>
      </c>
      <c r="Q582" s="3" t="str">
        <f>IF(Table5[[#This Row],[Profit_Percentage]]&gt;25%,"high_profit","low_profit")&amp;(IF(Table5[[#This Row],[net_sales]]&gt;1000," high_sales"," low_sales"))</f>
        <v>high_profit high_sales</v>
      </c>
      <c r="R582" s="3"/>
    </row>
    <row r="583" spans="1:18" ht="14.25" customHeight="1" x14ac:dyDescent="0.3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Table5[[#This Row],[sales]]-(Table5[[#This Row],[sales]]*Table5[[#This Row],[discount]])</f>
        <v>1188.1177</v>
      </c>
      <c r="O583" s="6">
        <f>Table5[[#This Row],[profit]]/Table5[[#This Row],[net_sales]]</f>
        <v>0.21374145002637363</v>
      </c>
      <c r="P583" s="3" t="str">
        <f>IF(Table5[[#This Row],[Profit_Percentage]]&lt;=24.5%,"low","high")</f>
        <v>low</v>
      </c>
      <c r="Q583" s="3" t="str">
        <f>IF(Table5[[#This Row],[Profit_Percentage]]&gt;25%,"high_profit","low_profit")&amp;(IF(Table5[[#This Row],[net_sales]]&gt;1000," high_sales"," low_sales"))</f>
        <v>low_profit high_sales</v>
      </c>
      <c r="R583" s="3"/>
    </row>
    <row r="584" spans="1:18" ht="14.25" customHeight="1" x14ac:dyDescent="0.3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Table5[[#This Row],[sales]]-(Table5[[#This Row],[sales]]*Table5[[#This Row],[discount]])</f>
        <v>1455.64</v>
      </c>
      <c r="O584" s="6">
        <f>Table5[[#This Row],[profit]]/Table5[[#This Row],[net_sales]]</f>
        <v>0.20977714270011816</v>
      </c>
      <c r="P584" s="3" t="str">
        <f>IF(Table5[[#This Row],[Profit_Percentage]]&lt;=24.5%,"low","high")</f>
        <v>low</v>
      </c>
      <c r="Q584" s="3" t="str">
        <f>IF(Table5[[#This Row],[Profit_Percentage]]&gt;25%,"high_profit","low_profit")&amp;(IF(Table5[[#This Row],[net_sales]]&gt;1000," high_sales"," low_sales"))</f>
        <v>low_profit high_sales</v>
      </c>
      <c r="R584" s="3"/>
    </row>
    <row r="585" spans="1:18" ht="14.25" customHeight="1" x14ac:dyDescent="0.3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Table5[[#This Row],[sales]]-(Table5[[#This Row],[sales]]*Table5[[#This Row],[discount]])</f>
        <v>1055.3130000000001</v>
      </c>
      <c r="O585" s="6">
        <f>Table5[[#This Row],[profit]]/Table5[[#This Row],[net_sales]]</f>
        <v>0.37264773579023469</v>
      </c>
      <c r="P585" s="3" t="str">
        <f>IF(Table5[[#This Row],[Profit_Percentage]]&lt;=24.5%,"low","high")</f>
        <v>high</v>
      </c>
      <c r="Q585" s="3" t="str">
        <f>IF(Table5[[#This Row],[Profit_Percentage]]&gt;25%,"high_profit","low_profit")&amp;(IF(Table5[[#This Row],[net_sales]]&gt;1000," high_sales"," low_sales"))</f>
        <v>high_profit high_sales</v>
      </c>
      <c r="R585" s="3"/>
    </row>
    <row r="586" spans="1:18" ht="14.25" customHeight="1" x14ac:dyDescent="0.3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Table5[[#This Row],[sales]]-(Table5[[#This Row],[sales]]*Table5[[#This Row],[discount]])</f>
        <v>910.56349999999998</v>
      </c>
      <c r="O586" s="6">
        <f>Table5[[#This Row],[profit]]/Table5[[#This Row],[net_sales]]</f>
        <v>0.24193809657426418</v>
      </c>
      <c r="P586" s="3" t="str">
        <f>IF(Table5[[#This Row],[Profit_Percentage]]&lt;=24.5%,"low","high")</f>
        <v>low</v>
      </c>
      <c r="Q586" s="3" t="str">
        <f>IF(Table5[[#This Row],[Profit_Percentage]]&gt;25%,"high_profit","low_profit")&amp;(IF(Table5[[#This Row],[net_sales]]&gt;1000," high_sales"," low_sales"))</f>
        <v>low_profit low_sales</v>
      </c>
      <c r="R586" s="3"/>
    </row>
    <row r="587" spans="1:18" ht="14.25" customHeight="1" x14ac:dyDescent="0.3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Table5[[#This Row],[sales]]-(Table5[[#This Row],[sales]]*Table5[[#This Row],[discount]])</f>
        <v>2090.8164000000002</v>
      </c>
      <c r="O587" s="6">
        <f>Table5[[#This Row],[profit]]/Table5[[#This Row],[net_sales]]</f>
        <v>0.39196172365971488</v>
      </c>
      <c r="P587" s="3" t="str">
        <f>IF(Table5[[#This Row],[Profit_Percentage]]&lt;=24.5%,"low","high")</f>
        <v>high</v>
      </c>
      <c r="Q587" s="3" t="str">
        <f>IF(Table5[[#This Row],[Profit_Percentage]]&gt;25%,"high_profit","low_profit")&amp;(IF(Table5[[#This Row],[net_sales]]&gt;1000," high_sales"," low_sales"))</f>
        <v>high_profit high_sales</v>
      </c>
      <c r="R587" s="3"/>
    </row>
    <row r="588" spans="1:18" ht="14.25" customHeight="1" x14ac:dyDescent="0.3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Table5[[#This Row],[sales]]-(Table5[[#This Row],[sales]]*Table5[[#This Row],[discount]])</f>
        <v>2218.4171999999999</v>
      </c>
      <c r="O588" s="6">
        <f>Table5[[#This Row],[profit]]/Table5[[#This Row],[net_sales]]</f>
        <v>0.49095814799849197</v>
      </c>
      <c r="P588" s="3" t="str">
        <f>IF(Table5[[#This Row],[Profit_Percentage]]&lt;=24.5%,"low","high")</f>
        <v>high</v>
      </c>
      <c r="Q588" s="3" t="str">
        <f>IF(Table5[[#This Row],[Profit_Percentage]]&gt;25%,"high_profit","low_profit")&amp;(IF(Table5[[#This Row],[net_sales]]&gt;1000," high_sales"," low_sales"))</f>
        <v>high_profit high_sales</v>
      </c>
      <c r="R588" s="3"/>
    </row>
    <row r="589" spans="1:18" ht="14.25" customHeight="1" x14ac:dyDescent="0.3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Table5[[#This Row],[sales]]-(Table5[[#This Row],[sales]]*Table5[[#This Row],[discount]])</f>
        <v>296.07390000000004</v>
      </c>
      <c r="O589" s="6">
        <f>Table5[[#This Row],[profit]]/Table5[[#This Row],[net_sales]]</f>
        <v>0.5463838588946881</v>
      </c>
      <c r="P589" s="3" t="str">
        <f>IF(Table5[[#This Row],[Profit_Percentage]]&lt;=24.5%,"low","high")</f>
        <v>high</v>
      </c>
      <c r="Q589" s="3" t="str">
        <f>IF(Table5[[#This Row],[Profit_Percentage]]&gt;25%,"high_profit","low_profit")&amp;(IF(Table5[[#This Row],[net_sales]]&gt;1000," high_sales"," low_sales"))</f>
        <v>high_profit low_sales</v>
      </c>
      <c r="R589" s="3"/>
    </row>
    <row r="590" spans="1:18" ht="14.25" customHeight="1" x14ac:dyDescent="0.3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Table5[[#This Row],[sales]]-(Table5[[#This Row],[sales]]*Table5[[#This Row],[discount]])</f>
        <v>1320.6557</v>
      </c>
      <c r="O590" s="6">
        <f>Table5[[#This Row],[profit]]/Table5[[#This Row],[net_sales]]</f>
        <v>0.24682436156524371</v>
      </c>
      <c r="P590" s="3" t="str">
        <f>IF(Table5[[#This Row],[Profit_Percentage]]&lt;=24.5%,"low","high")</f>
        <v>high</v>
      </c>
      <c r="Q590" s="3" t="str">
        <f>IF(Table5[[#This Row],[Profit_Percentage]]&gt;25%,"high_profit","low_profit")&amp;(IF(Table5[[#This Row],[net_sales]]&gt;1000," high_sales"," low_sales"))</f>
        <v>low_profit high_sales</v>
      </c>
      <c r="R590" s="3"/>
    </row>
    <row r="591" spans="1:18" ht="14.25" customHeight="1" x14ac:dyDescent="0.3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Table5[[#This Row],[sales]]-(Table5[[#This Row],[sales]]*Table5[[#This Row],[discount]])</f>
        <v>828.87000000000012</v>
      </c>
      <c r="O591" s="6">
        <f>Table5[[#This Row],[profit]]/Table5[[#This Row],[net_sales]]</f>
        <v>0.23079614414805696</v>
      </c>
      <c r="P591" s="3" t="str">
        <f>IF(Table5[[#This Row],[Profit_Percentage]]&lt;=24.5%,"low","high")</f>
        <v>low</v>
      </c>
      <c r="Q591" s="3" t="str">
        <f>IF(Table5[[#This Row],[Profit_Percentage]]&gt;25%,"high_profit","low_profit")&amp;(IF(Table5[[#This Row],[net_sales]]&gt;1000," high_sales"," low_sales"))</f>
        <v>low_profit low_sales</v>
      </c>
      <c r="R591" s="3"/>
    </row>
    <row r="592" spans="1:18" ht="14.25" customHeight="1" x14ac:dyDescent="0.3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Table5[[#This Row],[sales]]-(Table5[[#This Row],[sales]]*Table5[[#This Row],[discount]])</f>
        <v>2126.3176000000003</v>
      </c>
      <c r="O592" s="6">
        <f>Table5[[#This Row],[profit]]/Table5[[#This Row],[net_sales]]</f>
        <v>0.35892098151282753</v>
      </c>
      <c r="P592" s="3" t="str">
        <f>IF(Table5[[#This Row],[Profit_Percentage]]&lt;=24.5%,"low","high")</f>
        <v>high</v>
      </c>
      <c r="Q592" s="3" t="str">
        <f>IF(Table5[[#This Row],[Profit_Percentage]]&gt;25%,"high_profit","low_profit")&amp;(IF(Table5[[#This Row],[net_sales]]&gt;1000," high_sales"," low_sales"))</f>
        <v>high_profit high_sales</v>
      </c>
      <c r="R592" s="3"/>
    </row>
    <row r="593" spans="1:18" ht="14.25" customHeight="1" x14ac:dyDescent="0.3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Table5[[#This Row],[sales]]-(Table5[[#This Row],[sales]]*Table5[[#This Row],[discount]])</f>
        <v>3785.5512000000003</v>
      </c>
      <c r="O593" s="6">
        <f>Table5[[#This Row],[profit]]/Table5[[#This Row],[net_sales]]</f>
        <v>0.17247422251216676</v>
      </c>
      <c r="P593" s="3" t="str">
        <f>IF(Table5[[#This Row],[Profit_Percentage]]&lt;=24.5%,"low","high")</f>
        <v>low</v>
      </c>
      <c r="Q593" s="3" t="str">
        <f>IF(Table5[[#This Row],[Profit_Percentage]]&gt;25%,"high_profit","low_profit")&amp;(IF(Table5[[#This Row],[net_sales]]&gt;1000," high_sales"," low_sales"))</f>
        <v>low_profit high_sales</v>
      </c>
      <c r="R593" s="3"/>
    </row>
    <row r="594" spans="1:18" ht="14.25" customHeight="1" x14ac:dyDescent="0.3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Table5[[#This Row],[sales]]-(Table5[[#This Row],[sales]]*Table5[[#This Row],[discount]])</f>
        <v>432.71360000000004</v>
      </c>
      <c r="O594" s="6">
        <f>Table5[[#This Row],[profit]]/Table5[[#This Row],[net_sales]]</f>
        <v>0.24415687420039489</v>
      </c>
      <c r="P594" s="3" t="str">
        <f>IF(Table5[[#This Row],[Profit_Percentage]]&lt;=24.5%,"low","high")</f>
        <v>low</v>
      </c>
      <c r="Q594" s="3" t="str">
        <f>IF(Table5[[#This Row],[Profit_Percentage]]&gt;25%,"high_profit","low_profit")&amp;(IF(Table5[[#This Row],[net_sales]]&gt;1000," high_sales"," low_sales"))</f>
        <v>low_profit low_sales</v>
      </c>
      <c r="R594" s="3"/>
    </row>
    <row r="595" spans="1:18" ht="14.25" customHeight="1" x14ac:dyDescent="0.3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Table5[[#This Row],[sales]]-(Table5[[#This Row],[sales]]*Table5[[#This Row],[discount]])</f>
        <v>1860.2425000000001</v>
      </c>
      <c r="O595" s="6">
        <f>Table5[[#This Row],[profit]]/Table5[[#This Row],[net_sales]]</f>
        <v>7.6903952038511109E-2</v>
      </c>
      <c r="P595" s="3" t="str">
        <f>IF(Table5[[#This Row],[Profit_Percentage]]&lt;=24.5%,"low","high")</f>
        <v>low</v>
      </c>
      <c r="Q595" s="3" t="str">
        <f>IF(Table5[[#This Row],[Profit_Percentage]]&gt;25%,"high_profit","low_profit")&amp;(IF(Table5[[#This Row],[net_sales]]&gt;1000," high_sales"," low_sales"))</f>
        <v>low_profit high_sales</v>
      </c>
      <c r="R595" s="3"/>
    </row>
    <row r="596" spans="1:18" ht="14.25" customHeight="1" x14ac:dyDescent="0.3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Table5[[#This Row],[sales]]-(Table5[[#This Row],[sales]]*Table5[[#This Row],[discount]])</f>
        <v>3206.7629999999999</v>
      </c>
      <c r="O596" s="6">
        <f>Table5[[#This Row],[profit]]/Table5[[#This Row],[net_sales]]</f>
        <v>0.42558804626347502</v>
      </c>
      <c r="P596" s="3" t="str">
        <f>IF(Table5[[#This Row],[Profit_Percentage]]&lt;=24.5%,"low","high")</f>
        <v>high</v>
      </c>
      <c r="Q596" s="3" t="str">
        <f>IF(Table5[[#This Row],[Profit_Percentage]]&gt;25%,"high_profit","low_profit")&amp;(IF(Table5[[#This Row],[net_sales]]&gt;1000," high_sales"," low_sales"))</f>
        <v>high_profit high_sales</v>
      </c>
      <c r="R596" s="3"/>
    </row>
    <row r="597" spans="1:18" ht="14.25" customHeight="1" x14ac:dyDescent="0.3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Table5[[#This Row],[sales]]-(Table5[[#This Row],[sales]]*Table5[[#This Row],[discount]])</f>
        <v>1162.6745000000001</v>
      </c>
      <c r="O597" s="6">
        <f>Table5[[#This Row],[profit]]/Table5[[#This Row],[net_sales]]</f>
        <v>0.10121491440639663</v>
      </c>
      <c r="P597" s="3" t="str">
        <f>IF(Table5[[#This Row],[Profit_Percentage]]&lt;=24.5%,"low","high")</f>
        <v>low</v>
      </c>
      <c r="Q597" s="3" t="str">
        <f>IF(Table5[[#This Row],[Profit_Percentage]]&gt;25%,"high_profit","low_profit")&amp;(IF(Table5[[#This Row],[net_sales]]&gt;1000," high_sales"," low_sales"))</f>
        <v>low_profit high_sales</v>
      </c>
      <c r="R597" s="3"/>
    </row>
    <row r="598" spans="1:18" ht="14.25" customHeight="1" x14ac:dyDescent="0.3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Table5[[#This Row],[sales]]-(Table5[[#This Row],[sales]]*Table5[[#This Row],[discount]])</f>
        <v>3232.8359999999998</v>
      </c>
      <c r="O598" s="6">
        <f>Table5[[#This Row],[profit]]/Table5[[#This Row],[net_sales]]</f>
        <v>0.22295285006724747</v>
      </c>
      <c r="P598" s="3" t="str">
        <f>IF(Table5[[#This Row],[Profit_Percentage]]&lt;=24.5%,"low","high")</f>
        <v>low</v>
      </c>
      <c r="Q598" s="3" t="str">
        <f>IF(Table5[[#This Row],[Profit_Percentage]]&gt;25%,"high_profit","low_profit")&amp;(IF(Table5[[#This Row],[net_sales]]&gt;1000," high_sales"," low_sales"))</f>
        <v>low_profit high_sales</v>
      </c>
      <c r="R598" s="3"/>
    </row>
    <row r="599" spans="1:18" ht="14.25" customHeight="1" x14ac:dyDescent="0.3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Table5[[#This Row],[sales]]-(Table5[[#This Row],[sales]]*Table5[[#This Row],[discount]])</f>
        <v>391.55819999999994</v>
      </c>
      <c r="O599" s="6">
        <f>Table5[[#This Row],[profit]]/Table5[[#This Row],[net_sales]]</f>
        <v>0.18584721249612449</v>
      </c>
      <c r="P599" s="3" t="str">
        <f>IF(Table5[[#This Row],[Profit_Percentage]]&lt;=24.5%,"low","high")</f>
        <v>low</v>
      </c>
      <c r="Q599" s="3" t="str">
        <f>IF(Table5[[#This Row],[Profit_Percentage]]&gt;25%,"high_profit","low_profit")&amp;(IF(Table5[[#This Row],[net_sales]]&gt;1000," high_sales"," low_sales"))</f>
        <v>low_profit low_sales</v>
      </c>
      <c r="R599" s="3"/>
    </row>
    <row r="600" spans="1:18" ht="14.25" customHeight="1" x14ac:dyDescent="0.3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Table5[[#This Row],[sales]]-(Table5[[#This Row],[sales]]*Table5[[#This Row],[discount]])</f>
        <v>1252.625</v>
      </c>
      <c r="O600" s="6">
        <f>Table5[[#This Row],[profit]]/Table5[[#This Row],[net_sales]]</f>
        <v>0.46462428899311448</v>
      </c>
      <c r="P600" s="3" t="str">
        <f>IF(Table5[[#This Row],[Profit_Percentage]]&lt;=24.5%,"low","high")</f>
        <v>high</v>
      </c>
      <c r="Q600" s="3" t="str">
        <f>IF(Table5[[#This Row],[Profit_Percentage]]&gt;25%,"high_profit","low_profit")&amp;(IF(Table5[[#This Row],[net_sales]]&gt;1000," high_sales"," low_sales"))</f>
        <v>high_profit high_sales</v>
      </c>
      <c r="R600" s="3"/>
    </row>
    <row r="601" spans="1:18" ht="14.25" customHeight="1" x14ac:dyDescent="0.3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Table5[[#This Row],[sales]]-(Table5[[#This Row],[sales]]*Table5[[#This Row],[discount]])</f>
        <v>2258.2296000000001</v>
      </c>
      <c r="O601" s="6">
        <f>Table5[[#This Row],[profit]]/Table5[[#This Row],[net_sales]]</f>
        <v>0.23576876328252891</v>
      </c>
      <c r="P601" s="3" t="str">
        <f>IF(Table5[[#This Row],[Profit_Percentage]]&lt;=24.5%,"low","high")</f>
        <v>low</v>
      </c>
      <c r="Q601" s="3" t="str">
        <f>IF(Table5[[#This Row],[Profit_Percentage]]&gt;25%,"high_profit","low_profit")&amp;(IF(Table5[[#This Row],[net_sales]]&gt;1000," high_sales"," low_sales"))</f>
        <v>low_profit high_sales</v>
      </c>
      <c r="R601" s="3"/>
    </row>
    <row r="602" spans="1:18" ht="14.25" customHeight="1" x14ac:dyDescent="0.3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Table5[[#This Row],[sales]]-(Table5[[#This Row],[sales]]*Table5[[#This Row],[discount]])</f>
        <v>3583.797</v>
      </c>
      <c r="O602" s="6">
        <f>Table5[[#This Row],[profit]]/Table5[[#This Row],[net_sales]]</f>
        <v>0.214727564089149</v>
      </c>
      <c r="P602" s="3" t="str">
        <f>IF(Table5[[#This Row],[Profit_Percentage]]&lt;=24.5%,"low","high")</f>
        <v>low</v>
      </c>
      <c r="Q602" s="3" t="str">
        <f>IF(Table5[[#This Row],[Profit_Percentage]]&gt;25%,"high_profit","low_profit")&amp;(IF(Table5[[#This Row],[net_sales]]&gt;1000," high_sales"," low_sales"))</f>
        <v>low_profit high_sales</v>
      </c>
      <c r="R602" s="3"/>
    </row>
    <row r="603" spans="1:18" ht="14.25" customHeight="1" x14ac:dyDescent="0.3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Table5[[#This Row],[sales]]-(Table5[[#This Row],[sales]]*Table5[[#This Row],[discount]])</f>
        <v>878.83920000000001</v>
      </c>
      <c r="O603" s="6">
        <f>Table5[[#This Row],[profit]]/Table5[[#This Row],[net_sales]]</f>
        <v>0.40885750203222615</v>
      </c>
      <c r="P603" s="3" t="str">
        <f>IF(Table5[[#This Row],[Profit_Percentage]]&lt;=24.5%,"low","high")</f>
        <v>high</v>
      </c>
      <c r="Q603" s="3" t="str">
        <f>IF(Table5[[#This Row],[Profit_Percentage]]&gt;25%,"high_profit","low_profit")&amp;(IF(Table5[[#This Row],[net_sales]]&gt;1000," high_sales"," low_sales"))</f>
        <v>high_profit low_sales</v>
      </c>
      <c r="R603" s="3"/>
    </row>
    <row r="604" spans="1:18" ht="14.25" customHeight="1" x14ac:dyDescent="0.3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Table5[[#This Row],[sales]]-(Table5[[#This Row],[sales]]*Table5[[#This Row],[discount]])</f>
        <v>753.04079999999999</v>
      </c>
      <c r="O604" s="6">
        <f>Table5[[#This Row],[profit]]/Table5[[#This Row],[net_sales]]</f>
        <v>0.14725629740115012</v>
      </c>
      <c r="P604" s="3" t="str">
        <f>IF(Table5[[#This Row],[Profit_Percentage]]&lt;=24.5%,"low","high")</f>
        <v>low</v>
      </c>
      <c r="Q604" s="3" t="str">
        <f>IF(Table5[[#This Row],[Profit_Percentage]]&gt;25%,"high_profit","low_profit")&amp;(IF(Table5[[#This Row],[net_sales]]&gt;1000," high_sales"," low_sales"))</f>
        <v>low_profit low_sales</v>
      </c>
      <c r="R604" s="3"/>
    </row>
    <row r="605" spans="1:18" ht="14.25" customHeight="1" x14ac:dyDescent="0.3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Table5[[#This Row],[sales]]-(Table5[[#This Row],[sales]]*Table5[[#This Row],[discount]])</f>
        <v>1410.2406000000001</v>
      </c>
      <c r="O605" s="6">
        <f>Table5[[#This Row],[profit]]/Table5[[#This Row],[net_sales]]</f>
        <v>0.14374142965391862</v>
      </c>
      <c r="P605" s="3" t="str">
        <f>IF(Table5[[#This Row],[Profit_Percentage]]&lt;=24.5%,"low","high")</f>
        <v>low</v>
      </c>
      <c r="Q605" s="3" t="str">
        <f>IF(Table5[[#This Row],[Profit_Percentage]]&gt;25%,"high_profit","low_profit")&amp;(IF(Table5[[#This Row],[net_sales]]&gt;1000," high_sales"," low_sales"))</f>
        <v>low_profit high_sales</v>
      </c>
      <c r="R605" s="3"/>
    </row>
    <row r="606" spans="1:18" ht="14.25" customHeight="1" x14ac:dyDescent="0.3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Table5[[#This Row],[sales]]-(Table5[[#This Row],[sales]]*Table5[[#This Row],[discount]])</f>
        <v>1806.6623999999999</v>
      </c>
      <c r="O606" s="6">
        <f>Table5[[#This Row],[profit]]/Table5[[#This Row],[net_sales]]</f>
        <v>0.27573496852538693</v>
      </c>
      <c r="P606" s="3" t="str">
        <f>IF(Table5[[#This Row],[Profit_Percentage]]&lt;=24.5%,"low","high")</f>
        <v>high</v>
      </c>
      <c r="Q606" s="3" t="str">
        <f>IF(Table5[[#This Row],[Profit_Percentage]]&gt;25%,"high_profit","low_profit")&amp;(IF(Table5[[#This Row],[net_sales]]&gt;1000," high_sales"," low_sales"))</f>
        <v>high_profit high_sales</v>
      </c>
      <c r="R606" s="3"/>
    </row>
    <row r="607" spans="1:18" ht="14.25" customHeight="1" x14ac:dyDescent="0.3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Table5[[#This Row],[sales]]-(Table5[[#This Row],[sales]]*Table5[[#This Row],[discount]])</f>
        <v>3074.6940000000004</v>
      </c>
      <c r="O607" s="6">
        <f>Table5[[#This Row],[profit]]/Table5[[#This Row],[net_sales]]</f>
        <v>0.18570303256193949</v>
      </c>
      <c r="P607" s="3" t="str">
        <f>IF(Table5[[#This Row],[Profit_Percentage]]&lt;=24.5%,"low","high")</f>
        <v>low</v>
      </c>
      <c r="Q607" s="3" t="str">
        <f>IF(Table5[[#This Row],[Profit_Percentage]]&gt;25%,"high_profit","low_profit")&amp;(IF(Table5[[#This Row],[net_sales]]&gt;1000," high_sales"," low_sales"))</f>
        <v>low_profit high_sales</v>
      </c>
      <c r="R607" s="3"/>
    </row>
    <row r="608" spans="1:18" ht="14.25" customHeight="1" x14ac:dyDescent="0.3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Table5[[#This Row],[sales]]-(Table5[[#This Row],[sales]]*Table5[[#This Row],[discount]])</f>
        <v>3671.0167999999999</v>
      </c>
      <c r="O608" s="6">
        <f>Table5[[#This Row],[profit]]/Table5[[#This Row],[net_sales]]</f>
        <v>8.8111827763904541E-2</v>
      </c>
      <c r="P608" s="3" t="str">
        <f>IF(Table5[[#This Row],[Profit_Percentage]]&lt;=24.5%,"low","high")</f>
        <v>low</v>
      </c>
      <c r="Q608" s="3" t="str">
        <f>IF(Table5[[#This Row],[Profit_Percentage]]&gt;25%,"high_profit","low_profit")&amp;(IF(Table5[[#This Row],[net_sales]]&gt;1000," high_sales"," low_sales"))</f>
        <v>low_profit high_sales</v>
      </c>
      <c r="R608" s="3"/>
    </row>
    <row r="609" spans="1:18" ht="14.25" customHeight="1" x14ac:dyDescent="0.3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Table5[[#This Row],[sales]]-(Table5[[#This Row],[sales]]*Table5[[#This Row],[discount]])</f>
        <v>226.51870000000002</v>
      </c>
      <c r="O609" s="6">
        <f>Table5[[#This Row],[profit]]/Table5[[#This Row],[net_sales]]</f>
        <v>0.21592036330775335</v>
      </c>
      <c r="P609" s="3" t="str">
        <f>IF(Table5[[#This Row],[Profit_Percentage]]&lt;=24.5%,"low","high")</f>
        <v>low</v>
      </c>
      <c r="Q609" s="3" t="str">
        <f>IF(Table5[[#This Row],[Profit_Percentage]]&gt;25%,"high_profit","low_profit")&amp;(IF(Table5[[#This Row],[net_sales]]&gt;1000," high_sales"," low_sales"))</f>
        <v>low_profit low_sales</v>
      </c>
      <c r="R609" s="3"/>
    </row>
    <row r="610" spans="1:18" ht="14.25" customHeight="1" x14ac:dyDescent="0.3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Table5[[#This Row],[sales]]-(Table5[[#This Row],[sales]]*Table5[[#This Row],[discount]])</f>
        <v>3349.2287999999999</v>
      </c>
      <c r="O610" s="6">
        <f>Table5[[#This Row],[profit]]/Table5[[#This Row],[net_sales]]</f>
        <v>0.21657821645388933</v>
      </c>
      <c r="P610" s="3" t="str">
        <f>IF(Table5[[#This Row],[Profit_Percentage]]&lt;=24.5%,"low","high")</f>
        <v>low</v>
      </c>
      <c r="Q610" s="3" t="str">
        <f>IF(Table5[[#This Row],[Profit_Percentage]]&gt;25%,"high_profit","low_profit")&amp;(IF(Table5[[#This Row],[net_sales]]&gt;1000," high_sales"," low_sales"))</f>
        <v>low_profit high_sales</v>
      </c>
      <c r="R610" s="3"/>
    </row>
    <row r="611" spans="1:18" ht="14.25" customHeight="1" x14ac:dyDescent="0.3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Table5[[#This Row],[sales]]-(Table5[[#This Row],[sales]]*Table5[[#This Row],[discount]])</f>
        <v>367.92599999999999</v>
      </c>
      <c r="O611" s="6">
        <f>Table5[[#This Row],[profit]]/Table5[[#This Row],[net_sales]]</f>
        <v>0.13377690078983273</v>
      </c>
      <c r="P611" s="3" t="str">
        <f>IF(Table5[[#This Row],[Profit_Percentage]]&lt;=24.5%,"low","high")</f>
        <v>low</v>
      </c>
      <c r="Q611" s="3" t="str">
        <f>IF(Table5[[#This Row],[Profit_Percentage]]&gt;25%,"high_profit","low_profit")&amp;(IF(Table5[[#This Row],[net_sales]]&gt;1000," high_sales"," low_sales"))</f>
        <v>low_profit low_sales</v>
      </c>
      <c r="R611" s="3"/>
    </row>
    <row r="612" spans="1:18" ht="14.25" customHeight="1" x14ac:dyDescent="0.3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Table5[[#This Row],[sales]]-(Table5[[#This Row],[sales]]*Table5[[#This Row],[discount]])</f>
        <v>1814.9285</v>
      </c>
      <c r="O612" s="6">
        <f>Table5[[#This Row],[profit]]/Table5[[#This Row],[net_sales]]</f>
        <v>0.25348105999768034</v>
      </c>
      <c r="P612" s="3" t="str">
        <f>IF(Table5[[#This Row],[Profit_Percentage]]&lt;=24.5%,"low","high")</f>
        <v>high</v>
      </c>
      <c r="Q612" s="3" t="str">
        <f>IF(Table5[[#This Row],[Profit_Percentage]]&gt;25%,"high_profit","low_profit")&amp;(IF(Table5[[#This Row],[net_sales]]&gt;1000," high_sales"," low_sales"))</f>
        <v>high_profit high_sales</v>
      </c>
      <c r="R612" s="3"/>
    </row>
    <row r="613" spans="1:18" ht="14.25" customHeight="1" x14ac:dyDescent="0.3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Table5[[#This Row],[sales]]-(Table5[[#This Row],[sales]]*Table5[[#This Row],[discount]])</f>
        <v>2271.7831999999999</v>
      </c>
      <c r="O613" s="6">
        <f>Table5[[#This Row],[profit]]/Table5[[#This Row],[net_sales]]</f>
        <v>0.11552158674296034</v>
      </c>
      <c r="P613" s="3" t="str">
        <f>IF(Table5[[#This Row],[Profit_Percentage]]&lt;=24.5%,"low","high")</f>
        <v>low</v>
      </c>
      <c r="Q613" s="3" t="str">
        <f>IF(Table5[[#This Row],[Profit_Percentage]]&gt;25%,"high_profit","low_profit")&amp;(IF(Table5[[#This Row],[net_sales]]&gt;1000," high_sales"," low_sales"))</f>
        <v>low_profit high_sales</v>
      </c>
      <c r="R613" s="3"/>
    </row>
    <row r="614" spans="1:18" ht="14.25" customHeight="1" x14ac:dyDescent="0.3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Table5[[#This Row],[sales]]-(Table5[[#This Row],[sales]]*Table5[[#This Row],[discount]])</f>
        <v>434.47799999999995</v>
      </c>
      <c r="O614" s="6">
        <f>Table5[[#This Row],[profit]]/Table5[[#This Row],[net_sales]]</f>
        <v>0.3136867689503266</v>
      </c>
      <c r="P614" s="3" t="str">
        <f>IF(Table5[[#This Row],[Profit_Percentage]]&lt;=24.5%,"low","high")</f>
        <v>high</v>
      </c>
      <c r="Q614" s="3" t="str">
        <f>IF(Table5[[#This Row],[Profit_Percentage]]&gt;25%,"high_profit","low_profit")&amp;(IF(Table5[[#This Row],[net_sales]]&gt;1000," high_sales"," low_sales"))</f>
        <v>high_profit low_sales</v>
      </c>
      <c r="R614" s="3"/>
    </row>
    <row r="615" spans="1:18" ht="14.25" customHeight="1" x14ac:dyDescent="0.3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Table5[[#This Row],[sales]]-(Table5[[#This Row],[sales]]*Table5[[#This Row],[discount]])</f>
        <v>244.32719999999998</v>
      </c>
      <c r="O615" s="6">
        <f>Table5[[#This Row],[profit]]/Table5[[#This Row],[net_sales]]</f>
        <v>0.17161413055934829</v>
      </c>
      <c r="P615" s="3" t="str">
        <f>IF(Table5[[#This Row],[Profit_Percentage]]&lt;=24.5%,"low","high")</f>
        <v>low</v>
      </c>
      <c r="Q615" s="3" t="str">
        <f>IF(Table5[[#This Row],[Profit_Percentage]]&gt;25%,"high_profit","low_profit")&amp;(IF(Table5[[#This Row],[net_sales]]&gt;1000," high_sales"," low_sales"))</f>
        <v>low_profit low_sales</v>
      </c>
      <c r="R615" s="3"/>
    </row>
    <row r="616" spans="1:18" ht="14.25" customHeight="1" x14ac:dyDescent="0.3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Table5[[#This Row],[sales]]-(Table5[[#This Row],[sales]]*Table5[[#This Row],[discount]])</f>
        <v>1373.5840000000001</v>
      </c>
      <c r="O616" s="6">
        <f>Table5[[#This Row],[profit]]/Table5[[#This Row],[net_sales]]</f>
        <v>0.17465986790760521</v>
      </c>
      <c r="P616" s="3" t="str">
        <f>IF(Table5[[#This Row],[Profit_Percentage]]&lt;=24.5%,"low","high")</f>
        <v>low</v>
      </c>
      <c r="Q616" s="3" t="str">
        <f>IF(Table5[[#This Row],[Profit_Percentage]]&gt;25%,"high_profit","low_profit")&amp;(IF(Table5[[#This Row],[net_sales]]&gt;1000," high_sales"," low_sales"))</f>
        <v>low_profit high_sales</v>
      </c>
      <c r="R616" s="3"/>
    </row>
    <row r="617" spans="1:18" ht="14.25" customHeight="1" x14ac:dyDescent="0.3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Table5[[#This Row],[sales]]-(Table5[[#This Row],[sales]]*Table5[[#This Row],[discount]])</f>
        <v>3308.9759999999997</v>
      </c>
      <c r="O617" s="6">
        <f>Table5[[#This Row],[profit]]/Table5[[#This Row],[net_sales]]</f>
        <v>0.11384186527795911</v>
      </c>
      <c r="P617" s="3" t="str">
        <f>IF(Table5[[#This Row],[Profit_Percentage]]&lt;=24.5%,"low","high")</f>
        <v>low</v>
      </c>
      <c r="Q617" s="3" t="str">
        <f>IF(Table5[[#This Row],[Profit_Percentage]]&gt;25%,"high_profit","low_profit")&amp;(IF(Table5[[#This Row],[net_sales]]&gt;1000," high_sales"," low_sales"))</f>
        <v>low_profit high_sales</v>
      </c>
      <c r="R617" s="3"/>
    </row>
    <row r="618" spans="1:18" ht="14.25" customHeight="1" x14ac:dyDescent="0.3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Table5[[#This Row],[sales]]-(Table5[[#This Row],[sales]]*Table5[[#This Row],[discount]])</f>
        <v>1487.7016000000001</v>
      </c>
      <c r="O618" s="6">
        <f>Table5[[#This Row],[profit]]/Table5[[#This Row],[net_sales]]</f>
        <v>0.30442932910739623</v>
      </c>
      <c r="P618" s="3" t="str">
        <f>IF(Table5[[#This Row],[Profit_Percentage]]&lt;=24.5%,"low","high")</f>
        <v>high</v>
      </c>
      <c r="Q618" s="3" t="str">
        <f>IF(Table5[[#This Row],[Profit_Percentage]]&gt;25%,"high_profit","low_profit")&amp;(IF(Table5[[#This Row],[net_sales]]&gt;1000," high_sales"," low_sales"))</f>
        <v>high_profit high_sales</v>
      </c>
      <c r="R618" s="3"/>
    </row>
    <row r="619" spans="1:18" ht="14.25" customHeight="1" x14ac:dyDescent="0.3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Table5[[#This Row],[sales]]-(Table5[[#This Row],[sales]]*Table5[[#This Row],[discount]])</f>
        <v>2014.7113999999999</v>
      </c>
      <c r="O619" s="6">
        <f>Table5[[#This Row],[profit]]/Table5[[#This Row],[net_sales]]</f>
        <v>0.27451574453790256</v>
      </c>
      <c r="P619" s="3" t="str">
        <f>IF(Table5[[#This Row],[Profit_Percentage]]&lt;=24.5%,"low","high")</f>
        <v>high</v>
      </c>
      <c r="Q619" s="3" t="str">
        <f>IF(Table5[[#This Row],[Profit_Percentage]]&gt;25%,"high_profit","low_profit")&amp;(IF(Table5[[#This Row],[net_sales]]&gt;1000," high_sales"," low_sales"))</f>
        <v>high_profit high_sales</v>
      </c>
      <c r="R619" s="3"/>
    </row>
    <row r="620" spans="1:18" ht="14.25" customHeight="1" x14ac:dyDescent="0.3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Table5[[#This Row],[sales]]-(Table5[[#This Row],[sales]]*Table5[[#This Row],[discount]])</f>
        <v>2940.5231999999996</v>
      </c>
      <c r="O620" s="6">
        <f>Table5[[#This Row],[profit]]/Table5[[#This Row],[net_sales]]</f>
        <v>0.27317587564009022</v>
      </c>
      <c r="P620" s="3" t="str">
        <f>IF(Table5[[#This Row],[Profit_Percentage]]&lt;=24.5%,"low","high")</f>
        <v>high</v>
      </c>
      <c r="Q620" s="3" t="str">
        <f>IF(Table5[[#This Row],[Profit_Percentage]]&gt;25%,"high_profit","low_profit")&amp;(IF(Table5[[#This Row],[net_sales]]&gt;1000," high_sales"," low_sales"))</f>
        <v>high_profit high_sales</v>
      </c>
      <c r="R620" s="3"/>
    </row>
    <row r="621" spans="1:18" ht="14.25" customHeight="1" x14ac:dyDescent="0.3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Table5[[#This Row],[sales]]-(Table5[[#This Row],[sales]]*Table5[[#This Row],[discount]])</f>
        <v>2275.5592000000001</v>
      </c>
      <c r="O621" s="6">
        <f>Table5[[#This Row],[profit]]/Table5[[#This Row],[net_sales]]</f>
        <v>0.4280354472869789</v>
      </c>
      <c r="P621" s="3" t="str">
        <f>IF(Table5[[#This Row],[Profit_Percentage]]&lt;=24.5%,"low","high")</f>
        <v>high</v>
      </c>
      <c r="Q621" s="3" t="str">
        <f>IF(Table5[[#This Row],[Profit_Percentage]]&gt;25%,"high_profit","low_profit")&amp;(IF(Table5[[#This Row],[net_sales]]&gt;1000," high_sales"," low_sales"))</f>
        <v>high_profit high_sales</v>
      </c>
      <c r="R621" s="3"/>
    </row>
    <row r="622" spans="1:18" ht="14.25" customHeight="1" x14ac:dyDescent="0.3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Table5[[#This Row],[sales]]-(Table5[[#This Row],[sales]]*Table5[[#This Row],[discount]])</f>
        <v>2805.6431000000002</v>
      </c>
      <c r="O622" s="6">
        <f>Table5[[#This Row],[profit]]/Table5[[#This Row],[net_sales]]</f>
        <v>0.41154557398979219</v>
      </c>
      <c r="P622" s="3" t="str">
        <f>IF(Table5[[#This Row],[Profit_Percentage]]&lt;=24.5%,"low","high")</f>
        <v>high</v>
      </c>
      <c r="Q622" s="3" t="str">
        <f>IF(Table5[[#This Row],[Profit_Percentage]]&gt;25%,"high_profit","low_profit")&amp;(IF(Table5[[#This Row],[net_sales]]&gt;1000," high_sales"," low_sales"))</f>
        <v>high_profit high_sales</v>
      </c>
      <c r="R622" s="3"/>
    </row>
    <row r="623" spans="1:18" ht="14.25" customHeight="1" x14ac:dyDescent="0.3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Table5[[#This Row],[sales]]-(Table5[[#This Row],[sales]]*Table5[[#This Row],[discount]])</f>
        <v>1976.2343999999998</v>
      </c>
      <c r="O623" s="6">
        <f>Table5[[#This Row],[profit]]/Table5[[#This Row],[net_sales]]</f>
        <v>0.24561863714142412</v>
      </c>
      <c r="P623" s="3" t="str">
        <f>IF(Table5[[#This Row],[Profit_Percentage]]&lt;=24.5%,"low","high")</f>
        <v>high</v>
      </c>
      <c r="Q623" s="3" t="str">
        <f>IF(Table5[[#This Row],[Profit_Percentage]]&gt;25%,"high_profit","low_profit")&amp;(IF(Table5[[#This Row],[net_sales]]&gt;1000," high_sales"," low_sales"))</f>
        <v>low_profit high_sales</v>
      </c>
      <c r="R623" s="3"/>
    </row>
    <row r="624" spans="1:18" ht="14.25" customHeight="1" x14ac:dyDescent="0.3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Table5[[#This Row],[sales]]-(Table5[[#This Row],[sales]]*Table5[[#This Row],[discount]])</f>
        <v>119.13300000000001</v>
      </c>
      <c r="O624" s="6">
        <f>Table5[[#This Row],[profit]]/Table5[[#This Row],[net_sales]]</f>
        <v>0.15109163707788772</v>
      </c>
      <c r="P624" s="3" t="str">
        <f>IF(Table5[[#This Row],[Profit_Percentage]]&lt;=24.5%,"low","high")</f>
        <v>low</v>
      </c>
      <c r="Q624" s="3" t="str">
        <f>IF(Table5[[#This Row],[Profit_Percentage]]&gt;25%,"high_profit","low_profit")&amp;(IF(Table5[[#This Row],[net_sales]]&gt;1000," high_sales"," low_sales"))</f>
        <v>low_profit low_sales</v>
      </c>
      <c r="R624" s="3"/>
    </row>
    <row r="625" spans="1:18" ht="14.25" customHeight="1" x14ac:dyDescent="0.3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Table5[[#This Row],[sales]]-(Table5[[#This Row],[sales]]*Table5[[#This Row],[discount]])</f>
        <v>707.60249999999996</v>
      </c>
      <c r="O625" s="6">
        <f>Table5[[#This Row],[profit]]/Table5[[#This Row],[net_sales]]</f>
        <v>0.16757996191364502</v>
      </c>
      <c r="P625" s="3" t="str">
        <f>IF(Table5[[#This Row],[Profit_Percentage]]&lt;=24.5%,"low","high")</f>
        <v>low</v>
      </c>
      <c r="Q625" s="3" t="str">
        <f>IF(Table5[[#This Row],[Profit_Percentage]]&gt;25%,"high_profit","low_profit")&amp;(IF(Table5[[#This Row],[net_sales]]&gt;1000," high_sales"," low_sales"))</f>
        <v>low_profit low_sales</v>
      </c>
      <c r="R625" s="3"/>
    </row>
    <row r="626" spans="1:18" ht="14.25" customHeight="1" x14ac:dyDescent="0.3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Table5[[#This Row],[sales]]-(Table5[[#This Row],[sales]]*Table5[[#This Row],[discount]])</f>
        <v>3433.7803999999996</v>
      </c>
      <c r="O626" s="6">
        <f>Table5[[#This Row],[profit]]/Table5[[#This Row],[net_sales]]</f>
        <v>0.2340743747037522</v>
      </c>
      <c r="P626" s="3" t="str">
        <f>IF(Table5[[#This Row],[Profit_Percentage]]&lt;=24.5%,"low","high")</f>
        <v>low</v>
      </c>
      <c r="Q626" s="3" t="str">
        <f>IF(Table5[[#This Row],[Profit_Percentage]]&gt;25%,"high_profit","low_profit")&amp;(IF(Table5[[#This Row],[net_sales]]&gt;1000," high_sales"," low_sales"))</f>
        <v>low_profit high_sales</v>
      </c>
      <c r="R626" s="3"/>
    </row>
    <row r="627" spans="1:18" ht="14.25" customHeight="1" x14ac:dyDescent="0.3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Table5[[#This Row],[sales]]-(Table5[[#This Row],[sales]]*Table5[[#This Row],[discount]])</f>
        <v>3184.0619999999999</v>
      </c>
      <c r="O627" s="6">
        <f>Table5[[#This Row],[profit]]/Table5[[#This Row],[net_sales]]</f>
        <v>0.29226503755266076</v>
      </c>
      <c r="P627" s="3" t="str">
        <f>IF(Table5[[#This Row],[Profit_Percentage]]&lt;=24.5%,"low","high")</f>
        <v>high</v>
      </c>
      <c r="Q627" s="3" t="str">
        <f>IF(Table5[[#This Row],[Profit_Percentage]]&gt;25%,"high_profit","low_profit")&amp;(IF(Table5[[#This Row],[net_sales]]&gt;1000," high_sales"," low_sales"))</f>
        <v>high_profit high_sales</v>
      </c>
      <c r="R627" s="3"/>
    </row>
    <row r="628" spans="1:18" ht="14.25" customHeight="1" x14ac:dyDescent="0.3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Table5[[#This Row],[sales]]-(Table5[[#This Row],[sales]]*Table5[[#This Row],[discount]])</f>
        <v>3404.982</v>
      </c>
      <c r="O628" s="6">
        <f>Table5[[#This Row],[profit]]/Table5[[#This Row],[net_sales]]</f>
        <v>0.30519985127674687</v>
      </c>
      <c r="P628" s="3" t="str">
        <f>IF(Table5[[#This Row],[Profit_Percentage]]&lt;=24.5%,"low","high")</f>
        <v>high</v>
      </c>
      <c r="Q628" s="3" t="str">
        <f>IF(Table5[[#This Row],[Profit_Percentage]]&gt;25%,"high_profit","low_profit")&amp;(IF(Table5[[#This Row],[net_sales]]&gt;1000," high_sales"," low_sales"))</f>
        <v>high_profit high_sales</v>
      </c>
      <c r="R628" s="3"/>
    </row>
    <row r="629" spans="1:18" ht="14.25" customHeight="1" x14ac:dyDescent="0.3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Table5[[#This Row],[sales]]-(Table5[[#This Row],[sales]]*Table5[[#This Row],[discount]])</f>
        <v>691.37969999999996</v>
      </c>
      <c r="O629" s="6">
        <f>Table5[[#This Row],[profit]]/Table5[[#This Row],[net_sales]]</f>
        <v>0.29065070900982487</v>
      </c>
      <c r="P629" s="3" t="str">
        <f>IF(Table5[[#This Row],[Profit_Percentage]]&lt;=24.5%,"low","high")</f>
        <v>high</v>
      </c>
      <c r="Q629" s="3" t="str">
        <f>IF(Table5[[#This Row],[Profit_Percentage]]&gt;25%,"high_profit","low_profit")&amp;(IF(Table5[[#This Row],[net_sales]]&gt;1000," high_sales"," low_sales"))</f>
        <v>high_profit low_sales</v>
      </c>
      <c r="R629" s="3"/>
    </row>
    <row r="630" spans="1:18" ht="14.25" customHeight="1" x14ac:dyDescent="0.3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Table5[[#This Row],[sales]]-(Table5[[#This Row],[sales]]*Table5[[#This Row],[discount]])</f>
        <v>512.70820000000003</v>
      </c>
      <c r="O630" s="6">
        <f>Table5[[#This Row],[profit]]/Table5[[#This Row],[net_sales]]</f>
        <v>0.38595052702492372</v>
      </c>
      <c r="P630" s="3" t="str">
        <f>IF(Table5[[#This Row],[Profit_Percentage]]&lt;=24.5%,"low","high")</f>
        <v>high</v>
      </c>
      <c r="Q630" s="3" t="str">
        <f>IF(Table5[[#This Row],[Profit_Percentage]]&gt;25%,"high_profit","low_profit")&amp;(IF(Table5[[#This Row],[net_sales]]&gt;1000," high_sales"," low_sales"))</f>
        <v>high_profit low_sales</v>
      </c>
      <c r="R630" s="3"/>
    </row>
    <row r="631" spans="1:18" ht="14.25" customHeight="1" x14ac:dyDescent="0.3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Table5[[#This Row],[sales]]-(Table5[[#This Row],[sales]]*Table5[[#This Row],[discount]])</f>
        <v>670.86020000000008</v>
      </c>
      <c r="O631" s="6">
        <f>Table5[[#This Row],[profit]]/Table5[[#This Row],[net_sales]]</f>
        <v>0.20248630042444013</v>
      </c>
      <c r="P631" s="3" t="str">
        <f>IF(Table5[[#This Row],[Profit_Percentage]]&lt;=24.5%,"low","high")</f>
        <v>low</v>
      </c>
      <c r="Q631" s="3" t="str">
        <f>IF(Table5[[#This Row],[Profit_Percentage]]&gt;25%,"high_profit","low_profit")&amp;(IF(Table5[[#This Row],[net_sales]]&gt;1000," high_sales"," low_sales"))</f>
        <v>low_profit low_sales</v>
      </c>
      <c r="R631" s="3"/>
    </row>
    <row r="632" spans="1:18" ht="14.25" customHeight="1" x14ac:dyDescent="0.3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Table5[[#This Row],[sales]]-(Table5[[#This Row],[sales]]*Table5[[#This Row],[discount]])</f>
        <v>703.82200000000012</v>
      </c>
      <c r="O632" s="6">
        <f>Table5[[#This Row],[profit]]/Table5[[#This Row],[net_sales]]</f>
        <v>0.30952428312840458</v>
      </c>
      <c r="P632" s="3" t="str">
        <f>IF(Table5[[#This Row],[Profit_Percentage]]&lt;=24.5%,"low","high")</f>
        <v>high</v>
      </c>
      <c r="Q632" s="3" t="str">
        <f>IF(Table5[[#This Row],[Profit_Percentage]]&gt;25%,"high_profit","low_profit")&amp;(IF(Table5[[#This Row],[net_sales]]&gt;1000," high_sales"," low_sales"))</f>
        <v>high_profit low_sales</v>
      </c>
      <c r="R632" s="3"/>
    </row>
    <row r="633" spans="1:18" ht="14.25" customHeight="1" x14ac:dyDescent="0.3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Table5[[#This Row],[sales]]-(Table5[[#This Row],[sales]]*Table5[[#This Row],[discount]])</f>
        <v>2232.2766999999999</v>
      </c>
      <c r="O633" s="6">
        <f>Table5[[#This Row],[profit]]/Table5[[#This Row],[net_sales]]</f>
        <v>0.15431778685859152</v>
      </c>
      <c r="P633" s="3" t="str">
        <f>IF(Table5[[#This Row],[Profit_Percentage]]&lt;=24.5%,"low","high")</f>
        <v>low</v>
      </c>
      <c r="Q633" s="3" t="str">
        <f>IF(Table5[[#This Row],[Profit_Percentage]]&gt;25%,"high_profit","low_profit")&amp;(IF(Table5[[#This Row],[net_sales]]&gt;1000," high_sales"," low_sales"))</f>
        <v>low_profit high_sales</v>
      </c>
      <c r="R633" s="3"/>
    </row>
    <row r="634" spans="1:18" ht="14.25" customHeight="1" x14ac:dyDescent="0.3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Table5[[#This Row],[sales]]-(Table5[[#This Row],[sales]]*Table5[[#This Row],[discount]])</f>
        <v>4341.9005999999999</v>
      </c>
      <c r="O634" s="6">
        <f>Table5[[#This Row],[profit]]/Table5[[#This Row],[net_sales]]</f>
        <v>0.16540682667862086</v>
      </c>
      <c r="P634" s="3" t="str">
        <f>IF(Table5[[#This Row],[Profit_Percentage]]&lt;=24.5%,"low","high")</f>
        <v>low</v>
      </c>
      <c r="Q634" s="3" t="str">
        <f>IF(Table5[[#This Row],[Profit_Percentage]]&gt;25%,"high_profit","low_profit")&amp;(IF(Table5[[#This Row],[net_sales]]&gt;1000," high_sales"," low_sales"))</f>
        <v>low_profit high_sales</v>
      </c>
      <c r="R634" s="3"/>
    </row>
    <row r="635" spans="1:18" ht="14.25" customHeight="1" x14ac:dyDescent="0.3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Table5[[#This Row],[sales]]-(Table5[[#This Row],[sales]]*Table5[[#This Row],[discount]])</f>
        <v>1583.7513000000001</v>
      </c>
      <c r="O635" s="6">
        <f>Table5[[#This Row],[profit]]/Table5[[#This Row],[net_sales]]</f>
        <v>0.20491853739914845</v>
      </c>
      <c r="P635" s="3" t="str">
        <f>IF(Table5[[#This Row],[Profit_Percentage]]&lt;=24.5%,"low","high")</f>
        <v>low</v>
      </c>
      <c r="Q635" s="3" t="str">
        <f>IF(Table5[[#This Row],[Profit_Percentage]]&gt;25%,"high_profit","low_profit")&amp;(IF(Table5[[#This Row],[net_sales]]&gt;1000," high_sales"," low_sales"))</f>
        <v>low_profit high_sales</v>
      </c>
      <c r="R635" s="3"/>
    </row>
    <row r="636" spans="1:18" ht="14.25" customHeight="1" x14ac:dyDescent="0.3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Table5[[#This Row],[sales]]-(Table5[[#This Row],[sales]]*Table5[[#This Row],[discount]])</f>
        <v>2235.3827999999999</v>
      </c>
      <c r="O636" s="6">
        <f>Table5[[#This Row],[profit]]/Table5[[#This Row],[net_sales]]</f>
        <v>0.29769397885677573</v>
      </c>
      <c r="P636" s="3" t="str">
        <f>IF(Table5[[#This Row],[Profit_Percentage]]&lt;=24.5%,"low","high")</f>
        <v>high</v>
      </c>
      <c r="Q636" s="3" t="str">
        <f>IF(Table5[[#This Row],[Profit_Percentage]]&gt;25%,"high_profit","low_profit")&amp;(IF(Table5[[#This Row],[net_sales]]&gt;1000," high_sales"," low_sales"))</f>
        <v>high_profit high_sales</v>
      </c>
      <c r="R636" s="3"/>
    </row>
    <row r="637" spans="1:18" ht="14.25" customHeight="1" x14ac:dyDescent="0.3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Table5[[#This Row],[sales]]-(Table5[[#This Row],[sales]]*Table5[[#This Row],[discount]])</f>
        <v>2821.5434999999998</v>
      </c>
      <c r="O637" s="6">
        <f>Table5[[#This Row],[profit]]/Table5[[#This Row],[net_sales]]</f>
        <v>0.12022497615223726</v>
      </c>
      <c r="P637" s="3" t="str">
        <f>IF(Table5[[#This Row],[Profit_Percentage]]&lt;=24.5%,"low","high")</f>
        <v>low</v>
      </c>
      <c r="Q637" s="3" t="str">
        <f>IF(Table5[[#This Row],[Profit_Percentage]]&gt;25%,"high_profit","low_profit")&amp;(IF(Table5[[#This Row],[net_sales]]&gt;1000," high_sales"," low_sales"))</f>
        <v>low_profit high_sales</v>
      </c>
      <c r="R637" s="3"/>
    </row>
    <row r="638" spans="1:18" ht="14.25" customHeight="1" x14ac:dyDescent="0.3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Table5[[#This Row],[sales]]-(Table5[[#This Row],[sales]]*Table5[[#This Row],[discount]])</f>
        <v>254.24299999999999</v>
      </c>
      <c r="O638" s="6">
        <f>Table5[[#This Row],[profit]]/Table5[[#This Row],[net_sales]]</f>
        <v>0.19654425097249481</v>
      </c>
      <c r="P638" s="3" t="str">
        <f>IF(Table5[[#This Row],[Profit_Percentage]]&lt;=24.5%,"low","high")</f>
        <v>low</v>
      </c>
      <c r="Q638" s="3" t="str">
        <f>IF(Table5[[#This Row],[Profit_Percentage]]&gt;25%,"high_profit","low_profit")&amp;(IF(Table5[[#This Row],[net_sales]]&gt;1000," high_sales"," low_sales"))</f>
        <v>low_profit low_sales</v>
      </c>
      <c r="R638" s="3"/>
    </row>
    <row r="639" spans="1:18" ht="14.25" customHeight="1" x14ac:dyDescent="0.3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Table5[[#This Row],[sales]]-(Table5[[#This Row],[sales]]*Table5[[#This Row],[discount]])</f>
        <v>3808.5731999999998</v>
      </c>
      <c r="O639" s="6">
        <f>Table5[[#This Row],[profit]]/Table5[[#This Row],[net_sales]]</f>
        <v>8.2576855815715985E-2</v>
      </c>
      <c r="P639" s="3" t="str">
        <f>IF(Table5[[#This Row],[Profit_Percentage]]&lt;=24.5%,"low","high")</f>
        <v>low</v>
      </c>
      <c r="Q639" s="3" t="str">
        <f>IF(Table5[[#This Row],[Profit_Percentage]]&gt;25%,"high_profit","low_profit")&amp;(IF(Table5[[#This Row],[net_sales]]&gt;1000," high_sales"," low_sales"))</f>
        <v>low_profit high_sales</v>
      </c>
      <c r="R639" s="3"/>
    </row>
    <row r="640" spans="1:18" ht="14.25" customHeight="1" x14ac:dyDescent="0.3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Table5[[#This Row],[sales]]-(Table5[[#This Row],[sales]]*Table5[[#This Row],[discount]])</f>
        <v>2321.4940999999999</v>
      </c>
      <c r="O640" s="6">
        <f>Table5[[#This Row],[profit]]/Table5[[#This Row],[net_sales]]</f>
        <v>0.32908117233638462</v>
      </c>
      <c r="P640" s="3" t="str">
        <f>IF(Table5[[#This Row],[Profit_Percentage]]&lt;=24.5%,"low","high")</f>
        <v>high</v>
      </c>
      <c r="Q640" s="3" t="str">
        <f>IF(Table5[[#This Row],[Profit_Percentage]]&gt;25%,"high_profit","low_profit")&amp;(IF(Table5[[#This Row],[net_sales]]&gt;1000," high_sales"," low_sales"))</f>
        <v>high_profit high_sales</v>
      </c>
      <c r="R640" s="3"/>
    </row>
    <row r="641" spans="1:18" ht="14.25" customHeight="1" x14ac:dyDescent="0.3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Table5[[#This Row],[sales]]-(Table5[[#This Row],[sales]]*Table5[[#This Row],[discount]])</f>
        <v>572.69240000000002</v>
      </c>
      <c r="O641" s="6">
        <f>Table5[[#This Row],[profit]]/Table5[[#This Row],[net_sales]]</f>
        <v>0.11307990118255455</v>
      </c>
      <c r="P641" s="3" t="str">
        <f>IF(Table5[[#This Row],[Profit_Percentage]]&lt;=24.5%,"low","high")</f>
        <v>low</v>
      </c>
      <c r="Q641" s="3" t="str">
        <f>IF(Table5[[#This Row],[Profit_Percentage]]&gt;25%,"high_profit","low_profit")&amp;(IF(Table5[[#This Row],[net_sales]]&gt;1000," high_sales"," low_sales"))</f>
        <v>low_profit low_sales</v>
      </c>
      <c r="R641" s="3"/>
    </row>
    <row r="642" spans="1:18" ht="14.25" customHeight="1" x14ac:dyDescent="0.3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Table5[[#This Row],[sales]]-(Table5[[#This Row],[sales]]*Table5[[#This Row],[discount]])</f>
        <v>2743.8386</v>
      </c>
      <c r="O642" s="6">
        <f>Table5[[#This Row],[profit]]/Table5[[#This Row],[net_sales]]</f>
        <v>7.5474555974247168E-2</v>
      </c>
      <c r="P642" s="3" t="str">
        <f>IF(Table5[[#This Row],[Profit_Percentage]]&lt;=24.5%,"low","high")</f>
        <v>low</v>
      </c>
      <c r="Q642" s="3" t="str">
        <f>IF(Table5[[#This Row],[Profit_Percentage]]&gt;25%,"high_profit","low_profit")&amp;(IF(Table5[[#This Row],[net_sales]]&gt;1000," high_sales"," low_sales"))</f>
        <v>low_profit high_sales</v>
      </c>
      <c r="R642" s="3"/>
    </row>
    <row r="643" spans="1:18" ht="14.25" customHeight="1" x14ac:dyDescent="0.3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Table5[[#This Row],[sales]]-(Table5[[#This Row],[sales]]*Table5[[#This Row],[discount]])</f>
        <v>1752.4236000000001</v>
      </c>
      <c r="O643" s="6">
        <f>Table5[[#This Row],[profit]]/Table5[[#This Row],[net_sales]]</f>
        <v>0.35571878853948324</v>
      </c>
      <c r="P643" s="3" t="str">
        <f>IF(Table5[[#This Row],[Profit_Percentage]]&lt;=24.5%,"low","high")</f>
        <v>high</v>
      </c>
      <c r="Q643" s="3" t="str">
        <f>IF(Table5[[#This Row],[Profit_Percentage]]&gt;25%,"high_profit","low_profit")&amp;(IF(Table5[[#This Row],[net_sales]]&gt;1000," high_sales"," low_sales"))</f>
        <v>high_profit high_sales</v>
      </c>
      <c r="R643" s="3"/>
    </row>
    <row r="644" spans="1:18" ht="14.25" customHeight="1" x14ac:dyDescent="0.3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Table5[[#This Row],[sales]]-(Table5[[#This Row],[sales]]*Table5[[#This Row],[discount]])</f>
        <v>259.02359999999999</v>
      </c>
      <c r="O644" s="6">
        <f>Table5[[#This Row],[profit]]/Table5[[#This Row],[net_sales]]</f>
        <v>0.23206379650348463</v>
      </c>
      <c r="P644" s="3" t="str">
        <f>IF(Table5[[#This Row],[Profit_Percentage]]&lt;=24.5%,"low","high")</f>
        <v>low</v>
      </c>
      <c r="Q644" s="3" t="str">
        <f>IF(Table5[[#This Row],[Profit_Percentage]]&gt;25%,"high_profit","low_profit")&amp;(IF(Table5[[#This Row],[net_sales]]&gt;1000," high_sales"," low_sales"))</f>
        <v>low_profit low_sales</v>
      </c>
      <c r="R644" s="3"/>
    </row>
    <row r="645" spans="1:18" ht="14.25" customHeight="1" x14ac:dyDescent="0.3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Table5[[#This Row],[sales]]-(Table5[[#This Row],[sales]]*Table5[[#This Row],[discount]])</f>
        <v>1070.0572</v>
      </c>
      <c r="O645" s="6">
        <f>Table5[[#This Row],[profit]]/Table5[[#This Row],[net_sales]]</f>
        <v>0.37074653579266609</v>
      </c>
      <c r="P645" s="3" t="str">
        <f>IF(Table5[[#This Row],[Profit_Percentage]]&lt;=24.5%,"low","high")</f>
        <v>high</v>
      </c>
      <c r="Q645" s="3" t="str">
        <f>IF(Table5[[#This Row],[Profit_Percentage]]&gt;25%,"high_profit","low_profit")&amp;(IF(Table5[[#This Row],[net_sales]]&gt;1000," high_sales"," low_sales"))</f>
        <v>high_profit high_sales</v>
      </c>
      <c r="R645" s="3"/>
    </row>
    <row r="646" spans="1:18" ht="14.25" customHeight="1" x14ac:dyDescent="0.3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Table5[[#This Row],[sales]]-(Table5[[#This Row],[sales]]*Table5[[#This Row],[discount]])</f>
        <v>1894.6733999999999</v>
      </c>
      <c r="O646" s="6">
        <f>Table5[[#This Row],[profit]]/Table5[[#This Row],[net_sales]]</f>
        <v>0.28647153646639045</v>
      </c>
      <c r="P646" s="3" t="str">
        <f>IF(Table5[[#This Row],[Profit_Percentage]]&lt;=24.5%,"low","high")</f>
        <v>high</v>
      </c>
      <c r="Q646" s="3" t="str">
        <f>IF(Table5[[#This Row],[Profit_Percentage]]&gt;25%,"high_profit","low_profit")&amp;(IF(Table5[[#This Row],[net_sales]]&gt;1000," high_sales"," low_sales"))</f>
        <v>high_profit high_sales</v>
      </c>
      <c r="R646" s="3"/>
    </row>
    <row r="647" spans="1:18" ht="14.25" customHeight="1" x14ac:dyDescent="0.3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Table5[[#This Row],[sales]]-(Table5[[#This Row],[sales]]*Table5[[#This Row],[discount]])</f>
        <v>662.97450000000003</v>
      </c>
      <c r="O647" s="6">
        <f>Table5[[#This Row],[profit]]/Table5[[#This Row],[net_sales]]</f>
        <v>0.34155159813838992</v>
      </c>
      <c r="P647" s="3" t="str">
        <f>IF(Table5[[#This Row],[Profit_Percentage]]&lt;=24.5%,"low","high")</f>
        <v>high</v>
      </c>
      <c r="Q647" s="3" t="str">
        <f>IF(Table5[[#This Row],[Profit_Percentage]]&gt;25%,"high_profit","low_profit")&amp;(IF(Table5[[#This Row],[net_sales]]&gt;1000," high_sales"," low_sales"))</f>
        <v>high_profit low_sales</v>
      </c>
      <c r="R647" s="3"/>
    </row>
    <row r="648" spans="1:18" ht="14.25" customHeight="1" x14ac:dyDescent="0.3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Table5[[#This Row],[sales]]-(Table5[[#This Row],[sales]]*Table5[[#This Row],[discount]])</f>
        <v>891.12810000000002</v>
      </c>
      <c r="O648" s="6">
        <f>Table5[[#This Row],[profit]]/Table5[[#This Row],[net_sales]]</f>
        <v>0.1021963060080812</v>
      </c>
      <c r="P648" s="3" t="str">
        <f>IF(Table5[[#This Row],[Profit_Percentage]]&lt;=24.5%,"low","high")</f>
        <v>low</v>
      </c>
      <c r="Q648" s="3" t="str">
        <f>IF(Table5[[#This Row],[Profit_Percentage]]&gt;25%,"high_profit","low_profit")&amp;(IF(Table5[[#This Row],[net_sales]]&gt;1000," high_sales"," low_sales"))</f>
        <v>low_profit low_sales</v>
      </c>
      <c r="R648" s="3"/>
    </row>
    <row r="649" spans="1:18" ht="14.25" customHeight="1" x14ac:dyDescent="0.3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Table5[[#This Row],[sales]]-(Table5[[#This Row],[sales]]*Table5[[#This Row],[discount]])</f>
        <v>2151.5129999999999</v>
      </c>
      <c r="O649" s="6">
        <f>Table5[[#This Row],[profit]]/Table5[[#This Row],[net_sales]]</f>
        <v>0.25349602814391548</v>
      </c>
      <c r="P649" s="3" t="str">
        <f>IF(Table5[[#This Row],[Profit_Percentage]]&lt;=24.5%,"low","high")</f>
        <v>high</v>
      </c>
      <c r="Q649" s="3" t="str">
        <f>IF(Table5[[#This Row],[Profit_Percentage]]&gt;25%,"high_profit","low_profit")&amp;(IF(Table5[[#This Row],[net_sales]]&gt;1000," high_sales"," low_sales"))</f>
        <v>high_profit high_sales</v>
      </c>
      <c r="R649" s="3"/>
    </row>
    <row r="650" spans="1:18" ht="14.25" customHeight="1" x14ac:dyDescent="0.3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Table5[[#This Row],[sales]]-(Table5[[#This Row],[sales]]*Table5[[#This Row],[discount]])</f>
        <v>1348.0376000000001</v>
      </c>
      <c r="O650" s="6">
        <f>Table5[[#This Row],[profit]]/Table5[[#This Row],[net_sales]]</f>
        <v>0.53318987541593788</v>
      </c>
      <c r="P650" s="3" t="str">
        <f>IF(Table5[[#This Row],[Profit_Percentage]]&lt;=24.5%,"low","high")</f>
        <v>high</v>
      </c>
      <c r="Q650" s="3" t="str">
        <f>IF(Table5[[#This Row],[Profit_Percentage]]&gt;25%,"high_profit","low_profit")&amp;(IF(Table5[[#This Row],[net_sales]]&gt;1000," high_sales"," low_sales"))</f>
        <v>high_profit high_sales</v>
      </c>
      <c r="R650" s="3"/>
    </row>
    <row r="651" spans="1:18" ht="14.25" customHeight="1" x14ac:dyDescent="0.3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Table5[[#This Row],[sales]]-(Table5[[#This Row],[sales]]*Table5[[#This Row],[discount]])</f>
        <v>2662.0866999999998</v>
      </c>
      <c r="O651" s="6">
        <f>Table5[[#This Row],[profit]]/Table5[[#This Row],[net_sales]]</f>
        <v>0.27227137267918433</v>
      </c>
      <c r="P651" s="3" t="str">
        <f>IF(Table5[[#This Row],[Profit_Percentage]]&lt;=24.5%,"low","high")</f>
        <v>high</v>
      </c>
      <c r="Q651" s="3" t="str">
        <f>IF(Table5[[#This Row],[Profit_Percentage]]&gt;25%,"high_profit","low_profit")&amp;(IF(Table5[[#This Row],[net_sales]]&gt;1000," high_sales"," low_sales"))</f>
        <v>high_profit high_sales</v>
      </c>
      <c r="R651" s="3"/>
    </row>
    <row r="652" spans="1:18" ht="14.25" customHeight="1" x14ac:dyDescent="0.3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Table5[[#This Row],[sales]]-(Table5[[#This Row],[sales]]*Table5[[#This Row],[discount]])</f>
        <v>3446.2008000000001</v>
      </c>
      <c r="O652" s="6">
        <f>Table5[[#This Row],[profit]]/Table5[[#This Row],[net_sales]]</f>
        <v>0.34518882358799285</v>
      </c>
      <c r="P652" s="3" t="str">
        <f>IF(Table5[[#This Row],[Profit_Percentage]]&lt;=24.5%,"low","high")</f>
        <v>high</v>
      </c>
      <c r="Q652" s="3" t="str">
        <f>IF(Table5[[#This Row],[Profit_Percentage]]&gt;25%,"high_profit","low_profit")&amp;(IF(Table5[[#This Row],[net_sales]]&gt;1000," high_sales"," low_sales"))</f>
        <v>high_profit high_sales</v>
      </c>
      <c r="R652" s="3"/>
    </row>
    <row r="653" spans="1:18" ht="14.25" customHeight="1" x14ac:dyDescent="0.3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Table5[[#This Row],[sales]]-(Table5[[#This Row],[sales]]*Table5[[#This Row],[discount]])</f>
        <v>1901.9304</v>
      </c>
      <c r="O653" s="6">
        <f>Table5[[#This Row],[profit]]/Table5[[#This Row],[net_sales]]</f>
        <v>0.26472051763829002</v>
      </c>
      <c r="P653" s="3" t="str">
        <f>IF(Table5[[#This Row],[Profit_Percentage]]&lt;=24.5%,"low","high")</f>
        <v>high</v>
      </c>
      <c r="Q653" s="3" t="str">
        <f>IF(Table5[[#This Row],[Profit_Percentage]]&gt;25%,"high_profit","low_profit")&amp;(IF(Table5[[#This Row],[net_sales]]&gt;1000," high_sales"," low_sales"))</f>
        <v>high_profit high_sales</v>
      </c>
      <c r="R653" s="3"/>
    </row>
    <row r="654" spans="1:18" ht="14.25" customHeight="1" x14ac:dyDescent="0.3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Table5[[#This Row],[sales]]-(Table5[[#This Row],[sales]]*Table5[[#This Row],[discount]])</f>
        <v>2361.8159999999998</v>
      </c>
      <c r="O654" s="6">
        <f>Table5[[#This Row],[profit]]/Table5[[#This Row],[net_sales]]</f>
        <v>8.5760279378241155E-2</v>
      </c>
      <c r="P654" s="3" t="str">
        <f>IF(Table5[[#This Row],[Profit_Percentage]]&lt;=24.5%,"low","high")</f>
        <v>low</v>
      </c>
      <c r="Q654" s="3" t="str">
        <f>IF(Table5[[#This Row],[Profit_Percentage]]&gt;25%,"high_profit","low_profit")&amp;(IF(Table5[[#This Row],[net_sales]]&gt;1000," high_sales"," low_sales"))</f>
        <v>low_profit high_sales</v>
      </c>
      <c r="R654" s="3"/>
    </row>
    <row r="655" spans="1:18" ht="14.25" customHeight="1" x14ac:dyDescent="0.3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Table5[[#This Row],[sales]]-(Table5[[#This Row],[sales]]*Table5[[#This Row],[discount]])</f>
        <v>2594.3544000000002</v>
      </c>
      <c r="O655" s="6">
        <f>Table5[[#This Row],[profit]]/Table5[[#This Row],[net_sales]]</f>
        <v>0.46713741191257446</v>
      </c>
      <c r="P655" s="3" t="str">
        <f>IF(Table5[[#This Row],[Profit_Percentage]]&lt;=24.5%,"low","high")</f>
        <v>high</v>
      </c>
      <c r="Q655" s="3" t="str">
        <f>IF(Table5[[#This Row],[Profit_Percentage]]&gt;25%,"high_profit","low_profit")&amp;(IF(Table5[[#This Row],[net_sales]]&gt;1000," high_sales"," low_sales"))</f>
        <v>high_profit high_sales</v>
      </c>
      <c r="R655" s="3"/>
    </row>
    <row r="656" spans="1:18" ht="14.25" customHeight="1" x14ac:dyDescent="0.3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Table5[[#This Row],[sales]]-(Table5[[#This Row],[sales]]*Table5[[#This Row],[discount]])</f>
        <v>2781.5291999999999</v>
      </c>
      <c r="O656" s="6">
        <f>Table5[[#This Row],[profit]]/Table5[[#This Row],[net_sales]]</f>
        <v>0.15220045146389261</v>
      </c>
      <c r="P656" s="3" t="str">
        <f>IF(Table5[[#This Row],[Profit_Percentage]]&lt;=24.5%,"low","high")</f>
        <v>low</v>
      </c>
      <c r="Q656" s="3" t="str">
        <f>IF(Table5[[#This Row],[Profit_Percentage]]&gt;25%,"high_profit","low_profit")&amp;(IF(Table5[[#This Row],[net_sales]]&gt;1000," high_sales"," low_sales"))</f>
        <v>low_profit high_sales</v>
      </c>
      <c r="R656" s="3"/>
    </row>
    <row r="657" spans="1:18" ht="14.25" customHeight="1" x14ac:dyDescent="0.3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Table5[[#This Row],[sales]]-(Table5[[#This Row],[sales]]*Table5[[#This Row],[discount]])</f>
        <v>592.3125</v>
      </c>
      <c r="O657" s="6">
        <f>Table5[[#This Row],[profit]]/Table5[[#This Row],[net_sales]]</f>
        <v>0.13509760472723434</v>
      </c>
      <c r="P657" s="3" t="str">
        <f>IF(Table5[[#This Row],[Profit_Percentage]]&lt;=24.5%,"low","high")</f>
        <v>low</v>
      </c>
      <c r="Q657" s="3" t="str">
        <f>IF(Table5[[#This Row],[Profit_Percentage]]&gt;25%,"high_profit","low_profit")&amp;(IF(Table5[[#This Row],[net_sales]]&gt;1000," high_sales"," low_sales"))</f>
        <v>low_profit low_sales</v>
      </c>
      <c r="R657" s="3"/>
    </row>
    <row r="658" spans="1:18" ht="14.25" customHeight="1" x14ac:dyDescent="0.3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Table5[[#This Row],[sales]]-(Table5[[#This Row],[sales]]*Table5[[#This Row],[discount]])</f>
        <v>1215.2798</v>
      </c>
      <c r="O658" s="6">
        <f>Table5[[#This Row],[profit]]/Table5[[#This Row],[net_sales]]</f>
        <v>0.12005465737190728</v>
      </c>
      <c r="P658" s="3" t="str">
        <f>IF(Table5[[#This Row],[Profit_Percentage]]&lt;=24.5%,"low","high")</f>
        <v>low</v>
      </c>
      <c r="Q658" s="3" t="str">
        <f>IF(Table5[[#This Row],[Profit_Percentage]]&gt;25%,"high_profit","low_profit")&amp;(IF(Table5[[#This Row],[net_sales]]&gt;1000," high_sales"," low_sales"))</f>
        <v>low_profit high_sales</v>
      </c>
      <c r="R658" s="3"/>
    </row>
    <row r="659" spans="1:18" ht="14.25" customHeight="1" x14ac:dyDescent="0.3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Table5[[#This Row],[sales]]-(Table5[[#This Row],[sales]]*Table5[[#This Row],[discount]])</f>
        <v>3397.9923999999996</v>
      </c>
      <c r="O659" s="6">
        <f>Table5[[#This Row],[profit]]/Table5[[#This Row],[net_sales]]</f>
        <v>9.1336284330712461E-2</v>
      </c>
      <c r="P659" s="3" t="str">
        <f>IF(Table5[[#This Row],[Profit_Percentage]]&lt;=24.5%,"low","high")</f>
        <v>low</v>
      </c>
      <c r="Q659" s="3" t="str">
        <f>IF(Table5[[#This Row],[Profit_Percentage]]&gt;25%,"high_profit","low_profit")&amp;(IF(Table5[[#This Row],[net_sales]]&gt;1000," high_sales"," low_sales"))</f>
        <v>low_profit high_sales</v>
      </c>
      <c r="R659" s="3"/>
    </row>
    <row r="660" spans="1:18" ht="14.25" customHeight="1" x14ac:dyDescent="0.3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Table5[[#This Row],[sales]]-(Table5[[#This Row],[sales]]*Table5[[#This Row],[discount]])</f>
        <v>3457.8051</v>
      </c>
      <c r="O660" s="6">
        <f>Table5[[#This Row],[profit]]/Table5[[#This Row],[net_sales]]</f>
        <v>0.16924319997098738</v>
      </c>
      <c r="P660" s="3" t="str">
        <f>IF(Table5[[#This Row],[Profit_Percentage]]&lt;=24.5%,"low","high")</f>
        <v>low</v>
      </c>
      <c r="Q660" s="3" t="str">
        <f>IF(Table5[[#This Row],[Profit_Percentage]]&gt;25%,"high_profit","low_profit")&amp;(IF(Table5[[#This Row],[net_sales]]&gt;1000," high_sales"," low_sales"))</f>
        <v>low_profit high_sales</v>
      </c>
      <c r="R660" s="3"/>
    </row>
    <row r="661" spans="1:18" ht="14.25" customHeight="1" x14ac:dyDescent="0.3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Table5[[#This Row],[sales]]-(Table5[[#This Row],[sales]]*Table5[[#This Row],[discount]])</f>
        <v>3800.9818</v>
      </c>
      <c r="O661" s="6">
        <f>Table5[[#This Row],[profit]]/Table5[[#This Row],[net_sales]]</f>
        <v>0.34416897234288257</v>
      </c>
      <c r="P661" s="3" t="str">
        <f>IF(Table5[[#This Row],[Profit_Percentage]]&lt;=24.5%,"low","high")</f>
        <v>high</v>
      </c>
      <c r="Q661" s="3" t="str">
        <f>IF(Table5[[#This Row],[Profit_Percentage]]&gt;25%,"high_profit","low_profit")&amp;(IF(Table5[[#This Row],[net_sales]]&gt;1000," high_sales"," low_sales"))</f>
        <v>high_profit high_sales</v>
      </c>
      <c r="R661" s="3"/>
    </row>
    <row r="662" spans="1:18" ht="14.25" customHeight="1" x14ac:dyDescent="0.3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Table5[[#This Row],[sales]]-(Table5[[#This Row],[sales]]*Table5[[#This Row],[discount]])</f>
        <v>2030.1951999999999</v>
      </c>
      <c r="O662" s="6">
        <f>Table5[[#This Row],[profit]]/Table5[[#This Row],[net_sales]]</f>
        <v>0.13564212938736137</v>
      </c>
      <c r="P662" s="3" t="str">
        <f>IF(Table5[[#This Row],[Profit_Percentage]]&lt;=24.5%,"low","high")</f>
        <v>low</v>
      </c>
      <c r="Q662" s="3" t="str">
        <f>IF(Table5[[#This Row],[Profit_Percentage]]&gt;25%,"high_profit","low_profit")&amp;(IF(Table5[[#This Row],[net_sales]]&gt;1000," high_sales"," low_sales"))</f>
        <v>low_profit high_sales</v>
      </c>
      <c r="R662" s="3"/>
    </row>
    <row r="663" spans="1:18" ht="14.25" customHeight="1" x14ac:dyDescent="0.3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Table5[[#This Row],[sales]]-(Table5[[#This Row],[sales]]*Table5[[#This Row],[discount]])</f>
        <v>3155.4390000000003</v>
      </c>
      <c r="O663" s="6">
        <f>Table5[[#This Row],[profit]]/Table5[[#This Row],[net_sales]]</f>
        <v>0.34120450434947402</v>
      </c>
      <c r="P663" s="3" t="str">
        <f>IF(Table5[[#This Row],[Profit_Percentage]]&lt;=24.5%,"low","high")</f>
        <v>high</v>
      </c>
      <c r="Q663" s="3" t="str">
        <f>IF(Table5[[#This Row],[Profit_Percentage]]&gt;25%,"high_profit","low_profit")&amp;(IF(Table5[[#This Row],[net_sales]]&gt;1000," high_sales"," low_sales"))</f>
        <v>high_profit high_sales</v>
      </c>
      <c r="R663" s="3"/>
    </row>
    <row r="664" spans="1:18" ht="14.25" customHeight="1" x14ac:dyDescent="0.3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Table5[[#This Row],[sales]]-(Table5[[#This Row],[sales]]*Table5[[#This Row],[discount]])</f>
        <v>209.4408</v>
      </c>
      <c r="O664" s="6">
        <f>Table5[[#This Row],[profit]]/Table5[[#This Row],[net_sales]]</f>
        <v>0.11950871081470278</v>
      </c>
      <c r="P664" s="3" t="str">
        <f>IF(Table5[[#This Row],[Profit_Percentage]]&lt;=24.5%,"low","high")</f>
        <v>low</v>
      </c>
      <c r="Q664" s="3" t="str">
        <f>IF(Table5[[#This Row],[Profit_Percentage]]&gt;25%,"high_profit","low_profit")&amp;(IF(Table5[[#This Row],[net_sales]]&gt;1000," high_sales"," low_sales"))</f>
        <v>low_profit low_sales</v>
      </c>
      <c r="R664" s="3"/>
    </row>
    <row r="665" spans="1:18" ht="14.25" customHeight="1" x14ac:dyDescent="0.3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Table5[[#This Row],[sales]]-(Table5[[#This Row],[sales]]*Table5[[#This Row],[discount]])</f>
        <v>2328.3368999999998</v>
      </c>
      <c r="O665" s="6">
        <f>Table5[[#This Row],[profit]]/Table5[[#This Row],[net_sales]]</f>
        <v>9.8920392491310002E-2</v>
      </c>
      <c r="P665" s="3" t="str">
        <f>IF(Table5[[#This Row],[Profit_Percentage]]&lt;=24.5%,"low","high")</f>
        <v>low</v>
      </c>
      <c r="Q665" s="3" t="str">
        <f>IF(Table5[[#This Row],[Profit_Percentage]]&gt;25%,"high_profit","low_profit")&amp;(IF(Table5[[#This Row],[net_sales]]&gt;1000," high_sales"," low_sales"))</f>
        <v>low_profit high_sales</v>
      </c>
      <c r="R665" s="3"/>
    </row>
    <row r="666" spans="1:18" ht="14.25" customHeight="1" x14ac:dyDescent="0.3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Table5[[#This Row],[sales]]-(Table5[[#This Row],[sales]]*Table5[[#This Row],[discount]])</f>
        <v>2672.2108000000003</v>
      </c>
      <c r="O666" s="6">
        <f>Table5[[#This Row],[profit]]/Table5[[#This Row],[net_sales]]</f>
        <v>0.1363066117388643</v>
      </c>
      <c r="P666" s="3" t="str">
        <f>IF(Table5[[#This Row],[Profit_Percentage]]&lt;=24.5%,"low","high")</f>
        <v>low</v>
      </c>
      <c r="Q666" s="3" t="str">
        <f>IF(Table5[[#This Row],[Profit_Percentage]]&gt;25%,"high_profit","low_profit")&amp;(IF(Table5[[#This Row],[net_sales]]&gt;1000," high_sales"," low_sales"))</f>
        <v>low_profit high_sales</v>
      </c>
      <c r="R666" s="3"/>
    </row>
    <row r="667" spans="1:18" ht="14.25" customHeight="1" x14ac:dyDescent="0.3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Table5[[#This Row],[sales]]-(Table5[[#This Row],[sales]]*Table5[[#This Row],[discount]])</f>
        <v>1477.35</v>
      </c>
      <c r="O667" s="6">
        <f>Table5[[#This Row],[profit]]/Table5[[#This Row],[net_sales]]</f>
        <v>0.18275967103259216</v>
      </c>
      <c r="P667" s="3" t="str">
        <f>IF(Table5[[#This Row],[Profit_Percentage]]&lt;=24.5%,"low","high")</f>
        <v>low</v>
      </c>
      <c r="Q667" s="3" t="str">
        <f>IF(Table5[[#This Row],[Profit_Percentage]]&gt;25%,"high_profit","low_profit")&amp;(IF(Table5[[#This Row],[net_sales]]&gt;1000," high_sales"," low_sales"))</f>
        <v>low_profit high_sales</v>
      </c>
      <c r="R667" s="3"/>
    </row>
    <row r="668" spans="1:18" ht="14.25" customHeight="1" x14ac:dyDescent="0.3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Table5[[#This Row],[sales]]-(Table5[[#This Row],[sales]]*Table5[[#This Row],[discount]])</f>
        <v>704.298</v>
      </c>
      <c r="O668" s="6">
        <f>Table5[[#This Row],[profit]]/Table5[[#This Row],[net_sales]]</f>
        <v>0.32916464337538942</v>
      </c>
      <c r="P668" s="3" t="str">
        <f>IF(Table5[[#This Row],[Profit_Percentage]]&lt;=24.5%,"low","high")</f>
        <v>high</v>
      </c>
      <c r="Q668" s="3" t="str">
        <f>IF(Table5[[#This Row],[Profit_Percentage]]&gt;25%,"high_profit","low_profit")&amp;(IF(Table5[[#This Row],[net_sales]]&gt;1000," high_sales"," low_sales"))</f>
        <v>high_profit low_sales</v>
      </c>
      <c r="R668" s="3"/>
    </row>
    <row r="669" spans="1:18" ht="14.25" customHeight="1" x14ac:dyDescent="0.3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Table5[[#This Row],[sales]]-(Table5[[#This Row],[sales]]*Table5[[#This Row],[discount]])</f>
        <v>1744.8</v>
      </c>
      <c r="O669" s="6">
        <f>Table5[[#This Row],[profit]]/Table5[[#This Row],[net_sales]]</f>
        <v>0.24587345254470427</v>
      </c>
      <c r="P669" s="3" t="str">
        <f>IF(Table5[[#This Row],[Profit_Percentage]]&lt;=24.5%,"low","high")</f>
        <v>high</v>
      </c>
      <c r="Q669" s="3" t="str">
        <f>IF(Table5[[#This Row],[Profit_Percentage]]&gt;25%,"high_profit","low_profit")&amp;(IF(Table5[[#This Row],[net_sales]]&gt;1000," high_sales"," low_sales"))</f>
        <v>low_profit high_sales</v>
      </c>
      <c r="R669" s="3"/>
    </row>
    <row r="670" spans="1:18" ht="14.25" customHeight="1" x14ac:dyDescent="0.3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Table5[[#This Row],[sales]]-(Table5[[#This Row],[sales]]*Table5[[#This Row],[discount]])</f>
        <v>2150.2583999999997</v>
      </c>
      <c r="O670" s="6">
        <f>Table5[[#This Row],[profit]]/Table5[[#This Row],[net_sales]]</f>
        <v>0.49256870709120365</v>
      </c>
      <c r="P670" s="3" t="str">
        <f>IF(Table5[[#This Row],[Profit_Percentage]]&lt;=24.5%,"low","high")</f>
        <v>high</v>
      </c>
      <c r="Q670" s="3" t="str">
        <f>IF(Table5[[#This Row],[Profit_Percentage]]&gt;25%,"high_profit","low_profit")&amp;(IF(Table5[[#This Row],[net_sales]]&gt;1000," high_sales"," low_sales"))</f>
        <v>high_profit high_sales</v>
      </c>
      <c r="R670" s="3"/>
    </row>
    <row r="671" spans="1:18" ht="14.25" customHeight="1" x14ac:dyDescent="0.3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Table5[[#This Row],[sales]]-(Table5[[#This Row],[sales]]*Table5[[#This Row],[discount]])</f>
        <v>391.4228</v>
      </c>
      <c r="O671" s="6">
        <f>Table5[[#This Row],[profit]]/Table5[[#This Row],[net_sales]]</f>
        <v>0.35003070848197904</v>
      </c>
      <c r="P671" s="3" t="str">
        <f>IF(Table5[[#This Row],[Profit_Percentage]]&lt;=24.5%,"low","high")</f>
        <v>high</v>
      </c>
      <c r="Q671" s="3" t="str">
        <f>IF(Table5[[#This Row],[Profit_Percentage]]&gt;25%,"high_profit","low_profit")&amp;(IF(Table5[[#This Row],[net_sales]]&gt;1000," high_sales"," low_sales"))</f>
        <v>high_profit low_sales</v>
      </c>
      <c r="R671" s="3"/>
    </row>
    <row r="672" spans="1:18" ht="14.25" customHeight="1" x14ac:dyDescent="0.3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Table5[[#This Row],[sales]]-(Table5[[#This Row],[sales]]*Table5[[#This Row],[discount]])</f>
        <v>2554.9944</v>
      </c>
      <c r="O672" s="6">
        <f>Table5[[#This Row],[profit]]/Table5[[#This Row],[net_sales]]</f>
        <v>9.3530537679456363E-2</v>
      </c>
      <c r="P672" s="3" t="str">
        <f>IF(Table5[[#This Row],[Profit_Percentage]]&lt;=24.5%,"low","high")</f>
        <v>low</v>
      </c>
      <c r="Q672" s="3" t="str">
        <f>IF(Table5[[#This Row],[Profit_Percentage]]&gt;25%,"high_profit","low_profit")&amp;(IF(Table5[[#This Row],[net_sales]]&gt;1000," high_sales"," low_sales"))</f>
        <v>low_profit high_sales</v>
      </c>
      <c r="R672" s="3"/>
    </row>
    <row r="673" spans="1:18" ht="14.25" customHeight="1" x14ac:dyDescent="0.3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Table5[[#This Row],[sales]]-(Table5[[#This Row],[sales]]*Table5[[#This Row],[discount]])</f>
        <v>573.4425</v>
      </c>
      <c r="O673" s="6">
        <f>Table5[[#This Row],[profit]]/Table5[[#This Row],[net_sales]]</f>
        <v>0.25036511943220113</v>
      </c>
      <c r="P673" s="3" t="str">
        <f>IF(Table5[[#This Row],[Profit_Percentage]]&lt;=24.5%,"low","high")</f>
        <v>high</v>
      </c>
      <c r="Q673" s="3" t="str">
        <f>IF(Table5[[#This Row],[Profit_Percentage]]&gt;25%,"high_profit","low_profit")&amp;(IF(Table5[[#This Row],[net_sales]]&gt;1000," high_sales"," low_sales"))</f>
        <v>high_profit low_sales</v>
      </c>
      <c r="R673" s="3"/>
    </row>
    <row r="674" spans="1:18" ht="14.25" customHeight="1" x14ac:dyDescent="0.3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Table5[[#This Row],[sales]]-(Table5[[#This Row],[sales]]*Table5[[#This Row],[discount]])</f>
        <v>1630.9003</v>
      </c>
      <c r="O674" s="6">
        <f>Table5[[#This Row],[profit]]/Table5[[#This Row],[net_sales]]</f>
        <v>0.33867183665365691</v>
      </c>
      <c r="P674" s="3" t="str">
        <f>IF(Table5[[#This Row],[Profit_Percentage]]&lt;=24.5%,"low","high")</f>
        <v>high</v>
      </c>
      <c r="Q674" s="3" t="str">
        <f>IF(Table5[[#This Row],[Profit_Percentage]]&gt;25%,"high_profit","low_profit")&amp;(IF(Table5[[#This Row],[net_sales]]&gt;1000," high_sales"," low_sales"))</f>
        <v>high_profit high_sales</v>
      </c>
      <c r="R674" s="3"/>
    </row>
    <row r="675" spans="1:18" ht="14.25" customHeight="1" x14ac:dyDescent="0.3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Table5[[#This Row],[sales]]-(Table5[[#This Row],[sales]]*Table5[[#This Row],[discount]])</f>
        <v>2803.3081999999999</v>
      </c>
      <c r="O675" s="6">
        <f>Table5[[#This Row],[profit]]/Table5[[#This Row],[net_sales]]</f>
        <v>0.49552168398751156</v>
      </c>
      <c r="P675" s="3" t="str">
        <f>IF(Table5[[#This Row],[Profit_Percentage]]&lt;=24.5%,"low","high")</f>
        <v>high</v>
      </c>
      <c r="Q675" s="3" t="str">
        <f>IF(Table5[[#This Row],[Profit_Percentage]]&gt;25%,"high_profit","low_profit")&amp;(IF(Table5[[#This Row],[net_sales]]&gt;1000," high_sales"," low_sales"))</f>
        <v>high_profit high_sales</v>
      </c>
      <c r="R675" s="3"/>
    </row>
    <row r="676" spans="1:18" ht="14.25" customHeight="1" x14ac:dyDescent="0.3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Table5[[#This Row],[sales]]-(Table5[[#This Row],[sales]]*Table5[[#This Row],[discount]])</f>
        <v>771.03330000000005</v>
      </c>
      <c r="O676" s="6">
        <f>Table5[[#This Row],[profit]]/Table5[[#This Row],[net_sales]]</f>
        <v>0.3027884787855466</v>
      </c>
      <c r="P676" s="3" t="str">
        <f>IF(Table5[[#This Row],[Profit_Percentage]]&lt;=24.5%,"low","high")</f>
        <v>high</v>
      </c>
      <c r="Q676" s="3" t="str">
        <f>IF(Table5[[#This Row],[Profit_Percentage]]&gt;25%,"high_profit","low_profit")&amp;(IF(Table5[[#This Row],[net_sales]]&gt;1000," high_sales"," low_sales"))</f>
        <v>high_profit low_sales</v>
      </c>
      <c r="R676" s="3"/>
    </row>
    <row r="677" spans="1:18" ht="14.25" customHeight="1" x14ac:dyDescent="0.3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Table5[[#This Row],[sales]]-(Table5[[#This Row],[sales]]*Table5[[#This Row],[discount]])</f>
        <v>208.0104</v>
      </c>
      <c r="O677" s="6">
        <f>Table5[[#This Row],[profit]]/Table5[[#This Row],[net_sales]]</f>
        <v>0.33863691430813075</v>
      </c>
      <c r="P677" s="3" t="str">
        <f>IF(Table5[[#This Row],[Profit_Percentage]]&lt;=24.5%,"low","high")</f>
        <v>high</v>
      </c>
      <c r="Q677" s="3" t="str">
        <f>IF(Table5[[#This Row],[Profit_Percentage]]&gt;25%,"high_profit","low_profit")&amp;(IF(Table5[[#This Row],[net_sales]]&gt;1000," high_sales"," low_sales"))</f>
        <v>high_profit low_sales</v>
      </c>
      <c r="R677" s="3"/>
    </row>
    <row r="678" spans="1:18" ht="14.25" customHeight="1" x14ac:dyDescent="0.3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Table5[[#This Row],[sales]]-(Table5[[#This Row],[sales]]*Table5[[#This Row],[discount]])</f>
        <v>1140.5160000000001</v>
      </c>
      <c r="O678" s="6">
        <f>Table5[[#This Row],[profit]]/Table5[[#This Row],[net_sales]]</f>
        <v>0.27489311855335652</v>
      </c>
      <c r="P678" s="3" t="str">
        <f>IF(Table5[[#This Row],[Profit_Percentage]]&lt;=24.5%,"low","high")</f>
        <v>high</v>
      </c>
      <c r="Q678" s="3" t="str">
        <f>IF(Table5[[#This Row],[Profit_Percentage]]&gt;25%,"high_profit","low_profit")&amp;(IF(Table5[[#This Row],[net_sales]]&gt;1000," high_sales"," low_sales"))</f>
        <v>high_profit high_sales</v>
      </c>
      <c r="R678" s="3"/>
    </row>
    <row r="679" spans="1:18" ht="14.25" customHeight="1" x14ac:dyDescent="0.3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Table5[[#This Row],[sales]]-(Table5[[#This Row],[sales]]*Table5[[#This Row],[discount]])</f>
        <v>1523.9692</v>
      </c>
      <c r="O679" s="6">
        <f>Table5[[#This Row],[profit]]/Table5[[#This Row],[net_sales]]</f>
        <v>0.43552717469618152</v>
      </c>
      <c r="P679" s="3" t="str">
        <f>IF(Table5[[#This Row],[Profit_Percentage]]&lt;=24.5%,"low","high")</f>
        <v>high</v>
      </c>
      <c r="Q679" s="3" t="str">
        <f>IF(Table5[[#This Row],[Profit_Percentage]]&gt;25%,"high_profit","low_profit")&amp;(IF(Table5[[#This Row],[net_sales]]&gt;1000," high_sales"," low_sales"))</f>
        <v>high_profit high_sales</v>
      </c>
      <c r="R679" s="3"/>
    </row>
    <row r="680" spans="1:18" ht="14.25" customHeight="1" x14ac:dyDescent="0.3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Table5[[#This Row],[sales]]-(Table5[[#This Row],[sales]]*Table5[[#This Row],[discount]])</f>
        <v>1526.6831999999999</v>
      </c>
      <c r="O680" s="6">
        <f>Table5[[#This Row],[profit]]/Table5[[#This Row],[net_sales]]</f>
        <v>0.14551152459134942</v>
      </c>
      <c r="P680" s="3" t="str">
        <f>IF(Table5[[#This Row],[Profit_Percentage]]&lt;=24.5%,"low","high")</f>
        <v>low</v>
      </c>
      <c r="Q680" s="3" t="str">
        <f>IF(Table5[[#This Row],[Profit_Percentage]]&gt;25%,"high_profit","low_profit")&amp;(IF(Table5[[#This Row],[net_sales]]&gt;1000," high_sales"," low_sales"))</f>
        <v>low_profit high_sales</v>
      </c>
      <c r="R680" s="3"/>
    </row>
    <row r="681" spans="1:18" ht="14.25" customHeight="1" x14ac:dyDescent="0.3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Table5[[#This Row],[sales]]-(Table5[[#This Row],[sales]]*Table5[[#This Row],[discount]])</f>
        <v>1790.529</v>
      </c>
      <c r="O681" s="6">
        <f>Table5[[#This Row],[profit]]/Table5[[#This Row],[net_sales]]</f>
        <v>0.151843393767987</v>
      </c>
      <c r="P681" s="3" t="str">
        <f>IF(Table5[[#This Row],[Profit_Percentage]]&lt;=24.5%,"low","high")</f>
        <v>low</v>
      </c>
      <c r="Q681" s="3" t="str">
        <f>IF(Table5[[#This Row],[Profit_Percentage]]&gt;25%,"high_profit","low_profit")&amp;(IF(Table5[[#This Row],[net_sales]]&gt;1000," high_sales"," low_sales"))</f>
        <v>low_profit high_sales</v>
      </c>
      <c r="R681" s="3"/>
    </row>
    <row r="682" spans="1:18" ht="14.25" customHeight="1" x14ac:dyDescent="0.3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Table5[[#This Row],[sales]]-(Table5[[#This Row],[sales]]*Table5[[#This Row],[discount]])</f>
        <v>3865.0527000000002</v>
      </c>
      <c r="O682" s="6">
        <f>Table5[[#This Row],[profit]]/Table5[[#This Row],[net_sales]]</f>
        <v>8.1866930300846866E-2</v>
      </c>
      <c r="P682" s="3" t="str">
        <f>IF(Table5[[#This Row],[Profit_Percentage]]&lt;=24.5%,"low","high")</f>
        <v>low</v>
      </c>
      <c r="Q682" s="3" t="str">
        <f>IF(Table5[[#This Row],[Profit_Percentage]]&gt;25%,"high_profit","low_profit")&amp;(IF(Table5[[#This Row],[net_sales]]&gt;1000," high_sales"," low_sales"))</f>
        <v>low_profit high_sales</v>
      </c>
      <c r="R682" s="3"/>
    </row>
    <row r="683" spans="1:18" ht="14.25" customHeight="1" x14ac:dyDescent="0.3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Table5[[#This Row],[sales]]-(Table5[[#This Row],[sales]]*Table5[[#This Row],[discount]])</f>
        <v>1074.2688000000001</v>
      </c>
      <c r="O683" s="6">
        <f>Table5[[#This Row],[profit]]/Table5[[#This Row],[net_sales]]</f>
        <v>0.41080965955634191</v>
      </c>
      <c r="P683" s="3" t="str">
        <f>IF(Table5[[#This Row],[Profit_Percentage]]&lt;=24.5%,"low","high")</f>
        <v>high</v>
      </c>
      <c r="Q683" s="3" t="str">
        <f>IF(Table5[[#This Row],[Profit_Percentage]]&gt;25%,"high_profit","low_profit")&amp;(IF(Table5[[#This Row],[net_sales]]&gt;1000," high_sales"," low_sales"))</f>
        <v>high_profit high_sales</v>
      </c>
      <c r="R683" s="3"/>
    </row>
    <row r="684" spans="1:18" ht="14.25" customHeight="1" x14ac:dyDescent="0.3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Table5[[#This Row],[sales]]-(Table5[[#This Row],[sales]]*Table5[[#This Row],[discount]])</f>
        <v>1099.0092</v>
      </c>
      <c r="O684" s="6">
        <f>Table5[[#This Row],[profit]]/Table5[[#This Row],[net_sales]]</f>
        <v>9.7242134096784644E-2</v>
      </c>
      <c r="P684" s="3" t="str">
        <f>IF(Table5[[#This Row],[Profit_Percentage]]&lt;=24.5%,"low","high")</f>
        <v>low</v>
      </c>
      <c r="Q684" s="3" t="str">
        <f>IF(Table5[[#This Row],[Profit_Percentage]]&gt;25%,"high_profit","low_profit")&amp;(IF(Table5[[#This Row],[net_sales]]&gt;1000," high_sales"," low_sales"))</f>
        <v>low_profit high_sales</v>
      </c>
      <c r="R684" s="3"/>
    </row>
    <row r="685" spans="1:18" ht="14.25" customHeight="1" x14ac:dyDescent="0.3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Table5[[#This Row],[sales]]-(Table5[[#This Row],[sales]]*Table5[[#This Row],[discount]])</f>
        <v>2046.4148</v>
      </c>
      <c r="O685" s="6">
        <f>Table5[[#This Row],[profit]]/Table5[[#This Row],[net_sales]]</f>
        <v>0.36135391514955817</v>
      </c>
      <c r="P685" s="3" t="str">
        <f>IF(Table5[[#This Row],[Profit_Percentage]]&lt;=24.5%,"low","high")</f>
        <v>high</v>
      </c>
      <c r="Q685" s="3" t="str">
        <f>IF(Table5[[#This Row],[Profit_Percentage]]&gt;25%,"high_profit","low_profit")&amp;(IF(Table5[[#This Row],[net_sales]]&gt;1000," high_sales"," low_sales"))</f>
        <v>high_profit high_sales</v>
      </c>
      <c r="R685" s="3"/>
    </row>
    <row r="686" spans="1:18" ht="14.25" customHeight="1" x14ac:dyDescent="0.3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Table5[[#This Row],[sales]]-(Table5[[#This Row],[sales]]*Table5[[#This Row],[discount]])</f>
        <v>1338.7755000000002</v>
      </c>
      <c r="O686" s="6">
        <f>Table5[[#This Row],[profit]]/Table5[[#This Row],[net_sales]]</f>
        <v>0.34838552094806036</v>
      </c>
      <c r="P686" s="3" t="str">
        <f>IF(Table5[[#This Row],[Profit_Percentage]]&lt;=24.5%,"low","high")</f>
        <v>high</v>
      </c>
      <c r="Q686" s="3" t="str">
        <f>IF(Table5[[#This Row],[Profit_Percentage]]&gt;25%,"high_profit","low_profit")&amp;(IF(Table5[[#This Row],[net_sales]]&gt;1000," high_sales"," low_sales"))</f>
        <v>high_profit high_sales</v>
      </c>
      <c r="R686" s="3"/>
    </row>
    <row r="687" spans="1:18" ht="14.25" customHeight="1" x14ac:dyDescent="0.3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Table5[[#This Row],[sales]]-(Table5[[#This Row],[sales]]*Table5[[#This Row],[discount]])</f>
        <v>87.485799999999998</v>
      </c>
      <c r="O687" s="6">
        <f>Table5[[#This Row],[profit]]/Table5[[#This Row],[net_sales]]</f>
        <v>0.21454910396887267</v>
      </c>
      <c r="P687" s="3" t="str">
        <f>IF(Table5[[#This Row],[Profit_Percentage]]&lt;=24.5%,"low","high")</f>
        <v>low</v>
      </c>
      <c r="Q687" s="3" t="str">
        <f>IF(Table5[[#This Row],[Profit_Percentage]]&gt;25%,"high_profit","low_profit")&amp;(IF(Table5[[#This Row],[net_sales]]&gt;1000," high_sales"," low_sales"))</f>
        <v>low_profit low_sales</v>
      </c>
      <c r="R687" s="3"/>
    </row>
    <row r="688" spans="1:18" ht="14.25" customHeight="1" x14ac:dyDescent="0.3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Table5[[#This Row],[sales]]-(Table5[[#This Row],[sales]]*Table5[[#This Row],[discount]])</f>
        <v>2120.0972000000002</v>
      </c>
      <c r="O688" s="6">
        <f>Table5[[#This Row],[profit]]/Table5[[#This Row],[net_sales]]</f>
        <v>0.1005472767946677</v>
      </c>
      <c r="P688" s="3" t="str">
        <f>IF(Table5[[#This Row],[Profit_Percentage]]&lt;=24.5%,"low","high")</f>
        <v>low</v>
      </c>
      <c r="Q688" s="3" t="str">
        <f>IF(Table5[[#This Row],[Profit_Percentage]]&gt;25%,"high_profit","low_profit")&amp;(IF(Table5[[#This Row],[net_sales]]&gt;1000," high_sales"," low_sales"))</f>
        <v>low_profit high_sales</v>
      </c>
      <c r="R688" s="3"/>
    </row>
    <row r="689" spans="1:18" ht="14.25" customHeight="1" x14ac:dyDescent="0.3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Table5[[#This Row],[sales]]-(Table5[[#This Row],[sales]]*Table5[[#This Row],[discount]])</f>
        <v>2942.3595000000005</v>
      </c>
      <c r="O689" s="6">
        <f>Table5[[#This Row],[profit]]/Table5[[#This Row],[net_sales]]</f>
        <v>0.11635899692066858</v>
      </c>
      <c r="P689" s="3" t="str">
        <f>IF(Table5[[#This Row],[Profit_Percentage]]&lt;=24.5%,"low","high")</f>
        <v>low</v>
      </c>
      <c r="Q689" s="3" t="str">
        <f>IF(Table5[[#This Row],[Profit_Percentage]]&gt;25%,"high_profit","low_profit")&amp;(IF(Table5[[#This Row],[net_sales]]&gt;1000," high_sales"," low_sales"))</f>
        <v>low_profit high_sales</v>
      </c>
      <c r="R689" s="3"/>
    </row>
    <row r="690" spans="1:18" ht="14.25" customHeight="1" x14ac:dyDescent="0.3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Table5[[#This Row],[sales]]-(Table5[[#This Row],[sales]]*Table5[[#This Row],[discount]])</f>
        <v>1423.6812</v>
      </c>
      <c r="O690" s="6">
        <f>Table5[[#This Row],[profit]]/Table5[[#This Row],[net_sales]]</f>
        <v>0.2468108731083897</v>
      </c>
      <c r="P690" s="3" t="str">
        <f>IF(Table5[[#This Row],[Profit_Percentage]]&lt;=24.5%,"low","high")</f>
        <v>high</v>
      </c>
      <c r="Q690" s="3" t="str">
        <f>IF(Table5[[#This Row],[Profit_Percentage]]&gt;25%,"high_profit","low_profit")&amp;(IF(Table5[[#This Row],[net_sales]]&gt;1000," high_sales"," low_sales"))</f>
        <v>low_profit high_sales</v>
      </c>
      <c r="R690" s="3"/>
    </row>
    <row r="691" spans="1:18" ht="14.25" customHeight="1" x14ac:dyDescent="0.3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Table5[[#This Row],[sales]]-(Table5[[#This Row],[sales]]*Table5[[#This Row],[discount]])</f>
        <v>2712.3244999999997</v>
      </c>
      <c r="O691" s="6">
        <f>Table5[[#This Row],[profit]]/Table5[[#This Row],[net_sales]]</f>
        <v>0.18907398432599054</v>
      </c>
      <c r="P691" s="3" t="str">
        <f>IF(Table5[[#This Row],[Profit_Percentage]]&lt;=24.5%,"low","high")</f>
        <v>low</v>
      </c>
      <c r="Q691" s="3" t="str">
        <f>IF(Table5[[#This Row],[Profit_Percentage]]&gt;25%,"high_profit","low_profit")&amp;(IF(Table5[[#This Row],[net_sales]]&gt;1000," high_sales"," low_sales"))</f>
        <v>low_profit high_sales</v>
      </c>
      <c r="R691" s="3"/>
    </row>
    <row r="692" spans="1:18" ht="14.25" customHeight="1" x14ac:dyDescent="0.3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Table5[[#This Row],[sales]]-(Table5[[#This Row],[sales]]*Table5[[#This Row],[discount]])</f>
        <v>110.38500000000001</v>
      </c>
      <c r="O692" s="6">
        <f>Table5[[#This Row],[profit]]/Table5[[#This Row],[net_sales]]</f>
        <v>0.10490555782035602</v>
      </c>
      <c r="P692" s="3" t="str">
        <f>IF(Table5[[#This Row],[Profit_Percentage]]&lt;=24.5%,"low","high")</f>
        <v>low</v>
      </c>
      <c r="Q692" s="3" t="str">
        <f>IF(Table5[[#This Row],[Profit_Percentage]]&gt;25%,"high_profit","low_profit")&amp;(IF(Table5[[#This Row],[net_sales]]&gt;1000," high_sales"," low_sales"))</f>
        <v>low_profit low_sales</v>
      </c>
      <c r="R692" s="3"/>
    </row>
    <row r="693" spans="1:18" ht="14.25" customHeight="1" x14ac:dyDescent="0.3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Table5[[#This Row],[sales]]-(Table5[[#This Row],[sales]]*Table5[[#This Row],[discount]])</f>
        <v>1867.3319999999999</v>
      </c>
      <c r="O693" s="6">
        <f>Table5[[#This Row],[profit]]/Table5[[#This Row],[net_sales]]</f>
        <v>0.16496798641055796</v>
      </c>
      <c r="P693" s="3" t="str">
        <f>IF(Table5[[#This Row],[Profit_Percentage]]&lt;=24.5%,"low","high")</f>
        <v>low</v>
      </c>
      <c r="Q693" s="3" t="str">
        <f>IF(Table5[[#This Row],[Profit_Percentage]]&gt;25%,"high_profit","low_profit")&amp;(IF(Table5[[#This Row],[net_sales]]&gt;1000," high_sales"," low_sales"))</f>
        <v>low_profit high_sales</v>
      </c>
      <c r="R693" s="3"/>
    </row>
    <row r="694" spans="1:18" ht="14.25" customHeight="1" x14ac:dyDescent="0.3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Table5[[#This Row],[sales]]-(Table5[[#This Row],[sales]]*Table5[[#This Row],[discount]])</f>
        <v>1374.3780000000002</v>
      </c>
      <c r="O694" s="6">
        <f>Table5[[#This Row],[profit]]/Table5[[#This Row],[net_sales]]</f>
        <v>0.17988500980079714</v>
      </c>
      <c r="P694" s="3" t="str">
        <f>IF(Table5[[#This Row],[Profit_Percentage]]&lt;=24.5%,"low","high")</f>
        <v>low</v>
      </c>
      <c r="Q694" s="3" t="str">
        <f>IF(Table5[[#This Row],[Profit_Percentage]]&gt;25%,"high_profit","low_profit")&amp;(IF(Table5[[#This Row],[net_sales]]&gt;1000," high_sales"," low_sales"))</f>
        <v>low_profit high_sales</v>
      </c>
      <c r="R694" s="3"/>
    </row>
    <row r="695" spans="1:18" ht="14.25" customHeight="1" x14ac:dyDescent="0.3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Table5[[#This Row],[sales]]-(Table5[[#This Row],[sales]]*Table5[[#This Row],[discount]])</f>
        <v>2347.6428000000001</v>
      </c>
      <c r="O695" s="6">
        <f>Table5[[#This Row],[profit]]/Table5[[#This Row],[net_sales]]</f>
        <v>0.2903422956848461</v>
      </c>
      <c r="P695" s="3" t="str">
        <f>IF(Table5[[#This Row],[Profit_Percentage]]&lt;=24.5%,"low","high")</f>
        <v>high</v>
      </c>
      <c r="Q695" s="3" t="str">
        <f>IF(Table5[[#This Row],[Profit_Percentage]]&gt;25%,"high_profit","low_profit")&amp;(IF(Table5[[#This Row],[net_sales]]&gt;1000," high_sales"," low_sales"))</f>
        <v>high_profit high_sales</v>
      </c>
      <c r="R695" s="3"/>
    </row>
    <row r="696" spans="1:18" ht="14.25" customHeight="1" x14ac:dyDescent="0.3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Table5[[#This Row],[sales]]-(Table5[[#This Row],[sales]]*Table5[[#This Row],[discount]])</f>
        <v>2765.13</v>
      </c>
      <c r="O696" s="6">
        <f>Table5[[#This Row],[profit]]/Table5[[#This Row],[net_sales]]</f>
        <v>0.20290546918228072</v>
      </c>
      <c r="P696" s="3" t="str">
        <f>IF(Table5[[#This Row],[Profit_Percentage]]&lt;=24.5%,"low","high")</f>
        <v>low</v>
      </c>
      <c r="Q696" s="3" t="str">
        <f>IF(Table5[[#This Row],[Profit_Percentage]]&gt;25%,"high_profit","low_profit")&amp;(IF(Table5[[#This Row],[net_sales]]&gt;1000," high_sales"," low_sales"))</f>
        <v>low_profit high_sales</v>
      </c>
      <c r="R696" s="3"/>
    </row>
    <row r="697" spans="1:18" ht="14.25" customHeight="1" x14ac:dyDescent="0.3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Table5[[#This Row],[sales]]-(Table5[[#This Row],[sales]]*Table5[[#This Row],[discount]])</f>
        <v>763.98530000000005</v>
      </c>
      <c r="O697" s="6">
        <f>Table5[[#This Row],[profit]]/Table5[[#This Row],[net_sales]]</f>
        <v>8.6153490126053459E-2</v>
      </c>
      <c r="P697" s="3" t="str">
        <f>IF(Table5[[#This Row],[Profit_Percentage]]&lt;=24.5%,"low","high")</f>
        <v>low</v>
      </c>
      <c r="Q697" s="3" t="str">
        <f>IF(Table5[[#This Row],[Profit_Percentage]]&gt;25%,"high_profit","low_profit")&amp;(IF(Table5[[#This Row],[net_sales]]&gt;1000," high_sales"," low_sales"))</f>
        <v>low_profit low_sales</v>
      </c>
      <c r="R697" s="3"/>
    </row>
    <row r="698" spans="1:18" ht="14.25" customHeight="1" x14ac:dyDescent="0.3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Table5[[#This Row],[sales]]-(Table5[[#This Row],[sales]]*Table5[[#This Row],[discount]])</f>
        <v>2556.0744</v>
      </c>
      <c r="O698" s="6">
        <f>Table5[[#This Row],[profit]]/Table5[[#This Row],[net_sales]]</f>
        <v>0.33736107211902755</v>
      </c>
      <c r="P698" s="3" t="str">
        <f>IF(Table5[[#This Row],[Profit_Percentage]]&lt;=24.5%,"low","high")</f>
        <v>high</v>
      </c>
      <c r="Q698" s="3" t="str">
        <f>IF(Table5[[#This Row],[Profit_Percentage]]&gt;25%,"high_profit","low_profit")&amp;(IF(Table5[[#This Row],[net_sales]]&gt;1000," high_sales"," low_sales"))</f>
        <v>high_profit high_sales</v>
      </c>
      <c r="R698" s="3"/>
    </row>
    <row r="699" spans="1:18" ht="14.25" customHeight="1" x14ac:dyDescent="0.3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Table5[[#This Row],[sales]]-(Table5[[#This Row],[sales]]*Table5[[#This Row],[discount]])</f>
        <v>1947.0420000000001</v>
      </c>
      <c r="O699" s="6">
        <f>Table5[[#This Row],[profit]]/Table5[[#This Row],[net_sales]]</f>
        <v>0.26080074287046712</v>
      </c>
      <c r="P699" s="3" t="str">
        <f>IF(Table5[[#This Row],[Profit_Percentage]]&lt;=24.5%,"low","high")</f>
        <v>high</v>
      </c>
      <c r="Q699" s="3" t="str">
        <f>IF(Table5[[#This Row],[Profit_Percentage]]&gt;25%,"high_profit","low_profit")&amp;(IF(Table5[[#This Row],[net_sales]]&gt;1000," high_sales"," low_sales"))</f>
        <v>high_profit high_sales</v>
      </c>
      <c r="R699" s="3"/>
    </row>
    <row r="700" spans="1:18" ht="14.25" customHeight="1" x14ac:dyDescent="0.3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Table5[[#This Row],[sales]]-(Table5[[#This Row],[sales]]*Table5[[#This Row],[discount]])</f>
        <v>1110.681</v>
      </c>
      <c r="O700" s="6">
        <f>Table5[[#This Row],[profit]]/Table5[[#This Row],[net_sales]]</f>
        <v>0.24992774703087561</v>
      </c>
      <c r="P700" s="3" t="str">
        <f>IF(Table5[[#This Row],[Profit_Percentage]]&lt;=24.5%,"low","high")</f>
        <v>high</v>
      </c>
      <c r="Q700" s="3" t="str">
        <f>IF(Table5[[#This Row],[Profit_Percentage]]&gt;25%,"high_profit","low_profit")&amp;(IF(Table5[[#This Row],[net_sales]]&gt;1000," high_sales"," low_sales"))</f>
        <v>low_profit high_sales</v>
      </c>
      <c r="R700" s="3"/>
    </row>
    <row r="701" spans="1:18" ht="14.25" customHeight="1" x14ac:dyDescent="0.3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Table5[[#This Row],[sales]]-(Table5[[#This Row],[sales]]*Table5[[#This Row],[discount]])</f>
        <v>3989.1945000000001</v>
      </c>
      <c r="O701" s="6">
        <f>Table5[[#This Row],[profit]]/Table5[[#This Row],[net_sales]]</f>
        <v>0.14770400390354493</v>
      </c>
      <c r="P701" s="3" t="str">
        <f>IF(Table5[[#This Row],[Profit_Percentage]]&lt;=24.5%,"low","high")</f>
        <v>low</v>
      </c>
      <c r="Q701" s="3" t="str">
        <f>IF(Table5[[#This Row],[Profit_Percentage]]&gt;25%,"high_profit","low_profit")&amp;(IF(Table5[[#This Row],[net_sales]]&gt;1000," high_sales"," low_sales"))</f>
        <v>low_profit high_sales</v>
      </c>
      <c r="R701" s="3"/>
    </row>
    <row r="702" spans="1:18" ht="14.25" customHeight="1" x14ac:dyDescent="0.3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Table5[[#This Row],[sales]]-(Table5[[#This Row],[sales]]*Table5[[#This Row],[discount]])</f>
        <v>123.5684</v>
      </c>
      <c r="O702" s="6">
        <f>Table5[[#This Row],[profit]]/Table5[[#This Row],[net_sales]]</f>
        <v>7.1701179265896461E-2</v>
      </c>
      <c r="P702" s="3" t="str">
        <f>IF(Table5[[#This Row],[Profit_Percentage]]&lt;=24.5%,"low","high")</f>
        <v>low</v>
      </c>
      <c r="Q702" s="3" t="str">
        <f>IF(Table5[[#This Row],[Profit_Percentage]]&gt;25%,"high_profit","low_profit")&amp;(IF(Table5[[#This Row],[net_sales]]&gt;1000," high_sales"," low_sales"))</f>
        <v>low_profit low_sales</v>
      </c>
      <c r="R702" s="3"/>
    </row>
    <row r="703" spans="1:18" ht="14.25" customHeight="1" x14ac:dyDescent="0.3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Table5[[#This Row],[sales]]-(Table5[[#This Row],[sales]]*Table5[[#This Row],[discount]])</f>
        <v>3620.5191</v>
      </c>
      <c r="O703" s="6">
        <f>Table5[[#This Row],[profit]]/Table5[[#This Row],[net_sales]]</f>
        <v>0.17897433547581618</v>
      </c>
      <c r="P703" s="3" t="str">
        <f>IF(Table5[[#This Row],[Profit_Percentage]]&lt;=24.5%,"low","high")</f>
        <v>low</v>
      </c>
      <c r="Q703" s="3" t="str">
        <f>IF(Table5[[#This Row],[Profit_Percentage]]&gt;25%,"high_profit","low_profit")&amp;(IF(Table5[[#This Row],[net_sales]]&gt;1000," high_sales"," low_sales"))</f>
        <v>low_profit high_sales</v>
      </c>
      <c r="R703" s="3"/>
    </row>
    <row r="704" spans="1:18" ht="14.25" customHeight="1" x14ac:dyDescent="0.3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Table5[[#This Row],[sales]]-(Table5[[#This Row],[sales]]*Table5[[#This Row],[discount]])</f>
        <v>1889.328</v>
      </c>
      <c r="O704" s="6">
        <f>Table5[[#This Row],[profit]]/Table5[[#This Row],[net_sales]]</f>
        <v>0.20706304040378376</v>
      </c>
      <c r="P704" s="3" t="str">
        <f>IF(Table5[[#This Row],[Profit_Percentage]]&lt;=24.5%,"low","high")</f>
        <v>low</v>
      </c>
      <c r="Q704" s="3" t="str">
        <f>IF(Table5[[#This Row],[Profit_Percentage]]&gt;25%,"high_profit","low_profit")&amp;(IF(Table5[[#This Row],[net_sales]]&gt;1000," high_sales"," low_sales"))</f>
        <v>low_profit high_sales</v>
      </c>
      <c r="R704" s="3"/>
    </row>
    <row r="705" spans="1:18" ht="14.25" customHeight="1" x14ac:dyDescent="0.3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Table5[[#This Row],[sales]]-(Table5[[#This Row],[sales]]*Table5[[#This Row],[discount]])</f>
        <v>2447.6324</v>
      </c>
      <c r="O705" s="6">
        <f>Table5[[#This Row],[profit]]/Table5[[#This Row],[net_sales]]</f>
        <v>0.22968726839863701</v>
      </c>
      <c r="P705" s="3" t="str">
        <f>IF(Table5[[#This Row],[Profit_Percentage]]&lt;=24.5%,"low","high")</f>
        <v>low</v>
      </c>
      <c r="Q705" s="3" t="str">
        <f>IF(Table5[[#This Row],[Profit_Percentage]]&gt;25%,"high_profit","low_profit")&amp;(IF(Table5[[#This Row],[net_sales]]&gt;1000," high_sales"," low_sales"))</f>
        <v>low_profit high_sales</v>
      </c>
      <c r="R705" s="3"/>
    </row>
    <row r="706" spans="1:18" ht="14.25" customHeight="1" x14ac:dyDescent="0.3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Table5[[#This Row],[sales]]-(Table5[[#This Row],[sales]]*Table5[[#This Row],[discount]])</f>
        <v>1054.596</v>
      </c>
      <c r="O706" s="6">
        <f>Table5[[#This Row],[profit]]/Table5[[#This Row],[net_sales]]</f>
        <v>0.23265781398753646</v>
      </c>
      <c r="P706" s="3" t="str">
        <f>IF(Table5[[#This Row],[Profit_Percentage]]&lt;=24.5%,"low","high")</f>
        <v>low</v>
      </c>
      <c r="Q706" s="3" t="str">
        <f>IF(Table5[[#This Row],[Profit_Percentage]]&gt;25%,"high_profit","low_profit")&amp;(IF(Table5[[#This Row],[net_sales]]&gt;1000," high_sales"," low_sales"))</f>
        <v>low_profit high_sales</v>
      </c>
      <c r="R706" s="3"/>
    </row>
    <row r="707" spans="1:18" ht="14.25" customHeight="1" x14ac:dyDescent="0.3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Table5[[#This Row],[sales]]-(Table5[[#This Row],[sales]]*Table5[[#This Row],[discount]])</f>
        <v>1489.9846</v>
      </c>
      <c r="O707" s="6">
        <f>Table5[[#This Row],[profit]]/Table5[[#This Row],[net_sales]]</f>
        <v>0.21368677233308317</v>
      </c>
      <c r="P707" s="3" t="str">
        <f>IF(Table5[[#This Row],[Profit_Percentage]]&lt;=24.5%,"low","high")</f>
        <v>low</v>
      </c>
      <c r="Q707" s="3" t="str">
        <f>IF(Table5[[#This Row],[Profit_Percentage]]&gt;25%,"high_profit","low_profit")&amp;(IF(Table5[[#This Row],[net_sales]]&gt;1000," high_sales"," low_sales"))</f>
        <v>low_profit high_sales</v>
      </c>
      <c r="R707" s="3"/>
    </row>
    <row r="708" spans="1:18" ht="14.25" customHeight="1" x14ac:dyDescent="0.3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Table5[[#This Row],[sales]]-(Table5[[#This Row],[sales]]*Table5[[#This Row],[discount]])</f>
        <v>137.70490000000001</v>
      </c>
      <c r="O708" s="6">
        <f>Table5[[#This Row],[profit]]/Table5[[#This Row],[net_sales]]</f>
        <v>0.23543098321120018</v>
      </c>
      <c r="P708" s="3" t="str">
        <f>IF(Table5[[#This Row],[Profit_Percentage]]&lt;=24.5%,"low","high")</f>
        <v>low</v>
      </c>
      <c r="Q708" s="3" t="str">
        <f>IF(Table5[[#This Row],[Profit_Percentage]]&gt;25%,"high_profit","low_profit")&amp;(IF(Table5[[#This Row],[net_sales]]&gt;1000," high_sales"," low_sales"))</f>
        <v>low_profit low_sales</v>
      </c>
      <c r="R708" s="3"/>
    </row>
    <row r="709" spans="1:18" ht="14.25" customHeight="1" x14ac:dyDescent="0.3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Table5[[#This Row],[sales]]-(Table5[[#This Row],[sales]]*Table5[[#This Row],[discount]])</f>
        <v>2536.6055999999999</v>
      </c>
      <c r="O709" s="6">
        <f>Table5[[#This Row],[profit]]/Table5[[#This Row],[net_sales]]</f>
        <v>0.20637421915334414</v>
      </c>
      <c r="P709" s="3" t="str">
        <f>IF(Table5[[#This Row],[Profit_Percentage]]&lt;=24.5%,"low","high")</f>
        <v>low</v>
      </c>
      <c r="Q709" s="3" t="str">
        <f>IF(Table5[[#This Row],[Profit_Percentage]]&gt;25%,"high_profit","low_profit")&amp;(IF(Table5[[#This Row],[net_sales]]&gt;1000," high_sales"," low_sales"))</f>
        <v>low_profit high_sales</v>
      </c>
      <c r="R709" s="3"/>
    </row>
    <row r="710" spans="1:18" ht="14.25" customHeight="1" x14ac:dyDescent="0.3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Table5[[#This Row],[sales]]-(Table5[[#This Row],[sales]]*Table5[[#This Row],[discount]])</f>
        <v>2078.0878000000002</v>
      </c>
      <c r="O710" s="6">
        <f>Table5[[#This Row],[profit]]/Table5[[#This Row],[net_sales]]</f>
        <v>0.43444747618459623</v>
      </c>
      <c r="P710" s="3" t="str">
        <f>IF(Table5[[#This Row],[Profit_Percentage]]&lt;=24.5%,"low","high")</f>
        <v>high</v>
      </c>
      <c r="Q710" s="3" t="str">
        <f>IF(Table5[[#This Row],[Profit_Percentage]]&gt;25%,"high_profit","low_profit")&amp;(IF(Table5[[#This Row],[net_sales]]&gt;1000," high_sales"," low_sales"))</f>
        <v>high_profit high_sales</v>
      </c>
      <c r="R710" s="3"/>
    </row>
    <row r="711" spans="1:18" ht="14.25" customHeight="1" x14ac:dyDescent="0.3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Table5[[#This Row],[sales]]-(Table5[[#This Row],[sales]]*Table5[[#This Row],[discount]])</f>
        <v>2413.6428000000001</v>
      </c>
      <c r="O711" s="6">
        <f>Table5[[#This Row],[profit]]/Table5[[#This Row],[net_sales]]</f>
        <v>0.21685064583707248</v>
      </c>
      <c r="P711" s="3" t="str">
        <f>IF(Table5[[#This Row],[Profit_Percentage]]&lt;=24.5%,"low","high")</f>
        <v>low</v>
      </c>
      <c r="Q711" s="3" t="str">
        <f>IF(Table5[[#This Row],[Profit_Percentage]]&gt;25%,"high_profit","low_profit")&amp;(IF(Table5[[#This Row],[net_sales]]&gt;1000," high_sales"," low_sales"))</f>
        <v>low_profit high_sales</v>
      </c>
      <c r="R711" s="3"/>
    </row>
    <row r="712" spans="1:18" ht="14.25" customHeight="1" x14ac:dyDescent="0.3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Table5[[#This Row],[sales]]-(Table5[[#This Row],[sales]]*Table5[[#This Row],[discount]])</f>
        <v>4005.7836000000002</v>
      </c>
      <c r="O712" s="6">
        <f>Table5[[#This Row],[profit]]/Table5[[#This Row],[net_sales]]</f>
        <v>0.12013379854069002</v>
      </c>
      <c r="P712" s="3" t="str">
        <f>IF(Table5[[#This Row],[Profit_Percentage]]&lt;=24.5%,"low","high")</f>
        <v>low</v>
      </c>
      <c r="Q712" s="3" t="str">
        <f>IF(Table5[[#This Row],[Profit_Percentage]]&gt;25%,"high_profit","low_profit")&amp;(IF(Table5[[#This Row],[net_sales]]&gt;1000," high_sales"," low_sales"))</f>
        <v>low_profit high_sales</v>
      </c>
      <c r="R712" s="3"/>
    </row>
    <row r="713" spans="1:18" ht="14.25" customHeight="1" x14ac:dyDescent="0.3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Table5[[#This Row],[sales]]-(Table5[[#This Row],[sales]]*Table5[[#This Row],[discount]])</f>
        <v>2348.4292</v>
      </c>
      <c r="O713" s="6">
        <f>Table5[[#This Row],[profit]]/Table5[[#This Row],[net_sales]]</f>
        <v>0.10045438031514853</v>
      </c>
      <c r="P713" s="3" t="str">
        <f>IF(Table5[[#This Row],[Profit_Percentage]]&lt;=24.5%,"low","high")</f>
        <v>low</v>
      </c>
      <c r="Q713" s="3" t="str">
        <f>IF(Table5[[#This Row],[Profit_Percentage]]&gt;25%,"high_profit","low_profit")&amp;(IF(Table5[[#This Row],[net_sales]]&gt;1000," high_sales"," low_sales"))</f>
        <v>low_profit high_sales</v>
      </c>
      <c r="R713" s="3"/>
    </row>
    <row r="714" spans="1:18" ht="14.25" customHeight="1" x14ac:dyDescent="0.3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Table5[[#This Row],[sales]]-(Table5[[#This Row],[sales]]*Table5[[#This Row],[discount]])</f>
        <v>2685.2509999999997</v>
      </c>
      <c r="O714" s="6">
        <f>Table5[[#This Row],[profit]]/Table5[[#This Row],[net_sales]]</f>
        <v>0.12821892627542084</v>
      </c>
      <c r="P714" s="3" t="str">
        <f>IF(Table5[[#This Row],[Profit_Percentage]]&lt;=24.5%,"low","high")</f>
        <v>low</v>
      </c>
      <c r="Q714" s="3" t="str">
        <f>IF(Table5[[#This Row],[Profit_Percentage]]&gt;25%,"high_profit","low_profit")&amp;(IF(Table5[[#This Row],[net_sales]]&gt;1000," high_sales"," low_sales"))</f>
        <v>low_profit high_sales</v>
      </c>
      <c r="R714" s="3"/>
    </row>
    <row r="715" spans="1:18" ht="14.25" customHeight="1" x14ac:dyDescent="0.3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Table5[[#This Row],[sales]]-(Table5[[#This Row],[sales]]*Table5[[#This Row],[discount]])</f>
        <v>2833.6248000000001</v>
      </c>
      <c r="O715" s="6">
        <f>Table5[[#This Row],[profit]]/Table5[[#This Row],[net_sales]]</f>
        <v>9.2514012440884891E-2</v>
      </c>
      <c r="P715" s="3" t="str">
        <f>IF(Table5[[#This Row],[Profit_Percentage]]&lt;=24.5%,"low","high")</f>
        <v>low</v>
      </c>
      <c r="Q715" s="3" t="str">
        <f>IF(Table5[[#This Row],[Profit_Percentage]]&gt;25%,"high_profit","low_profit")&amp;(IF(Table5[[#This Row],[net_sales]]&gt;1000," high_sales"," low_sales"))</f>
        <v>low_profit high_sales</v>
      </c>
      <c r="R715" s="3"/>
    </row>
    <row r="716" spans="1:18" ht="14.25" customHeight="1" x14ac:dyDescent="0.3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Table5[[#This Row],[sales]]-(Table5[[#This Row],[sales]]*Table5[[#This Row],[discount]])</f>
        <v>83.100599999999986</v>
      </c>
      <c r="O716" s="6">
        <f>Table5[[#This Row],[profit]]/Table5[[#This Row],[net_sales]]</f>
        <v>0.32466672924142553</v>
      </c>
      <c r="P716" s="3" t="str">
        <f>IF(Table5[[#This Row],[Profit_Percentage]]&lt;=24.5%,"low","high")</f>
        <v>high</v>
      </c>
      <c r="Q716" s="3" t="str">
        <f>IF(Table5[[#This Row],[Profit_Percentage]]&gt;25%,"high_profit","low_profit")&amp;(IF(Table5[[#This Row],[net_sales]]&gt;1000," high_sales"," low_sales"))</f>
        <v>high_profit low_sales</v>
      </c>
      <c r="R716" s="3"/>
    </row>
    <row r="717" spans="1:18" ht="14.25" customHeight="1" x14ac:dyDescent="0.3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Table5[[#This Row],[sales]]-(Table5[[#This Row],[sales]]*Table5[[#This Row],[discount]])</f>
        <v>2972.9560000000001</v>
      </c>
      <c r="O717" s="6">
        <f>Table5[[#This Row],[profit]]/Table5[[#This Row],[net_sales]]</f>
        <v>0.20766200374307592</v>
      </c>
      <c r="P717" s="3" t="str">
        <f>IF(Table5[[#This Row],[Profit_Percentage]]&lt;=24.5%,"low","high")</f>
        <v>low</v>
      </c>
      <c r="Q717" s="3" t="str">
        <f>IF(Table5[[#This Row],[Profit_Percentage]]&gt;25%,"high_profit","low_profit")&amp;(IF(Table5[[#This Row],[net_sales]]&gt;1000," high_sales"," low_sales"))</f>
        <v>low_profit high_sales</v>
      </c>
      <c r="R717" s="3"/>
    </row>
    <row r="718" spans="1:18" ht="14.25" customHeight="1" x14ac:dyDescent="0.3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Table5[[#This Row],[sales]]-(Table5[[#This Row],[sales]]*Table5[[#This Row],[discount]])</f>
        <v>2747.2881000000002</v>
      </c>
      <c r="O718" s="6">
        <f>Table5[[#This Row],[profit]]/Table5[[#This Row],[net_sales]]</f>
        <v>0.16830051424166251</v>
      </c>
      <c r="P718" s="3" t="str">
        <f>IF(Table5[[#This Row],[Profit_Percentage]]&lt;=24.5%,"low","high")</f>
        <v>low</v>
      </c>
      <c r="Q718" s="3" t="str">
        <f>IF(Table5[[#This Row],[Profit_Percentage]]&gt;25%,"high_profit","low_profit")&amp;(IF(Table5[[#This Row],[net_sales]]&gt;1000," high_sales"," low_sales"))</f>
        <v>low_profit high_sales</v>
      </c>
      <c r="R718" s="3"/>
    </row>
    <row r="719" spans="1:18" ht="14.25" customHeight="1" x14ac:dyDescent="0.3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Table5[[#This Row],[sales]]-(Table5[[#This Row],[sales]]*Table5[[#This Row],[discount]])</f>
        <v>169.33699999999999</v>
      </c>
      <c r="O719" s="6">
        <f>Table5[[#This Row],[profit]]/Table5[[#This Row],[net_sales]]</f>
        <v>9.6848296592002933E-2</v>
      </c>
      <c r="P719" s="3" t="str">
        <f>IF(Table5[[#This Row],[Profit_Percentage]]&lt;=24.5%,"low","high")</f>
        <v>low</v>
      </c>
      <c r="Q719" s="3" t="str">
        <f>IF(Table5[[#This Row],[Profit_Percentage]]&gt;25%,"high_profit","low_profit")&amp;(IF(Table5[[#This Row],[net_sales]]&gt;1000," high_sales"," low_sales"))</f>
        <v>low_profit low_sales</v>
      </c>
      <c r="R719" s="3"/>
    </row>
    <row r="720" spans="1:18" ht="14.25" customHeight="1" x14ac:dyDescent="0.3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Table5[[#This Row],[sales]]-(Table5[[#This Row],[sales]]*Table5[[#This Row],[discount]])</f>
        <v>2649.4464000000003</v>
      </c>
      <c r="O720" s="6">
        <f>Table5[[#This Row],[profit]]/Table5[[#This Row],[net_sales]]</f>
        <v>0.2618924466635747</v>
      </c>
      <c r="P720" s="3" t="str">
        <f>IF(Table5[[#This Row],[Profit_Percentage]]&lt;=24.5%,"low","high")</f>
        <v>high</v>
      </c>
      <c r="Q720" s="3" t="str">
        <f>IF(Table5[[#This Row],[Profit_Percentage]]&gt;25%,"high_profit","low_profit")&amp;(IF(Table5[[#This Row],[net_sales]]&gt;1000," high_sales"," low_sales"))</f>
        <v>high_profit high_sales</v>
      </c>
      <c r="R720" s="3"/>
    </row>
    <row r="721" spans="1:18" ht="14.25" customHeight="1" x14ac:dyDescent="0.3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Table5[[#This Row],[sales]]-(Table5[[#This Row],[sales]]*Table5[[#This Row],[discount]])</f>
        <v>3724.9402</v>
      </c>
      <c r="O721" s="6">
        <f>Table5[[#This Row],[profit]]/Table5[[#This Row],[net_sales]]</f>
        <v>0.36122459093437259</v>
      </c>
      <c r="P721" s="3" t="str">
        <f>IF(Table5[[#This Row],[Profit_Percentage]]&lt;=24.5%,"low","high")</f>
        <v>high</v>
      </c>
      <c r="Q721" s="3" t="str">
        <f>IF(Table5[[#This Row],[Profit_Percentage]]&gt;25%,"high_profit","low_profit")&amp;(IF(Table5[[#This Row],[net_sales]]&gt;1000," high_sales"," low_sales"))</f>
        <v>high_profit high_sales</v>
      </c>
      <c r="R721" s="3"/>
    </row>
    <row r="722" spans="1:18" ht="14.25" customHeight="1" x14ac:dyDescent="0.3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Table5[[#This Row],[sales]]-(Table5[[#This Row],[sales]]*Table5[[#This Row],[discount]])</f>
        <v>791.04</v>
      </c>
      <c r="O722" s="6">
        <f>Table5[[#This Row],[profit]]/Table5[[#This Row],[net_sales]]</f>
        <v>0.33171521035598706</v>
      </c>
      <c r="P722" s="3" t="str">
        <f>IF(Table5[[#This Row],[Profit_Percentage]]&lt;=24.5%,"low","high")</f>
        <v>high</v>
      </c>
      <c r="Q722" s="3" t="str">
        <f>IF(Table5[[#This Row],[Profit_Percentage]]&gt;25%,"high_profit","low_profit")&amp;(IF(Table5[[#This Row],[net_sales]]&gt;1000," high_sales"," low_sales"))</f>
        <v>high_profit low_sales</v>
      </c>
      <c r="R722" s="3"/>
    </row>
    <row r="723" spans="1:18" ht="14.25" customHeight="1" x14ac:dyDescent="0.3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Table5[[#This Row],[sales]]-(Table5[[#This Row],[sales]]*Table5[[#This Row],[discount]])</f>
        <v>1572.0455999999999</v>
      </c>
      <c r="O723" s="6">
        <f>Table5[[#This Row],[profit]]/Table5[[#This Row],[net_sales]]</f>
        <v>0.28685554668388757</v>
      </c>
      <c r="P723" s="3" t="str">
        <f>IF(Table5[[#This Row],[Profit_Percentage]]&lt;=24.5%,"low","high")</f>
        <v>high</v>
      </c>
      <c r="Q723" s="3" t="str">
        <f>IF(Table5[[#This Row],[Profit_Percentage]]&gt;25%,"high_profit","low_profit")&amp;(IF(Table5[[#This Row],[net_sales]]&gt;1000," high_sales"," low_sales"))</f>
        <v>high_profit high_sales</v>
      </c>
      <c r="R723" s="3"/>
    </row>
    <row r="724" spans="1:18" ht="14.25" customHeight="1" x14ac:dyDescent="0.3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Table5[[#This Row],[sales]]-(Table5[[#This Row],[sales]]*Table5[[#This Row],[discount]])</f>
        <v>1532.7224000000001</v>
      </c>
      <c r="O724" s="6">
        <f>Table5[[#This Row],[profit]]/Table5[[#This Row],[net_sales]]</f>
        <v>0.20539270516304842</v>
      </c>
      <c r="P724" s="3" t="str">
        <f>IF(Table5[[#This Row],[Profit_Percentage]]&lt;=24.5%,"low","high")</f>
        <v>low</v>
      </c>
      <c r="Q724" s="3" t="str">
        <f>IF(Table5[[#This Row],[Profit_Percentage]]&gt;25%,"high_profit","low_profit")&amp;(IF(Table5[[#This Row],[net_sales]]&gt;1000," high_sales"," low_sales"))</f>
        <v>low_profit high_sales</v>
      </c>
      <c r="R724" s="3"/>
    </row>
    <row r="725" spans="1:18" ht="14.25" customHeight="1" x14ac:dyDescent="0.3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Table5[[#This Row],[sales]]-(Table5[[#This Row],[sales]]*Table5[[#This Row],[discount]])</f>
        <v>1512.1702</v>
      </c>
      <c r="O725" s="6">
        <f>Table5[[#This Row],[profit]]/Table5[[#This Row],[net_sales]]</f>
        <v>0.31571842904985165</v>
      </c>
      <c r="P725" s="3" t="str">
        <f>IF(Table5[[#This Row],[Profit_Percentage]]&lt;=24.5%,"low","high")</f>
        <v>high</v>
      </c>
      <c r="Q725" s="3" t="str">
        <f>IF(Table5[[#This Row],[Profit_Percentage]]&gt;25%,"high_profit","low_profit")&amp;(IF(Table5[[#This Row],[net_sales]]&gt;1000," high_sales"," low_sales"))</f>
        <v>high_profit high_sales</v>
      </c>
      <c r="R725" s="3"/>
    </row>
    <row r="726" spans="1:18" ht="14.25" customHeight="1" x14ac:dyDescent="0.3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Table5[[#This Row],[sales]]-(Table5[[#This Row],[sales]]*Table5[[#This Row],[discount]])</f>
        <v>207.56319999999999</v>
      </c>
      <c r="O726" s="6">
        <f>Table5[[#This Row],[profit]]/Table5[[#This Row],[net_sales]]</f>
        <v>0.26989369984660094</v>
      </c>
      <c r="P726" s="3" t="str">
        <f>IF(Table5[[#This Row],[Profit_Percentage]]&lt;=24.5%,"low","high")</f>
        <v>high</v>
      </c>
      <c r="Q726" s="3" t="str">
        <f>IF(Table5[[#This Row],[Profit_Percentage]]&gt;25%,"high_profit","low_profit")&amp;(IF(Table5[[#This Row],[net_sales]]&gt;1000," high_sales"," low_sales"))</f>
        <v>high_profit low_sales</v>
      </c>
      <c r="R726" s="3"/>
    </row>
    <row r="727" spans="1:18" ht="14.25" customHeight="1" x14ac:dyDescent="0.3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Table5[[#This Row],[sales]]-(Table5[[#This Row],[sales]]*Table5[[#This Row],[discount]])</f>
        <v>777.61070000000007</v>
      </c>
      <c r="O727" s="6">
        <f>Table5[[#This Row],[profit]]/Table5[[#This Row],[net_sales]]</f>
        <v>0.24624146761355004</v>
      </c>
      <c r="P727" s="3" t="str">
        <f>IF(Table5[[#This Row],[Profit_Percentage]]&lt;=24.5%,"low","high")</f>
        <v>high</v>
      </c>
      <c r="Q727" s="3" t="str">
        <f>IF(Table5[[#This Row],[Profit_Percentage]]&gt;25%,"high_profit","low_profit")&amp;(IF(Table5[[#This Row],[net_sales]]&gt;1000," high_sales"," low_sales"))</f>
        <v>low_profit low_sales</v>
      </c>
      <c r="R727" s="3"/>
    </row>
    <row r="728" spans="1:18" ht="14.25" customHeight="1" x14ac:dyDescent="0.3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Table5[[#This Row],[sales]]-(Table5[[#This Row],[sales]]*Table5[[#This Row],[discount]])</f>
        <v>1004.12</v>
      </c>
      <c r="O728" s="6">
        <f>Table5[[#This Row],[profit]]/Table5[[#This Row],[net_sales]]</f>
        <v>0.1639146715532008</v>
      </c>
      <c r="P728" s="3" t="str">
        <f>IF(Table5[[#This Row],[Profit_Percentage]]&lt;=24.5%,"low","high")</f>
        <v>low</v>
      </c>
      <c r="Q728" s="3" t="str">
        <f>IF(Table5[[#This Row],[Profit_Percentage]]&gt;25%,"high_profit","low_profit")&amp;(IF(Table5[[#This Row],[net_sales]]&gt;1000," high_sales"," low_sales"))</f>
        <v>low_profit high_sales</v>
      </c>
      <c r="R728" s="3"/>
    </row>
    <row r="729" spans="1:18" ht="14.25" customHeight="1" x14ac:dyDescent="0.3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Table5[[#This Row],[sales]]-(Table5[[#This Row],[sales]]*Table5[[#This Row],[discount]])</f>
        <v>2649.0897000000004</v>
      </c>
      <c r="O729" s="6">
        <f>Table5[[#This Row],[profit]]/Table5[[#This Row],[net_sales]]</f>
        <v>0.17045477923982716</v>
      </c>
      <c r="P729" s="3" t="str">
        <f>IF(Table5[[#This Row],[Profit_Percentage]]&lt;=24.5%,"low","high")</f>
        <v>low</v>
      </c>
      <c r="Q729" s="3" t="str">
        <f>IF(Table5[[#This Row],[Profit_Percentage]]&gt;25%,"high_profit","low_profit")&amp;(IF(Table5[[#This Row],[net_sales]]&gt;1000," high_sales"," low_sales"))</f>
        <v>low_profit high_sales</v>
      </c>
      <c r="R729" s="3"/>
    </row>
    <row r="730" spans="1:18" ht="14.25" customHeight="1" x14ac:dyDescent="0.3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Table5[[#This Row],[sales]]-(Table5[[#This Row],[sales]]*Table5[[#This Row],[discount]])</f>
        <v>1551.5645</v>
      </c>
      <c r="O730" s="6">
        <f>Table5[[#This Row],[profit]]/Table5[[#This Row],[net_sales]]</f>
        <v>0.19298585395579754</v>
      </c>
      <c r="P730" s="3" t="str">
        <f>IF(Table5[[#This Row],[Profit_Percentage]]&lt;=24.5%,"low","high")</f>
        <v>low</v>
      </c>
      <c r="Q730" s="3" t="str">
        <f>IF(Table5[[#This Row],[Profit_Percentage]]&gt;25%,"high_profit","low_profit")&amp;(IF(Table5[[#This Row],[net_sales]]&gt;1000," high_sales"," low_sales"))</f>
        <v>low_profit high_sales</v>
      </c>
      <c r="R730" s="3"/>
    </row>
    <row r="731" spans="1:18" ht="14.25" customHeight="1" x14ac:dyDescent="0.3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Table5[[#This Row],[sales]]-(Table5[[#This Row],[sales]]*Table5[[#This Row],[discount]])</f>
        <v>2176.7919999999999</v>
      </c>
      <c r="O731" s="6">
        <f>Table5[[#This Row],[profit]]/Table5[[#This Row],[net_sales]]</f>
        <v>0.22062282478068646</v>
      </c>
      <c r="P731" s="3" t="str">
        <f>IF(Table5[[#This Row],[Profit_Percentage]]&lt;=24.5%,"low","high")</f>
        <v>low</v>
      </c>
      <c r="Q731" s="3" t="str">
        <f>IF(Table5[[#This Row],[Profit_Percentage]]&gt;25%,"high_profit","low_profit")&amp;(IF(Table5[[#This Row],[net_sales]]&gt;1000," high_sales"," low_sales"))</f>
        <v>low_profit high_sales</v>
      </c>
      <c r="R731" s="3"/>
    </row>
    <row r="732" spans="1:18" ht="14.25" customHeight="1" x14ac:dyDescent="0.3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Table5[[#This Row],[sales]]-(Table5[[#This Row],[sales]]*Table5[[#This Row],[discount]])</f>
        <v>1670.777</v>
      </c>
      <c r="O732" s="6">
        <f>Table5[[#This Row],[profit]]/Table5[[#This Row],[net_sales]]</f>
        <v>0.10353865297403543</v>
      </c>
      <c r="P732" s="3" t="str">
        <f>IF(Table5[[#This Row],[Profit_Percentage]]&lt;=24.5%,"low","high")</f>
        <v>low</v>
      </c>
      <c r="Q732" s="3" t="str">
        <f>IF(Table5[[#This Row],[Profit_Percentage]]&gt;25%,"high_profit","low_profit")&amp;(IF(Table5[[#This Row],[net_sales]]&gt;1000," high_sales"," low_sales"))</f>
        <v>low_profit high_sales</v>
      </c>
      <c r="R732" s="3"/>
    </row>
    <row r="733" spans="1:18" ht="14.25" customHeight="1" x14ac:dyDescent="0.3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Table5[[#This Row],[sales]]-(Table5[[#This Row],[sales]]*Table5[[#This Row],[discount]])</f>
        <v>553.04</v>
      </c>
      <c r="O733" s="6">
        <f>Table5[[#This Row],[profit]]/Table5[[#This Row],[net_sales]]</f>
        <v>6.6306234630406483E-2</v>
      </c>
      <c r="P733" s="3" t="str">
        <f>IF(Table5[[#This Row],[Profit_Percentage]]&lt;=24.5%,"low","high")</f>
        <v>low</v>
      </c>
      <c r="Q733" s="3" t="str">
        <f>IF(Table5[[#This Row],[Profit_Percentage]]&gt;25%,"high_profit","low_profit")&amp;(IF(Table5[[#This Row],[net_sales]]&gt;1000," high_sales"," low_sales"))</f>
        <v>low_profit low_sales</v>
      </c>
      <c r="R733" s="3"/>
    </row>
    <row r="734" spans="1:18" ht="14.25" customHeight="1" x14ac:dyDescent="0.3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Table5[[#This Row],[sales]]-(Table5[[#This Row],[sales]]*Table5[[#This Row],[discount]])</f>
        <v>3268.8149999999996</v>
      </c>
      <c r="O734" s="6">
        <f>Table5[[#This Row],[profit]]/Table5[[#This Row],[net_sales]]</f>
        <v>8.4391438487647685E-2</v>
      </c>
      <c r="P734" s="3" t="str">
        <f>IF(Table5[[#This Row],[Profit_Percentage]]&lt;=24.5%,"low","high")</f>
        <v>low</v>
      </c>
      <c r="Q734" s="3" t="str">
        <f>IF(Table5[[#This Row],[Profit_Percentage]]&gt;25%,"high_profit","low_profit")&amp;(IF(Table5[[#This Row],[net_sales]]&gt;1000," high_sales"," low_sales"))</f>
        <v>low_profit high_sales</v>
      </c>
      <c r="R734" s="3"/>
    </row>
    <row r="735" spans="1:18" ht="14.25" customHeight="1" x14ac:dyDescent="0.3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Table5[[#This Row],[sales]]-(Table5[[#This Row],[sales]]*Table5[[#This Row],[discount]])</f>
        <v>2197.6662000000001</v>
      </c>
      <c r="O735" s="6">
        <f>Table5[[#This Row],[profit]]/Table5[[#This Row],[net_sales]]</f>
        <v>0.23974523519540863</v>
      </c>
      <c r="P735" s="3" t="str">
        <f>IF(Table5[[#This Row],[Profit_Percentage]]&lt;=24.5%,"low","high")</f>
        <v>low</v>
      </c>
      <c r="Q735" s="3" t="str">
        <f>IF(Table5[[#This Row],[Profit_Percentage]]&gt;25%,"high_profit","low_profit")&amp;(IF(Table5[[#This Row],[net_sales]]&gt;1000," high_sales"," low_sales"))</f>
        <v>low_profit high_sales</v>
      </c>
      <c r="R735" s="3"/>
    </row>
    <row r="736" spans="1:18" ht="14.25" customHeight="1" x14ac:dyDescent="0.3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Table5[[#This Row],[sales]]-(Table5[[#This Row],[sales]]*Table5[[#This Row],[discount]])</f>
        <v>1650.306</v>
      </c>
      <c r="O736" s="6">
        <f>Table5[[#This Row],[profit]]/Table5[[#This Row],[net_sales]]</f>
        <v>0.38362582454405425</v>
      </c>
      <c r="P736" s="3" t="str">
        <f>IF(Table5[[#This Row],[Profit_Percentage]]&lt;=24.5%,"low","high")</f>
        <v>high</v>
      </c>
      <c r="Q736" s="3" t="str">
        <f>IF(Table5[[#This Row],[Profit_Percentage]]&gt;25%,"high_profit","low_profit")&amp;(IF(Table5[[#This Row],[net_sales]]&gt;1000," high_sales"," low_sales"))</f>
        <v>high_profit high_sales</v>
      </c>
      <c r="R736" s="3"/>
    </row>
    <row r="737" spans="1:18" ht="14.25" customHeight="1" x14ac:dyDescent="0.3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Table5[[#This Row],[sales]]-(Table5[[#This Row],[sales]]*Table5[[#This Row],[discount]])</f>
        <v>2117.7453</v>
      </c>
      <c r="O737" s="6">
        <f>Table5[[#This Row],[profit]]/Table5[[#This Row],[net_sales]]</f>
        <v>5.856228319807863E-2</v>
      </c>
      <c r="P737" s="3" t="str">
        <f>IF(Table5[[#This Row],[Profit_Percentage]]&lt;=24.5%,"low","high")</f>
        <v>low</v>
      </c>
      <c r="Q737" s="3" t="str">
        <f>IF(Table5[[#This Row],[Profit_Percentage]]&gt;25%,"high_profit","low_profit")&amp;(IF(Table5[[#This Row],[net_sales]]&gt;1000," high_sales"," low_sales"))</f>
        <v>low_profit high_sales</v>
      </c>
      <c r="R737" s="3"/>
    </row>
    <row r="738" spans="1:18" ht="14.25" customHeight="1" x14ac:dyDescent="0.3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Table5[[#This Row],[sales]]-(Table5[[#This Row],[sales]]*Table5[[#This Row],[discount]])</f>
        <v>1935.9965</v>
      </c>
      <c r="O738" s="6">
        <f>Table5[[#This Row],[profit]]/Table5[[#This Row],[net_sales]]</f>
        <v>0.28276910624580159</v>
      </c>
      <c r="P738" s="3" t="str">
        <f>IF(Table5[[#This Row],[Profit_Percentage]]&lt;=24.5%,"low","high")</f>
        <v>high</v>
      </c>
      <c r="Q738" s="3" t="str">
        <f>IF(Table5[[#This Row],[Profit_Percentage]]&gt;25%,"high_profit","low_profit")&amp;(IF(Table5[[#This Row],[net_sales]]&gt;1000," high_sales"," low_sales"))</f>
        <v>high_profit high_sales</v>
      </c>
      <c r="R738" s="3"/>
    </row>
    <row r="739" spans="1:18" ht="14.25" customHeight="1" x14ac:dyDescent="0.3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Table5[[#This Row],[sales]]-(Table5[[#This Row],[sales]]*Table5[[#This Row],[discount]])</f>
        <v>1342.6129000000001</v>
      </c>
      <c r="O739" s="6">
        <f>Table5[[#This Row],[profit]]/Table5[[#This Row],[net_sales]]</f>
        <v>0.15740203300593938</v>
      </c>
      <c r="P739" s="3" t="str">
        <f>IF(Table5[[#This Row],[Profit_Percentage]]&lt;=24.5%,"low","high")</f>
        <v>low</v>
      </c>
      <c r="Q739" s="3" t="str">
        <f>IF(Table5[[#This Row],[Profit_Percentage]]&gt;25%,"high_profit","low_profit")&amp;(IF(Table5[[#This Row],[net_sales]]&gt;1000," high_sales"," low_sales"))</f>
        <v>low_profit high_sales</v>
      </c>
      <c r="R739" s="3"/>
    </row>
    <row r="740" spans="1:18" ht="14.25" customHeight="1" x14ac:dyDescent="0.3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Table5[[#This Row],[sales]]-(Table5[[#This Row],[sales]]*Table5[[#This Row],[discount]])</f>
        <v>315.2149</v>
      </c>
      <c r="O740" s="6">
        <f>Table5[[#This Row],[profit]]/Table5[[#This Row],[net_sales]]</f>
        <v>0.30601345304425648</v>
      </c>
      <c r="P740" s="3" t="str">
        <f>IF(Table5[[#This Row],[Profit_Percentage]]&lt;=24.5%,"low","high")</f>
        <v>high</v>
      </c>
      <c r="Q740" s="3" t="str">
        <f>IF(Table5[[#This Row],[Profit_Percentage]]&gt;25%,"high_profit","low_profit")&amp;(IF(Table5[[#This Row],[net_sales]]&gt;1000," high_sales"," low_sales"))</f>
        <v>high_profit low_sales</v>
      </c>
      <c r="R740" s="3"/>
    </row>
    <row r="741" spans="1:18" ht="14.25" customHeight="1" x14ac:dyDescent="0.3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Table5[[#This Row],[sales]]-(Table5[[#This Row],[sales]]*Table5[[#This Row],[discount]])</f>
        <v>1602.4855</v>
      </c>
      <c r="O741" s="6">
        <f>Table5[[#This Row],[profit]]/Table5[[#This Row],[net_sales]]</f>
        <v>0.37620933231533138</v>
      </c>
      <c r="P741" s="3" t="str">
        <f>IF(Table5[[#This Row],[Profit_Percentage]]&lt;=24.5%,"low","high")</f>
        <v>high</v>
      </c>
      <c r="Q741" s="3" t="str">
        <f>IF(Table5[[#This Row],[Profit_Percentage]]&gt;25%,"high_profit","low_profit")&amp;(IF(Table5[[#This Row],[net_sales]]&gt;1000," high_sales"," low_sales"))</f>
        <v>high_profit high_sales</v>
      </c>
      <c r="R741" s="3"/>
    </row>
    <row r="742" spans="1:18" ht="14.25" customHeight="1" x14ac:dyDescent="0.3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Table5[[#This Row],[sales]]-(Table5[[#This Row],[sales]]*Table5[[#This Row],[discount]])</f>
        <v>3543.4727999999996</v>
      </c>
      <c r="O742" s="6">
        <f>Table5[[#This Row],[profit]]/Table5[[#This Row],[net_sales]]</f>
        <v>0.20789492161475037</v>
      </c>
      <c r="P742" s="3" t="str">
        <f>IF(Table5[[#This Row],[Profit_Percentage]]&lt;=24.5%,"low","high")</f>
        <v>low</v>
      </c>
      <c r="Q742" s="3" t="str">
        <f>IF(Table5[[#This Row],[Profit_Percentage]]&gt;25%,"high_profit","low_profit")&amp;(IF(Table5[[#This Row],[net_sales]]&gt;1000," high_sales"," low_sales"))</f>
        <v>low_profit high_sales</v>
      </c>
      <c r="R742" s="3"/>
    </row>
    <row r="743" spans="1:18" ht="14.25" customHeight="1" x14ac:dyDescent="0.3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Table5[[#This Row],[sales]]-(Table5[[#This Row],[sales]]*Table5[[#This Row],[discount]])</f>
        <v>615.97</v>
      </c>
      <c r="O743" s="6">
        <f>Table5[[#This Row],[profit]]/Table5[[#This Row],[net_sales]]</f>
        <v>0.47471467766287323</v>
      </c>
      <c r="P743" s="3" t="str">
        <f>IF(Table5[[#This Row],[Profit_Percentage]]&lt;=24.5%,"low","high")</f>
        <v>high</v>
      </c>
      <c r="Q743" s="3" t="str">
        <f>IF(Table5[[#This Row],[Profit_Percentage]]&gt;25%,"high_profit","low_profit")&amp;(IF(Table5[[#This Row],[net_sales]]&gt;1000," high_sales"," low_sales"))</f>
        <v>high_profit low_sales</v>
      </c>
      <c r="R743" s="3"/>
    </row>
    <row r="744" spans="1:18" ht="14.25" customHeight="1" x14ac:dyDescent="0.3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Table5[[#This Row],[sales]]-(Table5[[#This Row],[sales]]*Table5[[#This Row],[discount]])</f>
        <v>2229.1808000000001</v>
      </c>
      <c r="O744" s="6">
        <f>Table5[[#This Row],[profit]]/Table5[[#This Row],[net_sales]]</f>
        <v>0.35272598795037169</v>
      </c>
      <c r="P744" s="3" t="str">
        <f>IF(Table5[[#This Row],[Profit_Percentage]]&lt;=24.5%,"low","high")</f>
        <v>high</v>
      </c>
      <c r="Q744" s="3" t="str">
        <f>IF(Table5[[#This Row],[Profit_Percentage]]&gt;25%,"high_profit","low_profit")&amp;(IF(Table5[[#This Row],[net_sales]]&gt;1000," high_sales"," low_sales"))</f>
        <v>high_profit high_sales</v>
      </c>
      <c r="R744" s="3"/>
    </row>
    <row r="745" spans="1:18" ht="14.25" customHeight="1" x14ac:dyDescent="0.3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Table5[[#This Row],[sales]]-(Table5[[#This Row],[sales]]*Table5[[#This Row],[discount]])</f>
        <v>131.82749999999999</v>
      </c>
      <c r="O745" s="6">
        <f>Table5[[#This Row],[profit]]/Table5[[#This Row],[net_sales]]</f>
        <v>0.20860594337296848</v>
      </c>
      <c r="P745" s="3" t="str">
        <f>IF(Table5[[#This Row],[Profit_Percentage]]&lt;=24.5%,"low","high")</f>
        <v>low</v>
      </c>
      <c r="Q745" s="3" t="str">
        <f>IF(Table5[[#This Row],[Profit_Percentage]]&gt;25%,"high_profit","low_profit")&amp;(IF(Table5[[#This Row],[net_sales]]&gt;1000," high_sales"," low_sales"))</f>
        <v>low_profit low_sales</v>
      </c>
      <c r="R745" s="3"/>
    </row>
    <row r="746" spans="1:18" ht="14.25" customHeight="1" x14ac:dyDescent="0.3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Table5[[#This Row],[sales]]-(Table5[[#This Row],[sales]]*Table5[[#This Row],[discount]])</f>
        <v>663.05250000000001</v>
      </c>
      <c r="O746" s="6">
        <f>Table5[[#This Row],[profit]]/Table5[[#This Row],[net_sales]]</f>
        <v>0.15406019885303202</v>
      </c>
      <c r="P746" s="3" t="str">
        <f>IF(Table5[[#This Row],[Profit_Percentage]]&lt;=24.5%,"low","high")</f>
        <v>low</v>
      </c>
      <c r="Q746" s="3" t="str">
        <f>IF(Table5[[#This Row],[Profit_Percentage]]&gt;25%,"high_profit","low_profit")&amp;(IF(Table5[[#This Row],[net_sales]]&gt;1000," high_sales"," low_sales"))</f>
        <v>low_profit low_sales</v>
      </c>
      <c r="R746" s="3"/>
    </row>
    <row r="747" spans="1:18" ht="14.25" customHeight="1" x14ac:dyDescent="0.3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Table5[[#This Row],[sales]]-(Table5[[#This Row],[sales]]*Table5[[#This Row],[discount]])</f>
        <v>2798.6055999999999</v>
      </c>
      <c r="O747" s="6">
        <f>Table5[[#This Row],[profit]]/Table5[[#This Row],[net_sales]]</f>
        <v>8.1272616620219729E-2</v>
      </c>
      <c r="P747" s="3" t="str">
        <f>IF(Table5[[#This Row],[Profit_Percentage]]&lt;=24.5%,"low","high")</f>
        <v>low</v>
      </c>
      <c r="Q747" s="3" t="str">
        <f>IF(Table5[[#This Row],[Profit_Percentage]]&gt;25%,"high_profit","low_profit")&amp;(IF(Table5[[#This Row],[net_sales]]&gt;1000," high_sales"," low_sales"))</f>
        <v>low_profit high_sales</v>
      </c>
      <c r="R747" s="3"/>
    </row>
    <row r="748" spans="1:18" ht="14.25" customHeight="1" x14ac:dyDescent="0.3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Table5[[#This Row],[sales]]-(Table5[[#This Row],[sales]]*Table5[[#This Row],[discount]])</f>
        <v>809.8116</v>
      </c>
      <c r="O748" s="6">
        <f>Table5[[#This Row],[profit]]/Table5[[#This Row],[net_sales]]</f>
        <v>0.36230649202851622</v>
      </c>
      <c r="P748" s="3" t="str">
        <f>IF(Table5[[#This Row],[Profit_Percentage]]&lt;=24.5%,"low","high")</f>
        <v>high</v>
      </c>
      <c r="Q748" s="3" t="str">
        <f>IF(Table5[[#This Row],[Profit_Percentage]]&gt;25%,"high_profit","low_profit")&amp;(IF(Table5[[#This Row],[net_sales]]&gt;1000," high_sales"," low_sales"))</f>
        <v>high_profit low_sales</v>
      </c>
      <c r="R748" s="3"/>
    </row>
    <row r="749" spans="1:18" ht="14.25" customHeight="1" x14ac:dyDescent="0.3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Table5[[#This Row],[sales]]-(Table5[[#This Row],[sales]]*Table5[[#This Row],[discount]])</f>
        <v>2359.6820000000002</v>
      </c>
      <c r="O749" s="6">
        <f>Table5[[#This Row],[profit]]/Table5[[#This Row],[net_sales]]</f>
        <v>0.49753738003680148</v>
      </c>
      <c r="P749" s="3" t="str">
        <f>IF(Table5[[#This Row],[Profit_Percentage]]&lt;=24.5%,"low","high")</f>
        <v>high</v>
      </c>
      <c r="Q749" s="3" t="str">
        <f>IF(Table5[[#This Row],[Profit_Percentage]]&gt;25%,"high_profit","low_profit")&amp;(IF(Table5[[#This Row],[net_sales]]&gt;1000," high_sales"," low_sales"))</f>
        <v>high_profit high_sales</v>
      </c>
      <c r="R749" s="3"/>
    </row>
    <row r="750" spans="1:18" ht="14.25" customHeight="1" x14ac:dyDescent="0.3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Table5[[#This Row],[sales]]-(Table5[[#This Row],[sales]]*Table5[[#This Row],[discount]])</f>
        <v>1086.9196000000002</v>
      </c>
      <c r="O750" s="6">
        <f>Table5[[#This Row],[profit]]/Table5[[#This Row],[net_sales]]</f>
        <v>0.28647933112991975</v>
      </c>
      <c r="P750" s="3" t="str">
        <f>IF(Table5[[#This Row],[Profit_Percentage]]&lt;=24.5%,"low","high")</f>
        <v>high</v>
      </c>
      <c r="Q750" s="3" t="str">
        <f>IF(Table5[[#This Row],[Profit_Percentage]]&gt;25%,"high_profit","low_profit")&amp;(IF(Table5[[#This Row],[net_sales]]&gt;1000," high_sales"," low_sales"))</f>
        <v>high_profit high_sales</v>
      </c>
      <c r="R750" s="3"/>
    </row>
    <row r="751" spans="1:18" ht="14.25" customHeight="1" x14ac:dyDescent="0.3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Table5[[#This Row],[sales]]-(Table5[[#This Row],[sales]]*Table5[[#This Row],[discount]])</f>
        <v>951.4559999999999</v>
      </c>
      <c r="O751" s="6">
        <f>Table5[[#This Row],[profit]]/Table5[[#This Row],[net_sales]]</f>
        <v>0.2074399656946827</v>
      </c>
      <c r="P751" s="3" t="str">
        <f>IF(Table5[[#This Row],[Profit_Percentage]]&lt;=24.5%,"low","high")</f>
        <v>low</v>
      </c>
      <c r="Q751" s="3" t="str">
        <f>IF(Table5[[#This Row],[Profit_Percentage]]&gt;25%,"high_profit","low_profit")&amp;(IF(Table5[[#This Row],[net_sales]]&gt;1000," high_sales"," low_sales"))</f>
        <v>low_profit low_sales</v>
      </c>
      <c r="R751" s="3"/>
    </row>
    <row r="752" spans="1:18" ht="14.25" customHeight="1" x14ac:dyDescent="0.3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Table5[[#This Row],[sales]]-(Table5[[#This Row],[sales]]*Table5[[#This Row],[discount]])</f>
        <v>2496.06</v>
      </c>
      <c r="O752" s="6">
        <f>Table5[[#This Row],[profit]]/Table5[[#This Row],[net_sales]]</f>
        <v>0.16620594056232624</v>
      </c>
      <c r="P752" s="3" t="str">
        <f>IF(Table5[[#This Row],[Profit_Percentage]]&lt;=24.5%,"low","high")</f>
        <v>low</v>
      </c>
      <c r="Q752" s="3" t="str">
        <f>IF(Table5[[#This Row],[Profit_Percentage]]&gt;25%,"high_profit","low_profit")&amp;(IF(Table5[[#This Row],[net_sales]]&gt;1000," high_sales"," low_sales"))</f>
        <v>low_profit high_sales</v>
      </c>
      <c r="R752" s="3"/>
    </row>
    <row r="753" spans="1:18" ht="14.25" customHeight="1" x14ac:dyDescent="0.3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Table5[[#This Row],[sales]]-(Table5[[#This Row],[sales]]*Table5[[#This Row],[discount]])</f>
        <v>2037.6387</v>
      </c>
      <c r="O753" s="6">
        <f>Table5[[#This Row],[profit]]/Table5[[#This Row],[net_sales]]</f>
        <v>0.44294898796337157</v>
      </c>
      <c r="P753" s="3" t="str">
        <f>IF(Table5[[#This Row],[Profit_Percentage]]&lt;=24.5%,"low","high")</f>
        <v>high</v>
      </c>
      <c r="Q753" s="3" t="str">
        <f>IF(Table5[[#This Row],[Profit_Percentage]]&gt;25%,"high_profit","low_profit")&amp;(IF(Table5[[#This Row],[net_sales]]&gt;1000," high_sales"," low_sales"))</f>
        <v>high_profit high_sales</v>
      </c>
      <c r="R753" s="3"/>
    </row>
    <row r="754" spans="1:18" ht="14.25" customHeight="1" x14ac:dyDescent="0.3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Table5[[#This Row],[sales]]-(Table5[[#This Row],[sales]]*Table5[[#This Row],[discount]])</f>
        <v>99.531599999999997</v>
      </c>
      <c r="O754" s="6">
        <f>Table5[[#This Row],[profit]]/Table5[[#This Row],[net_sales]]</f>
        <v>0.36802382358969415</v>
      </c>
      <c r="P754" s="3" t="str">
        <f>IF(Table5[[#This Row],[Profit_Percentage]]&lt;=24.5%,"low","high")</f>
        <v>high</v>
      </c>
      <c r="Q754" s="3" t="str">
        <f>IF(Table5[[#This Row],[Profit_Percentage]]&gt;25%,"high_profit","low_profit")&amp;(IF(Table5[[#This Row],[net_sales]]&gt;1000," high_sales"," low_sales"))</f>
        <v>high_profit low_sales</v>
      </c>
      <c r="R754" s="3"/>
    </row>
    <row r="755" spans="1:18" ht="14.25" customHeight="1" x14ac:dyDescent="0.3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Table5[[#This Row],[sales]]-(Table5[[#This Row],[sales]]*Table5[[#This Row],[discount]])</f>
        <v>2473.9680000000003</v>
      </c>
      <c r="O755" s="6">
        <f>Table5[[#This Row],[profit]]/Table5[[#This Row],[net_sales]]</f>
        <v>0.18593611558435677</v>
      </c>
      <c r="P755" s="3" t="str">
        <f>IF(Table5[[#This Row],[Profit_Percentage]]&lt;=24.5%,"low","high")</f>
        <v>low</v>
      </c>
      <c r="Q755" s="3" t="str">
        <f>IF(Table5[[#This Row],[Profit_Percentage]]&gt;25%,"high_profit","low_profit")&amp;(IF(Table5[[#This Row],[net_sales]]&gt;1000," high_sales"," low_sales"))</f>
        <v>low_profit high_sales</v>
      </c>
      <c r="R755" s="3"/>
    </row>
    <row r="756" spans="1:18" ht="14.25" customHeight="1" x14ac:dyDescent="0.3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Table5[[#This Row],[sales]]-(Table5[[#This Row],[sales]]*Table5[[#This Row],[discount]])</f>
        <v>2411.6697999999997</v>
      </c>
      <c r="O756" s="6">
        <f>Table5[[#This Row],[profit]]/Table5[[#This Row],[net_sales]]</f>
        <v>0.16843516471450612</v>
      </c>
      <c r="P756" s="3" t="str">
        <f>IF(Table5[[#This Row],[Profit_Percentage]]&lt;=24.5%,"low","high")</f>
        <v>low</v>
      </c>
      <c r="Q756" s="3" t="str">
        <f>IF(Table5[[#This Row],[Profit_Percentage]]&gt;25%,"high_profit","low_profit")&amp;(IF(Table5[[#This Row],[net_sales]]&gt;1000," high_sales"," low_sales"))</f>
        <v>low_profit high_sales</v>
      </c>
      <c r="R756" s="3"/>
    </row>
    <row r="757" spans="1:18" ht="14.25" customHeight="1" x14ac:dyDescent="0.3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Table5[[#This Row],[sales]]-(Table5[[#This Row],[sales]]*Table5[[#This Row],[discount]])</f>
        <v>522.51880000000006</v>
      </c>
      <c r="O757" s="6">
        <f>Table5[[#This Row],[profit]]/Table5[[#This Row],[net_sales]]</f>
        <v>0.23055629768727937</v>
      </c>
      <c r="P757" s="3" t="str">
        <f>IF(Table5[[#This Row],[Profit_Percentage]]&lt;=24.5%,"low","high")</f>
        <v>low</v>
      </c>
      <c r="Q757" s="3" t="str">
        <f>IF(Table5[[#This Row],[Profit_Percentage]]&gt;25%,"high_profit","low_profit")&amp;(IF(Table5[[#This Row],[net_sales]]&gt;1000," high_sales"," low_sales"))</f>
        <v>low_profit low_sales</v>
      </c>
      <c r="R757" s="3"/>
    </row>
    <row r="758" spans="1:18" ht="14.25" customHeight="1" x14ac:dyDescent="0.3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Table5[[#This Row],[sales]]-(Table5[[#This Row],[sales]]*Table5[[#This Row],[discount]])</f>
        <v>2488.0405000000001</v>
      </c>
      <c r="O758" s="6">
        <f>Table5[[#This Row],[profit]]/Table5[[#This Row],[net_sales]]</f>
        <v>0.31577460254364831</v>
      </c>
      <c r="P758" s="3" t="str">
        <f>IF(Table5[[#This Row],[Profit_Percentage]]&lt;=24.5%,"low","high")</f>
        <v>high</v>
      </c>
      <c r="Q758" s="3" t="str">
        <f>IF(Table5[[#This Row],[Profit_Percentage]]&gt;25%,"high_profit","low_profit")&amp;(IF(Table5[[#This Row],[net_sales]]&gt;1000," high_sales"," low_sales"))</f>
        <v>high_profit high_sales</v>
      </c>
      <c r="R758" s="3"/>
    </row>
    <row r="759" spans="1:18" ht="14.25" customHeight="1" x14ac:dyDescent="0.3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Table5[[#This Row],[sales]]-(Table5[[#This Row],[sales]]*Table5[[#This Row],[discount]])</f>
        <v>1340.2944</v>
      </c>
      <c r="O759" s="6">
        <f>Table5[[#This Row],[profit]]/Table5[[#This Row],[net_sales]]</f>
        <v>0.23494092044255352</v>
      </c>
      <c r="P759" s="3" t="str">
        <f>IF(Table5[[#This Row],[Profit_Percentage]]&lt;=24.5%,"low","high")</f>
        <v>low</v>
      </c>
      <c r="Q759" s="3" t="str">
        <f>IF(Table5[[#This Row],[Profit_Percentage]]&gt;25%,"high_profit","low_profit")&amp;(IF(Table5[[#This Row],[net_sales]]&gt;1000," high_sales"," low_sales"))</f>
        <v>low_profit high_sales</v>
      </c>
      <c r="R759" s="3"/>
    </row>
    <row r="760" spans="1:18" ht="14.25" customHeight="1" x14ac:dyDescent="0.3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Table5[[#This Row],[sales]]-(Table5[[#This Row],[sales]]*Table5[[#This Row],[discount]])</f>
        <v>524.13760000000002</v>
      </c>
      <c r="O760" s="6">
        <f>Table5[[#This Row],[profit]]/Table5[[#This Row],[net_sales]]</f>
        <v>0.37156273467120082</v>
      </c>
      <c r="P760" s="3" t="str">
        <f>IF(Table5[[#This Row],[Profit_Percentage]]&lt;=24.5%,"low","high")</f>
        <v>high</v>
      </c>
      <c r="Q760" s="3" t="str">
        <f>IF(Table5[[#This Row],[Profit_Percentage]]&gt;25%,"high_profit","low_profit")&amp;(IF(Table5[[#This Row],[net_sales]]&gt;1000," high_sales"," low_sales"))</f>
        <v>high_profit low_sales</v>
      </c>
      <c r="R760" s="3"/>
    </row>
    <row r="761" spans="1:18" ht="14.25" customHeight="1" x14ac:dyDescent="0.3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Table5[[#This Row],[sales]]-(Table5[[#This Row],[sales]]*Table5[[#This Row],[discount]])</f>
        <v>2987.35</v>
      </c>
      <c r="O761" s="6">
        <f>Table5[[#This Row],[profit]]/Table5[[#This Row],[net_sales]]</f>
        <v>0.12346393961203073</v>
      </c>
      <c r="P761" s="3" t="str">
        <f>IF(Table5[[#This Row],[Profit_Percentage]]&lt;=24.5%,"low","high")</f>
        <v>low</v>
      </c>
      <c r="Q761" s="3" t="str">
        <f>IF(Table5[[#This Row],[Profit_Percentage]]&gt;25%,"high_profit","low_profit")&amp;(IF(Table5[[#This Row],[net_sales]]&gt;1000," high_sales"," low_sales"))</f>
        <v>low_profit high_sales</v>
      </c>
      <c r="R761" s="3"/>
    </row>
    <row r="762" spans="1:18" ht="14.25" customHeight="1" x14ac:dyDescent="0.3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Table5[[#This Row],[sales]]-(Table5[[#This Row],[sales]]*Table5[[#This Row],[discount]])</f>
        <v>708.66099999999994</v>
      </c>
      <c r="O762" s="6">
        <f>Table5[[#This Row],[profit]]/Table5[[#This Row],[net_sales]]</f>
        <v>0.28035972065627995</v>
      </c>
      <c r="P762" s="3" t="str">
        <f>IF(Table5[[#This Row],[Profit_Percentage]]&lt;=24.5%,"low","high")</f>
        <v>high</v>
      </c>
      <c r="Q762" s="3" t="str">
        <f>IF(Table5[[#This Row],[Profit_Percentage]]&gt;25%,"high_profit","low_profit")&amp;(IF(Table5[[#This Row],[net_sales]]&gt;1000," high_sales"," low_sales"))</f>
        <v>high_profit low_sales</v>
      </c>
      <c r="R762" s="3"/>
    </row>
    <row r="763" spans="1:18" ht="14.25" customHeight="1" x14ac:dyDescent="0.3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Table5[[#This Row],[sales]]-(Table5[[#This Row],[sales]]*Table5[[#This Row],[discount]])</f>
        <v>2847.3481999999999</v>
      </c>
      <c r="O763" s="6">
        <f>Table5[[#This Row],[profit]]/Table5[[#This Row],[net_sales]]</f>
        <v>0.29036139661457633</v>
      </c>
      <c r="P763" s="3" t="str">
        <f>IF(Table5[[#This Row],[Profit_Percentage]]&lt;=24.5%,"low","high")</f>
        <v>high</v>
      </c>
      <c r="Q763" s="3" t="str">
        <f>IF(Table5[[#This Row],[Profit_Percentage]]&gt;25%,"high_profit","low_profit")&amp;(IF(Table5[[#This Row],[net_sales]]&gt;1000," high_sales"," low_sales"))</f>
        <v>high_profit high_sales</v>
      </c>
      <c r="R763" s="3"/>
    </row>
    <row r="764" spans="1:18" ht="14.25" customHeight="1" x14ac:dyDescent="0.3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Table5[[#This Row],[sales]]-(Table5[[#This Row],[sales]]*Table5[[#This Row],[discount]])</f>
        <v>1976.1849999999999</v>
      </c>
      <c r="O764" s="6">
        <f>Table5[[#This Row],[profit]]/Table5[[#This Row],[net_sales]]</f>
        <v>0.26933207164309009</v>
      </c>
      <c r="P764" s="3" t="str">
        <f>IF(Table5[[#This Row],[Profit_Percentage]]&lt;=24.5%,"low","high")</f>
        <v>high</v>
      </c>
      <c r="Q764" s="3" t="str">
        <f>IF(Table5[[#This Row],[Profit_Percentage]]&gt;25%,"high_profit","low_profit")&amp;(IF(Table5[[#This Row],[net_sales]]&gt;1000," high_sales"," low_sales"))</f>
        <v>high_profit high_sales</v>
      </c>
      <c r="R764" s="3"/>
    </row>
    <row r="765" spans="1:18" ht="14.25" customHeight="1" x14ac:dyDescent="0.3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Table5[[#This Row],[sales]]-(Table5[[#This Row],[sales]]*Table5[[#This Row],[discount]])</f>
        <v>498.24839999999995</v>
      </c>
      <c r="O765" s="6">
        <f>Table5[[#This Row],[profit]]/Table5[[#This Row],[net_sales]]</f>
        <v>0.22426564741602784</v>
      </c>
      <c r="P765" s="3" t="str">
        <f>IF(Table5[[#This Row],[Profit_Percentage]]&lt;=24.5%,"low","high")</f>
        <v>low</v>
      </c>
      <c r="Q765" s="3" t="str">
        <f>IF(Table5[[#This Row],[Profit_Percentage]]&gt;25%,"high_profit","low_profit")&amp;(IF(Table5[[#This Row],[net_sales]]&gt;1000," high_sales"," low_sales"))</f>
        <v>low_profit low_sales</v>
      </c>
      <c r="R765" s="3"/>
    </row>
    <row r="766" spans="1:18" ht="14.25" customHeight="1" x14ac:dyDescent="0.3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Table5[[#This Row],[sales]]-(Table5[[#This Row],[sales]]*Table5[[#This Row],[discount]])</f>
        <v>3062.7039999999997</v>
      </c>
      <c r="O766" s="6">
        <f>Table5[[#This Row],[profit]]/Table5[[#This Row],[net_sales]]</f>
        <v>0.32125860024344505</v>
      </c>
      <c r="P766" s="3" t="str">
        <f>IF(Table5[[#This Row],[Profit_Percentage]]&lt;=24.5%,"low","high")</f>
        <v>high</v>
      </c>
      <c r="Q766" s="3" t="str">
        <f>IF(Table5[[#This Row],[Profit_Percentage]]&gt;25%,"high_profit","low_profit")&amp;(IF(Table5[[#This Row],[net_sales]]&gt;1000," high_sales"," low_sales"))</f>
        <v>high_profit high_sales</v>
      </c>
      <c r="R766" s="3"/>
    </row>
    <row r="767" spans="1:18" ht="14.25" customHeight="1" x14ac:dyDescent="0.3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Table5[[#This Row],[sales]]-(Table5[[#This Row],[sales]]*Table5[[#This Row],[discount]])</f>
        <v>3364.7229000000002</v>
      </c>
      <c r="O767" s="6">
        <f>Table5[[#This Row],[profit]]/Table5[[#This Row],[net_sales]]</f>
        <v>0.1699961681837158</v>
      </c>
      <c r="P767" s="3" t="str">
        <f>IF(Table5[[#This Row],[Profit_Percentage]]&lt;=24.5%,"low","high")</f>
        <v>low</v>
      </c>
      <c r="Q767" s="3" t="str">
        <f>IF(Table5[[#This Row],[Profit_Percentage]]&gt;25%,"high_profit","low_profit")&amp;(IF(Table5[[#This Row],[net_sales]]&gt;1000," high_sales"," low_sales"))</f>
        <v>low_profit high_sales</v>
      </c>
      <c r="R767" s="3"/>
    </row>
    <row r="768" spans="1:18" ht="14.25" customHeight="1" x14ac:dyDescent="0.3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Table5[[#This Row],[sales]]-(Table5[[#This Row],[sales]]*Table5[[#This Row],[discount]])</f>
        <v>1803.9904999999999</v>
      </c>
      <c r="O768" s="6">
        <f>Table5[[#This Row],[profit]]/Table5[[#This Row],[net_sales]]</f>
        <v>0.20742348698621196</v>
      </c>
      <c r="P768" s="3" t="str">
        <f>IF(Table5[[#This Row],[Profit_Percentage]]&lt;=24.5%,"low","high")</f>
        <v>low</v>
      </c>
      <c r="Q768" s="3" t="str">
        <f>IF(Table5[[#This Row],[Profit_Percentage]]&gt;25%,"high_profit","low_profit")&amp;(IF(Table5[[#This Row],[net_sales]]&gt;1000," high_sales"," low_sales"))</f>
        <v>low_profit high_sales</v>
      </c>
      <c r="R768" s="3"/>
    </row>
    <row r="769" spans="1:18" ht="14.25" customHeight="1" x14ac:dyDescent="0.3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Table5[[#This Row],[sales]]-(Table5[[#This Row],[sales]]*Table5[[#This Row],[discount]])</f>
        <v>1914.9273000000001</v>
      </c>
      <c r="O769" s="6">
        <f>Table5[[#This Row],[profit]]/Table5[[#This Row],[net_sales]]</f>
        <v>0.20749090579052268</v>
      </c>
      <c r="P769" s="3" t="str">
        <f>IF(Table5[[#This Row],[Profit_Percentage]]&lt;=24.5%,"low","high")</f>
        <v>low</v>
      </c>
      <c r="Q769" s="3" t="str">
        <f>IF(Table5[[#This Row],[Profit_Percentage]]&gt;25%,"high_profit","low_profit")&amp;(IF(Table5[[#This Row],[net_sales]]&gt;1000," high_sales"," low_sales"))</f>
        <v>low_profit high_sales</v>
      </c>
      <c r="R769" s="3"/>
    </row>
    <row r="770" spans="1:18" ht="14.25" customHeight="1" x14ac:dyDescent="0.3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Table5[[#This Row],[sales]]-(Table5[[#This Row],[sales]]*Table5[[#This Row],[discount]])</f>
        <v>692.33709999999996</v>
      </c>
      <c r="O770" s="6">
        <f>Table5[[#This Row],[profit]]/Table5[[#This Row],[net_sales]]</f>
        <v>6.0172999540252861E-2</v>
      </c>
      <c r="P770" s="3" t="str">
        <f>IF(Table5[[#This Row],[Profit_Percentage]]&lt;=24.5%,"low","high")</f>
        <v>low</v>
      </c>
      <c r="Q770" s="3" t="str">
        <f>IF(Table5[[#This Row],[Profit_Percentage]]&gt;25%,"high_profit","low_profit")&amp;(IF(Table5[[#This Row],[net_sales]]&gt;1000," high_sales"," low_sales"))</f>
        <v>low_profit low_sales</v>
      </c>
      <c r="R770" s="3"/>
    </row>
    <row r="771" spans="1:18" ht="14.25" customHeight="1" x14ac:dyDescent="0.3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Table5[[#This Row],[sales]]-(Table5[[#This Row],[sales]]*Table5[[#This Row],[discount]])</f>
        <v>2496.7880000000005</v>
      </c>
      <c r="O771" s="6">
        <f>Table5[[#This Row],[profit]]/Table5[[#This Row],[net_sales]]</f>
        <v>0.10459438286310249</v>
      </c>
      <c r="P771" s="3" t="str">
        <f>IF(Table5[[#This Row],[Profit_Percentage]]&lt;=24.5%,"low","high")</f>
        <v>low</v>
      </c>
      <c r="Q771" s="3" t="str">
        <f>IF(Table5[[#This Row],[Profit_Percentage]]&gt;25%,"high_profit","low_profit")&amp;(IF(Table5[[#This Row],[net_sales]]&gt;1000," high_sales"," low_sales"))</f>
        <v>low_profit high_sales</v>
      </c>
      <c r="R771" s="3"/>
    </row>
    <row r="772" spans="1:18" ht="14.25" customHeight="1" x14ac:dyDescent="0.3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Table5[[#This Row],[sales]]-(Table5[[#This Row],[sales]]*Table5[[#This Row],[discount]])</f>
        <v>3923.4335999999998</v>
      </c>
      <c r="O772" s="6">
        <f>Table5[[#This Row],[profit]]/Table5[[#This Row],[net_sales]]</f>
        <v>9.9779947849760992E-2</v>
      </c>
      <c r="P772" s="3" t="str">
        <f>IF(Table5[[#This Row],[Profit_Percentage]]&lt;=24.5%,"low","high")</f>
        <v>low</v>
      </c>
      <c r="Q772" s="3" t="str">
        <f>IF(Table5[[#This Row],[Profit_Percentage]]&gt;25%,"high_profit","low_profit")&amp;(IF(Table5[[#This Row],[net_sales]]&gt;1000," high_sales"," low_sales"))</f>
        <v>low_profit high_sales</v>
      </c>
      <c r="R772" s="3"/>
    </row>
    <row r="773" spans="1:18" ht="14.25" customHeight="1" x14ac:dyDescent="0.3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Table5[[#This Row],[sales]]-(Table5[[#This Row],[sales]]*Table5[[#This Row],[discount]])</f>
        <v>358.255</v>
      </c>
      <c r="O773" s="6">
        <f>Table5[[#This Row],[profit]]/Table5[[#This Row],[net_sales]]</f>
        <v>0.58952422157401851</v>
      </c>
      <c r="P773" s="3" t="str">
        <f>IF(Table5[[#This Row],[Profit_Percentage]]&lt;=24.5%,"low","high")</f>
        <v>high</v>
      </c>
      <c r="Q773" s="3" t="str">
        <f>IF(Table5[[#This Row],[Profit_Percentage]]&gt;25%,"high_profit","low_profit")&amp;(IF(Table5[[#This Row],[net_sales]]&gt;1000," high_sales"," low_sales"))</f>
        <v>high_profit low_sales</v>
      </c>
      <c r="R773" s="3"/>
    </row>
    <row r="774" spans="1:18" ht="14.25" customHeight="1" x14ac:dyDescent="0.3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Table5[[#This Row],[sales]]-(Table5[[#This Row],[sales]]*Table5[[#This Row],[discount]])</f>
        <v>1539.2618</v>
      </c>
      <c r="O774" s="6">
        <f>Table5[[#This Row],[profit]]/Table5[[#This Row],[net_sales]]</f>
        <v>0.19940727431811794</v>
      </c>
      <c r="P774" s="3" t="str">
        <f>IF(Table5[[#This Row],[Profit_Percentage]]&lt;=24.5%,"low","high")</f>
        <v>low</v>
      </c>
      <c r="Q774" s="3" t="str">
        <f>IF(Table5[[#This Row],[Profit_Percentage]]&gt;25%,"high_profit","low_profit")&amp;(IF(Table5[[#This Row],[net_sales]]&gt;1000," high_sales"," low_sales"))</f>
        <v>low_profit high_sales</v>
      </c>
      <c r="R774" s="3"/>
    </row>
    <row r="775" spans="1:18" ht="14.25" customHeight="1" x14ac:dyDescent="0.3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Table5[[#This Row],[sales]]-(Table5[[#This Row],[sales]]*Table5[[#This Row],[discount]])</f>
        <v>1609.2375000000002</v>
      </c>
      <c r="O775" s="6">
        <f>Table5[[#This Row],[profit]]/Table5[[#This Row],[net_sales]]</f>
        <v>0.26928281251213693</v>
      </c>
      <c r="P775" s="3" t="str">
        <f>IF(Table5[[#This Row],[Profit_Percentage]]&lt;=24.5%,"low","high")</f>
        <v>high</v>
      </c>
      <c r="Q775" s="3" t="str">
        <f>IF(Table5[[#This Row],[Profit_Percentage]]&gt;25%,"high_profit","low_profit")&amp;(IF(Table5[[#This Row],[net_sales]]&gt;1000," high_sales"," low_sales"))</f>
        <v>high_profit high_sales</v>
      </c>
      <c r="R775" s="3"/>
    </row>
    <row r="776" spans="1:18" ht="14.25" customHeight="1" x14ac:dyDescent="0.3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Table5[[#This Row],[sales]]-(Table5[[#This Row],[sales]]*Table5[[#This Row],[discount]])</f>
        <v>1578.6759</v>
      </c>
      <c r="O776" s="6">
        <f>Table5[[#This Row],[profit]]/Table5[[#This Row],[net_sales]]</f>
        <v>0.22120436499980775</v>
      </c>
      <c r="P776" s="3" t="str">
        <f>IF(Table5[[#This Row],[Profit_Percentage]]&lt;=24.5%,"low","high")</f>
        <v>low</v>
      </c>
      <c r="Q776" s="3" t="str">
        <f>IF(Table5[[#This Row],[Profit_Percentage]]&gt;25%,"high_profit","low_profit")&amp;(IF(Table5[[#This Row],[net_sales]]&gt;1000," high_sales"," low_sales"))</f>
        <v>low_profit high_sales</v>
      </c>
      <c r="R776" s="3"/>
    </row>
    <row r="777" spans="1:18" ht="14.25" customHeight="1" x14ac:dyDescent="0.3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Table5[[#This Row],[sales]]-(Table5[[#This Row],[sales]]*Table5[[#This Row],[discount]])</f>
        <v>3888.4244000000003</v>
      </c>
      <c r="O777" s="6">
        <f>Table5[[#This Row],[profit]]/Table5[[#This Row],[net_sales]]</f>
        <v>5.4315058819196786E-2</v>
      </c>
      <c r="P777" s="3" t="str">
        <f>IF(Table5[[#This Row],[Profit_Percentage]]&lt;=24.5%,"low","high")</f>
        <v>low</v>
      </c>
      <c r="Q777" s="3" t="str">
        <f>IF(Table5[[#This Row],[Profit_Percentage]]&gt;25%,"high_profit","low_profit")&amp;(IF(Table5[[#This Row],[net_sales]]&gt;1000," high_sales"," low_sales"))</f>
        <v>low_profit high_sales</v>
      </c>
      <c r="R777" s="3"/>
    </row>
    <row r="778" spans="1:18" ht="14.25" customHeight="1" x14ac:dyDescent="0.3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Table5[[#This Row],[sales]]-(Table5[[#This Row],[sales]]*Table5[[#This Row],[discount]])</f>
        <v>299.72700000000003</v>
      </c>
      <c r="O778" s="6">
        <f>Table5[[#This Row],[profit]]/Table5[[#This Row],[net_sales]]</f>
        <v>0.13562341730975186</v>
      </c>
      <c r="P778" s="3" t="str">
        <f>IF(Table5[[#This Row],[Profit_Percentage]]&lt;=24.5%,"low","high")</f>
        <v>low</v>
      </c>
      <c r="Q778" s="3" t="str">
        <f>IF(Table5[[#This Row],[Profit_Percentage]]&gt;25%,"high_profit","low_profit")&amp;(IF(Table5[[#This Row],[net_sales]]&gt;1000," high_sales"," low_sales"))</f>
        <v>low_profit low_sales</v>
      </c>
      <c r="R778" s="3"/>
    </row>
    <row r="779" spans="1:18" ht="14.25" customHeight="1" x14ac:dyDescent="0.3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Table5[[#This Row],[sales]]-(Table5[[#This Row],[sales]]*Table5[[#This Row],[discount]])</f>
        <v>1027.2686999999999</v>
      </c>
      <c r="O779" s="6">
        <f>Table5[[#This Row],[profit]]/Table5[[#This Row],[net_sales]]</f>
        <v>9.5680906076472519E-2</v>
      </c>
      <c r="P779" s="3" t="str">
        <f>IF(Table5[[#This Row],[Profit_Percentage]]&lt;=24.5%,"low","high")</f>
        <v>low</v>
      </c>
      <c r="Q779" s="3" t="str">
        <f>IF(Table5[[#This Row],[Profit_Percentage]]&gt;25%,"high_profit","low_profit")&amp;(IF(Table5[[#This Row],[net_sales]]&gt;1000," high_sales"," low_sales"))</f>
        <v>low_profit high_sales</v>
      </c>
      <c r="R779" s="3"/>
    </row>
    <row r="780" spans="1:18" ht="14.25" customHeight="1" x14ac:dyDescent="0.3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Table5[[#This Row],[sales]]-(Table5[[#This Row],[sales]]*Table5[[#This Row],[discount]])</f>
        <v>62.552999999999997</v>
      </c>
      <c r="O780" s="6">
        <f>Table5[[#This Row],[profit]]/Table5[[#This Row],[net_sales]]</f>
        <v>0.18016721819896728</v>
      </c>
      <c r="P780" s="3" t="str">
        <f>IF(Table5[[#This Row],[Profit_Percentage]]&lt;=24.5%,"low","high")</f>
        <v>low</v>
      </c>
      <c r="Q780" s="3" t="str">
        <f>IF(Table5[[#This Row],[Profit_Percentage]]&gt;25%,"high_profit","low_profit")&amp;(IF(Table5[[#This Row],[net_sales]]&gt;1000," high_sales"," low_sales"))</f>
        <v>low_profit low_sales</v>
      </c>
      <c r="R780" s="3"/>
    </row>
    <row r="781" spans="1:18" ht="14.25" customHeight="1" x14ac:dyDescent="0.3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Table5[[#This Row],[sales]]-(Table5[[#This Row],[sales]]*Table5[[#This Row],[discount]])</f>
        <v>1734.8670000000002</v>
      </c>
      <c r="O781" s="6">
        <f>Table5[[#This Row],[profit]]/Table5[[#This Row],[net_sales]]</f>
        <v>7.5752204635859674E-2</v>
      </c>
      <c r="P781" s="3" t="str">
        <f>IF(Table5[[#This Row],[Profit_Percentage]]&lt;=24.5%,"low","high")</f>
        <v>low</v>
      </c>
      <c r="Q781" s="3" t="str">
        <f>IF(Table5[[#This Row],[Profit_Percentage]]&gt;25%,"high_profit","low_profit")&amp;(IF(Table5[[#This Row],[net_sales]]&gt;1000," high_sales"," low_sales"))</f>
        <v>low_profit high_sales</v>
      </c>
      <c r="R781" s="3"/>
    </row>
    <row r="782" spans="1:18" ht="14.25" customHeight="1" x14ac:dyDescent="0.3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Table5[[#This Row],[sales]]-(Table5[[#This Row],[sales]]*Table5[[#This Row],[discount]])</f>
        <v>1236.6837</v>
      </c>
      <c r="O782" s="6">
        <f>Table5[[#This Row],[profit]]/Table5[[#This Row],[net_sales]]</f>
        <v>0.26249234141276384</v>
      </c>
      <c r="P782" s="3" t="str">
        <f>IF(Table5[[#This Row],[Profit_Percentage]]&lt;=24.5%,"low","high")</f>
        <v>high</v>
      </c>
      <c r="Q782" s="3" t="str">
        <f>IF(Table5[[#This Row],[Profit_Percentage]]&gt;25%,"high_profit","low_profit")&amp;(IF(Table5[[#This Row],[net_sales]]&gt;1000," high_sales"," low_sales"))</f>
        <v>high_profit high_sales</v>
      </c>
      <c r="R782" s="3"/>
    </row>
    <row r="783" spans="1:18" ht="14.25" customHeight="1" x14ac:dyDescent="0.3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Table5[[#This Row],[sales]]-(Table5[[#This Row],[sales]]*Table5[[#This Row],[discount]])</f>
        <v>2826.3755000000001</v>
      </c>
      <c r="O783" s="6">
        <f>Table5[[#This Row],[profit]]/Table5[[#This Row],[net_sales]]</f>
        <v>0.1229206805677448</v>
      </c>
      <c r="P783" s="3" t="str">
        <f>IF(Table5[[#This Row],[Profit_Percentage]]&lt;=24.5%,"low","high")</f>
        <v>low</v>
      </c>
      <c r="Q783" s="3" t="str">
        <f>IF(Table5[[#This Row],[Profit_Percentage]]&gt;25%,"high_profit","low_profit")&amp;(IF(Table5[[#This Row],[net_sales]]&gt;1000," high_sales"," low_sales"))</f>
        <v>low_profit high_sales</v>
      </c>
      <c r="R783" s="3"/>
    </row>
    <row r="784" spans="1:18" ht="14.25" customHeight="1" x14ac:dyDescent="0.3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Table5[[#This Row],[sales]]-(Table5[[#This Row],[sales]]*Table5[[#This Row],[discount]])</f>
        <v>1989.8690999999999</v>
      </c>
      <c r="O784" s="6">
        <f>Table5[[#This Row],[profit]]/Table5[[#This Row],[net_sales]]</f>
        <v>0.51652141339347402</v>
      </c>
      <c r="P784" s="3" t="str">
        <f>IF(Table5[[#This Row],[Profit_Percentage]]&lt;=24.5%,"low","high")</f>
        <v>high</v>
      </c>
      <c r="Q784" s="3" t="str">
        <f>IF(Table5[[#This Row],[Profit_Percentage]]&gt;25%,"high_profit","low_profit")&amp;(IF(Table5[[#This Row],[net_sales]]&gt;1000," high_sales"," low_sales"))</f>
        <v>high_profit high_sales</v>
      </c>
      <c r="R784" s="3"/>
    </row>
    <row r="785" spans="1:18" ht="14.25" customHeight="1" x14ac:dyDescent="0.3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Table5[[#This Row],[sales]]-(Table5[[#This Row],[sales]]*Table5[[#This Row],[discount]])</f>
        <v>508.77089999999998</v>
      </c>
      <c r="O785" s="6">
        <f>Table5[[#This Row],[profit]]/Table5[[#This Row],[net_sales]]</f>
        <v>0.17756518700263715</v>
      </c>
      <c r="P785" s="3" t="str">
        <f>IF(Table5[[#This Row],[Profit_Percentage]]&lt;=24.5%,"low","high")</f>
        <v>low</v>
      </c>
      <c r="Q785" s="3" t="str">
        <f>IF(Table5[[#This Row],[Profit_Percentage]]&gt;25%,"high_profit","low_profit")&amp;(IF(Table5[[#This Row],[net_sales]]&gt;1000," high_sales"," low_sales"))</f>
        <v>low_profit low_sales</v>
      </c>
      <c r="R785" s="3"/>
    </row>
    <row r="786" spans="1:18" ht="14.25" customHeight="1" x14ac:dyDescent="0.3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Table5[[#This Row],[sales]]-(Table5[[#This Row],[sales]]*Table5[[#This Row],[discount]])</f>
        <v>3245.6915999999997</v>
      </c>
      <c r="O786" s="6">
        <f>Table5[[#This Row],[profit]]/Table5[[#This Row],[net_sales]]</f>
        <v>0.11119663987792311</v>
      </c>
      <c r="P786" s="3" t="str">
        <f>IF(Table5[[#This Row],[Profit_Percentage]]&lt;=24.5%,"low","high")</f>
        <v>low</v>
      </c>
      <c r="Q786" s="3" t="str">
        <f>IF(Table5[[#This Row],[Profit_Percentage]]&gt;25%,"high_profit","low_profit")&amp;(IF(Table5[[#This Row],[net_sales]]&gt;1000," high_sales"," low_sales"))</f>
        <v>low_profit high_sales</v>
      </c>
      <c r="R786" s="3"/>
    </row>
    <row r="787" spans="1:18" ht="14.25" customHeight="1" x14ac:dyDescent="0.3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Table5[[#This Row],[sales]]-(Table5[[#This Row],[sales]]*Table5[[#This Row],[discount]])</f>
        <v>2113.8652000000002</v>
      </c>
      <c r="O787" s="6">
        <f>Table5[[#This Row],[profit]]/Table5[[#This Row],[net_sales]]</f>
        <v>0.17394675876210081</v>
      </c>
      <c r="P787" s="3" t="str">
        <f>IF(Table5[[#This Row],[Profit_Percentage]]&lt;=24.5%,"low","high")</f>
        <v>low</v>
      </c>
      <c r="Q787" s="3" t="str">
        <f>IF(Table5[[#This Row],[Profit_Percentage]]&gt;25%,"high_profit","low_profit")&amp;(IF(Table5[[#This Row],[net_sales]]&gt;1000," high_sales"," low_sales"))</f>
        <v>low_profit high_sales</v>
      </c>
      <c r="R787" s="3"/>
    </row>
    <row r="788" spans="1:18" ht="14.25" customHeight="1" x14ac:dyDescent="0.3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Table5[[#This Row],[sales]]-(Table5[[#This Row],[sales]]*Table5[[#This Row],[discount]])</f>
        <v>1347.2094999999999</v>
      </c>
      <c r="O788" s="6">
        <f>Table5[[#This Row],[profit]]/Table5[[#This Row],[net_sales]]</f>
        <v>0.23262900090891581</v>
      </c>
      <c r="P788" s="3" t="str">
        <f>IF(Table5[[#This Row],[Profit_Percentage]]&lt;=24.5%,"low","high")</f>
        <v>low</v>
      </c>
      <c r="Q788" s="3" t="str">
        <f>IF(Table5[[#This Row],[Profit_Percentage]]&gt;25%,"high_profit","low_profit")&amp;(IF(Table5[[#This Row],[net_sales]]&gt;1000," high_sales"," low_sales"))</f>
        <v>low_profit high_sales</v>
      </c>
      <c r="R788" s="3"/>
    </row>
    <row r="789" spans="1:18" ht="14.25" customHeight="1" x14ac:dyDescent="0.3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Table5[[#This Row],[sales]]-(Table5[[#This Row],[sales]]*Table5[[#This Row],[discount]])</f>
        <v>165.21439999999998</v>
      </c>
      <c r="O789" s="6">
        <f>Table5[[#This Row],[profit]]/Table5[[#This Row],[net_sales]]</f>
        <v>8.3225191024511189E-2</v>
      </c>
      <c r="P789" s="3" t="str">
        <f>IF(Table5[[#This Row],[Profit_Percentage]]&lt;=24.5%,"low","high")</f>
        <v>low</v>
      </c>
      <c r="Q789" s="3" t="str">
        <f>IF(Table5[[#This Row],[Profit_Percentage]]&gt;25%,"high_profit","low_profit")&amp;(IF(Table5[[#This Row],[net_sales]]&gt;1000," high_sales"," low_sales"))</f>
        <v>low_profit low_sales</v>
      </c>
      <c r="R789" s="3"/>
    </row>
    <row r="790" spans="1:18" ht="14.25" customHeight="1" x14ac:dyDescent="0.3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Table5[[#This Row],[sales]]-(Table5[[#This Row],[sales]]*Table5[[#This Row],[discount]])</f>
        <v>651.01400000000001</v>
      </c>
      <c r="O790" s="6">
        <f>Table5[[#This Row],[profit]]/Table5[[#This Row],[net_sales]]</f>
        <v>6.2441053495009322E-2</v>
      </c>
      <c r="P790" s="3" t="str">
        <f>IF(Table5[[#This Row],[Profit_Percentage]]&lt;=24.5%,"low","high")</f>
        <v>low</v>
      </c>
      <c r="Q790" s="3" t="str">
        <f>IF(Table5[[#This Row],[Profit_Percentage]]&gt;25%,"high_profit","low_profit")&amp;(IF(Table5[[#This Row],[net_sales]]&gt;1000," high_sales"," low_sales"))</f>
        <v>low_profit low_sales</v>
      </c>
      <c r="R790" s="3"/>
    </row>
    <row r="791" spans="1:18" ht="14.25" customHeight="1" x14ac:dyDescent="0.3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Table5[[#This Row],[sales]]-(Table5[[#This Row],[sales]]*Table5[[#This Row],[discount]])</f>
        <v>993.53250000000003</v>
      </c>
      <c r="O791" s="6">
        <f>Table5[[#This Row],[profit]]/Table5[[#This Row],[net_sales]]</f>
        <v>0.33316474297519205</v>
      </c>
      <c r="P791" s="3" t="str">
        <f>IF(Table5[[#This Row],[Profit_Percentage]]&lt;=24.5%,"low","high")</f>
        <v>high</v>
      </c>
      <c r="Q791" s="3" t="str">
        <f>IF(Table5[[#This Row],[Profit_Percentage]]&gt;25%,"high_profit","low_profit")&amp;(IF(Table5[[#This Row],[net_sales]]&gt;1000," high_sales"," low_sales"))</f>
        <v>high_profit low_sales</v>
      </c>
      <c r="R791" s="3"/>
    </row>
    <row r="792" spans="1:18" ht="14.25" customHeight="1" x14ac:dyDescent="0.3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Table5[[#This Row],[sales]]-(Table5[[#This Row],[sales]]*Table5[[#This Row],[discount]])</f>
        <v>2542.8989999999999</v>
      </c>
      <c r="O792" s="6">
        <f>Table5[[#This Row],[profit]]/Table5[[#This Row],[net_sales]]</f>
        <v>0.2790555189175819</v>
      </c>
      <c r="P792" s="3" t="str">
        <f>IF(Table5[[#This Row],[Profit_Percentage]]&lt;=24.5%,"low","high")</f>
        <v>high</v>
      </c>
      <c r="Q792" s="3" t="str">
        <f>IF(Table5[[#This Row],[Profit_Percentage]]&gt;25%,"high_profit","low_profit")&amp;(IF(Table5[[#This Row],[net_sales]]&gt;1000," high_sales"," low_sales"))</f>
        <v>high_profit high_sales</v>
      </c>
      <c r="R792" s="3"/>
    </row>
    <row r="793" spans="1:18" ht="14.25" customHeight="1" x14ac:dyDescent="0.3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Table5[[#This Row],[sales]]-(Table5[[#This Row],[sales]]*Table5[[#This Row],[discount]])</f>
        <v>1237.6156000000001</v>
      </c>
      <c r="O793" s="6">
        <f>Table5[[#This Row],[profit]]/Table5[[#This Row],[net_sales]]</f>
        <v>0.50477708910585806</v>
      </c>
      <c r="P793" s="3" t="str">
        <f>IF(Table5[[#This Row],[Profit_Percentage]]&lt;=24.5%,"low","high")</f>
        <v>high</v>
      </c>
      <c r="Q793" s="3" t="str">
        <f>IF(Table5[[#This Row],[Profit_Percentage]]&gt;25%,"high_profit","low_profit")&amp;(IF(Table5[[#This Row],[net_sales]]&gt;1000," high_sales"," low_sales"))</f>
        <v>high_profit high_sales</v>
      </c>
      <c r="R793" s="3"/>
    </row>
    <row r="794" spans="1:18" ht="14.25" customHeight="1" x14ac:dyDescent="0.3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Table5[[#This Row],[sales]]-(Table5[[#This Row],[sales]]*Table5[[#This Row],[discount]])</f>
        <v>4002.1218000000003</v>
      </c>
      <c r="O794" s="6">
        <f>Table5[[#This Row],[profit]]/Table5[[#This Row],[net_sales]]</f>
        <v>0.33058714005155959</v>
      </c>
      <c r="P794" s="3" t="str">
        <f>IF(Table5[[#This Row],[Profit_Percentage]]&lt;=24.5%,"low","high")</f>
        <v>high</v>
      </c>
      <c r="Q794" s="3" t="str">
        <f>IF(Table5[[#This Row],[Profit_Percentage]]&gt;25%,"high_profit","low_profit")&amp;(IF(Table5[[#This Row],[net_sales]]&gt;1000," high_sales"," low_sales"))</f>
        <v>high_profit high_sales</v>
      </c>
      <c r="R794" s="3"/>
    </row>
    <row r="795" spans="1:18" ht="14.25" customHeight="1" x14ac:dyDescent="0.3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Table5[[#This Row],[sales]]-(Table5[[#This Row],[sales]]*Table5[[#This Row],[discount]])</f>
        <v>3728.8202000000001</v>
      </c>
      <c r="O795" s="6">
        <f>Table5[[#This Row],[profit]]/Table5[[#This Row],[net_sales]]</f>
        <v>0.17400678101883271</v>
      </c>
      <c r="P795" s="3" t="str">
        <f>IF(Table5[[#This Row],[Profit_Percentage]]&lt;=24.5%,"low","high")</f>
        <v>low</v>
      </c>
      <c r="Q795" s="3" t="str">
        <f>IF(Table5[[#This Row],[Profit_Percentage]]&gt;25%,"high_profit","low_profit")&amp;(IF(Table5[[#This Row],[net_sales]]&gt;1000," high_sales"," low_sales"))</f>
        <v>low_profit high_sales</v>
      </c>
      <c r="R795" s="3"/>
    </row>
    <row r="796" spans="1:18" ht="14.25" customHeight="1" x14ac:dyDescent="0.3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Table5[[#This Row],[sales]]-(Table5[[#This Row],[sales]]*Table5[[#This Row],[discount]])</f>
        <v>1205.4639999999999</v>
      </c>
      <c r="O796" s="6">
        <f>Table5[[#This Row],[profit]]/Table5[[#This Row],[net_sales]]</f>
        <v>0.1573253120790003</v>
      </c>
      <c r="P796" s="3" t="str">
        <f>IF(Table5[[#This Row],[Profit_Percentage]]&lt;=24.5%,"low","high")</f>
        <v>low</v>
      </c>
      <c r="Q796" s="3" t="str">
        <f>IF(Table5[[#This Row],[Profit_Percentage]]&gt;25%,"high_profit","low_profit")&amp;(IF(Table5[[#This Row],[net_sales]]&gt;1000," high_sales"," low_sales"))</f>
        <v>low_profit high_sales</v>
      </c>
      <c r="R796" s="3"/>
    </row>
    <row r="797" spans="1:18" ht="14.25" customHeight="1" x14ac:dyDescent="0.3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Table5[[#This Row],[sales]]-(Table5[[#This Row],[sales]]*Table5[[#This Row],[discount]])</f>
        <v>4115.0019000000002</v>
      </c>
      <c r="O797" s="6">
        <f>Table5[[#This Row],[profit]]/Table5[[#This Row],[net_sales]]</f>
        <v>0.14696955546970705</v>
      </c>
      <c r="P797" s="3" t="str">
        <f>IF(Table5[[#This Row],[Profit_Percentage]]&lt;=24.5%,"low","high")</f>
        <v>low</v>
      </c>
      <c r="Q797" s="3" t="str">
        <f>IF(Table5[[#This Row],[Profit_Percentage]]&gt;25%,"high_profit","low_profit")&amp;(IF(Table5[[#This Row],[net_sales]]&gt;1000," high_sales"," low_sales"))</f>
        <v>low_profit high_sales</v>
      </c>
      <c r="R797" s="3"/>
    </row>
    <row r="798" spans="1:18" ht="14.25" customHeight="1" x14ac:dyDescent="0.3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Table5[[#This Row],[sales]]-(Table5[[#This Row],[sales]]*Table5[[#This Row],[discount]])</f>
        <v>557.71850000000006</v>
      </c>
      <c r="O798" s="6">
        <f>Table5[[#This Row],[profit]]/Table5[[#This Row],[net_sales]]</f>
        <v>0.32928798309541457</v>
      </c>
      <c r="P798" s="3" t="str">
        <f>IF(Table5[[#This Row],[Profit_Percentage]]&lt;=24.5%,"low","high")</f>
        <v>high</v>
      </c>
      <c r="Q798" s="3" t="str">
        <f>IF(Table5[[#This Row],[Profit_Percentage]]&gt;25%,"high_profit","low_profit")&amp;(IF(Table5[[#This Row],[net_sales]]&gt;1000," high_sales"," low_sales"))</f>
        <v>high_profit low_sales</v>
      </c>
      <c r="R798" s="3"/>
    </row>
    <row r="799" spans="1:18" ht="14.25" customHeight="1" x14ac:dyDescent="0.3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Table5[[#This Row],[sales]]-(Table5[[#This Row],[sales]]*Table5[[#This Row],[discount]])</f>
        <v>188.34640000000002</v>
      </c>
      <c r="O799" s="6">
        <f>Table5[[#This Row],[profit]]/Table5[[#This Row],[net_sales]]</f>
        <v>0.44062429650898549</v>
      </c>
      <c r="P799" s="3" t="str">
        <f>IF(Table5[[#This Row],[Profit_Percentage]]&lt;=24.5%,"low","high")</f>
        <v>high</v>
      </c>
      <c r="Q799" s="3" t="str">
        <f>IF(Table5[[#This Row],[Profit_Percentage]]&gt;25%,"high_profit","low_profit")&amp;(IF(Table5[[#This Row],[net_sales]]&gt;1000," high_sales"," low_sales"))</f>
        <v>high_profit low_sales</v>
      </c>
      <c r="R799" s="3"/>
    </row>
    <row r="800" spans="1:18" ht="14.25" customHeight="1" x14ac:dyDescent="0.3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Table5[[#This Row],[sales]]-(Table5[[#This Row],[sales]]*Table5[[#This Row],[discount]])</f>
        <v>2835.2928000000002</v>
      </c>
      <c r="O800" s="6">
        <f>Table5[[#This Row],[profit]]/Table5[[#This Row],[net_sales]]</f>
        <v>0.15795546759756171</v>
      </c>
      <c r="P800" s="3" t="str">
        <f>IF(Table5[[#This Row],[Profit_Percentage]]&lt;=24.5%,"low","high")</f>
        <v>low</v>
      </c>
      <c r="Q800" s="3" t="str">
        <f>IF(Table5[[#This Row],[Profit_Percentage]]&gt;25%,"high_profit","low_profit")&amp;(IF(Table5[[#This Row],[net_sales]]&gt;1000," high_sales"," low_sales"))</f>
        <v>low_profit high_sales</v>
      </c>
      <c r="R800" s="3"/>
    </row>
    <row r="801" spans="1:18" ht="14.25" customHeight="1" x14ac:dyDescent="0.3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Table5[[#This Row],[sales]]-(Table5[[#This Row],[sales]]*Table5[[#This Row],[discount]])</f>
        <v>1206.6871999999998</v>
      </c>
      <c r="O801" s="6">
        <f>Table5[[#This Row],[profit]]/Table5[[#This Row],[net_sales]]</f>
        <v>0.42813912337845306</v>
      </c>
      <c r="P801" s="3" t="str">
        <f>IF(Table5[[#This Row],[Profit_Percentage]]&lt;=24.5%,"low","high")</f>
        <v>high</v>
      </c>
      <c r="Q801" s="3" t="str">
        <f>IF(Table5[[#This Row],[Profit_Percentage]]&gt;25%,"high_profit","low_profit")&amp;(IF(Table5[[#This Row],[net_sales]]&gt;1000," high_sales"," low_sales"))</f>
        <v>high_profit high_sales</v>
      </c>
      <c r="R801" s="3"/>
    </row>
    <row r="802" spans="1:18" ht="14.25" customHeight="1" x14ac:dyDescent="0.3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Table5[[#This Row],[sales]]-(Table5[[#This Row],[sales]]*Table5[[#This Row],[discount]])</f>
        <v>874.23689999999999</v>
      </c>
      <c r="O802" s="6">
        <f>Table5[[#This Row],[profit]]/Table5[[#This Row],[net_sales]]</f>
        <v>0.34578728031269329</v>
      </c>
      <c r="P802" s="3" t="str">
        <f>IF(Table5[[#This Row],[Profit_Percentage]]&lt;=24.5%,"low","high")</f>
        <v>high</v>
      </c>
      <c r="Q802" s="3" t="str">
        <f>IF(Table5[[#This Row],[Profit_Percentage]]&gt;25%,"high_profit","low_profit")&amp;(IF(Table5[[#This Row],[net_sales]]&gt;1000," high_sales"," low_sales"))</f>
        <v>high_profit low_sales</v>
      </c>
      <c r="R802" s="3"/>
    </row>
    <row r="803" spans="1:18" ht="14.25" customHeight="1" x14ac:dyDescent="0.3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Table5[[#This Row],[sales]]-(Table5[[#This Row],[sales]]*Table5[[#This Row],[discount]])</f>
        <v>1976.3724000000002</v>
      </c>
      <c r="O803" s="6">
        <f>Table5[[#This Row],[profit]]/Table5[[#This Row],[net_sales]]</f>
        <v>0.10379116810172009</v>
      </c>
      <c r="P803" s="3" t="str">
        <f>IF(Table5[[#This Row],[Profit_Percentage]]&lt;=24.5%,"low","high")</f>
        <v>low</v>
      </c>
      <c r="Q803" s="3" t="str">
        <f>IF(Table5[[#This Row],[Profit_Percentage]]&gt;25%,"high_profit","low_profit")&amp;(IF(Table5[[#This Row],[net_sales]]&gt;1000," high_sales"," low_sales"))</f>
        <v>low_profit high_sales</v>
      </c>
      <c r="R803" s="3"/>
    </row>
    <row r="804" spans="1:18" ht="14.25" customHeight="1" x14ac:dyDescent="0.3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Table5[[#This Row],[sales]]-(Table5[[#This Row],[sales]]*Table5[[#This Row],[discount]])</f>
        <v>3497.7182000000003</v>
      </c>
      <c r="O804" s="6">
        <f>Table5[[#This Row],[profit]]/Table5[[#This Row],[net_sales]]</f>
        <v>0.12273716047221871</v>
      </c>
      <c r="P804" s="3" t="str">
        <f>IF(Table5[[#This Row],[Profit_Percentage]]&lt;=24.5%,"low","high")</f>
        <v>low</v>
      </c>
      <c r="Q804" s="3" t="str">
        <f>IF(Table5[[#This Row],[Profit_Percentage]]&gt;25%,"high_profit","low_profit")&amp;(IF(Table5[[#This Row],[net_sales]]&gt;1000," high_sales"," low_sales"))</f>
        <v>low_profit high_sales</v>
      </c>
      <c r="R804" s="3"/>
    </row>
    <row r="805" spans="1:18" ht="14.25" customHeight="1" x14ac:dyDescent="0.3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Table5[[#This Row],[sales]]-(Table5[[#This Row],[sales]]*Table5[[#This Row],[discount]])</f>
        <v>1326.1414</v>
      </c>
      <c r="O805" s="6">
        <f>Table5[[#This Row],[profit]]/Table5[[#This Row],[net_sales]]</f>
        <v>0.18583991118895768</v>
      </c>
      <c r="P805" s="3" t="str">
        <f>IF(Table5[[#This Row],[Profit_Percentage]]&lt;=24.5%,"low","high")</f>
        <v>low</v>
      </c>
      <c r="Q805" s="3" t="str">
        <f>IF(Table5[[#This Row],[Profit_Percentage]]&gt;25%,"high_profit","low_profit")&amp;(IF(Table5[[#This Row],[net_sales]]&gt;1000," high_sales"," low_sales"))</f>
        <v>low_profit high_sales</v>
      </c>
      <c r="R805" s="3"/>
    </row>
    <row r="806" spans="1:18" ht="14.25" customHeight="1" x14ac:dyDescent="0.3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Table5[[#This Row],[sales]]-(Table5[[#This Row],[sales]]*Table5[[#This Row],[discount]])</f>
        <v>1337.1303</v>
      </c>
      <c r="O806" s="6">
        <f>Table5[[#This Row],[profit]]/Table5[[#This Row],[net_sales]]</f>
        <v>0.17535314247235292</v>
      </c>
      <c r="P806" s="3" t="str">
        <f>IF(Table5[[#This Row],[Profit_Percentage]]&lt;=24.5%,"low","high")</f>
        <v>low</v>
      </c>
      <c r="Q806" s="3" t="str">
        <f>IF(Table5[[#This Row],[Profit_Percentage]]&gt;25%,"high_profit","low_profit")&amp;(IF(Table5[[#This Row],[net_sales]]&gt;1000," high_sales"," low_sales"))</f>
        <v>low_profit high_sales</v>
      </c>
      <c r="R806" s="3"/>
    </row>
    <row r="807" spans="1:18" ht="14.25" customHeight="1" x14ac:dyDescent="0.3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Table5[[#This Row],[sales]]-(Table5[[#This Row],[sales]]*Table5[[#This Row],[discount]])</f>
        <v>1548.0458999999998</v>
      </c>
      <c r="O807" s="6">
        <f>Table5[[#This Row],[profit]]/Table5[[#This Row],[net_sales]]</f>
        <v>0.44434082994567542</v>
      </c>
      <c r="P807" s="3" t="str">
        <f>IF(Table5[[#This Row],[Profit_Percentage]]&lt;=24.5%,"low","high")</f>
        <v>high</v>
      </c>
      <c r="Q807" s="3" t="str">
        <f>IF(Table5[[#This Row],[Profit_Percentage]]&gt;25%,"high_profit","low_profit")&amp;(IF(Table5[[#This Row],[net_sales]]&gt;1000," high_sales"," low_sales"))</f>
        <v>high_profit high_sales</v>
      </c>
      <c r="R807" s="3"/>
    </row>
    <row r="808" spans="1:18" ht="14.25" customHeight="1" x14ac:dyDescent="0.3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Table5[[#This Row],[sales]]-(Table5[[#This Row],[sales]]*Table5[[#This Row],[discount]])</f>
        <v>1650.3</v>
      </c>
      <c r="O808" s="6">
        <f>Table5[[#This Row],[profit]]/Table5[[#This Row],[net_sales]]</f>
        <v>0.49371023450281765</v>
      </c>
      <c r="P808" s="3" t="str">
        <f>IF(Table5[[#This Row],[Profit_Percentage]]&lt;=24.5%,"low","high")</f>
        <v>high</v>
      </c>
      <c r="Q808" s="3" t="str">
        <f>IF(Table5[[#This Row],[Profit_Percentage]]&gt;25%,"high_profit","low_profit")&amp;(IF(Table5[[#This Row],[net_sales]]&gt;1000," high_sales"," low_sales"))</f>
        <v>high_profit high_sales</v>
      </c>
      <c r="R808" s="3"/>
    </row>
    <row r="809" spans="1:18" ht="14.25" customHeight="1" x14ac:dyDescent="0.3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Table5[[#This Row],[sales]]-(Table5[[#This Row],[sales]]*Table5[[#This Row],[discount]])</f>
        <v>645.60159999999996</v>
      </c>
      <c r="O809" s="6">
        <f>Table5[[#This Row],[profit]]/Table5[[#This Row],[net_sales]]</f>
        <v>0.13824315181375016</v>
      </c>
      <c r="P809" s="3" t="str">
        <f>IF(Table5[[#This Row],[Profit_Percentage]]&lt;=24.5%,"low","high")</f>
        <v>low</v>
      </c>
      <c r="Q809" s="3" t="str">
        <f>IF(Table5[[#This Row],[Profit_Percentage]]&gt;25%,"high_profit","low_profit")&amp;(IF(Table5[[#This Row],[net_sales]]&gt;1000," high_sales"," low_sales"))</f>
        <v>low_profit low_sales</v>
      </c>
      <c r="R809" s="3"/>
    </row>
    <row r="810" spans="1:18" ht="14.25" customHeight="1" x14ac:dyDescent="0.3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Table5[[#This Row],[sales]]-(Table5[[#This Row],[sales]]*Table5[[#This Row],[discount]])</f>
        <v>3291.9336000000003</v>
      </c>
      <c r="O810" s="6">
        <f>Table5[[#This Row],[profit]]/Table5[[#This Row],[net_sales]]</f>
        <v>8.9196817335562284E-2</v>
      </c>
      <c r="P810" s="3" t="str">
        <f>IF(Table5[[#This Row],[Profit_Percentage]]&lt;=24.5%,"low","high")</f>
        <v>low</v>
      </c>
      <c r="Q810" s="3" t="str">
        <f>IF(Table5[[#This Row],[Profit_Percentage]]&gt;25%,"high_profit","low_profit")&amp;(IF(Table5[[#This Row],[net_sales]]&gt;1000," high_sales"," low_sales"))</f>
        <v>low_profit high_sales</v>
      </c>
      <c r="R810" s="3"/>
    </row>
    <row r="811" spans="1:18" ht="14.25" customHeight="1" x14ac:dyDescent="0.3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Table5[[#This Row],[sales]]-(Table5[[#This Row],[sales]]*Table5[[#This Row],[discount]])</f>
        <v>3141.308</v>
      </c>
      <c r="O811" s="6">
        <f>Table5[[#This Row],[profit]]/Table5[[#This Row],[net_sales]]</f>
        <v>0.23943529255965987</v>
      </c>
      <c r="P811" s="3" t="str">
        <f>IF(Table5[[#This Row],[Profit_Percentage]]&lt;=24.5%,"low","high")</f>
        <v>low</v>
      </c>
      <c r="Q811" s="3" t="str">
        <f>IF(Table5[[#This Row],[Profit_Percentage]]&gt;25%,"high_profit","low_profit")&amp;(IF(Table5[[#This Row],[net_sales]]&gt;1000," high_sales"," low_sales"))</f>
        <v>low_profit high_sales</v>
      </c>
      <c r="R811" s="3"/>
    </row>
    <row r="812" spans="1:18" ht="14.25" customHeight="1" x14ac:dyDescent="0.3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Table5[[#This Row],[sales]]-(Table5[[#This Row],[sales]]*Table5[[#This Row],[discount]])</f>
        <v>1644.9108000000001</v>
      </c>
      <c r="O812" s="6">
        <f>Table5[[#This Row],[profit]]/Table5[[#This Row],[net_sales]]</f>
        <v>0.30077618798539102</v>
      </c>
      <c r="P812" s="3" t="str">
        <f>IF(Table5[[#This Row],[Profit_Percentage]]&lt;=24.5%,"low","high")</f>
        <v>high</v>
      </c>
      <c r="Q812" s="3" t="str">
        <f>IF(Table5[[#This Row],[Profit_Percentage]]&gt;25%,"high_profit","low_profit")&amp;(IF(Table5[[#This Row],[net_sales]]&gt;1000," high_sales"," low_sales"))</f>
        <v>high_profit high_sales</v>
      </c>
      <c r="R812" s="3"/>
    </row>
    <row r="813" spans="1:18" ht="14.25" customHeight="1" x14ac:dyDescent="0.3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Table5[[#This Row],[sales]]-(Table5[[#This Row],[sales]]*Table5[[#This Row],[discount]])</f>
        <v>2582.4192000000003</v>
      </c>
      <c r="O813" s="6">
        <f>Table5[[#This Row],[profit]]/Table5[[#This Row],[net_sales]]</f>
        <v>0.16301768512253936</v>
      </c>
      <c r="P813" s="3" t="str">
        <f>IF(Table5[[#This Row],[Profit_Percentage]]&lt;=24.5%,"low","high")</f>
        <v>low</v>
      </c>
      <c r="Q813" s="3" t="str">
        <f>IF(Table5[[#This Row],[Profit_Percentage]]&gt;25%,"high_profit","low_profit")&amp;(IF(Table5[[#This Row],[net_sales]]&gt;1000," high_sales"," low_sales"))</f>
        <v>low_profit high_sales</v>
      </c>
      <c r="R813" s="3"/>
    </row>
    <row r="814" spans="1:18" ht="14.25" customHeight="1" x14ac:dyDescent="0.3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Table5[[#This Row],[sales]]-(Table5[[#This Row],[sales]]*Table5[[#This Row],[discount]])</f>
        <v>2636.4480000000003</v>
      </c>
      <c r="O814" s="6">
        <f>Table5[[#This Row],[profit]]/Table5[[#This Row],[net_sales]]</f>
        <v>0.12344639454296082</v>
      </c>
      <c r="P814" s="3" t="str">
        <f>IF(Table5[[#This Row],[Profit_Percentage]]&lt;=24.5%,"low","high")</f>
        <v>low</v>
      </c>
      <c r="Q814" s="3" t="str">
        <f>IF(Table5[[#This Row],[Profit_Percentage]]&gt;25%,"high_profit","low_profit")&amp;(IF(Table5[[#This Row],[net_sales]]&gt;1000," high_sales"," low_sales"))</f>
        <v>low_profit high_sales</v>
      </c>
      <c r="R814" s="3"/>
    </row>
    <row r="815" spans="1:18" ht="14.25" customHeight="1" x14ac:dyDescent="0.3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Table5[[#This Row],[sales]]-(Table5[[#This Row],[sales]]*Table5[[#This Row],[discount]])</f>
        <v>611.36</v>
      </c>
      <c r="O815" s="6">
        <f>Table5[[#This Row],[profit]]/Table5[[#This Row],[net_sales]]</f>
        <v>0.12941638314577336</v>
      </c>
      <c r="P815" s="3" t="str">
        <f>IF(Table5[[#This Row],[Profit_Percentage]]&lt;=24.5%,"low","high")</f>
        <v>low</v>
      </c>
      <c r="Q815" s="3" t="str">
        <f>IF(Table5[[#This Row],[Profit_Percentage]]&gt;25%,"high_profit","low_profit")&amp;(IF(Table5[[#This Row],[net_sales]]&gt;1000," high_sales"," low_sales"))</f>
        <v>low_profit low_sales</v>
      </c>
      <c r="R815" s="3"/>
    </row>
    <row r="816" spans="1:18" ht="14.25" customHeight="1" x14ac:dyDescent="0.3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Table5[[#This Row],[sales]]-(Table5[[#This Row],[sales]]*Table5[[#This Row],[discount]])</f>
        <v>632.47860000000003</v>
      </c>
      <c r="O816" s="6">
        <f>Table5[[#This Row],[profit]]/Table5[[#This Row],[net_sales]]</f>
        <v>0.37123785690140348</v>
      </c>
      <c r="P816" s="3" t="str">
        <f>IF(Table5[[#This Row],[Profit_Percentage]]&lt;=24.5%,"low","high")</f>
        <v>high</v>
      </c>
      <c r="Q816" s="3" t="str">
        <f>IF(Table5[[#This Row],[Profit_Percentage]]&gt;25%,"high_profit","low_profit")&amp;(IF(Table5[[#This Row],[net_sales]]&gt;1000," high_sales"," low_sales"))</f>
        <v>high_profit low_sales</v>
      </c>
      <c r="R816" s="3"/>
    </row>
    <row r="817" spans="1:18" ht="14.25" customHeight="1" x14ac:dyDescent="0.3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Table5[[#This Row],[sales]]-(Table5[[#This Row],[sales]]*Table5[[#This Row],[discount]])</f>
        <v>3603.5370000000003</v>
      </c>
      <c r="O817" s="6">
        <f>Table5[[#This Row],[profit]]/Table5[[#This Row],[net_sales]]</f>
        <v>7.6341660984749149E-2</v>
      </c>
      <c r="P817" s="3" t="str">
        <f>IF(Table5[[#This Row],[Profit_Percentage]]&lt;=24.5%,"low","high")</f>
        <v>low</v>
      </c>
      <c r="Q817" s="3" t="str">
        <f>IF(Table5[[#This Row],[Profit_Percentage]]&gt;25%,"high_profit","low_profit")&amp;(IF(Table5[[#This Row],[net_sales]]&gt;1000," high_sales"," low_sales"))</f>
        <v>low_profit high_sales</v>
      </c>
      <c r="R817" s="3"/>
    </row>
    <row r="818" spans="1:18" ht="14.25" customHeight="1" x14ac:dyDescent="0.3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Table5[[#This Row],[sales]]-(Table5[[#This Row],[sales]]*Table5[[#This Row],[discount]])</f>
        <v>2538.0163000000002</v>
      </c>
      <c r="O818" s="6">
        <f>Table5[[#This Row],[profit]]/Table5[[#This Row],[net_sales]]</f>
        <v>0.35413090136576342</v>
      </c>
      <c r="P818" s="3" t="str">
        <f>IF(Table5[[#This Row],[Profit_Percentage]]&lt;=24.5%,"low","high")</f>
        <v>high</v>
      </c>
      <c r="Q818" s="3" t="str">
        <f>IF(Table5[[#This Row],[Profit_Percentage]]&gt;25%,"high_profit","low_profit")&amp;(IF(Table5[[#This Row],[net_sales]]&gt;1000," high_sales"," low_sales"))</f>
        <v>high_profit high_sales</v>
      </c>
      <c r="R818" s="3"/>
    </row>
    <row r="819" spans="1:18" ht="14.25" customHeight="1" x14ac:dyDescent="0.3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Table5[[#This Row],[sales]]-(Table5[[#This Row],[sales]]*Table5[[#This Row],[discount]])</f>
        <v>1783.9376000000002</v>
      </c>
      <c r="O819" s="6">
        <f>Table5[[#This Row],[profit]]/Table5[[#This Row],[net_sales]]</f>
        <v>0.10669095152207117</v>
      </c>
      <c r="P819" s="3" t="str">
        <f>IF(Table5[[#This Row],[Profit_Percentage]]&lt;=24.5%,"low","high")</f>
        <v>low</v>
      </c>
      <c r="Q819" s="3" t="str">
        <f>IF(Table5[[#This Row],[Profit_Percentage]]&gt;25%,"high_profit","low_profit")&amp;(IF(Table5[[#This Row],[net_sales]]&gt;1000," high_sales"," low_sales"))</f>
        <v>low_profit high_sales</v>
      </c>
      <c r="R819" s="3"/>
    </row>
    <row r="820" spans="1:18" ht="14.25" customHeight="1" x14ac:dyDescent="0.3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Table5[[#This Row],[sales]]-(Table5[[#This Row],[sales]]*Table5[[#This Row],[discount]])</f>
        <v>1840.4414999999999</v>
      </c>
      <c r="O820" s="6">
        <f>Table5[[#This Row],[profit]]/Table5[[#This Row],[net_sales]]</f>
        <v>0.31706522592540975</v>
      </c>
      <c r="P820" s="3" t="str">
        <f>IF(Table5[[#This Row],[Profit_Percentage]]&lt;=24.5%,"low","high")</f>
        <v>high</v>
      </c>
      <c r="Q820" s="3" t="str">
        <f>IF(Table5[[#This Row],[Profit_Percentage]]&gt;25%,"high_profit","low_profit")&amp;(IF(Table5[[#This Row],[net_sales]]&gt;1000," high_sales"," low_sales"))</f>
        <v>high_profit high_sales</v>
      </c>
      <c r="R820" s="3"/>
    </row>
    <row r="821" spans="1:18" ht="14.25" customHeight="1" x14ac:dyDescent="0.3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Table5[[#This Row],[sales]]-(Table5[[#This Row],[sales]]*Table5[[#This Row],[discount]])</f>
        <v>2241.8630000000003</v>
      </c>
      <c r="O821" s="6">
        <f>Table5[[#This Row],[profit]]/Table5[[#This Row],[net_sales]]</f>
        <v>0.27383475261423196</v>
      </c>
      <c r="P821" s="3" t="str">
        <f>IF(Table5[[#This Row],[Profit_Percentage]]&lt;=24.5%,"low","high")</f>
        <v>high</v>
      </c>
      <c r="Q821" s="3" t="str">
        <f>IF(Table5[[#This Row],[Profit_Percentage]]&gt;25%,"high_profit","low_profit")&amp;(IF(Table5[[#This Row],[net_sales]]&gt;1000," high_sales"," low_sales"))</f>
        <v>high_profit high_sales</v>
      </c>
      <c r="R821" s="3"/>
    </row>
    <row r="822" spans="1:18" ht="14.25" customHeight="1" x14ac:dyDescent="0.3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Table5[[#This Row],[sales]]-(Table5[[#This Row],[sales]]*Table5[[#This Row],[discount]])</f>
        <v>1099.0620000000001</v>
      </c>
      <c r="O822" s="6">
        <f>Table5[[#This Row],[profit]]/Table5[[#This Row],[net_sales]]</f>
        <v>0.31595123841967054</v>
      </c>
      <c r="P822" s="3" t="str">
        <f>IF(Table5[[#This Row],[Profit_Percentage]]&lt;=24.5%,"low","high")</f>
        <v>high</v>
      </c>
      <c r="Q822" s="3" t="str">
        <f>IF(Table5[[#This Row],[Profit_Percentage]]&gt;25%,"high_profit","low_profit")&amp;(IF(Table5[[#This Row],[net_sales]]&gt;1000," high_sales"," low_sales"))</f>
        <v>high_profit high_sales</v>
      </c>
      <c r="R822" s="3"/>
    </row>
    <row r="823" spans="1:18" ht="14.25" customHeight="1" x14ac:dyDescent="0.3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Table5[[#This Row],[sales]]-(Table5[[#This Row],[sales]]*Table5[[#This Row],[discount]])</f>
        <v>3992.0239999999999</v>
      </c>
      <c r="O823" s="6">
        <f>Table5[[#This Row],[profit]]/Table5[[#This Row],[net_sales]]</f>
        <v>0.16395943511361655</v>
      </c>
      <c r="P823" s="3" t="str">
        <f>IF(Table5[[#This Row],[Profit_Percentage]]&lt;=24.5%,"low","high")</f>
        <v>low</v>
      </c>
      <c r="Q823" s="3" t="str">
        <f>IF(Table5[[#This Row],[Profit_Percentage]]&gt;25%,"high_profit","low_profit")&amp;(IF(Table5[[#This Row],[net_sales]]&gt;1000," high_sales"," low_sales"))</f>
        <v>low_profit high_sales</v>
      </c>
      <c r="R823" s="3"/>
    </row>
    <row r="824" spans="1:18" ht="14.25" customHeight="1" x14ac:dyDescent="0.3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Table5[[#This Row],[sales]]-(Table5[[#This Row],[sales]]*Table5[[#This Row],[discount]])</f>
        <v>1880.4720000000002</v>
      </c>
      <c r="O824" s="6">
        <f>Table5[[#This Row],[profit]]/Table5[[#This Row],[net_sales]]</f>
        <v>0.17800318217979313</v>
      </c>
      <c r="P824" s="3" t="str">
        <f>IF(Table5[[#This Row],[Profit_Percentage]]&lt;=24.5%,"low","high")</f>
        <v>low</v>
      </c>
      <c r="Q824" s="3" t="str">
        <f>IF(Table5[[#This Row],[Profit_Percentage]]&gt;25%,"high_profit","low_profit")&amp;(IF(Table5[[#This Row],[net_sales]]&gt;1000," high_sales"," low_sales"))</f>
        <v>low_profit high_sales</v>
      </c>
      <c r="R824" s="3"/>
    </row>
    <row r="825" spans="1:18" ht="14.25" customHeight="1" x14ac:dyDescent="0.3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Table5[[#This Row],[sales]]-(Table5[[#This Row],[sales]]*Table5[[#This Row],[discount]])</f>
        <v>3778.8606</v>
      </c>
      <c r="O825" s="6">
        <f>Table5[[#This Row],[profit]]/Table5[[#This Row],[net_sales]]</f>
        <v>0.29307511369961625</v>
      </c>
      <c r="P825" s="3" t="str">
        <f>IF(Table5[[#This Row],[Profit_Percentage]]&lt;=24.5%,"low","high")</f>
        <v>high</v>
      </c>
      <c r="Q825" s="3" t="str">
        <f>IF(Table5[[#This Row],[Profit_Percentage]]&gt;25%,"high_profit","low_profit")&amp;(IF(Table5[[#This Row],[net_sales]]&gt;1000," high_sales"," low_sales"))</f>
        <v>high_profit high_sales</v>
      </c>
      <c r="R825" s="3"/>
    </row>
    <row r="826" spans="1:18" ht="14.25" customHeight="1" x14ac:dyDescent="0.3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Table5[[#This Row],[sales]]-(Table5[[#This Row],[sales]]*Table5[[#This Row],[discount]])</f>
        <v>1879.2734999999998</v>
      </c>
      <c r="O826" s="6">
        <f>Table5[[#This Row],[profit]]/Table5[[#This Row],[net_sales]]</f>
        <v>0.3358638324863305</v>
      </c>
      <c r="P826" s="3" t="str">
        <f>IF(Table5[[#This Row],[Profit_Percentage]]&lt;=24.5%,"low","high")</f>
        <v>high</v>
      </c>
      <c r="Q826" s="3" t="str">
        <f>IF(Table5[[#This Row],[Profit_Percentage]]&gt;25%,"high_profit","low_profit")&amp;(IF(Table5[[#This Row],[net_sales]]&gt;1000," high_sales"," low_sales"))</f>
        <v>high_profit high_sales</v>
      </c>
      <c r="R826" s="3"/>
    </row>
    <row r="827" spans="1:18" ht="14.25" customHeight="1" x14ac:dyDescent="0.3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Table5[[#This Row],[sales]]-(Table5[[#This Row],[sales]]*Table5[[#This Row],[discount]])</f>
        <v>3857.7404000000001</v>
      </c>
      <c r="O827" s="6">
        <f>Table5[[#This Row],[profit]]/Table5[[#This Row],[net_sales]]</f>
        <v>0.10242265135310816</v>
      </c>
      <c r="P827" s="3" t="str">
        <f>IF(Table5[[#This Row],[Profit_Percentage]]&lt;=24.5%,"low","high")</f>
        <v>low</v>
      </c>
      <c r="Q827" s="3" t="str">
        <f>IF(Table5[[#This Row],[Profit_Percentage]]&gt;25%,"high_profit","low_profit")&amp;(IF(Table5[[#This Row],[net_sales]]&gt;1000," high_sales"," low_sales"))</f>
        <v>low_profit high_sales</v>
      </c>
      <c r="R827" s="3"/>
    </row>
    <row r="828" spans="1:18" ht="14.25" customHeight="1" x14ac:dyDescent="0.3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Table5[[#This Row],[sales]]-(Table5[[#This Row],[sales]]*Table5[[#This Row],[discount]])</f>
        <v>1046.9159999999999</v>
      </c>
      <c r="O828" s="6">
        <f>Table5[[#This Row],[profit]]/Table5[[#This Row],[net_sales]]</f>
        <v>0.24907442430911364</v>
      </c>
      <c r="P828" s="3" t="str">
        <f>IF(Table5[[#This Row],[Profit_Percentage]]&lt;=24.5%,"low","high")</f>
        <v>high</v>
      </c>
      <c r="Q828" s="3" t="str">
        <f>IF(Table5[[#This Row],[Profit_Percentage]]&gt;25%,"high_profit","low_profit")&amp;(IF(Table5[[#This Row],[net_sales]]&gt;1000," high_sales"," low_sales"))</f>
        <v>low_profit high_sales</v>
      </c>
      <c r="R828" s="3"/>
    </row>
    <row r="829" spans="1:18" ht="14.25" customHeight="1" x14ac:dyDescent="0.3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Table5[[#This Row],[sales]]-(Table5[[#This Row],[sales]]*Table5[[#This Row],[discount]])</f>
        <v>3252.6610000000001</v>
      </c>
      <c r="O829" s="6">
        <f>Table5[[#This Row],[profit]]/Table5[[#This Row],[net_sales]]</f>
        <v>0.34429041329545251</v>
      </c>
      <c r="P829" s="3" t="str">
        <f>IF(Table5[[#This Row],[Profit_Percentage]]&lt;=24.5%,"low","high")</f>
        <v>high</v>
      </c>
      <c r="Q829" s="3" t="str">
        <f>IF(Table5[[#This Row],[Profit_Percentage]]&gt;25%,"high_profit","low_profit")&amp;(IF(Table5[[#This Row],[net_sales]]&gt;1000," high_sales"," low_sales"))</f>
        <v>high_profit high_sales</v>
      </c>
      <c r="R829" s="3"/>
    </row>
    <row r="830" spans="1:18" ht="14.25" customHeight="1" x14ac:dyDescent="0.3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Table5[[#This Row],[sales]]-(Table5[[#This Row],[sales]]*Table5[[#This Row],[discount]])</f>
        <v>2808.3469</v>
      </c>
      <c r="O830" s="6">
        <f>Table5[[#This Row],[profit]]/Table5[[#This Row],[net_sales]]</f>
        <v>0.22281791469565246</v>
      </c>
      <c r="P830" s="3" t="str">
        <f>IF(Table5[[#This Row],[Profit_Percentage]]&lt;=24.5%,"low","high")</f>
        <v>low</v>
      </c>
      <c r="Q830" s="3" t="str">
        <f>IF(Table5[[#This Row],[Profit_Percentage]]&gt;25%,"high_profit","low_profit")&amp;(IF(Table5[[#This Row],[net_sales]]&gt;1000," high_sales"," low_sales"))</f>
        <v>low_profit high_sales</v>
      </c>
      <c r="R830" s="3"/>
    </row>
    <row r="831" spans="1:18" ht="14.25" customHeight="1" x14ac:dyDescent="0.3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Table5[[#This Row],[sales]]-(Table5[[#This Row],[sales]]*Table5[[#This Row],[discount]])</f>
        <v>2351.0231999999996</v>
      </c>
      <c r="O831" s="6">
        <f>Table5[[#This Row],[profit]]/Table5[[#This Row],[net_sales]]</f>
        <v>0.39476854162902353</v>
      </c>
      <c r="P831" s="3" t="str">
        <f>IF(Table5[[#This Row],[Profit_Percentage]]&lt;=24.5%,"low","high")</f>
        <v>high</v>
      </c>
      <c r="Q831" s="3" t="str">
        <f>IF(Table5[[#This Row],[Profit_Percentage]]&gt;25%,"high_profit","low_profit")&amp;(IF(Table5[[#This Row],[net_sales]]&gt;1000," high_sales"," low_sales"))</f>
        <v>high_profit high_sales</v>
      </c>
      <c r="R831" s="3"/>
    </row>
    <row r="832" spans="1:18" ht="14.25" customHeight="1" x14ac:dyDescent="0.3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Table5[[#This Row],[sales]]-(Table5[[#This Row],[sales]]*Table5[[#This Row],[discount]])</f>
        <v>2086.2426999999998</v>
      </c>
      <c r="O832" s="6">
        <f>Table5[[#This Row],[profit]]/Table5[[#This Row],[net_sales]]</f>
        <v>0.33613059496864872</v>
      </c>
      <c r="P832" s="3" t="str">
        <f>IF(Table5[[#This Row],[Profit_Percentage]]&lt;=24.5%,"low","high")</f>
        <v>high</v>
      </c>
      <c r="Q832" s="3" t="str">
        <f>IF(Table5[[#This Row],[Profit_Percentage]]&gt;25%,"high_profit","low_profit")&amp;(IF(Table5[[#This Row],[net_sales]]&gt;1000," high_sales"," low_sales"))</f>
        <v>high_profit high_sales</v>
      </c>
      <c r="R832" s="3"/>
    </row>
    <row r="833" spans="1:18" ht="14.25" customHeight="1" x14ac:dyDescent="0.3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Table5[[#This Row],[sales]]-(Table5[[#This Row],[sales]]*Table5[[#This Row],[discount]])</f>
        <v>326.23559999999998</v>
      </c>
      <c r="O833" s="6">
        <f>Table5[[#This Row],[profit]]/Table5[[#This Row],[net_sales]]</f>
        <v>0.31514034642448591</v>
      </c>
      <c r="P833" s="3" t="str">
        <f>IF(Table5[[#This Row],[Profit_Percentage]]&lt;=24.5%,"low","high")</f>
        <v>high</v>
      </c>
      <c r="Q833" s="3" t="str">
        <f>IF(Table5[[#This Row],[Profit_Percentage]]&gt;25%,"high_profit","low_profit")&amp;(IF(Table5[[#This Row],[net_sales]]&gt;1000," high_sales"," low_sales"))</f>
        <v>high_profit low_sales</v>
      </c>
      <c r="R833" s="3"/>
    </row>
    <row r="834" spans="1:18" ht="14.25" customHeight="1" x14ac:dyDescent="0.3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Table5[[#This Row],[sales]]-(Table5[[#This Row],[sales]]*Table5[[#This Row],[discount]])</f>
        <v>2254.0223999999998</v>
      </c>
      <c r="O834" s="6">
        <f>Table5[[#This Row],[profit]]/Table5[[#This Row],[net_sales]]</f>
        <v>0.14300656461976599</v>
      </c>
      <c r="P834" s="3" t="str">
        <f>IF(Table5[[#This Row],[Profit_Percentage]]&lt;=24.5%,"low","high")</f>
        <v>low</v>
      </c>
      <c r="Q834" s="3" t="str">
        <f>IF(Table5[[#This Row],[Profit_Percentage]]&gt;25%,"high_profit","low_profit")&amp;(IF(Table5[[#This Row],[net_sales]]&gt;1000," high_sales"," low_sales"))</f>
        <v>low_profit high_sales</v>
      </c>
      <c r="R834" s="3"/>
    </row>
    <row r="835" spans="1:18" ht="14.25" customHeight="1" x14ac:dyDescent="0.3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Table5[[#This Row],[sales]]-(Table5[[#This Row],[sales]]*Table5[[#This Row],[discount]])</f>
        <v>3689.433</v>
      </c>
      <c r="O835" s="6">
        <f>Table5[[#This Row],[profit]]/Table5[[#This Row],[net_sales]]</f>
        <v>0.2135856647891424</v>
      </c>
      <c r="P835" s="3" t="str">
        <f>IF(Table5[[#This Row],[Profit_Percentage]]&lt;=24.5%,"low","high")</f>
        <v>low</v>
      </c>
      <c r="Q835" s="3" t="str">
        <f>IF(Table5[[#This Row],[Profit_Percentage]]&gt;25%,"high_profit","low_profit")&amp;(IF(Table5[[#This Row],[net_sales]]&gt;1000," high_sales"," low_sales"))</f>
        <v>low_profit high_sales</v>
      </c>
      <c r="R835" s="3"/>
    </row>
    <row r="836" spans="1:18" ht="14.25" customHeight="1" x14ac:dyDescent="0.3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Table5[[#This Row],[sales]]-(Table5[[#This Row],[sales]]*Table5[[#This Row],[discount]])</f>
        <v>1242.0462</v>
      </c>
      <c r="O836" s="6">
        <f>Table5[[#This Row],[profit]]/Table5[[#This Row],[net_sales]]</f>
        <v>0.22004817534162577</v>
      </c>
      <c r="P836" s="3" t="str">
        <f>IF(Table5[[#This Row],[Profit_Percentage]]&lt;=24.5%,"low","high")</f>
        <v>low</v>
      </c>
      <c r="Q836" s="3" t="str">
        <f>IF(Table5[[#This Row],[Profit_Percentage]]&gt;25%,"high_profit","low_profit")&amp;(IF(Table5[[#This Row],[net_sales]]&gt;1000," high_sales"," low_sales"))</f>
        <v>low_profit high_sales</v>
      </c>
      <c r="R836" s="3"/>
    </row>
    <row r="837" spans="1:18" ht="14.25" customHeight="1" x14ac:dyDescent="0.3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Table5[[#This Row],[sales]]-(Table5[[#This Row],[sales]]*Table5[[#This Row],[discount]])</f>
        <v>3170.384</v>
      </c>
      <c r="O837" s="6">
        <f>Table5[[#This Row],[profit]]/Table5[[#This Row],[net_sales]]</f>
        <v>0.28457120651630846</v>
      </c>
      <c r="P837" s="3" t="str">
        <f>IF(Table5[[#This Row],[Profit_Percentage]]&lt;=24.5%,"low","high")</f>
        <v>high</v>
      </c>
      <c r="Q837" s="3" t="str">
        <f>IF(Table5[[#This Row],[Profit_Percentage]]&gt;25%,"high_profit","low_profit")&amp;(IF(Table5[[#This Row],[net_sales]]&gt;1000," high_sales"," low_sales"))</f>
        <v>high_profit high_sales</v>
      </c>
      <c r="R837" s="3"/>
    </row>
    <row r="838" spans="1:18" ht="14.25" customHeight="1" x14ac:dyDescent="0.3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Table5[[#This Row],[sales]]-(Table5[[#This Row],[sales]]*Table5[[#This Row],[discount]])</f>
        <v>3001.6624000000002</v>
      </c>
      <c r="O838" s="6">
        <f>Table5[[#This Row],[profit]]/Table5[[#This Row],[net_sales]]</f>
        <v>7.8496502471430502E-2</v>
      </c>
      <c r="P838" s="3" t="str">
        <f>IF(Table5[[#This Row],[Profit_Percentage]]&lt;=24.5%,"low","high")</f>
        <v>low</v>
      </c>
      <c r="Q838" s="3" t="str">
        <f>IF(Table5[[#This Row],[Profit_Percentage]]&gt;25%,"high_profit","low_profit")&amp;(IF(Table5[[#This Row],[net_sales]]&gt;1000," high_sales"," low_sales"))</f>
        <v>low_profit high_sales</v>
      </c>
      <c r="R838" s="3"/>
    </row>
    <row r="839" spans="1:18" ht="14.25" customHeight="1" x14ac:dyDescent="0.3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Table5[[#This Row],[sales]]-(Table5[[#This Row],[sales]]*Table5[[#This Row],[discount]])</f>
        <v>846.76730000000009</v>
      </c>
      <c r="O839" s="6">
        <f>Table5[[#This Row],[profit]]/Table5[[#This Row],[net_sales]]</f>
        <v>0.29589002787424595</v>
      </c>
      <c r="P839" s="3" t="str">
        <f>IF(Table5[[#This Row],[Profit_Percentage]]&lt;=24.5%,"low","high")</f>
        <v>high</v>
      </c>
      <c r="Q839" s="3" t="str">
        <f>IF(Table5[[#This Row],[Profit_Percentage]]&gt;25%,"high_profit","low_profit")&amp;(IF(Table5[[#This Row],[net_sales]]&gt;1000," high_sales"," low_sales"))</f>
        <v>high_profit low_sales</v>
      </c>
      <c r="R839" s="3"/>
    </row>
    <row r="840" spans="1:18" ht="14.25" customHeight="1" x14ac:dyDescent="0.3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Table5[[#This Row],[sales]]-(Table5[[#This Row],[sales]]*Table5[[#This Row],[discount]])</f>
        <v>906.26480000000004</v>
      </c>
      <c r="O840" s="6">
        <f>Table5[[#This Row],[profit]]/Table5[[#This Row],[net_sales]]</f>
        <v>0.4477168262521064</v>
      </c>
      <c r="P840" s="3" t="str">
        <f>IF(Table5[[#This Row],[Profit_Percentage]]&lt;=24.5%,"low","high")</f>
        <v>high</v>
      </c>
      <c r="Q840" s="3" t="str">
        <f>IF(Table5[[#This Row],[Profit_Percentage]]&gt;25%,"high_profit","low_profit")&amp;(IF(Table5[[#This Row],[net_sales]]&gt;1000," high_sales"," low_sales"))</f>
        <v>high_profit low_sales</v>
      </c>
      <c r="R840" s="3"/>
    </row>
    <row r="841" spans="1:18" ht="14.25" customHeight="1" x14ac:dyDescent="0.3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Table5[[#This Row],[sales]]-(Table5[[#This Row],[sales]]*Table5[[#This Row],[discount]])</f>
        <v>1668.2380000000003</v>
      </c>
      <c r="O841" s="6">
        <f>Table5[[#This Row],[profit]]/Table5[[#This Row],[net_sales]]</f>
        <v>0.20621757806739802</v>
      </c>
      <c r="P841" s="3" t="str">
        <f>IF(Table5[[#This Row],[Profit_Percentage]]&lt;=24.5%,"low","high")</f>
        <v>low</v>
      </c>
      <c r="Q841" s="3" t="str">
        <f>IF(Table5[[#This Row],[Profit_Percentage]]&gt;25%,"high_profit","low_profit")&amp;(IF(Table5[[#This Row],[net_sales]]&gt;1000," high_sales"," low_sales"))</f>
        <v>low_profit high_sales</v>
      </c>
      <c r="R841" s="3"/>
    </row>
    <row r="842" spans="1:18" ht="14.25" customHeight="1" x14ac:dyDescent="0.3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Table5[[#This Row],[sales]]-(Table5[[#This Row],[sales]]*Table5[[#This Row],[discount]])</f>
        <v>591.89789999999994</v>
      </c>
      <c r="O842" s="6">
        <f>Table5[[#This Row],[profit]]/Table5[[#This Row],[net_sales]]</f>
        <v>0.13569907918240628</v>
      </c>
      <c r="P842" s="3" t="str">
        <f>IF(Table5[[#This Row],[Profit_Percentage]]&lt;=24.5%,"low","high")</f>
        <v>low</v>
      </c>
      <c r="Q842" s="3" t="str">
        <f>IF(Table5[[#This Row],[Profit_Percentage]]&gt;25%,"high_profit","low_profit")&amp;(IF(Table5[[#This Row],[net_sales]]&gt;1000," high_sales"," low_sales"))</f>
        <v>low_profit low_sales</v>
      </c>
      <c r="R842" s="3"/>
    </row>
    <row r="843" spans="1:18" ht="14.25" customHeight="1" x14ac:dyDescent="0.3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Table5[[#This Row],[sales]]-(Table5[[#This Row],[sales]]*Table5[[#This Row],[discount]])</f>
        <v>4209.4784</v>
      </c>
      <c r="O843" s="6">
        <f>Table5[[#This Row],[profit]]/Table5[[#This Row],[net_sales]]</f>
        <v>0.24436756820037372</v>
      </c>
      <c r="P843" s="3" t="str">
        <f>IF(Table5[[#This Row],[Profit_Percentage]]&lt;=24.5%,"low","high")</f>
        <v>low</v>
      </c>
      <c r="Q843" s="3" t="str">
        <f>IF(Table5[[#This Row],[Profit_Percentage]]&gt;25%,"high_profit","low_profit")&amp;(IF(Table5[[#This Row],[net_sales]]&gt;1000," high_sales"," low_sales"))</f>
        <v>low_profit high_sales</v>
      </c>
      <c r="R843" s="3"/>
    </row>
    <row r="844" spans="1:18" ht="14.25" customHeight="1" x14ac:dyDescent="0.3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Table5[[#This Row],[sales]]-(Table5[[#This Row],[sales]]*Table5[[#This Row],[discount]])</f>
        <v>3685.6214999999997</v>
      </c>
      <c r="O844" s="6">
        <f>Table5[[#This Row],[profit]]/Table5[[#This Row],[net_sales]]</f>
        <v>7.9237653676591593E-2</v>
      </c>
      <c r="P844" s="3" t="str">
        <f>IF(Table5[[#This Row],[Profit_Percentage]]&lt;=24.5%,"low","high")</f>
        <v>low</v>
      </c>
      <c r="Q844" s="3" t="str">
        <f>IF(Table5[[#This Row],[Profit_Percentage]]&gt;25%,"high_profit","low_profit")&amp;(IF(Table5[[#This Row],[net_sales]]&gt;1000," high_sales"," low_sales"))</f>
        <v>low_profit high_sales</v>
      </c>
      <c r="R844" s="3"/>
    </row>
    <row r="845" spans="1:18" ht="14.25" customHeight="1" x14ac:dyDescent="0.3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Table5[[#This Row],[sales]]-(Table5[[#This Row],[sales]]*Table5[[#This Row],[discount]])</f>
        <v>1246.2911999999999</v>
      </c>
      <c r="O845" s="6">
        <f>Table5[[#This Row],[profit]]/Table5[[#This Row],[net_sales]]</f>
        <v>0.42907307698232972</v>
      </c>
      <c r="P845" s="3" t="str">
        <f>IF(Table5[[#This Row],[Profit_Percentage]]&lt;=24.5%,"low","high")</f>
        <v>high</v>
      </c>
      <c r="Q845" s="3" t="str">
        <f>IF(Table5[[#This Row],[Profit_Percentage]]&gt;25%,"high_profit","low_profit")&amp;(IF(Table5[[#This Row],[net_sales]]&gt;1000," high_sales"," low_sales"))</f>
        <v>high_profit high_sales</v>
      </c>
      <c r="R845" s="3"/>
    </row>
    <row r="846" spans="1:18" ht="14.25" customHeight="1" x14ac:dyDescent="0.3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Table5[[#This Row],[sales]]-(Table5[[#This Row],[sales]]*Table5[[#This Row],[discount]])</f>
        <v>1536.9928</v>
      </c>
      <c r="O846" s="6">
        <f>Table5[[#This Row],[profit]]/Table5[[#This Row],[net_sales]]</f>
        <v>0.18189415070779771</v>
      </c>
      <c r="P846" s="3" t="str">
        <f>IF(Table5[[#This Row],[Profit_Percentage]]&lt;=24.5%,"low","high")</f>
        <v>low</v>
      </c>
      <c r="Q846" s="3" t="str">
        <f>IF(Table5[[#This Row],[Profit_Percentage]]&gt;25%,"high_profit","low_profit")&amp;(IF(Table5[[#This Row],[net_sales]]&gt;1000," high_sales"," low_sales"))</f>
        <v>low_profit high_sales</v>
      </c>
      <c r="R846" s="3"/>
    </row>
    <row r="847" spans="1:18" ht="14.25" customHeight="1" x14ac:dyDescent="0.3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Table5[[#This Row],[sales]]-(Table5[[#This Row],[sales]]*Table5[[#This Row],[discount]])</f>
        <v>1878.6276</v>
      </c>
      <c r="O847" s="6">
        <f>Table5[[#This Row],[profit]]/Table5[[#This Row],[net_sales]]</f>
        <v>0.39891887034982343</v>
      </c>
      <c r="P847" s="3" t="str">
        <f>IF(Table5[[#This Row],[Profit_Percentage]]&lt;=24.5%,"low","high")</f>
        <v>high</v>
      </c>
      <c r="Q847" s="3" t="str">
        <f>IF(Table5[[#This Row],[Profit_Percentage]]&gt;25%,"high_profit","low_profit")&amp;(IF(Table5[[#This Row],[net_sales]]&gt;1000," high_sales"," low_sales"))</f>
        <v>high_profit high_sales</v>
      </c>
      <c r="R847" s="3"/>
    </row>
    <row r="848" spans="1:18" ht="14.25" customHeight="1" x14ac:dyDescent="0.3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Table5[[#This Row],[sales]]-(Table5[[#This Row],[sales]]*Table5[[#This Row],[discount]])</f>
        <v>1525.076</v>
      </c>
      <c r="O848" s="6">
        <f>Table5[[#This Row],[profit]]/Table5[[#This Row],[net_sales]]</f>
        <v>0.19731475677277724</v>
      </c>
      <c r="P848" s="3" t="str">
        <f>IF(Table5[[#This Row],[Profit_Percentage]]&lt;=24.5%,"low","high")</f>
        <v>low</v>
      </c>
      <c r="Q848" s="3" t="str">
        <f>IF(Table5[[#This Row],[Profit_Percentage]]&gt;25%,"high_profit","low_profit")&amp;(IF(Table5[[#This Row],[net_sales]]&gt;1000," high_sales"," low_sales"))</f>
        <v>low_profit high_sales</v>
      </c>
      <c r="R848" s="3"/>
    </row>
    <row r="849" spans="1:18" ht="14.25" customHeight="1" x14ac:dyDescent="0.3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Table5[[#This Row],[sales]]-(Table5[[#This Row],[sales]]*Table5[[#This Row],[discount]])</f>
        <v>1003.475</v>
      </c>
      <c r="O849" s="6">
        <f>Table5[[#This Row],[profit]]/Table5[[#This Row],[net_sales]]</f>
        <v>0.19210244400707541</v>
      </c>
      <c r="P849" s="3" t="str">
        <f>IF(Table5[[#This Row],[Profit_Percentage]]&lt;=24.5%,"low","high")</f>
        <v>low</v>
      </c>
      <c r="Q849" s="3" t="str">
        <f>IF(Table5[[#This Row],[Profit_Percentage]]&gt;25%,"high_profit","low_profit")&amp;(IF(Table5[[#This Row],[net_sales]]&gt;1000," high_sales"," low_sales"))</f>
        <v>low_profit high_sales</v>
      </c>
      <c r="R849" s="3"/>
    </row>
    <row r="850" spans="1:18" ht="14.25" customHeight="1" x14ac:dyDescent="0.3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Table5[[#This Row],[sales]]-(Table5[[#This Row],[sales]]*Table5[[#This Row],[discount]])</f>
        <v>2163.5852</v>
      </c>
      <c r="O850" s="6">
        <f>Table5[[#This Row],[profit]]/Table5[[#This Row],[net_sales]]</f>
        <v>0.19820804838191719</v>
      </c>
      <c r="P850" s="3" t="str">
        <f>IF(Table5[[#This Row],[Profit_Percentage]]&lt;=24.5%,"low","high")</f>
        <v>low</v>
      </c>
      <c r="Q850" s="3" t="str">
        <f>IF(Table5[[#This Row],[Profit_Percentage]]&gt;25%,"high_profit","low_profit")&amp;(IF(Table5[[#This Row],[net_sales]]&gt;1000," high_sales"," low_sales"))</f>
        <v>low_profit high_sales</v>
      </c>
      <c r="R850" s="3"/>
    </row>
    <row r="851" spans="1:18" ht="14.25" customHeight="1" x14ac:dyDescent="0.3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Table5[[#This Row],[sales]]-(Table5[[#This Row],[sales]]*Table5[[#This Row],[discount]])</f>
        <v>3451.7943999999998</v>
      </c>
      <c r="O851" s="6">
        <f>Table5[[#This Row],[profit]]/Table5[[#This Row],[net_sales]]</f>
        <v>0.37569445039947919</v>
      </c>
      <c r="P851" s="3" t="str">
        <f>IF(Table5[[#This Row],[Profit_Percentage]]&lt;=24.5%,"low","high")</f>
        <v>high</v>
      </c>
      <c r="Q851" s="3" t="str">
        <f>IF(Table5[[#This Row],[Profit_Percentage]]&gt;25%,"high_profit","low_profit")&amp;(IF(Table5[[#This Row],[net_sales]]&gt;1000," high_sales"," low_sales"))</f>
        <v>high_profit high_sales</v>
      </c>
      <c r="R851" s="3"/>
    </row>
    <row r="852" spans="1:18" ht="14.25" customHeight="1" x14ac:dyDescent="0.3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Table5[[#This Row],[sales]]-(Table5[[#This Row],[sales]]*Table5[[#This Row],[discount]])</f>
        <v>248.61690000000002</v>
      </c>
      <c r="O852" s="6">
        <f>Table5[[#This Row],[profit]]/Table5[[#This Row],[net_sales]]</f>
        <v>0.39578966675234067</v>
      </c>
      <c r="P852" s="3" t="str">
        <f>IF(Table5[[#This Row],[Profit_Percentage]]&lt;=24.5%,"low","high")</f>
        <v>high</v>
      </c>
      <c r="Q852" s="3" t="str">
        <f>IF(Table5[[#This Row],[Profit_Percentage]]&gt;25%,"high_profit","low_profit")&amp;(IF(Table5[[#This Row],[net_sales]]&gt;1000," high_sales"," low_sales"))</f>
        <v>high_profit low_sales</v>
      </c>
      <c r="R852" s="3"/>
    </row>
    <row r="853" spans="1:18" ht="14.25" customHeight="1" x14ac:dyDescent="0.3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Table5[[#This Row],[sales]]-(Table5[[#This Row],[sales]]*Table5[[#This Row],[discount]])</f>
        <v>990.57920000000001</v>
      </c>
      <c r="O853" s="6">
        <f>Table5[[#This Row],[profit]]/Table5[[#This Row],[net_sales]]</f>
        <v>0.54559998837044033</v>
      </c>
      <c r="P853" s="3" t="str">
        <f>IF(Table5[[#This Row],[Profit_Percentage]]&lt;=24.5%,"low","high")</f>
        <v>high</v>
      </c>
      <c r="Q853" s="3" t="str">
        <f>IF(Table5[[#This Row],[Profit_Percentage]]&gt;25%,"high_profit","low_profit")&amp;(IF(Table5[[#This Row],[net_sales]]&gt;1000," high_sales"," low_sales"))</f>
        <v>high_profit low_sales</v>
      </c>
      <c r="R853" s="3"/>
    </row>
    <row r="854" spans="1:18" ht="14.25" customHeight="1" x14ac:dyDescent="0.3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Table5[[#This Row],[sales]]-(Table5[[#This Row],[sales]]*Table5[[#This Row],[discount]])</f>
        <v>4622.8415999999997</v>
      </c>
      <c r="O854" s="6">
        <f>Table5[[#This Row],[profit]]/Table5[[#This Row],[net_sales]]</f>
        <v>0.30086473220280791</v>
      </c>
      <c r="P854" s="3" t="str">
        <f>IF(Table5[[#This Row],[Profit_Percentage]]&lt;=24.5%,"low","high")</f>
        <v>high</v>
      </c>
      <c r="Q854" s="3" t="str">
        <f>IF(Table5[[#This Row],[Profit_Percentage]]&gt;25%,"high_profit","low_profit")&amp;(IF(Table5[[#This Row],[net_sales]]&gt;1000," high_sales"," low_sales"))</f>
        <v>high_profit high_sales</v>
      </c>
      <c r="R854" s="3"/>
    </row>
    <row r="855" spans="1:18" ht="14.25" customHeight="1" x14ac:dyDescent="0.3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Table5[[#This Row],[sales]]-(Table5[[#This Row],[sales]]*Table5[[#This Row],[discount]])</f>
        <v>105.3348</v>
      </c>
      <c r="O855" s="6">
        <f>Table5[[#This Row],[profit]]/Table5[[#This Row],[net_sales]]</f>
        <v>0.40205136384176932</v>
      </c>
      <c r="P855" s="3" t="str">
        <f>IF(Table5[[#This Row],[Profit_Percentage]]&lt;=24.5%,"low","high")</f>
        <v>high</v>
      </c>
      <c r="Q855" s="3" t="str">
        <f>IF(Table5[[#This Row],[Profit_Percentage]]&gt;25%,"high_profit","low_profit")&amp;(IF(Table5[[#This Row],[net_sales]]&gt;1000," high_sales"," low_sales"))</f>
        <v>high_profit low_sales</v>
      </c>
      <c r="R855" s="3"/>
    </row>
    <row r="856" spans="1:18" ht="14.25" customHeight="1" x14ac:dyDescent="0.3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Table5[[#This Row],[sales]]-(Table5[[#This Row],[sales]]*Table5[[#This Row],[discount]])</f>
        <v>3883.8018000000002</v>
      </c>
      <c r="O856" s="6">
        <f>Table5[[#This Row],[profit]]/Table5[[#This Row],[net_sales]]</f>
        <v>6.9300652777904356E-2</v>
      </c>
      <c r="P856" s="3" t="str">
        <f>IF(Table5[[#This Row],[Profit_Percentage]]&lt;=24.5%,"low","high")</f>
        <v>low</v>
      </c>
      <c r="Q856" s="3" t="str">
        <f>IF(Table5[[#This Row],[Profit_Percentage]]&gt;25%,"high_profit","low_profit")&amp;(IF(Table5[[#This Row],[net_sales]]&gt;1000," high_sales"," low_sales"))</f>
        <v>low_profit high_sales</v>
      </c>
      <c r="R856" s="3"/>
    </row>
    <row r="857" spans="1:18" ht="14.25" customHeight="1" x14ac:dyDescent="0.3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Table5[[#This Row],[sales]]-(Table5[[#This Row],[sales]]*Table5[[#This Row],[discount]])</f>
        <v>1568.7189000000001</v>
      </c>
      <c r="O857" s="6">
        <f>Table5[[#This Row],[profit]]/Table5[[#This Row],[net_sales]]</f>
        <v>0.1451630371763864</v>
      </c>
      <c r="P857" s="3" t="str">
        <f>IF(Table5[[#This Row],[Profit_Percentage]]&lt;=24.5%,"low","high")</f>
        <v>low</v>
      </c>
      <c r="Q857" s="3" t="str">
        <f>IF(Table5[[#This Row],[Profit_Percentage]]&gt;25%,"high_profit","low_profit")&amp;(IF(Table5[[#This Row],[net_sales]]&gt;1000," high_sales"," low_sales"))</f>
        <v>low_profit high_sales</v>
      </c>
      <c r="R857" s="3"/>
    </row>
    <row r="858" spans="1:18" ht="14.25" customHeight="1" x14ac:dyDescent="0.3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Table5[[#This Row],[sales]]-(Table5[[#This Row],[sales]]*Table5[[#This Row],[discount]])</f>
        <v>750.9072000000001</v>
      </c>
      <c r="O858" s="6">
        <f>Table5[[#This Row],[profit]]/Table5[[#This Row],[net_sales]]</f>
        <v>0.3447829505430231</v>
      </c>
      <c r="P858" s="3" t="str">
        <f>IF(Table5[[#This Row],[Profit_Percentage]]&lt;=24.5%,"low","high")</f>
        <v>high</v>
      </c>
      <c r="Q858" s="3" t="str">
        <f>IF(Table5[[#This Row],[Profit_Percentage]]&gt;25%,"high_profit","low_profit")&amp;(IF(Table5[[#This Row],[net_sales]]&gt;1000," high_sales"," low_sales"))</f>
        <v>high_profit low_sales</v>
      </c>
      <c r="R858" s="3"/>
    </row>
    <row r="859" spans="1:18" ht="14.25" customHeight="1" x14ac:dyDescent="0.3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Table5[[#This Row],[sales]]-(Table5[[#This Row],[sales]]*Table5[[#This Row],[discount]])</f>
        <v>86.7</v>
      </c>
      <c r="O859" s="6">
        <f>Table5[[#This Row],[profit]]/Table5[[#This Row],[net_sales]]</f>
        <v>0.10680507497116493</v>
      </c>
      <c r="P859" s="3" t="str">
        <f>IF(Table5[[#This Row],[Profit_Percentage]]&lt;=24.5%,"low","high")</f>
        <v>low</v>
      </c>
      <c r="Q859" s="3" t="str">
        <f>IF(Table5[[#This Row],[Profit_Percentage]]&gt;25%,"high_profit","low_profit")&amp;(IF(Table5[[#This Row],[net_sales]]&gt;1000," high_sales"," low_sales"))</f>
        <v>low_profit low_sales</v>
      </c>
      <c r="R859" s="3"/>
    </row>
    <row r="860" spans="1:18" ht="14.25" customHeight="1" x14ac:dyDescent="0.3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Table5[[#This Row],[sales]]-(Table5[[#This Row],[sales]]*Table5[[#This Row],[discount]])</f>
        <v>401.00400000000002</v>
      </c>
      <c r="O860" s="6">
        <f>Table5[[#This Row],[profit]]/Table5[[#This Row],[net_sales]]</f>
        <v>0.19042204067789847</v>
      </c>
      <c r="P860" s="3" t="str">
        <f>IF(Table5[[#This Row],[Profit_Percentage]]&lt;=24.5%,"low","high")</f>
        <v>low</v>
      </c>
      <c r="Q860" s="3" t="str">
        <f>IF(Table5[[#This Row],[Profit_Percentage]]&gt;25%,"high_profit","low_profit")&amp;(IF(Table5[[#This Row],[net_sales]]&gt;1000," high_sales"," low_sales"))</f>
        <v>low_profit low_sales</v>
      </c>
      <c r="R860" s="3"/>
    </row>
    <row r="861" spans="1:18" ht="14.25" customHeight="1" x14ac:dyDescent="0.3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Table5[[#This Row],[sales]]-(Table5[[#This Row],[sales]]*Table5[[#This Row],[discount]])</f>
        <v>876.08789999999999</v>
      </c>
      <c r="O861" s="6">
        <f>Table5[[#This Row],[profit]]/Table5[[#This Row],[net_sales]]</f>
        <v>0.25974562598113726</v>
      </c>
      <c r="P861" s="3" t="str">
        <f>IF(Table5[[#This Row],[Profit_Percentage]]&lt;=24.5%,"low","high")</f>
        <v>high</v>
      </c>
      <c r="Q861" s="3" t="str">
        <f>IF(Table5[[#This Row],[Profit_Percentage]]&gt;25%,"high_profit","low_profit")&amp;(IF(Table5[[#This Row],[net_sales]]&gt;1000," high_sales"," low_sales"))</f>
        <v>high_profit low_sales</v>
      </c>
      <c r="R861" s="3"/>
    </row>
    <row r="862" spans="1:18" ht="14.25" customHeight="1" x14ac:dyDescent="0.3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Table5[[#This Row],[sales]]-(Table5[[#This Row],[sales]]*Table5[[#This Row],[discount]])</f>
        <v>157.15699999999998</v>
      </c>
      <c r="O862" s="6">
        <f>Table5[[#This Row],[profit]]/Table5[[#This Row],[net_sales]]</f>
        <v>0.40392728290817465</v>
      </c>
      <c r="P862" s="3" t="str">
        <f>IF(Table5[[#This Row],[Profit_Percentage]]&lt;=24.5%,"low","high")</f>
        <v>high</v>
      </c>
      <c r="Q862" s="3" t="str">
        <f>IF(Table5[[#This Row],[Profit_Percentage]]&gt;25%,"high_profit","low_profit")&amp;(IF(Table5[[#This Row],[net_sales]]&gt;1000," high_sales"," low_sales"))</f>
        <v>high_profit low_sales</v>
      </c>
      <c r="R862" s="3"/>
    </row>
    <row r="863" spans="1:18" ht="14.25" customHeight="1" x14ac:dyDescent="0.3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Table5[[#This Row],[sales]]-(Table5[[#This Row],[sales]]*Table5[[#This Row],[discount]])</f>
        <v>995.02620000000002</v>
      </c>
      <c r="O863" s="6">
        <f>Table5[[#This Row],[profit]]/Table5[[#This Row],[net_sales]]</f>
        <v>0.28115842577813527</v>
      </c>
      <c r="P863" s="3" t="str">
        <f>IF(Table5[[#This Row],[Profit_Percentage]]&lt;=24.5%,"low","high")</f>
        <v>high</v>
      </c>
      <c r="Q863" s="3" t="str">
        <f>IF(Table5[[#This Row],[Profit_Percentage]]&gt;25%,"high_profit","low_profit")&amp;(IF(Table5[[#This Row],[net_sales]]&gt;1000," high_sales"," low_sales"))</f>
        <v>high_profit low_sales</v>
      </c>
      <c r="R863" s="3"/>
    </row>
    <row r="864" spans="1:18" ht="14.25" customHeight="1" x14ac:dyDescent="0.3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Table5[[#This Row],[sales]]-(Table5[[#This Row],[sales]]*Table5[[#This Row],[discount]])</f>
        <v>217.58640000000003</v>
      </c>
      <c r="O864" s="6">
        <f>Table5[[#This Row],[profit]]/Table5[[#This Row],[net_sales]]</f>
        <v>0.37837842806351862</v>
      </c>
      <c r="P864" s="3" t="str">
        <f>IF(Table5[[#This Row],[Profit_Percentage]]&lt;=24.5%,"low","high")</f>
        <v>high</v>
      </c>
      <c r="Q864" s="3" t="str">
        <f>IF(Table5[[#This Row],[Profit_Percentage]]&gt;25%,"high_profit","low_profit")&amp;(IF(Table5[[#This Row],[net_sales]]&gt;1000," high_sales"," low_sales"))</f>
        <v>high_profit low_sales</v>
      </c>
      <c r="R864" s="3"/>
    </row>
    <row r="865" spans="1:18" ht="14.25" customHeight="1" x14ac:dyDescent="0.3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Table5[[#This Row],[sales]]-(Table5[[#This Row],[sales]]*Table5[[#This Row],[discount]])</f>
        <v>2898.2438000000002</v>
      </c>
      <c r="O865" s="6">
        <f>Table5[[#This Row],[profit]]/Table5[[#This Row],[net_sales]]</f>
        <v>0.19775078963336348</v>
      </c>
      <c r="P865" s="3" t="str">
        <f>IF(Table5[[#This Row],[Profit_Percentage]]&lt;=24.5%,"low","high")</f>
        <v>low</v>
      </c>
      <c r="Q865" s="3" t="str">
        <f>IF(Table5[[#This Row],[Profit_Percentage]]&gt;25%,"high_profit","low_profit")&amp;(IF(Table5[[#This Row],[net_sales]]&gt;1000," high_sales"," low_sales"))</f>
        <v>low_profit high_sales</v>
      </c>
      <c r="R865" s="3"/>
    </row>
    <row r="866" spans="1:18" ht="14.25" customHeight="1" x14ac:dyDescent="0.3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Table5[[#This Row],[sales]]-(Table5[[#This Row],[sales]]*Table5[[#This Row],[discount]])</f>
        <v>2097.4464000000003</v>
      </c>
      <c r="O866" s="6">
        <f>Table5[[#This Row],[profit]]/Table5[[#This Row],[net_sales]]</f>
        <v>0.16793277768623788</v>
      </c>
      <c r="P866" s="3" t="str">
        <f>IF(Table5[[#This Row],[Profit_Percentage]]&lt;=24.5%,"low","high")</f>
        <v>low</v>
      </c>
      <c r="Q866" s="3" t="str">
        <f>IF(Table5[[#This Row],[Profit_Percentage]]&gt;25%,"high_profit","low_profit")&amp;(IF(Table5[[#This Row],[net_sales]]&gt;1000," high_sales"," low_sales"))</f>
        <v>low_profit high_sales</v>
      </c>
      <c r="R866" s="3"/>
    </row>
    <row r="867" spans="1:18" ht="14.25" customHeight="1" x14ac:dyDescent="0.3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Table5[[#This Row],[sales]]-(Table5[[#This Row],[sales]]*Table5[[#This Row],[discount]])</f>
        <v>2224.2849999999999</v>
      </c>
      <c r="O867" s="6">
        <f>Table5[[#This Row],[profit]]/Table5[[#This Row],[net_sales]]</f>
        <v>0.32847409392231663</v>
      </c>
      <c r="P867" s="3" t="str">
        <f>IF(Table5[[#This Row],[Profit_Percentage]]&lt;=24.5%,"low","high")</f>
        <v>high</v>
      </c>
      <c r="Q867" s="3" t="str">
        <f>IF(Table5[[#This Row],[Profit_Percentage]]&gt;25%,"high_profit","low_profit")&amp;(IF(Table5[[#This Row],[net_sales]]&gt;1000," high_sales"," low_sales"))</f>
        <v>high_profit high_sales</v>
      </c>
      <c r="R867" s="3"/>
    </row>
    <row r="868" spans="1:18" ht="14.25" customHeight="1" x14ac:dyDescent="0.3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Table5[[#This Row],[sales]]-(Table5[[#This Row],[sales]]*Table5[[#This Row],[discount]])</f>
        <v>1702.3453</v>
      </c>
      <c r="O868" s="6">
        <f>Table5[[#This Row],[profit]]/Table5[[#This Row],[net_sales]]</f>
        <v>0.26304886558561297</v>
      </c>
      <c r="P868" s="3" t="str">
        <f>IF(Table5[[#This Row],[Profit_Percentage]]&lt;=24.5%,"low","high")</f>
        <v>high</v>
      </c>
      <c r="Q868" s="3" t="str">
        <f>IF(Table5[[#This Row],[Profit_Percentage]]&gt;25%,"high_profit","low_profit")&amp;(IF(Table5[[#This Row],[net_sales]]&gt;1000," high_sales"," low_sales"))</f>
        <v>high_profit high_sales</v>
      </c>
      <c r="R868" s="3"/>
    </row>
    <row r="869" spans="1:18" ht="14.25" customHeight="1" x14ac:dyDescent="0.3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Table5[[#This Row],[sales]]-(Table5[[#This Row],[sales]]*Table5[[#This Row],[discount]])</f>
        <v>2842.74</v>
      </c>
      <c r="O869" s="6">
        <f>Table5[[#This Row],[profit]]/Table5[[#This Row],[net_sales]]</f>
        <v>0.30194460274242457</v>
      </c>
      <c r="P869" s="3" t="str">
        <f>IF(Table5[[#This Row],[Profit_Percentage]]&lt;=24.5%,"low","high")</f>
        <v>high</v>
      </c>
      <c r="Q869" s="3" t="str">
        <f>IF(Table5[[#This Row],[Profit_Percentage]]&gt;25%,"high_profit","low_profit")&amp;(IF(Table5[[#This Row],[net_sales]]&gt;1000," high_sales"," low_sales"))</f>
        <v>high_profit high_sales</v>
      </c>
      <c r="R869" s="3"/>
    </row>
    <row r="870" spans="1:18" ht="14.25" customHeight="1" x14ac:dyDescent="0.3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Table5[[#This Row],[sales]]-(Table5[[#This Row],[sales]]*Table5[[#This Row],[discount]])</f>
        <v>79.149200000000008</v>
      </c>
      <c r="O870" s="6">
        <f>Table5[[#This Row],[profit]]/Table5[[#This Row],[net_sales]]</f>
        <v>0.4558479428724484</v>
      </c>
      <c r="P870" s="3" t="str">
        <f>IF(Table5[[#This Row],[Profit_Percentage]]&lt;=24.5%,"low","high")</f>
        <v>high</v>
      </c>
      <c r="Q870" s="3" t="str">
        <f>IF(Table5[[#This Row],[Profit_Percentage]]&gt;25%,"high_profit","low_profit")&amp;(IF(Table5[[#This Row],[net_sales]]&gt;1000," high_sales"," low_sales"))</f>
        <v>high_profit low_sales</v>
      </c>
      <c r="R870" s="3"/>
    </row>
    <row r="871" spans="1:18" ht="14.25" customHeight="1" x14ac:dyDescent="0.3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Table5[[#This Row],[sales]]-(Table5[[#This Row],[sales]]*Table5[[#This Row],[discount]])</f>
        <v>658.32030000000009</v>
      </c>
      <c r="O871" s="6">
        <f>Table5[[#This Row],[profit]]/Table5[[#This Row],[net_sales]]</f>
        <v>0.2351135154118747</v>
      </c>
      <c r="P871" s="3" t="str">
        <f>IF(Table5[[#This Row],[Profit_Percentage]]&lt;=24.5%,"low","high")</f>
        <v>low</v>
      </c>
      <c r="Q871" s="3" t="str">
        <f>IF(Table5[[#This Row],[Profit_Percentage]]&gt;25%,"high_profit","low_profit")&amp;(IF(Table5[[#This Row],[net_sales]]&gt;1000," high_sales"," low_sales"))</f>
        <v>low_profit low_sales</v>
      </c>
      <c r="R871" s="3"/>
    </row>
    <row r="872" spans="1:18" ht="14.25" customHeight="1" x14ac:dyDescent="0.3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Table5[[#This Row],[sales]]-(Table5[[#This Row],[sales]]*Table5[[#This Row],[discount]])</f>
        <v>1413.5891999999999</v>
      </c>
      <c r="O872" s="6">
        <f>Table5[[#This Row],[profit]]/Table5[[#This Row],[net_sales]]</f>
        <v>7.8799413577862659E-2</v>
      </c>
      <c r="P872" s="3" t="str">
        <f>IF(Table5[[#This Row],[Profit_Percentage]]&lt;=24.5%,"low","high")</f>
        <v>low</v>
      </c>
      <c r="Q872" s="3" t="str">
        <f>IF(Table5[[#This Row],[Profit_Percentage]]&gt;25%,"high_profit","low_profit")&amp;(IF(Table5[[#This Row],[net_sales]]&gt;1000," high_sales"," low_sales"))</f>
        <v>low_profit high_sales</v>
      </c>
      <c r="R872" s="3"/>
    </row>
    <row r="873" spans="1:18" ht="14.25" customHeight="1" x14ac:dyDescent="0.3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Table5[[#This Row],[sales]]-(Table5[[#This Row],[sales]]*Table5[[#This Row],[discount]])</f>
        <v>2855.6783999999998</v>
      </c>
      <c r="O873" s="6">
        <f>Table5[[#This Row],[profit]]/Table5[[#This Row],[net_sales]]</f>
        <v>0.21900225179417962</v>
      </c>
      <c r="P873" s="3" t="str">
        <f>IF(Table5[[#This Row],[Profit_Percentage]]&lt;=24.5%,"low","high")</f>
        <v>low</v>
      </c>
      <c r="Q873" s="3" t="str">
        <f>IF(Table5[[#This Row],[Profit_Percentage]]&gt;25%,"high_profit","low_profit")&amp;(IF(Table5[[#This Row],[net_sales]]&gt;1000," high_sales"," low_sales"))</f>
        <v>low_profit high_sales</v>
      </c>
      <c r="R873" s="3"/>
    </row>
    <row r="874" spans="1:18" ht="14.25" customHeight="1" x14ac:dyDescent="0.3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Table5[[#This Row],[sales]]-(Table5[[#This Row],[sales]]*Table5[[#This Row],[discount]])</f>
        <v>2307.9731999999999</v>
      </c>
      <c r="O874" s="6">
        <f>Table5[[#This Row],[profit]]/Table5[[#This Row],[net_sales]]</f>
        <v>0.31525929330548552</v>
      </c>
      <c r="P874" s="3" t="str">
        <f>IF(Table5[[#This Row],[Profit_Percentage]]&lt;=24.5%,"low","high")</f>
        <v>high</v>
      </c>
      <c r="Q874" s="3" t="str">
        <f>IF(Table5[[#This Row],[Profit_Percentage]]&gt;25%,"high_profit","low_profit")&amp;(IF(Table5[[#This Row],[net_sales]]&gt;1000," high_sales"," low_sales"))</f>
        <v>high_profit high_sales</v>
      </c>
      <c r="R874" s="3"/>
    </row>
    <row r="875" spans="1:18" ht="14.25" customHeight="1" x14ac:dyDescent="0.3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Table5[[#This Row],[sales]]-(Table5[[#This Row],[sales]]*Table5[[#This Row],[discount]])</f>
        <v>1752.1616000000001</v>
      </c>
      <c r="O875" s="6">
        <f>Table5[[#This Row],[profit]]/Table5[[#This Row],[net_sales]]</f>
        <v>0.4580456505838274</v>
      </c>
      <c r="P875" s="3" t="str">
        <f>IF(Table5[[#This Row],[Profit_Percentage]]&lt;=24.5%,"low","high")</f>
        <v>high</v>
      </c>
      <c r="Q875" s="3" t="str">
        <f>IF(Table5[[#This Row],[Profit_Percentage]]&gt;25%,"high_profit","low_profit")&amp;(IF(Table5[[#This Row],[net_sales]]&gt;1000," high_sales"," low_sales"))</f>
        <v>high_profit high_sales</v>
      </c>
      <c r="R875" s="3"/>
    </row>
    <row r="876" spans="1:18" ht="14.25" customHeight="1" x14ac:dyDescent="0.3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Table5[[#This Row],[sales]]-(Table5[[#This Row],[sales]]*Table5[[#This Row],[discount]])</f>
        <v>1878.9669999999999</v>
      </c>
      <c r="O876" s="6">
        <f>Table5[[#This Row],[profit]]/Table5[[#This Row],[net_sales]]</f>
        <v>0.18871007314125263</v>
      </c>
      <c r="P876" s="3" t="str">
        <f>IF(Table5[[#This Row],[Profit_Percentage]]&lt;=24.5%,"low","high")</f>
        <v>low</v>
      </c>
      <c r="Q876" s="3" t="str">
        <f>IF(Table5[[#This Row],[Profit_Percentage]]&gt;25%,"high_profit","low_profit")&amp;(IF(Table5[[#This Row],[net_sales]]&gt;1000," high_sales"," low_sales"))</f>
        <v>low_profit high_sales</v>
      </c>
      <c r="R876" s="3"/>
    </row>
    <row r="877" spans="1:18" ht="14.25" customHeight="1" x14ac:dyDescent="0.3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Table5[[#This Row],[sales]]-(Table5[[#This Row],[sales]]*Table5[[#This Row],[discount]])</f>
        <v>3261.7608</v>
      </c>
      <c r="O877" s="6">
        <f>Table5[[#This Row],[profit]]/Table5[[#This Row],[net_sales]]</f>
        <v>0.16297025827277098</v>
      </c>
      <c r="P877" s="3" t="str">
        <f>IF(Table5[[#This Row],[Profit_Percentage]]&lt;=24.5%,"low","high")</f>
        <v>low</v>
      </c>
      <c r="Q877" s="3" t="str">
        <f>IF(Table5[[#This Row],[Profit_Percentage]]&gt;25%,"high_profit","low_profit")&amp;(IF(Table5[[#This Row],[net_sales]]&gt;1000," high_sales"," low_sales"))</f>
        <v>low_profit high_sales</v>
      </c>
      <c r="R877" s="3"/>
    </row>
    <row r="878" spans="1:18" ht="14.25" customHeight="1" x14ac:dyDescent="0.3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Table5[[#This Row],[sales]]-(Table5[[#This Row],[sales]]*Table5[[#This Row],[discount]])</f>
        <v>552.38959999999997</v>
      </c>
      <c r="O878" s="6">
        <f>Table5[[#This Row],[profit]]/Table5[[#This Row],[net_sales]]</f>
        <v>0.14929680066387926</v>
      </c>
      <c r="P878" s="3" t="str">
        <f>IF(Table5[[#This Row],[Profit_Percentage]]&lt;=24.5%,"low","high")</f>
        <v>low</v>
      </c>
      <c r="Q878" s="3" t="str">
        <f>IF(Table5[[#This Row],[Profit_Percentage]]&gt;25%,"high_profit","low_profit")&amp;(IF(Table5[[#This Row],[net_sales]]&gt;1000," high_sales"," low_sales"))</f>
        <v>low_profit low_sales</v>
      </c>
      <c r="R878" s="3"/>
    </row>
    <row r="879" spans="1:18" ht="14.25" customHeight="1" x14ac:dyDescent="0.3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Table5[[#This Row],[sales]]-(Table5[[#This Row],[sales]]*Table5[[#This Row],[discount]])</f>
        <v>1617.0702000000001</v>
      </c>
      <c r="O879" s="6">
        <f>Table5[[#This Row],[profit]]/Table5[[#This Row],[net_sales]]</f>
        <v>0.35502478494749329</v>
      </c>
      <c r="P879" s="3" t="str">
        <f>IF(Table5[[#This Row],[Profit_Percentage]]&lt;=24.5%,"low","high")</f>
        <v>high</v>
      </c>
      <c r="Q879" s="3" t="str">
        <f>IF(Table5[[#This Row],[Profit_Percentage]]&gt;25%,"high_profit","low_profit")&amp;(IF(Table5[[#This Row],[net_sales]]&gt;1000," high_sales"," low_sales"))</f>
        <v>high_profit high_sales</v>
      </c>
      <c r="R879" s="3"/>
    </row>
    <row r="880" spans="1:18" ht="14.25" customHeight="1" x14ac:dyDescent="0.3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Table5[[#This Row],[sales]]-(Table5[[#This Row],[sales]]*Table5[[#This Row],[discount]])</f>
        <v>2198.9245000000001</v>
      </c>
      <c r="O880" s="6">
        <f>Table5[[#This Row],[profit]]/Table5[[#This Row],[net_sales]]</f>
        <v>0.28573968774280339</v>
      </c>
      <c r="P880" s="3" t="str">
        <f>IF(Table5[[#This Row],[Profit_Percentage]]&lt;=24.5%,"low","high")</f>
        <v>high</v>
      </c>
      <c r="Q880" s="3" t="str">
        <f>IF(Table5[[#This Row],[Profit_Percentage]]&gt;25%,"high_profit","low_profit")&amp;(IF(Table5[[#This Row],[net_sales]]&gt;1000," high_sales"," low_sales"))</f>
        <v>high_profit high_sales</v>
      </c>
      <c r="R880" s="3"/>
    </row>
    <row r="881" spans="1:18" ht="14.25" customHeight="1" x14ac:dyDescent="0.3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Table5[[#This Row],[sales]]-(Table5[[#This Row],[sales]]*Table5[[#This Row],[discount]])</f>
        <v>441.9864</v>
      </c>
      <c r="O881" s="6">
        <f>Table5[[#This Row],[profit]]/Table5[[#This Row],[net_sales]]</f>
        <v>0.139008802080788</v>
      </c>
      <c r="P881" s="3" t="str">
        <f>IF(Table5[[#This Row],[Profit_Percentage]]&lt;=24.5%,"low","high")</f>
        <v>low</v>
      </c>
      <c r="Q881" s="3" t="str">
        <f>IF(Table5[[#This Row],[Profit_Percentage]]&gt;25%,"high_profit","low_profit")&amp;(IF(Table5[[#This Row],[net_sales]]&gt;1000," high_sales"," low_sales"))</f>
        <v>low_profit low_sales</v>
      </c>
      <c r="R881" s="3"/>
    </row>
    <row r="882" spans="1:18" ht="14.25" customHeight="1" x14ac:dyDescent="0.3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Table5[[#This Row],[sales]]-(Table5[[#This Row],[sales]]*Table5[[#This Row],[discount]])</f>
        <v>236.72220000000002</v>
      </c>
      <c r="O882" s="6">
        <f>Table5[[#This Row],[profit]]/Table5[[#This Row],[net_sales]]</f>
        <v>0.24176017289464188</v>
      </c>
      <c r="P882" s="3" t="str">
        <f>IF(Table5[[#This Row],[Profit_Percentage]]&lt;=24.5%,"low","high")</f>
        <v>low</v>
      </c>
      <c r="Q882" s="3" t="str">
        <f>IF(Table5[[#This Row],[Profit_Percentage]]&gt;25%,"high_profit","low_profit")&amp;(IF(Table5[[#This Row],[net_sales]]&gt;1000," high_sales"," low_sales"))</f>
        <v>low_profit low_sales</v>
      </c>
      <c r="R882" s="3"/>
    </row>
    <row r="883" spans="1:18" ht="14.25" customHeight="1" x14ac:dyDescent="0.3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Table5[[#This Row],[sales]]-(Table5[[#This Row],[sales]]*Table5[[#This Row],[discount]])</f>
        <v>2001.0256000000002</v>
      </c>
      <c r="O883" s="6">
        <f>Table5[[#This Row],[profit]]/Table5[[#This Row],[net_sales]]</f>
        <v>0.13388634308326691</v>
      </c>
      <c r="P883" s="3" t="str">
        <f>IF(Table5[[#This Row],[Profit_Percentage]]&lt;=24.5%,"low","high")</f>
        <v>low</v>
      </c>
      <c r="Q883" s="3" t="str">
        <f>IF(Table5[[#This Row],[Profit_Percentage]]&gt;25%,"high_profit","low_profit")&amp;(IF(Table5[[#This Row],[net_sales]]&gt;1000," high_sales"," low_sales"))</f>
        <v>low_profit high_sales</v>
      </c>
      <c r="R883" s="3"/>
    </row>
    <row r="884" spans="1:18" ht="14.25" customHeight="1" x14ac:dyDescent="0.3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Table5[[#This Row],[sales]]-(Table5[[#This Row],[sales]]*Table5[[#This Row],[discount]])</f>
        <v>1604.8353999999999</v>
      </c>
      <c r="O884" s="6">
        <f>Table5[[#This Row],[profit]]/Table5[[#This Row],[net_sales]]</f>
        <v>0.32962258933221439</v>
      </c>
      <c r="P884" s="3" t="str">
        <f>IF(Table5[[#This Row],[Profit_Percentage]]&lt;=24.5%,"low","high")</f>
        <v>high</v>
      </c>
      <c r="Q884" s="3" t="str">
        <f>IF(Table5[[#This Row],[Profit_Percentage]]&gt;25%,"high_profit","low_profit")&amp;(IF(Table5[[#This Row],[net_sales]]&gt;1000," high_sales"," low_sales"))</f>
        <v>high_profit high_sales</v>
      </c>
      <c r="R884" s="3"/>
    </row>
    <row r="885" spans="1:18" ht="14.25" customHeight="1" x14ac:dyDescent="0.3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Table5[[#This Row],[sales]]-(Table5[[#This Row],[sales]]*Table5[[#This Row],[discount]])</f>
        <v>898.5444</v>
      </c>
      <c r="O885" s="6">
        <f>Table5[[#This Row],[profit]]/Table5[[#This Row],[net_sales]]</f>
        <v>0.35717767536028272</v>
      </c>
      <c r="P885" s="3" t="str">
        <f>IF(Table5[[#This Row],[Profit_Percentage]]&lt;=24.5%,"low","high")</f>
        <v>high</v>
      </c>
      <c r="Q885" s="3" t="str">
        <f>IF(Table5[[#This Row],[Profit_Percentage]]&gt;25%,"high_profit","low_profit")&amp;(IF(Table5[[#This Row],[net_sales]]&gt;1000," high_sales"," low_sales"))</f>
        <v>high_profit low_sales</v>
      </c>
      <c r="R885" s="3"/>
    </row>
    <row r="886" spans="1:18" ht="14.25" customHeight="1" x14ac:dyDescent="0.3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Table5[[#This Row],[sales]]-(Table5[[#This Row],[sales]]*Table5[[#This Row],[discount]])</f>
        <v>2040.6022</v>
      </c>
      <c r="O886" s="6">
        <f>Table5[[#This Row],[profit]]/Table5[[#This Row],[net_sales]]</f>
        <v>8.9282467695075501E-2</v>
      </c>
      <c r="P886" s="3" t="str">
        <f>IF(Table5[[#This Row],[Profit_Percentage]]&lt;=24.5%,"low","high")</f>
        <v>low</v>
      </c>
      <c r="Q886" s="3" t="str">
        <f>IF(Table5[[#This Row],[Profit_Percentage]]&gt;25%,"high_profit","low_profit")&amp;(IF(Table5[[#This Row],[net_sales]]&gt;1000," high_sales"," low_sales"))</f>
        <v>low_profit high_sales</v>
      </c>
      <c r="R886" s="3"/>
    </row>
    <row r="887" spans="1:18" ht="14.25" customHeight="1" x14ac:dyDescent="0.3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Table5[[#This Row],[sales]]-(Table5[[#This Row],[sales]]*Table5[[#This Row],[discount]])</f>
        <v>2779.7950000000001</v>
      </c>
      <c r="O887" s="6">
        <f>Table5[[#This Row],[profit]]/Table5[[#This Row],[net_sales]]</f>
        <v>0.37182597997334332</v>
      </c>
      <c r="P887" s="3" t="str">
        <f>IF(Table5[[#This Row],[Profit_Percentage]]&lt;=24.5%,"low","high")</f>
        <v>high</v>
      </c>
      <c r="Q887" s="3" t="str">
        <f>IF(Table5[[#This Row],[Profit_Percentage]]&gt;25%,"high_profit","low_profit")&amp;(IF(Table5[[#This Row],[net_sales]]&gt;1000," high_sales"," low_sales"))</f>
        <v>high_profit high_sales</v>
      </c>
      <c r="R887" s="3"/>
    </row>
    <row r="888" spans="1:18" ht="14.25" customHeight="1" x14ac:dyDescent="0.3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Table5[[#This Row],[sales]]-(Table5[[#This Row],[sales]]*Table5[[#This Row],[discount]])</f>
        <v>1429.9775999999999</v>
      </c>
      <c r="O888" s="6">
        <f>Table5[[#This Row],[profit]]/Table5[[#This Row],[net_sales]]</f>
        <v>9.960995193211418E-2</v>
      </c>
      <c r="P888" s="3" t="str">
        <f>IF(Table5[[#This Row],[Profit_Percentage]]&lt;=24.5%,"low","high")</f>
        <v>low</v>
      </c>
      <c r="Q888" s="3" t="str">
        <f>IF(Table5[[#This Row],[Profit_Percentage]]&gt;25%,"high_profit","low_profit")&amp;(IF(Table5[[#This Row],[net_sales]]&gt;1000," high_sales"," low_sales"))</f>
        <v>low_profit high_sales</v>
      </c>
      <c r="R888" s="3"/>
    </row>
    <row r="889" spans="1:18" ht="14.25" customHeight="1" x14ac:dyDescent="0.3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Table5[[#This Row],[sales]]-(Table5[[#This Row],[sales]]*Table5[[#This Row],[discount]])</f>
        <v>509.92199999999997</v>
      </c>
      <c r="O889" s="6">
        <f>Table5[[#This Row],[profit]]/Table5[[#This Row],[net_sales]]</f>
        <v>0.30151670255450835</v>
      </c>
      <c r="P889" s="3" t="str">
        <f>IF(Table5[[#This Row],[Profit_Percentage]]&lt;=24.5%,"low","high")</f>
        <v>high</v>
      </c>
      <c r="Q889" s="3" t="str">
        <f>IF(Table5[[#This Row],[Profit_Percentage]]&gt;25%,"high_profit","low_profit")&amp;(IF(Table5[[#This Row],[net_sales]]&gt;1000," high_sales"," low_sales"))</f>
        <v>high_profit low_sales</v>
      </c>
      <c r="R889" s="3"/>
    </row>
    <row r="890" spans="1:18" ht="14.25" customHeight="1" x14ac:dyDescent="0.3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Table5[[#This Row],[sales]]-(Table5[[#This Row],[sales]]*Table5[[#This Row],[discount]])</f>
        <v>1802.4540000000002</v>
      </c>
      <c r="O890" s="6">
        <f>Table5[[#This Row],[profit]]/Table5[[#This Row],[net_sales]]</f>
        <v>0.11577549274489113</v>
      </c>
      <c r="P890" s="3" t="str">
        <f>IF(Table5[[#This Row],[Profit_Percentage]]&lt;=24.5%,"low","high")</f>
        <v>low</v>
      </c>
      <c r="Q890" s="3" t="str">
        <f>IF(Table5[[#This Row],[Profit_Percentage]]&gt;25%,"high_profit","low_profit")&amp;(IF(Table5[[#This Row],[net_sales]]&gt;1000," high_sales"," low_sales"))</f>
        <v>low_profit high_sales</v>
      </c>
      <c r="R890" s="3"/>
    </row>
    <row r="891" spans="1:18" ht="14.25" customHeight="1" x14ac:dyDescent="0.3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Table5[[#This Row],[sales]]-(Table5[[#This Row],[sales]]*Table5[[#This Row],[discount]])</f>
        <v>1735.9832000000001</v>
      </c>
      <c r="O891" s="6">
        <f>Table5[[#This Row],[profit]]/Table5[[#This Row],[net_sales]]</f>
        <v>0.29554433476084324</v>
      </c>
      <c r="P891" s="3" t="str">
        <f>IF(Table5[[#This Row],[Profit_Percentage]]&lt;=24.5%,"low","high")</f>
        <v>high</v>
      </c>
      <c r="Q891" s="3" t="str">
        <f>IF(Table5[[#This Row],[Profit_Percentage]]&gt;25%,"high_profit","low_profit")&amp;(IF(Table5[[#This Row],[net_sales]]&gt;1000," high_sales"," low_sales"))</f>
        <v>high_profit high_sales</v>
      </c>
      <c r="R891" s="3"/>
    </row>
    <row r="892" spans="1:18" ht="14.25" customHeight="1" x14ac:dyDescent="0.3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Table5[[#This Row],[sales]]-(Table5[[#This Row],[sales]]*Table5[[#This Row],[discount]])</f>
        <v>103.5775</v>
      </c>
      <c r="O892" s="6">
        <f>Table5[[#This Row],[profit]]/Table5[[#This Row],[net_sales]]</f>
        <v>0.40414182616881078</v>
      </c>
      <c r="P892" s="3" t="str">
        <f>IF(Table5[[#This Row],[Profit_Percentage]]&lt;=24.5%,"low","high")</f>
        <v>high</v>
      </c>
      <c r="Q892" s="3" t="str">
        <f>IF(Table5[[#This Row],[Profit_Percentage]]&gt;25%,"high_profit","low_profit")&amp;(IF(Table5[[#This Row],[net_sales]]&gt;1000," high_sales"," low_sales"))</f>
        <v>high_profit low_sales</v>
      </c>
      <c r="R892" s="3"/>
    </row>
    <row r="893" spans="1:18" ht="14.25" customHeight="1" x14ac:dyDescent="0.3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Table5[[#This Row],[sales]]-(Table5[[#This Row],[sales]]*Table5[[#This Row],[discount]])</f>
        <v>1417.3454000000002</v>
      </c>
      <c r="O893" s="6">
        <f>Table5[[#This Row],[profit]]/Table5[[#This Row],[net_sales]]</f>
        <v>8.0707215051461695E-2</v>
      </c>
      <c r="P893" s="3" t="str">
        <f>IF(Table5[[#This Row],[Profit_Percentage]]&lt;=24.5%,"low","high")</f>
        <v>low</v>
      </c>
      <c r="Q893" s="3" t="str">
        <f>IF(Table5[[#This Row],[Profit_Percentage]]&gt;25%,"high_profit","low_profit")&amp;(IF(Table5[[#This Row],[net_sales]]&gt;1000," high_sales"," low_sales"))</f>
        <v>low_profit high_sales</v>
      </c>
      <c r="R893" s="3"/>
    </row>
    <row r="894" spans="1:18" ht="14.25" customHeight="1" x14ac:dyDescent="0.3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Table5[[#This Row],[sales]]-(Table5[[#This Row],[sales]]*Table5[[#This Row],[discount]])</f>
        <v>1014.11</v>
      </c>
      <c r="O894" s="6">
        <f>Table5[[#This Row],[profit]]/Table5[[#This Row],[net_sales]]</f>
        <v>0.50052755618226819</v>
      </c>
      <c r="P894" s="3" t="str">
        <f>IF(Table5[[#This Row],[Profit_Percentage]]&lt;=24.5%,"low","high")</f>
        <v>high</v>
      </c>
      <c r="Q894" s="3" t="str">
        <f>IF(Table5[[#This Row],[Profit_Percentage]]&gt;25%,"high_profit","low_profit")&amp;(IF(Table5[[#This Row],[net_sales]]&gt;1000," high_sales"," low_sales"))</f>
        <v>high_profit high_sales</v>
      </c>
      <c r="R894" s="3"/>
    </row>
    <row r="895" spans="1:18" ht="14.25" customHeight="1" x14ac:dyDescent="0.3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Table5[[#This Row],[sales]]-(Table5[[#This Row],[sales]]*Table5[[#This Row],[discount]])</f>
        <v>1968.9259999999999</v>
      </c>
      <c r="O895" s="6">
        <f>Table5[[#This Row],[profit]]/Table5[[#This Row],[net_sales]]</f>
        <v>0.2853433800965603</v>
      </c>
      <c r="P895" s="3" t="str">
        <f>IF(Table5[[#This Row],[Profit_Percentage]]&lt;=24.5%,"low","high")</f>
        <v>high</v>
      </c>
      <c r="Q895" s="3" t="str">
        <f>IF(Table5[[#This Row],[Profit_Percentage]]&gt;25%,"high_profit","low_profit")&amp;(IF(Table5[[#This Row],[net_sales]]&gt;1000," high_sales"," low_sales"))</f>
        <v>high_profit high_sales</v>
      </c>
      <c r="R895" s="3"/>
    </row>
    <row r="896" spans="1:18" ht="14.25" customHeight="1" x14ac:dyDescent="0.3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Table5[[#This Row],[sales]]-(Table5[[#This Row],[sales]]*Table5[[#This Row],[discount]])</f>
        <v>931.16750000000002</v>
      </c>
      <c r="O896" s="6">
        <f>Table5[[#This Row],[profit]]/Table5[[#This Row],[net_sales]]</f>
        <v>0.20837282229029686</v>
      </c>
      <c r="P896" s="3" t="str">
        <f>IF(Table5[[#This Row],[Profit_Percentage]]&lt;=24.5%,"low","high")</f>
        <v>low</v>
      </c>
      <c r="Q896" s="3" t="str">
        <f>IF(Table5[[#This Row],[Profit_Percentage]]&gt;25%,"high_profit","low_profit")&amp;(IF(Table5[[#This Row],[net_sales]]&gt;1000," high_sales"," low_sales"))</f>
        <v>low_profit low_sales</v>
      </c>
      <c r="R896" s="3"/>
    </row>
    <row r="897" spans="1:18" ht="14.25" customHeight="1" x14ac:dyDescent="0.3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Table5[[#This Row],[sales]]-(Table5[[#This Row],[sales]]*Table5[[#This Row],[discount]])</f>
        <v>2054.4312</v>
      </c>
      <c r="O897" s="6">
        <f>Table5[[#This Row],[profit]]/Table5[[#This Row],[net_sales]]</f>
        <v>0.44904399816357926</v>
      </c>
      <c r="P897" s="3" t="str">
        <f>IF(Table5[[#This Row],[Profit_Percentage]]&lt;=24.5%,"low","high")</f>
        <v>high</v>
      </c>
      <c r="Q897" s="3" t="str">
        <f>IF(Table5[[#This Row],[Profit_Percentage]]&gt;25%,"high_profit","low_profit")&amp;(IF(Table5[[#This Row],[net_sales]]&gt;1000," high_sales"," low_sales"))</f>
        <v>high_profit high_sales</v>
      </c>
      <c r="R897" s="3"/>
    </row>
    <row r="898" spans="1:18" ht="14.25" customHeight="1" x14ac:dyDescent="0.3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Table5[[#This Row],[sales]]-(Table5[[#This Row],[sales]]*Table5[[#This Row],[discount]])</f>
        <v>3026.6112000000003</v>
      </c>
      <c r="O898" s="6">
        <f>Table5[[#This Row],[profit]]/Table5[[#This Row],[net_sales]]</f>
        <v>0.43551348782427024</v>
      </c>
      <c r="P898" s="3" t="str">
        <f>IF(Table5[[#This Row],[Profit_Percentage]]&lt;=24.5%,"low","high")</f>
        <v>high</v>
      </c>
      <c r="Q898" s="3" t="str">
        <f>IF(Table5[[#This Row],[Profit_Percentage]]&gt;25%,"high_profit","low_profit")&amp;(IF(Table5[[#This Row],[net_sales]]&gt;1000," high_sales"," low_sales"))</f>
        <v>high_profit high_sales</v>
      </c>
      <c r="R898" s="3"/>
    </row>
    <row r="899" spans="1:18" ht="14.25" customHeight="1" x14ac:dyDescent="0.3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Table5[[#This Row],[sales]]-(Table5[[#This Row],[sales]]*Table5[[#This Row],[discount]])</f>
        <v>3067.6553000000004</v>
      </c>
      <c r="O899" s="6">
        <f>Table5[[#This Row],[profit]]/Table5[[#This Row],[net_sales]]</f>
        <v>0.34760424354066111</v>
      </c>
      <c r="P899" s="3" t="str">
        <f>IF(Table5[[#This Row],[Profit_Percentage]]&lt;=24.5%,"low","high")</f>
        <v>high</v>
      </c>
      <c r="Q899" s="3" t="str">
        <f>IF(Table5[[#This Row],[Profit_Percentage]]&gt;25%,"high_profit","low_profit")&amp;(IF(Table5[[#This Row],[net_sales]]&gt;1000," high_sales"," low_sales"))</f>
        <v>high_profit high_sales</v>
      </c>
      <c r="R899" s="3"/>
    </row>
    <row r="900" spans="1:18" ht="14.25" customHeight="1" x14ac:dyDescent="0.3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Table5[[#This Row],[sales]]-(Table5[[#This Row],[sales]]*Table5[[#This Row],[discount]])</f>
        <v>3187.7535000000003</v>
      </c>
      <c r="O900" s="6">
        <f>Table5[[#This Row],[profit]]/Table5[[#This Row],[net_sales]]</f>
        <v>0.27025301674047253</v>
      </c>
      <c r="P900" s="3" t="str">
        <f>IF(Table5[[#This Row],[Profit_Percentage]]&lt;=24.5%,"low","high")</f>
        <v>high</v>
      </c>
      <c r="Q900" s="3" t="str">
        <f>IF(Table5[[#This Row],[Profit_Percentage]]&gt;25%,"high_profit","low_profit")&amp;(IF(Table5[[#This Row],[net_sales]]&gt;1000," high_sales"," low_sales"))</f>
        <v>high_profit high_sales</v>
      </c>
      <c r="R900" s="3"/>
    </row>
    <row r="901" spans="1:18" ht="14.25" customHeight="1" x14ac:dyDescent="0.3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Table5[[#This Row],[sales]]-(Table5[[#This Row],[sales]]*Table5[[#This Row],[discount]])</f>
        <v>1291.865</v>
      </c>
      <c r="O901" s="6">
        <f>Table5[[#This Row],[profit]]/Table5[[#This Row],[net_sales]]</f>
        <v>0.17250254477054491</v>
      </c>
      <c r="P901" s="3" t="str">
        <f>IF(Table5[[#This Row],[Profit_Percentage]]&lt;=24.5%,"low","high")</f>
        <v>low</v>
      </c>
      <c r="Q901" s="3" t="str">
        <f>IF(Table5[[#This Row],[Profit_Percentage]]&gt;25%,"high_profit","low_profit")&amp;(IF(Table5[[#This Row],[net_sales]]&gt;1000," high_sales"," low_sales"))</f>
        <v>low_profit high_sales</v>
      </c>
      <c r="R901" s="3"/>
    </row>
    <row r="902" spans="1:18" ht="14.25" customHeight="1" x14ac:dyDescent="0.3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Table5[[#This Row],[sales]]-(Table5[[#This Row],[sales]]*Table5[[#This Row],[discount]])</f>
        <v>3814.7707999999998</v>
      </c>
      <c r="O902" s="6">
        <f>Table5[[#This Row],[profit]]/Table5[[#This Row],[net_sales]]</f>
        <v>0.17452424664674482</v>
      </c>
      <c r="P902" s="3" t="str">
        <f>IF(Table5[[#This Row],[Profit_Percentage]]&lt;=24.5%,"low","high")</f>
        <v>low</v>
      </c>
      <c r="Q902" s="3" t="str">
        <f>IF(Table5[[#This Row],[Profit_Percentage]]&gt;25%,"high_profit","low_profit")&amp;(IF(Table5[[#This Row],[net_sales]]&gt;1000," high_sales"," low_sales"))</f>
        <v>low_profit high_sales</v>
      </c>
      <c r="R902" s="3"/>
    </row>
    <row r="903" spans="1:18" ht="14.25" customHeight="1" x14ac:dyDescent="0.3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Table5[[#This Row],[sales]]-(Table5[[#This Row],[sales]]*Table5[[#This Row],[discount]])</f>
        <v>2937.2629999999999</v>
      </c>
      <c r="O903" s="6">
        <f>Table5[[#This Row],[profit]]/Table5[[#This Row],[net_sales]]</f>
        <v>0.41781753966192337</v>
      </c>
      <c r="P903" s="3" t="str">
        <f>IF(Table5[[#This Row],[Profit_Percentage]]&lt;=24.5%,"low","high")</f>
        <v>high</v>
      </c>
      <c r="Q903" s="3" t="str">
        <f>IF(Table5[[#This Row],[Profit_Percentage]]&gt;25%,"high_profit","low_profit")&amp;(IF(Table5[[#This Row],[net_sales]]&gt;1000," high_sales"," low_sales"))</f>
        <v>high_profit high_sales</v>
      </c>
      <c r="R903" s="3"/>
    </row>
    <row r="904" spans="1:18" ht="14.25" customHeight="1" x14ac:dyDescent="0.3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Table5[[#This Row],[sales]]-(Table5[[#This Row],[sales]]*Table5[[#This Row],[discount]])</f>
        <v>3665.1207999999997</v>
      </c>
      <c r="O904" s="6">
        <f>Table5[[#This Row],[profit]]/Table5[[#This Row],[net_sales]]</f>
        <v>8.401360195276511E-2</v>
      </c>
      <c r="P904" s="3" t="str">
        <f>IF(Table5[[#This Row],[Profit_Percentage]]&lt;=24.5%,"low","high")</f>
        <v>low</v>
      </c>
      <c r="Q904" s="3" t="str">
        <f>IF(Table5[[#This Row],[Profit_Percentage]]&gt;25%,"high_profit","low_profit")&amp;(IF(Table5[[#This Row],[net_sales]]&gt;1000," high_sales"," low_sales"))</f>
        <v>low_profit high_sales</v>
      </c>
      <c r="R904" s="3"/>
    </row>
    <row r="905" spans="1:18" ht="14.25" customHeight="1" x14ac:dyDescent="0.3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Table5[[#This Row],[sales]]-(Table5[[#This Row],[sales]]*Table5[[#This Row],[discount]])</f>
        <v>803.57400000000007</v>
      </c>
      <c r="O905" s="6">
        <f>Table5[[#This Row],[profit]]/Table5[[#This Row],[net_sales]]</f>
        <v>0.16741457538446985</v>
      </c>
      <c r="P905" s="3" t="str">
        <f>IF(Table5[[#This Row],[Profit_Percentage]]&lt;=24.5%,"low","high")</f>
        <v>low</v>
      </c>
      <c r="Q905" s="3" t="str">
        <f>IF(Table5[[#This Row],[Profit_Percentage]]&gt;25%,"high_profit","low_profit")&amp;(IF(Table5[[#This Row],[net_sales]]&gt;1000," high_sales"," low_sales"))</f>
        <v>low_profit low_sales</v>
      </c>
      <c r="R905" s="3"/>
    </row>
    <row r="906" spans="1:18" ht="14.25" customHeight="1" x14ac:dyDescent="0.3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Table5[[#This Row],[sales]]-(Table5[[#This Row],[sales]]*Table5[[#This Row],[discount]])</f>
        <v>161.72640000000001</v>
      </c>
      <c r="O906" s="6">
        <f>Table5[[#This Row],[profit]]/Table5[[#This Row],[net_sales]]</f>
        <v>0.40345917549639387</v>
      </c>
      <c r="P906" s="3" t="str">
        <f>IF(Table5[[#This Row],[Profit_Percentage]]&lt;=24.5%,"low","high")</f>
        <v>high</v>
      </c>
      <c r="Q906" s="3" t="str">
        <f>IF(Table5[[#This Row],[Profit_Percentage]]&gt;25%,"high_profit","low_profit")&amp;(IF(Table5[[#This Row],[net_sales]]&gt;1000," high_sales"," low_sales"))</f>
        <v>high_profit low_sales</v>
      </c>
      <c r="R906" s="3"/>
    </row>
    <row r="907" spans="1:18" ht="14.25" customHeight="1" x14ac:dyDescent="0.3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Table5[[#This Row],[sales]]-(Table5[[#This Row],[sales]]*Table5[[#This Row],[discount]])</f>
        <v>2852.2370000000001</v>
      </c>
      <c r="O907" s="6">
        <f>Table5[[#This Row],[profit]]/Table5[[#This Row],[net_sales]]</f>
        <v>0.33881125586688621</v>
      </c>
      <c r="P907" s="3" t="str">
        <f>IF(Table5[[#This Row],[Profit_Percentage]]&lt;=24.5%,"low","high")</f>
        <v>high</v>
      </c>
      <c r="Q907" s="3" t="str">
        <f>IF(Table5[[#This Row],[Profit_Percentage]]&gt;25%,"high_profit","low_profit")&amp;(IF(Table5[[#This Row],[net_sales]]&gt;1000," high_sales"," low_sales"))</f>
        <v>high_profit high_sales</v>
      </c>
      <c r="R907" s="3"/>
    </row>
    <row r="908" spans="1:18" ht="14.25" customHeight="1" x14ac:dyDescent="0.3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Table5[[#This Row],[sales]]-(Table5[[#This Row],[sales]]*Table5[[#This Row],[discount]])</f>
        <v>3889.8711000000003</v>
      </c>
      <c r="O908" s="6">
        <f>Table5[[#This Row],[profit]]/Table5[[#This Row],[net_sales]]</f>
        <v>7.0637302094663235E-2</v>
      </c>
      <c r="P908" s="3" t="str">
        <f>IF(Table5[[#This Row],[Profit_Percentage]]&lt;=24.5%,"low","high")</f>
        <v>low</v>
      </c>
      <c r="Q908" s="3" t="str">
        <f>IF(Table5[[#This Row],[Profit_Percentage]]&gt;25%,"high_profit","low_profit")&amp;(IF(Table5[[#This Row],[net_sales]]&gt;1000," high_sales"," low_sales"))</f>
        <v>low_profit high_sales</v>
      </c>
      <c r="R908" s="3"/>
    </row>
    <row r="909" spans="1:18" ht="14.25" customHeight="1" x14ac:dyDescent="0.3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Table5[[#This Row],[sales]]-(Table5[[#This Row],[sales]]*Table5[[#This Row],[discount]])</f>
        <v>2750.8319999999999</v>
      </c>
      <c r="O909" s="6">
        <f>Table5[[#This Row],[profit]]/Table5[[#This Row],[net_sales]]</f>
        <v>0.27401164447701643</v>
      </c>
      <c r="P909" s="3" t="str">
        <f>IF(Table5[[#This Row],[Profit_Percentage]]&lt;=24.5%,"low","high")</f>
        <v>high</v>
      </c>
      <c r="Q909" s="3" t="str">
        <f>IF(Table5[[#This Row],[Profit_Percentage]]&gt;25%,"high_profit","low_profit")&amp;(IF(Table5[[#This Row],[net_sales]]&gt;1000," high_sales"," low_sales"))</f>
        <v>high_profit high_sales</v>
      </c>
      <c r="R909" s="3"/>
    </row>
    <row r="910" spans="1:18" ht="14.25" customHeight="1" x14ac:dyDescent="0.3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Table5[[#This Row],[sales]]-(Table5[[#This Row],[sales]]*Table5[[#This Row],[discount]])</f>
        <v>3426.5469000000003</v>
      </c>
      <c r="O910" s="6">
        <f>Table5[[#This Row],[profit]]/Table5[[#This Row],[net_sales]]</f>
        <v>0.18944436452919991</v>
      </c>
      <c r="P910" s="3" t="str">
        <f>IF(Table5[[#This Row],[Profit_Percentage]]&lt;=24.5%,"low","high")</f>
        <v>low</v>
      </c>
      <c r="Q910" s="3" t="str">
        <f>IF(Table5[[#This Row],[Profit_Percentage]]&gt;25%,"high_profit","low_profit")&amp;(IF(Table5[[#This Row],[net_sales]]&gt;1000," high_sales"," low_sales"))</f>
        <v>low_profit high_sales</v>
      </c>
      <c r="R910" s="3"/>
    </row>
    <row r="911" spans="1:18" ht="14.25" customHeight="1" x14ac:dyDescent="0.3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Table5[[#This Row],[sales]]-(Table5[[#This Row],[sales]]*Table5[[#This Row],[discount]])</f>
        <v>2402.9215999999997</v>
      </c>
      <c r="O911" s="6">
        <f>Table5[[#This Row],[profit]]/Table5[[#This Row],[net_sales]]</f>
        <v>9.5138351580009953E-2</v>
      </c>
      <c r="P911" s="3" t="str">
        <f>IF(Table5[[#This Row],[Profit_Percentage]]&lt;=24.5%,"low","high")</f>
        <v>low</v>
      </c>
      <c r="Q911" s="3" t="str">
        <f>IF(Table5[[#This Row],[Profit_Percentage]]&gt;25%,"high_profit","low_profit")&amp;(IF(Table5[[#This Row],[net_sales]]&gt;1000," high_sales"," low_sales"))</f>
        <v>low_profit high_sales</v>
      </c>
      <c r="R911" s="3"/>
    </row>
    <row r="912" spans="1:18" ht="14.25" customHeight="1" x14ac:dyDescent="0.3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Table5[[#This Row],[sales]]-(Table5[[#This Row],[sales]]*Table5[[#This Row],[discount]])</f>
        <v>2239.886</v>
      </c>
      <c r="O912" s="6">
        <f>Table5[[#This Row],[profit]]/Table5[[#This Row],[net_sales]]</f>
        <v>0.30321632440222401</v>
      </c>
      <c r="P912" s="3" t="str">
        <f>IF(Table5[[#This Row],[Profit_Percentage]]&lt;=24.5%,"low","high")</f>
        <v>high</v>
      </c>
      <c r="Q912" s="3" t="str">
        <f>IF(Table5[[#This Row],[Profit_Percentage]]&gt;25%,"high_profit","low_profit")&amp;(IF(Table5[[#This Row],[net_sales]]&gt;1000," high_sales"," low_sales"))</f>
        <v>high_profit high_sales</v>
      </c>
      <c r="R912" s="3"/>
    </row>
    <row r="913" spans="1:18" ht="14.25" customHeight="1" x14ac:dyDescent="0.3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Table5[[#This Row],[sales]]-(Table5[[#This Row],[sales]]*Table5[[#This Row],[discount]])</f>
        <v>1305.018</v>
      </c>
      <c r="O913" s="6">
        <f>Table5[[#This Row],[profit]]/Table5[[#This Row],[net_sales]]</f>
        <v>0.36370379565645838</v>
      </c>
      <c r="P913" s="3" t="str">
        <f>IF(Table5[[#This Row],[Profit_Percentage]]&lt;=24.5%,"low","high")</f>
        <v>high</v>
      </c>
      <c r="Q913" s="3" t="str">
        <f>IF(Table5[[#This Row],[Profit_Percentage]]&gt;25%,"high_profit","low_profit")&amp;(IF(Table5[[#This Row],[net_sales]]&gt;1000," high_sales"," low_sales"))</f>
        <v>high_profit high_sales</v>
      </c>
      <c r="R913" s="3"/>
    </row>
    <row r="914" spans="1:18" ht="14.25" customHeight="1" x14ac:dyDescent="0.3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Table5[[#This Row],[sales]]-(Table5[[#This Row],[sales]]*Table5[[#This Row],[discount]])</f>
        <v>2884.8288000000002</v>
      </c>
      <c r="O914" s="6">
        <f>Table5[[#This Row],[profit]]/Table5[[#This Row],[net_sales]]</f>
        <v>0.19037178220073234</v>
      </c>
      <c r="P914" s="3" t="str">
        <f>IF(Table5[[#This Row],[Profit_Percentage]]&lt;=24.5%,"low","high")</f>
        <v>low</v>
      </c>
      <c r="Q914" s="3" t="str">
        <f>IF(Table5[[#This Row],[Profit_Percentage]]&gt;25%,"high_profit","low_profit")&amp;(IF(Table5[[#This Row],[net_sales]]&gt;1000," high_sales"," low_sales"))</f>
        <v>low_profit high_sales</v>
      </c>
      <c r="R914" s="3"/>
    </row>
    <row r="915" spans="1:18" ht="14.25" customHeight="1" x14ac:dyDescent="0.3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Table5[[#This Row],[sales]]-(Table5[[#This Row],[sales]]*Table5[[#This Row],[discount]])</f>
        <v>2154.4926</v>
      </c>
      <c r="O915" s="6">
        <f>Table5[[#This Row],[profit]]/Table5[[#This Row],[net_sales]]</f>
        <v>0.171678473158831</v>
      </c>
      <c r="P915" s="3" t="str">
        <f>IF(Table5[[#This Row],[Profit_Percentage]]&lt;=24.5%,"low","high")</f>
        <v>low</v>
      </c>
      <c r="Q915" s="3" t="str">
        <f>IF(Table5[[#This Row],[Profit_Percentage]]&gt;25%,"high_profit","low_profit")&amp;(IF(Table5[[#This Row],[net_sales]]&gt;1000," high_sales"," low_sales"))</f>
        <v>low_profit high_sales</v>
      </c>
      <c r="R915" s="3"/>
    </row>
    <row r="916" spans="1:18" ht="14.25" customHeight="1" x14ac:dyDescent="0.3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Table5[[#This Row],[sales]]-(Table5[[#This Row],[sales]]*Table5[[#This Row],[discount]])</f>
        <v>3776.9188000000004</v>
      </c>
      <c r="O916" s="6">
        <f>Table5[[#This Row],[profit]]/Table5[[#This Row],[net_sales]]</f>
        <v>0.31529404338795947</v>
      </c>
      <c r="P916" s="3" t="str">
        <f>IF(Table5[[#This Row],[Profit_Percentage]]&lt;=24.5%,"low","high")</f>
        <v>high</v>
      </c>
      <c r="Q916" s="3" t="str">
        <f>IF(Table5[[#This Row],[Profit_Percentage]]&gt;25%,"high_profit","low_profit")&amp;(IF(Table5[[#This Row],[net_sales]]&gt;1000," high_sales"," low_sales"))</f>
        <v>high_profit high_sales</v>
      </c>
      <c r="R916" s="3"/>
    </row>
    <row r="917" spans="1:18" ht="14.25" customHeight="1" x14ac:dyDescent="0.3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Table5[[#This Row],[sales]]-(Table5[[#This Row],[sales]]*Table5[[#This Row],[discount]])</f>
        <v>1526.9886000000001</v>
      </c>
      <c r="O917" s="6">
        <f>Table5[[#This Row],[profit]]/Table5[[#This Row],[net_sales]]</f>
        <v>0.32705548685825159</v>
      </c>
      <c r="P917" s="3" t="str">
        <f>IF(Table5[[#This Row],[Profit_Percentage]]&lt;=24.5%,"low","high")</f>
        <v>high</v>
      </c>
      <c r="Q917" s="3" t="str">
        <f>IF(Table5[[#This Row],[Profit_Percentage]]&gt;25%,"high_profit","low_profit")&amp;(IF(Table5[[#This Row],[net_sales]]&gt;1000," high_sales"," low_sales"))</f>
        <v>high_profit high_sales</v>
      </c>
      <c r="R917" s="3"/>
    </row>
    <row r="918" spans="1:18" ht="14.25" customHeight="1" x14ac:dyDescent="0.3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Table5[[#This Row],[sales]]-(Table5[[#This Row],[sales]]*Table5[[#This Row],[discount]])</f>
        <v>3482.6883000000003</v>
      </c>
      <c r="O918" s="6">
        <f>Table5[[#This Row],[profit]]/Table5[[#This Row],[net_sales]]</f>
        <v>0.13116878705452911</v>
      </c>
      <c r="P918" s="3" t="str">
        <f>IF(Table5[[#This Row],[Profit_Percentage]]&lt;=24.5%,"low","high")</f>
        <v>low</v>
      </c>
      <c r="Q918" s="3" t="str">
        <f>IF(Table5[[#This Row],[Profit_Percentage]]&gt;25%,"high_profit","low_profit")&amp;(IF(Table5[[#This Row],[net_sales]]&gt;1000," high_sales"," low_sales"))</f>
        <v>low_profit high_sales</v>
      </c>
      <c r="R918" s="3"/>
    </row>
    <row r="919" spans="1:18" ht="14.25" customHeight="1" x14ac:dyDescent="0.3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Table5[[#This Row],[sales]]-(Table5[[#This Row],[sales]]*Table5[[#This Row],[discount]])</f>
        <v>3146.8052000000002</v>
      </c>
      <c r="O919" s="6">
        <f>Table5[[#This Row],[profit]]/Table5[[#This Row],[net_sales]]</f>
        <v>0.35054282991524222</v>
      </c>
      <c r="P919" s="3" t="str">
        <f>IF(Table5[[#This Row],[Profit_Percentage]]&lt;=24.5%,"low","high")</f>
        <v>high</v>
      </c>
      <c r="Q919" s="3" t="str">
        <f>IF(Table5[[#This Row],[Profit_Percentage]]&gt;25%,"high_profit","low_profit")&amp;(IF(Table5[[#This Row],[net_sales]]&gt;1000," high_sales"," low_sales"))</f>
        <v>high_profit high_sales</v>
      </c>
      <c r="R919" s="3"/>
    </row>
    <row r="920" spans="1:18" ht="14.25" customHeight="1" x14ac:dyDescent="0.3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Table5[[#This Row],[sales]]-(Table5[[#This Row],[sales]]*Table5[[#This Row],[discount]])</f>
        <v>310.42409999999995</v>
      </c>
      <c r="O920" s="6">
        <f>Table5[[#This Row],[profit]]/Table5[[#This Row],[net_sales]]</f>
        <v>0.26595873194123787</v>
      </c>
      <c r="P920" s="3" t="str">
        <f>IF(Table5[[#This Row],[Profit_Percentage]]&lt;=24.5%,"low","high")</f>
        <v>high</v>
      </c>
      <c r="Q920" s="3" t="str">
        <f>IF(Table5[[#This Row],[Profit_Percentage]]&gt;25%,"high_profit","low_profit")&amp;(IF(Table5[[#This Row],[net_sales]]&gt;1000," high_sales"," low_sales"))</f>
        <v>high_profit low_sales</v>
      </c>
      <c r="R920" s="3"/>
    </row>
    <row r="921" spans="1:18" ht="14.25" customHeight="1" x14ac:dyDescent="0.3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Table5[[#This Row],[sales]]-(Table5[[#This Row],[sales]]*Table5[[#This Row],[discount]])</f>
        <v>363.16770000000002</v>
      </c>
      <c r="O921" s="6">
        <f>Table5[[#This Row],[profit]]/Table5[[#This Row],[net_sales]]</f>
        <v>0.38334906986496869</v>
      </c>
      <c r="P921" s="3" t="str">
        <f>IF(Table5[[#This Row],[Profit_Percentage]]&lt;=24.5%,"low","high")</f>
        <v>high</v>
      </c>
      <c r="Q921" s="3" t="str">
        <f>IF(Table5[[#This Row],[Profit_Percentage]]&gt;25%,"high_profit","low_profit")&amp;(IF(Table5[[#This Row],[net_sales]]&gt;1000," high_sales"," low_sales"))</f>
        <v>high_profit low_sales</v>
      </c>
      <c r="R921" s="3"/>
    </row>
    <row r="922" spans="1:18" ht="14.25" customHeight="1" x14ac:dyDescent="0.3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Table5[[#This Row],[sales]]-(Table5[[#This Row],[sales]]*Table5[[#This Row],[discount]])</f>
        <v>2466.4718000000003</v>
      </c>
      <c r="O922" s="6">
        <f>Table5[[#This Row],[profit]]/Table5[[#This Row],[net_sales]]</f>
        <v>9.5521059677228001E-2</v>
      </c>
      <c r="P922" s="3" t="str">
        <f>IF(Table5[[#This Row],[Profit_Percentage]]&lt;=24.5%,"low","high")</f>
        <v>low</v>
      </c>
      <c r="Q922" s="3" t="str">
        <f>IF(Table5[[#This Row],[Profit_Percentage]]&gt;25%,"high_profit","low_profit")&amp;(IF(Table5[[#This Row],[net_sales]]&gt;1000," high_sales"," low_sales"))</f>
        <v>low_profit high_sales</v>
      </c>
      <c r="R922" s="3"/>
    </row>
    <row r="923" spans="1:18" ht="14.25" customHeight="1" x14ac:dyDescent="0.3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Table5[[#This Row],[sales]]-(Table5[[#This Row],[sales]]*Table5[[#This Row],[discount]])</f>
        <v>1150.4892</v>
      </c>
      <c r="O923" s="6">
        <f>Table5[[#This Row],[profit]]/Table5[[#This Row],[net_sales]]</f>
        <v>0.12777173397194863</v>
      </c>
      <c r="P923" s="3" t="str">
        <f>IF(Table5[[#This Row],[Profit_Percentage]]&lt;=24.5%,"low","high")</f>
        <v>low</v>
      </c>
      <c r="Q923" s="3" t="str">
        <f>IF(Table5[[#This Row],[Profit_Percentage]]&gt;25%,"high_profit","low_profit")&amp;(IF(Table5[[#This Row],[net_sales]]&gt;1000," high_sales"," low_sales"))</f>
        <v>low_profit high_sales</v>
      </c>
      <c r="R923" s="3"/>
    </row>
    <row r="924" spans="1:18" ht="14.25" customHeight="1" x14ac:dyDescent="0.3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Table5[[#This Row],[sales]]-(Table5[[#This Row],[sales]]*Table5[[#This Row],[discount]])</f>
        <v>2225.6596</v>
      </c>
      <c r="O924" s="6">
        <f>Table5[[#This Row],[profit]]/Table5[[#This Row],[net_sales]]</f>
        <v>0.19174989742366713</v>
      </c>
      <c r="P924" s="3" t="str">
        <f>IF(Table5[[#This Row],[Profit_Percentage]]&lt;=24.5%,"low","high")</f>
        <v>low</v>
      </c>
      <c r="Q924" s="3" t="str">
        <f>IF(Table5[[#This Row],[Profit_Percentage]]&gt;25%,"high_profit","low_profit")&amp;(IF(Table5[[#This Row],[net_sales]]&gt;1000," high_sales"," low_sales"))</f>
        <v>low_profit high_sales</v>
      </c>
      <c r="R924" s="3"/>
    </row>
    <row r="925" spans="1:18" ht="14.25" customHeight="1" x14ac:dyDescent="0.3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Table5[[#This Row],[sales]]-(Table5[[#This Row],[sales]]*Table5[[#This Row],[discount]])</f>
        <v>469.02859999999998</v>
      </c>
      <c r="O925" s="6">
        <f>Table5[[#This Row],[profit]]/Table5[[#This Row],[net_sales]]</f>
        <v>0.45063350081423609</v>
      </c>
      <c r="P925" s="3" t="str">
        <f>IF(Table5[[#This Row],[Profit_Percentage]]&lt;=24.5%,"low","high")</f>
        <v>high</v>
      </c>
      <c r="Q925" s="3" t="str">
        <f>IF(Table5[[#This Row],[Profit_Percentage]]&gt;25%,"high_profit","low_profit")&amp;(IF(Table5[[#This Row],[net_sales]]&gt;1000," high_sales"," low_sales"))</f>
        <v>high_profit low_sales</v>
      </c>
      <c r="R925" s="3"/>
    </row>
    <row r="926" spans="1:18" ht="14.25" customHeight="1" x14ac:dyDescent="0.3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Table5[[#This Row],[sales]]-(Table5[[#This Row],[sales]]*Table5[[#This Row],[discount]])</f>
        <v>1881.9796000000001</v>
      </c>
      <c r="O926" s="6">
        <f>Table5[[#This Row],[profit]]/Table5[[#This Row],[net_sales]]</f>
        <v>0.29130496419833668</v>
      </c>
      <c r="P926" s="3" t="str">
        <f>IF(Table5[[#This Row],[Profit_Percentage]]&lt;=24.5%,"low","high")</f>
        <v>high</v>
      </c>
      <c r="Q926" s="3" t="str">
        <f>IF(Table5[[#This Row],[Profit_Percentage]]&gt;25%,"high_profit","low_profit")&amp;(IF(Table5[[#This Row],[net_sales]]&gt;1000," high_sales"," low_sales"))</f>
        <v>high_profit high_sales</v>
      </c>
      <c r="R926" s="3"/>
    </row>
    <row r="927" spans="1:18" ht="14.25" customHeight="1" x14ac:dyDescent="0.3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Table5[[#This Row],[sales]]-(Table5[[#This Row],[sales]]*Table5[[#This Row],[discount]])</f>
        <v>499.74299999999999</v>
      </c>
      <c r="O927" s="6">
        <f>Table5[[#This Row],[profit]]/Table5[[#This Row],[net_sales]]</f>
        <v>0.2925103503200645</v>
      </c>
      <c r="P927" s="3" t="str">
        <f>IF(Table5[[#This Row],[Profit_Percentage]]&lt;=24.5%,"low","high")</f>
        <v>high</v>
      </c>
      <c r="Q927" s="3" t="str">
        <f>IF(Table5[[#This Row],[Profit_Percentage]]&gt;25%,"high_profit","low_profit")&amp;(IF(Table5[[#This Row],[net_sales]]&gt;1000," high_sales"," low_sales"))</f>
        <v>high_profit low_sales</v>
      </c>
      <c r="R927" s="3"/>
    </row>
    <row r="928" spans="1:18" ht="14.25" customHeight="1" x14ac:dyDescent="0.3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Table5[[#This Row],[sales]]-(Table5[[#This Row],[sales]]*Table5[[#This Row],[discount]])</f>
        <v>993.11419999999998</v>
      </c>
      <c r="O928" s="6">
        <f>Table5[[#This Row],[profit]]/Table5[[#This Row],[net_sales]]</f>
        <v>0.29199058879633383</v>
      </c>
      <c r="P928" s="3" t="str">
        <f>IF(Table5[[#This Row],[Profit_Percentage]]&lt;=24.5%,"low","high")</f>
        <v>high</v>
      </c>
      <c r="Q928" s="3" t="str">
        <f>IF(Table5[[#This Row],[Profit_Percentage]]&gt;25%,"high_profit","low_profit")&amp;(IF(Table5[[#This Row],[net_sales]]&gt;1000," high_sales"," low_sales"))</f>
        <v>high_profit low_sales</v>
      </c>
      <c r="R928" s="3"/>
    </row>
    <row r="929" spans="1:18" ht="14.25" customHeight="1" x14ac:dyDescent="0.3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Table5[[#This Row],[sales]]-(Table5[[#This Row],[sales]]*Table5[[#This Row],[discount]])</f>
        <v>330.24919999999997</v>
      </c>
      <c r="O929" s="6">
        <f>Table5[[#This Row],[profit]]/Table5[[#This Row],[net_sales]]</f>
        <v>0.26428527306046468</v>
      </c>
      <c r="P929" s="3" t="str">
        <f>IF(Table5[[#This Row],[Profit_Percentage]]&lt;=24.5%,"low","high")</f>
        <v>high</v>
      </c>
      <c r="Q929" s="3" t="str">
        <f>IF(Table5[[#This Row],[Profit_Percentage]]&gt;25%,"high_profit","low_profit")&amp;(IF(Table5[[#This Row],[net_sales]]&gt;1000," high_sales"," low_sales"))</f>
        <v>high_profit low_sales</v>
      </c>
      <c r="R929" s="3"/>
    </row>
    <row r="930" spans="1:18" ht="14.25" customHeight="1" x14ac:dyDescent="0.3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Table5[[#This Row],[sales]]-(Table5[[#This Row],[sales]]*Table5[[#This Row],[discount]])</f>
        <v>2962.0623999999998</v>
      </c>
      <c r="O930" s="6">
        <f>Table5[[#This Row],[profit]]/Table5[[#This Row],[net_sales]]</f>
        <v>0.12076720598458697</v>
      </c>
      <c r="P930" s="3" t="str">
        <f>IF(Table5[[#This Row],[Profit_Percentage]]&lt;=24.5%,"low","high")</f>
        <v>low</v>
      </c>
      <c r="Q930" s="3" t="str">
        <f>IF(Table5[[#This Row],[Profit_Percentage]]&gt;25%,"high_profit","low_profit")&amp;(IF(Table5[[#This Row],[net_sales]]&gt;1000," high_sales"," low_sales"))</f>
        <v>low_profit high_sales</v>
      </c>
      <c r="R930" s="3"/>
    </row>
    <row r="931" spans="1:18" ht="14.25" customHeight="1" x14ac:dyDescent="0.3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Table5[[#This Row],[sales]]-(Table5[[#This Row],[sales]]*Table5[[#This Row],[discount]])</f>
        <v>1363.9793</v>
      </c>
      <c r="O931" s="6">
        <f>Table5[[#This Row],[profit]]/Table5[[#This Row],[net_sales]]</f>
        <v>0.31922038699560912</v>
      </c>
      <c r="P931" s="3" t="str">
        <f>IF(Table5[[#This Row],[Profit_Percentage]]&lt;=24.5%,"low","high")</f>
        <v>high</v>
      </c>
      <c r="Q931" s="3" t="str">
        <f>IF(Table5[[#This Row],[Profit_Percentage]]&gt;25%,"high_profit","low_profit")&amp;(IF(Table5[[#This Row],[net_sales]]&gt;1000," high_sales"," low_sales"))</f>
        <v>high_profit high_sales</v>
      </c>
      <c r="R931" s="3"/>
    </row>
    <row r="932" spans="1:18" ht="14.25" customHeight="1" x14ac:dyDescent="0.3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Table5[[#This Row],[sales]]-(Table5[[#This Row],[sales]]*Table5[[#This Row],[discount]])</f>
        <v>3432.0231999999996</v>
      </c>
      <c r="O932" s="6">
        <f>Table5[[#This Row],[profit]]/Table5[[#This Row],[net_sales]]</f>
        <v>0.34056879335780715</v>
      </c>
      <c r="P932" s="3" t="str">
        <f>IF(Table5[[#This Row],[Profit_Percentage]]&lt;=24.5%,"low","high")</f>
        <v>high</v>
      </c>
      <c r="Q932" s="3" t="str">
        <f>IF(Table5[[#This Row],[Profit_Percentage]]&gt;25%,"high_profit","low_profit")&amp;(IF(Table5[[#This Row],[net_sales]]&gt;1000," high_sales"," low_sales"))</f>
        <v>high_profit high_sales</v>
      </c>
      <c r="R932" s="3"/>
    </row>
    <row r="933" spans="1:18" ht="14.25" customHeight="1" x14ac:dyDescent="0.3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Table5[[#This Row],[sales]]-(Table5[[#This Row],[sales]]*Table5[[#This Row],[discount]])</f>
        <v>3303.9431999999997</v>
      </c>
      <c r="O933" s="6">
        <f>Table5[[#This Row],[profit]]/Table5[[#This Row],[net_sales]]</f>
        <v>0.38937412725497222</v>
      </c>
      <c r="P933" s="3" t="str">
        <f>IF(Table5[[#This Row],[Profit_Percentage]]&lt;=24.5%,"low","high")</f>
        <v>high</v>
      </c>
      <c r="Q933" s="3" t="str">
        <f>IF(Table5[[#This Row],[Profit_Percentage]]&gt;25%,"high_profit","low_profit")&amp;(IF(Table5[[#This Row],[net_sales]]&gt;1000," high_sales"," low_sales"))</f>
        <v>high_profit high_sales</v>
      </c>
      <c r="R933" s="3"/>
    </row>
    <row r="934" spans="1:18" ht="14.25" customHeight="1" x14ac:dyDescent="0.3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Table5[[#This Row],[sales]]-(Table5[[#This Row],[sales]]*Table5[[#This Row],[discount]])</f>
        <v>4237.8797999999997</v>
      </c>
      <c r="O934" s="6">
        <f>Table5[[#This Row],[profit]]/Table5[[#This Row],[net_sales]]</f>
        <v>0.11855692556452405</v>
      </c>
      <c r="P934" s="3" t="str">
        <f>IF(Table5[[#This Row],[Profit_Percentage]]&lt;=24.5%,"low","high")</f>
        <v>low</v>
      </c>
      <c r="Q934" s="3" t="str">
        <f>IF(Table5[[#This Row],[Profit_Percentage]]&gt;25%,"high_profit","low_profit")&amp;(IF(Table5[[#This Row],[net_sales]]&gt;1000," high_sales"," low_sales"))</f>
        <v>low_profit high_sales</v>
      </c>
      <c r="R934" s="3"/>
    </row>
    <row r="935" spans="1:18" ht="14.25" customHeight="1" x14ac:dyDescent="0.3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Table5[[#This Row],[sales]]-(Table5[[#This Row],[sales]]*Table5[[#This Row],[discount]])</f>
        <v>2096.3700000000003</v>
      </c>
      <c r="O935" s="6">
        <f>Table5[[#This Row],[profit]]/Table5[[#This Row],[net_sales]]</f>
        <v>0.21859690798857068</v>
      </c>
      <c r="P935" s="3" t="str">
        <f>IF(Table5[[#This Row],[Profit_Percentage]]&lt;=24.5%,"low","high")</f>
        <v>low</v>
      </c>
      <c r="Q935" s="3" t="str">
        <f>IF(Table5[[#This Row],[Profit_Percentage]]&gt;25%,"high_profit","low_profit")&amp;(IF(Table5[[#This Row],[net_sales]]&gt;1000," high_sales"," low_sales"))</f>
        <v>low_profit high_sales</v>
      </c>
      <c r="R935" s="3"/>
    </row>
    <row r="936" spans="1:18" ht="14.25" customHeight="1" x14ac:dyDescent="0.3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Table5[[#This Row],[sales]]-(Table5[[#This Row],[sales]]*Table5[[#This Row],[discount]])</f>
        <v>2114.9639999999999</v>
      </c>
      <c r="O936" s="6">
        <f>Table5[[#This Row],[profit]]/Table5[[#This Row],[net_sales]]</f>
        <v>0.52940381018305749</v>
      </c>
      <c r="P936" s="3" t="str">
        <f>IF(Table5[[#This Row],[Profit_Percentage]]&lt;=24.5%,"low","high")</f>
        <v>high</v>
      </c>
      <c r="Q936" s="3" t="str">
        <f>IF(Table5[[#This Row],[Profit_Percentage]]&gt;25%,"high_profit","low_profit")&amp;(IF(Table5[[#This Row],[net_sales]]&gt;1000," high_sales"," low_sales"))</f>
        <v>high_profit high_sales</v>
      </c>
      <c r="R936" s="3"/>
    </row>
    <row r="937" spans="1:18" ht="14.25" customHeight="1" x14ac:dyDescent="0.3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Table5[[#This Row],[sales]]-(Table5[[#This Row],[sales]]*Table5[[#This Row],[discount]])</f>
        <v>460.6902</v>
      </c>
      <c r="O937" s="6">
        <f>Table5[[#This Row],[profit]]/Table5[[#This Row],[net_sales]]</f>
        <v>0.48781154884562333</v>
      </c>
      <c r="P937" s="3" t="str">
        <f>IF(Table5[[#This Row],[Profit_Percentage]]&lt;=24.5%,"low","high")</f>
        <v>high</v>
      </c>
      <c r="Q937" s="3" t="str">
        <f>IF(Table5[[#This Row],[Profit_Percentage]]&gt;25%,"high_profit","low_profit")&amp;(IF(Table5[[#This Row],[net_sales]]&gt;1000," high_sales"," low_sales"))</f>
        <v>high_profit low_sales</v>
      </c>
      <c r="R937" s="3"/>
    </row>
    <row r="938" spans="1:18" ht="14.25" customHeight="1" x14ac:dyDescent="0.3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Table5[[#This Row],[sales]]-(Table5[[#This Row],[sales]]*Table5[[#This Row],[discount]])</f>
        <v>361.39519999999999</v>
      </c>
      <c r="O938" s="6">
        <f>Table5[[#This Row],[profit]]/Table5[[#This Row],[net_sales]]</f>
        <v>0.13957019905078982</v>
      </c>
      <c r="P938" s="3" t="str">
        <f>IF(Table5[[#This Row],[Profit_Percentage]]&lt;=24.5%,"low","high")</f>
        <v>low</v>
      </c>
      <c r="Q938" s="3" t="str">
        <f>IF(Table5[[#This Row],[Profit_Percentage]]&gt;25%,"high_profit","low_profit")&amp;(IF(Table5[[#This Row],[net_sales]]&gt;1000," high_sales"," low_sales"))</f>
        <v>low_profit low_sales</v>
      </c>
      <c r="R938" s="3"/>
    </row>
    <row r="939" spans="1:18" ht="14.25" customHeight="1" x14ac:dyDescent="0.3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Table5[[#This Row],[sales]]-(Table5[[#This Row],[sales]]*Table5[[#This Row],[discount]])</f>
        <v>3693.3287999999998</v>
      </c>
      <c r="O939" s="6">
        <f>Table5[[#This Row],[profit]]/Table5[[#This Row],[net_sales]]</f>
        <v>0.17624480116690397</v>
      </c>
      <c r="P939" s="3" t="str">
        <f>IF(Table5[[#This Row],[Profit_Percentage]]&lt;=24.5%,"low","high")</f>
        <v>low</v>
      </c>
      <c r="Q939" s="3" t="str">
        <f>IF(Table5[[#This Row],[Profit_Percentage]]&gt;25%,"high_profit","low_profit")&amp;(IF(Table5[[#This Row],[net_sales]]&gt;1000," high_sales"," low_sales"))</f>
        <v>low_profit high_sales</v>
      </c>
      <c r="R939" s="3"/>
    </row>
    <row r="940" spans="1:18" ht="14.25" customHeight="1" x14ac:dyDescent="0.3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Table5[[#This Row],[sales]]-(Table5[[#This Row],[sales]]*Table5[[#This Row],[discount]])</f>
        <v>171.69319999999999</v>
      </c>
      <c r="O940" s="6">
        <f>Table5[[#This Row],[profit]]/Table5[[#This Row],[net_sales]]</f>
        <v>0.10955588223645432</v>
      </c>
      <c r="P940" s="3" t="str">
        <f>IF(Table5[[#This Row],[Profit_Percentage]]&lt;=24.5%,"low","high")</f>
        <v>low</v>
      </c>
      <c r="Q940" s="3" t="str">
        <f>IF(Table5[[#This Row],[Profit_Percentage]]&gt;25%,"high_profit","low_profit")&amp;(IF(Table5[[#This Row],[net_sales]]&gt;1000," high_sales"," low_sales"))</f>
        <v>low_profit low_sales</v>
      </c>
      <c r="R940" s="3"/>
    </row>
    <row r="941" spans="1:18" ht="14.25" customHeight="1" x14ac:dyDescent="0.3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Table5[[#This Row],[sales]]-(Table5[[#This Row],[sales]]*Table5[[#This Row],[discount]])</f>
        <v>3210.5039999999999</v>
      </c>
      <c r="O941" s="6">
        <f>Table5[[#This Row],[profit]]/Table5[[#This Row],[net_sales]]</f>
        <v>0.3913341955032606</v>
      </c>
      <c r="P941" s="3" t="str">
        <f>IF(Table5[[#This Row],[Profit_Percentage]]&lt;=24.5%,"low","high")</f>
        <v>high</v>
      </c>
      <c r="Q941" s="3" t="str">
        <f>IF(Table5[[#This Row],[Profit_Percentage]]&gt;25%,"high_profit","low_profit")&amp;(IF(Table5[[#This Row],[net_sales]]&gt;1000," high_sales"," low_sales"))</f>
        <v>high_profit high_sales</v>
      </c>
      <c r="R941" s="3"/>
    </row>
    <row r="942" spans="1:18" ht="14.25" customHeight="1" x14ac:dyDescent="0.3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Table5[[#This Row],[sales]]-(Table5[[#This Row],[sales]]*Table5[[#This Row],[discount]])</f>
        <v>2511.1603999999998</v>
      </c>
      <c r="O942" s="6">
        <f>Table5[[#This Row],[profit]]/Table5[[#This Row],[net_sales]]</f>
        <v>0.2725592518900824</v>
      </c>
      <c r="P942" s="3" t="str">
        <f>IF(Table5[[#This Row],[Profit_Percentage]]&lt;=24.5%,"low","high")</f>
        <v>high</v>
      </c>
      <c r="Q942" s="3" t="str">
        <f>IF(Table5[[#This Row],[Profit_Percentage]]&gt;25%,"high_profit","low_profit")&amp;(IF(Table5[[#This Row],[net_sales]]&gt;1000," high_sales"," low_sales"))</f>
        <v>high_profit high_sales</v>
      </c>
      <c r="R942" s="3"/>
    </row>
    <row r="943" spans="1:18" ht="14.25" customHeight="1" x14ac:dyDescent="0.3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Table5[[#This Row],[sales]]-(Table5[[#This Row],[sales]]*Table5[[#This Row],[discount]])</f>
        <v>1358.3429999999998</v>
      </c>
      <c r="O943" s="6">
        <f>Table5[[#This Row],[profit]]/Table5[[#This Row],[net_sales]]</f>
        <v>0.3573250644351243</v>
      </c>
      <c r="P943" s="3" t="str">
        <f>IF(Table5[[#This Row],[Profit_Percentage]]&lt;=24.5%,"low","high")</f>
        <v>high</v>
      </c>
      <c r="Q943" s="3" t="str">
        <f>IF(Table5[[#This Row],[Profit_Percentage]]&gt;25%,"high_profit","low_profit")&amp;(IF(Table5[[#This Row],[net_sales]]&gt;1000," high_sales"," low_sales"))</f>
        <v>high_profit high_sales</v>
      </c>
      <c r="R943" s="3"/>
    </row>
    <row r="944" spans="1:18" ht="14.25" customHeight="1" x14ac:dyDescent="0.3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Table5[[#This Row],[sales]]-(Table5[[#This Row],[sales]]*Table5[[#This Row],[discount]])</f>
        <v>784.81259999999997</v>
      </c>
      <c r="O944" s="6">
        <f>Table5[[#This Row],[profit]]/Table5[[#This Row],[net_sales]]</f>
        <v>9.2085677523525991E-2</v>
      </c>
      <c r="P944" s="3" t="str">
        <f>IF(Table5[[#This Row],[Profit_Percentage]]&lt;=24.5%,"low","high")</f>
        <v>low</v>
      </c>
      <c r="Q944" s="3" t="str">
        <f>IF(Table5[[#This Row],[Profit_Percentage]]&gt;25%,"high_profit","low_profit")&amp;(IF(Table5[[#This Row],[net_sales]]&gt;1000," high_sales"," low_sales"))</f>
        <v>low_profit low_sales</v>
      </c>
      <c r="R944" s="3"/>
    </row>
    <row r="945" spans="1:18" ht="14.25" customHeight="1" x14ac:dyDescent="0.3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Table5[[#This Row],[sales]]-(Table5[[#This Row],[sales]]*Table5[[#This Row],[discount]])</f>
        <v>3170.1320999999998</v>
      </c>
      <c r="O945" s="6">
        <f>Table5[[#This Row],[profit]]/Table5[[#This Row],[net_sales]]</f>
        <v>0.26605200458365758</v>
      </c>
      <c r="P945" s="3" t="str">
        <f>IF(Table5[[#This Row],[Profit_Percentage]]&lt;=24.5%,"low","high")</f>
        <v>high</v>
      </c>
      <c r="Q945" s="3" t="str">
        <f>IF(Table5[[#This Row],[Profit_Percentage]]&gt;25%,"high_profit","low_profit")&amp;(IF(Table5[[#This Row],[net_sales]]&gt;1000," high_sales"," low_sales"))</f>
        <v>high_profit high_sales</v>
      </c>
      <c r="R945" s="3"/>
    </row>
    <row r="946" spans="1:18" ht="14.25" customHeight="1" x14ac:dyDescent="0.3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Table5[[#This Row],[sales]]-(Table5[[#This Row],[sales]]*Table5[[#This Row],[discount]])</f>
        <v>1715.55</v>
      </c>
      <c r="O946" s="6">
        <f>Table5[[#This Row],[profit]]/Table5[[#This Row],[net_sales]]</f>
        <v>0.17723762058814957</v>
      </c>
      <c r="P946" s="3" t="str">
        <f>IF(Table5[[#This Row],[Profit_Percentage]]&lt;=24.5%,"low","high")</f>
        <v>low</v>
      </c>
      <c r="Q946" s="3" t="str">
        <f>IF(Table5[[#This Row],[Profit_Percentage]]&gt;25%,"high_profit","low_profit")&amp;(IF(Table5[[#This Row],[net_sales]]&gt;1000," high_sales"," low_sales"))</f>
        <v>low_profit high_sales</v>
      </c>
      <c r="R946" s="3"/>
    </row>
    <row r="947" spans="1:18" ht="14.25" customHeight="1" x14ac:dyDescent="0.3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Table5[[#This Row],[sales]]-(Table5[[#This Row],[sales]]*Table5[[#This Row],[discount]])</f>
        <v>1899.7956000000001</v>
      </c>
      <c r="O947" s="6">
        <f>Table5[[#This Row],[profit]]/Table5[[#This Row],[net_sales]]</f>
        <v>0.553270046525005</v>
      </c>
      <c r="P947" s="3" t="str">
        <f>IF(Table5[[#This Row],[Profit_Percentage]]&lt;=24.5%,"low","high")</f>
        <v>high</v>
      </c>
      <c r="Q947" s="3" t="str">
        <f>IF(Table5[[#This Row],[Profit_Percentage]]&gt;25%,"high_profit","low_profit")&amp;(IF(Table5[[#This Row],[net_sales]]&gt;1000," high_sales"," low_sales"))</f>
        <v>high_profit high_sales</v>
      </c>
      <c r="R947" s="3"/>
    </row>
    <row r="948" spans="1:18" ht="14.25" customHeight="1" x14ac:dyDescent="0.3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Table5[[#This Row],[sales]]-(Table5[[#This Row],[sales]]*Table5[[#This Row],[discount]])</f>
        <v>1202.7791999999999</v>
      </c>
      <c r="O948" s="6">
        <f>Table5[[#This Row],[profit]]/Table5[[#This Row],[net_sales]]</f>
        <v>0.4799467765987307</v>
      </c>
      <c r="P948" s="3" t="str">
        <f>IF(Table5[[#This Row],[Profit_Percentage]]&lt;=24.5%,"low","high")</f>
        <v>high</v>
      </c>
      <c r="Q948" s="3" t="str">
        <f>IF(Table5[[#This Row],[Profit_Percentage]]&gt;25%,"high_profit","low_profit")&amp;(IF(Table5[[#This Row],[net_sales]]&gt;1000," high_sales"," low_sales"))</f>
        <v>high_profit high_sales</v>
      </c>
      <c r="R948" s="3"/>
    </row>
    <row r="949" spans="1:18" ht="14.25" customHeight="1" x14ac:dyDescent="0.3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Table5[[#This Row],[sales]]-(Table5[[#This Row],[sales]]*Table5[[#This Row],[discount]])</f>
        <v>271.78880000000004</v>
      </c>
      <c r="O949" s="6">
        <f>Table5[[#This Row],[profit]]/Table5[[#This Row],[net_sales]]</f>
        <v>8.4366979066098371E-2</v>
      </c>
      <c r="P949" s="3" t="str">
        <f>IF(Table5[[#This Row],[Profit_Percentage]]&lt;=24.5%,"low","high")</f>
        <v>low</v>
      </c>
      <c r="Q949" s="3" t="str">
        <f>IF(Table5[[#This Row],[Profit_Percentage]]&gt;25%,"high_profit","low_profit")&amp;(IF(Table5[[#This Row],[net_sales]]&gt;1000," high_sales"," low_sales"))</f>
        <v>low_profit low_sales</v>
      </c>
      <c r="R949" s="3"/>
    </row>
    <row r="950" spans="1:18" ht="14.25" customHeight="1" x14ac:dyDescent="0.3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Table5[[#This Row],[sales]]-(Table5[[#This Row],[sales]]*Table5[[#This Row],[discount]])</f>
        <v>1511.8912</v>
      </c>
      <c r="O950" s="6">
        <f>Table5[[#This Row],[profit]]/Table5[[#This Row],[net_sales]]</f>
        <v>0.23737819229320203</v>
      </c>
      <c r="P950" s="3" t="str">
        <f>IF(Table5[[#This Row],[Profit_Percentage]]&lt;=24.5%,"low","high")</f>
        <v>low</v>
      </c>
      <c r="Q950" s="3" t="str">
        <f>IF(Table5[[#This Row],[Profit_Percentage]]&gt;25%,"high_profit","low_profit")&amp;(IF(Table5[[#This Row],[net_sales]]&gt;1000," high_sales"," low_sales"))</f>
        <v>low_profit high_sales</v>
      </c>
      <c r="R950" s="3"/>
    </row>
    <row r="951" spans="1:18" ht="14.25" customHeight="1" x14ac:dyDescent="0.3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Table5[[#This Row],[sales]]-(Table5[[#This Row],[sales]]*Table5[[#This Row],[discount]])</f>
        <v>1347.752</v>
      </c>
      <c r="O951" s="6">
        <f>Table5[[#This Row],[profit]]/Table5[[#This Row],[net_sales]]</f>
        <v>0.16371706367343547</v>
      </c>
      <c r="P951" s="3" t="str">
        <f>IF(Table5[[#This Row],[Profit_Percentage]]&lt;=24.5%,"low","high")</f>
        <v>low</v>
      </c>
      <c r="Q951" s="3" t="str">
        <f>IF(Table5[[#This Row],[Profit_Percentage]]&gt;25%,"high_profit","low_profit")&amp;(IF(Table5[[#This Row],[net_sales]]&gt;1000," high_sales"," low_sales"))</f>
        <v>low_profit high_sales</v>
      </c>
      <c r="R951" s="3"/>
    </row>
    <row r="952" spans="1:18" ht="14.25" customHeight="1" x14ac:dyDescent="0.3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Table5[[#This Row],[sales]]-(Table5[[#This Row],[sales]]*Table5[[#This Row],[discount]])</f>
        <v>138.25409999999999</v>
      </c>
      <c r="O952" s="6">
        <f>Table5[[#This Row],[profit]]/Table5[[#This Row],[net_sales]]</f>
        <v>0.22798600547831854</v>
      </c>
      <c r="P952" s="3" t="str">
        <f>IF(Table5[[#This Row],[Profit_Percentage]]&lt;=24.5%,"low","high")</f>
        <v>low</v>
      </c>
      <c r="Q952" s="3" t="str">
        <f>IF(Table5[[#This Row],[Profit_Percentage]]&gt;25%,"high_profit","low_profit")&amp;(IF(Table5[[#This Row],[net_sales]]&gt;1000," high_sales"," low_sales"))</f>
        <v>low_profit low_sales</v>
      </c>
      <c r="R952" s="3"/>
    </row>
    <row r="953" spans="1:18" ht="14.25" customHeight="1" x14ac:dyDescent="0.3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Table5[[#This Row],[sales]]-(Table5[[#This Row],[sales]]*Table5[[#This Row],[discount]])</f>
        <v>99.925999999999988</v>
      </c>
      <c r="O953" s="6">
        <f>Table5[[#This Row],[profit]]/Table5[[#This Row],[net_sales]]</f>
        <v>0.13850249184396454</v>
      </c>
      <c r="P953" s="3" t="str">
        <f>IF(Table5[[#This Row],[Profit_Percentage]]&lt;=24.5%,"low","high")</f>
        <v>low</v>
      </c>
      <c r="Q953" s="3" t="str">
        <f>IF(Table5[[#This Row],[Profit_Percentage]]&gt;25%,"high_profit","low_profit")&amp;(IF(Table5[[#This Row],[net_sales]]&gt;1000," high_sales"," low_sales"))</f>
        <v>low_profit low_sales</v>
      </c>
      <c r="R953" s="3"/>
    </row>
    <row r="954" spans="1:18" ht="14.25" customHeight="1" x14ac:dyDescent="0.3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Table5[[#This Row],[sales]]-(Table5[[#This Row],[sales]]*Table5[[#This Row],[discount]])</f>
        <v>1342.1615999999999</v>
      </c>
      <c r="O954" s="6">
        <f>Table5[[#This Row],[profit]]/Table5[[#This Row],[net_sales]]</f>
        <v>0.15162108646231573</v>
      </c>
      <c r="P954" s="3" t="str">
        <f>IF(Table5[[#This Row],[Profit_Percentage]]&lt;=24.5%,"low","high")</f>
        <v>low</v>
      </c>
      <c r="Q954" s="3" t="str">
        <f>IF(Table5[[#This Row],[Profit_Percentage]]&gt;25%,"high_profit","low_profit")&amp;(IF(Table5[[#This Row],[net_sales]]&gt;1000," high_sales"," low_sales"))</f>
        <v>low_profit high_sales</v>
      </c>
      <c r="R954" s="3"/>
    </row>
    <row r="955" spans="1:18" ht="14.25" customHeight="1" x14ac:dyDescent="0.3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Table5[[#This Row],[sales]]-(Table5[[#This Row],[sales]]*Table5[[#This Row],[discount]])</f>
        <v>2602.3985000000002</v>
      </c>
      <c r="O955" s="6">
        <f>Table5[[#This Row],[profit]]/Table5[[#This Row],[net_sales]]</f>
        <v>8.6723843408301984E-2</v>
      </c>
      <c r="P955" s="3" t="str">
        <f>IF(Table5[[#This Row],[Profit_Percentage]]&lt;=24.5%,"low","high")</f>
        <v>low</v>
      </c>
      <c r="Q955" s="3" t="str">
        <f>IF(Table5[[#This Row],[Profit_Percentage]]&gt;25%,"high_profit","low_profit")&amp;(IF(Table5[[#This Row],[net_sales]]&gt;1000," high_sales"," low_sales"))</f>
        <v>low_profit high_sales</v>
      </c>
      <c r="R955" s="3"/>
    </row>
    <row r="956" spans="1:18" ht="14.25" customHeight="1" x14ac:dyDescent="0.3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Table5[[#This Row],[sales]]-(Table5[[#This Row],[sales]]*Table5[[#This Row],[discount]])</f>
        <v>1610.4830999999999</v>
      </c>
      <c r="O956" s="6">
        <f>Table5[[#This Row],[profit]]/Table5[[#This Row],[net_sales]]</f>
        <v>0.27871140032453617</v>
      </c>
      <c r="P956" s="3" t="str">
        <f>IF(Table5[[#This Row],[Profit_Percentage]]&lt;=24.5%,"low","high")</f>
        <v>high</v>
      </c>
      <c r="Q956" s="3" t="str">
        <f>IF(Table5[[#This Row],[Profit_Percentage]]&gt;25%,"high_profit","low_profit")&amp;(IF(Table5[[#This Row],[net_sales]]&gt;1000," high_sales"," low_sales"))</f>
        <v>high_profit high_sales</v>
      </c>
      <c r="R956" s="3"/>
    </row>
    <row r="957" spans="1:18" ht="14.25" customHeight="1" x14ac:dyDescent="0.3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Table5[[#This Row],[sales]]-(Table5[[#This Row],[sales]]*Table5[[#This Row],[discount]])</f>
        <v>1016.952</v>
      </c>
      <c r="O957" s="6">
        <f>Table5[[#This Row],[profit]]/Table5[[#This Row],[net_sales]]</f>
        <v>0.25102463046436801</v>
      </c>
      <c r="P957" s="3" t="str">
        <f>IF(Table5[[#This Row],[Profit_Percentage]]&lt;=24.5%,"low","high")</f>
        <v>high</v>
      </c>
      <c r="Q957" s="3" t="str">
        <f>IF(Table5[[#This Row],[Profit_Percentage]]&gt;25%,"high_profit","low_profit")&amp;(IF(Table5[[#This Row],[net_sales]]&gt;1000," high_sales"," low_sales"))</f>
        <v>high_profit high_sales</v>
      </c>
      <c r="R957" s="3"/>
    </row>
    <row r="958" spans="1:18" ht="14.25" customHeight="1" x14ac:dyDescent="0.3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Table5[[#This Row],[sales]]-(Table5[[#This Row],[sales]]*Table5[[#This Row],[discount]])</f>
        <v>2595.509</v>
      </c>
      <c r="O958" s="6">
        <f>Table5[[#This Row],[profit]]/Table5[[#This Row],[net_sales]]</f>
        <v>0.31401547827420362</v>
      </c>
      <c r="P958" s="3" t="str">
        <f>IF(Table5[[#This Row],[Profit_Percentage]]&lt;=24.5%,"low","high")</f>
        <v>high</v>
      </c>
      <c r="Q958" s="3" t="str">
        <f>IF(Table5[[#This Row],[Profit_Percentage]]&gt;25%,"high_profit","low_profit")&amp;(IF(Table5[[#This Row],[net_sales]]&gt;1000," high_sales"," low_sales"))</f>
        <v>high_profit high_sales</v>
      </c>
      <c r="R958" s="3"/>
    </row>
    <row r="959" spans="1:18" ht="14.25" customHeight="1" x14ac:dyDescent="0.3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Table5[[#This Row],[sales]]-(Table5[[#This Row],[sales]]*Table5[[#This Row],[discount]])</f>
        <v>3010.3780000000002</v>
      </c>
      <c r="O959" s="6">
        <f>Table5[[#This Row],[profit]]/Table5[[#This Row],[net_sales]]</f>
        <v>0.11167700534617246</v>
      </c>
      <c r="P959" s="3" t="str">
        <f>IF(Table5[[#This Row],[Profit_Percentage]]&lt;=24.5%,"low","high")</f>
        <v>low</v>
      </c>
      <c r="Q959" s="3" t="str">
        <f>IF(Table5[[#This Row],[Profit_Percentage]]&gt;25%,"high_profit","low_profit")&amp;(IF(Table5[[#This Row],[net_sales]]&gt;1000," high_sales"," low_sales"))</f>
        <v>low_profit high_sales</v>
      </c>
      <c r="R959" s="3"/>
    </row>
    <row r="960" spans="1:18" ht="14.25" customHeight="1" x14ac:dyDescent="0.3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Table5[[#This Row],[sales]]-(Table5[[#This Row],[sales]]*Table5[[#This Row],[discount]])</f>
        <v>2474.3487</v>
      </c>
      <c r="O960" s="6">
        <f>Table5[[#This Row],[profit]]/Table5[[#This Row],[net_sales]]</f>
        <v>0.28987021918131428</v>
      </c>
      <c r="P960" s="3" t="str">
        <f>IF(Table5[[#This Row],[Profit_Percentage]]&lt;=24.5%,"low","high")</f>
        <v>high</v>
      </c>
      <c r="Q960" s="3" t="str">
        <f>IF(Table5[[#This Row],[Profit_Percentage]]&gt;25%,"high_profit","low_profit")&amp;(IF(Table5[[#This Row],[net_sales]]&gt;1000," high_sales"," low_sales"))</f>
        <v>high_profit high_sales</v>
      </c>
      <c r="R960" s="3"/>
    </row>
    <row r="961" spans="1:18" ht="14.25" customHeight="1" x14ac:dyDescent="0.3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Table5[[#This Row],[sales]]-(Table5[[#This Row],[sales]]*Table5[[#This Row],[discount]])</f>
        <v>1964.4262000000001</v>
      </c>
      <c r="O961" s="6">
        <f>Table5[[#This Row],[profit]]/Table5[[#This Row],[net_sales]]</f>
        <v>0.33890303438225367</v>
      </c>
      <c r="P961" s="3" t="str">
        <f>IF(Table5[[#This Row],[Profit_Percentage]]&lt;=24.5%,"low","high")</f>
        <v>high</v>
      </c>
      <c r="Q961" s="3" t="str">
        <f>IF(Table5[[#This Row],[Profit_Percentage]]&gt;25%,"high_profit","low_profit")&amp;(IF(Table5[[#This Row],[net_sales]]&gt;1000," high_sales"," low_sales"))</f>
        <v>high_profit high_sales</v>
      </c>
      <c r="R961" s="3"/>
    </row>
    <row r="962" spans="1:18" ht="14.25" customHeight="1" x14ac:dyDescent="0.3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Table5[[#This Row],[sales]]-(Table5[[#This Row],[sales]]*Table5[[#This Row],[discount]])</f>
        <v>1204.4088000000002</v>
      </c>
      <c r="O962" s="6">
        <f>Table5[[#This Row],[profit]]/Table5[[#This Row],[net_sales]]</f>
        <v>0.33653025451159102</v>
      </c>
      <c r="P962" s="3" t="str">
        <f>IF(Table5[[#This Row],[Profit_Percentage]]&lt;=24.5%,"low","high")</f>
        <v>high</v>
      </c>
      <c r="Q962" s="3" t="str">
        <f>IF(Table5[[#This Row],[Profit_Percentage]]&gt;25%,"high_profit","low_profit")&amp;(IF(Table5[[#This Row],[net_sales]]&gt;1000," high_sales"," low_sales"))</f>
        <v>high_profit high_sales</v>
      </c>
      <c r="R962" s="3"/>
    </row>
    <row r="963" spans="1:18" ht="14.25" customHeight="1" x14ac:dyDescent="0.3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Table5[[#This Row],[sales]]-(Table5[[#This Row],[sales]]*Table5[[#This Row],[discount]])</f>
        <v>507.33359999999999</v>
      </c>
      <c r="O963" s="6">
        <f>Table5[[#This Row],[profit]]/Table5[[#This Row],[net_sales]]</f>
        <v>0.36839665261673976</v>
      </c>
      <c r="P963" s="3" t="str">
        <f>IF(Table5[[#This Row],[Profit_Percentage]]&lt;=24.5%,"low","high")</f>
        <v>high</v>
      </c>
      <c r="Q963" s="3" t="str">
        <f>IF(Table5[[#This Row],[Profit_Percentage]]&gt;25%,"high_profit","low_profit")&amp;(IF(Table5[[#This Row],[net_sales]]&gt;1000," high_sales"," low_sales"))</f>
        <v>high_profit low_sales</v>
      </c>
      <c r="R963" s="3"/>
    </row>
    <row r="964" spans="1:18" ht="14.25" customHeight="1" x14ac:dyDescent="0.3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Table5[[#This Row],[sales]]-(Table5[[#This Row],[sales]]*Table5[[#This Row],[discount]])</f>
        <v>1113.7671999999998</v>
      </c>
      <c r="O964" s="6">
        <f>Table5[[#This Row],[profit]]/Table5[[#This Row],[net_sales]]</f>
        <v>0.23483363489246231</v>
      </c>
      <c r="P964" s="3" t="str">
        <f>IF(Table5[[#This Row],[Profit_Percentage]]&lt;=24.5%,"low","high")</f>
        <v>low</v>
      </c>
      <c r="Q964" s="3" t="str">
        <f>IF(Table5[[#This Row],[Profit_Percentage]]&gt;25%,"high_profit","low_profit")&amp;(IF(Table5[[#This Row],[net_sales]]&gt;1000," high_sales"," low_sales"))</f>
        <v>low_profit high_sales</v>
      </c>
      <c r="R964" s="3"/>
    </row>
    <row r="965" spans="1:18" ht="14.25" customHeight="1" x14ac:dyDescent="0.3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Table5[[#This Row],[sales]]-(Table5[[#This Row],[sales]]*Table5[[#This Row],[discount]])</f>
        <v>1505.3976</v>
      </c>
      <c r="O965" s="6">
        <f>Table5[[#This Row],[profit]]/Table5[[#This Row],[net_sales]]</f>
        <v>0.33981720178111086</v>
      </c>
      <c r="P965" s="3" t="str">
        <f>IF(Table5[[#This Row],[Profit_Percentage]]&lt;=24.5%,"low","high")</f>
        <v>high</v>
      </c>
      <c r="Q965" s="3" t="str">
        <f>IF(Table5[[#This Row],[Profit_Percentage]]&gt;25%,"high_profit","low_profit")&amp;(IF(Table5[[#This Row],[net_sales]]&gt;1000," high_sales"," low_sales"))</f>
        <v>high_profit high_sales</v>
      </c>
      <c r="R965" s="3"/>
    </row>
    <row r="966" spans="1:18" ht="14.25" customHeight="1" x14ac:dyDescent="0.3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Table5[[#This Row],[sales]]-(Table5[[#This Row],[sales]]*Table5[[#This Row],[discount]])</f>
        <v>2100.4690000000001</v>
      </c>
      <c r="O966" s="6">
        <f>Table5[[#This Row],[profit]]/Table5[[#This Row],[net_sales]]</f>
        <v>0.13546022340724856</v>
      </c>
      <c r="P966" s="3" t="str">
        <f>IF(Table5[[#This Row],[Profit_Percentage]]&lt;=24.5%,"low","high")</f>
        <v>low</v>
      </c>
      <c r="Q966" s="3" t="str">
        <f>IF(Table5[[#This Row],[Profit_Percentage]]&gt;25%,"high_profit","low_profit")&amp;(IF(Table5[[#This Row],[net_sales]]&gt;1000," high_sales"," low_sales"))</f>
        <v>low_profit high_sales</v>
      </c>
      <c r="R966" s="3"/>
    </row>
    <row r="967" spans="1:18" ht="14.25" customHeight="1" x14ac:dyDescent="0.3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Table5[[#This Row],[sales]]-(Table5[[#This Row],[sales]]*Table5[[#This Row],[discount]])</f>
        <v>2878.0989</v>
      </c>
      <c r="O967" s="6">
        <f>Table5[[#This Row],[profit]]/Table5[[#This Row],[net_sales]]</f>
        <v>0.29048341597990257</v>
      </c>
      <c r="P967" s="3" t="str">
        <f>IF(Table5[[#This Row],[Profit_Percentage]]&lt;=24.5%,"low","high")</f>
        <v>high</v>
      </c>
      <c r="Q967" s="3" t="str">
        <f>IF(Table5[[#This Row],[Profit_Percentage]]&gt;25%,"high_profit","low_profit")&amp;(IF(Table5[[#This Row],[net_sales]]&gt;1000," high_sales"," low_sales"))</f>
        <v>high_profit high_sales</v>
      </c>
      <c r="R967" s="3"/>
    </row>
    <row r="968" spans="1:18" ht="14.25" customHeight="1" x14ac:dyDescent="0.3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Table5[[#This Row],[sales]]-(Table5[[#This Row],[sales]]*Table5[[#This Row],[discount]])</f>
        <v>1667.8323999999998</v>
      </c>
      <c r="O968" s="6">
        <f>Table5[[#This Row],[profit]]/Table5[[#This Row],[net_sales]]</f>
        <v>0.19389837971729054</v>
      </c>
      <c r="P968" s="3" t="str">
        <f>IF(Table5[[#This Row],[Profit_Percentage]]&lt;=24.5%,"low","high")</f>
        <v>low</v>
      </c>
      <c r="Q968" s="3" t="str">
        <f>IF(Table5[[#This Row],[Profit_Percentage]]&gt;25%,"high_profit","low_profit")&amp;(IF(Table5[[#This Row],[net_sales]]&gt;1000," high_sales"," low_sales"))</f>
        <v>low_profit high_sales</v>
      </c>
      <c r="R968" s="3"/>
    </row>
    <row r="969" spans="1:18" ht="14.25" customHeight="1" x14ac:dyDescent="0.3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Table5[[#This Row],[sales]]-(Table5[[#This Row],[sales]]*Table5[[#This Row],[discount]])</f>
        <v>2862.16</v>
      </c>
      <c r="O969" s="6">
        <f>Table5[[#This Row],[profit]]/Table5[[#This Row],[net_sales]]</f>
        <v>0.29699248120300753</v>
      </c>
      <c r="P969" s="3" t="str">
        <f>IF(Table5[[#This Row],[Profit_Percentage]]&lt;=24.5%,"low","high")</f>
        <v>high</v>
      </c>
      <c r="Q969" s="3" t="str">
        <f>IF(Table5[[#This Row],[Profit_Percentage]]&gt;25%,"high_profit","low_profit")&amp;(IF(Table5[[#This Row],[net_sales]]&gt;1000," high_sales"," low_sales"))</f>
        <v>high_profit high_sales</v>
      </c>
      <c r="R969" s="3"/>
    </row>
    <row r="970" spans="1:18" ht="14.25" customHeight="1" x14ac:dyDescent="0.3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Table5[[#This Row],[sales]]-(Table5[[#This Row],[sales]]*Table5[[#This Row],[discount]])</f>
        <v>2854.5789999999997</v>
      </c>
      <c r="O970" s="6">
        <f>Table5[[#This Row],[profit]]/Table5[[#This Row],[net_sales]]</f>
        <v>0.19598686881673272</v>
      </c>
      <c r="P970" s="3" t="str">
        <f>IF(Table5[[#This Row],[Profit_Percentage]]&lt;=24.5%,"low","high")</f>
        <v>low</v>
      </c>
      <c r="Q970" s="3" t="str">
        <f>IF(Table5[[#This Row],[Profit_Percentage]]&gt;25%,"high_profit","low_profit")&amp;(IF(Table5[[#This Row],[net_sales]]&gt;1000," high_sales"," low_sales"))</f>
        <v>low_profit high_sales</v>
      </c>
      <c r="R970" s="3"/>
    </row>
    <row r="971" spans="1:18" ht="14.25" customHeight="1" x14ac:dyDescent="0.3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Table5[[#This Row],[sales]]-(Table5[[#This Row],[sales]]*Table5[[#This Row],[discount]])</f>
        <v>1126.2041999999999</v>
      </c>
      <c r="O971" s="6">
        <f>Table5[[#This Row],[profit]]/Table5[[#This Row],[net_sales]]</f>
        <v>0.28261304655052788</v>
      </c>
      <c r="P971" s="3" t="str">
        <f>IF(Table5[[#This Row],[Profit_Percentage]]&lt;=24.5%,"low","high")</f>
        <v>high</v>
      </c>
      <c r="Q971" s="3" t="str">
        <f>IF(Table5[[#This Row],[Profit_Percentage]]&gt;25%,"high_profit","low_profit")&amp;(IF(Table5[[#This Row],[net_sales]]&gt;1000," high_sales"," low_sales"))</f>
        <v>high_profit high_sales</v>
      </c>
      <c r="R971" s="3"/>
    </row>
    <row r="972" spans="1:18" ht="14.25" customHeight="1" x14ac:dyDescent="0.3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Table5[[#This Row],[sales]]-(Table5[[#This Row],[sales]]*Table5[[#This Row],[discount]])</f>
        <v>2530.1304</v>
      </c>
      <c r="O972" s="6">
        <f>Table5[[#This Row],[profit]]/Table5[[#This Row],[net_sales]]</f>
        <v>0.13224219589630637</v>
      </c>
      <c r="P972" s="3" t="str">
        <f>IF(Table5[[#This Row],[Profit_Percentage]]&lt;=24.5%,"low","high")</f>
        <v>low</v>
      </c>
      <c r="Q972" s="3" t="str">
        <f>IF(Table5[[#This Row],[Profit_Percentage]]&gt;25%,"high_profit","low_profit")&amp;(IF(Table5[[#This Row],[net_sales]]&gt;1000," high_sales"," low_sales"))</f>
        <v>low_profit high_sales</v>
      </c>
      <c r="R972" s="3"/>
    </row>
    <row r="973" spans="1:18" ht="14.25" customHeight="1" x14ac:dyDescent="0.3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Table5[[#This Row],[sales]]-(Table5[[#This Row],[sales]]*Table5[[#This Row],[discount]])</f>
        <v>418.4692</v>
      </c>
      <c r="O973" s="6">
        <f>Table5[[#This Row],[profit]]/Table5[[#This Row],[net_sales]]</f>
        <v>0.21631221604839734</v>
      </c>
      <c r="P973" s="3" t="str">
        <f>IF(Table5[[#This Row],[Profit_Percentage]]&lt;=24.5%,"low","high")</f>
        <v>low</v>
      </c>
      <c r="Q973" s="3" t="str">
        <f>IF(Table5[[#This Row],[Profit_Percentage]]&gt;25%,"high_profit","low_profit")&amp;(IF(Table5[[#This Row],[net_sales]]&gt;1000," high_sales"," low_sales"))</f>
        <v>low_profit low_sales</v>
      </c>
      <c r="R973" s="3"/>
    </row>
    <row r="974" spans="1:18" ht="14.25" customHeight="1" x14ac:dyDescent="0.3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Table5[[#This Row],[sales]]-(Table5[[#This Row],[sales]]*Table5[[#This Row],[discount]])</f>
        <v>4428.0515999999998</v>
      </c>
      <c r="O974" s="6">
        <f>Table5[[#This Row],[profit]]/Table5[[#This Row],[net_sales]]</f>
        <v>6.9917884425737056E-2</v>
      </c>
      <c r="P974" s="3" t="str">
        <f>IF(Table5[[#This Row],[Profit_Percentage]]&lt;=24.5%,"low","high")</f>
        <v>low</v>
      </c>
      <c r="Q974" s="3" t="str">
        <f>IF(Table5[[#This Row],[Profit_Percentage]]&gt;25%,"high_profit","low_profit")&amp;(IF(Table5[[#This Row],[net_sales]]&gt;1000," high_sales"," low_sales"))</f>
        <v>low_profit high_sales</v>
      </c>
      <c r="R974" s="3"/>
    </row>
    <row r="975" spans="1:18" ht="14.25" customHeight="1" x14ac:dyDescent="0.3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Table5[[#This Row],[sales]]-(Table5[[#This Row],[sales]]*Table5[[#This Row],[discount]])</f>
        <v>802.60199999999998</v>
      </c>
      <c r="O975" s="6">
        <f>Table5[[#This Row],[profit]]/Table5[[#This Row],[net_sales]]</f>
        <v>0.32915442523193317</v>
      </c>
      <c r="P975" s="3" t="str">
        <f>IF(Table5[[#This Row],[Profit_Percentage]]&lt;=24.5%,"low","high")</f>
        <v>high</v>
      </c>
      <c r="Q975" s="3" t="str">
        <f>IF(Table5[[#This Row],[Profit_Percentage]]&gt;25%,"high_profit","low_profit")&amp;(IF(Table5[[#This Row],[net_sales]]&gt;1000," high_sales"," low_sales"))</f>
        <v>high_profit low_sales</v>
      </c>
      <c r="R975" s="3"/>
    </row>
    <row r="976" spans="1:18" ht="14.25" customHeight="1" x14ac:dyDescent="0.3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Table5[[#This Row],[sales]]-(Table5[[#This Row],[sales]]*Table5[[#This Row],[discount]])</f>
        <v>1314.0975000000001</v>
      </c>
      <c r="O976" s="6">
        <f>Table5[[#This Row],[profit]]/Table5[[#This Row],[net_sales]]</f>
        <v>0.13409963872543704</v>
      </c>
      <c r="P976" s="3" t="str">
        <f>IF(Table5[[#This Row],[Profit_Percentage]]&lt;=24.5%,"low","high")</f>
        <v>low</v>
      </c>
      <c r="Q976" s="3" t="str">
        <f>IF(Table5[[#This Row],[Profit_Percentage]]&gt;25%,"high_profit","low_profit")&amp;(IF(Table5[[#This Row],[net_sales]]&gt;1000," high_sales"," low_sales"))</f>
        <v>low_profit high_sales</v>
      </c>
      <c r="R976" s="3"/>
    </row>
    <row r="977" spans="1:18" ht="14.25" customHeight="1" x14ac:dyDescent="0.3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Table5[[#This Row],[sales]]-(Table5[[#This Row],[sales]]*Table5[[#This Row],[discount]])</f>
        <v>2575.1460000000002</v>
      </c>
      <c r="O977" s="6">
        <f>Table5[[#This Row],[profit]]/Table5[[#This Row],[net_sales]]</f>
        <v>0.28952144849262912</v>
      </c>
      <c r="P977" s="3" t="str">
        <f>IF(Table5[[#This Row],[Profit_Percentage]]&lt;=24.5%,"low","high")</f>
        <v>high</v>
      </c>
      <c r="Q977" s="3" t="str">
        <f>IF(Table5[[#This Row],[Profit_Percentage]]&gt;25%,"high_profit","low_profit")&amp;(IF(Table5[[#This Row],[net_sales]]&gt;1000," high_sales"," low_sales"))</f>
        <v>high_profit high_sales</v>
      </c>
      <c r="R977" s="3"/>
    </row>
    <row r="978" spans="1:18" ht="14.25" customHeight="1" x14ac:dyDescent="0.3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Table5[[#This Row],[sales]]-(Table5[[#This Row],[sales]]*Table5[[#This Row],[discount]])</f>
        <v>3539.5230000000001</v>
      </c>
      <c r="O978" s="6">
        <f>Table5[[#This Row],[profit]]/Table5[[#This Row],[net_sales]]</f>
        <v>0.29775763570402003</v>
      </c>
      <c r="P978" s="3" t="str">
        <f>IF(Table5[[#This Row],[Profit_Percentage]]&lt;=24.5%,"low","high")</f>
        <v>high</v>
      </c>
      <c r="Q978" s="3" t="str">
        <f>IF(Table5[[#This Row],[Profit_Percentage]]&gt;25%,"high_profit","low_profit")&amp;(IF(Table5[[#This Row],[net_sales]]&gt;1000," high_sales"," low_sales"))</f>
        <v>high_profit high_sales</v>
      </c>
      <c r="R978" s="3"/>
    </row>
    <row r="979" spans="1:18" ht="14.25" customHeight="1" x14ac:dyDescent="0.3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Table5[[#This Row],[sales]]-(Table5[[#This Row],[sales]]*Table5[[#This Row],[discount]])</f>
        <v>1298.8224</v>
      </c>
      <c r="O979" s="6">
        <f>Table5[[#This Row],[profit]]/Table5[[#This Row],[net_sales]]</f>
        <v>0.30625434239508031</v>
      </c>
      <c r="P979" s="3" t="str">
        <f>IF(Table5[[#This Row],[Profit_Percentage]]&lt;=24.5%,"low","high")</f>
        <v>high</v>
      </c>
      <c r="Q979" s="3" t="str">
        <f>IF(Table5[[#This Row],[Profit_Percentage]]&gt;25%,"high_profit","low_profit")&amp;(IF(Table5[[#This Row],[net_sales]]&gt;1000," high_sales"," low_sales"))</f>
        <v>high_profit high_sales</v>
      </c>
      <c r="R979" s="3"/>
    </row>
    <row r="980" spans="1:18" ht="14.25" customHeight="1" x14ac:dyDescent="0.3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Table5[[#This Row],[sales]]-(Table5[[#This Row],[sales]]*Table5[[#This Row],[discount]])</f>
        <v>3380.5288</v>
      </c>
      <c r="O980" s="6">
        <f>Table5[[#This Row],[profit]]/Table5[[#This Row],[net_sales]]</f>
        <v>0.3221300762176616</v>
      </c>
      <c r="P980" s="3" t="str">
        <f>IF(Table5[[#This Row],[Profit_Percentage]]&lt;=24.5%,"low","high")</f>
        <v>high</v>
      </c>
      <c r="Q980" s="3" t="str">
        <f>IF(Table5[[#This Row],[Profit_Percentage]]&gt;25%,"high_profit","low_profit")&amp;(IF(Table5[[#This Row],[net_sales]]&gt;1000," high_sales"," low_sales"))</f>
        <v>high_profit high_sales</v>
      </c>
      <c r="R980" s="3"/>
    </row>
    <row r="981" spans="1:18" ht="14.25" customHeight="1" x14ac:dyDescent="0.3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Table5[[#This Row],[sales]]-(Table5[[#This Row],[sales]]*Table5[[#This Row],[discount]])</f>
        <v>3402.0829999999996</v>
      </c>
      <c r="O981" s="6">
        <f>Table5[[#This Row],[profit]]/Table5[[#This Row],[net_sales]]</f>
        <v>0.28192139933093935</v>
      </c>
      <c r="P981" s="3" t="str">
        <f>IF(Table5[[#This Row],[Profit_Percentage]]&lt;=24.5%,"low","high")</f>
        <v>high</v>
      </c>
      <c r="Q981" s="3" t="str">
        <f>IF(Table5[[#This Row],[Profit_Percentage]]&gt;25%,"high_profit","low_profit")&amp;(IF(Table5[[#This Row],[net_sales]]&gt;1000," high_sales"," low_sales"))</f>
        <v>high_profit high_sales</v>
      </c>
      <c r="R981" s="3"/>
    </row>
    <row r="982" spans="1:18" ht="14.25" customHeight="1" x14ac:dyDescent="0.3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Table5[[#This Row],[sales]]-(Table5[[#This Row],[sales]]*Table5[[#This Row],[discount]])</f>
        <v>785.4873</v>
      </c>
      <c r="O982" s="6">
        <f>Table5[[#This Row],[profit]]/Table5[[#This Row],[net_sales]]</f>
        <v>0.23689752845144665</v>
      </c>
      <c r="P982" s="3" t="str">
        <f>IF(Table5[[#This Row],[Profit_Percentage]]&lt;=24.5%,"low","high")</f>
        <v>low</v>
      </c>
      <c r="Q982" s="3" t="str">
        <f>IF(Table5[[#This Row],[Profit_Percentage]]&gt;25%,"high_profit","low_profit")&amp;(IF(Table5[[#This Row],[net_sales]]&gt;1000," high_sales"," low_sales"))</f>
        <v>low_profit low_sales</v>
      </c>
      <c r="R982" s="3"/>
    </row>
    <row r="983" spans="1:18" ht="14.25" customHeight="1" x14ac:dyDescent="0.3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Table5[[#This Row],[sales]]-(Table5[[#This Row],[sales]]*Table5[[#This Row],[discount]])</f>
        <v>1592.0905</v>
      </c>
      <c r="O983" s="6">
        <f>Table5[[#This Row],[profit]]/Table5[[#This Row],[net_sales]]</f>
        <v>0.27752191222797951</v>
      </c>
      <c r="P983" s="3" t="str">
        <f>IF(Table5[[#This Row],[Profit_Percentage]]&lt;=24.5%,"low","high")</f>
        <v>high</v>
      </c>
      <c r="Q983" s="3" t="str">
        <f>IF(Table5[[#This Row],[Profit_Percentage]]&gt;25%,"high_profit","low_profit")&amp;(IF(Table5[[#This Row],[net_sales]]&gt;1000," high_sales"," low_sales"))</f>
        <v>high_profit high_sales</v>
      </c>
      <c r="R983" s="3"/>
    </row>
    <row r="984" spans="1:18" ht="14.25" customHeight="1" x14ac:dyDescent="0.3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Table5[[#This Row],[sales]]-(Table5[[#This Row],[sales]]*Table5[[#This Row],[discount]])</f>
        <v>1746.1527000000001</v>
      </c>
      <c r="O984" s="6">
        <f>Table5[[#This Row],[profit]]/Table5[[#This Row],[net_sales]]</f>
        <v>0.1416771855061702</v>
      </c>
      <c r="P984" s="3" t="str">
        <f>IF(Table5[[#This Row],[Profit_Percentage]]&lt;=24.5%,"low","high")</f>
        <v>low</v>
      </c>
      <c r="Q984" s="3" t="str">
        <f>IF(Table5[[#This Row],[Profit_Percentage]]&gt;25%,"high_profit","low_profit")&amp;(IF(Table5[[#This Row],[net_sales]]&gt;1000," high_sales"," low_sales"))</f>
        <v>low_profit high_sales</v>
      </c>
      <c r="R984" s="3"/>
    </row>
    <row r="985" spans="1:18" ht="14.25" customHeight="1" x14ac:dyDescent="0.3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Table5[[#This Row],[sales]]-(Table5[[#This Row],[sales]]*Table5[[#This Row],[discount]])</f>
        <v>1321.8579999999999</v>
      </c>
      <c r="O985" s="6">
        <f>Table5[[#This Row],[profit]]/Table5[[#This Row],[net_sales]]</f>
        <v>0.25110866674030041</v>
      </c>
      <c r="P985" s="3" t="str">
        <f>IF(Table5[[#This Row],[Profit_Percentage]]&lt;=24.5%,"low","high")</f>
        <v>high</v>
      </c>
      <c r="Q985" s="3" t="str">
        <f>IF(Table5[[#This Row],[Profit_Percentage]]&gt;25%,"high_profit","low_profit")&amp;(IF(Table5[[#This Row],[net_sales]]&gt;1000," high_sales"," low_sales"))</f>
        <v>high_profit high_sales</v>
      </c>
      <c r="R985" s="3"/>
    </row>
    <row r="986" spans="1:18" ht="14.25" customHeight="1" x14ac:dyDescent="0.3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Table5[[#This Row],[sales]]-(Table5[[#This Row],[sales]]*Table5[[#This Row],[discount]])</f>
        <v>3411.8007000000002</v>
      </c>
      <c r="O986" s="6">
        <f>Table5[[#This Row],[profit]]/Table5[[#This Row],[net_sales]]</f>
        <v>0.2633917039761437</v>
      </c>
      <c r="P986" s="3" t="str">
        <f>IF(Table5[[#This Row],[Profit_Percentage]]&lt;=24.5%,"low","high")</f>
        <v>high</v>
      </c>
      <c r="Q986" s="3" t="str">
        <f>IF(Table5[[#This Row],[Profit_Percentage]]&gt;25%,"high_profit","low_profit")&amp;(IF(Table5[[#This Row],[net_sales]]&gt;1000," high_sales"," low_sales"))</f>
        <v>high_profit high_sales</v>
      </c>
      <c r="R986" s="3"/>
    </row>
    <row r="987" spans="1:18" ht="14.25" customHeight="1" x14ac:dyDescent="0.3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Table5[[#This Row],[sales]]-(Table5[[#This Row],[sales]]*Table5[[#This Row],[discount]])</f>
        <v>2318.54</v>
      </c>
      <c r="O987" s="6">
        <f>Table5[[#This Row],[profit]]/Table5[[#This Row],[net_sales]]</f>
        <v>0.57159246767362215</v>
      </c>
      <c r="P987" s="3" t="str">
        <f>IF(Table5[[#This Row],[Profit_Percentage]]&lt;=24.5%,"low","high")</f>
        <v>high</v>
      </c>
      <c r="Q987" s="3" t="str">
        <f>IF(Table5[[#This Row],[Profit_Percentage]]&gt;25%,"high_profit","low_profit")&amp;(IF(Table5[[#This Row],[net_sales]]&gt;1000," high_sales"," low_sales"))</f>
        <v>high_profit high_sales</v>
      </c>
      <c r="R987" s="3"/>
    </row>
    <row r="988" spans="1:18" ht="14.25" customHeight="1" x14ac:dyDescent="0.3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Table5[[#This Row],[sales]]-(Table5[[#This Row],[sales]]*Table5[[#This Row],[discount]])</f>
        <v>2238.9502000000002</v>
      </c>
      <c r="O988" s="6">
        <f>Table5[[#This Row],[profit]]/Table5[[#This Row],[net_sales]]</f>
        <v>0.19445273950264724</v>
      </c>
      <c r="P988" s="3" t="str">
        <f>IF(Table5[[#This Row],[Profit_Percentage]]&lt;=24.5%,"low","high")</f>
        <v>low</v>
      </c>
      <c r="Q988" s="3" t="str">
        <f>IF(Table5[[#This Row],[Profit_Percentage]]&gt;25%,"high_profit","low_profit")&amp;(IF(Table5[[#This Row],[net_sales]]&gt;1000," high_sales"," low_sales"))</f>
        <v>low_profit high_sales</v>
      </c>
      <c r="R988" s="3"/>
    </row>
    <row r="989" spans="1:18" ht="14.25" customHeight="1" x14ac:dyDescent="0.3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Table5[[#This Row],[sales]]-(Table5[[#This Row],[sales]]*Table5[[#This Row],[discount]])</f>
        <v>2871.8131999999996</v>
      </c>
      <c r="O989" s="6">
        <f>Table5[[#This Row],[profit]]/Table5[[#This Row],[net_sales]]</f>
        <v>0.23647429435869996</v>
      </c>
      <c r="P989" s="3" t="str">
        <f>IF(Table5[[#This Row],[Profit_Percentage]]&lt;=24.5%,"low","high")</f>
        <v>low</v>
      </c>
      <c r="Q989" s="3" t="str">
        <f>IF(Table5[[#This Row],[Profit_Percentage]]&gt;25%,"high_profit","low_profit")&amp;(IF(Table5[[#This Row],[net_sales]]&gt;1000," high_sales"," low_sales"))</f>
        <v>low_profit high_sales</v>
      </c>
      <c r="R989" s="3"/>
    </row>
    <row r="990" spans="1:18" ht="14.25" customHeight="1" x14ac:dyDescent="0.3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Table5[[#This Row],[sales]]-(Table5[[#This Row],[sales]]*Table5[[#This Row],[discount]])</f>
        <v>343.827</v>
      </c>
      <c r="O990" s="6">
        <f>Table5[[#This Row],[profit]]/Table5[[#This Row],[net_sales]]</f>
        <v>0.16394873002992782</v>
      </c>
      <c r="P990" s="3" t="str">
        <f>IF(Table5[[#This Row],[Profit_Percentage]]&lt;=24.5%,"low","high")</f>
        <v>low</v>
      </c>
      <c r="Q990" s="3" t="str">
        <f>IF(Table5[[#This Row],[Profit_Percentage]]&gt;25%,"high_profit","low_profit")&amp;(IF(Table5[[#This Row],[net_sales]]&gt;1000," high_sales"," low_sales"))</f>
        <v>low_profit low_sales</v>
      </c>
      <c r="R990" s="3"/>
    </row>
    <row r="991" spans="1:18" ht="14.25" customHeight="1" x14ac:dyDescent="0.3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Table5[[#This Row],[sales]]-(Table5[[#This Row],[sales]]*Table5[[#This Row],[discount]])</f>
        <v>273.91829999999999</v>
      </c>
      <c r="O991" s="6">
        <f>Table5[[#This Row],[profit]]/Table5[[#This Row],[net_sales]]</f>
        <v>0.22974003562376083</v>
      </c>
      <c r="P991" s="3" t="str">
        <f>IF(Table5[[#This Row],[Profit_Percentage]]&lt;=24.5%,"low","high")</f>
        <v>low</v>
      </c>
      <c r="Q991" s="3" t="str">
        <f>IF(Table5[[#This Row],[Profit_Percentage]]&gt;25%,"high_profit","low_profit")&amp;(IF(Table5[[#This Row],[net_sales]]&gt;1000," high_sales"," low_sales"))</f>
        <v>low_profit low_sales</v>
      </c>
      <c r="R991" s="3"/>
    </row>
    <row r="992" spans="1:18" ht="14.25" customHeight="1" x14ac:dyDescent="0.3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Table5[[#This Row],[sales]]-(Table5[[#This Row],[sales]]*Table5[[#This Row],[discount]])</f>
        <v>2867.1423999999997</v>
      </c>
      <c r="O992" s="6">
        <f>Table5[[#This Row],[profit]]/Table5[[#This Row],[net_sales]]</f>
        <v>0.40699757361196992</v>
      </c>
      <c r="P992" s="3" t="str">
        <f>IF(Table5[[#This Row],[Profit_Percentage]]&lt;=24.5%,"low","high")</f>
        <v>high</v>
      </c>
      <c r="Q992" s="3" t="str">
        <f>IF(Table5[[#This Row],[Profit_Percentage]]&gt;25%,"high_profit","low_profit")&amp;(IF(Table5[[#This Row],[net_sales]]&gt;1000," high_sales"," low_sales"))</f>
        <v>high_profit high_sales</v>
      </c>
      <c r="R992" s="3"/>
    </row>
    <row r="993" spans="1:18" ht="14.25" customHeight="1" x14ac:dyDescent="0.3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Table5[[#This Row],[sales]]-(Table5[[#This Row],[sales]]*Table5[[#This Row],[discount]])</f>
        <v>4049.2980000000002</v>
      </c>
      <c r="O993" s="6">
        <f>Table5[[#This Row],[profit]]/Table5[[#This Row],[net_sales]]</f>
        <v>0.12717266054511178</v>
      </c>
      <c r="P993" s="3" t="str">
        <f>IF(Table5[[#This Row],[Profit_Percentage]]&lt;=24.5%,"low","high")</f>
        <v>low</v>
      </c>
      <c r="Q993" s="3" t="str">
        <f>IF(Table5[[#This Row],[Profit_Percentage]]&gt;25%,"high_profit","low_profit")&amp;(IF(Table5[[#This Row],[net_sales]]&gt;1000," high_sales"," low_sales"))</f>
        <v>low_profit high_sales</v>
      </c>
      <c r="R993" s="3"/>
    </row>
    <row r="994" spans="1:18" ht="14.25" customHeight="1" x14ac:dyDescent="0.3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Table5[[#This Row],[sales]]-(Table5[[#This Row],[sales]]*Table5[[#This Row],[discount]])</f>
        <v>493.66309999999999</v>
      </c>
      <c r="O994" s="6">
        <f>Table5[[#This Row],[profit]]/Table5[[#This Row],[net_sales]]</f>
        <v>0.23422856599976785</v>
      </c>
      <c r="P994" s="3" t="str">
        <f>IF(Table5[[#This Row],[Profit_Percentage]]&lt;=24.5%,"low","high")</f>
        <v>low</v>
      </c>
      <c r="Q994" s="3" t="str">
        <f>IF(Table5[[#This Row],[Profit_Percentage]]&gt;25%,"high_profit","low_profit")&amp;(IF(Table5[[#This Row],[net_sales]]&gt;1000," high_sales"," low_sales"))</f>
        <v>low_profit low_sales</v>
      </c>
      <c r="R994" s="3"/>
    </row>
    <row r="995" spans="1:18" ht="14.25" customHeight="1" x14ac:dyDescent="0.3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Table5[[#This Row],[sales]]-(Table5[[#This Row],[sales]]*Table5[[#This Row],[discount]])</f>
        <v>1684.8559</v>
      </c>
      <c r="O995" s="6">
        <f>Table5[[#This Row],[profit]]/Table5[[#This Row],[net_sales]]</f>
        <v>0.12413524503786941</v>
      </c>
      <c r="P995" s="3" t="str">
        <f>IF(Table5[[#This Row],[Profit_Percentage]]&lt;=24.5%,"low","high")</f>
        <v>low</v>
      </c>
      <c r="Q995" s="3" t="str">
        <f>IF(Table5[[#This Row],[Profit_Percentage]]&gt;25%,"high_profit","low_profit")&amp;(IF(Table5[[#This Row],[net_sales]]&gt;1000," high_sales"," low_sales"))</f>
        <v>low_profit high_sales</v>
      </c>
      <c r="R995" s="3"/>
    </row>
    <row r="996" spans="1:18" ht="14.25" customHeight="1" x14ac:dyDescent="0.3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Table5[[#This Row],[sales]]-(Table5[[#This Row],[sales]]*Table5[[#This Row],[discount]])</f>
        <v>3816.0213000000003</v>
      </c>
      <c r="O996" s="6">
        <f>Table5[[#This Row],[profit]]/Table5[[#This Row],[net_sales]]</f>
        <v>0.1825382892909953</v>
      </c>
      <c r="P996" s="3" t="str">
        <f>IF(Table5[[#This Row],[Profit_Percentage]]&lt;=24.5%,"low","high")</f>
        <v>low</v>
      </c>
      <c r="Q996" s="3" t="str">
        <f>IF(Table5[[#This Row],[Profit_Percentage]]&gt;25%,"high_profit","low_profit")&amp;(IF(Table5[[#This Row],[net_sales]]&gt;1000," high_sales"," low_sales"))</f>
        <v>low_profit high_sales</v>
      </c>
      <c r="R996" s="3"/>
    </row>
    <row r="997" spans="1:18" ht="14.25" customHeight="1" x14ac:dyDescent="0.3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Table5[[#This Row],[sales]]-(Table5[[#This Row],[sales]]*Table5[[#This Row],[discount]])</f>
        <v>693.35750000000007</v>
      </c>
      <c r="O997" s="6">
        <f>Table5[[#This Row],[profit]]/Table5[[#This Row],[net_sales]]</f>
        <v>0.29853286363816645</v>
      </c>
      <c r="P997" s="3" t="str">
        <f>IF(Table5[[#This Row],[Profit_Percentage]]&lt;=24.5%,"low","high")</f>
        <v>high</v>
      </c>
      <c r="Q997" s="3" t="str">
        <f>IF(Table5[[#This Row],[Profit_Percentage]]&gt;25%,"high_profit","low_profit")&amp;(IF(Table5[[#This Row],[net_sales]]&gt;1000," high_sales"," low_sales"))</f>
        <v>high_profit low_sales</v>
      </c>
      <c r="R997" s="3"/>
    </row>
    <row r="998" spans="1:18" ht="14.25" customHeight="1" x14ac:dyDescent="0.3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Table5[[#This Row],[sales]]-(Table5[[#This Row],[sales]]*Table5[[#This Row],[discount]])</f>
        <v>987.28000000000009</v>
      </c>
      <c r="O998" s="6">
        <f>Table5[[#This Row],[profit]]/Table5[[#This Row],[net_sales]]</f>
        <v>0.3866177781379142</v>
      </c>
      <c r="P998" s="3" t="str">
        <f>IF(Table5[[#This Row],[Profit_Percentage]]&lt;=24.5%,"low","high")</f>
        <v>high</v>
      </c>
      <c r="Q998" s="3" t="str">
        <f>IF(Table5[[#This Row],[Profit_Percentage]]&gt;25%,"high_profit","low_profit")&amp;(IF(Table5[[#This Row],[net_sales]]&gt;1000," high_sales"," low_sales"))</f>
        <v>high_profit low_sales</v>
      </c>
      <c r="R998" s="3"/>
    </row>
    <row r="999" spans="1:18" ht="14.25" customHeight="1" x14ac:dyDescent="0.3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Table5[[#This Row],[sales]]-(Table5[[#This Row],[sales]]*Table5[[#This Row],[discount]])</f>
        <v>2165.2344000000003</v>
      </c>
      <c r="O999" s="6">
        <f>Table5[[#This Row],[profit]]/Table5[[#This Row],[net_sales]]</f>
        <v>0.26237344095401399</v>
      </c>
      <c r="P999" s="3" t="str">
        <f>IF(Table5[[#This Row],[Profit_Percentage]]&lt;=24.5%,"low","high")</f>
        <v>high</v>
      </c>
      <c r="Q999" s="3" t="str">
        <f>IF(Table5[[#This Row],[Profit_Percentage]]&gt;25%,"high_profit","low_profit")&amp;(IF(Table5[[#This Row],[net_sales]]&gt;1000," high_sales"," low_sales"))</f>
        <v>high_profit high_sales</v>
      </c>
      <c r="R999" s="3"/>
    </row>
    <row r="1000" spans="1:18" ht="14.25" customHeight="1" x14ac:dyDescent="0.3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Table5[[#This Row],[sales]]-(Table5[[#This Row],[sales]]*Table5[[#This Row],[discount]])</f>
        <v>4763.9707000000008</v>
      </c>
      <c r="O1000" s="6">
        <f>Table5[[#This Row],[profit]]/Table5[[#This Row],[net_sales]]</f>
        <v>0.14605043645629473</v>
      </c>
      <c r="P1000" s="3" t="str">
        <f>IF(Table5[[#This Row],[Profit_Percentage]]&lt;=24.5%,"low","high")</f>
        <v>low</v>
      </c>
      <c r="Q1000" s="3" t="str">
        <f>IF(Table5[[#This Row],[Profit_Percentage]]&gt;25%,"high_profit","low_profit")&amp;(IF(Table5[[#This Row],[net_sales]]&gt;1000," high_sales"," low_sales"))</f>
        <v>low_profit high_sales</v>
      </c>
      <c r="R1000" s="3"/>
    </row>
    <row r="1001" spans="1:18" ht="14.25" customHeight="1" x14ac:dyDescent="0.3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Table5[[#This Row],[sales]]-(Table5[[#This Row],[sales]]*Table5[[#This Row],[discount]])</f>
        <v>3445.1428000000001</v>
      </c>
      <c r="O1001" s="6">
        <f>Table5[[#This Row],[profit]]/Table5[[#This Row],[net_sales]]</f>
        <v>0.21653384004866214</v>
      </c>
      <c r="P1001" s="3" t="str">
        <f>IF(Table5[[#This Row],[Profit_Percentage]]&lt;=24.5%,"low","high")</f>
        <v>low</v>
      </c>
      <c r="Q1001" s="3" t="str">
        <f>IF(Table5[[#This Row],[Profit_Percentage]]&gt;25%,"high_profit","low_profit")&amp;(IF(Table5[[#This Row],[net_sales]]&gt;1000," high_sales"," low_sales"))</f>
        <v>low_profit high_sales</v>
      </c>
      <c r="R1001" s="3"/>
    </row>
    <row r="1002" spans="1:18" ht="14.25" customHeight="1" x14ac:dyDescent="0.3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Table5[[#This Row],[sales]]-(Table5[[#This Row],[sales]]*Table5[[#This Row],[discount]])</f>
        <v>2618.9362000000001</v>
      </c>
      <c r="O1002" s="6">
        <f>Table5[[#This Row],[profit]]/Table5[[#This Row],[net_sales]]</f>
        <v>0.34824826966002453</v>
      </c>
      <c r="P1002" s="3" t="str">
        <f>IF(Table5[[#This Row],[Profit_Percentage]]&lt;=24.5%,"low","high")</f>
        <v>high</v>
      </c>
      <c r="Q1002" s="3" t="str">
        <f>IF(Table5[[#This Row],[Profit_Percentage]]&gt;25%,"high_profit","low_profit")&amp;(IF(Table5[[#This Row],[net_sales]]&gt;1000," high_sales"," low_sales"))</f>
        <v>high_profit high_sales</v>
      </c>
      <c r="R1002" s="3"/>
    </row>
    <row r="1003" spans="1:18" ht="14.25" customHeight="1" x14ac:dyDescent="0.3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Table5[[#This Row],[sales]]-(Table5[[#This Row],[sales]]*Table5[[#This Row],[discount]])</f>
        <v>1423.24</v>
      </c>
      <c r="O1003" s="6">
        <f>Table5[[#This Row],[profit]]/Table5[[#This Row],[net_sales]]</f>
        <v>9.9055675782018487E-2</v>
      </c>
      <c r="P1003" s="3" t="str">
        <f>IF(Table5[[#This Row],[Profit_Percentage]]&lt;=24.5%,"low","high")</f>
        <v>low</v>
      </c>
      <c r="Q1003" s="3" t="str">
        <f>IF(Table5[[#This Row],[Profit_Percentage]]&gt;25%,"high_profit","low_profit")&amp;(IF(Table5[[#This Row],[net_sales]]&gt;1000," high_sales"," low_sales"))</f>
        <v>low_profit high_sales</v>
      </c>
      <c r="R1003" s="3"/>
    </row>
    <row r="1004" spans="1:18" ht="14.25" customHeight="1" x14ac:dyDescent="0.3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Table5[[#This Row],[sales]]-(Table5[[#This Row],[sales]]*Table5[[#This Row],[discount]])</f>
        <v>2171.377</v>
      </c>
      <c r="O1004" s="6">
        <f>Table5[[#This Row],[profit]]/Table5[[#This Row],[net_sales]]</f>
        <v>0.16411705567480914</v>
      </c>
      <c r="P1004" s="3" t="str">
        <f>IF(Table5[[#This Row],[Profit_Percentage]]&lt;=24.5%,"low","high")</f>
        <v>low</v>
      </c>
      <c r="Q1004" s="3" t="str">
        <f>IF(Table5[[#This Row],[Profit_Percentage]]&gt;25%,"high_profit","low_profit")&amp;(IF(Table5[[#This Row],[net_sales]]&gt;1000," high_sales"," low_sales"))</f>
        <v>low_profit high_sales</v>
      </c>
      <c r="R1004" s="3"/>
    </row>
    <row r="1005" spans="1:18" ht="14.25" customHeight="1" x14ac:dyDescent="0.3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Table5[[#This Row],[sales]]-(Table5[[#This Row],[sales]]*Table5[[#This Row],[discount]])</f>
        <v>405.56060000000002</v>
      </c>
      <c r="O1005" s="6">
        <f>Table5[[#This Row],[profit]]/Table5[[#This Row],[net_sales]]</f>
        <v>0.12912990068561886</v>
      </c>
      <c r="P1005" s="3" t="str">
        <f>IF(Table5[[#This Row],[Profit_Percentage]]&lt;=24.5%,"low","high")</f>
        <v>low</v>
      </c>
      <c r="Q1005" s="3" t="str">
        <f>IF(Table5[[#This Row],[Profit_Percentage]]&gt;25%,"high_profit","low_profit")&amp;(IF(Table5[[#This Row],[net_sales]]&gt;1000," high_sales"," low_sales"))</f>
        <v>low_profit low_sales</v>
      </c>
      <c r="R1005" s="3"/>
    </row>
    <row r="1006" spans="1:18" ht="14.25" customHeight="1" x14ac:dyDescent="0.3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Table5[[#This Row],[sales]]-(Table5[[#This Row],[sales]]*Table5[[#This Row],[discount]])</f>
        <v>4862.8678</v>
      </c>
      <c r="O1006" s="6">
        <f>Table5[[#This Row],[profit]]/Table5[[#This Row],[net_sales]]</f>
        <v>5.5771616904740855E-2</v>
      </c>
      <c r="P1006" s="3" t="str">
        <f>IF(Table5[[#This Row],[Profit_Percentage]]&lt;=24.5%,"low","high")</f>
        <v>low</v>
      </c>
      <c r="Q1006" s="3" t="str">
        <f>IF(Table5[[#This Row],[Profit_Percentage]]&gt;25%,"high_profit","low_profit")&amp;(IF(Table5[[#This Row],[net_sales]]&gt;1000," high_sales"," low_sales"))</f>
        <v>low_profit high_sales</v>
      </c>
      <c r="R1006" s="3"/>
    </row>
    <row r="1007" spans="1:18" ht="14.25" customHeight="1" x14ac:dyDescent="0.3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Table5[[#This Row],[sales]]-(Table5[[#This Row],[sales]]*Table5[[#This Row],[discount]])</f>
        <v>1988.4366</v>
      </c>
      <c r="O1007" s="6">
        <f>Table5[[#This Row],[profit]]/Table5[[#This Row],[net_sales]]</f>
        <v>0.30368582030727054</v>
      </c>
      <c r="P1007" s="3" t="str">
        <f>IF(Table5[[#This Row],[Profit_Percentage]]&lt;=24.5%,"low","high")</f>
        <v>high</v>
      </c>
      <c r="Q1007" s="3" t="str">
        <f>IF(Table5[[#This Row],[Profit_Percentage]]&gt;25%,"high_profit","low_profit")&amp;(IF(Table5[[#This Row],[net_sales]]&gt;1000," high_sales"," low_sales"))</f>
        <v>high_profit high_sales</v>
      </c>
      <c r="R1007" s="3"/>
    </row>
    <row r="1008" spans="1:18" ht="14.25" customHeight="1" x14ac:dyDescent="0.3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Table5[[#This Row],[sales]]-(Table5[[#This Row],[sales]]*Table5[[#This Row],[discount]])</f>
        <v>2067.3024</v>
      </c>
      <c r="O1008" s="6">
        <f>Table5[[#This Row],[profit]]/Table5[[#This Row],[net_sales]]</f>
        <v>0.22454383064615993</v>
      </c>
      <c r="P1008" s="3" t="str">
        <f>IF(Table5[[#This Row],[Profit_Percentage]]&lt;=24.5%,"low","high")</f>
        <v>low</v>
      </c>
      <c r="Q1008" s="3" t="str">
        <f>IF(Table5[[#This Row],[Profit_Percentage]]&gt;25%,"high_profit","low_profit")&amp;(IF(Table5[[#This Row],[net_sales]]&gt;1000," high_sales"," low_sales"))</f>
        <v>low_profit high_sales</v>
      </c>
      <c r="R1008" s="3"/>
    </row>
    <row r="1009" spans="1:18" ht="14.25" customHeight="1" x14ac:dyDescent="0.3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Table5[[#This Row],[sales]]-(Table5[[#This Row],[sales]]*Table5[[#This Row],[discount]])</f>
        <v>3558.5243999999998</v>
      </c>
      <c r="O1009" s="6">
        <f>Table5[[#This Row],[profit]]/Table5[[#This Row],[net_sales]]</f>
        <v>0.29760088198355478</v>
      </c>
      <c r="P1009" s="3" t="str">
        <f>IF(Table5[[#This Row],[Profit_Percentage]]&lt;=24.5%,"low","high")</f>
        <v>high</v>
      </c>
      <c r="Q1009" s="3" t="str">
        <f>IF(Table5[[#This Row],[Profit_Percentage]]&gt;25%,"high_profit","low_profit")&amp;(IF(Table5[[#This Row],[net_sales]]&gt;1000," high_sales"," low_sales"))</f>
        <v>high_profit high_sales</v>
      </c>
      <c r="R1009" s="3"/>
    </row>
    <row r="1010" spans="1:18" ht="14.25" customHeight="1" x14ac:dyDescent="0.3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Table5[[#This Row],[sales]]-(Table5[[#This Row],[sales]]*Table5[[#This Row],[discount]])</f>
        <v>104.73</v>
      </c>
      <c r="O1010" s="6">
        <f>Table5[[#This Row],[profit]]/Table5[[#This Row],[net_sales]]</f>
        <v>0.17406664756994175</v>
      </c>
      <c r="P1010" s="3" t="str">
        <f>IF(Table5[[#This Row],[Profit_Percentage]]&lt;=24.5%,"low","high")</f>
        <v>low</v>
      </c>
      <c r="Q1010" s="3" t="str">
        <f>IF(Table5[[#This Row],[Profit_Percentage]]&gt;25%,"high_profit","low_profit")&amp;(IF(Table5[[#This Row],[net_sales]]&gt;1000," high_sales"," low_sales"))</f>
        <v>low_profit low_sales</v>
      </c>
      <c r="R1010" s="3"/>
    </row>
    <row r="1011" spans="1:18" ht="14.25" customHeight="1" x14ac:dyDescent="0.3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Table5[[#This Row],[sales]]-(Table5[[#This Row],[sales]]*Table5[[#This Row],[discount]])</f>
        <v>4052.3173000000002</v>
      </c>
      <c r="O1011" s="6">
        <f>Table5[[#This Row],[profit]]/Table5[[#This Row],[net_sales]]</f>
        <v>0.26673873736392756</v>
      </c>
      <c r="P1011" s="3" t="str">
        <f>IF(Table5[[#This Row],[Profit_Percentage]]&lt;=24.5%,"low","high")</f>
        <v>high</v>
      </c>
      <c r="Q1011" s="3" t="str">
        <f>IF(Table5[[#This Row],[Profit_Percentage]]&gt;25%,"high_profit","low_profit")&amp;(IF(Table5[[#This Row],[net_sales]]&gt;1000," high_sales"," low_sales"))</f>
        <v>high_profit high_sales</v>
      </c>
      <c r="R1011" s="3"/>
    </row>
    <row r="1012" spans="1:18" ht="14.25" customHeight="1" x14ac:dyDescent="0.3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Table5[[#This Row],[sales]]-(Table5[[#This Row],[sales]]*Table5[[#This Row],[discount]])</f>
        <v>1041.5328</v>
      </c>
      <c r="O1012" s="6">
        <f>Table5[[#This Row],[profit]]/Table5[[#This Row],[net_sales]]</f>
        <v>0.31156964043763191</v>
      </c>
      <c r="P1012" s="3" t="str">
        <f>IF(Table5[[#This Row],[Profit_Percentage]]&lt;=24.5%,"low","high")</f>
        <v>high</v>
      </c>
      <c r="Q1012" s="3" t="str">
        <f>IF(Table5[[#This Row],[Profit_Percentage]]&gt;25%,"high_profit","low_profit")&amp;(IF(Table5[[#This Row],[net_sales]]&gt;1000," high_sales"," low_sales"))</f>
        <v>high_profit high_sales</v>
      </c>
      <c r="R1012" s="3"/>
    </row>
    <row r="1013" spans="1:18" ht="14.25" customHeight="1" x14ac:dyDescent="0.3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Table5[[#This Row],[sales]]-(Table5[[#This Row],[sales]]*Table5[[#This Row],[discount]])</f>
        <v>917.27480000000003</v>
      </c>
      <c r="O1013" s="6">
        <f>Table5[[#This Row],[profit]]/Table5[[#This Row],[net_sales]]</f>
        <v>0.33032631006542423</v>
      </c>
      <c r="P1013" s="3" t="str">
        <f>IF(Table5[[#This Row],[Profit_Percentage]]&lt;=24.5%,"low","high")</f>
        <v>high</v>
      </c>
      <c r="Q1013" s="3" t="str">
        <f>IF(Table5[[#This Row],[Profit_Percentage]]&gt;25%,"high_profit","low_profit")&amp;(IF(Table5[[#This Row],[net_sales]]&gt;1000," high_sales"," low_sales"))</f>
        <v>high_profit low_sales</v>
      </c>
      <c r="R1013" s="3"/>
    </row>
    <row r="1014" spans="1:18" ht="14.25" customHeight="1" x14ac:dyDescent="0.3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Table5[[#This Row],[sales]]-(Table5[[#This Row],[sales]]*Table5[[#This Row],[discount]])</f>
        <v>583.78319999999997</v>
      </c>
      <c r="O1014" s="6">
        <f>Table5[[#This Row],[profit]]/Table5[[#This Row],[net_sales]]</f>
        <v>0.37729759951982172</v>
      </c>
      <c r="P1014" s="3" t="str">
        <f>IF(Table5[[#This Row],[Profit_Percentage]]&lt;=24.5%,"low","high")</f>
        <v>high</v>
      </c>
      <c r="Q1014" s="3" t="str">
        <f>IF(Table5[[#This Row],[Profit_Percentage]]&gt;25%,"high_profit","low_profit")&amp;(IF(Table5[[#This Row],[net_sales]]&gt;1000," high_sales"," low_sales"))</f>
        <v>high_profit low_sales</v>
      </c>
      <c r="R1014" s="3"/>
    </row>
    <row r="1015" spans="1:18" ht="14.25" customHeight="1" x14ac:dyDescent="0.3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Table5[[#This Row],[sales]]-(Table5[[#This Row],[sales]]*Table5[[#This Row],[discount]])</f>
        <v>3659.3350000000005</v>
      </c>
      <c r="O1015" s="6">
        <f>Table5[[#This Row],[profit]]/Table5[[#This Row],[net_sales]]</f>
        <v>0.24648194275735891</v>
      </c>
      <c r="P1015" s="3" t="str">
        <f>IF(Table5[[#This Row],[Profit_Percentage]]&lt;=24.5%,"low","high")</f>
        <v>high</v>
      </c>
      <c r="Q1015" s="3" t="str">
        <f>IF(Table5[[#This Row],[Profit_Percentage]]&gt;25%,"high_profit","low_profit")&amp;(IF(Table5[[#This Row],[net_sales]]&gt;1000," high_sales"," low_sales"))</f>
        <v>low_profit high_sales</v>
      </c>
      <c r="R1015" s="3"/>
    </row>
    <row r="1016" spans="1:18" ht="14.25" customHeight="1" x14ac:dyDescent="0.3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Table5[[#This Row],[sales]]-(Table5[[#This Row],[sales]]*Table5[[#This Row],[discount]])</f>
        <v>3362.6746999999996</v>
      </c>
      <c r="O1016" s="6">
        <f>Table5[[#This Row],[profit]]/Table5[[#This Row],[net_sales]]</f>
        <v>0.10070852229625424</v>
      </c>
      <c r="P1016" s="3" t="str">
        <f>IF(Table5[[#This Row],[Profit_Percentage]]&lt;=24.5%,"low","high")</f>
        <v>low</v>
      </c>
      <c r="Q1016" s="3" t="str">
        <f>IF(Table5[[#This Row],[Profit_Percentage]]&gt;25%,"high_profit","low_profit")&amp;(IF(Table5[[#This Row],[net_sales]]&gt;1000," high_sales"," low_sales"))</f>
        <v>low_profit high_sales</v>
      </c>
      <c r="R1016" s="3"/>
    </row>
    <row r="1017" spans="1:18" ht="14.25" customHeight="1" x14ac:dyDescent="0.3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Table5[[#This Row],[sales]]-(Table5[[#This Row],[sales]]*Table5[[#This Row],[discount]])</f>
        <v>174.196</v>
      </c>
      <c r="O1017" s="6">
        <f>Table5[[#This Row],[profit]]/Table5[[#This Row],[net_sales]]</f>
        <v>0.21825989115708744</v>
      </c>
      <c r="P1017" s="3" t="str">
        <f>IF(Table5[[#This Row],[Profit_Percentage]]&lt;=24.5%,"low","high")</f>
        <v>low</v>
      </c>
      <c r="Q1017" s="3" t="str">
        <f>IF(Table5[[#This Row],[Profit_Percentage]]&gt;25%,"high_profit","low_profit")&amp;(IF(Table5[[#This Row],[net_sales]]&gt;1000," high_sales"," low_sales"))</f>
        <v>low_profit low_sales</v>
      </c>
      <c r="R1017" s="3"/>
    </row>
    <row r="1018" spans="1:18" ht="14.25" customHeight="1" x14ac:dyDescent="0.3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Table5[[#This Row],[sales]]-(Table5[[#This Row],[sales]]*Table5[[#This Row],[discount]])</f>
        <v>343.20600000000002</v>
      </c>
      <c r="O1018" s="6">
        <f>Table5[[#This Row],[profit]]/Table5[[#This Row],[net_sales]]</f>
        <v>9.242262664405633E-2</v>
      </c>
      <c r="P1018" s="3" t="str">
        <f>IF(Table5[[#This Row],[Profit_Percentage]]&lt;=24.5%,"low","high")</f>
        <v>low</v>
      </c>
      <c r="Q1018" s="3" t="str">
        <f>IF(Table5[[#This Row],[Profit_Percentage]]&gt;25%,"high_profit","low_profit")&amp;(IF(Table5[[#This Row],[net_sales]]&gt;1000," high_sales"," low_sales"))</f>
        <v>low_profit low_sales</v>
      </c>
      <c r="R1018" s="3"/>
    </row>
    <row r="1019" spans="1:18" ht="14.25" customHeight="1" x14ac:dyDescent="0.3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Table5[[#This Row],[sales]]-(Table5[[#This Row],[sales]]*Table5[[#This Row],[discount]])</f>
        <v>3449.9025000000001</v>
      </c>
      <c r="O1019" s="6">
        <f>Table5[[#This Row],[profit]]/Table5[[#This Row],[net_sales]]</f>
        <v>0.26051750737883173</v>
      </c>
      <c r="P1019" s="3" t="str">
        <f>IF(Table5[[#This Row],[Profit_Percentage]]&lt;=24.5%,"low","high")</f>
        <v>high</v>
      </c>
      <c r="Q1019" s="3" t="str">
        <f>IF(Table5[[#This Row],[Profit_Percentage]]&gt;25%,"high_profit","low_profit")&amp;(IF(Table5[[#This Row],[net_sales]]&gt;1000," high_sales"," low_sales"))</f>
        <v>high_profit high_sales</v>
      </c>
      <c r="R1019" s="3"/>
    </row>
    <row r="1020" spans="1:18" ht="14.25" customHeight="1" x14ac:dyDescent="0.3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Table5[[#This Row],[sales]]-(Table5[[#This Row],[sales]]*Table5[[#This Row],[discount]])</f>
        <v>442.29149999999998</v>
      </c>
      <c r="O1020" s="6">
        <f>Table5[[#This Row],[profit]]/Table5[[#This Row],[net_sales]]</f>
        <v>0.34156206935923478</v>
      </c>
      <c r="P1020" s="3" t="str">
        <f>IF(Table5[[#This Row],[Profit_Percentage]]&lt;=24.5%,"low","high")</f>
        <v>high</v>
      </c>
      <c r="Q1020" s="3" t="str">
        <f>IF(Table5[[#This Row],[Profit_Percentage]]&gt;25%,"high_profit","low_profit")&amp;(IF(Table5[[#This Row],[net_sales]]&gt;1000," high_sales"," low_sales"))</f>
        <v>high_profit low_sales</v>
      </c>
      <c r="R1020" s="3"/>
    </row>
    <row r="1021" spans="1:18" ht="14.25" customHeight="1" x14ac:dyDescent="0.3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Table5[[#This Row],[sales]]-(Table5[[#This Row],[sales]]*Table5[[#This Row],[discount]])</f>
        <v>2796.8606</v>
      </c>
      <c r="O1021" s="6">
        <f>Table5[[#This Row],[profit]]/Table5[[#This Row],[net_sales]]</f>
        <v>0.11052749643654031</v>
      </c>
      <c r="P1021" s="3" t="str">
        <f>IF(Table5[[#This Row],[Profit_Percentage]]&lt;=24.5%,"low","high")</f>
        <v>low</v>
      </c>
      <c r="Q1021" s="3" t="str">
        <f>IF(Table5[[#This Row],[Profit_Percentage]]&gt;25%,"high_profit","low_profit")&amp;(IF(Table5[[#This Row],[net_sales]]&gt;1000," high_sales"," low_sales"))</f>
        <v>low_profit high_sales</v>
      </c>
      <c r="R1021" s="3"/>
    </row>
    <row r="1022" spans="1:18" ht="14.25" customHeight="1" x14ac:dyDescent="0.3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Table5[[#This Row],[sales]]-(Table5[[#This Row],[sales]]*Table5[[#This Row],[discount]])</f>
        <v>1724.9594999999999</v>
      </c>
      <c r="O1022" s="6">
        <f>Table5[[#This Row],[profit]]/Table5[[#This Row],[net_sales]]</f>
        <v>0.16383573063599466</v>
      </c>
      <c r="P1022" s="3" t="str">
        <f>IF(Table5[[#This Row],[Profit_Percentage]]&lt;=24.5%,"low","high")</f>
        <v>low</v>
      </c>
      <c r="Q1022" s="3" t="str">
        <f>IF(Table5[[#This Row],[Profit_Percentage]]&gt;25%,"high_profit","low_profit")&amp;(IF(Table5[[#This Row],[net_sales]]&gt;1000," high_sales"," low_sales"))</f>
        <v>low_profit high_sales</v>
      </c>
      <c r="R1022" s="3"/>
    </row>
    <row r="1023" spans="1:18" ht="14.25" customHeight="1" x14ac:dyDescent="0.3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Table5[[#This Row],[sales]]-(Table5[[#This Row],[sales]]*Table5[[#This Row],[discount]])</f>
        <v>4012.7456000000002</v>
      </c>
      <c r="O1023" s="6">
        <f>Table5[[#This Row],[profit]]/Table5[[#This Row],[net_sales]]</f>
        <v>0.10414565029988444</v>
      </c>
      <c r="P1023" s="3" t="str">
        <f>IF(Table5[[#This Row],[Profit_Percentage]]&lt;=24.5%,"low","high")</f>
        <v>low</v>
      </c>
      <c r="Q1023" s="3" t="str">
        <f>IF(Table5[[#This Row],[Profit_Percentage]]&gt;25%,"high_profit","low_profit")&amp;(IF(Table5[[#This Row],[net_sales]]&gt;1000," high_sales"," low_sales"))</f>
        <v>low_profit high_sales</v>
      </c>
      <c r="R1023" s="3"/>
    </row>
    <row r="1024" spans="1:18" ht="14.25" customHeight="1" x14ac:dyDescent="0.3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Table5[[#This Row],[sales]]-(Table5[[#This Row],[sales]]*Table5[[#This Row],[discount]])</f>
        <v>2092.3272000000002</v>
      </c>
      <c r="O1024" s="6">
        <f>Table5[[#This Row],[profit]]/Table5[[#This Row],[net_sales]]</f>
        <v>0.35529815795540959</v>
      </c>
      <c r="P1024" s="3" t="str">
        <f>IF(Table5[[#This Row],[Profit_Percentage]]&lt;=24.5%,"low","high")</f>
        <v>high</v>
      </c>
      <c r="Q1024" s="3" t="str">
        <f>IF(Table5[[#This Row],[Profit_Percentage]]&gt;25%,"high_profit","low_profit")&amp;(IF(Table5[[#This Row],[net_sales]]&gt;1000," high_sales"," low_sales"))</f>
        <v>high_profit high_sales</v>
      </c>
      <c r="R1024" s="3"/>
    </row>
    <row r="1025" spans="1:18" ht="14.25" customHeight="1" x14ac:dyDescent="0.3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Table5[[#This Row],[sales]]-(Table5[[#This Row],[sales]]*Table5[[#This Row],[discount]])</f>
        <v>1358.2626</v>
      </c>
      <c r="O1025" s="6">
        <f>Table5[[#This Row],[profit]]/Table5[[#This Row],[net_sales]]</f>
        <v>0.14676837895705883</v>
      </c>
      <c r="P1025" s="3" t="str">
        <f>IF(Table5[[#This Row],[Profit_Percentage]]&lt;=24.5%,"low","high")</f>
        <v>low</v>
      </c>
      <c r="Q1025" s="3" t="str">
        <f>IF(Table5[[#This Row],[Profit_Percentage]]&gt;25%,"high_profit","low_profit")&amp;(IF(Table5[[#This Row],[net_sales]]&gt;1000," high_sales"," low_sales"))</f>
        <v>low_profit high_sales</v>
      </c>
      <c r="R1025" s="3"/>
    </row>
    <row r="1026" spans="1:18" ht="14.25" customHeight="1" x14ac:dyDescent="0.3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Table5[[#This Row],[sales]]-(Table5[[#This Row],[sales]]*Table5[[#This Row],[discount]])</f>
        <v>4338.2782999999999</v>
      </c>
      <c r="O1026" s="6">
        <f>Table5[[#This Row],[profit]]/Table5[[#This Row],[net_sales]]</f>
        <v>0.27540649017376317</v>
      </c>
      <c r="P1026" s="3" t="str">
        <f>IF(Table5[[#This Row],[Profit_Percentage]]&lt;=24.5%,"low","high")</f>
        <v>high</v>
      </c>
      <c r="Q1026" s="3" t="str">
        <f>IF(Table5[[#This Row],[Profit_Percentage]]&gt;25%,"high_profit","low_profit")&amp;(IF(Table5[[#This Row],[net_sales]]&gt;1000," high_sales"," low_sales"))</f>
        <v>high_profit high_sales</v>
      </c>
      <c r="R1026" s="3"/>
    </row>
    <row r="1027" spans="1:18" ht="14.25" customHeight="1" x14ac:dyDescent="0.3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Table5[[#This Row],[sales]]-(Table5[[#This Row],[sales]]*Table5[[#This Row],[discount]])</f>
        <v>1038.02</v>
      </c>
      <c r="O1027" s="6">
        <f>Table5[[#This Row],[profit]]/Table5[[#This Row],[net_sales]]</f>
        <v>6.4709735843240024E-2</v>
      </c>
      <c r="P1027" s="3" t="str">
        <f>IF(Table5[[#This Row],[Profit_Percentage]]&lt;=24.5%,"low","high")</f>
        <v>low</v>
      </c>
      <c r="Q1027" s="3" t="str">
        <f>IF(Table5[[#This Row],[Profit_Percentage]]&gt;25%,"high_profit","low_profit")&amp;(IF(Table5[[#This Row],[net_sales]]&gt;1000," high_sales"," low_sales"))</f>
        <v>low_profit high_sales</v>
      </c>
      <c r="R1027" s="3"/>
    </row>
    <row r="1028" spans="1:18" ht="14.25" customHeight="1" x14ac:dyDescent="0.3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Table5[[#This Row],[sales]]-(Table5[[#This Row],[sales]]*Table5[[#This Row],[discount]])</f>
        <v>1345.7003999999999</v>
      </c>
      <c r="O1028" s="6">
        <f>Table5[[#This Row],[profit]]/Table5[[#This Row],[net_sales]]</f>
        <v>0.26406323428305439</v>
      </c>
      <c r="P1028" s="3" t="str">
        <f>IF(Table5[[#This Row],[Profit_Percentage]]&lt;=24.5%,"low","high")</f>
        <v>high</v>
      </c>
      <c r="Q1028" s="3" t="str">
        <f>IF(Table5[[#This Row],[Profit_Percentage]]&gt;25%,"high_profit","low_profit")&amp;(IF(Table5[[#This Row],[net_sales]]&gt;1000," high_sales"," low_sales"))</f>
        <v>high_profit high_sales</v>
      </c>
      <c r="R1028" s="3"/>
    </row>
    <row r="1029" spans="1:18" ht="14.25" customHeight="1" x14ac:dyDescent="0.3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Table5[[#This Row],[sales]]-(Table5[[#This Row],[sales]]*Table5[[#This Row],[discount]])</f>
        <v>273.14610000000005</v>
      </c>
      <c r="O1029" s="6">
        <f>Table5[[#This Row],[profit]]/Table5[[#This Row],[net_sales]]</f>
        <v>0.20908224572856793</v>
      </c>
      <c r="P1029" s="3" t="str">
        <f>IF(Table5[[#This Row],[Profit_Percentage]]&lt;=24.5%,"low","high")</f>
        <v>low</v>
      </c>
      <c r="Q1029" s="3" t="str">
        <f>IF(Table5[[#This Row],[Profit_Percentage]]&gt;25%,"high_profit","low_profit")&amp;(IF(Table5[[#This Row],[net_sales]]&gt;1000," high_sales"," low_sales"))</f>
        <v>low_profit low_sales</v>
      </c>
      <c r="R1029" s="3"/>
    </row>
    <row r="1030" spans="1:18" ht="14.25" customHeight="1" x14ac:dyDescent="0.3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Table5[[#This Row],[sales]]-(Table5[[#This Row],[sales]]*Table5[[#This Row],[discount]])</f>
        <v>3708.0780000000004</v>
      </c>
      <c r="O1030" s="6">
        <f>Table5[[#This Row],[profit]]/Table5[[#This Row],[net_sales]]</f>
        <v>0.127761605877762</v>
      </c>
      <c r="P1030" s="3" t="str">
        <f>IF(Table5[[#This Row],[Profit_Percentage]]&lt;=24.5%,"low","high")</f>
        <v>low</v>
      </c>
      <c r="Q1030" s="3" t="str">
        <f>IF(Table5[[#This Row],[Profit_Percentage]]&gt;25%,"high_profit","low_profit")&amp;(IF(Table5[[#This Row],[net_sales]]&gt;1000," high_sales"," low_sales"))</f>
        <v>low_profit high_sales</v>
      </c>
      <c r="R1030" s="3"/>
    </row>
    <row r="1031" spans="1:18" ht="14.25" customHeight="1" x14ac:dyDescent="0.3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Table5[[#This Row],[sales]]-(Table5[[#This Row],[sales]]*Table5[[#This Row],[discount]])</f>
        <v>3454.3349000000003</v>
      </c>
      <c r="O1031" s="6">
        <f>Table5[[#This Row],[profit]]/Table5[[#This Row],[net_sales]]</f>
        <v>0.21413094601800187</v>
      </c>
      <c r="P1031" s="3" t="str">
        <f>IF(Table5[[#This Row],[Profit_Percentage]]&lt;=24.5%,"low","high")</f>
        <v>low</v>
      </c>
      <c r="Q1031" s="3" t="str">
        <f>IF(Table5[[#This Row],[Profit_Percentage]]&gt;25%,"high_profit","low_profit")&amp;(IF(Table5[[#This Row],[net_sales]]&gt;1000," high_sales"," low_sales"))</f>
        <v>low_profit high_sales</v>
      </c>
      <c r="R1031" s="3"/>
    </row>
    <row r="1032" spans="1:18" ht="14.25" customHeight="1" x14ac:dyDescent="0.3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Table5[[#This Row],[sales]]-(Table5[[#This Row],[sales]]*Table5[[#This Row],[discount]])</f>
        <v>92.382400000000004</v>
      </c>
      <c r="O1032" s="6">
        <f>Table5[[#This Row],[profit]]/Table5[[#This Row],[net_sales]]</f>
        <v>0.46220925197873192</v>
      </c>
      <c r="P1032" s="3" t="str">
        <f>IF(Table5[[#This Row],[Profit_Percentage]]&lt;=24.5%,"low","high")</f>
        <v>high</v>
      </c>
      <c r="Q1032" s="3" t="str">
        <f>IF(Table5[[#This Row],[Profit_Percentage]]&gt;25%,"high_profit","low_profit")&amp;(IF(Table5[[#This Row],[net_sales]]&gt;1000," high_sales"," low_sales"))</f>
        <v>high_profit low_sales</v>
      </c>
      <c r="R1032" s="3"/>
    </row>
    <row r="1033" spans="1:18" ht="14.25" customHeight="1" x14ac:dyDescent="0.3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Table5[[#This Row],[sales]]-(Table5[[#This Row],[sales]]*Table5[[#This Row],[discount]])</f>
        <v>2556.8208</v>
      </c>
      <c r="O1033" s="6">
        <f>Table5[[#This Row],[profit]]/Table5[[#This Row],[net_sales]]</f>
        <v>0.31818811861981094</v>
      </c>
      <c r="P1033" s="3" t="str">
        <f>IF(Table5[[#This Row],[Profit_Percentage]]&lt;=24.5%,"low","high")</f>
        <v>high</v>
      </c>
      <c r="Q1033" s="3" t="str">
        <f>IF(Table5[[#This Row],[Profit_Percentage]]&gt;25%,"high_profit","low_profit")&amp;(IF(Table5[[#This Row],[net_sales]]&gt;1000," high_sales"," low_sales"))</f>
        <v>high_profit high_sales</v>
      </c>
      <c r="R1033" s="3"/>
    </row>
    <row r="1034" spans="1:18" ht="14.25" customHeight="1" x14ac:dyDescent="0.3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Table5[[#This Row],[sales]]-(Table5[[#This Row],[sales]]*Table5[[#This Row],[discount]])</f>
        <v>2017.8618999999999</v>
      </c>
      <c r="O1034" s="6">
        <f>Table5[[#This Row],[profit]]/Table5[[#This Row],[net_sales]]</f>
        <v>0.19602927236992782</v>
      </c>
      <c r="P1034" s="3" t="str">
        <f>IF(Table5[[#This Row],[Profit_Percentage]]&lt;=24.5%,"low","high")</f>
        <v>low</v>
      </c>
      <c r="Q1034" s="3" t="str">
        <f>IF(Table5[[#This Row],[Profit_Percentage]]&gt;25%,"high_profit","low_profit")&amp;(IF(Table5[[#This Row],[net_sales]]&gt;1000," high_sales"," low_sales"))</f>
        <v>low_profit high_sales</v>
      </c>
      <c r="R1034" s="3"/>
    </row>
    <row r="1035" spans="1:18" ht="14.25" customHeight="1" x14ac:dyDescent="0.3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Table5[[#This Row],[sales]]-(Table5[[#This Row],[sales]]*Table5[[#This Row],[discount]])</f>
        <v>3727.5622999999996</v>
      </c>
      <c r="O1035" s="6">
        <f>Table5[[#This Row],[profit]]/Table5[[#This Row],[net_sales]]</f>
        <v>0.14274208106461428</v>
      </c>
      <c r="P1035" s="3" t="str">
        <f>IF(Table5[[#This Row],[Profit_Percentage]]&lt;=24.5%,"low","high")</f>
        <v>low</v>
      </c>
      <c r="Q1035" s="3" t="str">
        <f>IF(Table5[[#This Row],[Profit_Percentage]]&gt;25%,"high_profit","low_profit")&amp;(IF(Table5[[#This Row],[net_sales]]&gt;1000," high_sales"," low_sales"))</f>
        <v>low_profit high_sales</v>
      </c>
      <c r="R1035" s="3"/>
    </row>
    <row r="1036" spans="1:18" ht="14.25" customHeight="1" x14ac:dyDescent="0.3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Table5[[#This Row],[sales]]-(Table5[[#This Row],[sales]]*Table5[[#This Row],[discount]])</f>
        <v>1138.1759999999999</v>
      </c>
      <c r="O1036" s="6">
        <f>Table5[[#This Row],[profit]]/Table5[[#This Row],[net_sales]]</f>
        <v>0.19509285031488982</v>
      </c>
      <c r="P1036" s="3" t="str">
        <f>IF(Table5[[#This Row],[Profit_Percentage]]&lt;=24.5%,"low","high")</f>
        <v>low</v>
      </c>
      <c r="Q1036" s="3" t="str">
        <f>IF(Table5[[#This Row],[Profit_Percentage]]&gt;25%,"high_profit","low_profit")&amp;(IF(Table5[[#This Row],[net_sales]]&gt;1000," high_sales"," low_sales"))</f>
        <v>low_profit high_sales</v>
      </c>
      <c r="R1036" s="3"/>
    </row>
    <row r="1037" spans="1:18" ht="14.25" customHeight="1" x14ac:dyDescent="0.3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Table5[[#This Row],[sales]]-(Table5[[#This Row],[sales]]*Table5[[#This Row],[discount]])</f>
        <v>3329.7719999999999</v>
      </c>
      <c r="O1037" s="6">
        <f>Table5[[#This Row],[profit]]/Table5[[#This Row],[net_sales]]</f>
        <v>0.28432277044794657</v>
      </c>
      <c r="P1037" s="3" t="str">
        <f>IF(Table5[[#This Row],[Profit_Percentage]]&lt;=24.5%,"low","high")</f>
        <v>high</v>
      </c>
      <c r="Q1037" s="3" t="str">
        <f>IF(Table5[[#This Row],[Profit_Percentage]]&gt;25%,"high_profit","low_profit")&amp;(IF(Table5[[#This Row],[net_sales]]&gt;1000," high_sales"," low_sales"))</f>
        <v>high_profit high_sales</v>
      </c>
      <c r="R1037" s="3"/>
    </row>
    <row r="1038" spans="1:18" ht="14.25" customHeight="1" x14ac:dyDescent="0.3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Table5[[#This Row],[sales]]-(Table5[[#This Row],[sales]]*Table5[[#This Row],[discount]])</f>
        <v>2507.7997</v>
      </c>
      <c r="O1038" s="6">
        <f>Table5[[#This Row],[profit]]/Table5[[#This Row],[net_sales]]</f>
        <v>0.31589843479126345</v>
      </c>
      <c r="P1038" s="3" t="str">
        <f>IF(Table5[[#This Row],[Profit_Percentage]]&lt;=24.5%,"low","high")</f>
        <v>high</v>
      </c>
      <c r="Q1038" s="3" t="str">
        <f>IF(Table5[[#This Row],[Profit_Percentage]]&gt;25%,"high_profit","low_profit")&amp;(IF(Table5[[#This Row],[net_sales]]&gt;1000," high_sales"," low_sales"))</f>
        <v>high_profit high_sales</v>
      </c>
      <c r="R1038" s="3"/>
    </row>
    <row r="1039" spans="1:18" ht="14.25" customHeight="1" x14ac:dyDescent="0.3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Table5[[#This Row],[sales]]-(Table5[[#This Row],[sales]]*Table5[[#This Row],[discount]])</f>
        <v>136.77439999999999</v>
      </c>
      <c r="O1039" s="6">
        <f>Table5[[#This Row],[profit]]/Table5[[#This Row],[net_sales]]</f>
        <v>0.12261066398390343</v>
      </c>
      <c r="P1039" s="3" t="str">
        <f>IF(Table5[[#This Row],[Profit_Percentage]]&lt;=24.5%,"low","high")</f>
        <v>low</v>
      </c>
      <c r="Q1039" s="3" t="str">
        <f>IF(Table5[[#This Row],[Profit_Percentage]]&gt;25%,"high_profit","low_profit")&amp;(IF(Table5[[#This Row],[net_sales]]&gt;1000," high_sales"," low_sales"))</f>
        <v>low_profit low_sales</v>
      </c>
      <c r="R1039" s="3"/>
    </row>
    <row r="1040" spans="1:18" ht="14.25" customHeight="1" x14ac:dyDescent="0.3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Table5[[#This Row],[sales]]-(Table5[[#This Row],[sales]]*Table5[[#This Row],[discount]])</f>
        <v>2884.4140000000007</v>
      </c>
      <c r="O1040" s="6">
        <f>Table5[[#This Row],[profit]]/Table5[[#This Row],[net_sales]]</f>
        <v>0.41422625184872897</v>
      </c>
      <c r="P1040" s="3" t="str">
        <f>IF(Table5[[#This Row],[Profit_Percentage]]&lt;=24.5%,"low","high")</f>
        <v>high</v>
      </c>
      <c r="Q1040" s="3" t="str">
        <f>IF(Table5[[#This Row],[Profit_Percentage]]&gt;25%,"high_profit","low_profit")&amp;(IF(Table5[[#This Row],[net_sales]]&gt;1000," high_sales"," low_sales"))</f>
        <v>high_profit high_sales</v>
      </c>
      <c r="R1040" s="3"/>
    </row>
    <row r="1041" spans="1:18" ht="14.25" customHeight="1" x14ac:dyDescent="0.3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Table5[[#This Row],[sales]]-(Table5[[#This Row],[sales]]*Table5[[#This Row],[discount]])</f>
        <v>784.1</v>
      </c>
      <c r="O1041" s="6">
        <f>Table5[[#This Row],[profit]]/Table5[[#This Row],[net_sales]]</f>
        <v>0.10994771075117969</v>
      </c>
      <c r="P1041" s="3" t="str">
        <f>IF(Table5[[#This Row],[Profit_Percentage]]&lt;=24.5%,"low","high")</f>
        <v>low</v>
      </c>
      <c r="Q1041" s="3" t="str">
        <f>IF(Table5[[#This Row],[Profit_Percentage]]&gt;25%,"high_profit","low_profit")&amp;(IF(Table5[[#This Row],[net_sales]]&gt;1000," high_sales"," low_sales"))</f>
        <v>low_profit low_sales</v>
      </c>
      <c r="R1041" s="3"/>
    </row>
    <row r="1042" spans="1:18" ht="14.25" customHeight="1" x14ac:dyDescent="0.3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Table5[[#This Row],[sales]]-(Table5[[#This Row],[sales]]*Table5[[#This Row],[discount]])</f>
        <v>3184.0105000000003</v>
      </c>
      <c r="O1042" s="6">
        <f>Table5[[#This Row],[profit]]/Table5[[#This Row],[net_sales]]</f>
        <v>0.31128038051382051</v>
      </c>
      <c r="P1042" s="3" t="str">
        <f>IF(Table5[[#This Row],[Profit_Percentage]]&lt;=24.5%,"low","high")</f>
        <v>high</v>
      </c>
      <c r="Q1042" s="3" t="str">
        <f>IF(Table5[[#This Row],[Profit_Percentage]]&gt;25%,"high_profit","low_profit")&amp;(IF(Table5[[#This Row],[net_sales]]&gt;1000," high_sales"," low_sales"))</f>
        <v>high_profit high_sales</v>
      </c>
      <c r="R1042" s="3"/>
    </row>
    <row r="1043" spans="1:18" ht="14.25" customHeight="1" x14ac:dyDescent="0.3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Table5[[#This Row],[sales]]-(Table5[[#This Row],[sales]]*Table5[[#This Row],[discount]])</f>
        <v>2106.1026000000002</v>
      </c>
      <c r="O1043" s="6">
        <f>Table5[[#This Row],[profit]]/Table5[[#This Row],[net_sales]]</f>
        <v>0.43682582225576283</v>
      </c>
      <c r="P1043" s="3" t="str">
        <f>IF(Table5[[#This Row],[Profit_Percentage]]&lt;=24.5%,"low","high")</f>
        <v>high</v>
      </c>
      <c r="Q1043" s="3" t="str">
        <f>IF(Table5[[#This Row],[Profit_Percentage]]&gt;25%,"high_profit","low_profit")&amp;(IF(Table5[[#This Row],[net_sales]]&gt;1000," high_sales"," low_sales"))</f>
        <v>high_profit high_sales</v>
      </c>
      <c r="R1043" s="3"/>
    </row>
    <row r="1044" spans="1:18" ht="14.25" customHeight="1" x14ac:dyDescent="0.3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Table5[[#This Row],[sales]]-(Table5[[#This Row],[sales]]*Table5[[#This Row],[discount]])</f>
        <v>2489.4090000000001</v>
      </c>
      <c r="O1044" s="6">
        <f>Table5[[#This Row],[profit]]/Table5[[#This Row],[net_sales]]</f>
        <v>0.29119762963819923</v>
      </c>
      <c r="P1044" s="3" t="str">
        <f>IF(Table5[[#This Row],[Profit_Percentage]]&lt;=24.5%,"low","high")</f>
        <v>high</v>
      </c>
      <c r="Q1044" s="3" t="str">
        <f>IF(Table5[[#This Row],[Profit_Percentage]]&gt;25%,"high_profit","low_profit")&amp;(IF(Table5[[#This Row],[net_sales]]&gt;1000," high_sales"," low_sales"))</f>
        <v>high_profit high_sales</v>
      </c>
      <c r="R1044" s="3"/>
    </row>
    <row r="1045" spans="1:18" ht="14.25" customHeight="1" x14ac:dyDescent="0.3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Table5[[#This Row],[sales]]-(Table5[[#This Row],[sales]]*Table5[[#This Row],[discount]])</f>
        <v>524.0326</v>
      </c>
      <c r="O1045" s="6">
        <f>Table5[[#This Row],[profit]]/Table5[[#This Row],[net_sales]]</f>
        <v>0.2152728666117337</v>
      </c>
      <c r="P1045" s="3" t="str">
        <f>IF(Table5[[#This Row],[Profit_Percentage]]&lt;=24.5%,"low","high")</f>
        <v>low</v>
      </c>
      <c r="Q1045" s="3" t="str">
        <f>IF(Table5[[#This Row],[Profit_Percentage]]&gt;25%,"high_profit","low_profit")&amp;(IF(Table5[[#This Row],[net_sales]]&gt;1000," high_sales"," low_sales"))</f>
        <v>low_profit low_sales</v>
      </c>
      <c r="R1045" s="3"/>
    </row>
    <row r="1046" spans="1:18" ht="14.25" customHeight="1" x14ac:dyDescent="0.3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Table5[[#This Row],[sales]]-(Table5[[#This Row],[sales]]*Table5[[#This Row],[discount]])</f>
        <v>2927.0280000000002</v>
      </c>
      <c r="O1046" s="6">
        <f>Table5[[#This Row],[profit]]/Table5[[#This Row],[net_sales]]</f>
        <v>0.43991038008519223</v>
      </c>
      <c r="P1046" s="3" t="str">
        <f>IF(Table5[[#This Row],[Profit_Percentage]]&lt;=24.5%,"low","high")</f>
        <v>high</v>
      </c>
      <c r="Q1046" s="3" t="str">
        <f>IF(Table5[[#This Row],[Profit_Percentage]]&gt;25%,"high_profit","low_profit")&amp;(IF(Table5[[#This Row],[net_sales]]&gt;1000," high_sales"," low_sales"))</f>
        <v>high_profit high_sales</v>
      </c>
      <c r="R1046" s="3"/>
    </row>
    <row r="1047" spans="1:18" ht="14.25" customHeight="1" x14ac:dyDescent="0.3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Table5[[#This Row],[sales]]-(Table5[[#This Row],[sales]]*Table5[[#This Row],[discount]])</f>
        <v>718.43370000000004</v>
      </c>
      <c r="O1047" s="6">
        <f>Table5[[#This Row],[profit]]/Table5[[#This Row],[net_sales]]</f>
        <v>0.47520042559250764</v>
      </c>
      <c r="P1047" s="3" t="str">
        <f>IF(Table5[[#This Row],[Profit_Percentage]]&lt;=24.5%,"low","high")</f>
        <v>high</v>
      </c>
      <c r="Q1047" s="3" t="str">
        <f>IF(Table5[[#This Row],[Profit_Percentage]]&gt;25%,"high_profit","low_profit")&amp;(IF(Table5[[#This Row],[net_sales]]&gt;1000," high_sales"," low_sales"))</f>
        <v>high_profit low_sales</v>
      </c>
      <c r="R1047" s="3"/>
    </row>
    <row r="1048" spans="1:18" ht="14.25" customHeight="1" x14ac:dyDescent="0.3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Table5[[#This Row],[sales]]-(Table5[[#This Row],[sales]]*Table5[[#This Row],[discount]])</f>
        <v>2827.1206000000002</v>
      </c>
      <c r="O1048" s="6">
        <f>Table5[[#This Row],[profit]]/Table5[[#This Row],[net_sales]]</f>
        <v>0.12768468384404966</v>
      </c>
      <c r="P1048" s="3" t="str">
        <f>IF(Table5[[#This Row],[Profit_Percentage]]&lt;=24.5%,"low","high")</f>
        <v>low</v>
      </c>
      <c r="Q1048" s="3" t="str">
        <f>IF(Table5[[#This Row],[Profit_Percentage]]&gt;25%,"high_profit","low_profit")&amp;(IF(Table5[[#This Row],[net_sales]]&gt;1000," high_sales"," low_sales"))</f>
        <v>low_profit high_sales</v>
      </c>
      <c r="R1048" s="3"/>
    </row>
    <row r="1049" spans="1:18" ht="14.25" customHeight="1" x14ac:dyDescent="0.3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Table5[[#This Row],[sales]]-(Table5[[#This Row],[sales]]*Table5[[#This Row],[discount]])</f>
        <v>2563.9488000000001</v>
      </c>
      <c r="O1049" s="6">
        <f>Table5[[#This Row],[profit]]/Table5[[#This Row],[net_sales]]</f>
        <v>0.3874921371284793</v>
      </c>
      <c r="P1049" s="3" t="str">
        <f>IF(Table5[[#This Row],[Profit_Percentage]]&lt;=24.5%,"low","high")</f>
        <v>high</v>
      </c>
      <c r="Q1049" s="3" t="str">
        <f>IF(Table5[[#This Row],[Profit_Percentage]]&gt;25%,"high_profit","low_profit")&amp;(IF(Table5[[#This Row],[net_sales]]&gt;1000," high_sales"," low_sales"))</f>
        <v>high_profit high_sales</v>
      </c>
      <c r="R1049" s="3"/>
    </row>
    <row r="1050" spans="1:18" ht="14.25" customHeight="1" x14ac:dyDescent="0.3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Table5[[#This Row],[sales]]-(Table5[[#This Row],[sales]]*Table5[[#This Row],[discount]])</f>
        <v>3244.5594000000001</v>
      </c>
      <c r="O1050" s="6">
        <f>Table5[[#This Row],[profit]]/Table5[[#This Row],[net_sales]]</f>
        <v>0.13237544672475407</v>
      </c>
      <c r="P1050" s="3" t="str">
        <f>IF(Table5[[#This Row],[Profit_Percentage]]&lt;=24.5%,"low","high")</f>
        <v>low</v>
      </c>
      <c r="Q1050" s="3" t="str">
        <f>IF(Table5[[#This Row],[Profit_Percentage]]&gt;25%,"high_profit","low_profit")&amp;(IF(Table5[[#This Row],[net_sales]]&gt;1000," high_sales"," low_sales"))</f>
        <v>low_profit high_sales</v>
      </c>
      <c r="R1050" s="3"/>
    </row>
    <row r="1051" spans="1:18" ht="14.25" customHeight="1" x14ac:dyDescent="0.3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Table5[[#This Row],[sales]]-(Table5[[#This Row],[sales]]*Table5[[#This Row],[discount]])</f>
        <v>1927.5795000000001</v>
      </c>
      <c r="O1051" s="6">
        <f>Table5[[#This Row],[profit]]/Table5[[#This Row],[net_sales]]</f>
        <v>0.23601101796320204</v>
      </c>
      <c r="P1051" s="3" t="str">
        <f>IF(Table5[[#This Row],[Profit_Percentage]]&lt;=24.5%,"low","high")</f>
        <v>low</v>
      </c>
      <c r="Q1051" s="3" t="str">
        <f>IF(Table5[[#This Row],[Profit_Percentage]]&gt;25%,"high_profit","low_profit")&amp;(IF(Table5[[#This Row],[net_sales]]&gt;1000," high_sales"," low_sales"))</f>
        <v>low_profit high_sales</v>
      </c>
      <c r="R1051" s="3"/>
    </row>
    <row r="1052" spans="1:18" ht="14.25" customHeight="1" x14ac:dyDescent="0.3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Table5[[#This Row],[sales]]-(Table5[[#This Row],[sales]]*Table5[[#This Row],[discount]])</f>
        <v>835.31569999999988</v>
      </c>
      <c r="O1052" s="6">
        <f>Table5[[#This Row],[profit]]/Table5[[#This Row],[net_sales]]</f>
        <v>0.45692903892504361</v>
      </c>
      <c r="P1052" s="3" t="str">
        <f>IF(Table5[[#This Row],[Profit_Percentage]]&lt;=24.5%,"low","high")</f>
        <v>high</v>
      </c>
      <c r="Q1052" s="3" t="str">
        <f>IF(Table5[[#This Row],[Profit_Percentage]]&gt;25%,"high_profit","low_profit")&amp;(IF(Table5[[#This Row],[net_sales]]&gt;1000," high_sales"," low_sales"))</f>
        <v>high_profit low_sales</v>
      </c>
      <c r="R1052" s="3"/>
    </row>
    <row r="1053" spans="1:18" ht="14.25" customHeight="1" x14ac:dyDescent="0.3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Table5[[#This Row],[sales]]-(Table5[[#This Row],[sales]]*Table5[[#This Row],[discount]])</f>
        <v>2813.6850999999997</v>
      </c>
      <c r="O1053" s="6">
        <f>Table5[[#This Row],[profit]]/Table5[[#This Row],[net_sales]]</f>
        <v>0.18832242456698514</v>
      </c>
      <c r="P1053" s="3" t="str">
        <f>IF(Table5[[#This Row],[Profit_Percentage]]&lt;=24.5%,"low","high")</f>
        <v>low</v>
      </c>
      <c r="Q1053" s="3" t="str">
        <f>IF(Table5[[#This Row],[Profit_Percentage]]&gt;25%,"high_profit","low_profit")&amp;(IF(Table5[[#This Row],[net_sales]]&gt;1000," high_sales"," low_sales"))</f>
        <v>low_profit high_sales</v>
      </c>
      <c r="R1053" s="3"/>
    </row>
    <row r="1054" spans="1:18" ht="14.25" customHeight="1" x14ac:dyDescent="0.3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Table5[[#This Row],[sales]]-(Table5[[#This Row],[sales]]*Table5[[#This Row],[discount]])</f>
        <v>467.88560000000001</v>
      </c>
      <c r="O1054" s="6">
        <f>Table5[[#This Row],[profit]]/Table5[[#This Row],[net_sales]]</f>
        <v>0.30372809079826352</v>
      </c>
      <c r="P1054" s="3" t="str">
        <f>IF(Table5[[#This Row],[Profit_Percentage]]&lt;=24.5%,"low","high")</f>
        <v>high</v>
      </c>
      <c r="Q1054" s="3" t="str">
        <f>IF(Table5[[#This Row],[Profit_Percentage]]&gt;25%,"high_profit","low_profit")&amp;(IF(Table5[[#This Row],[net_sales]]&gt;1000," high_sales"," low_sales"))</f>
        <v>high_profit low_sales</v>
      </c>
      <c r="R1054" s="3"/>
    </row>
    <row r="1055" spans="1:18" ht="14.25" customHeight="1" x14ac:dyDescent="0.3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Table5[[#This Row],[sales]]-(Table5[[#This Row],[sales]]*Table5[[#This Row],[discount]])</f>
        <v>119.23260000000001</v>
      </c>
      <c r="O1055" s="6">
        <f>Table5[[#This Row],[profit]]/Table5[[#This Row],[net_sales]]</f>
        <v>0.27232485075390456</v>
      </c>
      <c r="P1055" s="3" t="str">
        <f>IF(Table5[[#This Row],[Profit_Percentage]]&lt;=24.5%,"low","high")</f>
        <v>high</v>
      </c>
      <c r="Q1055" s="3" t="str">
        <f>IF(Table5[[#This Row],[Profit_Percentage]]&gt;25%,"high_profit","low_profit")&amp;(IF(Table5[[#This Row],[net_sales]]&gt;1000," high_sales"," low_sales"))</f>
        <v>high_profit low_sales</v>
      </c>
      <c r="R1055" s="3"/>
    </row>
    <row r="1056" spans="1:18" ht="14.25" customHeight="1" x14ac:dyDescent="0.3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Table5[[#This Row],[sales]]-(Table5[[#This Row],[sales]]*Table5[[#This Row],[discount]])</f>
        <v>4049.4377000000004</v>
      </c>
      <c r="O1056" s="6">
        <f>Table5[[#This Row],[profit]]/Table5[[#This Row],[net_sales]]</f>
        <v>0.21646462174242115</v>
      </c>
      <c r="P1056" s="3" t="str">
        <f>IF(Table5[[#This Row],[Profit_Percentage]]&lt;=24.5%,"low","high")</f>
        <v>low</v>
      </c>
      <c r="Q1056" s="3" t="str">
        <f>IF(Table5[[#This Row],[Profit_Percentage]]&gt;25%,"high_profit","low_profit")&amp;(IF(Table5[[#This Row],[net_sales]]&gt;1000," high_sales"," low_sales"))</f>
        <v>low_profit high_sales</v>
      </c>
      <c r="R1056" s="3"/>
    </row>
    <row r="1057" spans="1:18" ht="14.25" customHeight="1" x14ac:dyDescent="0.3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Table5[[#This Row],[sales]]-(Table5[[#This Row],[sales]]*Table5[[#This Row],[discount]])</f>
        <v>1576.4813999999999</v>
      </c>
      <c r="O1057" s="6">
        <f>Table5[[#This Row],[profit]]/Table5[[#This Row],[net_sales]]</f>
        <v>0.47877507466945063</v>
      </c>
      <c r="P1057" s="3" t="str">
        <f>IF(Table5[[#This Row],[Profit_Percentage]]&lt;=24.5%,"low","high")</f>
        <v>high</v>
      </c>
      <c r="Q1057" s="3" t="str">
        <f>IF(Table5[[#This Row],[Profit_Percentage]]&gt;25%,"high_profit","low_profit")&amp;(IF(Table5[[#This Row],[net_sales]]&gt;1000," high_sales"," low_sales"))</f>
        <v>high_profit high_sales</v>
      </c>
      <c r="R1057" s="3"/>
    </row>
    <row r="1058" spans="1:18" ht="14.25" customHeight="1" x14ac:dyDescent="0.3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Table5[[#This Row],[sales]]-(Table5[[#This Row],[sales]]*Table5[[#This Row],[discount]])</f>
        <v>361.8168</v>
      </c>
      <c r="O1058" s="6">
        <f>Table5[[#This Row],[profit]]/Table5[[#This Row],[net_sales]]</f>
        <v>0.22776720152298069</v>
      </c>
      <c r="P1058" s="3" t="str">
        <f>IF(Table5[[#This Row],[Profit_Percentage]]&lt;=24.5%,"low","high")</f>
        <v>low</v>
      </c>
      <c r="Q1058" s="3" t="str">
        <f>IF(Table5[[#This Row],[Profit_Percentage]]&gt;25%,"high_profit","low_profit")&amp;(IF(Table5[[#This Row],[net_sales]]&gt;1000," high_sales"," low_sales"))</f>
        <v>low_profit low_sales</v>
      </c>
      <c r="R1058" s="3"/>
    </row>
    <row r="1059" spans="1:18" ht="14.25" customHeight="1" x14ac:dyDescent="0.3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Table5[[#This Row],[sales]]-(Table5[[#This Row],[sales]]*Table5[[#This Row],[discount]])</f>
        <v>1882.0288</v>
      </c>
      <c r="O1059" s="6">
        <f>Table5[[#This Row],[profit]]/Table5[[#This Row],[net_sales]]</f>
        <v>0.44503038423216473</v>
      </c>
      <c r="P1059" s="3" t="str">
        <f>IF(Table5[[#This Row],[Profit_Percentage]]&lt;=24.5%,"low","high")</f>
        <v>high</v>
      </c>
      <c r="Q1059" s="3" t="str">
        <f>IF(Table5[[#This Row],[Profit_Percentage]]&gt;25%,"high_profit","low_profit")&amp;(IF(Table5[[#This Row],[net_sales]]&gt;1000," high_sales"," low_sales"))</f>
        <v>high_profit high_sales</v>
      </c>
      <c r="R1059" s="3"/>
    </row>
    <row r="1060" spans="1:18" ht="14.25" customHeight="1" x14ac:dyDescent="0.3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Table5[[#This Row],[sales]]-(Table5[[#This Row],[sales]]*Table5[[#This Row],[discount]])</f>
        <v>470.13060000000002</v>
      </c>
      <c r="O1060" s="6">
        <f>Table5[[#This Row],[profit]]/Table5[[#This Row],[net_sales]]</f>
        <v>0.46325425317986108</v>
      </c>
      <c r="P1060" s="3" t="str">
        <f>IF(Table5[[#This Row],[Profit_Percentage]]&lt;=24.5%,"low","high")</f>
        <v>high</v>
      </c>
      <c r="Q1060" s="3" t="str">
        <f>IF(Table5[[#This Row],[Profit_Percentage]]&gt;25%,"high_profit","low_profit")&amp;(IF(Table5[[#This Row],[net_sales]]&gt;1000," high_sales"," low_sales"))</f>
        <v>high_profit low_sales</v>
      </c>
      <c r="R1060" s="3"/>
    </row>
    <row r="1061" spans="1:18" ht="14.25" customHeight="1" x14ac:dyDescent="0.3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Table5[[#This Row],[sales]]-(Table5[[#This Row],[sales]]*Table5[[#This Row],[discount]])</f>
        <v>197.9562</v>
      </c>
      <c r="O1061" s="6">
        <f>Table5[[#This Row],[profit]]/Table5[[#This Row],[net_sales]]</f>
        <v>0.26071423880636224</v>
      </c>
      <c r="P1061" s="3" t="str">
        <f>IF(Table5[[#This Row],[Profit_Percentage]]&lt;=24.5%,"low","high")</f>
        <v>high</v>
      </c>
      <c r="Q1061" s="3" t="str">
        <f>IF(Table5[[#This Row],[Profit_Percentage]]&gt;25%,"high_profit","low_profit")&amp;(IF(Table5[[#This Row],[net_sales]]&gt;1000," high_sales"," low_sales"))</f>
        <v>high_profit low_sales</v>
      </c>
      <c r="R1061" s="3"/>
    </row>
    <row r="1062" spans="1:18" ht="14.25" customHeight="1" x14ac:dyDescent="0.3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Table5[[#This Row],[sales]]-(Table5[[#This Row],[sales]]*Table5[[#This Row],[discount]])</f>
        <v>650.84090000000003</v>
      </c>
      <c r="O1062" s="6">
        <f>Table5[[#This Row],[profit]]/Table5[[#This Row],[net_sales]]</f>
        <v>0.16288158903351033</v>
      </c>
      <c r="P1062" s="3" t="str">
        <f>IF(Table5[[#This Row],[Profit_Percentage]]&lt;=24.5%,"low","high")</f>
        <v>low</v>
      </c>
      <c r="Q1062" s="3" t="str">
        <f>IF(Table5[[#This Row],[Profit_Percentage]]&gt;25%,"high_profit","low_profit")&amp;(IF(Table5[[#This Row],[net_sales]]&gt;1000," high_sales"," low_sales"))</f>
        <v>low_profit low_sales</v>
      </c>
      <c r="R1062" s="3"/>
    </row>
    <row r="1063" spans="1:18" ht="14.25" customHeight="1" x14ac:dyDescent="0.3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Table5[[#This Row],[sales]]-(Table5[[#This Row],[sales]]*Table5[[#This Row],[discount]])</f>
        <v>2065.9558999999999</v>
      </c>
      <c r="O1063" s="6">
        <f>Table5[[#This Row],[profit]]/Table5[[#This Row],[net_sales]]</f>
        <v>0.24752222445793737</v>
      </c>
      <c r="P1063" s="3" t="str">
        <f>IF(Table5[[#This Row],[Profit_Percentage]]&lt;=24.5%,"low","high")</f>
        <v>high</v>
      </c>
      <c r="Q1063" s="3" t="str">
        <f>IF(Table5[[#This Row],[Profit_Percentage]]&gt;25%,"high_profit","low_profit")&amp;(IF(Table5[[#This Row],[net_sales]]&gt;1000," high_sales"," low_sales"))</f>
        <v>low_profit high_sales</v>
      </c>
      <c r="R1063" s="3"/>
    </row>
    <row r="1064" spans="1:18" ht="14.25" customHeight="1" x14ac:dyDescent="0.3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Table5[[#This Row],[sales]]-(Table5[[#This Row],[sales]]*Table5[[#This Row],[discount]])</f>
        <v>3650.6304</v>
      </c>
      <c r="O1064" s="6">
        <f>Table5[[#This Row],[profit]]/Table5[[#This Row],[net_sales]]</f>
        <v>0.21153058934697963</v>
      </c>
      <c r="P1064" s="3" t="str">
        <f>IF(Table5[[#This Row],[Profit_Percentage]]&lt;=24.5%,"low","high")</f>
        <v>low</v>
      </c>
      <c r="Q1064" s="3" t="str">
        <f>IF(Table5[[#This Row],[Profit_Percentage]]&gt;25%,"high_profit","low_profit")&amp;(IF(Table5[[#This Row],[net_sales]]&gt;1000," high_sales"," low_sales"))</f>
        <v>low_profit high_sales</v>
      </c>
      <c r="R1064" s="3"/>
    </row>
    <row r="1065" spans="1:18" ht="14.25" customHeight="1" x14ac:dyDescent="0.3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Table5[[#This Row],[sales]]-(Table5[[#This Row],[sales]]*Table5[[#This Row],[discount]])</f>
        <v>2540.7628</v>
      </c>
      <c r="O1065" s="6">
        <f>Table5[[#This Row],[profit]]/Table5[[#This Row],[net_sales]]</f>
        <v>0.30375523445163788</v>
      </c>
      <c r="P1065" s="3" t="str">
        <f>IF(Table5[[#This Row],[Profit_Percentage]]&lt;=24.5%,"low","high")</f>
        <v>high</v>
      </c>
      <c r="Q1065" s="3" t="str">
        <f>IF(Table5[[#This Row],[Profit_Percentage]]&gt;25%,"high_profit","low_profit")&amp;(IF(Table5[[#This Row],[net_sales]]&gt;1000," high_sales"," low_sales"))</f>
        <v>high_profit high_sales</v>
      </c>
      <c r="R1065" s="3"/>
    </row>
    <row r="1066" spans="1:18" ht="14.25" customHeight="1" x14ac:dyDescent="0.3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Table5[[#This Row],[sales]]-(Table5[[#This Row],[sales]]*Table5[[#This Row],[discount]])</f>
        <v>787.99700000000007</v>
      </c>
      <c r="O1066" s="6">
        <f>Table5[[#This Row],[profit]]/Table5[[#This Row],[net_sales]]</f>
        <v>0.25199334515232924</v>
      </c>
      <c r="P1066" s="3" t="str">
        <f>IF(Table5[[#This Row],[Profit_Percentage]]&lt;=24.5%,"low","high")</f>
        <v>high</v>
      </c>
      <c r="Q1066" s="3" t="str">
        <f>IF(Table5[[#This Row],[Profit_Percentage]]&gt;25%,"high_profit","low_profit")&amp;(IF(Table5[[#This Row],[net_sales]]&gt;1000," high_sales"," low_sales"))</f>
        <v>high_profit low_sales</v>
      </c>
      <c r="R1066" s="3"/>
    </row>
    <row r="1067" spans="1:18" ht="14.25" customHeight="1" x14ac:dyDescent="0.3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Table5[[#This Row],[sales]]-(Table5[[#This Row],[sales]]*Table5[[#This Row],[discount]])</f>
        <v>3497.6836000000003</v>
      </c>
      <c r="O1067" s="6">
        <f>Table5[[#This Row],[profit]]/Table5[[#This Row],[net_sales]]</f>
        <v>0.28753315479993674</v>
      </c>
      <c r="P1067" s="3" t="str">
        <f>IF(Table5[[#This Row],[Profit_Percentage]]&lt;=24.5%,"low","high")</f>
        <v>high</v>
      </c>
      <c r="Q1067" s="3" t="str">
        <f>IF(Table5[[#This Row],[Profit_Percentage]]&gt;25%,"high_profit","low_profit")&amp;(IF(Table5[[#This Row],[net_sales]]&gt;1000," high_sales"," low_sales"))</f>
        <v>high_profit high_sales</v>
      </c>
      <c r="R1067" s="3"/>
    </row>
    <row r="1068" spans="1:18" ht="14.25" customHeight="1" x14ac:dyDescent="0.3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Table5[[#This Row],[sales]]-(Table5[[#This Row],[sales]]*Table5[[#This Row],[discount]])</f>
        <v>1217.6636000000001</v>
      </c>
      <c r="O1068" s="6">
        <f>Table5[[#This Row],[profit]]/Table5[[#This Row],[net_sales]]</f>
        <v>0.2101401405117144</v>
      </c>
      <c r="P1068" s="3" t="str">
        <f>IF(Table5[[#This Row],[Profit_Percentage]]&lt;=24.5%,"low","high")</f>
        <v>low</v>
      </c>
      <c r="Q1068" s="3" t="str">
        <f>IF(Table5[[#This Row],[Profit_Percentage]]&gt;25%,"high_profit","low_profit")&amp;(IF(Table5[[#This Row],[net_sales]]&gt;1000," high_sales"," low_sales"))</f>
        <v>low_profit high_sales</v>
      </c>
      <c r="R1068" s="3"/>
    </row>
    <row r="1069" spans="1:18" ht="14.25" customHeight="1" x14ac:dyDescent="0.3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Table5[[#This Row],[sales]]-(Table5[[#This Row],[sales]]*Table5[[#This Row],[discount]])</f>
        <v>2342.4210000000003</v>
      </c>
      <c r="O1069" s="6">
        <f>Table5[[#This Row],[profit]]/Table5[[#This Row],[net_sales]]</f>
        <v>0.29437492235597268</v>
      </c>
      <c r="P1069" s="3" t="str">
        <f>IF(Table5[[#This Row],[Profit_Percentage]]&lt;=24.5%,"low","high")</f>
        <v>high</v>
      </c>
      <c r="Q1069" s="3" t="str">
        <f>IF(Table5[[#This Row],[Profit_Percentage]]&gt;25%,"high_profit","low_profit")&amp;(IF(Table5[[#This Row],[net_sales]]&gt;1000," high_sales"," low_sales"))</f>
        <v>high_profit high_sales</v>
      </c>
      <c r="R1069" s="3"/>
    </row>
    <row r="1070" spans="1:18" ht="14.25" customHeight="1" x14ac:dyDescent="0.3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Table5[[#This Row],[sales]]-(Table5[[#This Row],[sales]]*Table5[[#This Row],[discount]])</f>
        <v>2294.2043999999996</v>
      </c>
      <c r="O1070" s="6">
        <f>Table5[[#This Row],[profit]]/Table5[[#This Row],[net_sales]]</f>
        <v>0.42344526930555976</v>
      </c>
      <c r="P1070" s="3" t="str">
        <f>IF(Table5[[#This Row],[Profit_Percentage]]&lt;=24.5%,"low","high")</f>
        <v>high</v>
      </c>
      <c r="Q1070" s="3" t="str">
        <f>IF(Table5[[#This Row],[Profit_Percentage]]&gt;25%,"high_profit","low_profit")&amp;(IF(Table5[[#This Row],[net_sales]]&gt;1000," high_sales"," low_sales"))</f>
        <v>high_profit high_sales</v>
      </c>
      <c r="R1070" s="3"/>
    </row>
    <row r="1071" spans="1:18" ht="14.25" customHeight="1" x14ac:dyDescent="0.3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Table5[[#This Row],[sales]]-(Table5[[#This Row],[sales]]*Table5[[#This Row],[discount]])</f>
        <v>1265.49</v>
      </c>
      <c r="O1071" s="6">
        <f>Table5[[#This Row],[profit]]/Table5[[#This Row],[net_sales]]</f>
        <v>0.22760353696986935</v>
      </c>
      <c r="P1071" s="3" t="str">
        <f>IF(Table5[[#This Row],[Profit_Percentage]]&lt;=24.5%,"low","high")</f>
        <v>low</v>
      </c>
      <c r="Q1071" s="3" t="str">
        <f>IF(Table5[[#This Row],[Profit_Percentage]]&gt;25%,"high_profit","low_profit")&amp;(IF(Table5[[#This Row],[net_sales]]&gt;1000," high_sales"," low_sales"))</f>
        <v>low_profit high_sales</v>
      </c>
      <c r="R1071" s="3"/>
    </row>
    <row r="1072" spans="1:18" ht="14.25" customHeight="1" x14ac:dyDescent="0.3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Table5[[#This Row],[sales]]-(Table5[[#This Row],[sales]]*Table5[[#This Row],[discount]])</f>
        <v>2218.433</v>
      </c>
      <c r="O1072" s="6">
        <f>Table5[[#This Row],[profit]]/Table5[[#This Row],[net_sales]]</f>
        <v>0.2193890913090456</v>
      </c>
      <c r="P1072" s="3" t="str">
        <f>IF(Table5[[#This Row],[Profit_Percentage]]&lt;=24.5%,"low","high")</f>
        <v>low</v>
      </c>
      <c r="Q1072" s="3" t="str">
        <f>IF(Table5[[#This Row],[Profit_Percentage]]&gt;25%,"high_profit","low_profit")&amp;(IF(Table5[[#This Row],[net_sales]]&gt;1000," high_sales"," low_sales"))</f>
        <v>low_profit high_sales</v>
      </c>
      <c r="R1072" s="3"/>
    </row>
    <row r="1073" spans="1:18" ht="14.25" customHeight="1" x14ac:dyDescent="0.3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Table5[[#This Row],[sales]]-(Table5[[#This Row],[sales]]*Table5[[#This Row],[discount]])</f>
        <v>3224.4286000000002</v>
      </c>
      <c r="O1073" s="6">
        <f>Table5[[#This Row],[profit]]/Table5[[#This Row],[net_sales]]</f>
        <v>8.8933586558561095E-2</v>
      </c>
      <c r="P1073" s="3" t="str">
        <f>IF(Table5[[#This Row],[Profit_Percentage]]&lt;=24.5%,"low","high")</f>
        <v>low</v>
      </c>
      <c r="Q1073" s="3" t="str">
        <f>IF(Table5[[#This Row],[Profit_Percentage]]&gt;25%,"high_profit","low_profit")&amp;(IF(Table5[[#This Row],[net_sales]]&gt;1000," high_sales"," low_sales"))</f>
        <v>low_profit high_sales</v>
      </c>
      <c r="R1073" s="3"/>
    </row>
    <row r="1074" spans="1:18" ht="14.25" customHeight="1" x14ac:dyDescent="0.3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Table5[[#This Row],[sales]]-(Table5[[#This Row],[sales]]*Table5[[#This Row],[discount]])</f>
        <v>1687.6212999999998</v>
      </c>
      <c r="O1074" s="6">
        <f>Table5[[#This Row],[profit]]/Table5[[#This Row],[net_sales]]</f>
        <v>0.38187477249783475</v>
      </c>
      <c r="P1074" s="3" t="str">
        <f>IF(Table5[[#This Row],[Profit_Percentage]]&lt;=24.5%,"low","high")</f>
        <v>high</v>
      </c>
      <c r="Q1074" s="3" t="str">
        <f>IF(Table5[[#This Row],[Profit_Percentage]]&gt;25%,"high_profit","low_profit")&amp;(IF(Table5[[#This Row],[net_sales]]&gt;1000," high_sales"," low_sales"))</f>
        <v>high_profit high_sales</v>
      </c>
      <c r="R1074" s="3"/>
    </row>
    <row r="1075" spans="1:18" ht="14.25" customHeight="1" x14ac:dyDescent="0.3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Table5[[#This Row],[sales]]-(Table5[[#This Row],[sales]]*Table5[[#This Row],[discount]])</f>
        <v>2278.056</v>
      </c>
      <c r="O1075" s="6">
        <f>Table5[[#This Row],[profit]]/Table5[[#This Row],[net_sales]]</f>
        <v>0.30261328079731137</v>
      </c>
      <c r="P1075" s="3" t="str">
        <f>IF(Table5[[#This Row],[Profit_Percentage]]&lt;=24.5%,"low","high")</f>
        <v>high</v>
      </c>
      <c r="Q1075" s="3" t="str">
        <f>IF(Table5[[#This Row],[Profit_Percentage]]&gt;25%,"high_profit","low_profit")&amp;(IF(Table5[[#This Row],[net_sales]]&gt;1000," high_sales"," low_sales"))</f>
        <v>high_profit high_sales</v>
      </c>
      <c r="R1075" s="3"/>
    </row>
    <row r="1076" spans="1:18" ht="14.25" customHeight="1" x14ac:dyDescent="0.3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Table5[[#This Row],[sales]]-(Table5[[#This Row],[sales]]*Table5[[#This Row],[discount]])</f>
        <v>2430.1766000000002</v>
      </c>
      <c r="O1076" s="6">
        <f>Table5[[#This Row],[profit]]/Table5[[#This Row],[net_sales]]</f>
        <v>0.24686271771360152</v>
      </c>
      <c r="P1076" s="3" t="str">
        <f>IF(Table5[[#This Row],[Profit_Percentage]]&lt;=24.5%,"low","high")</f>
        <v>high</v>
      </c>
      <c r="Q1076" s="3" t="str">
        <f>IF(Table5[[#This Row],[Profit_Percentage]]&gt;25%,"high_profit","low_profit")&amp;(IF(Table5[[#This Row],[net_sales]]&gt;1000," high_sales"," low_sales"))</f>
        <v>low_profit high_sales</v>
      </c>
      <c r="R1076" s="3"/>
    </row>
    <row r="1077" spans="1:18" ht="14.25" customHeight="1" x14ac:dyDescent="0.3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Table5[[#This Row],[sales]]-(Table5[[#This Row],[sales]]*Table5[[#This Row],[discount]])</f>
        <v>703.71950000000004</v>
      </c>
      <c r="O1077" s="6">
        <f>Table5[[#This Row],[profit]]/Table5[[#This Row],[net_sales]]</f>
        <v>0.53235699735476982</v>
      </c>
      <c r="P1077" s="3" t="str">
        <f>IF(Table5[[#This Row],[Profit_Percentage]]&lt;=24.5%,"low","high")</f>
        <v>high</v>
      </c>
      <c r="Q1077" s="3" t="str">
        <f>IF(Table5[[#This Row],[Profit_Percentage]]&gt;25%,"high_profit","low_profit")&amp;(IF(Table5[[#This Row],[net_sales]]&gt;1000," high_sales"," low_sales"))</f>
        <v>high_profit low_sales</v>
      </c>
      <c r="R1077" s="3"/>
    </row>
    <row r="1078" spans="1:18" ht="14.25" customHeight="1" x14ac:dyDescent="0.3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Table5[[#This Row],[sales]]-(Table5[[#This Row],[sales]]*Table5[[#This Row],[discount]])</f>
        <v>2634.7532000000001</v>
      </c>
      <c r="O1078" s="6">
        <f>Table5[[#This Row],[profit]]/Table5[[#This Row],[net_sales]]</f>
        <v>0.39503130691709565</v>
      </c>
      <c r="P1078" s="3" t="str">
        <f>IF(Table5[[#This Row],[Profit_Percentage]]&lt;=24.5%,"low","high")</f>
        <v>high</v>
      </c>
      <c r="Q1078" s="3" t="str">
        <f>IF(Table5[[#This Row],[Profit_Percentage]]&gt;25%,"high_profit","low_profit")&amp;(IF(Table5[[#This Row],[net_sales]]&gt;1000," high_sales"," low_sales"))</f>
        <v>high_profit high_sales</v>
      </c>
      <c r="R1078" s="3"/>
    </row>
    <row r="1079" spans="1:18" ht="14.25" customHeight="1" x14ac:dyDescent="0.3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Table5[[#This Row],[sales]]-(Table5[[#This Row],[sales]]*Table5[[#This Row],[discount]])</f>
        <v>2159.7067999999999</v>
      </c>
      <c r="O1079" s="6">
        <f>Table5[[#This Row],[profit]]/Table5[[#This Row],[net_sales]]</f>
        <v>0.47315681924972408</v>
      </c>
      <c r="P1079" s="3" t="str">
        <f>IF(Table5[[#This Row],[Profit_Percentage]]&lt;=24.5%,"low","high")</f>
        <v>high</v>
      </c>
      <c r="Q1079" s="3" t="str">
        <f>IF(Table5[[#This Row],[Profit_Percentage]]&gt;25%,"high_profit","low_profit")&amp;(IF(Table5[[#This Row],[net_sales]]&gt;1000," high_sales"," low_sales"))</f>
        <v>high_profit high_sales</v>
      </c>
      <c r="R1079" s="3"/>
    </row>
    <row r="1080" spans="1:18" ht="14.25" customHeight="1" x14ac:dyDescent="0.3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Table5[[#This Row],[sales]]-(Table5[[#This Row],[sales]]*Table5[[#This Row],[discount]])</f>
        <v>848.35820000000001</v>
      </c>
      <c r="O1080" s="6">
        <f>Table5[[#This Row],[profit]]/Table5[[#This Row],[net_sales]]</f>
        <v>0.1702229082008048</v>
      </c>
      <c r="P1080" s="3" t="str">
        <f>IF(Table5[[#This Row],[Profit_Percentage]]&lt;=24.5%,"low","high")</f>
        <v>low</v>
      </c>
      <c r="Q1080" s="3" t="str">
        <f>IF(Table5[[#This Row],[Profit_Percentage]]&gt;25%,"high_profit","low_profit")&amp;(IF(Table5[[#This Row],[net_sales]]&gt;1000," high_sales"," low_sales"))</f>
        <v>low_profit low_sales</v>
      </c>
      <c r="R1080" s="3"/>
    </row>
    <row r="1081" spans="1:18" ht="14.25" customHeight="1" x14ac:dyDescent="0.3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Table5[[#This Row],[sales]]-(Table5[[#This Row],[sales]]*Table5[[#This Row],[discount]])</f>
        <v>140.55600000000001</v>
      </c>
      <c r="O1081" s="6">
        <f>Table5[[#This Row],[profit]]/Table5[[#This Row],[net_sales]]</f>
        <v>0.12550157944164603</v>
      </c>
      <c r="P1081" s="3" t="str">
        <f>IF(Table5[[#This Row],[Profit_Percentage]]&lt;=24.5%,"low","high")</f>
        <v>low</v>
      </c>
      <c r="Q1081" s="3" t="str">
        <f>IF(Table5[[#This Row],[Profit_Percentage]]&gt;25%,"high_profit","low_profit")&amp;(IF(Table5[[#This Row],[net_sales]]&gt;1000," high_sales"," low_sales"))</f>
        <v>low_profit low_sales</v>
      </c>
      <c r="R1081" s="3"/>
    </row>
    <row r="1082" spans="1:18" ht="14.25" customHeight="1" x14ac:dyDescent="0.3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Table5[[#This Row],[sales]]-(Table5[[#This Row],[sales]]*Table5[[#This Row],[discount]])</f>
        <v>4745.0695000000005</v>
      </c>
      <c r="O1082" s="6">
        <f>Table5[[#This Row],[profit]]/Table5[[#This Row],[net_sales]]</f>
        <v>0.24833777461004522</v>
      </c>
      <c r="P1082" s="3" t="str">
        <f>IF(Table5[[#This Row],[Profit_Percentage]]&lt;=24.5%,"low","high")</f>
        <v>high</v>
      </c>
      <c r="Q1082" s="3" t="str">
        <f>IF(Table5[[#This Row],[Profit_Percentage]]&gt;25%,"high_profit","low_profit")&amp;(IF(Table5[[#This Row],[net_sales]]&gt;1000," high_sales"," low_sales"))</f>
        <v>low_profit high_sales</v>
      </c>
      <c r="R1082" s="3"/>
    </row>
    <row r="1083" spans="1:18" ht="14.25" customHeight="1" x14ac:dyDescent="0.3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Table5[[#This Row],[sales]]-(Table5[[#This Row],[sales]]*Table5[[#This Row],[discount]])</f>
        <v>2477.8152</v>
      </c>
      <c r="O1083" s="6">
        <f>Table5[[#This Row],[profit]]/Table5[[#This Row],[net_sales]]</f>
        <v>0.1566985302213014</v>
      </c>
      <c r="P1083" s="3" t="str">
        <f>IF(Table5[[#This Row],[Profit_Percentage]]&lt;=24.5%,"low","high")</f>
        <v>low</v>
      </c>
      <c r="Q1083" s="3" t="str">
        <f>IF(Table5[[#This Row],[Profit_Percentage]]&gt;25%,"high_profit","low_profit")&amp;(IF(Table5[[#This Row],[net_sales]]&gt;1000," high_sales"," low_sales"))</f>
        <v>low_profit high_sales</v>
      </c>
      <c r="R1083" s="3"/>
    </row>
    <row r="1084" spans="1:18" ht="14.25" customHeight="1" x14ac:dyDescent="0.3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Table5[[#This Row],[sales]]-(Table5[[#This Row],[sales]]*Table5[[#This Row],[discount]])</f>
        <v>552.75360000000001</v>
      </c>
      <c r="O1084" s="6">
        <f>Table5[[#This Row],[profit]]/Table5[[#This Row],[net_sales]]</f>
        <v>0.21070871361127272</v>
      </c>
      <c r="P1084" s="3" t="str">
        <f>IF(Table5[[#This Row],[Profit_Percentage]]&lt;=24.5%,"low","high")</f>
        <v>low</v>
      </c>
      <c r="Q1084" s="3" t="str">
        <f>IF(Table5[[#This Row],[Profit_Percentage]]&gt;25%,"high_profit","low_profit")&amp;(IF(Table5[[#This Row],[net_sales]]&gt;1000," high_sales"," low_sales"))</f>
        <v>low_profit low_sales</v>
      </c>
      <c r="R1084" s="3"/>
    </row>
    <row r="1085" spans="1:18" ht="14.25" customHeight="1" x14ac:dyDescent="0.3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Table5[[#This Row],[sales]]-(Table5[[#This Row],[sales]]*Table5[[#This Row],[discount]])</f>
        <v>953.26080000000002</v>
      </c>
      <c r="O1085" s="6">
        <f>Table5[[#This Row],[profit]]/Table5[[#This Row],[net_sales]]</f>
        <v>0.17677219077927048</v>
      </c>
      <c r="P1085" s="3" t="str">
        <f>IF(Table5[[#This Row],[Profit_Percentage]]&lt;=24.5%,"low","high")</f>
        <v>low</v>
      </c>
      <c r="Q1085" s="3" t="str">
        <f>IF(Table5[[#This Row],[Profit_Percentage]]&gt;25%,"high_profit","low_profit")&amp;(IF(Table5[[#This Row],[net_sales]]&gt;1000," high_sales"," low_sales"))</f>
        <v>low_profit low_sales</v>
      </c>
      <c r="R1085" s="3"/>
    </row>
    <row r="1086" spans="1:18" ht="14.25" customHeight="1" x14ac:dyDescent="0.3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Table5[[#This Row],[sales]]-(Table5[[#This Row],[sales]]*Table5[[#This Row],[discount]])</f>
        <v>1907.5797999999998</v>
      </c>
      <c r="O1086" s="6">
        <f>Table5[[#This Row],[profit]]/Table5[[#This Row],[net_sales]]</f>
        <v>0.11032828089288849</v>
      </c>
      <c r="P1086" s="3" t="str">
        <f>IF(Table5[[#This Row],[Profit_Percentage]]&lt;=24.5%,"low","high")</f>
        <v>low</v>
      </c>
      <c r="Q1086" s="3" t="str">
        <f>IF(Table5[[#This Row],[Profit_Percentage]]&gt;25%,"high_profit","low_profit")&amp;(IF(Table5[[#This Row],[net_sales]]&gt;1000," high_sales"," low_sales"))</f>
        <v>low_profit high_sales</v>
      </c>
      <c r="R1086" s="3"/>
    </row>
    <row r="1087" spans="1:18" ht="14.25" customHeight="1" x14ac:dyDescent="0.3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Table5[[#This Row],[sales]]-(Table5[[#This Row],[sales]]*Table5[[#This Row],[discount]])</f>
        <v>472.33520000000004</v>
      </c>
      <c r="O1087" s="6">
        <f>Table5[[#This Row],[profit]]/Table5[[#This Row],[net_sales]]</f>
        <v>0.37894698510718655</v>
      </c>
      <c r="P1087" s="3" t="str">
        <f>IF(Table5[[#This Row],[Profit_Percentage]]&lt;=24.5%,"low","high")</f>
        <v>high</v>
      </c>
      <c r="Q1087" s="3" t="str">
        <f>IF(Table5[[#This Row],[Profit_Percentage]]&gt;25%,"high_profit","low_profit")&amp;(IF(Table5[[#This Row],[net_sales]]&gt;1000," high_sales"," low_sales"))</f>
        <v>high_profit low_sales</v>
      </c>
      <c r="R1087" s="3"/>
    </row>
    <row r="1088" spans="1:18" ht="14.25" customHeight="1" x14ac:dyDescent="0.3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Table5[[#This Row],[sales]]-(Table5[[#This Row],[sales]]*Table5[[#This Row],[discount]])</f>
        <v>265.7192</v>
      </c>
      <c r="O1088" s="6">
        <f>Table5[[#This Row],[profit]]/Table5[[#This Row],[net_sales]]</f>
        <v>5.5396824918936986E-2</v>
      </c>
      <c r="P1088" s="3" t="str">
        <f>IF(Table5[[#This Row],[Profit_Percentage]]&lt;=24.5%,"low","high")</f>
        <v>low</v>
      </c>
      <c r="Q1088" s="3" t="str">
        <f>IF(Table5[[#This Row],[Profit_Percentage]]&gt;25%,"high_profit","low_profit")&amp;(IF(Table5[[#This Row],[net_sales]]&gt;1000," high_sales"," low_sales"))</f>
        <v>low_profit low_sales</v>
      </c>
      <c r="R1088" s="3"/>
    </row>
    <row r="1089" spans="1:18" ht="14.25" customHeight="1" x14ac:dyDescent="0.3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Table5[[#This Row],[sales]]-(Table5[[#This Row],[sales]]*Table5[[#This Row],[discount]])</f>
        <v>3691.5460000000003</v>
      </c>
      <c r="O1089" s="6">
        <f>Table5[[#This Row],[profit]]/Table5[[#This Row],[net_sales]]</f>
        <v>0.20779369944191403</v>
      </c>
      <c r="P1089" s="3" t="str">
        <f>IF(Table5[[#This Row],[Profit_Percentage]]&lt;=24.5%,"low","high")</f>
        <v>low</v>
      </c>
      <c r="Q1089" s="3" t="str">
        <f>IF(Table5[[#This Row],[Profit_Percentage]]&gt;25%,"high_profit","low_profit")&amp;(IF(Table5[[#This Row],[net_sales]]&gt;1000," high_sales"," low_sales"))</f>
        <v>low_profit high_sales</v>
      </c>
      <c r="R1089" s="3"/>
    </row>
    <row r="1090" spans="1:18" ht="14.25" customHeight="1" x14ac:dyDescent="0.3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Table5[[#This Row],[sales]]-(Table5[[#This Row],[sales]]*Table5[[#This Row],[discount]])</f>
        <v>3030.4259999999999</v>
      </c>
      <c r="O1090" s="6">
        <f>Table5[[#This Row],[profit]]/Table5[[#This Row],[net_sales]]</f>
        <v>0.13889136378845746</v>
      </c>
      <c r="P1090" s="3" t="str">
        <f>IF(Table5[[#This Row],[Profit_Percentage]]&lt;=24.5%,"low","high")</f>
        <v>low</v>
      </c>
      <c r="Q1090" s="3" t="str">
        <f>IF(Table5[[#This Row],[Profit_Percentage]]&gt;25%,"high_profit","low_profit")&amp;(IF(Table5[[#This Row],[net_sales]]&gt;1000," high_sales"," low_sales"))</f>
        <v>low_profit high_sales</v>
      </c>
      <c r="R1090" s="3"/>
    </row>
    <row r="1091" spans="1:18" ht="14.25" customHeight="1" x14ac:dyDescent="0.3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Table5[[#This Row],[sales]]-(Table5[[#This Row],[sales]]*Table5[[#This Row],[discount]])</f>
        <v>1374.4925000000001</v>
      </c>
      <c r="O1091" s="6">
        <f>Table5[[#This Row],[profit]]/Table5[[#This Row],[net_sales]]</f>
        <v>0.25524329889031766</v>
      </c>
      <c r="P1091" s="3" t="str">
        <f>IF(Table5[[#This Row],[Profit_Percentage]]&lt;=24.5%,"low","high")</f>
        <v>high</v>
      </c>
      <c r="Q1091" s="3" t="str">
        <f>IF(Table5[[#This Row],[Profit_Percentage]]&gt;25%,"high_profit","low_profit")&amp;(IF(Table5[[#This Row],[net_sales]]&gt;1000," high_sales"," low_sales"))</f>
        <v>high_profit high_sales</v>
      </c>
      <c r="R1091" s="3"/>
    </row>
    <row r="1092" spans="1:18" ht="14.25" customHeight="1" x14ac:dyDescent="0.3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Table5[[#This Row],[sales]]-(Table5[[#This Row],[sales]]*Table5[[#This Row],[discount]])</f>
        <v>375.01170000000002</v>
      </c>
      <c r="O1092" s="6">
        <f>Table5[[#This Row],[profit]]/Table5[[#This Row],[net_sales]]</f>
        <v>0.29513745837796529</v>
      </c>
      <c r="P1092" s="3" t="str">
        <f>IF(Table5[[#This Row],[Profit_Percentage]]&lt;=24.5%,"low","high")</f>
        <v>high</v>
      </c>
      <c r="Q1092" s="3" t="str">
        <f>IF(Table5[[#This Row],[Profit_Percentage]]&gt;25%,"high_profit","low_profit")&amp;(IF(Table5[[#This Row],[net_sales]]&gt;1000," high_sales"," low_sales"))</f>
        <v>high_profit low_sales</v>
      </c>
      <c r="R1092" s="3"/>
    </row>
    <row r="1093" spans="1:18" ht="14.25" customHeight="1" x14ac:dyDescent="0.3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Table5[[#This Row],[sales]]-(Table5[[#This Row],[sales]]*Table5[[#This Row],[discount]])</f>
        <v>2284.1116000000002</v>
      </c>
      <c r="O1093" s="6">
        <f>Table5[[#This Row],[profit]]/Table5[[#This Row],[net_sales]]</f>
        <v>0.24214666218585817</v>
      </c>
      <c r="P1093" s="3" t="str">
        <f>IF(Table5[[#This Row],[Profit_Percentage]]&lt;=24.5%,"low","high")</f>
        <v>low</v>
      </c>
      <c r="Q1093" s="3" t="str">
        <f>IF(Table5[[#This Row],[Profit_Percentage]]&gt;25%,"high_profit","low_profit")&amp;(IF(Table5[[#This Row],[net_sales]]&gt;1000," high_sales"," low_sales"))</f>
        <v>low_profit high_sales</v>
      </c>
      <c r="R1093" s="3"/>
    </row>
    <row r="1094" spans="1:18" ht="14.25" customHeight="1" x14ac:dyDescent="0.3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Table5[[#This Row],[sales]]-(Table5[[#This Row],[sales]]*Table5[[#This Row],[discount]])</f>
        <v>828.38670000000002</v>
      </c>
      <c r="O1094" s="6">
        <f>Table5[[#This Row],[profit]]/Table5[[#This Row],[net_sales]]</f>
        <v>0.25366172585822538</v>
      </c>
      <c r="P1094" s="3" t="str">
        <f>IF(Table5[[#This Row],[Profit_Percentage]]&lt;=24.5%,"low","high")</f>
        <v>high</v>
      </c>
      <c r="Q1094" s="3" t="str">
        <f>IF(Table5[[#This Row],[Profit_Percentage]]&gt;25%,"high_profit","low_profit")&amp;(IF(Table5[[#This Row],[net_sales]]&gt;1000," high_sales"," low_sales"))</f>
        <v>high_profit low_sales</v>
      </c>
      <c r="R1094" s="3"/>
    </row>
    <row r="1095" spans="1:18" ht="14.25" customHeight="1" x14ac:dyDescent="0.3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Table5[[#This Row],[sales]]-(Table5[[#This Row],[sales]]*Table5[[#This Row],[discount]])</f>
        <v>1454.8751999999999</v>
      </c>
      <c r="O1095" s="6">
        <f>Table5[[#This Row],[profit]]/Table5[[#This Row],[net_sales]]</f>
        <v>0.13315918781212299</v>
      </c>
      <c r="P1095" s="3" t="str">
        <f>IF(Table5[[#This Row],[Profit_Percentage]]&lt;=24.5%,"low","high")</f>
        <v>low</v>
      </c>
      <c r="Q1095" s="3" t="str">
        <f>IF(Table5[[#This Row],[Profit_Percentage]]&gt;25%,"high_profit","low_profit")&amp;(IF(Table5[[#This Row],[net_sales]]&gt;1000," high_sales"," low_sales"))</f>
        <v>low_profit high_sales</v>
      </c>
      <c r="R1095" s="3"/>
    </row>
    <row r="1096" spans="1:18" ht="14.25" customHeight="1" x14ac:dyDescent="0.3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Table5[[#This Row],[sales]]-(Table5[[#This Row],[sales]]*Table5[[#This Row],[discount]])</f>
        <v>1197.2335</v>
      </c>
      <c r="O1096" s="6">
        <f>Table5[[#This Row],[profit]]/Table5[[#This Row],[net_sales]]</f>
        <v>0.16234928274225538</v>
      </c>
      <c r="P1096" s="3" t="str">
        <f>IF(Table5[[#This Row],[Profit_Percentage]]&lt;=24.5%,"low","high")</f>
        <v>low</v>
      </c>
      <c r="Q1096" s="3" t="str">
        <f>IF(Table5[[#This Row],[Profit_Percentage]]&gt;25%,"high_profit","low_profit")&amp;(IF(Table5[[#This Row],[net_sales]]&gt;1000," high_sales"," low_sales"))</f>
        <v>low_profit high_sales</v>
      </c>
      <c r="R1096" s="3"/>
    </row>
    <row r="1097" spans="1:18" ht="14.25" customHeight="1" x14ac:dyDescent="0.3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Table5[[#This Row],[sales]]-(Table5[[#This Row],[sales]]*Table5[[#This Row],[discount]])</f>
        <v>709.51939999999991</v>
      </c>
      <c r="O1097" s="6">
        <f>Table5[[#This Row],[profit]]/Table5[[#This Row],[net_sales]]</f>
        <v>0.22257319532066355</v>
      </c>
      <c r="P1097" s="3" t="str">
        <f>IF(Table5[[#This Row],[Profit_Percentage]]&lt;=24.5%,"low","high")</f>
        <v>low</v>
      </c>
      <c r="Q1097" s="3" t="str">
        <f>IF(Table5[[#This Row],[Profit_Percentage]]&gt;25%,"high_profit","low_profit")&amp;(IF(Table5[[#This Row],[net_sales]]&gt;1000," high_sales"," low_sales"))</f>
        <v>low_profit low_sales</v>
      </c>
      <c r="R1097" s="3"/>
    </row>
    <row r="1098" spans="1:18" ht="14.25" customHeight="1" x14ac:dyDescent="0.3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Table5[[#This Row],[sales]]-(Table5[[#This Row],[sales]]*Table5[[#This Row],[discount]])</f>
        <v>1736.7375</v>
      </c>
      <c r="O1098" s="6">
        <f>Table5[[#This Row],[profit]]/Table5[[#This Row],[net_sales]]</f>
        <v>0.31061113150375347</v>
      </c>
      <c r="P1098" s="3" t="str">
        <f>IF(Table5[[#This Row],[Profit_Percentage]]&lt;=24.5%,"low","high")</f>
        <v>high</v>
      </c>
      <c r="Q1098" s="3" t="str">
        <f>IF(Table5[[#This Row],[Profit_Percentage]]&gt;25%,"high_profit","low_profit")&amp;(IF(Table5[[#This Row],[net_sales]]&gt;1000," high_sales"," low_sales"))</f>
        <v>high_profit high_sales</v>
      </c>
      <c r="R1098" s="3"/>
    </row>
    <row r="1099" spans="1:18" ht="14.25" customHeight="1" x14ac:dyDescent="0.3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Table5[[#This Row],[sales]]-(Table5[[#This Row],[sales]]*Table5[[#This Row],[discount]])</f>
        <v>3427.8657999999996</v>
      </c>
      <c r="O1099" s="6">
        <f>Table5[[#This Row],[profit]]/Table5[[#This Row],[net_sales]]</f>
        <v>0.41445904912613563</v>
      </c>
      <c r="P1099" s="3" t="str">
        <f>IF(Table5[[#This Row],[Profit_Percentage]]&lt;=24.5%,"low","high")</f>
        <v>high</v>
      </c>
      <c r="Q1099" s="3" t="str">
        <f>IF(Table5[[#This Row],[Profit_Percentage]]&gt;25%,"high_profit","low_profit")&amp;(IF(Table5[[#This Row],[net_sales]]&gt;1000," high_sales"," low_sales"))</f>
        <v>high_profit high_sales</v>
      </c>
      <c r="R1099" s="3"/>
    </row>
    <row r="1100" spans="1:18" ht="14.25" customHeight="1" x14ac:dyDescent="0.3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Table5[[#This Row],[sales]]-(Table5[[#This Row],[sales]]*Table5[[#This Row],[discount]])</f>
        <v>1348.3391999999999</v>
      </c>
      <c r="O1100" s="6">
        <f>Table5[[#This Row],[profit]]/Table5[[#This Row],[net_sales]]</f>
        <v>0.29359081157026368</v>
      </c>
      <c r="P1100" s="3" t="str">
        <f>IF(Table5[[#This Row],[Profit_Percentage]]&lt;=24.5%,"low","high")</f>
        <v>high</v>
      </c>
      <c r="Q1100" s="3" t="str">
        <f>IF(Table5[[#This Row],[Profit_Percentage]]&gt;25%,"high_profit","low_profit")&amp;(IF(Table5[[#This Row],[net_sales]]&gt;1000," high_sales"," low_sales"))</f>
        <v>high_profit high_sales</v>
      </c>
      <c r="R1100" s="3"/>
    </row>
    <row r="1101" spans="1:18" ht="14.25" customHeight="1" x14ac:dyDescent="0.3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Table5[[#This Row],[sales]]-(Table5[[#This Row],[sales]]*Table5[[#This Row],[discount]])</f>
        <v>960.43200000000002</v>
      </c>
      <c r="O1101" s="6">
        <f>Table5[[#This Row],[profit]]/Table5[[#This Row],[net_sales]]</f>
        <v>0.31847127126126579</v>
      </c>
      <c r="P1101" s="3" t="str">
        <f>IF(Table5[[#This Row],[Profit_Percentage]]&lt;=24.5%,"low","high")</f>
        <v>high</v>
      </c>
      <c r="Q1101" s="3" t="str">
        <f>IF(Table5[[#This Row],[Profit_Percentage]]&gt;25%,"high_profit","low_profit")&amp;(IF(Table5[[#This Row],[net_sales]]&gt;1000," high_sales"," low_sales"))</f>
        <v>high_profit low_sales</v>
      </c>
      <c r="R1101" s="3"/>
    </row>
    <row r="1102" spans="1:18" ht="14.25" customHeight="1" x14ac:dyDescent="0.3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Table5[[#This Row],[sales]]-(Table5[[#This Row],[sales]]*Table5[[#This Row],[discount]])</f>
        <v>1507.6951999999999</v>
      </c>
      <c r="O1102" s="6">
        <f>Table5[[#This Row],[profit]]/Table5[[#This Row],[net_sales]]</f>
        <v>0.19082106250653316</v>
      </c>
      <c r="P1102" s="3" t="str">
        <f>IF(Table5[[#This Row],[Profit_Percentage]]&lt;=24.5%,"low","high")</f>
        <v>low</v>
      </c>
      <c r="Q1102" s="3" t="str">
        <f>IF(Table5[[#This Row],[Profit_Percentage]]&gt;25%,"high_profit","low_profit")&amp;(IF(Table5[[#This Row],[net_sales]]&gt;1000," high_sales"," low_sales"))</f>
        <v>low_profit high_sales</v>
      </c>
      <c r="R1102" s="3"/>
    </row>
    <row r="1103" spans="1:18" ht="14.25" customHeight="1" x14ac:dyDescent="0.3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Table5[[#This Row],[sales]]-(Table5[[#This Row],[sales]]*Table5[[#This Row],[discount]])</f>
        <v>1447.5178000000001</v>
      </c>
      <c r="O1103" s="6">
        <f>Table5[[#This Row],[profit]]/Table5[[#This Row],[net_sales]]</f>
        <v>0.19990773170457729</v>
      </c>
      <c r="P1103" s="3" t="str">
        <f>IF(Table5[[#This Row],[Profit_Percentage]]&lt;=24.5%,"low","high")</f>
        <v>low</v>
      </c>
      <c r="Q1103" s="3" t="str">
        <f>IF(Table5[[#This Row],[Profit_Percentage]]&gt;25%,"high_profit","low_profit")&amp;(IF(Table5[[#This Row],[net_sales]]&gt;1000," high_sales"," low_sales"))</f>
        <v>low_profit high_sales</v>
      </c>
      <c r="R1103" s="3"/>
    </row>
    <row r="1104" spans="1:18" ht="14.25" customHeight="1" x14ac:dyDescent="0.3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Table5[[#This Row],[sales]]-(Table5[[#This Row],[sales]]*Table5[[#This Row],[discount]])</f>
        <v>2836.2305999999999</v>
      </c>
      <c r="O1104" s="6">
        <f>Table5[[#This Row],[profit]]/Table5[[#This Row],[net_sales]]</f>
        <v>0.21644925486665295</v>
      </c>
      <c r="P1104" s="3" t="str">
        <f>IF(Table5[[#This Row],[Profit_Percentage]]&lt;=24.5%,"low","high")</f>
        <v>low</v>
      </c>
      <c r="Q1104" s="3" t="str">
        <f>IF(Table5[[#This Row],[Profit_Percentage]]&gt;25%,"high_profit","low_profit")&amp;(IF(Table5[[#This Row],[net_sales]]&gt;1000," high_sales"," low_sales"))</f>
        <v>low_profit high_sales</v>
      </c>
      <c r="R1104" s="3"/>
    </row>
    <row r="1105" spans="1:18" ht="14.25" customHeight="1" x14ac:dyDescent="0.3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Table5[[#This Row],[sales]]-(Table5[[#This Row],[sales]]*Table5[[#This Row],[discount]])</f>
        <v>1532.096</v>
      </c>
      <c r="O1105" s="6">
        <f>Table5[[#This Row],[profit]]/Table5[[#This Row],[net_sales]]</f>
        <v>0.37748940014202764</v>
      </c>
      <c r="P1105" s="3" t="str">
        <f>IF(Table5[[#This Row],[Profit_Percentage]]&lt;=24.5%,"low","high")</f>
        <v>high</v>
      </c>
      <c r="Q1105" s="3" t="str">
        <f>IF(Table5[[#This Row],[Profit_Percentage]]&gt;25%,"high_profit","low_profit")&amp;(IF(Table5[[#This Row],[net_sales]]&gt;1000," high_sales"," low_sales"))</f>
        <v>high_profit high_sales</v>
      </c>
      <c r="R1105" s="3"/>
    </row>
    <row r="1106" spans="1:18" ht="14.25" customHeight="1" x14ac:dyDescent="0.3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Table5[[#This Row],[sales]]-(Table5[[#This Row],[sales]]*Table5[[#This Row],[discount]])</f>
        <v>2187.0702000000001</v>
      </c>
      <c r="O1106" s="6">
        <f>Table5[[#This Row],[profit]]/Table5[[#This Row],[net_sales]]</f>
        <v>0.49146113371212313</v>
      </c>
      <c r="P1106" s="3" t="str">
        <f>IF(Table5[[#This Row],[Profit_Percentage]]&lt;=24.5%,"low","high")</f>
        <v>high</v>
      </c>
      <c r="Q1106" s="3" t="str">
        <f>IF(Table5[[#This Row],[Profit_Percentage]]&gt;25%,"high_profit","low_profit")&amp;(IF(Table5[[#This Row],[net_sales]]&gt;1000," high_sales"," low_sales"))</f>
        <v>high_profit high_sales</v>
      </c>
      <c r="R1106" s="3"/>
    </row>
    <row r="1107" spans="1:18" ht="14.25" customHeight="1" x14ac:dyDescent="0.3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Table5[[#This Row],[sales]]-(Table5[[#This Row],[sales]]*Table5[[#This Row],[discount]])</f>
        <v>610.47519999999997</v>
      </c>
      <c r="O1107" s="6">
        <f>Table5[[#This Row],[profit]]/Table5[[#This Row],[net_sales]]</f>
        <v>9.4303585141542204E-2</v>
      </c>
      <c r="P1107" s="3" t="str">
        <f>IF(Table5[[#This Row],[Profit_Percentage]]&lt;=24.5%,"low","high")</f>
        <v>low</v>
      </c>
      <c r="Q1107" s="3" t="str">
        <f>IF(Table5[[#This Row],[Profit_Percentage]]&gt;25%,"high_profit","low_profit")&amp;(IF(Table5[[#This Row],[net_sales]]&gt;1000," high_sales"," low_sales"))</f>
        <v>low_profit low_sales</v>
      </c>
      <c r="R1107" s="3"/>
    </row>
    <row r="1108" spans="1:18" ht="14.25" customHeight="1" x14ac:dyDescent="0.3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Table5[[#This Row],[sales]]-(Table5[[#This Row],[sales]]*Table5[[#This Row],[discount]])</f>
        <v>4215.9470000000001</v>
      </c>
      <c r="O1108" s="6">
        <f>Table5[[#This Row],[profit]]/Table5[[#This Row],[net_sales]]</f>
        <v>0.14751371400067409</v>
      </c>
      <c r="P1108" s="3" t="str">
        <f>IF(Table5[[#This Row],[Profit_Percentage]]&lt;=24.5%,"low","high")</f>
        <v>low</v>
      </c>
      <c r="Q1108" s="3" t="str">
        <f>IF(Table5[[#This Row],[Profit_Percentage]]&gt;25%,"high_profit","low_profit")&amp;(IF(Table5[[#This Row],[net_sales]]&gt;1000," high_sales"," low_sales"))</f>
        <v>low_profit high_sales</v>
      </c>
      <c r="R1108" s="3"/>
    </row>
    <row r="1109" spans="1:18" ht="14.25" customHeight="1" x14ac:dyDescent="0.3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Table5[[#This Row],[sales]]-(Table5[[#This Row],[sales]]*Table5[[#This Row],[discount]])</f>
        <v>846.71159999999998</v>
      </c>
      <c r="O1109" s="6">
        <f>Table5[[#This Row],[profit]]/Table5[[#This Row],[net_sales]]</f>
        <v>0.23235774731325284</v>
      </c>
      <c r="P1109" s="3" t="str">
        <f>IF(Table5[[#This Row],[Profit_Percentage]]&lt;=24.5%,"low","high")</f>
        <v>low</v>
      </c>
      <c r="Q1109" s="3" t="str">
        <f>IF(Table5[[#This Row],[Profit_Percentage]]&gt;25%,"high_profit","low_profit")&amp;(IF(Table5[[#This Row],[net_sales]]&gt;1000," high_sales"," low_sales"))</f>
        <v>low_profit low_sales</v>
      </c>
      <c r="R1109" s="3"/>
    </row>
    <row r="1110" spans="1:18" ht="14.25" customHeight="1" x14ac:dyDescent="0.3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Table5[[#This Row],[sales]]-(Table5[[#This Row],[sales]]*Table5[[#This Row],[discount]])</f>
        <v>169.41219999999998</v>
      </c>
      <c r="O1110" s="6">
        <f>Table5[[#This Row],[profit]]/Table5[[#This Row],[net_sales]]</f>
        <v>0.13434687702538545</v>
      </c>
      <c r="P1110" s="3" t="str">
        <f>IF(Table5[[#This Row],[Profit_Percentage]]&lt;=24.5%,"low","high")</f>
        <v>low</v>
      </c>
      <c r="Q1110" s="3" t="str">
        <f>IF(Table5[[#This Row],[Profit_Percentage]]&gt;25%,"high_profit","low_profit")&amp;(IF(Table5[[#This Row],[net_sales]]&gt;1000," high_sales"," low_sales"))</f>
        <v>low_profit low_sales</v>
      </c>
      <c r="R1110" s="3"/>
    </row>
    <row r="1111" spans="1:18" ht="14.25" customHeight="1" x14ac:dyDescent="0.3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Table5[[#This Row],[sales]]-(Table5[[#This Row],[sales]]*Table5[[#This Row],[discount]])</f>
        <v>858.4212</v>
      </c>
      <c r="O1111" s="6">
        <f>Table5[[#This Row],[profit]]/Table5[[#This Row],[net_sales]]</f>
        <v>0.14078170483208011</v>
      </c>
      <c r="P1111" s="3" t="str">
        <f>IF(Table5[[#This Row],[Profit_Percentage]]&lt;=24.5%,"low","high")</f>
        <v>low</v>
      </c>
      <c r="Q1111" s="3" t="str">
        <f>IF(Table5[[#This Row],[Profit_Percentage]]&gt;25%,"high_profit","low_profit")&amp;(IF(Table5[[#This Row],[net_sales]]&gt;1000," high_sales"," low_sales"))</f>
        <v>low_profit low_sales</v>
      </c>
      <c r="R1111" s="3"/>
    </row>
    <row r="1112" spans="1:18" ht="14.25" customHeight="1" x14ac:dyDescent="0.3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Table5[[#This Row],[sales]]-(Table5[[#This Row],[sales]]*Table5[[#This Row],[discount]])</f>
        <v>910.50960000000009</v>
      </c>
      <c r="O1112" s="6">
        <f>Table5[[#This Row],[profit]]/Table5[[#This Row],[net_sales]]</f>
        <v>0.22296305277835618</v>
      </c>
      <c r="P1112" s="3" t="str">
        <f>IF(Table5[[#This Row],[Profit_Percentage]]&lt;=24.5%,"low","high")</f>
        <v>low</v>
      </c>
      <c r="Q1112" s="3" t="str">
        <f>IF(Table5[[#This Row],[Profit_Percentage]]&gt;25%,"high_profit","low_profit")&amp;(IF(Table5[[#This Row],[net_sales]]&gt;1000," high_sales"," low_sales"))</f>
        <v>low_profit low_sales</v>
      </c>
      <c r="R1112" s="3"/>
    </row>
    <row r="1113" spans="1:18" ht="14.25" customHeight="1" x14ac:dyDescent="0.3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Table5[[#This Row],[sales]]-(Table5[[#This Row],[sales]]*Table5[[#This Row],[discount]])</f>
        <v>2047.4193</v>
      </c>
      <c r="O1113" s="6">
        <f>Table5[[#This Row],[profit]]/Table5[[#This Row],[net_sales]]</f>
        <v>0.20622058217386152</v>
      </c>
      <c r="P1113" s="3" t="str">
        <f>IF(Table5[[#This Row],[Profit_Percentage]]&lt;=24.5%,"low","high")</f>
        <v>low</v>
      </c>
      <c r="Q1113" s="3" t="str">
        <f>IF(Table5[[#This Row],[Profit_Percentage]]&gt;25%,"high_profit","low_profit")&amp;(IF(Table5[[#This Row],[net_sales]]&gt;1000," high_sales"," low_sales"))</f>
        <v>low_profit high_sales</v>
      </c>
      <c r="R1113" s="3"/>
    </row>
    <row r="1114" spans="1:18" ht="14.25" customHeight="1" x14ac:dyDescent="0.3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Table5[[#This Row],[sales]]-(Table5[[#This Row],[sales]]*Table5[[#This Row],[discount]])</f>
        <v>1475.0079999999998</v>
      </c>
      <c r="O1114" s="6">
        <f>Table5[[#This Row],[profit]]/Table5[[#This Row],[net_sales]]</f>
        <v>0.41565876252874567</v>
      </c>
      <c r="P1114" s="3" t="str">
        <f>IF(Table5[[#This Row],[Profit_Percentage]]&lt;=24.5%,"low","high")</f>
        <v>high</v>
      </c>
      <c r="Q1114" s="3" t="str">
        <f>IF(Table5[[#This Row],[Profit_Percentage]]&gt;25%,"high_profit","low_profit")&amp;(IF(Table5[[#This Row],[net_sales]]&gt;1000," high_sales"," low_sales"))</f>
        <v>high_profit high_sales</v>
      </c>
      <c r="R1114" s="3"/>
    </row>
    <row r="1115" spans="1:18" ht="14.25" customHeight="1" x14ac:dyDescent="0.3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Table5[[#This Row],[sales]]-(Table5[[#This Row],[sales]]*Table5[[#This Row],[discount]])</f>
        <v>3066.6130000000003</v>
      </c>
      <c r="O1115" s="6">
        <f>Table5[[#This Row],[profit]]/Table5[[#This Row],[net_sales]]</f>
        <v>0.2336290885090489</v>
      </c>
      <c r="P1115" s="3" t="str">
        <f>IF(Table5[[#This Row],[Profit_Percentage]]&lt;=24.5%,"low","high")</f>
        <v>low</v>
      </c>
      <c r="Q1115" s="3" t="str">
        <f>IF(Table5[[#This Row],[Profit_Percentage]]&gt;25%,"high_profit","low_profit")&amp;(IF(Table5[[#This Row],[net_sales]]&gt;1000," high_sales"," low_sales"))</f>
        <v>low_profit high_sales</v>
      </c>
      <c r="R1115" s="3"/>
    </row>
    <row r="1116" spans="1:18" ht="14.25" customHeight="1" x14ac:dyDescent="0.3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Table5[[#This Row],[sales]]-(Table5[[#This Row],[sales]]*Table5[[#This Row],[discount]])</f>
        <v>272.73480000000001</v>
      </c>
      <c r="O1116" s="6">
        <f>Table5[[#This Row],[profit]]/Table5[[#This Row],[net_sales]]</f>
        <v>0.2792089604993569</v>
      </c>
      <c r="P1116" s="3" t="str">
        <f>IF(Table5[[#This Row],[Profit_Percentage]]&lt;=24.5%,"low","high")</f>
        <v>high</v>
      </c>
      <c r="Q1116" s="3" t="str">
        <f>IF(Table5[[#This Row],[Profit_Percentage]]&gt;25%,"high_profit","low_profit")&amp;(IF(Table5[[#This Row],[net_sales]]&gt;1000," high_sales"," low_sales"))</f>
        <v>high_profit low_sales</v>
      </c>
      <c r="R1116" s="3"/>
    </row>
    <row r="1117" spans="1:18" ht="14.25" customHeight="1" x14ac:dyDescent="0.3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Table5[[#This Row],[sales]]-(Table5[[#This Row],[sales]]*Table5[[#This Row],[discount]])</f>
        <v>2107.1708000000003</v>
      </c>
      <c r="O1117" s="6">
        <f>Table5[[#This Row],[profit]]/Table5[[#This Row],[net_sales]]</f>
        <v>0.21911370449894232</v>
      </c>
      <c r="P1117" s="3" t="str">
        <f>IF(Table5[[#This Row],[Profit_Percentage]]&lt;=24.5%,"low","high")</f>
        <v>low</v>
      </c>
      <c r="Q1117" s="3" t="str">
        <f>IF(Table5[[#This Row],[Profit_Percentage]]&gt;25%,"high_profit","low_profit")&amp;(IF(Table5[[#This Row],[net_sales]]&gt;1000," high_sales"," low_sales"))</f>
        <v>low_profit high_sales</v>
      </c>
      <c r="R1117" s="3"/>
    </row>
    <row r="1118" spans="1:18" ht="14.25" customHeight="1" x14ac:dyDescent="0.3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Table5[[#This Row],[sales]]-(Table5[[#This Row],[sales]]*Table5[[#This Row],[discount]])</f>
        <v>1642.6544999999999</v>
      </c>
      <c r="O1118" s="6">
        <f>Table5[[#This Row],[profit]]/Table5[[#This Row],[net_sales]]</f>
        <v>0.13387477403190995</v>
      </c>
      <c r="P1118" s="3" t="str">
        <f>IF(Table5[[#This Row],[Profit_Percentage]]&lt;=24.5%,"low","high")</f>
        <v>low</v>
      </c>
      <c r="Q1118" s="3" t="str">
        <f>IF(Table5[[#This Row],[Profit_Percentage]]&gt;25%,"high_profit","low_profit")&amp;(IF(Table5[[#This Row],[net_sales]]&gt;1000," high_sales"," low_sales"))</f>
        <v>low_profit high_sales</v>
      </c>
      <c r="R1118" s="3"/>
    </row>
    <row r="1119" spans="1:18" ht="14.25" customHeight="1" x14ac:dyDescent="0.3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Table5[[#This Row],[sales]]-(Table5[[#This Row],[sales]]*Table5[[#This Row],[discount]])</f>
        <v>2009.9898000000001</v>
      </c>
      <c r="O1119" s="6">
        <f>Table5[[#This Row],[profit]]/Table5[[#This Row],[net_sales]]</f>
        <v>0.31488717007419637</v>
      </c>
      <c r="P1119" s="3" t="str">
        <f>IF(Table5[[#This Row],[Profit_Percentage]]&lt;=24.5%,"low","high")</f>
        <v>high</v>
      </c>
      <c r="Q1119" s="3" t="str">
        <f>IF(Table5[[#This Row],[Profit_Percentage]]&gt;25%,"high_profit","low_profit")&amp;(IF(Table5[[#This Row],[net_sales]]&gt;1000," high_sales"," low_sales"))</f>
        <v>high_profit high_sales</v>
      </c>
      <c r="R1119" s="3"/>
    </row>
    <row r="1120" spans="1:18" ht="14.25" customHeight="1" x14ac:dyDescent="0.3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Table5[[#This Row],[sales]]-(Table5[[#This Row],[sales]]*Table5[[#This Row],[discount]])</f>
        <v>241.8801</v>
      </c>
      <c r="O1120" s="6">
        <f>Table5[[#This Row],[profit]]/Table5[[#This Row],[net_sales]]</f>
        <v>0.38895303912971757</v>
      </c>
      <c r="P1120" s="3" t="str">
        <f>IF(Table5[[#This Row],[Profit_Percentage]]&lt;=24.5%,"low","high")</f>
        <v>high</v>
      </c>
      <c r="Q1120" s="3" t="str">
        <f>IF(Table5[[#This Row],[Profit_Percentage]]&gt;25%,"high_profit","low_profit")&amp;(IF(Table5[[#This Row],[net_sales]]&gt;1000," high_sales"," low_sales"))</f>
        <v>high_profit low_sales</v>
      </c>
      <c r="R1120" s="3"/>
    </row>
    <row r="1121" spans="1:18" ht="14.25" customHeight="1" x14ac:dyDescent="0.3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Table5[[#This Row],[sales]]-(Table5[[#This Row],[sales]]*Table5[[#This Row],[discount]])</f>
        <v>159.99620000000002</v>
      </c>
      <c r="O1121" s="6">
        <f>Table5[[#This Row],[profit]]/Table5[[#This Row],[net_sales]]</f>
        <v>0.16975403165825187</v>
      </c>
      <c r="P1121" s="3" t="str">
        <f>IF(Table5[[#This Row],[Profit_Percentage]]&lt;=24.5%,"low","high")</f>
        <v>low</v>
      </c>
      <c r="Q1121" s="3" t="str">
        <f>IF(Table5[[#This Row],[Profit_Percentage]]&gt;25%,"high_profit","low_profit")&amp;(IF(Table5[[#This Row],[net_sales]]&gt;1000," high_sales"," low_sales"))</f>
        <v>low_profit low_sales</v>
      </c>
      <c r="R1121" s="3"/>
    </row>
    <row r="1122" spans="1:18" ht="14.25" customHeight="1" x14ac:dyDescent="0.3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Table5[[#This Row],[sales]]-(Table5[[#This Row],[sales]]*Table5[[#This Row],[discount]])</f>
        <v>1425.7945000000002</v>
      </c>
      <c r="O1122" s="6">
        <f>Table5[[#This Row],[profit]]/Table5[[#This Row],[net_sales]]</f>
        <v>0.35528261611333184</v>
      </c>
      <c r="P1122" s="3" t="str">
        <f>IF(Table5[[#This Row],[Profit_Percentage]]&lt;=24.5%,"low","high")</f>
        <v>high</v>
      </c>
      <c r="Q1122" s="3" t="str">
        <f>IF(Table5[[#This Row],[Profit_Percentage]]&gt;25%,"high_profit","low_profit")&amp;(IF(Table5[[#This Row],[net_sales]]&gt;1000," high_sales"," low_sales"))</f>
        <v>high_profit high_sales</v>
      </c>
      <c r="R1122" s="3"/>
    </row>
    <row r="1123" spans="1:18" ht="14.25" customHeight="1" x14ac:dyDescent="0.3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Table5[[#This Row],[sales]]-(Table5[[#This Row],[sales]]*Table5[[#This Row],[discount]])</f>
        <v>3953.2932000000001</v>
      </c>
      <c r="O1123" s="6">
        <f>Table5[[#This Row],[profit]]/Table5[[#This Row],[net_sales]]</f>
        <v>0.23506225139081513</v>
      </c>
      <c r="P1123" s="3" t="str">
        <f>IF(Table5[[#This Row],[Profit_Percentage]]&lt;=24.5%,"low","high")</f>
        <v>low</v>
      </c>
      <c r="Q1123" s="3" t="str">
        <f>IF(Table5[[#This Row],[Profit_Percentage]]&gt;25%,"high_profit","low_profit")&amp;(IF(Table5[[#This Row],[net_sales]]&gt;1000," high_sales"," low_sales"))</f>
        <v>low_profit high_sales</v>
      </c>
      <c r="R1123" s="3"/>
    </row>
    <row r="1124" spans="1:18" ht="14.25" customHeight="1" x14ac:dyDescent="0.3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Table5[[#This Row],[sales]]-(Table5[[#This Row],[sales]]*Table5[[#This Row],[discount]])</f>
        <v>2541.27</v>
      </c>
      <c r="O1124" s="6">
        <f>Table5[[#This Row],[profit]]/Table5[[#This Row],[net_sales]]</f>
        <v>0.32676968602313017</v>
      </c>
      <c r="P1124" s="3" t="str">
        <f>IF(Table5[[#This Row],[Profit_Percentage]]&lt;=24.5%,"low","high")</f>
        <v>high</v>
      </c>
      <c r="Q1124" s="3" t="str">
        <f>IF(Table5[[#This Row],[Profit_Percentage]]&gt;25%,"high_profit","low_profit")&amp;(IF(Table5[[#This Row],[net_sales]]&gt;1000," high_sales"," low_sales"))</f>
        <v>high_profit high_sales</v>
      </c>
      <c r="R1124" s="3"/>
    </row>
    <row r="1125" spans="1:18" ht="14.25" customHeight="1" x14ac:dyDescent="0.3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Table5[[#This Row],[sales]]-(Table5[[#This Row],[sales]]*Table5[[#This Row],[discount]])</f>
        <v>90.93</v>
      </c>
      <c r="O1125" s="6">
        <f>Table5[[#This Row],[profit]]/Table5[[#This Row],[net_sales]]</f>
        <v>0.31881667216540194</v>
      </c>
      <c r="P1125" s="3" t="str">
        <f>IF(Table5[[#This Row],[Profit_Percentage]]&lt;=24.5%,"low","high")</f>
        <v>high</v>
      </c>
      <c r="Q1125" s="3" t="str">
        <f>IF(Table5[[#This Row],[Profit_Percentage]]&gt;25%,"high_profit","low_profit")&amp;(IF(Table5[[#This Row],[net_sales]]&gt;1000," high_sales"," low_sales"))</f>
        <v>high_profit low_sales</v>
      </c>
      <c r="R1125" s="3"/>
    </row>
    <row r="1126" spans="1:18" ht="14.25" customHeight="1" x14ac:dyDescent="0.3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Table5[[#This Row],[sales]]-(Table5[[#This Row],[sales]]*Table5[[#This Row],[discount]])</f>
        <v>828.33349999999996</v>
      </c>
      <c r="O1126" s="6">
        <f>Table5[[#This Row],[profit]]/Table5[[#This Row],[net_sales]]</f>
        <v>6.1979866804855781E-2</v>
      </c>
      <c r="P1126" s="3" t="str">
        <f>IF(Table5[[#This Row],[Profit_Percentage]]&lt;=24.5%,"low","high")</f>
        <v>low</v>
      </c>
      <c r="Q1126" s="3" t="str">
        <f>IF(Table5[[#This Row],[Profit_Percentage]]&gt;25%,"high_profit","low_profit")&amp;(IF(Table5[[#This Row],[net_sales]]&gt;1000," high_sales"," low_sales"))</f>
        <v>low_profit low_sales</v>
      </c>
      <c r="R1126" s="3"/>
    </row>
    <row r="1127" spans="1:18" ht="14.25" customHeight="1" x14ac:dyDescent="0.3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Table5[[#This Row],[sales]]-(Table5[[#This Row],[sales]]*Table5[[#This Row],[discount]])</f>
        <v>908.23500000000001</v>
      </c>
      <c r="O1127" s="6">
        <f>Table5[[#This Row],[profit]]/Table5[[#This Row],[net_sales]]</f>
        <v>0.36804351296745885</v>
      </c>
      <c r="P1127" s="3" t="str">
        <f>IF(Table5[[#This Row],[Profit_Percentage]]&lt;=24.5%,"low","high")</f>
        <v>high</v>
      </c>
      <c r="Q1127" s="3" t="str">
        <f>IF(Table5[[#This Row],[Profit_Percentage]]&gt;25%,"high_profit","low_profit")&amp;(IF(Table5[[#This Row],[net_sales]]&gt;1000," high_sales"," low_sales"))</f>
        <v>high_profit low_sales</v>
      </c>
      <c r="R1127" s="3"/>
    </row>
    <row r="1128" spans="1:18" ht="14.25" customHeight="1" x14ac:dyDescent="0.3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Table5[[#This Row],[sales]]-(Table5[[#This Row],[sales]]*Table5[[#This Row],[discount]])</f>
        <v>1455.9032999999999</v>
      </c>
      <c r="O1128" s="6">
        <f>Table5[[#This Row],[profit]]/Table5[[#This Row],[net_sales]]</f>
        <v>0.17086299618937603</v>
      </c>
      <c r="P1128" s="3" t="str">
        <f>IF(Table5[[#This Row],[Profit_Percentage]]&lt;=24.5%,"low","high")</f>
        <v>low</v>
      </c>
      <c r="Q1128" s="3" t="str">
        <f>IF(Table5[[#This Row],[Profit_Percentage]]&gt;25%,"high_profit","low_profit")&amp;(IF(Table5[[#This Row],[net_sales]]&gt;1000," high_sales"," low_sales"))</f>
        <v>low_profit high_sales</v>
      </c>
      <c r="R1128" s="3"/>
    </row>
    <row r="1129" spans="1:18" ht="14.25" customHeight="1" x14ac:dyDescent="0.3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Table5[[#This Row],[sales]]-(Table5[[#This Row],[sales]]*Table5[[#This Row],[discount]])</f>
        <v>2677.4189999999999</v>
      </c>
      <c r="O1129" s="6">
        <f>Table5[[#This Row],[profit]]/Table5[[#This Row],[net_sales]]</f>
        <v>0.16694435947455369</v>
      </c>
      <c r="P1129" s="3" t="str">
        <f>IF(Table5[[#This Row],[Profit_Percentage]]&lt;=24.5%,"low","high")</f>
        <v>low</v>
      </c>
      <c r="Q1129" s="3" t="str">
        <f>IF(Table5[[#This Row],[Profit_Percentage]]&gt;25%,"high_profit","low_profit")&amp;(IF(Table5[[#This Row],[net_sales]]&gt;1000," high_sales"," low_sales"))</f>
        <v>low_profit high_sales</v>
      </c>
      <c r="R1129" s="3"/>
    </row>
    <row r="1130" spans="1:18" ht="14.25" customHeight="1" x14ac:dyDescent="0.3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Table5[[#This Row],[sales]]-(Table5[[#This Row],[sales]]*Table5[[#This Row],[discount]])</f>
        <v>754.42250000000013</v>
      </c>
      <c r="O1130" s="6">
        <f>Table5[[#This Row],[profit]]/Table5[[#This Row],[net_sales]]</f>
        <v>0.39635615321653306</v>
      </c>
      <c r="P1130" s="3" t="str">
        <f>IF(Table5[[#This Row],[Profit_Percentage]]&lt;=24.5%,"low","high")</f>
        <v>high</v>
      </c>
      <c r="Q1130" s="3" t="str">
        <f>IF(Table5[[#This Row],[Profit_Percentage]]&gt;25%,"high_profit","low_profit")&amp;(IF(Table5[[#This Row],[net_sales]]&gt;1000," high_sales"," low_sales"))</f>
        <v>high_profit low_sales</v>
      </c>
      <c r="R1130" s="3"/>
    </row>
    <row r="1131" spans="1:18" ht="14.25" customHeight="1" x14ac:dyDescent="0.3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Table5[[#This Row],[sales]]-(Table5[[#This Row],[sales]]*Table5[[#This Row],[discount]])</f>
        <v>1322.7943999999998</v>
      </c>
      <c r="O1131" s="6">
        <f>Table5[[#This Row],[profit]]/Table5[[#This Row],[net_sales]]</f>
        <v>0.39997901412343456</v>
      </c>
      <c r="P1131" s="3" t="str">
        <f>IF(Table5[[#This Row],[Profit_Percentage]]&lt;=24.5%,"low","high")</f>
        <v>high</v>
      </c>
      <c r="Q1131" s="3" t="str">
        <f>IF(Table5[[#This Row],[Profit_Percentage]]&gt;25%,"high_profit","low_profit")&amp;(IF(Table5[[#This Row],[net_sales]]&gt;1000," high_sales"," low_sales"))</f>
        <v>high_profit high_sales</v>
      </c>
      <c r="R1131" s="3"/>
    </row>
    <row r="1132" spans="1:18" ht="14.25" customHeight="1" x14ac:dyDescent="0.3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Table5[[#This Row],[sales]]-(Table5[[#This Row],[sales]]*Table5[[#This Row],[discount]])</f>
        <v>2398.6692000000003</v>
      </c>
      <c r="O1132" s="6">
        <f>Table5[[#This Row],[profit]]/Table5[[#This Row],[net_sales]]</f>
        <v>0.2740311169209993</v>
      </c>
      <c r="P1132" s="3" t="str">
        <f>IF(Table5[[#This Row],[Profit_Percentage]]&lt;=24.5%,"low","high")</f>
        <v>high</v>
      </c>
      <c r="Q1132" s="3" t="str">
        <f>IF(Table5[[#This Row],[Profit_Percentage]]&gt;25%,"high_profit","low_profit")&amp;(IF(Table5[[#This Row],[net_sales]]&gt;1000," high_sales"," low_sales"))</f>
        <v>high_profit high_sales</v>
      </c>
      <c r="R1132" s="3"/>
    </row>
    <row r="1133" spans="1:18" ht="14.25" customHeight="1" x14ac:dyDescent="0.3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Table5[[#This Row],[sales]]-(Table5[[#This Row],[sales]]*Table5[[#This Row],[discount]])</f>
        <v>1701.7937999999999</v>
      </c>
      <c r="O1133" s="6">
        <f>Table5[[#This Row],[profit]]/Table5[[#This Row],[net_sales]]</f>
        <v>0.18596847632186697</v>
      </c>
      <c r="P1133" s="3" t="str">
        <f>IF(Table5[[#This Row],[Profit_Percentage]]&lt;=24.5%,"low","high")</f>
        <v>low</v>
      </c>
      <c r="Q1133" s="3" t="str">
        <f>IF(Table5[[#This Row],[Profit_Percentage]]&gt;25%,"high_profit","low_profit")&amp;(IF(Table5[[#This Row],[net_sales]]&gt;1000," high_sales"," low_sales"))</f>
        <v>low_profit high_sales</v>
      </c>
      <c r="R1133" s="3"/>
    </row>
    <row r="1134" spans="1:18" ht="14.25" customHeight="1" x14ac:dyDescent="0.3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Table5[[#This Row],[sales]]-(Table5[[#This Row],[sales]]*Table5[[#This Row],[discount]])</f>
        <v>432.82619999999997</v>
      </c>
      <c r="O1134" s="6">
        <f>Table5[[#This Row],[profit]]/Table5[[#This Row],[net_sales]]</f>
        <v>0.3910345538232205</v>
      </c>
      <c r="P1134" s="3" t="str">
        <f>IF(Table5[[#This Row],[Profit_Percentage]]&lt;=24.5%,"low","high")</f>
        <v>high</v>
      </c>
      <c r="Q1134" s="3" t="str">
        <f>IF(Table5[[#This Row],[Profit_Percentage]]&gt;25%,"high_profit","low_profit")&amp;(IF(Table5[[#This Row],[net_sales]]&gt;1000," high_sales"," low_sales"))</f>
        <v>high_profit low_sales</v>
      </c>
      <c r="R1134" s="3"/>
    </row>
    <row r="1135" spans="1:18" ht="14.25" customHeight="1" x14ac:dyDescent="0.3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Table5[[#This Row],[sales]]-(Table5[[#This Row],[sales]]*Table5[[#This Row],[discount]])</f>
        <v>2358.5915999999997</v>
      </c>
      <c r="O1135" s="6">
        <f>Table5[[#This Row],[profit]]/Table5[[#This Row],[net_sales]]</f>
        <v>0.16798584375523087</v>
      </c>
      <c r="P1135" s="3" t="str">
        <f>IF(Table5[[#This Row],[Profit_Percentage]]&lt;=24.5%,"low","high")</f>
        <v>low</v>
      </c>
      <c r="Q1135" s="3" t="str">
        <f>IF(Table5[[#This Row],[Profit_Percentage]]&gt;25%,"high_profit","low_profit")&amp;(IF(Table5[[#This Row],[net_sales]]&gt;1000," high_sales"," low_sales"))</f>
        <v>low_profit high_sales</v>
      </c>
      <c r="R1135" s="3"/>
    </row>
    <row r="1136" spans="1:18" ht="14.25" customHeight="1" x14ac:dyDescent="0.3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Table5[[#This Row],[sales]]-(Table5[[#This Row],[sales]]*Table5[[#This Row],[discount]])</f>
        <v>1316.3045999999999</v>
      </c>
      <c r="O1136" s="6">
        <f>Table5[[#This Row],[profit]]/Table5[[#This Row],[net_sales]]</f>
        <v>0.12987875298772034</v>
      </c>
      <c r="P1136" s="3" t="str">
        <f>IF(Table5[[#This Row],[Profit_Percentage]]&lt;=24.5%,"low","high")</f>
        <v>low</v>
      </c>
      <c r="Q1136" s="3" t="str">
        <f>IF(Table5[[#This Row],[Profit_Percentage]]&gt;25%,"high_profit","low_profit")&amp;(IF(Table5[[#This Row],[net_sales]]&gt;1000," high_sales"," low_sales"))</f>
        <v>low_profit high_sales</v>
      </c>
      <c r="R1136" s="3"/>
    </row>
    <row r="1137" spans="1:18" ht="14.25" customHeight="1" x14ac:dyDescent="0.3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Table5[[#This Row],[sales]]-(Table5[[#This Row],[sales]]*Table5[[#This Row],[discount]])</f>
        <v>2687.4023999999999</v>
      </c>
      <c r="O1137" s="6">
        <f>Table5[[#This Row],[profit]]/Table5[[#This Row],[net_sales]]</f>
        <v>0.21693066881238182</v>
      </c>
      <c r="P1137" s="3" t="str">
        <f>IF(Table5[[#This Row],[Profit_Percentage]]&lt;=24.5%,"low","high")</f>
        <v>low</v>
      </c>
      <c r="Q1137" s="3" t="str">
        <f>IF(Table5[[#This Row],[Profit_Percentage]]&gt;25%,"high_profit","low_profit")&amp;(IF(Table5[[#This Row],[net_sales]]&gt;1000," high_sales"," low_sales"))</f>
        <v>low_profit high_sales</v>
      </c>
      <c r="R1137" s="3"/>
    </row>
    <row r="1138" spans="1:18" ht="14.25" customHeight="1" x14ac:dyDescent="0.3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Table5[[#This Row],[sales]]-(Table5[[#This Row],[sales]]*Table5[[#This Row],[discount]])</f>
        <v>3627.5207999999998</v>
      </c>
      <c r="O1138" s="6">
        <f>Table5[[#This Row],[profit]]/Table5[[#This Row],[net_sales]]</f>
        <v>0.21618070391215954</v>
      </c>
      <c r="P1138" s="3" t="str">
        <f>IF(Table5[[#This Row],[Profit_Percentage]]&lt;=24.5%,"low","high")</f>
        <v>low</v>
      </c>
      <c r="Q1138" s="3" t="str">
        <f>IF(Table5[[#This Row],[Profit_Percentage]]&gt;25%,"high_profit","low_profit")&amp;(IF(Table5[[#This Row],[net_sales]]&gt;1000," high_sales"," low_sales"))</f>
        <v>low_profit high_sales</v>
      </c>
      <c r="R1138" s="3"/>
    </row>
    <row r="1139" spans="1:18" ht="14.25" customHeight="1" x14ac:dyDescent="0.3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Table5[[#This Row],[sales]]-(Table5[[#This Row],[sales]]*Table5[[#This Row],[discount]])</f>
        <v>547.14549999999997</v>
      </c>
      <c r="O1139" s="6">
        <f>Table5[[#This Row],[profit]]/Table5[[#This Row],[net_sales]]</f>
        <v>0.13479047163871402</v>
      </c>
      <c r="P1139" s="3" t="str">
        <f>IF(Table5[[#This Row],[Profit_Percentage]]&lt;=24.5%,"low","high")</f>
        <v>low</v>
      </c>
      <c r="Q1139" s="3" t="str">
        <f>IF(Table5[[#This Row],[Profit_Percentage]]&gt;25%,"high_profit","low_profit")&amp;(IF(Table5[[#This Row],[net_sales]]&gt;1000," high_sales"," low_sales"))</f>
        <v>low_profit low_sales</v>
      </c>
      <c r="R1139" s="3"/>
    </row>
    <row r="1140" spans="1:18" ht="14.25" customHeight="1" x14ac:dyDescent="0.3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Table5[[#This Row],[sales]]-(Table5[[#This Row],[sales]]*Table5[[#This Row],[discount]])</f>
        <v>627.46079999999995</v>
      </c>
      <c r="O1140" s="6">
        <f>Table5[[#This Row],[profit]]/Table5[[#This Row],[net_sales]]</f>
        <v>7.4745705229713161E-2</v>
      </c>
      <c r="P1140" s="3" t="str">
        <f>IF(Table5[[#This Row],[Profit_Percentage]]&lt;=24.5%,"low","high")</f>
        <v>low</v>
      </c>
      <c r="Q1140" s="3" t="str">
        <f>IF(Table5[[#This Row],[Profit_Percentage]]&gt;25%,"high_profit","low_profit")&amp;(IF(Table5[[#This Row],[net_sales]]&gt;1000," high_sales"," low_sales"))</f>
        <v>low_profit low_sales</v>
      </c>
      <c r="R1140" s="3"/>
    </row>
    <row r="1141" spans="1:18" ht="14.25" customHeight="1" x14ac:dyDescent="0.3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Table5[[#This Row],[sales]]-(Table5[[#This Row],[sales]]*Table5[[#This Row],[discount]])</f>
        <v>1352.7149999999999</v>
      </c>
      <c r="O1141" s="6">
        <f>Table5[[#This Row],[profit]]/Table5[[#This Row],[net_sales]]</f>
        <v>6.8240538472627274E-2</v>
      </c>
      <c r="P1141" s="3" t="str">
        <f>IF(Table5[[#This Row],[Profit_Percentage]]&lt;=24.5%,"low","high")</f>
        <v>low</v>
      </c>
      <c r="Q1141" s="3" t="str">
        <f>IF(Table5[[#This Row],[Profit_Percentage]]&gt;25%,"high_profit","low_profit")&amp;(IF(Table5[[#This Row],[net_sales]]&gt;1000," high_sales"," low_sales"))</f>
        <v>low_profit high_sales</v>
      </c>
      <c r="R1141" s="3"/>
    </row>
    <row r="1142" spans="1:18" ht="14.25" customHeight="1" x14ac:dyDescent="0.3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Table5[[#This Row],[sales]]-(Table5[[#This Row],[sales]]*Table5[[#This Row],[discount]])</f>
        <v>1674.5313999999998</v>
      </c>
      <c r="O1142" s="6">
        <f>Table5[[#This Row],[profit]]/Table5[[#This Row],[net_sales]]</f>
        <v>9.8785845401286598E-2</v>
      </c>
      <c r="P1142" s="3" t="str">
        <f>IF(Table5[[#This Row],[Profit_Percentage]]&lt;=24.5%,"low","high")</f>
        <v>low</v>
      </c>
      <c r="Q1142" s="3" t="str">
        <f>IF(Table5[[#This Row],[Profit_Percentage]]&gt;25%,"high_profit","low_profit")&amp;(IF(Table5[[#This Row],[net_sales]]&gt;1000," high_sales"," low_sales"))</f>
        <v>low_profit high_sales</v>
      </c>
      <c r="R1142" s="3"/>
    </row>
    <row r="1143" spans="1:18" ht="14.25" customHeight="1" x14ac:dyDescent="0.3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Table5[[#This Row],[sales]]-(Table5[[#This Row],[sales]]*Table5[[#This Row],[discount]])</f>
        <v>2660.1273000000001</v>
      </c>
      <c r="O1143" s="6">
        <f>Table5[[#This Row],[profit]]/Table5[[#This Row],[net_sales]]</f>
        <v>0.14786134483112892</v>
      </c>
      <c r="P1143" s="3" t="str">
        <f>IF(Table5[[#This Row],[Profit_Percentage]]&lt;=24.5%,"low","high")</f>
        <v>low</v>
      </c>
      <c r="Q1143" s="3" t="str">
        <f>IF(Table5[[#This Row],[Profit_Percentage]]&gt;25%,"high_profit","low_profit")&amp;(IF(Table5[[#This Row],[net_sales]]&gt;1000," high_sales"," low_sales"))</f>
        <v>low_profit high_sales</v>
      </c>
      <c r="R1143" s="3"/>
    </row>
    <row r="1144" spans="1:18" ht="14.25" customHeight="1" x14ac:dyDescent="0.3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Table5[[#This Row],[sales]]-(Table5[[#This Row],[sales]]*Table5[[#This Row],[discount]])</f>
        <v>836.30820000000006</v>
      </c>
      <c r="O1144" s="6">
        <f>Table5[[#This Row],[profit]]/Table5[[#This Row],[net_sales]]</f>
        <v>0.4132089103036416</v>
      </c>
      <c r="P1144" s="3" t="str">
        <f>IF(Table5[[#This Row],[Profit_Percentage]]&lt;=24.5%,"low","high")</f>
        <v>high</v>
      </c>
      <c r="Q1144" s="3" t="str">
        <f>IF(Table5[[#This Row],[Profit_Percentage]]&gt;25%,"high_profit","low_profit")&amp;(IF(Table5[[#This Row],[net_sales]]&gt;1000," high_sales"," low_sales"))</f>
        <v>high_profit low_sales</v>
      </c>
      <c r="R1144" s="3"/>
    </row>
    <row r="1145" spans="1:18" ht="14.25" customHeight="1" x14ac:dyDescent="0.3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Table5[[#This Row],[sales]]-(Table5[[#This Row],[sales]]*Table5[[#This Row],[discount]])</f>
        <v>3524.4395999999997</v>
      </c>
      <c r="O1145" s="6">
        <f>Table5[[#This Row],[profit]]/Table5[[#This Row],[net_sales]]</f>
        <v>0.1866282514814554</v>
      </c>
      <c r="P1145" s="3" t="str">
        <f>IF(Table5[[#This Row],[Profit_Percentage]]&lt;=24.5%,"low","high")</f>
        <v>low</v>
      </c>
      <c r="Q1145" s="3" t="str">
        <f>IF(Table5[[#This Row],[Profit_Percentage]]&gt;25%,"high_profit","low_profit")&amp;(IF(Table5[[#This Row],[net_sales]]&gt;1000," high_sales"," low_sales"))</f>
        <v>low_profit high_sales</v>
      </c>
      <c r="R1145" s="3"/>
    </row>
    <row r="1146" spans="1:18" ht="14.25" customHeight="1" x14ac:dyDescent="0.3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Table5[[#This Row],[sales]]-(Table5[[#This Row],[sales]]*Table5[[#This Row],[discount]])</f>
        <v>1880.4946</v>
      </c>
      <c r="O1146" s="6">
        <f>Table5[[#This Row],[profit]]/Table5[[#This Row],[net_sales]]</f>
        <v>8.3797103166369111E-2</v>
      </c>
      <c r="P1146" s="3" t="str">
        <f>IF(Table5[[#This Row],[Profit_Percentage]]&lt;=24.5%,"low","high")</f>
        <v>low</v>
      </c>
      <c r="Q1146" s="3" t="str">
        <f>IF(Table5[[#This Row],[Profit_Percentage]]&gt;25%,"high_profit","low_profit")&amp;(IF(Table5[[#This Row],[net_sales]]&gt;1000," high_sales"," low_sales"))</f>
        <v>low_profit high_sales</v>
      </c>
      <c r="R1146" s="3"/>
    </row>
    <row r="1147" spans="1:18" ht="14.25" customHeight="1" x14ac:dyDescent="0.3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Table5[[#This Row],[sales]]-(Table5[[#This Row],[sales]]*Table5[[#This Row],[discount]])</f>
        <v>3729.2304000000004</v>
      </c>
      <c r="O1147" s="6">
        <f>Table5[[#This Row],[profit]]/Table5[[#This Row],[net_sales]]</f>
        <v>0.11569679363334588</v>
      </c>
      <c r="P1147" s="3" t="str">
        <f>IF(Table5[[#This Row],[Profit_Percentage]]&lt;=24.5%,"low","high")</f>
        <v>low</v>
      </c>
      <c r="Q1147" s="3" t="str">
        <f>IF(Table5[[#This Row],[Profit_Percentage]]&gt;25%,"high_profit","low_profit")&amp;(IF(Table5[[#This Row],[net_sales]]&gt;1000," high_sales"," low_sales"))</f>
        <v>low_profit high_sales</v>
      </c>
      <c r="R1147" s="3"/>
    </row>
    <row r="1148" spans="1:18" ht="14.25" customHeight="1" x14ac:dyDescent="0.3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Table5[[#This Row],[sales]]-(Table5[[#This Row],[sales]]*Table5[[#This Row],[discount]])</f>
        <v>2902.4474</v>
      </c>
      <c r="O1148" s="6">
        <f>Table5[[#This Row],[profit]]/Table5[[#This Row],[net_sales]]</f>
        <v>0.21713054989385855</v>
      </c>
      <c r="P1148" s="3" t="str">
        <f>IF(Table5[[#This Row],[Profit_Percentage]]&lt;=24.5%,"low","high")</f>
        <v>low</v>
      </c>
      <c r="Q1148" s="3" t="str">
        <f>IF(Table5[[#This Row],[Profit_Percentage]]&gt;25%,"high_profit","low_profit")&amp;(IF(Table5[[#This Row],[net_sales]]&gt;1000," high_sales"," low_sales"))</f>
        <v>low_profit high_sales</v>
      </c>
      <c r="R1148" s="3"/>
    </row>
    <row r="1149" spans="1:18" ht="14.25" customHeight="1" x14ac:dyDescent="0.3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Table5[[#This Row],[sales]]-(Table5[[#This Row],[sales]]*Table5[[#This Row],[discount]])</f>
        <v>3535.3989000000001</v>
      </c>
      <c r="O1149" s="6">
        <f>Table5[[#This Row],[profit]]/Table5[[#This Row],[net_sales]]</f>
        <v>0.20737122478597816</v>
      </c>
      <c r="P1149" s="3" t="str">
        <f>IF(Table5[[#This Row],[Profit_Percentage]]&lt;=24.5%,"low","high")</f>
        <v>low</v>
      </c>
      <c r="Q1149" s="3" t="str">
        <f>IF(Table5[[#This Row],[Profit_Percentage]]&gt;25%,"high_profit","low_profit")&amp;(IF(Table5[[#This Row],[net_sales]]&gt;1000," high_sales"," low_sales"))</f>
        <v>low_profit high_sales</v>
      </c>
      <c r="R1149" s="3"/>
    </row>
    <row r="1150" spans="1:18" ht="14.25" customHeight="1" x14ac:dyDescent="0.3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Table5[[#This Row],[sales]]-(Table5[[#This Row],[sales]]*Table5[[#This Row],[discount]])</f>
        <v>1611.6871000000001</v>
      </c>
      <c r="O1150" s="6">
        <f>Table5[[#This Row],[profit]]/Table5[[#This Row],[net_sales]]</f>
        <v>0.48593179159900202</v>
      </c>
      <c r="P1150" s="3" t="str">
        <f>IF(Table5[[#This Row],[Profit_Percentage]]&lt;=24.5%,"low","high")</f>
        <v>high</v>
      </c>
      <c r="Q1150" s="3" t="str">
        <f>IF(Table5[[#This Row],[Profit_Percentage]]&gt;25%,"high_profit","low_profit")&amp;(IF(Table5[[#This Row],[net_sales]]&gt;1000," high_sales"," low_sales"))</f>
        <v>high_profit high_sales</v>
      </c>
      <c r="R1150" s="3"/>
    </row>
    <row r="1151" spans="1:18" ht="14.25" customHeight="1" x14ac:dyDescent="0.3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Table5[[#This Row],[sales]]-(Table5[[#This Row],[sales]]*Table5[[#This Row],[discount]])</f>
        <v>2193.0947999999999</v>
      </c>
      <c r="O1151" s="6">
        <f>Table5[[#This Row],[profit]]/Table5[[#This Row],[net_sales]]</f>
        <v>0.34558013634431128</v>
      </c>
      <c r="P1151" s="3" t="str">
        <f>IF(Table5[[#This Row],[Profit_Percentage]]&lt;=24.5%,"low","high")</f>
        <v>high</v>
      </c>
      <c r="Q1151" s="3" t="str">
        <f>IF(Table5[[#This Row],[Profit_Percentage]]&gt;25%,"high_profit","low_profit")&amp;(IF(Table5[[#This Row],[net_sales]]&gt;1000," high_sales"," low_sales"))</f>
        <v>high_profit high_sales</v>
      </c>
      <c r="R1151" s="3"/>
    </row>
    <row r="1152" spans="1:18" ht="14.25" customHeight="1" x14ac:dyDescent="0.3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Table5[[#This Row],[sales]]-(Table5[[#This Row],[sales]]*Table5[[#This Row],[discount]])</f>
        <v>834.94160000000011</v>
      </c>
      <c r="O1152" s="6">
        <f>Table5[[#This Row],[profit]]/Table5[[#This Row],[net_sales]]</f>
        <v>0.12861977412551967</v>
      </c>
      <c r="P1152" s="3" t="str">
        <f>IF(Table5[[#This Row],[Profit_Percentage]]&lt;=24.5%,"low","high")</f>
        <v>low</v>
      </c>
      <c r="Q1152" s="3" t="str">
        <f>IF(Table5[[#This Row],[Profit_Percentage]]&gt;25%,"high_profit","low_profit")&amp;(IF(Table5[[#This Row],[net_sales]]&gt;1000," high_sales"," low_sales"))</f>
        <v>low_profit low_sales</v>
      </c>
      <c r="R1152" s="3"/>
    </row>
    <row r="1153" spans="1:18" ht="14.25" customHeight="1" x14ac:dyDescent="0.3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Table5[[#This Row],[sales]]-(Table5[[#This Row],[sales]]*Table5[[#This Row],[discount]])</f>
        <v>3364.0548000000003</v>
      </c>
      <c r="O1153" s="6">
        <f>Table5[[#This Row],[profit]]/Table5[[#This Row],[net_sales]]</f>
        <v>0.28634491923258798</v>
      </c>
      <c r="P1153" s="3" t="str">
        <f>IF(Table5[[#This Row],[Profit_Percentage]]&lt;=24.5%,"low","high")</f>
        <v>high</v>
      </c>
      <c r="Q1153" s="3" t="str">
        <f>IF(Table5[[#This Row],[Profit_Percentage]]&gt;25%,"high_profit","low_profit")&amp;(IF(Table5[[#This Row],[net_sales]]&gt;1000," high_sales"," low_sales"))</f>
        <v>high_profit high_sales</v>
      </c>
      <c r="R1153" s="3"/>
    </row>
    <row r="1154" spans="1:18" ht="14.25" customHeight="1" x14ac:dyDescent="0.3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Table5[[#This Row],[sales]]-(Table5[[#This Row],[sales]]*Table5[[#This Row],[discount]])</f>
        <v>1899.9179999999999</v>
      </c>
      <c r="O1154" s="6">
        <f>Table5[[#This Row],[profit]]/Table5[[#This Row],[net_sales]]</f>
        <v>0.34164632368344322</v>
      </c>
      <c r="P1154" s="3" t="str">
        <f>IF(Table5[[#This Row],[Profit_Percentage]]&lt;=24.5%,"low","high")</f>
        <v>high</v>
      </c>
      <c r="Q1154" s="3" t="str">
        <f>IF(Table5[[#This Row],[Profit_Percentage]]&gt;25%,"high_profit","low_profit")&amp;(IF(Table5[[#This Row],[net_sales]]&gt;1000," high_sales"," low_sales"))</f>
        <v>high_profit high_sales</v>
      </c>
      <c r="R1154" s="3"/>
    </row>
    <row r="1155" spans="1:18" ht="14.25" customHeight="1" x14ac:dyDescent="0.3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Table5[[#This Row],[sales]]-(Table5[[#This Row],[sales]]*Table5[[#This Row],[discount]])</f>
        <v>1282.3119000000002</v>
      </c>
      <c r="O1155" s="6">
        <f>Table5[[#This Row],[profit]]/Table5[[#This Row],[net_sales]]</f>
        <v>0.23809339989748202</v>
      </c>
      <c r="P1155" s="3" t="str">
        <f>IF(Table5[[#This Row],[Profit_Percentage]]&lt;=24.5%,"low","high")</f>
        <v>low</v>
      </c>
      <c r="Q1155" s="3" t="str">
        <f>IF(Table5[[#This Row],[Profit_Percentage]]&gt;25%,"high_profit","low_profit")&amp;(IF(Table5[[#This Row],[net_sales]]&gt;1000," high_sales"," low_sales"))</f>
        <v>low_profit high_sales</v>
      </c>
      <c r="R1155" s="3"/>
    </row>
    <row r="1156" spans="1:18" ht="14.25" customHeight="1" x14ac:dyDescent="0.3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Table5[[#This Row],[sales]]-(Table5[[#This Row],[sales]]*Table5[[#This Row],[discount]])</f>
        <v>3586.2928999999995</v>
      </c>
      <c r="O1156" s="6">
        <f>Table5[[#This Row],[profit]]/Table5[[#This Row],[net_sales]]</f>
        <v>0.29409756241605367</v>
      </c>
      <c r="P1156" s="3" t="str">
        <f>IF(Table5[[#This Row],[Profit_Percentage]]&lt;=24.5%,"low","high")</f>
        <v>high</v>
      </c>
      <c r="Q1156" s="3" t="str">
        <f>IF(Table5[[#This Row],[Profit_Percentage]]&gt;25%,"high_profit","low_profit")&amp;(IF(Table5[[#This Row],[net_sales]]&gt;1000," high_sales"," low_sales"))</f>
        <v>high_profit high_sales</v>
      </c>
      <c r="R1156" s="3"/>
    </row>
    <row r="1157" spans="1:18" ht="14.25" customHeight="1" x14ac:dyDescent="0.3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Table5[[#This Row],[sales]]-(Table5[[#This Row],[sales]]*Table5[[#This Row],[discount]])</f>
        <v>2291.6511</v>
      </c>
      <c r="O1157" s="6">
        <f>Table5[[#This Row],[profit]]/Table5[[#This Row],[net_sales]]</f>
        <v>0.53291271083979586</v>
      </c>
      <c r="P1157" s="3" t="str">
        <f>IF(Table5[[#This Row],[Profit_Percentage]]&lt;=24.5%,"low","high")</f>
        <v>high</v>
      </c>
      <c r="Q1157" s="3" t="str">
        <f>IF(Table5[[#This Row],[Profit_Percentage]]&gt;25%,"high_profit","low_profit")&amp;(IF(Table5[[#This Row],[net_sales]]&gt;1000," high_sales"," low_sales"))</f>
        <v>high_profit high_sales</v>
      </c>
      <c r="R1157" s="3"/>
    </row>
    <row r="1158" spans="1:18" ht="14.25" customHeight="1" x14ac:dyDescent="0.3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Table5[[#This Row],[sales]]-(Table5[[#This Row],[sales]]*Table5[[#This Row],[discount]])</f>
        <v>3805.2420000000002</v>
      </c>
      <c r="O1158" s="6">
        <f>Table5[[#This Row],[profit]]/Table5[[#This Row],[net_sales]]</f>
        <v>5.6109440608507942E-2</v>
      </c>
      <c r="P1158" s="3" t="str">
        <f>IF(Table5[[#This Row],[Profit_Percentage]]&lt;=24.5%,"low","high")</f>
        <v>low</v>
      </c>
      <c r="Q1158" s="3" t="str">
        <f>IF(Table5[[#This Row],[Profit_Percentage]]&gt;25%,"high_profit","low_profit")&amp;(IF(Table5[[#This Row],[net_sales]]&gt;1000," high_sales"," low_sales"))</f>
        <v>low_profit high_sales</v>
      </c>
      <c r="R1158" s="3"/>
    </row>
    <row r="1159" spans="1:18" ht="14.25" customHeight="1" x14ac:dyDescent="0.3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Table5[[#This Row],[sales]]-(Table5[[#This Row],[sales]]*Table5[[#This Row],[discount]])</f>
        <v>1427.6987999999999</v>
      </c>
      <c r="O1159" s="6">
        <f>Table5[[#This Row],[profit]]/Table5[[#This Row],[net_sales]]</f>
        <v>0.10268272271434284</v>
      </c>
      <c r="P1159" s="3" t="str">
        <f>IF(Table5[[#This Row],[Profit_Percentage]]&lt;=24.5%,"low","high")</f>
        <v>low</v>
      </c>
      <c r="Q1159" s="3" t="str">
        <f>IF(Table5[[#This Row],[Profit_Percentage]]&gt;25%,"high_profit","low_profit")&amp;(IF(Table5[[#This Row],[net_sales]]&gt;1000," high_sales"," low_sales"))</f>
        <v>low_profit high_sales</v>
      </c>
      <c r="R1159" s="3"/>
    </row>
    <row r="1160" spans="1:18" ht="14.25" customHeight="1" x14ac:dyDescent="0.3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Table5[[#This Row],[sales]]-(Table5[[#This Row],[sales]]*Table5[[#This Row],[discount]])</f>
        <v>4676.4768000000004</v>
      </c>
      <c r="O1160" s="6">
        <f>Table5[[#This Row],[profit]]/Table5[[#This Row],[net_sales]]</f>
        <v>8.2921399289311123E-2</v>
      </c>
      <c r="P1160" s="3" t="str">
        <f>IF(Table5[[#This Row],[Profit_Percentage]]&lt;=24.5%,"low","high")</f>
        <v>low</v>
      </c>
      <c r="Q1160" s="3" t="str">
        <f>IF(Table5[[#This Row],[Profit_Percentage]]&gt;25%,"high_profit","low_profit")&amp;(IF(Table5[[#This Row],[net_sales]]&gt;1000," high_sales"," low_sales"))</f>
        <v>low_profit high_sales</v>
      </c>
      <c r="R1160" s="3"/>
    </row>
    <row r="1161" spans="1:18" ht="14.25" customHeight="1" x14ac:dyDescent="0.3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Table5[[#This Row],[sales]]-(Table5[[#This Row],[sales]]*Table5[[#This Row],[discount]])</f>
        <v>3628.4207999999999</v>
      </c>
      <c r="O1161" s="6">
        <f>Table5[[#This Row],[profit]]/Table5[[#This Row],[net_sales]]</f>
        <v>0.23333015839838644</v>
      </c>
      <c r="P1161" s="3" t="str">
        <f>IF(Table5[[#This Row],[Profit_Percentage]]&lt;=24.5%,"low","high")</f>
        <v>low</v>
      </c>
      <c r="Q1161" s="3" t="str">
        <f>IF(Table5[[#This Row],[Profit_Percentage]]&gt;25%,"high_profit","low_profit")&amp;(IF(Table5[[#This Row],[net_sales]]&gt;1000," high_sales"," low_sales"))</f>
        <v>low_profit high_sales</v>
      </c>
      <c r="R1161" s="3"/>
    </row>
    <row r="1162" spans="1:18" ht="14.25" customHeight="1" x14ac:dyDescent="0.3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Table5[[#This Row],[sales]]-(Table5[[#This Row],[sales]]*Table5[[#This Row],[discount]])</f>
        <v>2421.7923999999998</v>
      </c>
      <c r="O1162" s="6">
        <f>Table5[[#This Row],[profit]]/Table5[[#This Row],[net_sales]]</f>
        <v>0.27251303621235251</v>
      </c>
      <c r="P1162" s="3" t="str">
        <f>IF(Table5[[#This Row],[Profit_Percentage]]&lt;=24.5%,"low","high")</f>
        <v>high</v>
      </c>
      <c r="Q1162" s="3" t="str">
        <f>IF(Table5[[#This Row],[Profit_Percentage]]&gt;25%,"high_profit","low_profit")&amp;(IF(Table5[[#This Row],[net_sales]]&gt;1000," high_sales"," low_sales"))</f>
        <v>high_profit high_sales</v>
      </c>
      <c r="R1162" s="3"/>
    </row>
    <row r="1163" spans="1:18" ht="14.25" customHeight="1" x14ac:dyDescent="0.3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Table5[[#This Row],[sales]]-(Table5[[#This Row],[sales]]*Table5[[#This Row],[discount]])</f>
        <v>2446.9146000000001</v>
      </c>
      <c r="O1163" s="6">
        <f>Table5[[#This Row],[profit]]/Table5[[#This Row],[net_sales]]</f>
        <v>0.138529558816642</v>
      </c>
      <c r="P1163" s="3" t="str">
        <f>IF(Table5[[#This Row],[Profit_Percentage]]&lt;=24.5%,"low","high")</f>
        <v>low</v>
      </c>
      <c r="Q1163" s="3" t="str">
        <f>IF(Table5[[#This Row],[Profit_Percentage]]&gt;25%,"high_profit","low_profit")&amp;(IF(Table5[[#This Row],[net_sales]]&gt;1000," high_sales"," low_sales"))</f>
        <v>low_profit high_sales</v>
      </c>
      <c r="R1163" s="3"/>
    </row>
    <row r="1164" spans="1:18" ht="14.25" customHeight="1" x14ac:dyDescent="0.3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Table5[[#This Row],[sales]]-(Table5[[#This Row],[sales]]*Table5[[#This Row],[discount]])</f>
        <v>590.49540000000002</v>
      </c>
      <c r="O1164" s="6">
        <f>Table5[[#This Row],[profit]]/Table5[[#This Row],[net_sales]]</f>
        <v>0.12707973677695034</v>
      </c>
      <c r="P1164" s="3" t="str">
        <f>IF(Table5[[#This Row],[Profit_Percentage]]&lt;=24.5%,"low","high")</f>
        <v>low</v>
      </c>
      <c r="Q1164" s="3" t="str">
        <f>IF(Table5[[#This Row],[Profit_Percentage]]&gt;25%,"high_profit","low_profit")&amp;(IF(Table5[[#This Row],[net_sales]]&gt;1000," high_sales"," low_sales"))</f>
        <v>low_profit low_sales</v>
      </c>
      <c r="R1164" s="3"/>
    </row>
    <row r="1165" spans="1:18" ht="14.25" customHeight="1" x14ac:dyDescent="0.3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Table5[[#This Row],[sales]]-(Table5[[#This Row],[sales]]*Table5[[#This Row],[discount]])</f>
        <v>523.39059999999995</v>
      </c>
      <c r="O1165" s="6">
        <f>Table5[[#This Row],[profit]]/Table5[[#This Row],[net_sales]]</f>
        <v>0.39259398239097149</v>
      </c>
      <c r="P1165" s="3" t="str">
        <f>IF(Table5[[#This Row],[Profit_Percentage]]&lt;=24.5%,"low","high")</f>
        <v>high</v>
      </c>
      <c r="Q1165" s="3" t="str">
        <f>IF(Table5[[#This Row],[Profit_Percentage]]&gt;25%,"high_profit","low_profit")&amp;(IF(Table5[[#This Row],[net_sales]]&gt;1000," high_sales"," low_sales"))</f>
        <v>high_profit low_sales</v>
      </c>
      <c r="R1165" s="3"/>
    </row>
    <row r="1166" spans="1:18" ht="14.25" customHeight="1" x14ac:dyDescent="0.3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Table5[[#This Row],[sales]]-(Table5[[#This Row],[sales]]*Table5[[#This Row],[discount]])</f>
        <v>2318.3819999999996</v>
      </c>
      <c r="O1166" s="6">
        <f>Table5[[#This Row],[profit]]/Table5[[#This Row],[net_sales]]</f>
        <v>0.24460162302847424</v>
      </c>
      <c r="P1166" s="3" t="str">
        <f>IF(Table5[[#This Row],[Profit_Percentage]]&lt;=24.5%,"low","high")</f>
        <v>low</v>
      </c>
      <c r="Q1166" s="3" t="str">
        <f>IF(Table5[[#This Row],[Profit_Percentage]]&gt;25%,"high_profit","low_profit")&amp;(IF(Table5[[#This Row],[net_sales]]&gt;1000," high_sales"," low_sales"))</f>
        <v>low_profit high_sales</v>
      </c>
      <c r="R1166" s="3"/>
    </row>
    <row r="1167" spans="1:18" ht="14.25" customHeight="1" x14ac:dyDescent="0.3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Table5[[#This Row],[sales]]-(Table5[[#This Row],[sales]]*Table5[[#This Row],[discount]])</f>
        <v>275.86699999999996</v>
      </c>
      <c r="O1167" s="6">
        <f>Table5[[#This Row],[profit]]/Table5[[#This Row],[net_sales]]</f>
        <v>0.24326940155944715</v>
      </c>
      <c r="P1167" s="3" t="str">
        <f>IF(Table5[[#This Row],[Profit_Percentage]]&lt;=24.5%,"low","high")</f>
        <v>low</v>
      </c>
      <c r="Q1167" s="3" t="str">
        <f>IF(Table5[[#This Row],[Profit_Percentage]]&gt;25%,"high_profit","low_profit")&amp;(IF(Table5[[#This Row],[net_sales]]&gt;1000," high_sales"," low_sales"))</f>
        <v>low_profit low_sales</v>
      </c>
      <c r="R1167" s="3"/>
    </row>
    <row r="1168" spans="1:18" ht="14.25" customHeight="1" x14ac:dyDescent="0.3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Table5[[#This Row],[sales]]-(Table5[[#This Row],[sales]]*Table5[[#This Row],[discount]])</f>
        <v>2850.509</v>
      </c>
      <c r="O1168" s="6">
        <f>Table5[[#This Row],[profit]]/Table5[[#This Row],[net_sales]]</f>
        <v>0.21360746449142942</v>
      </c>
      <c r="P1168" s="3" t="str">
        <f>IF(Table5[[#This Row],[Profit_Percentage]]&lt;=24.5%,"low","high")</f>
        <v>low</v>
      </c>
      <c r="Q1168" s="3" t="str">
        <f>IF(Table5[[#This Row],[Profit_Percentage]]&gt;25%,"high_profit","low_profit")&amp;(IF(Table5[[#This Row],[net_sales]]&gt;1000," high_sales"," low_sales"))</f>
        <v>low_profit high_sales</v>
      </c>
      <c r="R1168" s="3"/>
    </row>
    <row r="1169" spans="1:18" ht="14.25" customHeight="1" x14ac:dyDescent="0.3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Table5[[#This Row],[sales]]-(Table5[[#This Row],[sales]]*Table5[[#This Row],[discount]])</f>
        <v>946.92620000000011</v>
      </c>
      <c r="O1169" s="6">
        <f>Table5[[#This Row],[profit]]/Table5[[#This Row],[net_sales]]</f>
        <v>0.12342038904404587</v>
      </c>
      <c r="P1169" s="3" t="str">
        <f>IF(Table5[[#This Row],[Profit_Percentage]]&lt;=24.5%,"low","high")</f>
        <v>low</v>
      </c>
      <c r="Q1169" s="3" t="str">
        <f>IF(Table5[[#This Row],[Profit_Percentage]]&gt;25%,"high_profit","low_profit")&amp;(IF(Table5[[#This Row],[net_sales]]&gt;1000," high_sales"," low_sales"))</f>
        <v>low_profit low_sales</v>
      </c>
      <c r="R1169" s="3"/>
    </row>
    <row r="1170" spans="1:18" ht="14.25" customHeight="1" x14ac:dyDescent="0.3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Table5[[#This Row],[sales]]-(Table5[[#This Row],[sales]]*Table5[[#This Row],[discount]])</f>
        <v>430.43490000000003</v>
      </c>
      <c r="O1170" s="6">
        <f>Table5[[#This Row],[profit]]/Table5[[#This Row],[net_sales]]</f>
        <v>0.23724842014437025</v>
      </c>
      <c r="P1170" s="3" t="str">
        <f>IF(Table5[[#This Row],[Profit_Percentage]]&lt;=24.5%,"low","high")</f>
        <v>low</v>
      </c>
      <c r="Q1170" s="3" t="str">
        <f>IF(Table5[[#This Row],[Profit_Percentage]]&gt;25%,"high_profit","low_profit")&amp;(IF(Table5[[#This Row],[net_sales]]&gt;1000," high_sales"," low_sales"))</f>
        <v>low_profit low_sales</v>
      </c>
      <c r="R1170" s="3"/>
    </row>
    <row r="1171" spans="1:18" ht="14.25" customHeight="1" x14ac:dyDescent="0.3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Table5[[#This Row],[sales]]-(Table5[[#This Row],[sales]]*Table5[[#This Row],[discount]])</f>
        <v>1516.7016000000001</v>
      </c>
      <c r="O1171" s="6">
        <f>Table5[[#This Row],[profit]]/Table5[[#This Row],[net_sales]]</f>
        <v>0.27164868817966564</v>
      </c>
      <c r="P1171" s="3" t="str">
        <f>IF(Table5[[#This Row],[Profit_Percentage]]&lt;=24.5%,"low","high")</f>
        <v>high</v>
      </c>
      <c r="Q1171" s="3" t="str">
        <f>IF(Table5[[#This Row],[Profit_Percentage]]&gt;25%,"high_profit","low_profit")&amp;(IF(Table5[[#This Row],[net_sales]]&gt;1000," high_sales"," low_sales"))</f>
        <v>high_profit high_sales</v>
      </c>
      <c r="R1171" s="3"/>
    </row>
    <row r="1172" spans="1:18" ht="14.25" customHeight="1" x14ac:dyDescent="0.3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Table5[[#This Row],[sales]]-(Table5[[#This Row],[sales]]*Table5[[#This Row],[discount]])</f>
        <v>1882.6885000000002</v>
      </c>
      <c r="O1172" s="6">
        <f>Table5[[#This Row],[profit]]/Table5[[#This Row],[net_sales]]</f>
        <v>0.21863946159972825</v>
      </c>
      <c r="P1172" s="3" t="str">
        <f>IF(Table5[[#This Row],[Profit_Percentage]]&lt;=24.5%,"low","high")</f>
        <v>low</v>
      </c>
      <c r="Q1172" s="3" t="str">
        <f>IF(Table5[[#This Row],[Profit_Percentage]]&gt;25%,"high_profit","low_profit")&amp;(IF(Table5[[#This Row],[net_sales]]&gt;1000," high_sales"," low_sales"))</f>
        <v>low_profit high_sales</v>
      </c>
      <c r="R1172" s="3"/>
    </row>
    <row r="1173" spans="1:18" ht="14.25" customHeight="1" x14ac:dyDescent="0.3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Table5[[#This Row],[sales]]-(Table5[[#This Row],[sales]]*Table5[[#This Row],[discount]])</f>
        <v>542.5204</v>
      </c>
      <c r="O1173" s="6">
        <f>Table5[[#This Row],[profit]]/Table5[[#This Row],[net_sales]]</f>
        <v>0.27090225547278962</v>
      </c>
      <c r="P1173" s="3" t="str">
        <f>IF(Table5[[#This Row],[Profit_Percentage]]&lt;=24.5%,"low","high")</f>
        <v>high</v>
      </c>
      <c r="Q1173" s="3" t="str">
        <f>IF(Table5[[#This Row],[Profit_Percentage]]&gt;25%,"high_profit","low_profit")&amp;(IF(Table5[[#This Row],[net_sales]]&gt;1000," high_sales"," low_sales"))</f>
        <v>high_profit low_sales</v>
      </c>
      <c r="R1173" s="3"/>
    </row>
    <row r="1174" spans="1:18" ht="14.25" customHeight="1" x14ac:dyDescent="0.3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Table5[[#This Row],[sales]]-(Table5[[#This Row],[sales]]*Table5[[#This Row],[discount]])</f>
        <v>261.02719999999999</v>
      </c>
      <c r="O1174" s="6">
        <f>Table5[[#This Row],[profit]]/Table5[[#This Row],[net_sales]]</f>
        <v>0.1410580966274779</v>
      </c>
      <c r="P1174" s="3" t="str">
        <f>IF(Table5[[#This Row],[Profit_Percentage]]&lt;=24.5%,"low","high")</f>
        <v>low</v>
      </c>
      <c r="Q1174" s="3" t="str">
        <f>IF(Table5[[#This Row],[Profit_Percentage]]&gt;25%,"high_profit","low_profit")&amp;(IF(Table5[[#This Row],[net_sales]]&gt;1000," high_sales"," low_sales"))</f>
        <v>low_profit low_sales</v>
      </c>
      <c r="R1174" s="3"/>
    </row>
    <row r="1175" spans="1:18" ht="14.25" customHeight="1" x14ac:dyDescent="0.3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Table5[[#This Row],[sales]]-(Table5[[#This Row],[sales]]*Table5[[#This Row],[discount]])</f>
        <v>1617.9412</v>
      </c>
      <c r="O1175" s="6">
        <f>Table5[[#This Row],[profit]]/Table5[[#This Row],[net_sales]]</f>
        <v>0.18710815943125747</v>
      </c>
      <c r="P1175" s="3" t="str">
        <f>IF(Table5[[#This Row],[Profit_Percentage]]&lt;=24.5%,"low","high")</f>
        <v>low</v>
      </c>
      <c r="Q1175" s="3" t="str">
        <f>IF(Table5[[#This Row],[Profit_Percentage]]&gt;25%,"high_profit","low_profit")&amp;(IF(Table5[[#This Row],[net_sales]]&gt;1000," high_sales"," low_sales"))</f>
        <v>low_profit high_sales</v>
      </c>
      <c r="R1175" s="3"/>
    </row>
    <row r="1176" spans="1:18" ht="14.25" customHeight="1" x14ac:dyDescent="0.3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Table5[[#This Row],[sales]]-(Table5[[#This Row],[sales]]*Table5[[#This Row],[discount]])</f>
        <v>1949.0567999999998</v>
      </c>
      <c r="O1176" s="6">
        <f>Table5[[#This Row],[profit]]/Table5[[#This Row],[net_sales]]</f>
        <v>0.42983867889329858</v>
      </c>
      <c r="P1176" s="3" t="str">
        <f>IF(Table5[[#This Row],[Profit_Percentage]]&lt;=24.5%,"low","high")</f>
        <v>high</v>
      </c>
      <c r="Q1176" s="3" t="str">
        <f>IF(Table5[[#This Row],[Profit_Percentage]]&gt;25%,"high_profit","low_profit")&amp;(IF(Table5[[#This Row],[net_sales]]&gt;1000," high_sales"," low_sales"))</f>
        <v>high_profit high_sales</v>
      </c>
      <c r="R1176" s="3"/>
    </row>
    <row r="1177" spans="1:18" ht="14.25" customHeight="1" x14ac:dyDescent="0.3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Table5[[#This Row],[sales]]-(Table5[[#This Row],[sales]]*Table5[[#This Row],[discount]])</f>
        <v>2279.4616000000001</v>
      </c>
      <c r="O1177" s="6">
        <f>Table5[[#This Row],[profit]]/Table5[[#This Row],[net_sales]]</f>
        <v>0.56377786754556425</v>
      </c>
      <c r="P1177" s="3" t="str">
        <f>IF(Table5[[#This Row],[Profit_Percentage]]&lt;=24.5%,"low","high")</f>
        <v>high</v>
      </c>
      <c r="Q1177" s="3" t="str">
        <f>IF(Table5[[#This Row],[Profit_Percentage]]&gt;25%,"high_profit","low_profit")&amp;(IF(Table5[[#This Row],[net_sales]]&gt;1000," high_sales"," low_sales"))</f>
        <v>high_profit high_sales</v>
      </c>
      <c r="R1177" s="3"/>
    </row>
    <row r="1178" spans="1:18" ht="14.25" customHeight="1" x14ac:dyDescent="0.3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Table5[[#This Row],[sales]]-(Table5[[#This Row],[sales]]*Table5[[#This Row],[discount]])</f>
        <v>577.99</v>
      </c>
      <c r="O1178" s="6">
        <f>Table5[[#This Row],[profit]]/Table5[[#This Row],[net_sales]]</f>
        <v>0.2740185816363605</v>
      </c>
      <c r="P1178" s="3" t="str">
        <f>IF(Table5[[#This Row],[Profit_Percentage]]&lt;=24.5%,"low","high")</f>
        <v>high</v>
      </c>
      <c r="Q1178" s="3" t="str">
        <f>IF(Table5[[#This Row],[Profit_Percentage]]&gt;25%,"high_profit","low_profit")&amp;(IF(Table5[[#This Row],[net_sales]]&gt;1000," high_sales"," low_sales"))</f>
        <v>high_profit low_sales</v>
      </c>
      <c r="R1178" s="3"/>
    </row>
    <row r="1179" spans="1:18" ht="14.25" customHeight="1" x14ac:dyDescent="0.3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Table5[[#This Row],[sales]]-(Table5[[#This Row],[sales]]*Table5[[#This Row],[discount]])</f>
        <v>1949.7642999999998</v>
      </c>
      <c r="O1179" s="6">
        <f>Table5[[#This Row],[profit]]/Table5[[#This Row],[net_sales]]</f>
        <v>0.34202595667589158</v>
      </c>
      <c r="P1179" s="3" t="str">
        <f>IF(Table5[[#This Row],[Profit_Percentage]]&lt;=24.5%,"low","high")</f>
        <v>high</v>
      </c>
      <c r="Q1179" s="3" t="str">
        <f>IF(Table5[[#This Row],[Profit_Percentage]]&gt;25%,"high_profit","low_profit")&amp;(IF(Table5[[#This Row],[net_sales]]&gt;1000," high_sales"," low_sales"))</f>
        <v>high_profit high_sales</v>
      </c>
      <c r="R1179" s="3"/>
    </row>
    <row r="1180" spans="1:18" ht="14.25" customHeight="1" x14ac:dyDescent="0.3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Table5[[#This Row],[sales]]-(Table5[[#This Row],[sales]]*Table5[[#This Row],[discount]])</f>
        <v>1154.2561000000001</v>
      </c>
      <c r="O1180" s="6">
        <f>Table5[[#This Row],[profit]]/Table5[[#This Row],[net_sales]]</f>
        <v>0.27515557422655162</v>
      </c>
      <c r="P1180" s="3" t="str">
        <f>IF(Table5[[#This Row],[Profit_Percentage]]&lt;=24.5%,"low","high")</f>
        <v>high</v>
      </c>
      <c r="Q1180" s="3" t="str">
        <f>IF(Table5[[#This Row],[Profit_Percentage]]&gt;25%,"high_profit","low_profit")&amp;(IF(Table5[[#This Row],[net_sales]]&gt;1000," high_sales"," low_sales"))</f>
        <v>high_profit high_sales</v>
      </c>
      <c r="R1180" s="3"/>
    </row>
    <row r="1181" spans="1:18" ht="14.25" customHeight="1" x14ac:dyDescent="0.3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Table5[[#This Row],[sales]]-(Table5[[#This Row],[sales]]*Table5[[#This Row],[discount]])</f>
        <v>1645.3535000000002</v>
      </c>
      <c r="O1181" s="6">
        <f>Table5[[#This Row],[profit]]/Table5[[#This Row],[net_sales]]</f>
        <v>0.18927239647893293</v>
      </c>
      <c r="P1181" s="3" t="str">
        <f>IF(Table5[[#This Row],[Profit_Percentage]]&lt;=24.5%,"low","high")</f>
        <v>low</v>
      </c>
      <c r="Q1181" s="3" t="str">
        <f>IF(Table5[[#This Row],[Profit_Percentage]]&gt;25%,"high_profit","low_profit")&amp;(IF(Table5[[#This Row],[net_sales]]&gt;1000," high_sales"," low_sales"))</f>
        <v>low_profit high_sales</v>
      </c>
      <c r="R1181" s="3"/>
    </row>
    <row r="1182" spans="1:18" ht="14.25" customHeight="1" x14ac:dyDescent="0.3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Table5[[#This Row],[sales]]-(Table5[[#This Row],[sales]]*Table5[[#This Row],[discount]])</f>
        <v>3271.7019999999998</v>
      </c>
      <c r="O1182" s="6">
        <f>Table5[[#This Row],[profit]]/Table5[[#This Row],[net_sales]]</f>
        <v>0.2121709128765395</v>
      </c>
      <c r="P1182" s="3" t="str">
        <f>IF(Table5[[#This Row],[Profit_Percentage]]&lt;=24.5%,"low","high")</f>
        <v>low</v>
      </c>
      <c r="Q1182" s="3" t="str">
        <f>IF(Table5[[#This Row],[Profit_Percentage]]&gt;25%,"high_profit","low_profit")&amp;(IF(Table5[[#This Row],[net_sales]]&gt;1000," high_sales"," low_sales"))</f>
        <v>low_profit high_sales</v>
      </c>
      <c r="R1182" s="3"/>
    </row>
    <row r="1183" spans="1:18" ht="14.25" customHeight="1" x14ac:dyDescent="0.3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Table5[[#This Row],[sales]]-(Table5[[#This Row],[sales]]*Table5[[#This Row],[discount]])</f>
        <v>1423.6326000000001</v>
      </c>
      <c r="O1183" s="6">
        <f>Table5[[#This Row],[profit]]/Table5[[#This Row],[net_sales]]</f>
        <v>0.27515526126614409</v>
      </c>
      <c r="P1183" s="3" t="str">
        <f>IF(Table5[[#This Row],[Profit_Percentage]]&lt;=24.5%,"low","high")</f>
        <v>high</v>
      </c>
      <c r="Q1183" s="3" t="str">
        <f>IF(Table5[[#This Row],[Profit_Percentage]]&gt;25%,"high_profit","low_profit")&amp;(IF(Table5[[#This Row],[net_sales]]&gt;1000," high_sales"," low_sales"))</f>
        <v>high_profit high_sales</v>
      </c>
      <c r="R1183" s="3"/>
    </row>
    <row r="1184" spans="1:18" ht="14.25" customHeight="1" x14ac:dyDescent="0.3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Table5[[#This Row],[sales]]-(Table5[[#This Row],[sales]]*Table5[[#This Row],[discount]])</f>
        <v>1190.826</v>
      </c>
      <c r="O1184" s="6">
        <f>Table5[[#This Row],[profit]]/Table5[[#This Row],[net_sales]]</f>
        <v>0.15262515262515261</v>
      </c>
      <c r="P1184" s="3" t="str">
        <f>IF(Table5[[#This Row],[Profit_Percentage]]&lt;=24.5%,"low","high")</f>
        <v>low</v>
      </c>
      <c r="Q1184" s="3" t="str">
        <f>IF(Table5[[#This Row],[Profit_Percentage]]&gt;25%,"high_profit","low_profit")&amp;(IF(Table5[[#This Row],[net_sales]]&gt;1000," high_sales"," low_sales"))</f>
        <v>low_profit high_sales</v>
      </c>
      <c r="R1184" s="3"/>
    </row>
    <row r="1185" spans="1:18" ht="14.25" customHeight="1" x14ac:dyDescent="0.3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Table5[[#This Row],[sales]]-(Table5[[#This Row],[sales]]*Table5[[#This Row],[discount]])</f>
        <v>1114.7796000000001</v>
      </c>
      <c r="O1185" s="6">
        <f>Table5[[#This Row],[profit]]/Table5[[#This Row],[net_sales]]</f>
        <v>0.28558111397086922</v>
      </c>
      <c r="P1185" s="3" t="str">
        <f>IF(Table5[[#This Row],[Profit_Percentage]]&lt;=24.5%,"low","high")</f>
        <v>high</v>
      </c>
      <c r="Q1185" s="3" t="str">
        <f>IF(Table5[[#This Row],[Profit_Percentage]]&gt;25%,"high_profit","low_profit")&amp;(IF(Table5[[#This Row],[net_sales]]&gt;1000," high_sales"," low_sales"))</f>
        <v>high_profit high_sales</v>
      </c>
      <c r="R1185" s="3"/>
    </row>
    <row r="1186" spans="1:18" ht="14.25" customHeight="1" x14ac:dyDescent="0.3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Table5[[#This Row],[sales]]-(Table5[[#This Row],[sales]]*Table5[[#This Row],[discount]])</f>
        <v>2594.2085999999999</v>
      </c>
      <c r="O1186" s="6">
        <f>Table5[[#This Row],[profit]]/Table5[[#This Row],[net_sales]]</f>
        <v>0.14718554244250057</v>
      </c>
      <c r="P1186" s="3" t="str">
        <f>IF(Table5[[#This Row],[Profit_Percentage]]&lt;=24.5%,"low","high")</f>
        <v>low</v>
      </c>
      <c r="Q1186" s="3" t="str">
        <f>IF(Table5[[#This Row],[Profit_Percentage]]&gt;25%,"high_profit","low_profit")&amp;(IF(Table5[[#This Row],[net_sales]]&gt;1000," high_sales"," low_sales"))</f>
        <v>low_profit high_sales</v>
      </c>
      <c r="R1186" s="3"/>
    </row>
    <row r="1187" spans="1:18" ht="14.25" customHeight="1" x14ac:dyDescent="0.3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Table5[[#This Row],[sales]]-(Table5[[#This Row],[sales]]*Table5[[#This Row],[discount]])</f>
        <v>1682.4887999999999</v>
      </c>
      <c r="O1187" s="6">
        <f>Table5[[#This Row],[profit]]/Table5[[#This Row],[net_sales]]</f>
        <v>0.10935585425590948</v>
      </c>
      <c r="P1187" s="3" t="str">
        <f>IF(Table5[[#This Row],[Profit_Percentage]]&lt;=24.5%,"low","high")</f>
        <v>low</v>
      </c>
      <c r="Q1187" s="3" t="str">
        <f>IF(Table5[[#This Row],[Profit_Percentage]]&gt;25%,"high_profit","low_profit")&amp;(IF(Table5[[#This Row],[net_sales]]&gt;1000," high_sales"," low_sales"))</f>
        <v>low_profit high_sales</v>
      </c>
      <c r="R1187" s="3"/>
    </row>
    <row r="1188" spans="1:18" ht="14.25" customHeight="1" x14ac:dyDescent="0.3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Table5[[#This Row],[sales]]-(Table5[[#This Row],[sales]]*Table5[[#This Row],[discount]])</f>
        <v>1910.6471999999999</v>
      </c>
      <c r="O1188" s="6">
        <f>Table5[[#This Row],[profit]]/Table5[[#This Row],[net_sales]]</f>
        <v>0.14502415725938309</v>
      </c>
      <c r="P1188" s="3" t="str">
        <f>IF(Table5[[#This Row],[Profit_Percentage]]&lt;=24.5%,"low","high")</f>
        <v>low</v>
      </c>
      <c r="Q1188" s="3" t="str">
        <f>IF(Table5[[#This Row],[Profit_Percentage]]&gt;25%,"high_profit","low_profit")&amp;(IF(Table5[[#This Row],[net_sales]]&gt;1000," high_sales"," low_sales"))</f>
        <v>low_profit high_sales</v>
      </c>
      <c r="R1188" s="3"/>
    </row>
    <row r="1189" spans="1:18" ht="14.25" customHeight="1" x14ac:dyDescent="0.3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Table5[[#This Row],[sales]]-(Table5[[#This Row],[sales]]*Table5[[#This Row],[discount]])</f>
        <v>1624.364</v>
      </c>
      <c r="O1189" s="6">
        <f>Table5[[#This Row],[profit]]/Table5[[#This Row],[net_sales]]</f>
        <v>9.6493150549999879E-2</v>
      </c>
      <c r="P1189" s="3" t="str">
        <f>IF(Table5[[#This Row],[Profit_Percentage]]&lt;=24.5%,"low","high")</f>
        <v>low</v>
      </c>
      <c r="Q1189" s="3" t="str">
        <f>IF(Table5[[#This Row],[Profit_Percentage]]&gt;25%,"high_profit","low_profit")&amp;(IF(Table5[[#This Row],[net_sales]]&gt;1000," high_sales"," low_sales"))</f>
        <v>low_profit high_sales</v>
      </c>
      <c r="R1189" s="3"/>
    </row>
    <row r="1190" spans="1:18" ht="14.25" customHeight="1" x14ac:dyDescent="0.3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Table5[[#This Row],[sales]]-(Table5[[#This Row],[sales]]*Table5[[#This Row],[discount]])</f>
        <v>683.04300000000001</v>
      </c>
      <c r="O1190" s="6">
        <f>Table5[[#This Row],[profit]]/Table5[[#This Row],[net_sales]]</f>
        <v>0.12407710788339826</v>
      </c>
      <c r="P1190" s="3" t="str">
        <f>IF(Table5[[#This Row],[Profit_Percentage]]&lt;=24.5%,"low","high")</f>
        <v>low</v>
      </c>
      <c r="Q1190" s="3" t="str">
        <f>IF(Table5[[#This Row],[Profit_Percentage]]&gt;25%,"high_profit","low_profit")&amp;(IF(Table5[[#This Row],[net_sales]]&gt;1000," high_sales"," low_sales"))</f>
        <v>low_profit low_sales</v>
      </c>
      <c r="R1190" s="3"/>
    </row>
    <row r="1191" spans="1:18" ht="14.25" customHeight="1" x14ac:dyDescent="0.3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Table5[[#This Row],[sales]]-(Table5[[#This Row],[sales]]*Table5[[#This Row],[discount]])</f>
        <v>2076.2201999999997</v>
      </c>
      <c r="O1191" s="6">
        <f>Table5[[#This Row],[profit]]/Table5[[#This Row],[net_sales]]</f>
        <v>0.17275624232920961</v>
      </c>
      <c r="P1191" s="3" t="str">
        <f>IF(Table5[[#This Row],[Profit_Percentage]]&lt;=24.5%,"low","high")</f>
        <v>low</v>
      </c>
      <c r="Q1191" s="3" t="str">
        <f>IF(Table5[[#This Row],[Profit_Percentage]]&gt;25%,"high_profit","low_profit")&amp;(IF(Table5[[#This Row],[net_sales]]&gt;1000," high_sales"," low_sales"))</f>
        <v>low_profit high_sales</v>
      </c>
      <c r="R1191" s="3"/>
    </row>
    <row r="1192" spans="1:18" ht="14.25" customHeight="1" x14ac:dyDescent="0.3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Table5[[#This Row],[sales]]-(Table5[[#This Row],[sales]]*Table5[[#This Row],[discount]])</f>
        <v>167.65699999999998</v>
      </c>
      <c r="O1192" s="6">
        <f>Table5[[#This Row],[profit]]/Table5[[#This Row],[net_sales]]</f>
        <v>0.18842040594785786</v>
      </c>
      <c r="P1192" s="3" t="str">
        <f>IF(Table5[[#This Row],[Profit_Percentage]]&lt;=24.5%,"low","high")</f>
        <v>low</v>
      </c>
      <c r="Q1192" s="3" t="str">
        <f>IF(Table5[[#This Row],[Profit_Percentage]]&gt;25%,"high_profit","low_profit")&amp;(IF(Table5[[#This Row],[net_sales]]&gt;1000," high_sales"," low_sales"))</f>
        <v>low_profit low_sales</v>
      </c>
      <c r="R1192" s="3"/>
    </row>
    <row r="1193" spans="1:18" ht="14.25" customHeight="1" x14ac:dyDescent="0.3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Table5[[#This Row],[sales]]-(Table5[[#This Row],[sales]]*Table5[[#This Row],[discount]])</f>
        <v>2298.2453999999998</v>
      </c>
      <c r="O1193" s="6">
        <f>Table5[[#This Row],[profit]]/Table5[[#This Row],[net_sales]]</f>
        <v>0.29111773703539229</v>
      </c>
      <c r="P1193" s="3" t="str">
        <f>IF(Table5[[#This Row],[Profit_Percentage]]&lt;=24.5%,"low","high")</f>
        <v>high</v>
      </c>
      <c r="Q1193" s="3" t="str">
        <f>IF(Table5[[#This Row],[Profit_Percentage]]&gt;25%,"high_profit","low_profit")&amp;(IF(Table5[[#This Row],[net_sales]]&gt;1000," high_sales"," low_sales"))</f>
        <v>high_profit high_sales</v>
      </c>
      <c r="R1193" s="3"/>
    </row>
    <row r="1194" spans="1:18" ht="14.25" customHeight="1" x14ac:dyDescent="0.3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Table5[[#This Row],[sales]]-(Table5[[#This Row],[sales]]*Table5[[#This Row],[discount]])</f>
        <v>2078.2386000000001</v>
      </c>
      <c r="O1194" s="6">
        <f>Table5[[#This Row],[profit]]/Table5[[#This Row],[net_sales]]</f>
        <v>0.26815496545969258</v>
      </c>
      <c r="P1194" s="3" t="str">
        <f>IF(Table5[[#This Row],[Profit_Percentage]]&lt;=24.5%,"low","high")</f>
        <v>high</v>
      </c>
      <c r="Q1194" s="3" t="str">
        <f>IF(Table5[[#This Row],[Profit_Percentage]]&gt;25%,"high_profit","low_profit")&amp;(IF(Table5[[#This Row],[net_sales]]&gt;1000," high_sales"," low_sales"))</f>
        <v>high_profit high_sales</v>
      </c>
      <c r="R1194" s="3"/>
    </row>
    <row r="1195" spans="1:18" ht="14.25" customHeight="1" x14ac:dyDescent="0.3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Table5[[#This Row],[sales]]-(Table5[[#This Row],[sales]]*Table5[[#This Row],[discount]])</f>
        <v>677.86320000000001</v>
      </c>
      <c r="O1195" s="6">
        <f>Table5[[#This Row],[profit]]/Table5[[#This Row],[net_sales]]</f>
        <v>8.1579882194519476E-2</v>
      </c>
      <c r="P1195" s="3" t="str">
        <f>IF(Table5[[#This Row],[Profit_Percentage]]&lt;=24.5%,"low","high")</f>
        <v>low</v>
      </c>
      <c r="Q1195" s="3" t="str">
        <f>IF(Table5[[#This Row],[Profit_Percentage]]&gt;25%,"high_profit","low_profit")&amp;(IF(Table5[[#This Row],[net_sales]]&gt;1000," high_sales"," low_sales"))</f>
        <v>low_profit low_sales</v>
      </c>
      <c r="R1195" s="3"/>
    </row>
    <row r="1196" spans="1:18" ht="14.25" customHeight="1" x14ac:dyDescent="0.3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Table5[[#This Row],[sales]]-(Table5[[#This Row],[sales]]*Table5[[#This Row],[discount]])</f>
        <v>821.63699999999994</v>
      </c>
      <c r="O1196" s="6">
        <f>Table5[[#This Row],[profit]]/Table5[[#This Row],[net_sales]]</f>
        <v>0.24967230054147999</v>
      </c>
      <c r="P1196" s="3" t="str">
        <f>IF(Table5[[#This Row],[Profit_Percentage]]&lt;=24.5%,"low","high")</f>
        <v>high</v>
      </c>
      <c r="Q1196" s="3" t="str">
        <f>IF(Table5[[#This Row],[Profit_Percentage]]&gt;25%,"high_profit","low_profit")&amp;(IF(Table5[[#This Row],[net_sales]]&gt;1000," high_sales"," low_sales"))</f>
        <v>low_profit low_sales</v>
      </c>
      <c r="R1196" s="3"/>
    </row>
    <row r="1197" spans="1:18" ht="14.25" customHeight="1" x14ac:dyDescent="0.3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Table5[[#This Row],[sales]]-(Table5[[#This Row],[sales]]*Table5[[#This Row],[discount]])</f>
        <v>2664.1680000000001</v>
      </c>
      <c r="O1197" s="6">
        <f>Table5[[#This Row],[profit]]/Table5[[#This Row],[net_sales]]</f>
        <v>0.15402932547797285</v>
      </c>
      <c r="P1197" s="3" t="str">
        <f>IF(Table5[[#This Row],[Profit_Percentage]]&lt;=24.5%,"low","high")</f>
        <v>low</v>
      </c>
      <c r="Q1197" s="3" t="str">
        <f>IF(Table5[[#This Row],[Profit_Percentage]]&gt;25%,"high_profit","low_profit")&amp;(IF(Table5[[#This Row],[net_sales]]&gt;1000," high_sales"," low_sales"))</f>
        <v>low_profit high_sales</v>
      </c>
      <c r="R1197" s="3"/>
    </row>
    <row r="1198" spans="1:18" ht="14.25" customHeight="1" x14ac:dyDescent="0.3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Table5[[#This Row],[sales]]-(Table5[[#This Row],[sales]]*Table5[[#This Row],[discount]])</f>
        <v>1075.4567999999999</v>
      </c>
      <c r="O1198" s="6">
        <f>Table5[[#This Row],[profit]]/Table5[[#This Row],[net_sales]]</f>
        <v>0.23218970766654692</v>
      </c>
      <c r="P1198" s="3" t="str">
        <f>IF(Table5[[#This Row],[Profit_Percentage]]&lt;=24.5%,"low","high")</f>
        <v>low</v>
      </c>
      <c r="Q1198" s="3" t="str">
        <f>IF(Table5[[#This Row],[Profit_Percentage]]&gt;25%,"high_profit","low_profit")&amp;(IF(Table5[[#This Row],[net_sales]]&gt;1000," high_sales"," low_sales"))</f>
        <v>low_profit high_sales</v>
      </c>
      <c r="R1198" s="3"/>
    </row>
    <row r="1199" spans="1:18" ht="14.25" customHeight="1" x14ac:dyDescent="0.3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Table5[[#This Row],[sales]]-(Table5[[#This Row],[sales]]*Table5[[#This Row],[discount]])</f>
        <v>1360.0563999999999</v>
      </c>
      <c r="O1199" s="6">
        <f>Table5[[#This Row],[profit]]/Table5[[#This Row],[net_sales]]</f>
        <v>0.146236582541724</v>
      </c>
      <c r="P1199" s="3" t="str">
        <f>IF(Table5[[#This Row],[Profit_Percentage]]&lt;=24.5%,"low","high")</f>
        <v>low</v>
      </c>
      <c r="Q1199" s="3" t="str">
        <f>IF(Table5[[#This Row],[Profit_Percentage]]&gt;25%,"high_profit","low_profit")&amp;(IF(Table5[[#This Row],[net_sales]]&gt;1000," high_sales"," low_sales"))</f>
        <v>low_profit high_sales</v>
      </c>
      <c r="R1199" s="3"/>
    </row>
    <row r="1200" spans="1:18" ht="14.25" customHeight="1" x14ac:dyDescent="0.3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Table5[[#This Row],[sales]]-(Table5[[#This Row],[sales]]*Table5[[#This Row],[discount]])</f>
        <v>288.49639999999999</v>
      </c>
      <c r="O1200" s="6">
        <f>Table5[[#This Row],[profit]]/Table5[[#This Row],[net_sales]]</f>
        <v>0.23490761063222973</v>
      </c>
      <c r="P1200" s="3" t="str">
        <f>IF(Table5[[#This Row],[Profit_Percentage]]&lt;=24.5%,"low","high")</f>
        <v>low</v>
      </c>
      <c r="Q1200" s="3" t="str">
        <f>IF(Table5[[#This Row],[Profit_Percentage]]&gt;25%,"high_profit","low_profit")&amp;(IF(Table5[[#This Row],[net_sales]]&gt;1000," high_sales"," low_sales"))</f>
        <v>low_profit low_sales</v>
      </c>
      <c r="R1200" s="3"/>
    </row>
    <row r="1201" spans="1:18" ht="14.25" customHeight="1" x14ac:dyDescent="0.3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Table5[[#This Row],[sales]]-(Table5[[#This Row],[sales]]*Table5[[#This Row],[discount]])</f>
        <v>3084.616</v>
      </c>
      <c r="O1201" s="6">
        <f>Table5[[#This Row],[profit]]/Table5[[#This Row],[net_sales]]</f>
        <v>7.2751357057085866E-2</v>
      </c>
      <c r="P1201" s="3" t="str">
        <f>IF(Table5[[#This Row],[Profit_Percentage]]&lt;=24.5%,"low","high")</f>
        <v>low</v>
      </c>
      <c r="Q1201" s="3" t="str">
        <f>IF(Table5[[#This Row],[Profit_Percentage]]&gt;25%,"high_profit","low_profit")&amp;(IF(Table5[[#This Row],[net_sales]]&gt;1000," high_sales"," low_sales"))</f>
        <v>low_profit high_sales</v>
      </c>
      <c r="R1201" s="3"/>
    </row>
    <row r="1202" spans="1:18" ht="14.25" customHeight="1" x14ac:dyDescent="0.3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Table5[[#This Row],[sales]]-(Table5[[#This Row],[sales]]*Table5[[#This Row],[discount]])</f>
        <v>3274.5666000000001</v>
      </c>
      <c r="O1202" s="6">
        <f>Table5[[#This Row],[profit]]/Table5[[#This Row],[net_sales]]</f>
        <v>0.1328939225117608</v>
      </c>
      <c r="P1202" s="3" t="str">
        <f>IF(Table5[[#This Row],[Profit_Percentage]]&lt;=24.5%,"low","high")</f>
        <v>low</v>
      </c>
      <c r="Q1202" s="3" t="str">
        <f>IF(Table5[[#This Row],[Profit_Percentage]]&gt;25%,"high_profit","low_profit")&amp;(IF(Table5[[#This Row],[net_sales]]&gt;1000," high_sales"," low_sales"))</f>
        <v>low_profit high_sales</v>
      </c>
      <c r="R1202" s="3"/>
    </row>
    <row r="1203" spans="1:18" ht="14.25" customHeight="1" x14ac:dyDescent="0.3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Table5[[#This Row],[sales]]-(Table5[[#This Row],[sales]]*Table5[[#This Row],[discount]])</f>
        <v>2346.8267999999998</v>
      </c>
      <c r="O1203" s="6">
        <f>Table5[[#This Row],[profit]]/Table5[[#This Row],[net_sales]]</f>
        <v>0.15515418521724741</v>
      </c>
      <c r="P1203" s="3" t="str">
        <f>IF(Table5[[#This Row],[Profit_Percentage]]&lt;=24.5%,"low","high")</f>
        <v>low</v>
      </c>
      <c r="Q1203" s="3" t="str">
        <f>IF(Table5[[#This Row],[Profit_Percentage]]&gt;25%,"high_profit","low_profit")&amp;(IF(Table5[[#This Row],[net_sales]]&gt;1000," high_sales"," low_sales"))</f>
        <v>low_profit high_sales</v>
      </c>
      <c r="R1203" s="3"/>
    </row>
    <row r="1204" spans="1:18" ht="14.25" customHeight="1" x14ac:dyDescent="0.3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Table5[[#This Row],[sales]]-(Table5[[#This Row],[sales]]*Table5[[#This Row],[discount]])</f>
        <v>2335.8986</v>
      </c>
      <c r="O1204" s="6">
        <f>Table5[[#This Row],[profit]]/Table5[[#This Row],[net_sales]]</f>
        <v>0.25584586591215902</v>
      </c>
      <c r="P1204" s="3" t="str">
        <f>IF(Table5[[#This Row],[Profit_Percentage]]&lt;=24.5%,"low","high")</f>
        <v>high</v>
      </c>
      <c r="Q1204" s="3" t="str">
        <f>IF(Table5[[#This Row],[Profit_Percentage]]&gt;25%,"high_profit","low_profit")&amp;(IF(Table5[[#This Row],[net_sales]]&gt;1000," high_sales"," low_sales"))</f>
        <v>high_profit high_sales</v>
      </c>
      <c r="R1204" s="3"/>
    </row>
    <row r="1205" spans="1:18" ht="14.25" customHeight="1" x14ac:dyDescent="0.3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Table5[[#This Row],[sales]]-(Table5[[#This Row],[sales]]*Table5[[#This Row],[discount]])</f>
        <v>1684.1617999999999</v>
      </c>
      <c r="O1205" s="6">
        <f>Table5[[#This Row],[profit]]/Table5[[#This Row],[net_sales]]</f>
        <v>0.30461443787645581</v>
      </c>
      <c r="P1205" s="3" t="str">
        <f>IF(Table5[[#This Row],[Profit_Percentage]]&lt;=24.5%,"low","high")</f>
        <v>high</v>
      </c>
      <c r="Q1205" s="3" t="str">
        <f>IF(Table5[[#This Row],[Profit_Percentage]]&gt;25%,"high_profit","low_profit")&amp;(IF(Table5[[#This Row],[net_sales]]&gt;1000," high_sales"," low_sales"))</f>
        <v>high_profit high_sales</v>
      </c>
      <c r="R1205" s="3"/>
    </row>
    <row r="1206" spans="1:18" ht="14.25" customHeight="1" x14ac:dyDescent="0.3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Table5[[#This Row],[sales]]-(Table5[[#This Row],[sales]]*Table5[[#This Row],[discount]])</f>
        <v>862.39049999999997</v>
      </c>
      <c r="O1206" s="6">
        <f>Table5[[#This Row],[profit]]/Table5[[#This Row],[net_sales]]</f>
        <v>0.3584455069948011</v>
      </c>
      <c r="P1206" s="3" t="str">
        <f>IF(Table5[[#This Row],[Profit_Percentage]]&lt;=24.5%,"low","high")</f>
        <v>high</v>
      </c>
      <c r="Q1206" s="3" t="str">
        <f>IF(Table5[[#This Row],[Profit_Percentage]]&gt;25%,"high_profit","low_profit")&amp;(IF(Table5[[#This Row],[net_sales]]&gt;1000," high_sales"," low_sales"))</f>
        <v>high_profit low_sales</v>
      </c>
      <c r="R1206" s="3"/>
    </row>
    <row r="1207" spans="1:18" ht="14.25" customHeight="1" x14ac:dyDescent="0.3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Table5[[#This Row],[sales]]-(Table5[[#This Row],[sales]]*Table5[[#This Row],[discount]])</f>
        <v>852.29099999999994</v>
      </c>
      <c r="O1207" s="6">
        <f>Table5[[#This Row],[profit]]/Table5[[#This Row],[net_sales]]</f>
        <v>0.25175673566892059</v>
      </c>
      <c r="P1207" s="3" t="str">
        <f>IF(Table5[[#This Row],[Profit_Percentage]]&lt;=24.5%,"low","high")</f>
        <v>high</v>
      </c>
      <c r="Q1207" s="3" t="str">
        <f>IF(Table5[[#This Row],[Profit_Percentage]]&gt;25%,"high_profit","low_profit")&amp;(IF(Table5[[#This Row],[net_sales]]&gt;1000," high_sales"," low_sales"))</f>
        <v>high_profit low_sales</v>
      </c>
      <c r="R1207" s="3"/>
    </row>
    <row r="1208" spans="1:18" ht="14.25" customHeight="1" x14ac:dyDescent="0.3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Table5[[#This Row],[sales]]-(Table5[[#This Row],[sales]]*Table5[[#This Row],[discount]])</f>
        <v>2603.6073000000001</v>
      </c>
      <c r="O1208" s="6">
        <f>Table5[[#This Row],[profit]]/Table5[[#This Row],[net_sales]]</f>
        <v>0.18555409642613921</v>
      </c>
      <c r="P1208" s="3" t="str">
        <f>IF(Table5[[#This Row],[Profit_Percentage]]&lt;=24.5%,"low","high")</f>
        <v>low</v>
      </c>
      <c r="Q1208" s="3" t="str">
        <f>IF(Table5[[#This Row],[Profit_Percentage]]&gt;25%,"high_profit","low_profit")&amp;(IF(Table5[[#This Row],[net_sales]]&gt;1000," high_sales"," low_sales"))</f>
        <v>low_profit high_sales</v>
      </c>
      <c r="R1208" s="3"/>
    </row>
    <row r="1209" spans="1:18" ht="14.25" customHeight="1" x14ac:dyDescent="0.3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Table5[[#This Row],[sales]]-(Table5[[#This Row],[sales]]*Table5[[#This Row],[discount]])</f>
        <v>3008.9175</v>
      </c>
      <c r="O1209" s="6">
        <f>Table5[[#This Row],[profit]]/Table5[[#This Row],[net_sales]]</f>
        <v>0.23682935806648073</v>
      </c>
      <c r="P1209" s="3" t="str">
        <f>IF(Table5[[#This Row],[Profit_Percentage]]&lt;=24.5%,"low","high")</f>
        <v>low</v>
      </c>
      <c r="Q1209" s="3" t="str">
        <f>IF(Table5[[#This Row],[Profit_Percentage]]&gt;25%,"high_profit","low_profit")&amp;(IF(Table5[[#This Row],[net_sales]]&gt;1000," high_sales"," low_sales"))</f>
        <v>low_profit high_sales</v>
      </c>
      <c r="R1209" s="3"/>
    </row>
    <row r="1210" spans="1:18" ht="14.25" customHeight="1" x14ac:dyDescent="0.3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Table5[[#This Row],[sales]]-(Table5[[#This Row],[sales]]*Table5[[#This Row],[discount]])</f>
        <v>2970.8856000000001</v>
      </c>
      <c r="O1210" s="6">
        <f>Table5[[#This Row],[profit]]/Table5[[#This Row],[net_sales]]</f>
        <v>0.11349814344921258</v>
      </c>
      <c r="P1210" s="3" t="str">
        <f>IF(Table5[[#This Row],[Profit_Percentage]]&lt;=24.5%,"low","high")</f>
        <v>low</v>
      </c>
      <c r="Q1210" s="3" t="str">
        <f>IF(Table5[[#This Row],[Profit_Percentage]]&gt;25%,"high_profit","low_profit")&amp;(IF(Table5[[#This Row],[net_sales]]&gt;1000," high_sales"," low_sales"))</f>
        <v>low_profit high_sales</v>
      </c>
      <c r="R1210" s="3"/>
    </row>
    <row r="1211" spans="1:18" ht="14.25" customHeight="1" x14ac:dyDescent="0.3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Table5[[#This Row],[sales]]-(Table5[[#This Row],[sales]]*Table5[[#This Row],[discount]])</f>
        <v>1801.5496000000001</v>
      </c>
      <c r="O1211" s="6">
        <f>Table5[[#This Row],[profit]]/Table5[[#This Row],[net_sales]]</f>
        <v>0.32269441818310191</v>
      </c>
      <c r="P1211" s="3" t="str">
        <f>IF(Table5[[#This Row],[Profit_Percentage]]&lt;=24.5%,"low","high")</f>
        <v>high</v>
      </c>
      <c r="Q1211" s="3" t="str">
        <f>IF(Table5[[#This Row],[Profit_Percentage]]&gt;25%,"high_profit","low_profit")&amp;(IF(Table5[[#This Row],[net_sales]]&gt;1000," high_sales"," low_sales"))</f>
        <v>high_profit high_sales</v>
      </c>
      <c r="R1211" s="3"/>
    </row>
    <row r="1212" spans="1:18" ht="14.25" customHeight="1" x14ac:dyDescent="0.3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Table5[[#This Row],[sales]]-(Table5[[#This Row],[sales]]*Table5[[#This Row],[discount]])</f>
        <v>2298.1277</v>
      </c>
      <c r="O1212" s="6">
        <f>Table5[[#This Row],[profit]]/Table5[[#This Row],[net_sales]]</f>
        <v>0.19095544603548356</v>
      </c>
      <c r="P1212" s="3" t="str">
        <f>IF(Table5[[#This Row],[Profit_Percentage]]&lt;=24.5%,"low","high")</f>
        <v>low</v>
      </c>
      <c r="Q1212" s="3" t="str">
        <f>IF(Table5[[#This Row],[Profit_Percentage]]&gt;25%,"high_profit","low_profit")&amp;(IF(Table5[[#This Row],[net_sales]]&gt;1000," high_sales"," low_sales"))</f>
        <v>low_profit high_sales</v>
      </c>
      <c r="R1212" s="3"/>
    </row>
    <row r="1213" spans="1:18" ht="14.25" customHeight="1" x14ac:dyDescent="0.3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Table5[[#This Row],[sales]]-(Table5[[#This Row],[sales]]*Table5[[#This Row],[discount]])</f>
        <v>2458.4261999999999</v>
      </c>
      <c r="O1213" s="6">
        <f>Table5[[#This Row],[profit]]/Table5[[#This Row],[net_sales]]</f>
        <v>0.55886973544294316</v>
      </c>
      <c r="P1213" s="3" t="str">
        <f>IF(Table5[[#This Row],[Profit_Percentage]]&lt;=24.5%,"low","high")</f>
        <v>high</v>
      </c>
      <c r="Q1213" s="3" t="str">
        <f>IF(Table5[[#This Row],[Profit_Percentage]]&gt;25%,"high_profit","low_profit")&amp;(IF(Table5[[#This Row],[net_sales]]&gt;1000," high_sales"," low_sales"))</f>
        <v>high_profit high_sales</v>
      </c>
      <c r="R1213" s="3"/>
    </row>
    <row r="1214" spans="1:18" ht="14.25" customHeight="1" x14ac:dyDescent="0.3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Table5[[#This Row],[sales]]-(Table5[[#This Row],[sales]]*Table5[[#This Row],[discount]])</f>
        <v>922.80060000000003</v>
      </c>
      <c r="O1214" s="6">
        <f>Table5[[#This Row],[profit]]/Table5[[#This Row],[net_sales]]</f>
        <v>0.54303172321301052</v>
      </c>
      <c r="P1214" s="3" t="str">
        <f>IF(Table5[[#This Row],[Profit_Percentage]]&lt;=24.5%,"low","high")</f>
        <v>high</v>
      </c>
      <c r="Q1214" s="3" t="str">
        <f>IF(Table5[[#This Row],[Profit_Percentage]]&gt;25%,"high_profit","low_profit")&amp;(IF(Table5[[#This Row],[net_sales]]&gt;1000," high_sales"," low_sales"))</f>
        <v>high_profit low_sales</v>
      </c>
      <c r="R1214" s="3"/>
    </row>
    <row r="1215" spans="1:18" ht="14.25" customHeight="1" x14ac:dyDescent="0.3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Table5[[#This Row],[sales]]-(Table5[[#This Row],[sales]]*Table5[[#This Row],[discount]])</f>
        <v>672.56</v>
      </c>
      <c r="O1215" s="6">
        <f>Table5[[#This Row],[profit]]/Table5[[#This Row],[net_sales]]</f>
        <v>0.16327167836326872</v>
      </c>
      <c r="P1215" s="3" t="str">
        <f>IF(Table5[[#This Row],[Profit_Percentage]]&lt;=24.5%,"low","high")</f>
        <v>low</v>
      </c>
      <c r="Q1215" s="3" t="str">
        <f>IF(Table5[[#This Row],[Profit_Percentage]]&gt;25%,"high_profit","low_profit")&amp;(IF(Table5[[#This Row],[net_sales]]&gt;1000," high_sales"," low_sales"))</f>
        <v>low_profit low_sales</v>
      </c>
      <c r="R1215" s="3"/>
    </row>
    <row r="1216" spans="1:18" ht="14.25" customHeight="1" x14ac:dyDescent="0.3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Table5[[#This Row],[sales]]-(Table5[[#This Row],[sales]]*Table5[[#This Row],[discount]])</f>
        <v>2327.3921999999998</v>
      </c>
      <c r="O1216" s="6">
        <f>Table5[[#This Row],[profit]]/Table5[[#This Row],[net_sales]]</f>
        <v>5.2866036072476322E-2</v>
      </c>
      <c r="P1216" s="3" t="str">
        <f>IF(Table5[[#This Row],[Profit_Percentage]]&lt;=24.5%,"low","high")</f>
        <v>low</v>
      </c>
      <c r="Q1216" s="3" t="str">
        <f>IF(Table5[[#This Row],[Profit_Percentage]]&gt;25%,"high_profit","low_profit")&amp;(IF(Table5[[#This Row],[net_sales]]&gt;1000," high_sales"," low_sales"))</f>
        <v>low_profit high_sales</v>
      </c>
      <c r="R1216" s="3"/>
    </row>
    <row r="1217" spans="1:18" ht="14.25" customHeight="1" x14ac:dyDescent="0.3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Table5[[#This Row],[sales]]-(Table5[[#This Row],[sales]]*Table5[[#This Row],[discount]])</f>
        <v>782.96</v>
      </c>
      <c r="O1217" s="6">
        <f>Table5[[#This Row],[profit]]/Table5[[#This Row],[net_sales]]</f>
        <v>9.9072749565750476E-2</v>
      </c>
      <c r="P1217" s="3" t="str">
        <f>IF(Table5[[#This Row],[Profit_Percentage]]&lt;=24.5%,"low","high")</f>
        <v>low</v>
      </c>
      <c r="Q1217" s="3" t="str">
        <f>IF(Table5[[#This Row],[Profit_Percentage]]&gt;25%,"high_profit","low_profit")&amp;(IF(Table5[[#This Row],[net_sales]]&gt;1000," high_sales"," low_sales"))</f>
        <v>low_profit low_sales</v>
      </c>
      <c r="R1217" s="3"/>
    </row>
    <row r="1218" spans="1:18" ht="14.25" customHeight="1" x14ac:dyDescent="0.3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Table5[[#This Row],[sales]]-(Table5[[#This Row],[sales]]*Table5[[#This Row],[discount]])</f>
        <v>2437.3854999999999</v>
      </c>
      <c r="O1218" s="6">
        <f>Table5[[#This Row],[profit]]/Table5[[#This Row],[net_sales]]</f>
        <v>0.27667761213808817</v>
      </c>
      <c r="P1218" s="3" t="str">
        <f>IF(Table5[[#This Row],[Profit_Percentage]]&lt;=24.5%,"low","high")</f>
        <v>high</v>
      </c>
      <c r="Q1218" s="3" t="str">
        <f>IF(Table5[[#This Row],[Profit_Percentage]]&gt;25%,"high_profit","low_profit")&amp;(IF(Table5[[#This Row],[net_sales]]&gt;1000," high_sales"," low_sales"))</f>
        <v>high_profit high_sales</v>
      </c>
      <c r="R1218" s="3"/>
    </row>
    <row r="1219" spans="1:18" ht="14.25" customHeight="1" x14ac:dyDescent="0.3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Table5[[#This Row],[sales]]-(Table5[[#This Row],[sales]]*Table5[[#This Row],[discount]])</f>
        <v>1088.8130000000001</v>
      </c>
      <c r="O1219" s="6">
        <f>Table5[[#This Row],[profit]]/Table5[[#This Row],[net_sales]]</f>
        <v>0.3950540634617698</v>
      </c>
      <c r="P1219" s="3" t="str">
        <f>IF(Table5[[#This Row],[Profit_Percentage]]&lt;=24.5%,"low","high")</f>
        <v>high</v>
      </c>
      <c r="Q1219" s="3" t="str">
        <f>IF(Table5[[#This Row],[Profit_Percentage]]&gt;25%,"high_profit","low_profit")&amp;(IF(Table5[[#This Row],[net_sales]]&gt;1000," high_sales"," low_sales"))</f>
        <v>high_profit high_sales</v>
      </c>
      <c r="R1219" s="3"/>
    </row>
    <row r="1220" spans="1:18" ht="14.25" customHeight="1" x14ac:dyDescent="0.3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Table5[[#This Row],[sales]]-(Table5[[#This Row],[sales]]*Table5[[#This Row],[discount]])</f>
        <v>2250.8948</v>
      </c>
      <c r="O1220" s="6">
        <f>Table5[[#This Row],[profit]]/Table5[[#This Row],[net_sales]]</f>
        <v>0.33960272154878141</v>
      </c>
      <c r="P1220" s="3" t="str">
        <f>IF(Table5[[#This Row],[Profit_Percentage]]&lt;=24.5%,"low","high")</f>
        <v>high</v>
      </c>
      <c r="Q1220" s="3" t="str">
        <f>IF(Table5[[#This Row],[Profit_Percentage]]&gt;25%,"high_profit","low_profit")&amp;(IF(Table5[[#This Row],[net_sales]]&gt;1000," high_sales"," low_sales"))</f>
        <v>high_profit high_sales</v>
      </c>
      <c r="R1220" s="3"/>
    </row>
    <row r="1221" spans="1:18" ht="14.25" customHeight="1" x14ac:dyDescent="0.3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Table5[[#This Row],[sales]]-(Table5[[#This Row],[sales]]*Table5[[#This Row],[discount]])</f>
        <v>1838.6193000000001</v>
      </c>
      <c r="O1221" s="6">
        <f>Table5[[#This Row],[profit]]/Table5[[#This Row],[net_sales]]</f>
        <v>0.27970988882799169</v>
      </c>
      <c r="P1221" s="3" t="str">
        <f>IF(Table5[[#This Row],[Profit_Percentage]]&lt;=24.5%,"low","high")</f>
        <v>high</v>
      </c>
      <c r="Q1221" s="3" t="str">
        <f>IF(Table5[[#This Row],[Profit_Percentage]]&gt;25%,"high_profit","low_profit")&amp;(IF(Table5[[#This Row],[net_sales]]&gt;1000," high_sales"," low_sales"))</f>
        <v>high_profit high_sales</v>
      </c>
      <c r="R1221" s="3"/>
    </row>
    <row r="1222" spans="1:18" ht="14.25" customHeight="1" x14ac:dyDescent="0.3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Table5[[#This Row],[sales]]-(Table5[[#This Row],[sales]]*Table5[[#This Row],[discount]])</f>
        <v>2361.096</v>
      </c>
      <c r="O1222" s="6">
        <f>Table5[[#This Row],[profit]]/Table5[[#This Row],[net_sales]]</f>
        <v>0.29781931780833981</v>
      </c>
      <c r="P1222" s="3" t="str">
        <f>IF(Table5[[#This Row],[Profit_Percentage]]&lt;=24.5%,"low","high")</f>
        <v>high</v>
      </c>
      <c r="Q1222" s="3" t="str">
        <f>IF(Table5[[#This Row],[Profit_Percentage]]&gt;25%,"high_profit","low_profit")&amp;(IF(Table5[[#This Row],[net_sales]]&gt;1000," high_sales"," low_sales"))</f>
        <v>high_profit high_sales</v>
      </c>
      <c r="R1222" s="3"/>
    </row>
    <row r="1223" spans="1:18" ht="14.25" customHeight="1" x14ac:dyDescent="0.3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Table5[[#This Row],[sales]]-(Table5[[#This Row],[sales]]*Table5[[#This Row],[discount]])</f>
        <v>606.88599999999997</v>
      </c>
      <c r="O1223" s="6">
        <f>Table5[[#This Row],[profit]]/Table5[[#This Row],[net_sales]]</f>
        <v>0.38725559660298642</v>
      </c>
      <c r="P1223" s="3" t="str">
        <f>IF(Table5[[#This Row],[Profit_Percentage]]&lt;=24.5%,"low","high")</f>
        <v>high</v>
      </c>
      <c r="Q1223" s="3" t="str">
        <f>IF(Table5[[#This Row],[Profit_Percentage]]&gt;25%,"high_profit","low_profit")&amp;(IF(Table5[[#This Row],[net_sales]]&gt;1000," high_sales"," low_sales"))</f>
        <v>high_profit low_sales</v>
      </c>
      <c r="R1223" s="3"/>
    </row>
    <row r="1224" spans="1:18" ht="14.25" customHeight="1" x14ac:dyDescent="0.3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Table5[[#This Row],[sales]]-(Table5[[#This Row],[sales]]*Table5[[#This Row],[discount]])</f>
        <v>3617.8069999999998</v>
      </c>
      <c r="O1224" s="6">
        <f>Table5[[#This Row],[profit]]/Table5[[#This Row],[net_sales]]</f>
        <v>0.27517775271041267</v>
      </c>
      <c r="P1224" s="3" t="str">
        <f>IF(Table5[[#This Row],[Profit_Percentage]]&lt;=24.5%,"low","high")</f>
        <v>high</v>
      </c>
      <c r="Q1224" s="3" t="str">
        <f>IF(Table5[[#This Row],[Profit_Percentage]]&gt;25%,"high_profit","low_profit")&amp;(IF(Table5[[#This Row],[net_sales]]&gt;1000," high_sales"," low_sales"))</f>
        <v>high_profit high_sales</v>
      </c>
      <c r="R1224" s="3"/>
    </row>
    <row r="1225" spans="1:18" ht="14.25" customHeight="1" x14ac:dyDescent="0.3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Table5[[#This Row],[sales]]-(Table5[[#This Row],[sales]]*Table5[[#This Row],[discount]])</f>
        <v>671.4896</v>
      </c>
      <c r="O1225" s="6">
        <f>Table5[[#This Row],[profit]]/Table5[[#This Row],[net_sales]]</f>
        <v>0.19112730859867377</v>
      </c>
      <c r="P1225" s="3" t="str">
        <f>IF(Table5[[#This Row],[Profit_Percentage]]&lt;=24.5%,"low","high")</f>
        <v>low</v>
      </c>
      <c r="Q1225" s="3" t="str">
        <f>IF(Table5[[#This Row],[Profit_Percentage]]&gt;25%,"high_profit","low_profit")&amp;(IF(Table5[[#This Row],[net_sales]]&gt;1000," high_sales"," low_sales"))</f>
        <v>low_profit low_sales</v>
      </c>
      <c r="R1225" s="3"/>
    </row>
    <row r="1226" spans="1:18" ht="14.25" customHeight="1" x14ac:dyDescent="0.3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Table5[[#This Row],[sales]]-(Table5[[#This Row],[sales]]*Table5[[#This Row],[discount]])</f>
        <v>2420.7295999999997</v>
      </c>
      <c r="O1226" s="6">
        <f>Table5[[#This Row],[profit]]/Table5[[#This Row],[net_sales]]</f>
        <v>0.36908294094474664</v>
      </c>
      <c r="P1226" s="3" t="str">
        <f>IF(Table5[[#This Row],[Profit_Percentage]]&lt;=24.5%,"low","high")</f>
        <v>high</v>
      </c>
      <c r="Q1226" s="3" t="str">
        <f>IF(Table5[[#This Row],[Profit_Percentage]]&gt;25%,"high_profit","low_profit")&amp;(IF(Table5[[#This Row],[net_sales]]&gt;1000," high_sales"," low_sales"))</f>
        <v>high_profit high_sales</v>
      </c>
      <c r="R1226" s="3"/>
    </row>
    <row r="1227" spans="1:18" ht="14.25" customHeight="1" x14ac:dyDescent="0.3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Table5[[#This Row],[sales]]-(Table5[[#This Row],[sales]]*Table5[[#This Row],[discount]])</f>
        <v>2108.1704</v>
      </c>
      <c r="O1227" s="6">
        <f>Table5[[#This Row],[profit]]/Table5[[#This Row],[net_sales]]</f>
        <v>0.41055030466227965</v>
      </c>
      <c r="P1227" s="3" t="str">
        <f>IF(Table5[[#This Row],[Profit_Percentage]]&lt;=24.5%,"low","high")</f>
        <v>high</v>
      </c>
      <c r="Q1227" s="3" t="str">
        <f>IF(Table5[[#This Row],[Profit_Percentage]]&gt;25%,"high_profit","low_profit")&amp;(IF(Table5[[#This Row],[net_sales]]&gt;1000," high_sales"," low_sales"))</f>
        <v>high_profit high_sales</v>
      </c>
      <c r="R1227" s="3"/>
    </row>
    <row r="1228" spans="1:18" ht="14.25" customHeight="1" x14ac:dyDescent="0.3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Table5[[#This Row],[sales]]-(Table5[[#This Row],[sales]]*Table5[[#This Row],[discount]])</f>
        <v>705.8309999999999</v>
      </c>
      <c r="O1228" s="6">
        <f>Table5[[#This Row],[profit]]/Table5[[#This Row],[net_sales]]</f>
        <v>0.19191562852864216</v>
      </c>
      <c r="P1228" s="3" t="str">
        <f>IF(Table5[[#This Row],[Profit_Percentage]]&lt;=24.5%,"low","high")</f>
        <v>low</v>
      </c>
      <c r="Q1228" s="3" t="str">
        <f>IF(Table5[[#This Row],[Profit_Percentage]]&gt;25%,"high_profit","low_profit")&amp;(IF(Table5[[#This Row],[net_sales]]&gt;1000," high_sales"," low_sales"))</f>
        <v>low_profit low_sales</v>
      </c>
      <c r="R1228" s="3"/>
    </row>
    <row r="1229" spans="1:18" ht="14.25" customHeight="1" x14ac:dyDescent="0.3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Table5[[#This Row],[sales]]-(Table5[[#This Row],[sales]]*Table5[[#This Row],[discount]])</f>
        <v>2896.95</v>
      </c>
      <c r="O1229" s="6">
        <f>Table5[[#This Row],[profit]]/Table5[[#This Row],[net_sales]]</f>
        <v>0.39114586030135151</v>
      </c>
      <c r="P1229" s="3" t="str">
        <f>IF(Table5[[#This Row],[Profit_Percentage]]&lt;=24.5%,"low","high")</f>
        <v>high</v>
      </c>
      <c r="Q1229" s="3" t="str">
        <f>IF(Table5[[#This Row],[Profit_Percentage]]&gt;25%,"high_profit","low_profit")&amp;(IF(Table5[[#This Row],[net_sales]]&gt;1000," high_sales"," low_sales"))</f>
        <v>high_profit high_sales</v>
      </c>
      <c r="R1229" s="3"/>
    </row>
    <row r="1230" spans="1:18" ht="14.25" customHeight="1" x14ac:dyDescent="0.3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Table5[[#This Row],[sales]]-(Table5[[#This Row],[sales]]*Table5[[#This Row],[discount]])</f>
        <v>1693.2136</v>
      </c>
      <c r="O1230" s="6">
        <f>Table5[[#This Row],[profit]]/Table5[[#This Row],[net_sales]]</f>
        <v>0.37441230096427291</v>
      </c>
      <c r="P1230" s="3" t="str">
        <f>IF(Table5[[#This Row],[Profit_Percentage]]&lt;=24.5%,"low","high")</f>
        <v>high</v>
      </c>
      <c r="Q1230" s="3" t="str">
        <f>IF(Table5[[#This Row],[Profit_Percentage]]&gt;25%,"high_profit","low_profit")&amp;(IF(Table5[[#This Row],[net_sales]]&gt;1000," high_sales"," low_sales"))</f>
        <v>high_profit high_sales</v>
      </c>
      <c r="R1230" s="3"/>
    </row>
    <row r="1231" spans="1:18" ht="14.25" customHeight="1" x14ac:dyDescent="0.3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Table5[[#This Row],[sales]]-(Table5[[#This Row],[sales]]*Table5[[#This Row],[discount]])</f>
        <v>2067.9945000000002</v>
      </c>
      <c r="O1231" s="6">
        <f>Table5[[#This Row],[profit]]/Table5[[#This Row],[net_sales]]</f>
        <v>0.32686257144300912</v>
      </c>
      <c r="P1231" s="3" t="str">
        <f>IF(Table5[[#This Row],[Profit_Percentage]]&lt;=24.5%,"low","high")</f>
        <v>high</v>
      </c>
      <c r="Q1231" s="3" t="str">
        <f>IF(Table5[[#This Row],[Profit_Percentage]]&gt;25%,"high_profit","low_profit")&amp;(IF(Table5[[#This Row],[net_sales]]&gt;1000," high_sales"," low_sales"))</f>
        <v>high_profit high_sales</v>
      </c>
      <c r="R1231" s="3"/>
    </row>
    <row r="1232" spans="1:18" ht="14.25" customHeight="1" x14ac:dyDescent="0.3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Table5[[#This Row],[sales]]-(Table5[[#This Row],[sales]]*Table5[[#This Row],[discount]])</f>
        <v>2564.9009000000001</v>
      </c>
      <c r="O1232" s="6">
        <f>Table5[[#This Row],[profit]]/Table5[[#This Row],[net_sales]]</f>
        <v>6.8232655694416888E-2</v>
      </c>
      <c r="P1232" s="3" t="str">
        <f>IF(Table5[[#This Row],[Profit_Percentage]]&lt;=24.5%,"low","high")</f>
        <v>low</v>
      </c>
      <c r="Q1232" s="3" t="str">
        <f>IF(Table5[[#This Row],[Profit_Percentage]]&gt;25%,"high_profit","low_profit")&amp;(IF(Table5[[#This Row],[net_sales]]&gt;1000," high_sales"," low_sales"))</f>
        <v>low_profit high_sales</v>
      </c>
      <c r="R1232" s="3"/>
    </row>
    <row r="1233" spans="1:18" ht="14.25" customHeight="1" x14ac:dyDescent="0.3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Table5[[#This Row],[sales]]-(Table5[[#This Row],[sales]]*Table5[[#This Row],[discount]])</f>
        <v>1364.3684000000001</v>
      </c>
      <c r="O1233" s="6">
        <f>Table5[[#This Row],[profit]]/Table5[[#This Row],[net_sales]]</f>
        <v>0.31401342921750458</v>
      </c>
      <c r="P1233" s="3" t="str">
        <f>IF(Table5[[#This Row],[Profit_Percentage]]&lt;=24.5%,"low","high")</f>
        <v>high</v>
      </c>
      <c r="Q1233" s="3" t="str">
        <f>IF(Table5[[#This Row],[Profit_Percentage]]&gt;25%,"high_profit","low_profit")&amp;(IF(Table5[[#This Row],[net_sales]]&gt;1000," high_sales"," low_sales"))</f>
        <v>high_profit high_sales</v>
      </c>
      <c r="R1233" s="3"/>
    </row>
    <row r="1234" spans="1:18" ht="14.25" customHeight="1" x14ac:dyDescent="0.3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Table5[[#This Row],[sales]]-(Table5[[#This Row],[sales]]*Table5[[#This Row],[discount]])</f>
        <v>604.89159999999993</v>
      </c>
      <c r="O1234" s="6">
        <f>Table5[[#This Row],[profit]]/Table5[[#This Row],[net_sales]]</f>
        <v>0.20942595334436787</v>
      </c>
      <c r="P1234" s="3" t="str">
        <f>IF(Table5[[#This Row],[Profit_Percentage]]&lt;=24.5%,"low","high")</f>
        <v>low</v>
      </c>
      <c r="Q1234" s="3" t="str">
        <f>IF(Table5[[#This Row],[Profit_Percentage]]&gt;25%,"high_profit","low_profit")&amp;(IF(Table5[[#This Row],[net_sales]]&gt;1000," high_sales"," low_sales"))</f>
        <v>low_profit low_sales</v>
      </c>
      <c r="R1234" s="3"/>
    </row>
    <row r="1235" spans="1:18" ht="14.25" customHeight="1" x14ac:dyDescent="0.3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Table5[[#This Row],[sales]]-(Table5[[#This Row],[sales]]*Table5[[#This Row],[discount]])</f>
        <v>3556.5745999999999</v>
      </c>
      <c r="O1235" s="6">
        <f>Table5[[#This Row],[profit]]/Table5[[#This Row],[net_sales]]</f>
        <v>0.29092037040359003</v>
      </c>
      <c r="P1235" s="3" t="str">
        <f>IF(Table5[[#This Row],[Profit_Percentage]]&lt;=24.5%,"low","high")</f>
        <v>high</v>
      </c>
      <c r="Q1235" s="3" t="str">
        <f>IF(Table5[[#This Row],[Profit_Percentage]]&gt;25%,"high_profit","low_profit")&amp;(IF(Table5[[#This Row],[net_sales]]&gt;1000," high_sales"," low_sales"))</f>
        <v>high_profit high_sales</v>
      </c>
      <c r="R1235" s="3"/>
    </row>
    <row r="1236" spans="1:18" ht="14.25" customHeight="1" x14ac:dyDescent="0.3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Table5[[#This Row],[sales]]-(Table5[[#This Row],[sales]]*Table5[[#This Row],[discount]])</f>
        <v>1947.4949999999999</v>
      </c>
      <c r="O1236" s="6">
        <f>Table5[[#This Row],[profit]]/Table5[[#This Row],[net_sales]]</f>
        <v>0.26905845714623144</v>
      </c>
      <c r="P1236" s="3" t="str">
        <f>IF(Table5[[#This Row],[Profit_Percentage]]&lt;=24.5%,"low","high")</f>
        <v>high</v>
      </c>
      <c r="Q1236" s="3" t="str">
        <f>IF(Table5[[#This Row],[Profit_Percentage]]&gt;25%,"high_profit","low_profit")&amp;(IF(Table5[[#This Row],[net_sales]]&gt;1000," high_sales"," low_sales"))</f>
        <v>high_profit high_sales</v>
      </c>
      <c r="R1236" s="3"/>
    </row>
    <row r="1237" spans="1:18" ht="14.25" customHeight="1" x14ac:dyDescent="0.3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Table5[[#This Row],[sales]]-(Table5[[#This Row],[sales]]*Table5[[#This Row],[discount]])</f>
        <v>640.64760000000001</v>
      </c>
      <c r="O1237" s="6">
        <f>Table5[[#This Row],[profit]]/Table5[[#This Row],[net_sales]]</f>
        <v>0.15289216723827578</v>
      </c>
      <c r="P1237" s="3" t="str">
        <f>IF(Table5[[#This Row],[Profit_Percentage]]&lt;=24.5%,"low","high")</f>
        <v>low</v>
      </c>
      <c r="Q1237" s="3" t="str">
        <f>IF(Table5[[#This Row],[Profit_Percentage]]&gt;25%,"high_profit","low_profit")&amp;(IF(Table5[[#This Row],[net_sales]]&gt;1000," high_sales"," low_sales"))</f>
        <v>low_profit low_sales</v>
      </c>
      <c r="R1237" s="3"/>
    </row>
    <row r="1238" spans="1:18" ht="14.25" customHeight="1" x14ac:dyDescent="0.3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Table5[[#This Row],[sales]]-(Table5[[#This Row],[sales]]*Table5[[#This Row],[discount]])</f>
        <v>2966.5272</v>
      </c>
      <c r="O1238" s="6">
        <f>Table5[[#This Row],[profit]]/Table5[[#This Row],[net_sales]]</f>
        <v>0.15262964721847147</v>
      </c>
      <c r="P1238" s="3" t="str">
        <f>IF(Table5[[#This Row],[Profit_Percentage]]&lt;=24.5%,"low","high")</f>
        <v>low</v>
      </c>
      <c r="Q1238" s="3" t="str">
        <f>IF(Table5[[#This Row],[Profit_Percentage]]&gt;25%,"high_profit","low_profit")&amp;(IF(Table5[[#This Row],[net_sales]]&gt;1000," high_sales"," low_sales"))</f>
        <v>low_profit high_sales</v>
      </c>
      <c r="R1238" s="3"/>
    </row>
    <row r="1239" spans="1:18" ht="14.25" customHeight="1" x14ac:dyDescent="0.3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Table5[[#This Row],[sales]]-(Table5[[#This Row],[sales]]*Table5[[#This Row],[discount]])</f>
        <v>3153.7505999999998</v>
      </c>
      <c r="O1239" s="6">
        <f>Table5[[#This Row],[profit]]/Table5[[#This Row],[net_sales]]</f>
        <v>0.22374629116202149</v>
      </c>
      <c r="P1239" s="3" t="str">
        <f>IF(Table5[[#This Row],[Profit_Percentage]]&lt;=24.5%,"low","high")</f>
        <v>low</v>
      </c>
      <c r="Q1239" s="3" t="str">
        <f>IF(Table5[[#This Row],[Profit_Percentage]]&gt;25%,"high_profit","low_profit")&amp;(IF(Table5[[#This Row],[net_sales]]&gt;1000," high_sales"," low_sales"))</f>
        <v>low_profit high_sales</v>
      </c>
      <c r="R1239" s="3"/>
    </row>
    <row r="1240" spans="1:18" ht="14.25" customHeight="1" x14ac:dyDescent="0.3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Table5[[#This Row],[sales]]-(Table5[[#This Row],[sales]]*Table5[[#This Row],[discount]])</f>
        <v>2034.9333999999999</v>
      </c>
      <c r="O1240" s="6">
        <f>Table5[[#This Row],[profit]]/Table5[[#This Row],[net_sales]]</f>
        <v>9.2887560841057509E-2</v>
      </c>
      <c r="P1240" s="3" t="str">
        <f>IF(Table5[[#This Row],[Profit_Percentage]]&lt;=24.5%,"low","high")</f>
        <v>low</v>
      </c>
      <c r="Q1240" s="3" t="str">
        <f>IF(Table5[[#This Row],[Profit_Percentage]]&gt;25%,"high_profit","low_profit")&amp;(IF(Table5[[#This Row],[net_sales]]&gt;1000," high_sales"," low_sales"))</f>
        <v>low_profit high_sales</v>
      </c>
      <c r="R1240" s="3"/>
    </row>
    <row r="1241" spans="1:18" ht="14.25" customHeight="1" x14ac:dyDescent="0.3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Table5[[#This Row],[sales]]-(Table5[[#This Row],[sales]]*Table5[[#This Row],[discount]])</f>
        <v>451.26270000000005</v>
      </c>
      <c r="O1241" s="6">
        <f>Table5[[#This Row],[profit]]/Table5[[#This Row],[net_sales]]</f>
        <v>0.32395764152454876</v>
      </c>
      <c r="P1241" s="3" t="str">
        <f>IF(Table5[[#This Row],[Profit_Percentage]]&lt;=24.5%,"low","high")</f>
        <v>high</v>
      </c>
      <c r="Q1241" s="3" t="str">
        <f>IF(Table5[[#This Row],[Profit_Percentage]]&gt;25%,"high_profit","low_profit")&amp;(IF(Table5[[#This Row],[net_sales]]&gt;1000," high_sales"," low_sales"))</f>
        <v>high_profit low_sales</v>
      </c>
      <c r="R1241" s="3"/>
    </row>
    <row r="1242" spans="1:18" ht="14.25" customHeight="1" x14ac:dyDescent="0.3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Table5[[#This Row],[sales]]-(Table5[[#This Row],[sales]]*Table5[[#This Row],[discount]])</f>
        <v>1681.7231999999999</v>
      </c>
      <c r="O1242" s="6">
        <f>Table5[[#This Row],[profit]]/Table5[[#This Row],[net_sales]]</f>
        <v>0.22291421085229723</v>
      </c>
      <c r="P1242" s="3" t="str">
        <f>IF(Table5[[#This Row],[Profit_Percentage]]&lt;=24.5%,"low","high")</f>
        <v>low</v>
      </c>
      <c r="Q1242" s="3" t="str">
        <f>IF(Table5[[#This Row],[Profit_Percentage]]&gt;25%,"high_profit","low_profit")&amp;(IF(Table5[[#This Row],[net_sales]]&gt;1000," high_sales"," low_sales"))</f>
        <v>low_profit high_sales</v>
      </c>
      <c r="R1242" s="3"/>
    </row>
    <row r="1243" spans="1:18" ht="14.25" customHeight="1" x14ac:dyDescent="0.3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Table5[[#This Row],[sales]]-(Table5[[#This Row],[sales]]*Table5[[#This Row],[discount]])</f>
        <v>209.71799999999999</v>
      </c>
      <c r="O1243" s="6">
        <f>Table5[[#This Row],[profit]]/Table5[[#This Row],[net_sales]]</f>
        <v>0.18424741796126229</v>
      </c>
      <c r="P1243" s="3" t="str">
        <f>IF(Table5[[#This Row],[Profit_Percentage]]&lt;=24.5%,"low","high")</f>
        <v>low</v>
      </c>
      <c r="Q1243" s="3" t="str">
        <f>IF(Table5[[#This Row],[Profit_Percentage]]&gt;25%,"high_profit","low_profit")&amp;(IF(Table5[[#This Row],[net_sales]]&gt;1000," high_sales"," low_sales"))</f>
        <v>low_profit low_sales</v>
      </c>
      <c r="R1243" s="3"/>
    </row>
    <row r="1244" spans="1:18" ht="14.25" customHeight="1" x14ac:dyDescent="0.3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Table5[[#This Row],[sales]]-(Table5[[#This Row],[sales]]*Table5[[#This Row],[discount]])</f>
        <v>1878.9694</v>
      </c>
      <c r="O1244" s="6">
        <f>Table5[[#This Row],[profit]]/Table5[[#This Row],[net_sales]]</f>
        <v>0.15762896404805743</v>
      </c>
      <c r="P1244" s="3" t="str">
        <f>IF(Table5[[#This Row],[Profit_Percentage]]&lt;=24.5%,"low","high")</f>
        <v>low</v>
      </c>
      <c r="Q1244" s="3" t="str">
        <f>IF(Table5[[#This Row],[Profit_Percentage]]&gt;25%,"high_profit","low_profit")&amp;(IF(Table5[[#This Row],[net_sales]]&gt;1000," high_sales"," low_sales"))</f>
        <v>low_profit high_sales</v>
      </c>
      <c r="R1244" s="3"/>
    </row>
    <row r="1245" spans="1:18" ht="14.25" customHeight="1" x14ac:dyDescent="0.3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Table5[[#This Row],[sales]]-(Table5[[#This Row],[sales]]*Table5[[#This Row],[discount]])</f>
        <v>3497.0243</v>
      </c>
      <c r="O1245" s="6">
        <f>Table5[[#This Row],[profit]]/Table5[[#This Row],[net_sales]]</f>
        <v>0.35826459655999526</v>
      </c>
      <c r="P1245" s="3" t="str">
        <f>IF(Table5[[#This Row],[Profit_Percentage]]&lt;=24.5%,"low","high")</f>
        <v>high</v>
      </c>
      <c r="Q1245" s="3" t="str">
        <f>IF(Table5[[#This Row],[Profit_Percentage]]&gt;25%,"high_profit","low_profit")&amp;(IF(Table5[[#This Row],[net_sales]]&gt;1000," high_sales"," low_sales"))</f>
        <v>high_profit high_sales</v>
      </c>
      <c r="R1245" s="3"/>
    </row>
    <row r="1246" spans="1:18" ht="14.25" customHeight="1" x14ac:dyDescent="0.3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Table5[[#This Row],[sales]]-(Table5[[#This Row],[sales]]*Table5[[#This Row],[discount]])</f>
        <v>62.182400000000001</v>
      </c>
      <c r="O1246" s="6">
        <f>Table5[[#This Row],[profit]]/Table5[[#This Row],[net_sales]]</f>
        <v>0.10404873404693289</v>
      </c>
      <c r="P1246" s="3" t="str">
        <f>IF(Table5[[#This Row],[Profit_Percentage]]&lt;=24.5%,"low","high")</f>
        <v>low</v>
      </c>
      <c r="Q1246" s="3" t="str">
        <f>IF(Table5[[#This Row],[Profit_Percentage]]&gt;25%,"high_profit","low_profit")&amp;(IF(Table5[[#This Row],[net_sales]]&gt;1000," high_sales"," low_sales"))</f>
        <v>low_profit low_sales</v>
      </c>
      <c r="R1246" s="3"/>
    </row>
    <row r="1247" spans="1:18" ht="14.25" customHeight="1" x14ac:dyDescent="0.3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Table5[[#This Row],[sales]]-(Table5[[#This Row],[sales]]*Table5[[#This Row],[discount]])</f>
        <v>1026.7669000000001</v>
      </c>
      <c r="O1247" s="6">
        <f>Table5[[#This Row],[profit]]/Table5[[#This Row],[net_sales]]</f>
        <v>0.1721617632979793</v>
      </c>
      <c r="P1247" s="3" t="str">
        <f>IF(Table5[[#This Row],[Profit_Percentage]]&lt;=24.5%,"low","high")</f>
        <v>low</v>
      </c>
      <c r="Q1247" s="3" t="str">
        <f>IF(Table5[[#This Row],[Profit_Percentage]]&gt;25%,"high_profit","low_profit")&amp;(IF(Table5[[#This Row],[net_sales]]&gt;1000," high_sales"," low_sales"))</f>
        <v>low_profit high_sales</v>
      </c>
      <c r="R1247" s="3"/>
    </row>
    <row r="1248" spans="1:18" ht="14.25" customHeight="1" x14ac:dyDescent="0.3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Table5[[#This Row],[sales]]-(Table5[[#This Row],[sales]]*Table5[[#This Row],[discount]])</f>
        <v>2612.5515</v>
      </c>
      <c r="O1248" s="6">
        <f>Table5[[#This Row],[profit]]/Table5[[#This Row],[net_sales]]</f>
        <v>0.18991778726658595</v>
      </c>
      <c r="P1248" s="3" t="str">
        <f>IF(Table5[[#This Row],[Profit_Percentage]]&lt;=24.5%,"low","high")</f>
        <v>low</v>
      </c>
      <c r="Q1248" s="3" t="str">
        <f>IF(Table5[[#This Row],[Profit_Percentage]]&gt;25%,"high_profit","low_profit")&amp;(IF(Table5[[#This Row],[net_sales]]&gt;1000," high_sales"," low_sales"))</f>
        <v>low_profit high_sales</v>
      </c>
      <c r="R1248" s="3"/>
    </row>
    <row r="1249" spans="1:18" ht="14.25" customHeight="1" x14ac:dyDescent="0.3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Table5[[#This Row],[sales]]-(Table5[[#This Row],[sales]]*Table5[[#This Row],[discount]])</f>
        <v>124.58879999999999</v>
      </c>
      <c r="O1249" s="6">
        <f>Table5[[#This Row],[profit]]/Table5[[#This Row],[net_sales]]</f>
        <v>0.28148597626752969</v>
      </c>
      <c r="P1249" s="3" t="str">
        <f>IF(Table5[[#This Row],[Profit_Percentage]]&lt;=24.5%,"low","high")</f>
        <v>high</v>
      </c>
      <c r="Q1249" s="3" t="str">
        <f>IF(Table5[[#This Row],[Profit_Percentage]]&gt;25%,"high_profit","low_profit")&amp;(IF(Table5[[#This Row],[net_sales]]&gt;1000," high_sales"," low_sales"))</f>
        <v>high_profit low_sales</v>
      </c>
      <c r="R1249" s="3"/>
    </row>
    <row r="1250" spans="1:18" ht="14.25" customHeight="1" x14ac:dyDescent="0.3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Table5[[#This Row],[sales]]-(Table5[[#This Row],[sales]]*Table5[[#This Row],[discount]])</f>
        <v>107.892</v>
      </c>
      <c r="O1250" s="6">
        <f>Table5[[#This Row],[profit]]/Table5[[#This Row],[net_sales]]</f>
        <v>0.14004745486226969</v>
      </c>
      <c r="P1250" s="3" t="str">
        <f>IF(Table5[[#This Row],[Profit_Percentage]]&lt;=24.5%,"low","high")</f>
        <v>low</v>
      </c>
      <c r="Q1250" s="3" t="str">
        <f>IF(Table5[[#This Row],[Profit_Percentage]]&gt;25%,"high_profit","low_profit")&amp;(IF(Table5[[#This Row],[net_sales]]&gt;1000," high_sales"," low_sales"))</f>
        <v>low_profit low_sales</v>
      </c>
      <c r="R1250" s="3"/>
    </row>
    <row r="1251" spans="1:18" ht="14.25" customHeight="1" x14ac:dyDescent="0.3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Table5[[#This Row],[sales]]-(Table5[[#This Row],[sales]]*Table5[[#This Row],[discount]])</f>
        <v>1979.5264000000002</v>
      </c>
      <c r="O1251" s="6">
        <f>Table5[[#This Row],[profit]]/Table5[[#This Row],[net_sales]]</f>
        <v>0.10381270994920805</v>
      </c>
      <c r="P1251" s="3" t="str">
        <f>IF(Table5[[#This Row],[Profit_Percentage]]&lt;=24.5%,"low","high")</f>
        <v>low</v>
      </c>
      <c r="Q1251" s="3" t="str">
        <f>IF(Table5[[#This Row],[Profit_Percentage]]&gt;25%,"high_profit","low_profit")&amp;(IF(Table5[[#This Row],[net_sales]]&gt;1000," high_sales"," low_sales"))</f>
        <v>low_profit high_sales</v>
      </c>
      <c r="R1251" s="3"/>
    </row>
    <row r="1252" spans="1:18" ht="14.25" customHeight="1" x14ac:dyDescent="0.3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Table5[[#This Row],[sales]]-(Table5[[#This Row],[sales]]*Table5[[#This Row],[discount]])</f>
        <v>3372.018</v>
      </c>
      <c r="O1252" s="6">
        <f>Table5[[#This Row],[profit]]/Table5[[#This Row],[net_sales]]</f>
        <v>0.17328495873984068</v>
      </c>
      <c r="P1252" s="3" t="str">
        <f>IF(Table5[[#This Row],[Profit_Percentage]]&lt;=24.5%,"low","high")</f>
        <v>low</v>
      </c>
      <c r="Q1252" s="3" t="str">
        <f>IF(Table5[[#This Row],[Profit_Percentage]]&gt;25%,"high_profit","low_profit")&amp;(IF(Table5[[#This Row],[net_sales]]&gt;1000," high_sales"," low_sales"))</f>
        <v>low_profit high_sales</v>
      </c>
      <c r="R1252" s="3"/>
    </row>
    <row r="1253" spans="1:18" ht="14.25" customHeight="1" x14ac:dyDescent="0.3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Table5[[#This Row],[sales]]-(Table5[[#This Row],[sales]]*Table5[[#This Row],[discount]])</f>
        <v>2577.2208000000001</v>
      </c>
      <c r="O1253" s="6">
        <f>Table5[[#This Row],[profit]]/Table5[[#This Row],[net_sales]]</f>
        <v>0.34802217955093329</v>
      </c>
      <c r="P1253" s="3" t="str">
        <f>IF(Table5[[#This Row],[Profit_Percentage]]&lt;=24.5%,"low","high")</f>
        <v>high</v>
      </c>
      <c r="Q1253" s="3" t="str">
        <f>IF(Table5[[#This Row],[Profit_Percentage]]&gt;25%,"high_profit","low_profit")&amp;(IF(Table5[[#This Row],[net_sales]]&gt;1000," high_sales"," low_sales"))</f>
        <v>high_profit high_sales</v>
      </c>
      <c r="R1253" s="3"/>
    </row>
    <row r="1254" spans="1:18" ht="14.25" customHeight="1" x14ac:dyDescent="0.3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Table5[[#This Row],[sales]]-(Table5[[#This Row],[sales]]*Table5[[#This Row],[discount]])</f>
        <v>2822.3495999999996</v>
      </c>
      <c r="O1254" s="6">
        <f>Table5[[#This Row],[profit]]/Table5[[#This Row],[net_sales]]</f>
        <v>9.0095146256863448E-2</v>
      </c>
      <c r="P1254" s="3" t="str">
        <f>IF(Table5[[#This Row],[Profit_Percentage]]&lt;=24.5%,"low","high")</f>
        <v>low</v>
      </c>
      <c r="Q1254" s="3" t="str">
        <f>IF(Table5[[#This Row],[Profit_Percentage]]&gt;25%,"high_profit","low_profit")&amp;(IF(Table5[[#This Row],[net_sales]]&gt;1000," high_sales"," low_sales"))</f>
        <v>low_profit high_sales</v>
      </c>
      <c r="R1254" s="3"/>
    </row>
    <row r="1255" spans="1:18" ht="14.25" customHeight="1" x14ac:dyDescent="0.3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Table5[[#This Row],[sales]]-(Table5[[#This Row],[sales]]*Table5[[#This Row],[discount]])</f>
        <v>1457.7654</v>
      </c>
      <c r="O1255" s="6">
        <f>Table5[[#This Row],[profit]]/Table5[[#This Row],[net_sales]]</f>
        <v>0.11912753588471781</v>
      </c>
      <c r="P1255" s="3" t="str">
        <f>IF(Table5[[#This Row],[Profit_Percentage]]&lt;=24.5%,"low","high")</f>
        <v>low</v>
      </c>
      <c r="Q1255" s="3" t="str">
        <f>IF(Table5[[#This Row],[Profit_Percentage]]&gt;25%,"high_profit","low_profit")&amp;(IF(Table5[[#This Row],[net_sales]]&gt;1000," high_sales"," low_sales"))</f>
        <v>low_profit high_sales</v>
      </c>
      <c r="R1255" s="3"/>
    </row>
    <row r="1256" spans="1:18" ht="14.25" customHeight="1" x14ac:dyDescent="0.3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Table5[[#This Row],[sales]]-(Table5[[#This Row],[sales]]*Table5[[#This Row],[discount]])</f>
        <v>2832.2240000000002</v>
      </c>
      <c r="O1256" s="6">
        <f>Table5[[#This Row],[profit]]/Table5[[#This Row],[net_sales]]</f>
        <v>0.32510846599703974</v>
      </c>
      <c r="P1256" s="3" t="str">
        <f>IF(Table5[[#This Row],[Profit_Percentage]]&lt;=24.5%,"low","high")</f>
        <v>high</v>
      </c>
      <c r="Q1256" s="3" t="str">
        <f>IF(Table5[[#This Row],[Profit_Percentage]]&gt;25%,"high_profit","low_profit")&amp;(IF(Table5[[#This Row],[net_sales]]&gt;1000," high_sales"," low_sales"))</f>
        <v>high_profit high_sales</v>
      </c>
      <c r="R1256" s="3"/>
    </row>
    <row r="1257" spans="1:18" ht="14.25" customHeight="1" x14ac:dyDescent="0.3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Table5[[#This Row],[sales]]-(Table5[[#This Row],[sales]]*Table5[[#This Row],[discount]])</f>
        <v>136.82759999999999</v>
      </c>
      <c r="O1257" s="6">
        <f>Table5[[#This Row],[profit]]/Table5[[#This Row],[net_sales]]</f>
        <v>0.26982860183179419</v>
      </c>
      <c r="P1257" s="3" t="str">
        <f>IF(Table5[[#This Row],[Profit_Percentage]]&lt;=24.5%,"low","high")</f>
        <v>high</v>
      </c>
      <c r="Q1257" s="3" t="str">
        <f>IF(Table5[[#This Row],[Profit_Percentage]]&gt;25%,"high_profit","low_profit")&amp;(IF(Table5[[#This Row],[net_sales]]&gt;1000," high_sales"," low_sales"))</f>
        <v>high_profit low_sales</v>
      </c>
      <c r="R1257" s="3"/>
    </row>
    <row r="1258" spans="1:18" ht="14.25" customHeight="1" x14ac:dyDescent="0.3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Table5[[#This Row],[sales]]-(Table5[[#This Row],[sales]]*Table5[[#This Row],[discount]])</f>
        <v>1043.0208</v>
      </c>
      <c r="O1258" s="6">
        <f>Table5[[#This Row],[profit]]/Table5[[#This Row],[net_sales]]</f>
        <v>7.8972538227425573E-2</v>
      </c>
      <c r="P1258" s="3" t="str">
        <f>IF(Table5[[#This Row],[Profit_Percentage]]&lt;=24.5%,"low","high")</f>
        <v>low</v>
      </c>
      <c r="Q1258" s="3" t="str">
        <f>IF(Table5[[#This Row],[Profit_Percentage]]&gt;25%,"high_profit","low_profit")&amp;(IF(Table5[[#This Row],[net_sales]]&gt;1000," high_sales"," low_sales"))</f>
        <v>low_profit high_sales</v>
      </c>
      <c r="R1258" s="3"/>
    </row>
    <row r="1259" spans="1:18" ht="14.25" customHeight="1" x14ac:dyDescent="0.3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Table5[[#This Row],[sales]]-(Table5[[#This Row],[sales]]*Table5[[#This Row],[discount]])</f>
        <v>1261.5983999999999</v>
      </c>
      <c r="O1259" s="6">
        <f>Table5[[#This Row],[profit]]/Table5[[#This Row],[net_sales]]</f>
        <v>0.39461051948068421</v>
      </c>
      <c r="P1259" s="3" t="str">
        <f>IF(Table5[[#This Row],[Profit_Percentage]]&lt;=24.5%,"low","high")</f>
        <v>high</v>
      </c>
      <c r="Q1259" s="3" t="str">
        <f>IF(Table5[[#This Row],[Profit_Percentage]]&gt;25%,"high_profit","low_profit")&amp;(IF(Table5[[#This Row],[net_sales]]&gt;1000," high_sales"," low_sales"))</f>
        <v>high_profit high_sales</v>
      </c>
      <c r="R1259" s="3"/>
    </row>
    <row r="1260" spans="1:18" ht="14.25" customHeight="1" x14ac:dyDescent="0.3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Table5[[#This Row],[sales]]-(Table5[[#This Row],[sales]]*Table5[[#This Row],[discount]])</f>
        <v>801.94399999999996</v>
      </c>
      <c r="O1260" s="6">
        <f>Table5[[#This Row],[profit]]/Table5[[#This Row],[net_sales]]</f>
        <v>0.16458755224803728</v>
      </c>
      <c r="P1260" s="3" t="str">
        <f>IF(Table5[[#This Row],[Profit_Percentage]]&lt;=24.5%,"low","high")</f>
        <v>low</v>
      </c>
      <c r="Q1260" s="3" t="str">
        <f>IF(Table5[[#This Row],[Profit_Percentage]]&gt;25%,"high_profit","low_profit")&amp;(IF(Table5[[#This Row],[net_sales]]&gt;1000," high_sales"," low_sales"))</f>
        <v>low_profit low_sales</v>
      </c>
      <c r="R1260" s="3"/>
    </row>
    <row r="1261" spans="1:18" ht="14.25" customHeight="1" x14ac:dyDescent="0.3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Table5[[#This Row],[sales]]-(Table5[[#This Row],[sales]]*Table5[[#This Row],[discount]])</f>
        <v>1170.8317</v>
      </c>
      <c r="O1261" s="6">
        <f>Table5[[#This Row],[profit]]/Table5[[#This Row],[net_sales]]</f>
        <v>0.2095604346892897</v>
      </c>
      <c r="P1261" s="3" t="str">
        <f>IF(Table5[[#This Row],[Profit_Percentage]]&lt;=24.5%,"low","high")</f>
        <v>low</v>
      </c>
      <c r="Q1261" s="3" t="str">
        <f>IF(Table5[[#This Row],[Profit_Percentage]]&gt;25%,"high_profit","low_profit")&amp;(IF(Table5[[#This Row],[net_sales]]&gt;1000," high_sales"," low_sales"))</f>
        <v>low_profit high_sales</v>
      </c>
      <c r="R1261" s="3"/>
    </row>
    <row r="1262" spans="1:18" ht="14.25" customHeight="1" x14ac:dyDescent="0.3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Table5[[#This Row],[sales]]-(Table5[[#This Row],[sales]]*Table5[[#This Row],[discount]])</f>
        <v>1663.6648</v>
      </c>
      <c r="O1262" s="6">
        <f>Table5[[#This Row],[profit]]/Table5[[#This Row],[net_sales]]</f>
        <v>0.46358497216506594</v>
      </c>
      <c r="P1262" s="3" t="str">
        <f>IF(Table5[[#This Row],[Profit_Percentage]]&lt;=24.5%,"low","high")</f>
        <v>high</v>
      </c>
      <c r="Q1262" s="3" t="str">
        <f>IF(Table5[[#This Row],[Profit_Percentage]]&gt;25%,"high_profit","low_profit")&amp;(IF(Table5[[#This Row],[net_sales]]&gt;1000," high_sales"," low_sales"))</f>
        <v>high_profit high_sales</v>
      </c>
      <c r="R1262" s="3"/>
    </row>
    <row r="1263" spans="1:18" ht="14.25" customHeight="1" x14ac:dyDescent="0.3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Table5[[#This Row],[sales]]-(Table5[[#This Row],[sales]]*Table5[[#This Row],[discount]])</f>
        <v>2225.4708000000001</v>
      </c>
      <c r="O1263" s="6">
        <f>Table5[[#This Row],[profit]]/Table5[[#This Row],[net_sales]]</f>
        <v>9.2133313993605304E-2</v>
      </c>
      <c r="P1263" s="3" t="str">
        <f>IF(Table5[[#This Row],[Profit_Percentage]]&lt;=24.5%,"low","high")</f>
        <v>low</v>
      </c>
      <c r="Q1263" s="3" t="str">
        <f>IF(Table5[[#This Row],[Profit_Percentage]]&gt;25%,"high_profit","low_profit")&amp;(IF(Table5[[#This Row],[net_sales]]&gt;1000," high_sales"," low_sales"))</f>
        <v>low_profit high_sales</v>
      </c>
      <c r="R1263" s="3"/>
    </row>
    <row r="1264" spans="1:18" ht="14.25" customHeight="1" x14ac:dyDescent="0.3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Table5[[#This Row],[sales]]-(Table5[[#This Row],[sales]]*Table5[[#This Row],[discount]])</f>
        <v>982.46210000000008</v>
      </c>
      <c r="O1264" s="6">
        <f>Table5[[#This Row],[profit]]/Table5[[#This Row],[net_sales]]</f>
        <v>0.18318263880102853</v>
      </c>
      <c r="P1264" s="3" t="str">
        <f>IF(Table5[[#This Row],[Profit_Percentage]]&lt;=24.5%,"low","high")</f>
        <v>low</v>
      </c>
      <c r="Q1264" s="3" t="str">
        <f>IF(Table5[[#This Row],[Profit_Percentage]]&gt;25%,"high_profit","low_profit")&amp;(IF(Table5[[#This Row],[net_sales]]&gt;1000," high_sales"," low_sales"))</f>
        <v>low_profit low_sales</v>
      </c>
      <c r="R1264" s="3"/>
    </row>
    <row r="1265" spans="1:18" ht="14.25" customHeight="1" x14ac:dyDescent="0.3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Table5[[#This Row],[sales]]-(Table5[[#This Row],[sales]]*Table5[[#This Row],[discount]])</f>
        <v>3130.511</v>
      </c>
      <c r="O1265" s="6">
        <f>Table5[[#This Row],[profit]]/Table5[[#This Row],[net_sales]]</f>
        <v>0.31745615971322255</v>
      </c>
      <c r="P1265" s="3" t="str">
        <f>IF(Table5[[#This Row],[Profit_Percentage]]&lt;=24.5%,"low","high")</f>
        <v>high</v>
      </c>
      <c r="Q1265" s="3" t="str">
        <f>IF(Table5[[#This Row],[Profit_Percentage]]&gt;25%,"high_profit","low_profit")&amp;(IF(Table5[[#This Row],[net_sales]]&gt;1000," high_sales"," low_sales"))</f>
        <v>high_profit high_sales</v>
      </c>
      <c r="R1265" s="3"/>
    </row>
    <row r="1266" spans="1:18" ht="14.25" customHeight="1" x14ac:dyDescent="0.3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Table5[[#This Row],[sales]]-(Table5[[#This Row],[sales]]*Table5[[#This Row],[discount]])</f>
        <v>2125.4573</v>
      </c>
      <c r="O1266" s="6">
        <f>Table5[[#This Row],[profit]]/Table5[[#This Row],[net_sales]]</f>
        <v>0.32350685191370349</v>
      </c>
      <c r="P1266" s="3" t="str">
        <f>IF(Table5[[#This Row],[Profit_Percentage]]&lt;=24.5%,"low","high")</f>
        <v>high</v>
      </c>
      <c r="Q1266" s="3" t="str">
        <f>IF(Table5[[#This Row],[Profit_Percentage]]&gt;25%,"high_profit","low_profit")&amp;(IF(Table5[[#This Row],[net_sales]]&gt;1000," high_sales"," low_sales"))</f>
        <v>high_profit high_sales</v>
      </c>
      <c r="R1266" s="3"/>
    </row>
    <row r="1267" spans="1:18" ht="14.25" customHeight="1" x14ac:dyDescent="0.3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Table5[[#This Row],[sales]]-(Table5[[#This Row],[sales]]*Table5[[#This Row],[discount]])</f>
        <v>1431.1477</v>
      </c>
      <c r="O1267" s="6">
        <f>Table5[[#This Row],[profit]]/Table5[[#This Row],[net_sales]]</f>
        <v>0.21011807516442921</v>
      </c>
      <c r="P1267" s="3" t="str">
        <f>IF(Table5[[#This Row],[Profit_Percentage]]&lt;=24.5%,"low","high")</f>
        <v>low</v>
      </c>
      <c r="Q1267" s="3" t="str">
        <f>IF(Table5[[#This Row],[Profit_Percentage]]&gt;25%,"high_profit","low_profit")&amp;(IF(Table5[[#This Row],[net_sales]]&gt;1000," high_sales"," low_sales"))</f>
        <v>low_profit high_sales</v>
      </c>
      <c r="R1267" s="3"/>
    </row>
    <row r="1268" spans="1:18" ht="14.25" customHeight="1" x14ac:dyDescent="0.3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Table5[[#This Row],[sales]]-(Table5[[#This Row],[sales]]*Table5[[#This Row],[discount]])</f>
        <v>1683.82</v>
      </c>
      <c r="O1268" s="6">
        <f>Table5[[#This Row],[profit]]/Table5[[#This Row],[net_sales]]</f>
        <v>0.12638524307823878</v>
      </c>
      <c r="P1268" s="3" t="str">
        <f>IF(Table5[[#This Row],[Profit_Percentage]]&lt;=24.5%,"low","high")</f>
        <v>low</v>
      </c>
      <c r="Q1268" s="3" t="str">
        <f>IF(Table5[[#This Row],[Profit_Percentage]]&gt;25%,"high_profit","low_profit")&amp;(IF(Table5[[#This Row],[net_sales]]&gt;1000," high_sales"," low_sales"))</f>
        <v>low_profit high_sales</v>
      </c>
      <c r="R1268" s="3"/>
    </row>
    <row r="1269" spans="1:18" ht="14.25" customHeight="1" x14ac:dyDescent="0.3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Table5[[#This Row],[sales]]-(Table5[[#This Row],[sales]]*Table5[[#This Row],[discount]])</f>
        <v>1418.319</v>
      </c>
      <c r="O1269" s="6">
        <f>Table5[[#This Row],[profit]]/Table5[[#This Row],[net_sales]]</f>
        <v>0.19528046934434357</v>
      </c>
      <c r="P1269" s="3" t="str">
        <f>IF(Table5[[#This Row],[Profit_Percentage]]&lt;=24.5%,"low","high")</f>
        <v>low</v>
      </c>
      <c r="Q1269" s="3" t="str">
        <f>IF(Table5[[#This Row],[Profit_Percentage]]&gt;25%,"high_profit","low_profit")&amp;(IF(Table5[[#This Row],[net_sales]]&gt;1000," high_sales"," low_sales"))</f>
        <v>low_profit high_sales</v>
      </c>
      <c r="R1269" s="3"/>
    </row>
    <row r="1270" spans="1:18" ht="14.25" customHeight="1" x14ac:dyDescent="0.3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Table5[[#This Row],[sales]]-(Table5[[#This Row],[sales]]*Table5[[#This Row],[discount]])</f>
        <v>409.56720000000001</v>
      </c>
      <c r="O1270" s="6">
        <f>Table5[[#This Row],[profit]]/Table5[[#This Row],[net_sales]]</f>
        <v>0.4642217443193693</v>
      </c>
      <c r="P1270" s="3" t="str">
        <f>IF(Table5[[#This Row],[Profit_Percentage]]&lt;=24.5%,"low","high")</f>
        <v>high</v>
      </c>
      <c r="Q1270" s="3" t="str">
        <f>IF(Table5[[#This Row],[Profit_Percentage]]&gt;25%,"high_profit","low_profit")&amp;(IF(Table5[[#This Row],[net_sales]]&gt;1000," high_sales"," low_sales"))</f>
        <v>high_profit low_sales</v>
      </c>
      <c r="R1270" s="3"/>
    </row>
    <row r="1271" spans="1:18" ht="14.25" customHeight="1" x14ac:dyDescent="0.3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Table5[[#This Row],[sales]]-(Table5[[#This Row],[sales]]*Table5[[#This Row],[discount]])</f>
        <v>2765.6999000000001</v>
      </c>
      <c r="O1271" s="6">
        <f>Table5[[#This Row],[profit]]/Table5[[#This Row],[net_sales]]</f>
        <v>0.40490654824841982</v>
      </c>
      <c r="P1271" s="3" t="str">
        <f>IF(Table5[[#This Row],[Profit_Percentage]]&lt;=24.5%,"low","high")</f>
        <v>high</v>
      </c>
      <c r="Q1271" s="3" t="str">
        <f>IF(Table5[[#This Row],[Profit_Percentage]]&gt;25%,"high_profit","low_profit")&amp;(IF(Table5[[#This Row],[net_sales]]&gt;1000," high_sales"," low_sales"))</f>
        <v>high_profit high_sales</v>
      </c>
      <c r="R1271" s="3"/>
    </row>
    <row r="1272" spans="1:18" ht="14.25" customHeight="1" x14ac:dyDescent="0.3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Table5[[#This Row],[sales]]-(Table5[[#This Row],[sales]]*Table5[[#This Row],[discount]])</f>
        <v>228.72500000000002</v>
      </c>
      <c r="O1272" s="6">
        <f>Table5[[#This Row],[profit]]/Table5[[#This Row],[net_sales]]</f>
        <v>0.21012132473494369</v>
      </c>
      <c r="P1272" s="3" t="str">
        <f>IF(Table5[[#This Row],[Profit_Percentage]]&lt;=24.5%,"low","high")</f>
        <v>low</v>
      </c>
      <c r="Q1272" s="3" t="str">
        <f>IF(Table5[[#This Row],[Profit_Percentage]]&gt;25%,"high_profit","low_profit")&amp;(IF(Table5[[#This Row],[net_sales]]&gt;1000," high_sales"," low_sales"))</f>
        <v>low_profit low_sales</v>
      </c>
      <c r="R1272" s="3"/>
    </row>
    <row r="1273" spans="1:18" ht="14.25" customHeight="1" x14ac:dyDescent="0.3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Table5[[#This Row],[sales]]-(Table5[[#This Row],[sales]]*Table5[[#This Row],[discount]])</f>
        <v>485.94720000000001</v>
      </c>
      <c r="O1273" s="6">
        <f>Table5[[#This Row],[profit]]/Table5[[#This Row],[net_sales]]</f>
        <v>0.15534609521363638</v>
      </c>
      <c r="P1273" s="3" t="str">
        <f>IF(Table5[[#This Row],[Profit_Percentage]]&lt;=24.5%,"low","high")</f>
        <v>low</v>
      </c>
      <c r="Q1273" s="3" t="str">
        <f>IF(Table5[[#This Row],[Profit_Percentage]]&gt;25%,"high_profit","low_profit")&amp;(IF(Table5[[#This Row],[net_sales]]&gt;1000," high_sales"," low_sales"))</f>
        <v>low_profit low_sales</v>
      </c>
      <c r="R1273" s="3"/>
    </row>
    <row r="1274" spans="1:18" ht="14.25" customHeight="1" x14ac:dyDescent="0.3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Table5[[#This Row],[sales]]-(Table5[[#This Row],[sales]]*Table5[[#This Row],[discount]])</f>
        <v>597.51030000000003</v>
      </c>
      <c r="O1274" s="6">
        <f>Table5[[#This Row],[profit]]/Table5[[#This Row],[net_sales]]</f>
        <v>0.14470043445276171</v>
      </c>
      <c r="P1274" s="3" t="str">
        <f>IF(Table5[[#This Row],[Profit_Percentage]]&lt;=24.5%,"low","high")</f>
        <v>low</v>
      </c>
      <c r="Q1274" s="3" t="str">
        <f>IF(Table5[[#This Row],[Profit_Percentage]]&gt;25%,"high_profit","low_profit")&amp;(IF(Table5[[#This Row],[net_sales]]&gt;1000," high_sales"," low_sales"))</f>
        <v>low_profit low_sales</v>
      </c>
      <c r="R1274" s="3"/>
    </row>
    <row r="1275" spans="1:18" ht="14.25" customHeight="1" x14ac:dyDescent="0.3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Table5[[#This Row],[sales]]-(Table5[[#This Row],[sales]]*Table5[[#This Row],[discount]])</f>
        <v>3356.7695999999996</v>
      </c>
      <c r="O1275" s="6">
        <f>Table5[[#This Row],[profit]]/Table5[[#This Row],[net_sales]]</f>
        <v>0.1687187586541537</v>
      </c>
      <c r="P1275" s="3" t="str">
        <f>IF(Table5[[#This Row],[Profit_Percentage]]&lt;=24.5%,"low","high")</f>
        <v>low</v>
      </c>
      <c r="Q1275" s="3" t="str">
        <f>IF(Table5[[#This Row],[Profit_Percentage]]&gt;25%,"high_profit","low_profit")&amp;(IF(Table5[[#This Row],[net_sales]]&gt;1000," high_sales"," low_sales"))</f>
        <v>low_profit high_sales</v>
      </c>
      <c r="R1275" s="3"/>
    </row>
    <row r="1276" spans="1:18" ht="14.25" customHeight="1" x14ac:dyDescent="0.3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Table5[[#This Row],[sales]]-(Table5[[#This Row],[sales]]*Table5[[#This Row],[discount]])</f>
        <v>214.6352</v>
      </c>
      <c r="O1276" s="6">
        <f>Table5[[#This Row],[profit]]/Table5[[#This Row],[net_sales]]</f>
        <v>0.20388081731235136</v>
      </c>
      <c r="P1276" s="3" t="str">
        <f>IF(Table5[[#This Row],[Profit_Percentage]]&lt;=24.5%,"low","high")</f>
        <v>low</v>
      </c>
      <c r="Q1276" s="3" t="str">
        <f>IF(Table5[[#This Row],[Profit_Percentage]]&gt;25%,"high_profit","low_profit")&amp;(IF(Table5[[#This Row],[net_sales]]&gt;1000," high_sales"," low_sales"))</f>
        <v>low_profit low_sales</v>
      </c>
      <c r="R1276" s="3"/>
    </row>
    <row r="1277" spans="1:18" ht="14.25" customHeight="1" x14ac:dyDescent="0.3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Table5[[#This Row],[sales]]-(Table5[[#This Row],[sales]]*Table5[[#This Row],[discount]])</f>
        <v>2685.3360000000002</v>
      </c>
      <c r="O1277" s="6">
        <f>Table5[[#This Row],[profit]]/Table5[[#This Row],[net_sales]]</f>
        <v>0.14200829989245292</v>
      </c>
      <c r="P1277" s="3" t="str">
        <f>IF(Table5[[#This Row],[Profit_Percentage]]&lt;=24.5%,"low","high")</f>
        <v>low</v>
      </c>
      <c r="Q1277" s="3" t="str">
        <f>IF(Table5[[#This Row],[Profit_Percentage]]&gt;25%,"high_profit","low_profit")&amp;(IF(Table5[[#This Row],[net_sales]]&gt;1000," high_sales"," low_sales"))</f>
        <v>low_profit high_sales</v>
      </c>
      <c r="R1277" s="3"/>
    </row>
    <row r="1278" spans="1:18" ht="14.25" customHeight="1" x14ac:dyDescent="0.3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Table5[[#This Row],[sales]]-(Table5[[#This Row],[sales]]*Table5[[#This Row],[discount]])</f>
        <v>311.57139999999998</v>
      </c>
      <c r="O1278" s="6">
        <f>Table5[[#This Row],[profit]]/Table5[[#This Row],[net_sales]]</f>
        <v>0.19032555619674976</v>
      </c>
      <c r="P1278" s="3" t="str">
        <f>IF(Table5[[#This Row],[Profit_Percentage]]&lt;=24.5%,"low","high")</f>
        <v>low</v>
      </c>
      <c r="Q1278" s="3" t="str">
        <f>IF(Table5[[#This Row],[Profit_Percentage]]&gt;25%,"high_profit","low_profit")&amp;(IF(Table5[[#This Row],[net_sales]]&gt;1000," high_sales"," low_sales"))</f>
        <v>low_profit low_sales</v>
      </c>
      <c r="R1278" s="3"/>
    </row>
    <row r="1279" spans="1:18" ht="14.25" customHeight="1" x14ac:dyDescent="0.3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Table5[[#This Row],[sales]]-(Table5[[#This Row],[sales]]*Table5[[#This Row],[discount]])</f>
        <v>2648.8919000000001</v>
      </c>
      <c r="O1279" s="6">
        <f>Table5[[#This Row],[profit]]/Table5[[#This Row],[net_sales]]</f>
        <v>0.4362352423668176</v>
      </c>
      <c r="P1279" s="3" t="str">
        <f>IF(Table5[[#This Row],[Profit_Percentage]]&lt;=24.5%,"low","high")</f>
        <v>high</v>
      </c>
      <c r="Q1279" s="3" t="str">
        <f>IF(Table5[[#This Row],[Profit_Percentage]]&gt;25%,"high_profit","low_profit")&amp;(IF(Table5[[#This Row],[net_sales]]&gt;1000," high_sales"," low_sales"))</f>
        <v>high_profit high_sales</v>
      </c>
      <c r="R1279" s="3"/>
    </row>
    <row r="1280" spans="1:18" ht="14.25" customHeight="1" x14ac:dyDescent="0.3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Table5[[#This Row],[sales]]-(Table5[[#This Row],[sales]]*Table5[[#This Row],[discount]])</f>
        <v>3657.84</v>
      </c>
      <c r="O1280" s="6">
        <f>Table5[[#This Row],[profit]]/Table5[[#This Row],[net_sales]]</f>
        <v>7.9071255166983795E-2</v>
      </c>
      <c r="P1280" s="3" t="str">
        <f>IF(Table5[[#This Row],[Profit_Percentage]]&lt;=24.5%,"low","high")</f>
        <v>low</v>
      </c>
      <c r="Q1280" s="3" t="str">
        <f>IF(Table5[[#This Row],[Profit_Percentage]]&gt;25%,"high_profit","low_profit")&amp;(IF(Table5[[#This Row],[net_sales]]&gt;1000," high_sales"," low_sales"))</f>
        <v>low_profit high_sales</v>
      </c>
      <c r="R1280" s="3"/>
    </row>
    <row r="1281" spans="1:18" ht="14.25" customHeight="1" x14ac:dyDescent="0.3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Table5[[#This Row],[sales]]-(Table5[[#This Row],[sales]]*Table5[[#This Row],[discount]])</f>
        <v>2460.6747</v>
      </c>
      <c r="O1281" s="6">
        <f>Table5[[#This Row],[profit]]/Table5[[#This Row],[net_sales]]</f>
        <v>0.19505625835060605</v>
      </c>
      <c r="P1281" s="3" t="str">
        <f>IF(Table5[[#This Row],[Profit_Percentage]]&lt;=24.5%,"low","high")</f>
        <v>low</v>
      </c>
      <c r="Q1281" s="3" t="str">
        <f>IF(Table5[[#This Row],[Profit_Percentage]]&gt;25%,"high_profit","low_profit")&amp;(IF(Table5[[#This Row],[net_sales]]&gt;1000," high_sales"," low_sales"))</f>
        <v>low_profit high_sales</v>
      </c>
      <c r="R1281" s="3"/>
    </row>
    <row r="1282" spans="1:18" ht="14.25" customHeight="1" x14ac:dyDescent="0.3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Table5[[#This Row],[sales]]-(Table5[[#This Row],[sales]]*Table5[[#This Row],[discount]])</f>
        <v>3678.4475000000002</v>
      </c>
      <c r="O1282" s="6">
        <f>Table5[[#This Row],[profit]]/Table5[[#This Row],[net_sales]]</f>
        <v>0.31752797885520995</v>
      </c>
      <c r="P1282" s="3" t="str">
        <f>IF(Table5[[#This Row],[Profit_Percentage]]&lt;=24.5%,"low","high")</f>
        <v>high</v>
      </c>
      <c r="Q1282" s="3" t="str">
        <f>IF(Table5[[#This Row],[Profit_Percentage]]&gt;25%,"high_profit","low_profit")&amp;(IF(Table5[[#This Row],[net_sales]]&gt;1000," high_sales"," low_sales"))</f>
        <v>high_profit high_sales</v>
      </c>
      <c r="R1282" s="3"/>
    </row>
    <row r="1283" spans="1:18" ht="14.25" customHeight="1" x14ac:dyDescent="0.3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Table5[[#This Row],[sales]]-(Table5[[#This Row],[sales]]*Table5[[#This Row],[discount]])</f>
        <v>3169.6549</v>
      </c>
      <c r="O1283" s="6">
        <f>Table5[[#This Row],[profit]]/Table5[[#This Row],[net_sales]]</f>
        <v>0.17448271734566434</v>
      </c>
      <c r="P1283" s="3" t="str">
        <f>IF(Table5[[#This Row],[Profit_Percentage]]&lt;=24.5%,"low","high")</f>
        <v>low</v>
      </c>
      <c r="Q1283" s="3" t="str">
        <f>IF(Table5[[#This Row],[Profit_Percentage]]&gt;25%,"high_profit","low_profit")&amp;(IF(Table5[[#This Row],[net_sales]]&gt;1000," high_sales"," low_sales"))</f>
        <v>low_profit high_sales</v>
      </c>
      <c r="R1283" s="3"/>
    </row>
    <row r="1284" spans="1:18" ht="14.25" customHeight="1" x14ac:dyDescent="0.3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Table5[[#This Row],[sales]]-(Table5[[#This Row],[sales]]*Table5[[#This Row],[discount]])</f>
        <v>2958.9714000000004</v>
      </c>
      <c r="O1284" s="6">
        <f>Table5[[#This Row],[profit]]/Table5[[#This Row],[net_sales]]</f>
        <v>0.25182061577208886</v>
      </c>
      <c r="P1284" s="3" t="str">
        <f>IF(Table5[[#This Row],[Profit_Percentage]]&lt;=24.5%,"low","high")</f>
        <v>high</v>
      </c>
      <c r="Q1284" s="3" t="str">
        <f>IF(Table5[[#This Row],[Profit_Percentage]]&gt;25%,"high_profit","low_profit")&amp;(IF(Table5[[#This Row],[net_sales]]&gt;1000," high_sales"," low_sales"))</f>
        <v>high_profit high_sales</v>
      </c>
      <c r="R1284" s="3"/>
    </row>
    <row r="1285" spans="1:18" ht="14.25" customHeight="1" x14ac:dyDescent="0.3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Table5[[#This Row],[sales]]-(Table5[[#This Row],[sales]]*Table5[[#This Row],[discount]])</f>
        <v>3510.0519999999997</v>
      </c>
      <c r="O1285" s="6">
        <f>Table5[[#This Row],[profit]]/Table5[[#This Row],[net_sales]]</f>
        <v>8.481925623893892E-2</v>
      </c>
      <c r="P1285" s="3" t="str">
        <f>IF(Table5[[#This Row],[Profit_Percentage]]&lt;=24.5%,"low","high")</f>
        <v>low</v>
      </c>
      <c r="Q1285" s="3" t="str">
        <f>IF(Table5[[#This Row],[Profit_Percentage]]&gt;25%,"high_profit","low_profit")&amp;(IF(Table5[[#This Row],[net_sales]]&gt;1000," high_sales"," low_sales"))</f>
        <v>low_profit high_sales</v>
      </c>
      <c r="R1285" s="3"/>
    </row>
    <row r="1286" spans="1:18" ht="14.25" customHeight="1" x14ac:dyDescent="0.3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Table5[[#This Row],[sales]]-(Table5[[#This Row],[sales]]*Table5[[#This Row],[discount]])</f>
        <v>907.16599999999994</v>
      </c>
      <c r="O1286" s="6">
        <f>Table5[[#This Row],[profit]]/Table5[[#This Row],[net_sales]]</f>
        <v>0.242006424403031</v>
      </c>
      <c r="P1286" s="3" t="str">
        <f>IF(Table5[[#This Row],[Profit_Percentage]]&lt;=24.5%,"low","high")</f>
        <v>low</v>
      </c>
      <c r="Q1286" s="3" t="str">
        <f>IF(Table5[[#This Row],[Profit_Percentage]]&gt;25%,"high_profit","low_profit")&amp;(IF(Table5[[#This Row],[net_sales]]&gt;1000," high_sales"," low_sales"))</f>
        <v>low_profit low_sales</v>
      </c>
      <c r="R1286" s="3"/>
    </row>
    <row r="1287" spans="1:18" ht="14.25" customHeight="1" x14ac:dyDescent="0.3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Table5[[#This Row],[sales]]-(Table5[[#This Row],[sales]]*Table5[[#This Row],[discount]])</f>
        <v>1579.6608000000001</v>
      </c>
      <c r="O1287" s="6">
        <f>Table5[[#This Row],[profit]]/Table5[[#This Row],[net_sales]]</f>
        <v>0.23657610545251231</v>
      </c>
      <c r="P1287" s="3" t="str">
        <f>IF(Table5[[#This Row],[Profit_Percentage]]&lt;=24.5%,"low","high")</f>
        <v>low</v>
      </c>
      <c r="Q1287" s="3" t="str">
        <f>IF(Table5[[#This Row],[Profit_Percentage]]&gt;25%,"high_profit","low_profit")&amp;(IF(Table5[[#This Row],[net_sales]]&gt;1000," high_sales"," low_sales"))</f>
        <v>low_profit high_sales</v>
      </c>
      <c r="R1287" s="3"/>
    </row>
    <row r="1288" spans="1:18" ht="14.25" customHeight="1" x14ac:dyDescent="0.3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Table5[[#This Row],[sales]]-(Table5[[#This Row],[sales]]*Table5[[#This Row],[discount]])</f>
        <v>2883.6179999999995</v>
      </c>
      <c r="O1288" s="6">
        <f>Table5[[#This Row],[profit]]/Table5[[#This Row],[net_sales]]</f>
        <v>0.38630290142452994</v>
      </c>
      <c r="P1288" s="3" t="str">
        <f>IF(Table5[[#This Row],[Profit_Percentage]]&lt;=24.5%,"low","high")</f>
        <v>high</v>
      </c>
      <c r="Q1288" s="3" t="str">
        <f>IF(Table5[[#This Row],[Profit_Percentage]]&gt;25%,"high_profit","low_profit")&amp;(IF(Table5[[#This Row],[net_sales]]&gt;1000," high_sales"," low_sales"))</f>
        <v>high_profit high_sales</v>
      </c>
      <c r="R1288" s="3"/>
    </row>
    <row r="1289" spans="1:18" ht="14.25" customHeight="1" x14ac:dyDescent="0.3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Table5[[#This Row],[sales]]-(Table5[[#This Row],[sales]]*Table5[[#This Row],[discount]])</f>
        <v>1069.9859999999999</v>
      </c>
      <c r="O1289" s="6">
        <f>Table5[[#This Row],[profit]]/Table5[[#This Row],[net_sales]]</f>
        <v>0.29166736761041734</v>
      </c>
      <c r="P1289" s="3" t="str">
        <f>IF(Table5[[#This Row],[Profit_Percentage]]&lt;=24.5%,"low","high")</f>
        <v>high</v>
      </c>
      <c r="Q1289" s="3" t="str">
        <f>IF(Table5[[#This Row],[Profit_Percentage]]&gt;25%,"high_profit","low_profit")&amp;(IF(Table5[[#This Row],[net_sales]]&gt;1000," high_sales"," low_sales"))</f>
        <v>high_profit high_sales</v>
      </c>
      <c r="R1289" s="3"/>
    </row>
    <row r="1290" spans="1:18" ht="14.25" customHeight="1" x14ac:dyDescent="0.3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Table5[[#This Row],[sales]]-(Table5[[#This Row],[sales]]*Table5[[#This Row],[discount]])</f>
        <v>3156.0035000000003</v>
      </c>
      <c r="O1290" s="6">
        <f>Table5[[#This Row],[profit]]/Table5[[#This Row],[net_sales]]</f>
        <v>0.11817794245158474</v>
      </c>
      <c r="P1290" s="3" t="str">
        <f>IF(Table5[[#This Row],[Profit_Percentage]]&lt;=24.5%,"low","high")</f>
        <v>low</v>
      </c>
      <c r="Q1290" s="3" t="str">
        <f>IF(Table5[[#This Row],[Profit_Percentage]]&gt;25%,"high_profit","low_profit")&amp;(IF(Table5[[#This Row],[net_sales]]&gt;1000," high_sales"," low_sales"))</f>
        <v>low_profit high_sales</v>
      </c>
      <c r="R1290" s="3"/>
    </row>
    <row r="1291" spans="1:18" ht="14.25" customHeight="1" x14ac:dyDescent="0.3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Table5[[#This Row],[sales]]-(Table5[[#This Row],[sales]]*Table5[[#This Row],[discount]])</f>
        <v>2158.9676999999997</v>
      </c>
      <c r="O1291" s="6">
        <f>Table5[[#This Row],[profit]]/Table5[[#This Row],[net_sales]]</f>
        <v>0.1226882643959889</v>
      </c>
      <c r="P1291" s="3" t="str">
        <f>IF(Table5[[#This Row],[Profit_Percentage]]&lt;=24.5%,"low","high")</f>
        <v>low</v>
      </c>
      <c r="Q1291" s="3" t="str">
        <f>IF(Table5[[#This Row],[Profit_Percentage]]&gt;25%,"high_profit","low_profit")&amp;(IF(Table5[[#This Row],[net_sales]]&gt;1000," high_sales"," low_sales"))</f>
        <v>low_profit high_sales</v>
      </c>
      <c r="R1291" s="3"/>
    </row>
    <row r="1292" spans="1:18" ht="14.25" customHeight="1" x14ac:dyDescent="0.3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Table5[[#This Row],[sales]]-(Table5[[#This Row],[sales]]*Table5[[#This Row],[discount]])</f>
        <v>1700.568</v>
      </c>
      <c r="O1292" s="6">
        <f>Table5[[#This Row],[profit]]/Table5[[#This Row],[net_sales]]</f>
        <v>0.37609198808868571</v>
      </c>
      <c r="P1292" s="3" t="str">
        <f>IF(Table5[[#This Row],[Profit_Percentage]]&lt;=24.5%,"low","high")</f>
        <v>high</v>
      </c>
      <c r="Q1292" s="3" t="str">
        <f>IF(Table5[[#This Row],[Profit_Percentage]]&gt;25%,"high_profit","low_profit")&amp;(IF(Table5[[#This Row],[net_sales]]&gt;1000," high_sales"," low_sales"))</f>
        <v>high_profit high_sales</v>
      </c>
      <c r="R1292" s="3"/>
    </row>
    <row r="1293" spans="1:18" ht="14.25" customHeight="1" x14ac:dyDescent="0.3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Table5[[#This Row],[sales]]-(Table5[[#This Row],[sales]]*Table5[[#This Row],[discount]])</f>
        <v>1727.9652000000001</v>
      </c>
      <c r="O1293" s="6">
        <f>Table5[[#This Row],[profit]]/Table5[[#This Row],[net_sales]]</f>
        <v>0.38390240729385056</v>
      </c>
      <c r="P1293" s="3" t="str">
        <f>IF(Table5[[#This Row],[Profit_Percentage]]&lt;=24.5%,"low","high")</f>
        <v>high</v>
      </c>
      <c r="Q1293" s="3" t="str">
        <f>IF(Table5[[#This Row],[Profit_Percentage]]&gt;25%,"high_profit","low_profit")&amp;(IF(Table5[[#This Row],[net_sales]]&gt;1000," high_sales"," low_sales"))</f>
        <v>high_profit high_sales</v>
      </c>
      <c r="R1293" s="3"/>
    </row>
    <row r="1294" spans="1:18" ht="14.25" customHeight="1" x14ac:dyDescent="0.3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Table5[[#This Row],[sales]]-(Table5[[#This Row],[sales]]*Table5[[#This Row],[discount]])</f>
        <v>2294.6615999999999</v>
      </c>
      <c r="O1294" s="6">
        <f>Table5[[#This Row],[profit]]/Table5[[#This Row],[net_sales]]</f>
        <v>0.12060166082876883</v>
      </c>
      <c r="P1294" s="3" t="str">
        <f>IF(Table5[[#This Row],[Profit_Percentage]]&lt;=24.5%,"low","high")</f>
        <v>low</v>
      </c>
      <c r="Q1294" s="3" t="str">
        <f>IF(Table5[[#This Row],[Profit_Percentage]]&gt;25%,"high_profit","low_profit")&amp;(IF(Table5[[#This Row],[net_sales]]&gt;1000," high_sales"," low_sales"))</f>
        <v>low_profit high_sales</v>
      </c>
      <c r="R1294" s="3"/>
    </row>
    <row r="1295" spans="1:18" ht="14.25" customHeight="1" x14ac:dyDescent="0.3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Table5[[#This Row],[sales]]-(Table5[[#This Row],[sales]]*Table5[[#This Row],[discount]])</f>
        <v>1381.5016000000001</v>
      </c>
      <c r="O1295" s="6">
        <f>Table5[[#This Row],[profit]]/Table5[[#This Row],[net_sales]]</f>
        <v>0.18585573842259753</v>
      </c>
      <c r="P1295" s="3" t="str">
        <f>IF(Table5[[#This Row],[Profit_Percentage]]&lt;=24.5%,"low","high")</f>
        <v>low</v>
      </c>
      <c r="Q1295" s="3" t="str">
        <f>IF(Table5[[#This Row],[Profit_Percentage]]&gt;25%,"high_profit","low_profit")&amp;(IF(Table5[[#This Row],[net_sales]]&gt;1000," high_sales"," low_sales"))</f>
        <v>low_profit high_sales</v>
      </c>
      <c r="R1295" s="3"/>
    </row>
    <row r="1296" spans="1:18" ht="14.25" customHeight="1" x14ac:dyDescent="0.3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Table5[[#This Row],[sales]]-(Table5[[#This Row],[sales]]*Table5[[#This Row],[discount]])</f>
        <v>201.33960000000002</v>
      </c>
      <c r="O1296" s="6">
        <f>Table5[[#This Row],[profit]]/Table5[[#This Row],[net_sales]]</f>
        <v>0.3107188054411551</v>
      </c>
      <c r="P1296" s="3" t="str">
        <f>IF(Table5[[#This Row],[Profit_Percentage]]&lt;=24.5%,"low","high")</f>
        <v>high</v>
      </c>
      <c r="Q1296" s="3" t="str">
        <f>IF(Table5[[#This Row],[Profit_Percentage]]&gt;25%,"high_profit","low_profit")&amp;(IF(Table5[[#This Row],[net_sales]]&gt;1000," high_sales"," low_sales"))</f>
        <v>high_profit low_sales</v>
      </c>
      <c r="R1296" s="3"/>
    </row>
    <row r="1297" spans="1:18" ht="14.25" customHeight="1" x14ac:dyDescent="0.3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Table5[[#This Row],[sales]]-(Table5[[#This Row],[sales]]*Table5[[#This Row],[discount]])</f>
        <v>2286.8159999999998</v>
      </c>
      <c r="O1297" s="6">
        <f>Table5[[#This Row],[profit]]/Table5[[#This Row],[net_sales]]</f>
        <v>0.30454570896827732</v>
      </c>
      <c r="P1297" s="3" t="str">
        <f>IF(Table5[[#This Row],[Profit_Percentage]]&lt;=24.5%,"low","high")</f>
        <v>high</v>
      </c>
      <c r="Q1297" s="3" t="str">
        <f>IF(Table5[[#This Row],[Profit_Percentage]]&gt;25%,"high_profit","low_profit")&amp;(IF(Table5[[#This Row],[net_sales]]&gt;1000," high_sales"," low_sales"))</f>
        <v>high_profit high_sales</v>
      </c>
      <c r="R1297" s="3"/>
    </row>
    <row r="1298" spans="1:18" ht="14.25" customHeight="1" x14ac:dyDescent="0.3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Table5[[#This Row],[sales]]-(Table5[[#This Row],[sales]]*Table5[[#This Row],[discount]])</f>
        <v>4641.6634000000004</v>
      </c>
      <c r="O1298" s="6">
        <f>Table5[[#This Row],[profit]]/Table5[[#This Row],[net_sales]]</f>
        <v>0.27799085991457284</v>
      </c>
      <c r="P1298" s="3" t="str">
        <f>IF(Table5[[#This Row],[Profit_Percentage]]&lt;=24.5%,"low","high")</f>
        <v>high</v>
      </c>
      <c r="Q1298" s="3" t="str">
        <f>IF(Table5[[#This Row],[Profit_Percentage]]&gt;25%,"high_profit","low_profit")&amp;(IF(Table5[[#This Row],[net_sales]]&gt;1000," high_sales"," low_sales"))</f>
        <v>high_profit high_sales</v>
      </c>
      <c r="R1298" s="3"/>
    </row>
    <row r="1299" spans="1:18" ht="14.25" customHeight="1" x14ac:dyDescent="0.3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Table5[[#This Row],[sales]]-(Table5[[#This Row],[sales]]*Table5[[#This Row],[discount]])</f>
        <v>1676.0879</v>
      </c>
      <c r="O1299" s="6">
        <f>Table5[[#This Row],[profit]]/Table5[[#This Row],[net_sales]]</f>
        <v>0.2297075230958949</v>
      </c>
      <c r="P1299" s="3" t="str">
        <f>IF(Table5[[#This Row],[Profit_Percentage]]&lt;=24.5%,"low","high")</f>
        <v>low</v>
      </c>
      <c r="Q1299" s="3" t="str">
        <f>IF(Table5[[#This Row],[Profit_Percentage]]&gt;25%,"high_profit","low_profit")&amp;(IF(Table5[[#This Row],[net_sales]]&gt;1000," high_sales"," low_sales"))</f>
        <v>low_profit high_sales</v>
      </c>
      <c r="R1299" s="3"/>
    </row>
    <row r="1300" spans="1:18" ht="14.25" customHeight="1" x14ac:dyDescent="0.3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Table5[[#This Row],[sales]]-(Table5[[#This Row],[sales]]*Table5[[#This Row],[discount]])</f>
        <v>746.9579</v>
      </c>
      <c r="O1300" s="6">
        <f>Table5[[#This Row],[profit]]/Table5[[#This Row],[net_sales]]</f>
        <v>0.36739687738760113</v>
      </c>
      <c r="P1300" s="3" t="str">
        <f>IF(Table5[[#This Row],[Profit_Percentage]]&lt;=24.5%,"low","high")</f>
        <v>high</v>
      </c>
      <c r="Q1300" s="3" t="str">
        <f>IF(Table5[[#This Row],[Profit_Percentage]]&gt;25%,"high_profit","low_profit")&amp;(IF(Table5[[#This Row],[net_sales]]&gt;1000," high_sales"," low_sales"))</f>
        <v>high_profit low_sales</v>
      </c>
      <c r="R1300" s="3"/>
    </row>
    <row r="1301" spans="1:18" ht="14.25" customHeight="1" x14ac:dyDescent="0.3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Table5[[#This Row],[sales]]-(Table5[[#This Row],[sales]]*Table5[[#This Row],[discount]])</f>
        <v>987.29250000000002</v>
      </c>
      <c r="O1301" s="6">
        <f>Table5[[#This Row],[profit]]/Table5[[#This Row],[net_sales]]</f>
        <v>0.20816526004198352</v>
      </c>
      <c r="P1301" s="3" t="str">
        <f>IF(Table5[[#This Row],[Profit_Percentage]]&lt;=24.5%,"low","high")</f>
        <v>low</v>
      </c>
      <c r="Q1301" s="3" t="str">
        <f>IF(Table5[[#This Row],[Profit_Percentage]]&gt;25%,"high_profit","low_profit")&amp;(IF(Table5[[#This Row],[net_sales]]&gt;1000," high_sales"," low_sales"))</f>
        <v>low_profit low_sales</v>
      </c>
      <c r="R1301" s="3"/>
    </row>
    <row r="1302" spans="1:18" ht="14.25" customHeight="1" x14ac:dyDescent="0.3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Table5[[#This Row],[sales]]-(Table5[[#This Row],[sales]]*Table5[[#This Row],[discount]])</f>
        <v>3874.1129999999998</v>
      </c>
      <c r="O1302" s="6">
        <f>Table5[[#This Row],[profit]]/Table5[[#This Row],[net_sales]]</f>
        <v>0.3442981657995004</v>
      </c>
      <c r="P1302" s="3" t="str">
        <f>IF(Table5[[#This Row],[Profit_Percentage]]&lt;=24.5%,"low","high")</f>
        <v>high</v>
      </c>
      <c r="Q1302" s="3" t="str">
        <f>IF(Table5[[#This Row],[Profit_Percentage]]&gt;25%,"high_profit","low_profit")&amp;(IF(Table5[[#This Row],[net_sales]]&gt;1000," high_sales"," low_sales"))</f>
        <v>high_profit high_sales</v>
      </c>
      <c r="R1302" s="3"/>
    </row>
    <row r="1303" spans="1:18" ht="14.25" customHeight="1" x14ac:dyDescent="0.3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Table5[[#This Row],[sales]]-(Table5[[#This Row],[sales]]*Table5[[#This Row],[discount]])</f>
        <v>166.45</v>
      </c>
      <c r="O1303" s="6">
        <f>Table5[[#This Row],[profit]]/Table5[[#This Row],[net_sales]]</f>
        <v>0.2618804445779514</v>
      </c>
      <c r="P1303" s="3" t="str">
        <f>IF(Table5[[#This Row],[Profit_Percentage]]&lt;=24.5%,"low","high")</f>
        <v>high</v>
      </c>
      <c r="Q1303" s="3" t="str">
        <f>IF(Table5[[#This Row],[Profit_Percentage]]&gt;25%,"high_profit","low_profit")&amp;(IF(Table5[[#This Row],[net_sales]]&gt;1000," high_sales"," low_sales"))</f>
        <v>high_profit low_sales</v>
      </c>
      <c r="R1303" s="3"/>
    </row>
    <row r="1304" spans="1:18" ht="14.25" customHeight="1" x14ac:dyDescent="0.3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Table5[[#This Row],[sales]]-(Table5[[#This Row],[sales]]*Table5[[#This Row],[discount]])</f>
        <v>2705.1941999999999</v>
      </c>
      <c r="O1304" s="6">
        <f>Table5[[#This Row],[profit]]/Table5[[#This Row],[net_sales]]</f>
        <v>0.28910308916084476</v>
      </c>
      <c r="P1304" s="3" t="str">
        <f>IF(Table5[[#This Row],[Profit_Percentage]]&lt;=24.5%,"low","high")</f>
        <v>high</v>
      </c>
      <c r="Q1304" s="3" t="str">
        <f>IF(Table5[[#This Row],[Profit_Percentage]]&gt;25%,"high_profit","low_profit")&amp;(IF(Table5[[#This Row],[net_sales]]&gt;1000," high_sales"," low_sales"))</f>
        <v>high_profit high_sales</v>
      </c>
      <c r="R1304" s="3"/>
    </row>
    <row r="1305" spans="1:18" ht="14.25" customHeight="1" x14ac:dyDescent="0.3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Table5[[#This Row],[sales]]-(Table5[[#This Row],[sales]]*Table5[[#This Row],[discount]])</f>
        <v>763.44240000000002</v>
      </c>
      <c r="O1305" s="6">
        <f>Table5[[#This Row],[profit]]/Table5[[#This Row],[net_sales]]</f>
        <v>0.29765179403187458</v>
      </c>
      <c r="P1305" s="3" t="str">
        <f>IF(Table5[[#This Row],[Profit_Percentage]]&lt;=24.5%,"low","high")</f>
        <v>high</v>
      </c>
      <c r="Q1305" s="3" t="str">
        <f>IF(Table5[[#This Row],[Profit_Percentage]]&gt;25%,"high_profit","low_profit")&amp;(IF(Table5[[#This Row],[net_sales]]&gt;1000," high_sales"," low_sales"))</f>
        <v>high_profit low_sales</v>
      </c>
      <c r="R1305" s="3"/>
    </row>
    <row r="1306" spans="1:18" ht="14.25" customHeight="1" x14ac:dyDescent="0.3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Table5[[#This Row],[sales]]-(Table5[[#This Row],[sales]]*Table5[[#This Row],[discount]])</f>
        <v>1084.4514999999999</v>
      </c>
      <c r="O1306" s="6">
        <f>Table5[[#This Row],[profit]]/Table5[[#This Row],[net_sales]]</f>
        <v>0.32332474066382871</v>
      </c>
      <c r="P1306" s="3" t="str">
        <f>IF(Table5[[#This Row],[Profit_Percentage]]&lt;=24.5%,"low","high")</f>
        <v>high</v>
      </c>
      <c r="Q1306" s="3" t="str">
        <f>IF(Table5[[#This Row],[Profit_Percentage]]&gt;25%,"high_profit","low_profit")&amp;(IF(Table5[[#This Row],[net_sales]]&gt;1000," high_sales"," low_sales"))</f>
        <v>high_profit high_sales</v>
      </c>
      <c r="R1306" s="3"/>
    </row>
    <row r="1307" spans="1:18" ht="14.25" customHeight="1" x14ac:dyDescent="0.3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Table5[[#This Row],[sales]]-(Table5[[#This Row],[sales]]*Table5[[#This Row],[discount]])</f>
        <v>1540.0416</v>
      </c>
      <c r="O1307" s="6">
        <f>Table5[[#This Row],[profit]]/Table5[[#This Row],[net_sales]]</f>
        <v>0.2600449234618078</v>
      </c>
      <c r="P1307" s="3" t="str">
        <f>IF(Table5[[#This Row],[Profit_Percentage]]&lt;=24.5%,"low","high")</f>
        <v>high</v>
      </c>
      <c r="Q1307" s="3" t="str">
        <f>IF(Table5[[#This Row],[Profit_Percentage]]&gt;25%,"high_profit","low_profit")&amp;(IF(Table5[[#This Row],[net_sales]]&gt;1000," high_sales"," low_sales"))</f>
        <v>high_profit high_sales</v>
      </c>
      <c r="R1307" s="3"/>
    </row>
    <row r="1308" spans="1:18" ht="14.25" customHeight="1" x14ac:dyDescent="0.3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Table5[[#This Row],[sales]]-(Table5[[#This Row],[sales]]*Table5[[#This Row],[discount]])</f>
        <v>598.98990000000003</v>
      </c>
      <c r="O1308" s="6">
        <f>Table5[[#This Row],[profit]]/Table5[[#This Row],[net_sales]]</f>
        <v>0.37162563175105284</v>
      </c>
      <c r="P1308" s="3" t="str">
        <f>IF(Table5[[#This Row],[Profit_Percentage]]&lt;=24.5%,"low","high")</f>
        <v>high</v>
      </c>
      <c r="Q1308" s="3" t="str">
        <f>IF(Table5[[#This Row],[Profit_Percentage]]&gt;25%,"high_profit","low_profit")&amp;(IF(Table5[[#This Row],[net_sales]]&gt;1000," high_sales"," low_sales"))</f>
        <v>high_profit low_sales</v>
      </c>
      <c r="R1308" s="3"/>
    </row>
    <row r="1309" spans="1:18" ht="14.25" customHeight="1" x14ac:dyDescent="0.3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Table5[[#This Row],[sales]]-(Table5[[#This Row],[sales]]*Table5[[#This Row],[discount]])</f>
        <v>3146.1986999999999</v>
      </c>
      <c r="O1309" s="6">
        <f>Table5[[#This Row],[profit]]/Table5[[#This Row],[net_sales]]</f>
        <v>0.18718461742419509</v>
      </c>
      <c r="P1309" s="3" t="str">
        <f>IF(Table5[[#This Row],[Profit_Percentage]]&lt;=24.5%,"low","high")</f>
        <v>low</v>
      </c>
      <c r="Q1309" s="3" t="str">
        <f>IF(Table5[[#This Row],[Profit_Percentage]]&gt;25%,"high_profit","low_profit")&amp;(IF(Table5[[#This Row],[net_sales]]&gt;1000," high_sales"," low_sales"))</f>
        <v>low_profit high_sales</v>
      </c>
      <c r="R1309" s="3"/>
    </row>
    <row r="1310" spans="1:18" ht="14.25" customHeight="1" x14ac:dyDescent="0.3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Table5[[#This Row],[sales]]-(Table5[[#This Row],[sales]]*Table5[[#This Row],[discount]])</f>
        <v>1451.3688</v>
      </c>
      <c r="O1310" s="6">
        <f>Table5[[#This Row],[profit]]/Table5[[#This Row],[net_sales]]</f>
        <v>0.18049857486257115</v>
      </c>
      <c r="P1310" s="3" t="str">
        <f>IF(Table5[[#This Row],[Profit_Percentage]]&lt;=24.5%,"low","high")</f>
        <v>low</v>
      </c>
      <c r="Q1310" s="3" t="str">
        <f>IF(Table5[[#This Row],[Profit_Percentage]]&gt;25%,"high_profit","low_profit")&amp;(IF(Table5[[#This Row],[net_sales]]&gt;1000," high_sales"," low_sales"))</f>
        <v>low_profit high_sales</v>
      </c>
      <c r="R1310" s="3"/>
    </row>
    <row r="1311" spans="1:18" ht="14.25" customHeight="1" x14ac:dyDescent="0.3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Table5[[#This Row],[sales]]-(Table5[[#This Row],[sales]]*Table5[[#This Row],[discount]])</f>
        <v>1326.7312000000002</v>
      </c>
      <c r="O1311" s="6">
        <f>Table5[[#This Row],[profit]]/Table5[[#This Row],[net_sales]]</f>
        <v>0.21234896714571871</v>
      </c>
      <c r="P1311" s="3" t="str">
        <f>IF(Table5[[#This Row],[Profit_Percentage]]&lt;=24.5%,"low","high")</f>
        <v>low</v>
      </c>
      <c r="Q1311" s="3" t="str">
        <f>IF(Table5[[#This Row],[Profit_Percentage]]&gt;25%,"high_profit","low_profit")&amp;(IF(Table5[[#This Row],[net_sales]]&gt;1000," high_sales"," low_sales"))</f>
        <v>low_profit high_sales</v>
      </c>
      <c r="R1311" s="3"/>
    </row>
    <row r="1312" spans="1:18" ht="14.25" customHeight="1" x14ac:dyDescent="0.3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Table5[[#This Row],[sales]]-(Table5[[#This Row],[sales]]*Table5[[#This Row],[discount]])</f>
        <v>2250.1381000000001</v>
      </c>
      <c r="O1312" s="6">
        <f>Table5[[#This Row],[profit]]/Table5[[#This Row],[net_sales]]</f>
        <v>0.18167773791306407</v>
      </c>
      <c r="P1312" s="3" t="str">
        <f>IF(Table5[[#This Row],[Profit_Percentage]]&lt;=24.5%,"low","high")</f>
        <v>low</v>
      </c>
      <c r="Q1312" s="3" t="str">
        <f>IF(Table5[[#This Row],[Profit_Percentage]]&gt;25%,"high_profit","low_profit")&amp;(IF(Table5[[#This Row],[net_sales]]&gt;1000," high_sales"," low_sales"))</f>
        <v>low_profit high_sales</v>
      </c>
      <c r="R1312" s="3"/>
    </row>
    <row r="1313" spans="1:18" ht="14.25" customHeight="1" x14ac:dyDescent="0.3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Table5[[#This Row],[sales]]-(Table5[[#This Row],[sales]]*Table5[[#This Row],[discount]])</f>
        <v>2577.1125000000002</v>
      </c>
      <c r="O1313" s="6">
        <f>Table5[[#This Row],[profit]]/Table5[[#This Row],[net_sales]]</f>
        <v>0.38494633043765064</v>
      </c>
      <c r="P1313" s="3" t="str">
        <f>IF(Table5[[#This Row],[Profit_Percentage]]&lt;=24.5%,"low","high")</f>
        <v>high</v>
      </c>
      <c r="Q1313" s="3" t="str">
        <f>IF(Table5[[#This Row],[Profit_Percentage]]&gt;25%,"high_profit","low_profit")&amp;(IF(Table5[[#This Row],[net_sales]]&gt;1000," high_sales"," low_sales"))</f>
        <v>high_profit high_sales</v>
      </c>
      <c r="R1313" s="3"/>
    </row>
    <row r="1314" spans="1:18" ht="14.25" customHeight="1" x14ac:dyDescent="0.3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Table5[[#This Row],[sales]]-(Table5[[#This Row],[sales]]*Table5[[#This Row],[discount]])</f>
        <v>2673.4785000000002</v>
      </c>
      <c r="O1314" s="6">
        <f>Table5[[#This Row],[profit]]/Table5[[#This Row],[net_sales]]</f>
        <v>0.18381296127872357</v>
      </c>
      <c r="P1314" s="3" t="str">
        <f>IF(Table5[[#This Row],[Profit_Percentage]]&lt;=24.5%,"low","high")</f>
        <v>low</v>
      </c>
      <c r="Q1314" s="3" t="str">
        <f>IF(Table5[[#This Row],[Profit_Percentage]]&gt;25%,"high_profit","low_profit")&amp;(IF(Table5[[#This Row],[net_sales]]&gt;1000," high_sales"," low_sales"))</f>
        <v>low_profit high_sales</v>
      </c>
      <c r="R1314" s="3"/>
    </row>
    <row r="1315" spans="1:18" ht="14.25" customHeight="1" x14ac:dyDescent="0.3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Table5[[#This Row],[sales]]-(Table5[[#This Row],[sales]]*Table5[[#This Row],[discount]])</f>
        <v>366.33870000000002</v>
      </c>
      <c r="O1315" s="6">
        <f>Table5[[#This Row],[profit]]/Table5[[#This Row],[net_sales]]</f>
        <v>0.24220755273739847</v>
      </c>
      <c r="P1315" s="3" t="str">
        <f>IF(Table5[[#This Row],[Profit_Percentage]]&lt;=24.5%,"low","high")</f>
        <v>low</v>
      </c>
      <c r="Q1315" s="3" t="str">
        <f>IF(Table5[[#This Row],[Profit_Percentage]]&gt;25%,"high_profit","low_profit")&amp;(IF(Table5[[#This Row],[net_sales]]&gt;1000," high_sales"," low_sales"))</f>
        <v>low_profit low_sales</v>
      </c>
      <c r="R1315" s="3"/>
    </row>
    <row r="1316" spans="1:18" ht="14.25" customHeight="1" x14ac:dyDescent="0.3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Table5[[#This Row],[sales]]-(Table5[[#This Row],[sales]]*Table5[[#This Row],[discount]])</f>
        <v>268.9896</v>
      </c>
      <c r="O1316" s="6">
        <f>Table5[[#This Row],[profit]]/Table5[[#This Row],[net_sales]]</f>
        <v>0.14576771741361005</v>
      </c>
      <c r="P1316" s="3" t="str">
        <f>IF(Table5[[#This Row],[Profit_Percentage]]&lt;=24.5%,"low","high")</f>
        <v>low</v>
      </c>
      <c r="Q1316" s="3" t="str">
        <f>IF(Table5[[#This Row],[Profit_Percentage]]&gt;25%,"high_profit","low_profit")&amp;(IF(Table5[[#This Row],[net_sales]]&gt;1000," high_sales"," low_sales"))</f>
        <v>low_profit low_sales</v>
      </c>
      <c r="R1316" s="3"/>
    </row>
    <row r="1317" spans="1:18" ht="14.25" customHeight="1" x14ac:dyDescent="0.3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Table5[[#This Row],[sales]]-(Table5[[#This Row],[sales]]*Table5[[#This Row],[discount]])</f>
        <v>2357.7541999999999</v>
      </c>
      <c r="O1317" s="6">
        <f>Table5[[#This Row],[profit]]/Table5[[#This Row],[net_sales]]</f>
        <v>0.23541894231383406</v>
      </c>
      <c r="P1317" s="3" t="str">
        <f>IF(Table5[[#This Row],[Profit_Percentage]]&lt;=24.5%,"low","high")</f>
        <v>low</v>
      </c>
      <c r="Q1317" s="3" t="str">
        <f>IF(Table5[[#This Row],[Profit_Percentage]]&gt;25%,"high_profit","low_profit")&amp;(IF(Table5[[#This Row],[net_sales]]&gt;1000," high_sales"," low_sales"))</f>
        <v>low_profit high_sales</v>
      </c>
      <c r="R1317" s="3"/>
    </row>
    <row r="1318" spans="1:18" ht="14.25" customHeight="1" x14ac:dyDescent="0.3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Table5[[#This Row],[sales]]-(Table5[[#This Row],[sales]]*Table5[[#This Row],[discount]])</f>
        <v>3157.0860000000002</v>
      </c>
      <c r="O1318" s="6">
        <f>Table5[[#This Row],[profit]]/Table5[[#This Row],[net_sales]]</f>
        <v>0.30246562811402666</v>
      </c>
      <c r="P1318" s="3" t="str">
        <f>IF(Table5[[#This Row],[Profit_Percentage]]&lt;=24.5%,"low","high")</f>
        <v>high</v>
      </c>
      <c r="Q1318" s="3" t="str">
        <f>IF(Table5[[#This Row],[Profit_Percentage]]&gt;25%,"high_profit","low_profit")&amp;(IF(Table5[[#This Row],[net_sales]]&gt;1000," high_sales"," low_sales"))</f>
        <v>high_profit high_sales</v>
      </c>
      <c r="R1318" s="3"/>
    </row>
    <row r="1319" spans="1:18" ht="14.25" customHeight="1" x14ac:dyDescent="0.3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Table5[[#This Row],[sales]]-(Table5[[#This Row],[sales]]*Table5[[#This Row],[discount]])</f>
        <v>1330.3047000000001</v>
      </c>
      <c r="O1319" s="6">
        <f>Table5[[#This Row],[profit]]/Table5[[#This Row],[net_sales]]</f>
        <v>0.18731798812708095</v>
      </c>
      <c r="P1319" s="3" t="str">
        <f>IF(Table5[[#This Row],[Profit_Percentage]]&lt;=24.5%,"low","high")</f>
        <v>low</v>
      </c>
      <c r="Q1319" s="3" t="str">
        <f>IF(Table5[[#This Row],[Profit_Percentage]]&gt;25%,"high_profit","low_profit")&amp;(IF(Table5[[#This Row],[net_sales]]&gt;1000," high_sales"," low_sales"))</f>
        <v>low_profit high_sales</v>
      </c>
      <c r="R1319" s="3"/>
    </row>
    <row r="1320" spans="1:18" ht="14.25" customHeight="1" x14ac:dyDescent="0.3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Table5[[#This Row],[sales]]-(Table5[[#This Row],[sales]]*Table5[[#This Row],[discount]])</f>
        <v>919.85599999999999</v>
      </c>
      <c r="O1320" s="6">
        <f>Table5[[#This Row],[profit]]/Table5[[#This Row],[net_sales]]</f>
        <v>0.26569376076255413</v>
      </c>
      <c r="P1320" s="3" t="str">
        <f>IF(Table5[[#This Row],[Profit_Percentage]]&lt;=24.5%,"low","high")</f>
        <v>high</v>
      </c>
      <c r="Q1320" s="3" t="str">
        <f>IF(Table5[[#This Row],[Profit_Percentage]]&gt;25%,"high_profit","low_profit")&amp;(IF(Table5[[#This Row],[net_sales]]&gt;1000," high_sales"," low_sales"))</f>
        <v>high_profit low_sales</v>
      </c>
      <c r="R1320" s="3"/>
    </row>
    <row r="1321" spans="1:18" ht="14.25" customHeight="1" x14ac:dyDescent="0.3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Table5[[#This Row],[sales]]-(Table5[[#This Row],[sales]]*Table5[[#This Row],[discount]])</f>
        <v>2447.991</v>
      </c>
      <c r="O1321" s="6">
        <f>Table5[[#This Row],[profit]]/Table5[[#This Row],[net_sales]]</f>
        <v>8.3202920272174213E-2</v>
      </c>
      <c r="P1321" s="3" t="str">
        <f>IF(Table5[[#This Row],[Profit_Percentage]]&lt;=24.5%,"low","high")</f>
        <v>low</v>
      </c>
      <c r="Q1321" s="3" t="str">
        <f>IF(Table5[[#This Row],[Profit_Percentage]]&gt;25%,"high_profit","low_profit")&amp;(IF(Table5[[#This Row],[net_sales]]&gt;1000," high_sales"," low_sales"))</f>
        <v>low_profit high_sales</v>
      </c>
      <c r="R1321" s="3"/>
    </row>
    <row r="1322" spans="1:18" ht="14.25" customHeight="1" x14ac:dyDescent="0.3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Table5[[#This Row],[sales]]-(Table5[[#This Row],[sales]]*Table5[[#This Row],[discount]])</f>
        <v>1921.6575</v>
      </c>
      <c r="O1322" s="6">
        <f>Table5[[#This Row],[profit]]/Table5[[#This Row],[net_sales]]</f>
        <v>0.26825800123070837</v>
      </c>
      <c r="P1322" s="3" t="str">
        <f>IF(Table5[[#This Row],[Profit_Percentage]]&lt;=24.5%,"low","high")</f>
        <v>high</v>
      </c>
      <c r="Q1322" s="3" t="str">
        <f>IF(Table5[[#This Row],[Profit_Percentage]]&gt;25%,"high_profit","low_profit")&amp;(IF(Table5[[#This Row],[net_sales]]&gt;1000," high_sales"," low_sales"))</f>
        <v>high_profit high_sales</v>
      </c>
      <c r="R1322" s="3"/>
    </row>
    <row r="1323" spans="1:18" ht="14.25" customHeight="1" x14ac:dyDescent="0.3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Table5[[#This Row],[sales]]-(Table5[[#This Row],[sales]]*Table5[[#This Row],[discount]])</f>
        <v>2294.904</v>
      </c>
      <c r="O1323" s="6">
        <f>Table5[[#This Row],[profit]]/Table5[[#This Row],[net_sales]]</f>
        <v>0.31915931995412444</v>
      </c>
      <c r="P1323" s="3" t="str">
        <f>IF(Table5[[#This Row],[Profit_Percentage]]&lt;=24.5%,"low","high")</f>
        <v>high</v>
      </c>
      <c r="Q1323" s="3" t="str">
        <f>IF(Table5[[#This Row],[Profit_Percentage]]&gt;25%,"high_profit","low_profit")&amp;(IF(Table5[[#This Row],[net_sales]]&gt;1000," high_sales"," low_sales"))</f>
        <v>high_profit high_sales</v>
      </c>
      <c r="R1323" s="3"/>
    </row>
    <row r="1324" spans="1:18" ht="14.25" customHeight="1" x14ac:dyDescent="0.3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Table5[[#This Row],[sales]]-(Table5[[#This Row],[sales]]*Table5[[#This Row],[discount]])</f>
        <v>532.21119999999996</v>
      </c>
      <c r="O1324" s="6">
        <f>Table5[[#This Row],[profit]]/Table5[[#This Row],[net_sales]]</f>
        <v>0.19490382765338274</v>
      </c>
      <c r="P1324" s="3" t="str">
        <f>IF(Table5[[#This Row],[Profit_Percentage]]&lt;=24.5%,"low","high")</f>
        <v>low</v>
      </c>
      <c r="Q1324" s="3" t="str">
        <f>IF(Table5[[#This Row],[Profit_Percentage]]&gt;25%,"high_profit","low_profit")&amp;(IF(Table5[[#This Row],[net_sales]]&gt;1000," high_sales"," low_sales"))</f>
        <v>low_profit low_sales</v>
      </c>
      <c r="R1324" s="3"/>
    </row>
    <row r="1325" spans="1:18" ht="14.25" customHeight="1" x14ac:dyDescent="0.3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Table5[[#This Row],[sales]]-(Table5[[#This Row],[sales]]*Table5[[#This Row],[discount]])</f>
        <v>894.85530000000006</v>
      </c>
      <c r="O1325" s="6">
        <f>Table5[[#This Row],[profit]]/Table5[[#This Row],[net_sales]]</f>
        <v>0.12520460011803025</v>
      </c>
      <c r="P1325" s="3" t="str">
        <f>IF(Table5[[#This Row],[Profit_Percentage]]&lt;=24.5%,"low","high")</f>
        <v>low</v>
      </c>
      <c r="Q1325" s="3" t="str">
        <f>IF(Table5[[#This Row],[Profit_Percentage]]&gt;25%,"high_profit","low_profit")&amp;(IF(Table5[[#This Row],[net_sales]]&gt;1000," high_sales"," low_sales"))</f>
        <v>low_profit low_sales</v>
      </c>
      <c r="R1325" s="3"/>
    </row>
    <row r="1326" spans="1:18" ht="14.25" customHeight="1" x14ac:dyDescent="0.3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Table5[[#This Row],[sales]]-(Table5[[#This Row],[sales]]*Table5[[#This Row],[discount]])</f>
        <v>1095.7624000000001</v>
      </c>
      <c r="O1326" s="6">
        <f>Table5[[#This Row],[profit]]/Table5[[#This Row],[net_sales]]</f>
        <v>0.32852012443573536</v>
      </c>
      <c r="P1326" s="3" t="str">
        <f>IF(Table5[[#This Row],[Profit_Percentage]]&lt;=24.5%,"low","high")</f>
        <v>high</v>
      </c>
      <c r="Q1326" s="3" t="str">
        <f>IF(Table5[[#This Row],[Profit_Percentage]]&gt;25%,"high_profit","low_profit")&amp;(IF(Table5[[#This Row],[net_sales]]&gt;1000," high_sales"," low_sales"))</f>
        <v>high_profit high_sales</v>
      </c>
      <c r="R1326" s="3"/>
    </row>
    <row r="1327" spans="1:18" ht="14.25" customHeight="1" x14ac:dyDescent="0.3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Table5[[#This Row],[sales]]-(Table5[[#This Row],[sales]]*Table5[[#This Row],[discount]])</f>
        <v>1068.9695999999999</v>
      </c>
      <c r="O1327" s="6">
        <f>Table5[[#This Row],[profit]]/Table5[[#This Row],[net_sales]]</f>
        <v>0.13560722400337674</v>
      </c>
      <c r="P1327" s="3" t="str">
        <f>IF(Table5[[#This Row],[Profit_Percentage]]&lt;=24.5%,"low","high")</f>
        <v>low</v>
      </c>
      <c r="Q1327" s="3" t="str">
        <f>IF(Table5[[#This Row],[Profit_Percentage]]&gt;25%,"high_profit","low_profit")&amp;(IF(Table5[[#This Row],[net_sales]]&gt;1000," high_sales"," low_sales"))</f>
        <v>low_profit high_sales</v>
      </c>
      <c r="R1327" s="3"/>
    </row>
    <row r="1328" spans="1:18" ht="14.25" customHeight="1" x14ac:dyDescent="0.3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Table5[[#This Row],[sales]]-(Table5[[#This Row],[sales]]*Table5[[#This Row],[discount]])</f>
        <v>4276.8703999999998</v>
      </c>
      <c r="O1328" s="6">
        <f>Table5[[#This Row],[profit]]/Table5[[#This Row],[net_sales]]</f>
        <v>0.16734198913298848</v>
      </c>
      <c r="P1328" s="3" t="str">
        <f>IF(Table5[[#This Row],[Profit_Percentage]]&lt;=24.5%,"low","high")</f>
        <v>low</v>
      </c>
      <c r="Q1328" s="3" t="str">
        <f>IF(Table5[[#This Row],[Profit_Percentage]]&gt;25%,"high_profit","low_profit")&amp;(IF(Table5[[#This Row],[net_sales]]&gt;1000," high_sales"," low_sales"))</f>
        <v>low_profit high_sales</v>
      </c>
      <c r="R1328" s="3"/>
    </row>
    <row r="1329" spans="1:18" ht="14.25" customHeight="1" x14ac:dyDescent="0.3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Table5[[#This Row],[sales]]-(Table5[[#This Row],[sales]]*Table5[[#This Row],[discount]])</f>
        <v>135.7449</v>
      </c>
      <c r="O1329" s="6">
        <f>Table5[[#This Row],[profit]]/Table5[[#This Row],[net_sales]]</f>
        <v>0.35964518740667234</v>
      </c>
      <c r="P1329" s="3" t="str">
        <f>IF(Table5[[#This Row],[Profit_Percentage]]&lt;=24.5%,"low","high")</f>
        <v>high</v>
      </c>
      <c r="Q1329" s="3" t="str">
        <f>IF(Table5[[#This Row],[Profit_Percentage]]&gt;25%,"high_profit","low_profit")&amp;(IF(Table5[[#This Row],[net_sales]]&gt;1000," high_sales"," low_sales"))</f>
        <v>high_profit low_sales</v>
      </c>
      <c r="R1329" s="3"/>
    </row>
    <row r="1330" spans="1:18" ht="14.25" customHeight="1" x14ac:dyDescent="0.3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Table5[[#This Row],[sales]]-(Table5[[#This Row],[sales]]*Table5[[#This Row],[discount]])</f>
        <v>1995.6383999999998</v>
      </c>
      <c r="O1330" s="6">
        <f>Table5[[#This Row],[profit]]/Table5[[#This Row],[net_sales]]</f>
        <v>0.1048737085836793</v>
      </c>
      <c r="P1330" s="3" t="str">
        <f>IF(Table5[[#This Row],[Profit_Percentage]]&lt;=24.5%,"low","high")</f>
        <v>low</v>
      </c>
      <c r="Q1330" s="3" t="str">
        <f>IF(Table5[[#This Row],[Profit_Percentage]]&gt;25%,"high_profit","low_profit")&amp;(IF(Table5[[#This Row],[net_sales]]&gt;1000," high_sales"," low_sales"))</f>
        <v>low_profit high_sales</v>
      </c>
      <c r="R1330" s="3"/>
    </row>
    <row r="1331" spans="1:18" ht="14.25" customHeight="1" x14ac:dyDescent="0.3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Table5[[#This Row],[sales]]-(Table5[[#This Row],[sales]]*Table5[[#This Row],[discount]])</f>
        <v>2504.4185000000002</v>
      </c>
      <c r="O1331" s="6">
        <f>Table5[[#This Row],[profit]]/Table5[[#This Row],[net_sales]]</f>
        <v>0.29863619039709216</v>
      </c>
      <c r="P1331" s="3" t="str">
        <f>IF(Table5[[#This Row],[Profit_Percentage]]&lt;=24.5%,"low","high")</f>
        <v>high</v>
      </c>
      <c r="Q1331" s="3" t="str">
        <f>IF(Table5[[#This Row],[Profit_Percentage]]&gt;25%,"high_profit","low_profit")&amp;(IF(Table5[[#This Row],[net_sales]]&gt;1000," high_sales"," low_sales"))</f>
        <v>high_profit high_sales</v>
      </c>
      <c r="R1331" s="3"/>
    </row>
    <row r="1332" spans="1:18" ht="14.25" customHeight="1" x14ac:dyDescent="0.3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Table5[[#This Row],[sales]]-(Table5[[#This Row],[sales]]*Table5[[#This Row],[discount]])</f>
        <v>1515.537</v>
      </c>
      <c r="O1332" s="6">
        <f>Table5[[#This Row],[profit]]/Table5[[#This Row],[net_sales]]</f>
        <v>0.11041630788294841</v>
      </c>
      <c r="P1332" s="3" t="str">
        <f>IF(Table5[[#This Row],[Profit_Percentage]]&lt;=24.5%,"low","high")</f>
        <v>low</v>
      </c>
      <c r="Q1332" s="3" t="str">
        <f>IF(Table5[[#This Row],[Profit_Percentage]]&gt;25%,"high_profit","low_profit")&amp;(IF(Table5[[#This Row],[net_sales]]&gt;1000," high_sales"," low_sales"))</f>
        <v>low_profit high_sales</v>
      </c>
      <c r="R1332" s="3"/>
    </row>
    <row r="1333" spans="1:18" ht="14.25" customHeight="1" x14ac:dyDescent="0.3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Table5[[#This Row],[sales]]-(Table5[[#This Row],[sales]]*Table5[[#This Row],[discount]])</f>
        <v>2224.59</v>
      </c>
      <c r="O1333" s="6">
        <f>Table5[[#This Row],[profit]]/Table5[[#This Row],[net_sales]]</f>
        <v>0.20804283036424689</v>
      </c>
      <c r="P1333" s="3" t="str">
        <f>IF(Table5[[#This Row],[Profit_Percentage]]&lt;=24.5%,"low","high")</f>
        <v>low</v>
      </c>
      <c r="Q1333" s="3" t="str">
        <f>IF(Table5[[#This Row],[Profit_Percentage]]&gt;25%,"high_profit","low_profit")&amp;(IF(Table5[[#This Row],[net_sales]]&gt;1000," high_sales"," low_sales"))</f>
        <v>low_profit high_sales</v>
      </c>
      <c r="R1333" s="3"/>
    </row>
    <row r="1334" spans="1:18" ht="14.25" customHeight="1" x14ac:dyDescent="0.3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Table5[[#This Row],[sales]]-(Table5[[#This Row],[sales]]*Table5[[#This Row],[discount]])</f>
        <v>2808.5540000000001</v>
      </c>
      <c r="O1334" s="6">
        <f>Table5[[#This Row],[profit]]/Table5[[#This Row],[net_sales]]</f>
        <v>0.29329327475989425</v>
      </c>
      <c r="P1334" s="3" t="str">
        <f>IF(Table5[[#This Row],[Profit_Percentage]]&lt;=24.5%,"low","high")</f>
        <v>high</v>
      </c>
      <c r="Q1334" s="3" t="str">
        <f>IF(Table5[[#This Row],[Profit_Percentage]]&gt;25%,"high_profit","low_profit")&amp;(IF(Table5[[#This Row],[net_sales]]&gt;1000," high_sales"," low_sales"))</f>
        <v>high_profit high_sales</v>
      </c>
      <c r="R1334" s="3"/>
    </row>
    <row r="1335" spans="1:18" ht="14.25" customHeight="1" x14ac:dyDescent="0.3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Table5[[#This Row],[sales]]-(Table5[[#This Row],[sales]]*Table5[[#This Row],[discount]])</f>
        <v>4293.0683999999992</v>
      </c>
      <c r="O1335" s="6">
        <f>Table5[[#This Row],[profit]]/Table5[[#This Row],[net_sales]]</f>
        <v>9.3434337081608129E-2</v>
      </c>
      <c r="P1335" s="3" t="str">
        <f>IF(Table5[[#This Row],[Profit_Percentage]]&lt;=24.5%,"low","high")</f>
        <v>low</v>
      </c>
      <c r="Q1335" s="3" t="str">
        <f>IF(Table5[[#This Row],[Profit_Percentage]]&gt;25%,"high_profit","low_profit")&amp;(IF(Table5[[#This Row],[net_sales]]&gt;1000," high_sales"," low_sales"))</f>
        <v>low_profit high_sales</v>
      </c>
      <c r="R1335" s="3"/>
    </row>
    <row r="1336" spans="1:18" ht="14.25" customHeight="1" x14ac:dyDescent="0.3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Table5[[#This Row],[sales]]-(Table5[[#This Row],[sales]]*Table5[[#This Row],[discount]])</f>
        <v>889.35359999999991</v>
      </c>
      <c r="O1336" s="6">
        <f>Table5[[#This Row],[profit]]/Table5[[#This Row],[net_sales]]</f>
        <v>8.8749851577595254E-2</v>
      </c>
      <c r="P1336" s="3" t="str">
        <f>IF(Table5[[#This Row],[Profit_Percentage]]&lt;=24.5%,"low","high")</f>
        <v>low</v>
      </c>
      <c r="Q1336" s="3" t="str">
        <f>IF(Table5[[#This Row],[Profit_Percentage]]&gt;25%,"high_profit","low_profit")&amp;(IF(Table5[[#This Row],[net_sales]]&gt;1000," high_sales"," low_sales"))</f>
        <v>low_profit low_sales</v>
      </c>
      <c r="R1336" s="3"/>
    </row>
    <row r="1337" spans="1:18" ht="14.25" customHeight="1" x14ac:dyDescent="0.3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Table5[[#This Row],[sales]]-(Table5[[#This Row],[sales]]*Table5[[#This Row],[discount]])</f>
        <v>344.85749999999996</v>
      </c>
      <c r="O1337" s="6">
        <f>Table5[[#This Row],[profit]]/Table5[[#This Row],[net_sales]]</f>
        <v>0.11207527746967952</v>
      </c>
      <c r="P1337" s="3" t="str">
        <f>IF(Table5[[#This Row],[Profit_Percentage]]&lt;=24.5%,"low","high")</f>
        <v>low</v>
      </c>
      <c r="Q1337" s="3" t="str">
        <f>IF(Table5[[#This Row],[Profit_Percentage]]&gt;25%,"high_profit","low_profit")&amp;(IF(Table5[[#This Row],[net_sales]]&gt;1000," high_sales"," low_sales"))</f>
        <v>low_profit low_sales</v>
      </c>
      <c r="R1337" s="3"/>
    </row>
    <row r="1338" spans="1:18" ht="14.25" customHeight="1" x14ac:dyDescent="0.3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Table5[[#This Row],[sales]]-(Table5[[#This Row],[sales]]*Table5[[#This Row],[discount]])</f>
        <v>587.28749999999991</v>
      </c>
      <c r="O1338" s="6">
        <f>Table5[[#This Row],[profit]]/Table5[[#This Row],[net_sales]]</f>
        <v>0.26831832790583837</v>
      </c>
      <c r="P1338" s="3" t="str">
        <f>IF(Table5[[#This Row],[Profit_Percentage]]&lt;=24.5%,"low","high")</f>
        <v>high</v>
      </c>
      <c r="Q1338" s="3" t="str">
        <f>IF(Table5[[#This Row],[Profit_Percentage]]&gt;25%,"high_profit","low_profit")&amp;(IF(Table5[[#This Row],[net_sales]]&gt;1000," high_sales"," low_sales"))</f>
        <v>high_profit low_sales</v>
      </c>
      <c r="R1338" s="3"/>
    </row>
    <row r="1339" spans="1:18" ht="14.25" customHeight="1" x14ac:dyDescent="0.3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Table5[[#This Row],[sales]]-(Table5[[#This Row],[sales]]*Table5[[#This Row],[discount]])</f>
        <v>1305.9675999999999</v>
      </c>
      <c r="O1339" s="6">
        <f>Table5[[#This Row],[profit]]/Table5[[#This Row],[net_sales]]</f>
        <v>0.28306980969512568</v>
      </c>
      <c r="P1339" s="3" t="str">
        <f>IF(Table5[[#This Row],[Profit_Percentage]]&lt;=24.5%,"low","high")</f>
        <v>high</v>
      </c>
      <c r="Q1339" s="3" t="str">
        <f>IF(Table5[[#This Row],[Profit_Percentage]]&gt;25%,"high_profit","low_profit")&amp;(IF(Table5[[#This Row],[net_sales]]&gt;1000," high_sales"," low_sales"))</f>
        <v>high_profit high_sales</v>
      </c>
      <c r="R1339" s="3"/>
    </row>
    <row r="1340" spans="1:18" ht="14.25" customHeight="1" x14ac:dyDescent="0.3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Table5[[#This Row],[sales]]-(Table5[[#This Row],[sales]]*Table5[[#This Row],[discount]])</f>
        <v>1456.7368000000001</v>
      </c>
      <c r="O1340" s="6">
        <f>Table5[[#This Row],[profit]]/Table5[[#This Row],[net_sales]]</f>
        <v>0.13970952062170736</v>
      </c>
      <c r="P1340" s="3" t="str">
        <f>IF(Table5[[#This Row],[Profit_Percentage]]&lt;=24.5%,"low","high")</f>
        <v>low</v>
      </c>
      <c r="Q1340" s="3" t="str">
        <f>IF(Table5[[#This Row],[Profit_Percentage]]&gt;25%,"high_profit","low_profit")&amp;(IF(Table5[[#This Row],[net_sales]]&gt;1000," high_sales"," low_sales"))</f>
        <v>low_profit high_sales</v>
      </c>
      <c r="R1340" s="3"/>
    </row>
    <row r="1341" spans="1:18" ht="14.25" customHeight="1" x14ac:dyDescent="0.3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Table5[[#This Row],[sales]]-(Table5[[#This Row],[sales]]*Table5[[#This Row],[discount]])</f>
        <v>3201.8024</v>
      </c>
      <c r="O1341" s="6">
        <f>Table5[[#This Row],[profit]]/Table5[[#This Row],[net_sales]]</f>
        <v>0.2010273963190233</v>
      </c>
      <c r="P1341" s="3" t="str">
        <f>IF(Table5[[#This Row],[Profit_Percentage]]&lt;=24.5%,"low","high")</f>
        <v>low</v>
      </c>
      <c r="Q1341" s="3" t="str">
        <f>IF(Table5[[#This Row],[Profit_Percentage]]&gt;25%,"high_profit","low_profit")&amp;(IF(Table5[[#This Row],[net_sales]]&gt;1000," high_sales"," low_sales"))</f>
        <v>low_profit high_sales</v>
      </c>
      <c r="R1341" s="3"/>
    </row>
    <row r="1342" spans="1:18" ht="14.25" customHeight="1" x14ac:dyDescent="0.3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Table5[[#This Row],[sales]]-(Table5[[#This Row],[sales]]*Table5[[#This Row],[discount]])</f>
        <v>1072.5119999999999</v>
      </c>
      <c r="O1342" s="6">
        <f>Table5[[#This Row],[profit]]/Table5[[#This Row],[net_sales]]</f>
        <v>0.30558166248955726</v>
      </c>
      <c r="P1342" s="3" t="str">
        <f>IF(Table5[[#This Row],[Profit_Percentage]]&lt;=24.5%,"low","high")</f>
        <v>high</v>
      </c>
      <c r="Q1342" s="3" t="str">
        <f>IF(Table5[[#This Row],[Profit_Percentage]]&gt;25%,"high_profit","low_profit")&amp;(IF(Table5[[#This Row],[net_sales]]&gt;1000," high_sales"," low_sales"))</f>
        <v>high_profit high_sales</v>
      </c>
      <c r="R1342" s="3"/>
    </row>
    <row r="1343" spans="1:18" ht="14.25" customHeight="1" x14ac:dyDescent="0.3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Table5[[#This Row],[sales]]-(Table5[[#This Row],[sales]]*Table5[[#This Row],[discount]])</f>
        <v>2292.3449999999998</v>
      </c>
      <c r="O1343" s="6">
        <f>Table5[[#This Row],[profit]]/Table5[[#This Row],[net_sales]]</f>
        <v>0.25258414418423059</v>
      </c>
      <c r="P1343" s="3" t="str">
        <f>IF(Table5[[#This Row],[Profit_Percentage]]&lt;=24.5%,"low","high")</f>
        <v>high</v>
      </c>
      <c r="Q1343" s="3" t="str">
        <f>IF(Table5[[#This Row],[Profit_Percentage]]&gt;25%,"high_profit","low_profit")&amp;(IF(Table5[[#This Row],[net_sales]]&gt;1000," high_sales"," low_sales"))</f>
        <v>high_profit high_sales</v>
      </c>
      <c r="R1343" s="3"/>
    </row>
    <row r="1344" spans="1:18" ht="14.25" customHeight="1" x14ac:dyDescent="0.3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Table5[[#This Row],[sales]]-(Table5[[#This Row],[sales]]*Table5[[#This Row],[discount]])</f>
        <v>2344.5675000000001</v>
      </c>
      <c r="O1344" s="6">
        <f>Table5[[#This Row],[profit]]/Table5[[#This Row],[net_sales]]</f>
        <v>9.9579133464914094E-2</v>
      </c>
      <c r="P1344" s="3" t="str">
        <f>IF(Table5[[#This Row],[Profit_Percentage]]&lt;=24.5%,"low","high")</f>
        <v>low</v>
      </c>
      <c r="Q1344" s="3" t="str">
        <f>IF(Table5[[#This Row],[Profit_Percentage]]&gt;25%,"high_profit","low_profit")&amp;(IF(Table5[[#This Row],[net_sales]]&gt;1000," high_sales"," low_sales"))</f>
        <v>low_profit high_sales</v>
      </c>
      <c r="R1344" s="3"/>
    </row>
    <row r="1345" spans="1:18" ht="14.25" customHeight="1" x14ac:dyDescent="0.3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Table5[[#This Row],[sales]]-(Table5[[#This Row],[sales]]*Table5[[#This Row],[discount]])</f>
        <v>1766.1455999999998</v>
      </c>
      <c r="O1345" s="6">
        <f>Table5[[#This Row],[profit]]/Table5[[#This Row],[net_sales]]</f>
        <v>0.51214916822259726</v>
      </c>
      <c r="P1345" s="3" t="str">
        <f>IF(Table5[[#This Row],[Profit_Percentage]]&lt;=24.5%,"low","high")</f>
        <v>high</v>
      </c>
      <c r="Q1345" s="3" t="str">
        <f>IF(Table5[[#This Row],[Profit_Percentage]]&gt;25%,"high_profit","low_profit")&amp;(IF(Table5[[#This Row],[net_sales]]&gt;1000," high_sales"," low_sales"))</f>
        <v>high_profit high_sales</v>
      </c>
      <c r="R1345" s="3"/>
    </row>
    <row r="1346" spans="1:18" ht="14.25" customHeight="1" x14ac:dyDescent="0.3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Table5[[#This Row],[sales]]-(Table5[[#This Row],[sales]]*Table5[[#This Row],[discount]])</f>
        <v>809.44799999999998</v>
      </c>
      <c r="O1346" s="6">
        <f>Table5[[#This Row],[profit]]/Table5[[#This Row],[net_sales]]</f>
        <v>0.38906761150808949</v>
      </c>
      <c r="P1346" s="3" t="str">
        <f>IF(Table5[[#This Row],[Profit_Percentage]]&lt;=24.5%,"low","high")</f>
        <v>high</v>
      </c>
      <c r="Q1346" s="3" t="str">
        <f>IF(Table5[[#This Row],[Profit_Percentage]]&gt;25%,"high_profit","low_profit")&amp;(IF(Table5[[#This Row],[net_sales]]&gt;1000," high_sales"," low_sales"))</f>
        <v>high_profit low_sales</v>
      </c>
      <c r="R1346" s="3"/>
    </row>
    <row r="1347" spans="1:18" ht="14.25" customHeight="1" x14ac:dyDescent="0.3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Table5[[#This Row],[sales]]-(Table5[[#This Row],[sales]]*Table5[[#This Row],[discount]])</f>
        <v>682.93129999999996</v>
      </c>
      <c r="O1347" s="6">
        <f>Table5[[#This Row],[profit]]/Table5[[#This Row],[net_sales]]</f>
        <v>0.35609731169152742</v>
      </c>
      <c r="P1347" s="3" t="str">
        <f>IF(Table5[[#This Row],[Profit_Percentage]]&lt;=24.5%,"low","high")</f>
        <v>high</v>
      </c>
      <c r="Q1347" s="3" t="str">
        <f>IF(Table5[[#This Row],[Profit_Percentage]]&gt;25%,"high_profit","low_profit")&amp;(IF(Table5[[#This Row],[net_sales]]&gt;1000," high_sales"," low_sales"))</f>
        <v>high_profit low_sales</v>
      </c>
      <c r="R1347" s="3"/>
    </row>
    <row r="1348" spans="1:18" ht="14.25" customHeight="1" x14ac:dyDescent="0.3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Table5[[#This Row],[sales]]-(Table5[[#This Row],[sales]]*Table5[[#This Row],[discount]])</f>
        <v>2441.7903999999999</v>
      </c>
      <c r="O1348" s="6">
        <f>Table5[[#This Row],[profit]]/Table5[[#This Row],[net_sales]]</f>
        <v>0.43799828191641677</v>
      </c>
      <c r="P1348" s="3" t="str">
        <f>IF(Table5[[#This Row],[Profit_Percentage]]&lt;=24.5%,"low","high")</f>
        <v>high</v>
      </c>
      <c r="Q1348" s="3" t="str">
        <f>IF(Table5[[#This Row],[Profit_Percentage]]&gt;25%,"high_profit","low_profit")&amp;(IF(Table5[[#This Row],[net_sales]]&gt;1000," high_sales"," low_sales"))</f>
        <v>high_profit high_sales</v>
      </c>
      <c r="R1348" s="3"/>
    </row>
    <row r="1349" spans="1:18" ht="14.25" customHeight="1" x14ac:dyDescent="0.3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Table5[[#This Row],[sales]]-(Table5[[#This Row],[sales]]*Table5[[#This Row],[discount]])</f>
        <v>432.87440000000004</v>
      </c>
      <c r="O1349" s="6">
        <f>Table5[[#This Row],[profit]]/Table5[[#This Row],[net_sales]]</f>
        <v>0.20144411404324208</v>
      </c>
      <c r="P1349" s="3" t="str">
        <f>IF(Table5[[#This Row],[Profit_Percentage]]&lt;=24.5%,"low","high")</f>
        <v>low</v>
      </c>
      <c r="Q1349" s="3" t="str">
        <f>IF(Table5[[#This Row],[Profit_Percentage]]&gt;25%,"high_profit","low_profit")&amp;(IF(Table5[[#This Row],[net_sales]]&gt;1000," high_sales"," low_sales"))</f>
        <v>low_profit low_sales</v>
      </c>
      <c r="R1349" s="3"/>
    </row>
    <row r="1350" spans="1:18" ht="14.25" customHeight="1" x14ac:dyDescent="0.3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Table5[[#This Row],[sales]]-(Table5[[#This Row],[sales]]*Table5[[#This Row],[discount]])</f>
        <v>2179.9119999999998</v>
      </c>
      <c r="O1350" s="6">
        <f>Table5[[#This Row],[profit]]/Table5[[#This Row],[net_sales]]</f>
        <v>0.1006508519609966</v>
      </c>
      <c r="P1350" s="3" t="str">
        <f>IF(Table5[[#This Row],[Profit_Percentage]]&lt;=24.5%,"low","high")</f>
        <v>low</v>
      </c>
      <c r="Q1350" s="3" t="str">
        <f>IF(Table5[[#This Row],[Profit_Percentage]]&gt;25%,"high_profit","low_profit")&amp;(IF(Table5[[#This Row],[net_sales]]&gt;1000," high_sales"," low_sales"))</f>
        <v>low_profit high_sales</v>
      </c>
      <c r="R1350" s="3"/>
    </row>
    <row r="1351" spans="1:18" ht="14.25" customHeight="1" x14ac:dyDescent="0.3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Table5[[#This Row],[sales]]-(Table5[[#This Row],[sales]]*Table5[[#This Row],[discount]])</f>
        <v>2062.7740000000003</v>
      </c>
      <c r="O1351" s="6">
        <f>Table5[[#This Row],[profit]]/Table5[[#This Row],[net_sales]]</f>
        <v>0.23823744142596326</v>
      </c>
      <c r="P1351" s="3" t="str">
        <f>IF(Table5[[#This Row],[Profit_Percentage]]&lt;=24.5%,"low","high")</f>
        <v>low</v>
      </c>
      <c r="Q1351" s="3" t="str">
        <f>IF(Table5[[#This Row],[Profit_Percentage]]&gt;25%,"high_profit","low_profit")&amp;(IF(Table5[[#This Row],[net_sales]]&gt;1000," high_sales"," low_sales"))</f>
        <v>low_profit high_sales</v>
      </c>
      <c r="R1351" s="3"/>
    </row>
    <row r="1352" spans="1:18" ht="14.25" customHeight="1" x14ac:dyDescent="0.3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Table5[[#This Row],[sales]]-(Table5[[#This Row],[sales]]*Table5[[#This Row],[discount]])</f>
        <v>3844.4261999999999</v>
      </c>
      <c r="O1352" s="6">
        <f>Table5[[#This Row],[profit]]/Table5[[#This Row],[net_sales]]</f>
        <v>0.15932936884053073</v>
      </c>
      <c r="P1352" s="3" t="str">
        <f>IF(Table5[[#This Row],[Profit_Percentage]]&lt;=24.5%,"low","high")</f>
        <v>low</v>
      </c>
      <c r="Q1352" s="3" t="str">
        <f>IF(Table5[[#This Row],[Profit_Percentage]]&gt;25%,"high_profit","low_profit")&amp;(IF(Table5[[#This Row],[net_sales]]&gt;1000," high_sales"," low_sales"))</f>
        <v>low_profit high_sales</v>
      </c>
      <c r="R1352" s="3"/>
    </row>
    <row r="1353" spans="1:18" ht="14.25" customHeight="1" x14ac:dyDescent="0.3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Table5[[#This Row],[sales]]-(Table5[[#This Row],[sales]]*Table5[[#This Row],[discount]])</f>
        <v>2568.2901000000002</v>
      </c>
      <c r="O1353" s="6">
        <f>Table5[[#This Row],[profit]]/Table5[[#This Row],[net_sales]]</f>
        <v>0.24826245290592366</v>
      </c>
      <c r="P1353" s="3" t="str">
        <f>IF(Table5[[#This Row],[Profit_Percentage]]&lt;=24.5%,"low","high")</f>
        <v>high</v>
      </c>
      <c r="Q1353" s="3" t="str">
        <f>IF(Table5[[#This Row],[Profit_Percentage]]&gt;25%,"high_profit","low_profit")&amp;(IF(Table5[[#This Row],[net_sales]]&gt;1000," high_sales"," low_sales"))</f>
        <v>low_profit high_sales</v>
      </c>
      <c r="R1353" s="3"/>
    </row>
    <row r="1354" spans="1:18" ht="14.25" customHeight="1" x14ac:dyDescent="0.3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Table5[[#This Row],[sales]]-(Table5[[#This Row],[sales]]*Table5[[#This Row],[discount]])</f>
        <v>1346.9365</v>
      </c>
      <c r="O1354" s="6">
        <f>Table5[[#This Row],[profit]]/Table5[[#This Row],[net_sales]]</f>
        <v>5.8324947018660492E-2</v>
      </c>
      <c r="P1354" s="3" t="str">
        <f>IF(Table5[[#This Row],[Profit_Percentage]]&lt;=24.5%,"low","high")</f>
        <v>low</v>
      </c>
      <c r="Q1354" s="3" t="str">
        <f>IF(Table5[[#This Row],[Profit_Percentage]]&gt;25%,"high_profit","low_profit")&amp;(IF(Table5[[#This Row],[net_sales]]&gt;1000," high_sales"," low_sales"))</f>
        <v>low_profit high_sales</v>
      </c>
      <c r="R1354" s="3"/>
    </row>
    <row r="1355" spans="1:18" ht="14.25" customHeight="1" x14ac:dyDescent="0.3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Table5[[#This Row],[sales]]-(Table5[[#This Row],[sales]]*Table5[[#This Row],[discount]])</f>
        <v>2710.6709999999998</v>
      </c>
      <c r="O1355" s="6">
        <f>Table5[[#This Row],[profit]]/Table5[[#This Row],[net_sales]]</f>
        <v>0.19716151462128753</v>
      </c>
      <c r="P1355" s="3" t="str">
        <f>IF(Table5[[#This Row],[Profit_Percentage]]&lt;=24.5%,"low","high")</f>
        <v>low</v>
      </c>
      <c r="Q1355" s="3" t="str">
        <f>IF(Table5[[#This Row],[Profit_Percentage]]&gt;25%,"high_profit","low_profit")&amp;(IF(Table5[[#This Row],[net_sales]]&gt;1000," high_sales"," low_sales"))</f>
        <v>low_profit high_sales</v>
      </c>
      <c r="R1355" s="3"/>
    </row>
    <row r="1356" spans="1:18" ht="14.25" customHeight="1" x14ac:dyDescent="0.3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Table5[[#This Row],[sales]]-(Table5[[#This Row],[sales]]*Table5[[#This Row],[discount]])</f>
        <v>109.92019999999999</v>
      </c>
      <c r="O1356" s="6">
        <f>Table5[[#This Row],[profit]]/Table5[[#This Row],[net_sales]]</f>
        <v>0.22871137425150248</v>
      </c>
      <c r="P1356" s="3" t="str">
        <f>IF(Table5[[#This Row],[Profit_Percentage]]&lt;=24.5%,"low","high")</f>
        <v>low</v>
      </c>
      <c r="Q1356" s="3" t="str">
        <f>IF(Table5[[#This Row],[Profit_Percentage]]&gt;25%,"high_profit","low_profit")&amp;(IF(Table5[[#This Row],[net_sales]]&gt;1000," high_sales"," low_sales"))</f>
        <v>low_profit low_sales</v>
      </c>
      <c r="R1356" s="3"/>
    </row>
    <row r="1357" spans="1:18" ht="14.25" customHeight="1" x14ac:dyDescent="0.3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Table5[[#This Row],[sales]]-(Table5[[#This Row],[sales]]*Table5[[#This Row],[discount]])</f>
        <v>1287.1421000000003</v>
      </c>
      <c r="O1357" s="6">
        <f>Table5[[#This Row],[profit]]/Table5[[#This Row],[net_sales]]</f>
        <v>0.41524552728094272</v>
      </c>
      <c r="P1357" s="3" t="str">
        <f>IF(Table5[[#This Row],[Profit_Percentage]]&lt;=24.5%,"low","high")</f>
        <v>high</v>
      </c>
      <c r="Q1357" s="3" t="str">
        <f>IF(Table5[[#This Row],[Profit_Percentage]]&gt;25%,"high_profit","low_profit")&amp;(IF(Table5[[#This Row],[net_sales]]&gt;1000," high_sales"," low_sales"))</f>
        <v>high_profit high_sales</v>
      </c>
      <c r="R1357" s="3"/>
    </row>
    <row r="1358" spans="1:18" ht="14.25" customHeight="1" x14ac:dyDescent="0.3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Table5[[#This Row],[sales]]-(Table5[[#This Row],[sales]]*Table5[[#This Row],[discount]])</f>
        <v>370.24369999999999</v>
      </c>
      <c r="O1358" s="6">
        <f>Table5[[#This Row],[profit]]/Table5[[#This Row],[net_sales]]</f>
        <v>0.16518849611755715</v>
      </c>
      <c r="P1358" s="3" t="str">
        <f>IF(Table5[[#This Row],[Profit_Percentage]]&lt;=24.5%,"low","high")</f>
        <v>low</v>
      </c>
      <c r="Q1358" s="3" t="str">
        <f>IF(Table5[[#This Row],[Profit_Percentage]]&gt;25%,"high_profit","low_profit")&amp;(IF(Table5[[#This Row],[net_sales]]&gt;1000," high_sales"," low_sales"))</f>
        <v>low_profit low_sales</v>
      </c>
      <c r="R1358" s="3"/>
    </row>
    <row r="1359" spans="1:18" ht="14.25" customHeight="1" x14ac:dyDescent="0.3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Table5[[#This Row],[sales]]-(Table5[[#This Row],[sales]]*Table5[[#This Row],[discount]])</f>
        <v>1321.098</v>
      </c>
      <c r="O1359" s="6">
        <f>Table5[[#This Row],[profit]]/Table5[[#This Row],[net_sales]]</f>
        <v>0.42454836809986846</v>
      </c>
      <c r="P1359" s="3" t="str">
        <f>IF(Table5[[#This Row],[Profit_Percentage]]&lt;=24.5%,"low","high")</f>
        <v>high</v>
      </c>
      <c r="Q1359" s="3" t="str">
        <f>IF(Table5[[#This Row],[Profit_Percentage]]&gt;25%,"high_profit","low_profit")&amp;(IF(Table5[[#This Row],[net_sales]]&gt;1000," high_sales"," low_sales"))</f>
        <v>high_profit high_sales</v>
      </c>
      <c r="R1359" s="3"/>
    </row>
    <row r="1360" spans="1:18" ht="14.25" customHeight="1" x14ac:dyDescent="0.3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Table5[[#This Row],[sales]]-(Table5[[#This Row],[sales]]*Table5[[#This Row],[discount]])</f>
        <v>586.13200000000006</v>
      </c>
      <c r="O1360" s="6">
        <f>Table5[[#This Row],[profit]]/Table5[[#This Row],[net_sales]]</f>
        <v>0.30701275480608459</v>
      </c>
      <c r="P1360" s="3" t="str">
        <f>IF(Table5[[#This Row],[Profit_Percentage]]&lt;=24.5%,"low","high")</f>
        <v>high</v>
      </c>
      <c r="Q1360" s="3" t="str">
        <f>IF(Table5[[#This Row],[Profit_Percentage]]&gt;25%,"high_profit","low_profit")&amp;(IF(Table5[[#This Row],[net_sales]]&gt;1000," high_sales"," low_sales"))</f>
        <v>high_profit low_sales</v>
      </c>
      <c r="R1360" s="3"/>
    </row>
    <row r="1361" spans="1:18" ht="14.25" customHeight="1" x14ac:dyDescent="0.3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Table5[[#This Row],[sales]]-(Table5[[#This Row],[sales]]*Table5[[#This Row],[discount]])</f>
        <v>3203.8395</v>
      </c>
      <c r="O1361" s="6">
        <f>Table5[[#This Row],[profit]]/Table5[[#This Row],[net_sales]]</f>
        <v>0.13641132772100475</v>
      </c>
      <c r="P1361" s="3" t="str">
        <f>IF(Table5[[#This Row],[Profit_Percentage]]&lt;=24.5%,"low","high")</f>
        <v>low</v>
      </c>
      <c r="Q1361" s="3" t="str">
        <f>IF(Table5[[#This Row],[Profit_Percentage]]&gt;25%,"high_profit","low_profit")&amp;(IF(Table5[[#This Row],[net_sales]]&gt;1000," high_sales"," low_sales"))</f>
        <v>low_profit high_sales</v>
      </c>
      <c r="R1361" s="3"/>
    </row>
    <row r="1362" spans="1:18" ht="14.25" customHeight="1" x14ac:dyDescent="0.3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Table5[[#This Row],[sales]]-(Table5[[#This Row],[sales]]*Table5[[#This Row],[discount]])</f>
        <v>1677.7089000000001</v>
      </c>
      <c r="O1362" s="6">
        <f>Table5[[#This Row],[profit]]/Table5[[#This Row],[net_sales]]</f>
        <v>0.33591047886793707</v>
      </c>
      <c r="P1362" s="3" t="str">
        <f>IF(Table5[[#This Row],[Profit_Percentage]]&lt;=24.5%,"low","high")</f>
        <v>high</v>
      </c>
      <c r="Q1362" s="3" t="str">
        <f>IF(Table5[[#This Row],[Profit_Percentage]]&gt;25%,"high_profit","low_profit")&amp;(IF(Table5[[#This Row],[net_sales]]&gt;1000," high_sales"," low_sales"))</f>
        <v>high_profit high_sales</v>
      </c>
      <c r="R1362" s="3"/>
    </row>
    <row r="1363" spans="1:18" ht="14.25" customHeight="1" x14ac:dyDescent="0.3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Table5[[#This Row],[sales]]-(Table5[[#This Row],[sales]]*Table5[[#This Row],[discount]])</f>
        <v>4483.2746000000006</v>
      </c>
      <c r="O1363" s="6">
        <f>Table5[[#This Row],[profit]]/Table5[[#This Row],[net_sales]]</f>
        <v>0.21264813892952261</v>
      </c>
      <c r="P1363" s="3" t="str">
        <f>IF(Table5[[#This Row],[Profit_Percentage]]&lt;=24.5%,"low","high")</f>
        <v>low</v>
      </c>
      <c r="Q1363" s="3" t="str">
        <f>IF(Table5[[#This Row],[Profit_Percentage]]&gt;25%,"high_profit","low_profit")&amp;(IF(Table5[[#This Row],[net_sales]]&gt;1000," high_sales"," low_sales"))</f>
        <v>low_profit high_sales</v>
      </c>
      <c r="R1363" s="3"/>
    </row>
    <row r="1364" spans="1:18" ht="14.25" customHeight="1" x14ac:dyDescent="0.3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Table5[[#This Row],[sales]]-(Table5[[#This Row],[sales]]*Table5[[#This Row],[discount]])</f>
        <v>199.1105</v>
      </c>
      <c r="O1364" s="6">
        <f>Table5[[#This Row],[profit]]/Table5[[#This Row],[net_sales]]</f>
        <v>0.14213213266000538</v>
      </c>
      <c r="P1364" s="3" t="str">
        <f>IF(Table5[[#This Row],[Profit_Percentage]]&lt;=24.5%,"low","high")</f>
        <v>low</v>
      </c>
      <c r="Q1364" s="3" t="str">
        <f>IF(Table5[[#This Row],[Profit_Percentage]]&gt;25%,"high_profit","low_profit")&amp;(IF(Table5[[#This Row],[net_sales]]&gt;1000," high_sales"," low_sales"))</f>
        <v>low_profit low_sales</v>
      </c>
      <c r="R1364" s="3"/>
    </row>
    <row r="1365" spans="1:18" ht="14.25" customHeight="1" x14ac:dyDescent="0.3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Table5[[#This Row],[sales]]-(Table5[[#This Row],[sales]]*Table5[[#This Row],[discount]])</f>
        <v>1966.9449999999999</v>
      </c>
      <c r="O1365" s="6">
        <f>Table5[[#This Row],[profit]]/Table5[[#This Row],[net_sales]]</f>
        <v>0.12857502370427237</v>
      </c>
      <c r="P1365" s="3" t="str">
        <f>IF(Table5[[#This Row],[Profit_Percentage]]&lt;=24.5%,"low","high")</f>
        <v>low</v>
      </c>
      <c r="Q1365" s="3" t="str">
        <f>IF(Table5[[#This Row],[Profit_Percentage]]&gt;25%,"high_profit","low_profit")&amp;(IF(Table5[[#This Row],[net_sales]]&gt;1000," high_sales"," low_sales"))</f>
        <v>low_profit high_sales</v>
      </c>
      <c r="R1365" s="3"/>
    </row>
    <row r="1366" spans="1:18" ht="14.25" customHeight="1" x14ac:dyDescent="0.3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Table5[[#This Row],[sales]]-(Table5[[#This Row],[sales]]*Table5[[#This Row],[discount]])</f>
        <v>1251.1823999999999</v>
      </c>
      <c r="O1366" s="6">
        <f>Table5[[#This Row],[profit]]/Table5[[#This Row],[net_sales]]</f>
        <v>0.27844061745114063</v>
      </c>
      <c r="P1366" s="3" t="str">
        <f>IF(Table5[[#This Row],[Profit_Percentage]]&lt;=24.5%,"low","high")</f>
        <v>high</v>
      </c>
      <c r="Q1366" s="3" t="str">
        <f>IF(Table5[[#This Row],[Profit_Percentage]]&gt;25%,"high_profit","low_profit")&amp;(IF(Table5[[#This Row],[net_sales]]&gt;1000," high_sales"," low_sales"))</f>
        <v>high_profit high_sales</v>
      </c>
      <c r="R1366" s="3"/>
    </row>
    <row r="1367" spans="1:18" ht="14.25" customHeight="1" x14ac:dyDescent="0.3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Table5[[#This Row],[sales]]-(Table5[[#This Row],[sales]]*Table5[[#This Row],[discount]])</f>
        <v>1772.768</v>
      </c>
      <c r="O1367" s="6">
        <f>Table5[[#This Row],[profit]]/Table5[[#This Row],[net_sales]]</f>
        <v>0.20484913987617104</v>
      </c>
      <c r="P1367" s="3" t="str">
        <f>IF(Table5[[#This Row],[Profit_Percentage]]&lt;=24.5%,"low","high")</f>
        <v>low</v>
      </c>
      <c r="Q1367" s="3" t="str">
        <f>IF(Table5[[#This Row],[Profit_Percentage]]&gt;25%,"high_profit","low_profit")&amp;(IF(Table5[[#This Row],[net_sales]]&gt;1000," high_sales"," low_sales"))</f>
        <v>low_profit high_sales</v>
      </c>
      <c r="R1367" s="3"/>
    </row>
    <row r="1368" spans="1:18" ht="14.25" customHeight="1" x14ac:dyDescent="0.3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Table5[[#This Row],[sales]]-(Table5[[#This Row],[sales]]*Table5[[#This Row],[discount]])</f>
        <v>2364.1902</v>
      </c>
      <c r="O1368" s="6">
        <f>Table5[[#This Row],[profit]]/Table5[[#This Row],[net_sales]]</f>
        <v>0.18113178880447098</v>
      </c>
      <c r="P1368" s="3" t="str">
        <f>IF(Table5[[#This Row],[Profit_Percentage]]&lt;=24.5%,"low","high")</f>
        <v>low</v>
      </c>
      <c r="Q1368" s="3" t="str">
        <f>IF(Table5[[#This Row],[Profit_Percentage]]&gt;25%,"high_profit","low_profit")&amp;(IF(Table5[[#This Row],[net_sales]]&gt;1000," high_sales"," low_sales"))</f>
        <v>low_profit high_sales</v>
      </c>
      <c r="R1368" s="3"/>
    </row>
    <row r="1369" spans="1:18" ht="14.25" customHeight="1" x14ac:dyDescent="0.3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Table5[[#This Row],[sales]]-(Table5[[#This Row],[sales]]*Table5[[#This Row],[discount]])</f>
        <v>2451.0500000000002</v>
      </c>
      <c r="O1369" s="6">
        <f>Table5[[#This Row],[profit]]/Table5[[#This Row],[net_sales]]</f>
        <v>0.12862650700720099</v>
      </c>
      <c r="P1369" s="3" t="str">
        <f>IF(Table5[[#This Row],[Profit_Percentage]]&lt;=24.5%,"low","high")</f>
        <v>low</v>
      </c>
      <c r="Q1369" s="3" t="str">
        <f>IF(Table5[[#This Row],[Profit_Percentage]]&gt;25%,"high_profit","low_profit")&amp;(IF(Table5[[#This Row],[net_sales]]&gt;1000," high_sales"," low_sales"))</f>
        <v>low_profit high_sales</v>
      </c>
      <c r="R1369" s="3"/>
    </row>
    <row r="1370" spans="1:18" ht="14.25" customHeight="1" x14ac:dyDescent="0.3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Table5[[#This Row],[sales]]-(Table5[[#This Row],[sales]]*Table5[[#This Row],[discount]])</f>
        <v>810.84219999999993</v>
      </c>
      <c r="O1370" s="6">
        <f>Table5[[#This Row],[profit]]/Table5[[#This Row],[net_sales]]</f>
        <v>0.46211211009984438</v>
      </c>
      <c r="P1370" s="3" t="str">
        <f>IF(Table5[[#This Row],[Profit_Percentage]]&lt;=24.5%,"low","high")</f>
        <v>high</v>
      </c>
      <c r="Q1370" s="3" t="str">
        <f>IF(Table5[[#This Row],[Profit_Percentage]]&gt;25%,"high_profit","low_profit")&amp;(IF(Table5[[#This Row],[net_sales]]&gt;1000," high_sales"," low_sales"))</f>
        <v>high_profit low_sales</v>
      </c>
      <c r="R1370" s="3"/>
    </row>
    <row r="1371" spans="1:18" ht="14.25" customHeight="1" x14ac:dyDescent="0.3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Table5[[#This Row],[sales]]-(Table5[[#This Row],[sales]]*Table5[[#This Row],[discount]])</f>
        <v>2847.8639999999996</v>
      </c>
      <c r="O1371" s="6">
        <f>Table5[[#This Row],[profit]]/Table5[[#This Row],[net_sales]]</f>
        <v>0.25366730995581255</v>
      </c>
      <c r="P1371" s="3" t="str">
        <f>IF(Table5[[#This Row],[Profit_Percentage]]&lt;=24.5%,"low","high")</f>
        <v>high</v>
      </c>
      <c r="Q1371" s="3" t="str">
        <f>IF(Table5[[#This Row],[Profit_Percentage]]&gt;25%,"high_profit","low_profit")&amp;(IF(Table5[[#This Row],[net_sales]]&gt;1000," high_sales"," low_sales"))</f>
        <v>high_profit high_sales</v>
      </c>
      <c r="R1371" s="3"/>
    </row>
    <row r="1372" spans="1:18" ht="14.25" customHeight="1" x14ac:dyDescent="0.3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Table5[[#This Row],[sales]]-(Table5[[#This Row],[sales]]*Table5[[#This Row],[discount]])</f>
        <v>3127.2840000000001</v>
      </c>
      <c r="O1372" s="6">
        <f>Table5[[#This Row],[profit]]/Table5[[#This Row],[net_sales]]</f>
        <v>0.26353538725616221</v>
      </c>
      <c r="P1372" s="3" t="str">
        <f>IF(Table5[[#This Row],[Profit_Percentage]]&lt;=24.5%,"low","high")</f>
        <v>high</v>
      </c>
      <c r="Q1372" s="3" t="str">
        <f>IF(Table5[[#This Row],[Profit_Percentage]]&gt;25%,"high_profit","low_profit")&amp;(IF(Table5[[#This Row],[net_sales]]&gt;1000," high_sales"," low_sales"))</f>
        <v>high_profit high_sales</v>
      </c>
      <c r="R1372" s="3"/>
    </row>
    <row r="1373" spans="1:18" ht="14.25" customHeight="1" x14ac:dyDescent="0.3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Table5[[#This Row],[sales]]-(Table5[[#This Row],[sales]]*Table5[[#This Row],[discount]])</f>
        <v>4285.7370000000001</v>
      </c>
      <c r="O1373" s="6">
        <f>Table5[[#This Row],[profit]]/Table5[[#This Row],[net_sales]]</f>
        <v>9.3484504532125978E-2</v>
      </c>
      <c r="P1373" s="3" t="str">
        <f>IF(Table5[[#This Row],[Profit_Percentage]]&lt;=24.5%,"low","high")</f>
        <v>low</v>
      </c>
      <c r="Q1373" s="3" t="str">
        <f>IF(Table5[[#This Row],[Profit_Percentage]]&gt;25%,"high_profit","low_profit")&amp;(IF(Table5[[#This Row],[net_sales]]&gt;1000," high_sales"," low_sales"))</f>
        <v>low_profit high_sales</v>
      </c>
      <c r="R1373" s="3"/>
    </row>
    <row r="1374" spans="1:18" ht="14.25" customHeight="1" x14ac:dyDescent="0.3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Table5[[#This Row],[sales]]-(Table5[[#This Row],[sales]]*Table5[[#This Row],[discount]])</f>
        <v>1456.356</v>
      </c>
      <c r="O1374" s="6">
        <f>Table5[[#This Row],[profit]]/Table5[[#This Row],[net_sales]]</f>
        <v>0.4040152270461343</v>
      </c>
      <c r="P1374" s="3" t="str">
        <f>IF(Table5[[#This Row],[Profit_Percentage]]&lt;=24.5%,"low","high")</f>
        <v>high</v>
      </c>
      <c r="Q1374" s="3" t="str">
        <f>IF(Table5[[#This Row],[Profit_Percentage]]&gt;25%,"high_profit","low_profit")&amp;(IF(Table5[[#This Row],[net_sales]]&gt;1000," high_sales"," low_sales"))</f>
        <v>high_profit high_sales</v>
      </c>
      <c r="R1374" s="3"/>
    </row>
    <row r="1375" spans="1:18" ht="14.25" customHeight="1" x14ac:dyDescent="0.3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Table5[[#This Row],[sales]]-(Table5[[#This Row],[sales]]*Table5[[#This Row],[discount]])</f>
        <v>3125.0115000000001</v>
      </c>
      <c r="O1375" s="6">
        <f>Table5[[#This Row],[profit]]/Table5[[#This Row],[net_sales]]</f>
        <v>8.6550081495700107E-2</v>
      </c>
      <c r="P1375" s="3" t="str">
        <f>IF(Table5[[#This Row],[Profit_Percentage]]&lt;=24.5%,"low","high")</f>
        <v>low</v>
      </c>
      <c r="Q1375" s="3" t="str">
        <f>IF(Table5[[#This Row],[Profit_Percentage]]&gt;25%,"high_profit","low_profit")&amp;(IF(Table5[[#This Row],[net_sales]]&gt;1000," high_sales"," low_sales"))</f>
        <v>low_profit high_sales</v>
      </c>
      <c r="R1375" s="3"/>
    </row>
    <row r="1376" spans="1:18" ht="14.25" customHeight="1" x14ac:dyDescent="0.3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Table5[[#This Row],[sales]]-(Table5[[#This Row],[sales]]*Table5[[#This Row],[discount]])</f>
        <v>2952.1997999999994</v>
      </c>
      <c r="O1376" s="6">
        <f>Table5[[#This Row],[profit]]/Table5[[#This Row],[net_sales]]</f>
        <v>0.2357394645172729</v>
      </c>
      <c r="P1376" s="3" t="str">
        <f>IF(Table5[[#This Row],[Profit_Percentage]]&lt;=24.5%,"low","high")</f>
        <v>low</v>
      </c>
      <c r="Q1376" s="3" t="str">
        <f>IF(Table5[[#This Row],[Profit_Percentage]]&gt;25%,"high_profit","low_profit")&amp;(IF(Table5[[#This Row],[net_sales]]&gt;1000," high_sales"," low_sales"))</f>
        <v>low_profit high_sales</v>
      </c>
      <c r="R1376" s="3"/>
    </row>
    <row r="1377" spans="1:18" ht="14.25" customHeight="1" x14ac:dyDescent="0.3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Table5[[#This Row],[sales]]-(Table5[[#This Row],[sales]]*Table5[[#This Row],[discount]])</f>
        <v>627.88599999999997</v>
      </c>
      <c r="O1377" s="6">
        <f>Table5[[#This Row],[profit]]/Table5[[#This Row],[net_sales]]</f>
        <v>0.12949802989714695</v>
      </c>
      <c r="P1377" s="3" t="str">
        <f>IF(Table5[[#This Row],[Profit_Percentage]]&lt;=24.5%,"low","high")</f>
        <v>low</v>
      </c>
      <c r="Q1377" s="3" t="str">
        <f>IF(Table5[[#This Row],[Profit_Percentage]]&gt;25%,"high_profit","low_profit")&amp;(IF(Table5[[#This Row],[net_sales]]&gt;1000," high_sales"," low_sales"))</f>
        <v>low_profit low_sales</v>
      </c>
      <c r="R1377" s="3"/>
    </row>
    <row r="1378" spans="1:18" ht="14.25" customHeight="1" x14ac:dyDescent="0.3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Table5[[#This Row],[sales]]-(Table5[[#This Row],[sales]]*Table5[[#This Row],[discount]])</f>
        <v>908.80719999999997</v>
      </c>
      <c r="O1378" s="6">
        <f>Table5[[#This Row],[profit]]/Table5[[#This Row],[net_sales]]</f>
        <v>0.23900558886417275</v>
      </c>
      <c r="P1378" s="3" t="str">
        <f>IF(Table5[[#This Row],[Profit_Percentage]]&lt;=24.5%,"low","high")</f>
        <v>low</v>
      </c>
      <c r="Q1378" s="3" t="str">
        <f>IF(Table5[[#This Row],[Profit_Percentage]]&gt;25%,"high_profit","low_profit")&amp;(IF(Table5[[#This Row],[net_sales]]&gt;1000," high_sales"," low_sales"))</f>
        <v>low_profit low_sales</v>
      </c>
      <c r="R1378" s="3"/>
    </row>
    <row r="1379" spans="1:18" ht="14.25" customHeight="1" x14ac:dyDescent="0.3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Table5[[#This Row],[sales]]-(Table5[[#This Row],[sales]]*Table5[[#This Row],[discount]])</f>
        <v>1265.1898000000001</v>
      </c>
      <c r="O1379" s="6">
        <f>Table5[[#This Row],[profit]]/Table5[[#This Row],[net_sales]]</f>
        <v>0.21024513476159859</v>
      </c>
      <c r="P1379" s="3" t="str">
        <f>IF(Table5[[#This Row],[Profit_Percentage]]&lt;=24.5%,"low","high")</f>
        <v>low</v>
      </c>
      <c r="Q1379" s="3" t="str">
        <f>IF(Table5[[#This Row],[Profit_Percentage]]&gt;25%,"high_profit","low_profit")&amp;(IF(Table5[[#This Row],[net_sales]]&gt;1000," high_sales"," low_sales"))</f>
        <v>low_profit high_sales</v>
      </c>
      <c r="R1379" s="3"/>
    </row>
    <row r="1380" spans="1:18" ht="14.25" customHeight="1" x14ac:dyDescent="0.3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Table5[[#This Row],[sales]]-(Table5[[#This Row],[sales]]*Table5[[#This Row],[discount]])</f>
        <v>2496.8294000000001</v>
      </c>
      <c r="O1380" s="6">
        <f>Table5[[#This Row],[profit]]/Table5[[#This Row],[net_sales]]</f>
        <v>0.16128855259394173</v>
      </c>
      <c r="P1380" s="3" t="str">
        <f>IF(Table5[[#This Row],[Profit_Percentage]]&lt;=24.5%,"low","high")</f>
        <v>low</v>
      </c>
      <c r="Q1380" s="3" t="str">
        <f>IF(Table5[[#This Row],[Profit_Percentage]]&gt;25%,"high_profit","low_profit")&amp;(IF(Table5[[#This Row],[net_sales]]&gt;1000," high_sales"," low_sales"))</f>
        <v>low_profit high_sales</v>
      </c>
      <c r="R1380" s="3"/>
    </row>
    <row r="1381" spans="1:18" ht="14.25" customHeight="1" x14ac:dyDescent="0.3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Table5[[#This Row],[sales]]-(Table5[[#This Row],[sales]]*Table5[[#This Row],[discount]])</f>
        <v>3670.6851999999999</v>
      </c>
      <c r="O1381" s="6">
        <f>Table5[[#This Row],[profit]]/Table5[[#This Row],[net_sales]]</f>
        <v>0.12285989547673552</v>
      </c>
      <c r="P1381" s="3" t="str">
        <f>IF(Table5[[#This Row],[Profit_Percentage]]&lt;=24.5%,"low","high")</f>
        <v>low</v>
      </c>
      <c r="Q1381" s="3" t="str">
        <f>IF(Table5[[#This Row],[Profit_Percentage]]&gt;25%,"high_profit","low_profit")&amp;(IF(Table5[[#This Row],[net_sales]]&gt;1000," high_sales"," low_sales"))</f>
        <v>low_profit high_sales</v>
      </c>
      <c r="R1381" s="3"/>
    </row>
    <row r="1382" spans="1:18" ht="14.25" customHeight="1" x14ac:dyDescent="0.3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Table5[[#This Row],[sales]]-(Table5[[#This Row],[sales]]*Table5[[#This Row],[discount]])</f>
        <v>2445.5167999999999</v>
      </c>
      <c r="O1382" s="6">
        <f>Table5[[#This Row],[profit]]/Table5[[#This Row],[net_sales]]</f>
        <v>0.35728644350347544</v>
      </c>
      <c r="P1382" s="3" t="str">
        <f>IF(Table5[[#This Row],[Profit_Percentage]]&lt;=24.5%,"low","high")</f>
        <v>high</v>
      </c>
      <c r="Q1382" s="3" t="str">
        <f>IF(Table5[[#This Row],[Profit_Percentage]]&gt;25%,"high_profit","low_profit")&amp;(IF(Table5[[#This Row],[net_sales]]&gt;1000," high_sales"," low_sales"))</f>
        <v>high_profit high_sales</v>
      </c>
      <c r="R1382" s="3"/>
    </row>
    <row r="1383" spans="1:18" ht="14.25" customHeight="1" x14ac:dyDescent="0.3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Table5[[#This Row],[sales]]-(Table5[[#This Row],[sales]]*Table5[[#This Row],[discount]])</f>
        <v>2343.0848000000001</v>
      </c>
      <c r="O1383" s="6">
        <f>Table5[[#This Row],[profit]]/Table5[[#This Row],[net_sales]]</f>
        <v>0.28983586082757229</v>
      </c>
      <c r="P1383" s="3" t="str">
        <f>IF(Table5[[#This Row],[Profit_Percentage]]&lt;=24.5%,"low","high")</f>
        <v>high</v>
      </c>
      <c r="Q1383" s="3" t="str">
        <f>IF(Table5[[#This Row],[Profit_Percentage]]&gt;25%,"high_profit","low_profit")&amp;(IF(Table5[[#This Row],[net_sales]]&gt;1000," high_sales"," low_sales"))</f>
        <v>high_profit high_sales</v>
      </c>
      <c r="R1383" s="3"/>
    </row>
    <row r="1384" spans="1:18" ht="14.25" customHeight="1" x14ac:dyDescent="0.3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Table5[[#This Row],[sales]]-(Table5[[#This Row],[sales]]*Table5[[#This Row],[discount]])</f>
        <v>1415.3240000000001</v>
      </c>
      <c r="O1384" s="6">
        <f>Table5[[#This Row],[profit]]/Table5[[#This Row],[net_sales]]</f>
        <v>0.2833202856731038</v>
      </c>
      <c r="P1384" s="3" t="str">
        <f>IF(Table5[[#This Row],[Profit_Percentage]]&lt;=24.5%,"low","high")</f>
        <v>high</v>
      </c>
      <c r="Q1384" s="3" t="str">
        <f>IF(Table5[[#This Row],[Profit_Percentage]]&gt;25%,"high_profit","low_profit")&amp;(IF(Table5[[#This Row],[net_sales]]&gt;1000," high_sales"," low_sales"))</f>
        <v>high_profit high_sales</v>
      </c>
      <c r="R1384" s="3"/>
    </row>
    <row r="1385" spans="1:18" ht="14.25" customHeight="1" x14ac:dyDescent="0.3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Table5[[#This Row],[sales]]-(Table5[[#This Row],[sales]]*Table5[[#This Row],[discount]])</f>
        <v>784.22</v>
      </c>
      <c r="O1385" s="6">
        <f>Table5[[#This Row],[profit]]/Table5[[#This Row],[net_sales]]</f>
        <v>0.14559689882941013</v>
      </c>
      <c r="P1385" s="3" t="str">
        <f>IF(Table5[[#This Row],[Profit_Percentage]]&lt;=24.5%,"low","high")</f>
        <v>low</v>
      </c>
      <c r="Q1385" s="3" t="str">
        <f>IF(Table5[[#This Row],[Profit_Percentage]]&gt;25%,"high_profit","low_profit")&amp;(IF(Table5[[#This Row],[net_sales]]&gt;1000," high_sales"," low_sales"))</f>
        <v>low_profit low_sales</v>
      </c>
      <c r="R1385" s="3"/>
    </row>
    <row r="1386" spans="1:18" ht="14.25" customHeight="1" x14ac:dyDescent="0.3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Table5[[#This Row],[sales]]-(Table5[[#This Row],[sales]]*Table5[[#This Row],[discount]])</f>
        <v>633.84159999999997</v>
      </c>
      <c r="O1386" s="6">
        <f>Table5[[#This Row],[profit]]/Table5[[#This Row],[net_sales]]</f>
        <v>0.20337888835317847</v>
      </c>
      <c r="P1386" s="3" t="str">
        <f>IF(Table5[[#This Row],[Profit_Percentage]]&lt;=24.5%,"low","high")</f>
        <v>low</v>
      </c>
      <c r="Q1386" s="3" t="str">
        <f>IF(Table5[[#This Row],[Profit_Percentage]]&gt;25%,"high_profit","low_profit")&amp;(IF(Table5[[#This Row],[net_sales]]&gt;1000," high_sales"," low_sales"))</f>
        <v>low_profit low_sales</v>
      </c>
      <c r="R1386" s="3"/>
    </row>
    <row r="1387" spans="1:18" ht="14.25" customHeight="1" x14ac:dyDescent="0.3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Table5[[#This Row],[sales]]-(Table5[[#This Row],[sales]]*Table5[[#This Row],[discount]])</f>
        <v>1941.7944</v>
      </c>
      <c r="O1387" s="6">
        <f>Table5[[#This Row],[profit]]/Table5[[#This Row],[net_sales]]</f>
        <v>0.21618148656726993</v>
      </c>
      <c r="P1387" s="3" t="str">
        <f>IF(Table5[[#This Row],[Profit_Percentage]]&lt;=24.5%,"low","high")</f>
        <v>low</v>
      </c>
      <c r="Q1387" s="3" t="str">
        <f>IF(Table5[[#This Row],[Profit_Percentage]]&gt;25%,"high_profit","low_profit")&amp;(IF(Table5[[#This Row],[net_sales]]&gt;1000," high_sales"," low_sales"))</f>
        <v>low_profit high_sales</v>
      </c>
      <c r="R1387" s="3"/>
    </row>
    <row r="1388" spans="1:18" ht="14.25" customHeight="1" x14ac:dyDescent="0.3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Table5[[#This Row],[sales]]-(Table5[[#This Row],[sales]]*Table5[[#This Row],[discount]])</f>
        <v>740.62799999999993</v>
      </c>
      <c r="O1388" s="6">
        <f>Table5[[#This Row],[profit]]/Table5[[#This Row],[net_sales]]</f>
        <v>0.33119190740830756</v>
      </c>
      <c r="P1388" s="3" t="str">
        <f>IF(Table5[[#This Row],[Profit_Percentage]]&lt;=24.5%,"low","high")</f>
        <v>high</v>
      </c>
      <c r="Q1388" s="3" t="str">
        <f>IF(Table5[[#This Row],[Profit_Percentage]]&gt;25%,"high_profit","low_profit")&amp;(IF(Table5[[#This Row],[net_sales]]&gt;1000," high_sales"," low_sales"))</f>
        <v>high_profit low_sales</v>
      </c>
      <c r="R1388" s="3"/>
    </row>
    <row r="1389" spans="1:18" ht="14.25" customHeight="1" x14ac:dyDescent="0.3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Table5[[#This Row],[sales]]-(Table5[[#This Row],[sales]]*Table5[[#This Row],[discount]])</f>
        <v>691.61520000000007</v>
      </c>
      <c r="O1389" s="6">
        <f>Table5[[#This Row],[profit]]/Table5[[#This Row],[net_sales]]</f>
        <v>0.37327114846521592</v>
      </c>
      <c r="P1389" s="3" t="str">
        <f>IF(Table5[[#This Row],[Profit_Percentage]]&lt;=24.5%,"low","high")</f>
        <v>high</v>
      </c>
      <c r="Q1389" s="3" t="str">
        <f>IF(Table5[[#This Row],[Profit_Percentage]]&gt;25%,"high_profit","low_profit")&amp;(IF(Table5[[#This Row],[net_sales]]&gt;1000," high_sales"," low_sales"))</f>
        <v>high_profit low_sales</v>
      </c>
      <c r="R1389" s="3"/>
    </row>
    <row r="1390" spans="1:18" ht="14.25" customHeight="1" x14ac:dyDescent="0.3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Table5[[#This Row],[sales]]-(Table5[[#This Row],[sales]]*Table5[[#This Row],[discount]])</f>
        <v>1111.9581000000001</v>
      </c>
      <c r="O1390" s="6">
        <f>Table5[[#This Row],[profit]]/Table5[[#This Row],[net_sales]]</f>
        <v>0.14703791446818004</v>
      </c>
      <c r="P1390" s="3" t="str">
        <f>IF(Table5[[#This Row],[Profit_Percentage]]&lt;=24.5%,"low","high")</f>
        <v>low</v>
      </c>
      <c r="Q1390" s="3" t="str">
        <f>IF(Table5[[#This Row],[Profit_Percentage]]&gt;25%,"high_profit","low_profit")&amp;(IF(Table5[[#This Row],[net_sales]]&gt;1000," high_sales"," low_sales"))</f>
        <v>low_profit high_sales</v>
      </c>
      <c r="R1390" s="3"/>
    </row>
    <row r="1391" spans="1:18" ht="14.25" customHeight="1" x14ac:dyDescent="0.3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Table5[[#This Row],[sales]]-(Table5[[#This Row],[sales]]*Table5[[#This Row],[discount]])</f>
        <v>380.81400000000002</v>
      </c>
      <c r="O1391" s="6">
        <f>Table5[[#This Row],[profit]]/Table5[[#This Row],[net_sales]]</f>
        <v>0.25096241209619391</v>
      </c>
      <c r="P1391" s="3" t="str">
        <f>IF(Table5[[#This Row],[Profit_Percentage]]&lt;=24.5%,"low","high")</f>
        <v>high</v>
      </c>
      <c r="Q1391" s="3" t="str">
        <f>IF(Table5[[#This Row],[Profit_Percentage]]&gt;25%,"high_profit","low_profit")&amp;(IF(Table5[[#This Row],[net_sales]]&gt;1000," high_sales"," low_sales"))</f>
        <v>high_profit low_sales</v>
      </c>
      <c r="R1391" s="3"/>
    </row>
    <row r="1392" spans="1:18" ht="14.25" customHeight="1" x14ac:dyDescent="0.3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Table5[[#This Row],[sales]]-(Table5[[#This Row],[sales]]*Table5[[#This Row],[discount]])</f>
        <v>1039.3929000000001</v>
      </c>
      <c r="O1392" s="6">
        <f>Table5[[#This Row],[profit]]/Table5[[#This Row],[net_sales]]</f>
        <v>8.3308246573552694E-2</v>
      </c>
      <c r="P1392" s="3" t="str">
        <f>IF(Table5[[#This Row],[Profit_Percentage]]&lt;=24.5%,"low","high")</f>
        <v>low</v>
      </c>
      <c r="Q1392" s="3" t="str">
        <f>IF(Table5[[#This Row],[Profit_Percentage]]&gt;25%,"high_profit","low_profit")&amp;(IF(Table5[[#This Row],[net_sales]]&gt;1000," high_sales"," low_sales"))</f>
        <v>low_profit high_sales</v>
      </c>
      <c r="R1392" s="3"/>
    </row>
    <row r="1393" spans="1:18" ht="14.25" customHeight="1" x14ac:dyDescent="0.3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Table5[[#This Row],[sales]]-(Table5[[#This Row],[sales]]*Table5[[#This Row],[discount]])</f>
        <v>425.26859999999999</v>
      </c>
      <c r="O1393" s="6">
        <f>Table5[[#This Row],[profit]]/Table5[[#This Row],[net_sales]]</f>
        <v>0.24490404417349412</v>
      </c>
      <c r="P1393" s="3" t="str">
        <f>IF(Table5[[#This Row],[Profit_Percentage]]&lt;=24.5%,"low","high")</f>
        <v>low</v>
      </c>
      <c r="Q1393" s="3" t="str">
        <f>IF(Table5[[#This Row],[Profit_Percentage]]&gt;25%,"high_profit","low_profit")&amp;(IF(Table5[[#This Row],[net_sales]]&gt;1000," high_sales"," low_sales"))</f>
        <v>low_profit low_sales</v>
      </c>
      <c r="R1393" s="3"/>
    </row>
    <row r="1394" spans="1:18" ht="14.25" customHeight="1" x14ac:dyDescent="0.3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Table5[[#This Row],[sales]]-(Table5[[#This Row],[sales]]*Table5[[#This Row],[discount]])</f>
        <v>4618.6355999999996</v>
      </c>
      <c r="O1394" s="6">
        <f>Table5[[#This Row],[profit]]/Table5[[#This Row],[net_sales]]</f>
        <v>0.2694605307247015</v>
      </c>
      <c r="P1394" s="3" t="str">
        <f>IF(Table5[[#This Row],[Profit_Percentage]]&lt;=24.5%,"low","high")</f>
        <v>high</v>
      </c>
      <c r="Q1394" s="3" t="str">
        <f>IF(Table5[[#This Row],[Profit_Percentage]]&gt;25%,"high_profit","low_profit")&amp;(IF(Table5[[#This Row],[net_sales]]&gt;1000," high_sales"," low_sales"))</f>
        <v>high_profit high_sales</v>
      </c>
      <c r="R1394" s="3"/>
    </row>
    <row r="1395" spans="1:18" ht="14.25" customHeight="1" x14ac:dyDescent="0.3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Table5[[#This Row],[sales]]-(Table5[[#This Row],[sales]]*Table5[[#This Row],[discount]])</f>
        <v>893.09280000000001</v>
      </c>
      <c r="O1395" s="6">
        <f>Table5[[#This Row],[profit]]/Table5[[#This Row],[net_sales]]</f>
        <v>0.3239417001234362</v>
      </c>
      <c r="P1395" s="3" t="str">
        <f>IF(Table5[[#This Row],[Profit_Percentage]]&lt;=24.5%,"low","high")</f>
        <v>high</v>
      </c>
      <c r="Q1395" s="3" t="str">
        <f>IF(Table5[[#This Row],[Profit_Percentage]]&gt;25%,"high_profit","low_profit")&amp;(IF(Table5[[#This Row],[net_sales]]&gt;1000," high_sales"," low_sales"))</f>
        <v>high_profit low_sales</v>
      </c>
      <c r="R1395" s="3"/>
    </row>
    <row r="1396" spans="1:18" ht="14.25" customHeight="1" x14ac:dyDescent="0.3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Table5[[#This Row],[sales]]-(Table5[[#This Row],[sales]]*Table5[[#This Row],[discount]])</f>
        <v>2723.2821000000004</v>
      </c>
      <c r="O1396" s="6">
        <f>Table5[[#This Row],[profit]]/Table5[[#This Row],[net_sales]]</f>
        <v>0.42064316436405902</v>
      </c>
      <c r="P1396" s="3" t="str">
        <f>IF(Table5[[#This Row],[Profit_Percentage]]&lt;=24.5%,"low","high")</f>
        <v>high</v>
      </c>
      <c r="Q1396" s="3" t="str">
        <f>IF(Table5[[#This Row],[Profit_Percentage]]&gt;25%,"high_profit","low_profit")&amp;(IF(Table5[[#This Row],[net_sales]]&gt;1000," high_sales"," low_sales"))</f>
        <v>high_profit high_sales</v>
      </c>
      <c r="R1396" s="3"/>
    </row>
    <row r="1397" spans="1:18" ht="14.25" customHeight="1" x14ac:dyDescent="0.3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Table5[[#This Row],[sales]]-(Table5[[#This Row],[sales]]*Table5[[#This Row],[discount]])</f>
        <v>457.13189999999997</v>
      </c>
      <c r="O1397" s="6">
        <f>Table5[[#This Row],[profit]]/Table5[[#This Row],[net_sales]]</f>
        <v>0.27331280096619814</v>
      </c>
      <c r="P1397" s="3" t="str">
        <f>IF(Table5[[#This Row],[Profit_Percentage]]&lt;=24.5%,"low","high")</f>
        <v>high</v>
      </c>
      <c r="Q1397" s="3" t="str">
        <f>IF(Table5[[#This Row],[Profit_Percentage]]&gt;25%,"high_profit","low_profit")&amp;(IF(Table5[[#This Row],[net_sales]]&gt;1000," high_sales"," low_sales"))</f>
        <v>high_profit low_sales</v>
      </c>
      <c r="R1397" s="3"/>
    </row>
    <row r="1398" spans="1:18" ht="14.25" customHeight="1" x14ac:dyDescent="0.3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Table5[[#This Row],[sales]]-(Table5[[#This Row],[sales]]*Table5[[#This Row],[discount]])</f>
        <v>2878.5239999999994</v>
      </c>
      <c r="O1398" s="6">
        <f>Table5[[#This Row],[profit]]/Table5[[#This Row],[net_sales]]</f>
        <v>0.24739067661065189</v>
      </c>
      <c r="P1398" s="3" t="str">
        <f>IF(Table5[[#This Row],[Profit_Percentage]]&lt;=24.5%,"low","high")</f>
        <v>high</v>
      </c>
      <c r="Q1398" s="3" t="str">
        <f>IF(Table5[[#This Row],[Profit_Percentage]]&gt;25%,"high_profit","low_profit")&amp;(IF(Table5[[#This Row],[net_sales]]&gt;1000," high_sales"," low_sales"))</f>
        <v>low_profit high_sales</v>
      </c>
      <c r="R1398" s="3"/>
    </row>
    <row r="1399" spans="1:18" ht="14.25" customHeight="1" x14ac:dyDescent="0.3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Table5[[#This Row],[sales]]-(Table5[[#This Row],[sales]]*Table5[[#This Row],[discount]])</f>
        <v>1974.1995000000002</v>
      </c>
      <c r="O1399" s="6">
        <f>Table5[[#This Row],[profit]]/Table5[[#This Row],[net_sales]]</f>
        <v>0.17142644398400464</v>
      </c>
      <c r="P1399" s="3" t="str">
        <f>IF(Table5[[#This Row],[Profit_Percentage]]&lt;=24.5%,"low","high")</f>
        <v>low</v>
      </c>
      <c r="Q1399" s="3" t="str">
        <f>IF(Table5[[#This Row],[Profit_Percentage]]&gt;25%,"high_profit","low_profit")&amp;(IF(Table5[[#This Row],[net_sales]]&gt;1000," high_sales"," low_sales"))</f>
        <v>low_profit high_sales</v>
      </c>
      <c r="R1399" s="3"/>
    </row>
    <row r="1400" spans="1:18" ht="14.25" customHeight="1" x14ac:dyDescent="0.3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Table5[[#This Row],[sales]]-(Table5[[#This Row],[sales]]*Table5[[#This Row],[discount]])</f>
        <v>2813.9495999999999</v>
      </c>
      <c r="O1400" s="6">
        <f>Table5[[#This Row],[profit]]/Table5[[#This Row],[net_sales]]</f>
        <v>0.37808068772802472</v>
      </c>
      <c r="P1400" s="3" t="str">
        <f>IF(Table5[[#This Row],[Profit_Percentage]]&lt;=24.5%,"low","high")</f>
        <v>high</v>
      </c>
      <c r="Q1400" s="3" t="str">
        <f>IF(Table5[[#This Row],[Profit_Percentage]]&gt;25%,"high_profit","low_profit")&amp;(IF(Table5[[#This Row],[net_sales]]&gt;1000," high_sales"," low_sales"))</f>
        <v>high_profit high_sales</v>
      </c>
      <c r="R1400" s="3"/>
    </row>
    <row r="1401" spans="1:18" ht="14.25" customHeight="1" x14ac:dyDescent="0.3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Table5[[#This Row],[sales]]-(Table5[[#This Row],[sales]]*Table5[[#This Row],[discount]])</f>
        <v>3610.5083</v>
      </c>
      <c r="O1401" s="6">
        <f>Table5[[#This Row],[profit]]/Table5[[#This Row],[net_sales]]</f>
        <v>0.24783214042189017</v>
      </c>
      <c r="P1401" s="3" t="str">
        <f>IF(Table5[[#This Row],[Profit_Percentage]]&lt;=24.5%,"low","high")</f>
        <v>high</v>
      </c>
      <c r="Q1401" s="3" t="str">
        <f>IF(Table5[[#This Row],[Profit_Percentage]]&gt;25%,"high_profit","low_profit")&amp;(IF(Table5[[#This Row],[net_sales]]&gt;1000," high_sales"," low_sales"))</f>
        <v>low_profit high_sales</v>
      </c>
      <c r="R1401" s="3"/>
    </row>
    <row r="1402" spans="1:18" ht="14.25" customHeight="1" x14ac:dyDescent="0.3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Table5[[#This Row],[sales]]-(Table5[[#This Row],[sales]]*Table5[[#This Row],[discount]])</f>
        <v>2538.6732000000002</v>
      </c>
      <c r="O1402" s="6">
        <f>Table5[[#This Row],[profit]]/Table5[[#This Row],[net_sales]]</f>
        <v>0.21711341184048419</v>
      </c>
      <c r="P1402" s="3" t="str">
        <f>IF(Table5[[#This Row],[Profit_Percentage]]&lt;=24.5%,"low","high")</f>
        <v>low</v>
      </c>
      <c r="Q1402" s="3" t="str">
        <f>IF(Table5[[#This Row],[Profit_Percentage]]&gt;25%,"high_profit","low_profit")&amp;(IF(Table5[[#This Row],[net_sales]]&gt;1000," high_sales"," low_sales"))</f>
        <v>low_profit high_sales</v>
      </c>
      <c r="R1402" s="3"/>
    </row>
    <row r="1403" spans="1:18" ht="14.25" customHeight="1" x14ac:dyDescent="0.3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Table5[[#This Row],[sales]]-(Table5[[#This Row],[sales]]*Table5[[#This Row],[discount]])</f>
        <v>3631.393</v>
      </c>
      <c r="O1403" s="6">
        <f>Table5[[#This Row],[profit]]/Table5[[#This Row],[net_sales]]</f>
        <v>0.14525004591901786</v>
      </c>
      <c r="P1403" s="3" t="str">
        <f>IF(Table5[[#This Row],[Profit_Percentage]]&lt;=24.5%,"low","high")</f>
        <v>low</v>
      </c>
      <c r="Q1403" s="3" t="str">
        <f>IF(Table5[[#This Row],[Profit_Percentage]]&gt;25%,"high_profit","low_profit")&amp;(IF(Table5[[#This Row],[net_sales]]&gt;1000," high_sales"," low_sales"))</f>
        <v>low_profit high_sales</v>
      </c>
      <c r="R1403" s="3"/>
    </row>
    <row r="1404" spans="1:18" ht="14.25" customHeight="1" x14ac:dyDescent="0.3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Table5[[#This Row],[sales]]-(Table5[[#This Row],[sales]]*Table5[[#This Row],[discount]])</f>
        <v>1781.2199999999998</v>
      </c>
      <c r="O1404" s="6">
        <f>Table5[[#This Row],[profit]]/Table5[[#This Row],[net_sales]]</f>
        <v>0.21262393191183573</v>
      </c>
      <c r="P1404" s="3" t="str">
        <f>IF(Table5[[#This Row],[Profit_Percentage]]&lt;=24.5%,"low","high")</f>
        <v>low</v>
      </c>
      <c r="Q1404" s="3" t="str">
        <f>IF(Table5[[#This Row],[Profit_Percentage]]&gt;25%,"high_profit","low_profit")&amp;(IF(Table5[[#This Row],[net_sales]]&gt;1000," high_sales"," low_sales"))</f>
        <v>low_profit high_sales</v>
      </c>
      <c r="R1404" s="3"/>
    </row>
    <row r="1405" spans="1:18" ht="14.25" customHeight="1" x14ac:dyDescent="0.3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Table5[[#This Row],[sales]]-(Table5[[#This Row],[sales]]*Table5[[#This Row],[discount]])</f>
        <v>1903.5321000000001</v>
      </c>
      <c r="O1405" s="6">
        <f>Table5[[#This Row],[profit]]/Table5[[#This Row],[net_sales]]</f>
        <v>0.20999383199264146</v>
      </c>
      <c r="P1405" s="3" t="str">
        <f>IF(Table5[[#This Row],[Profit_Percentage]]&lt;=24.5%,"low","high")</f>
        <v>low</v>
      </c>
      <c r="Q1405" s="3" t="str">
        <f>IF(Table5[[#This Row],[Profit_Percentage]]&gt;25%,"high_profit","low_profit")&amp;(IF(Table5[[#This Row],[net_sales]]&gt;1000," high_sales"," low_sales"))</f>
        <v>low_profit high_sales</v>
      </c>
      <c r="R1405" s="3"/>
    </row>
    <row r="1406" spans="1:18" ht="14.25" customHeight="1" x14ac:dyDescent="0.3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Table5[[#This Row],[sales]]-(Table5[[#This Row],[sales]]*Table5[[#This Row],[discount]])</f>
        <v>1646.8683000000001</v>
      </c>
      <c r="O1406" s="6">
        <f>Table5[[#This Row],[profit]]/Table5[[#This Row],[net_sales]]</f>
        <v>0.27202539510900781</v>
      </c>
      <c r="P1406" s="3" t="str">
        <f>IF(Table5[[#This Row],[Profit_Percentage]]&lt;=24.5%,"low","high")</f>
        <v>high</v>
      </c>
      <c r="Q1406" s="3" t="str">
        <f>IF(Table5[[#This Row],[Profit_Percentage]]&gt;25%,"high_profit","low_profit")&amp;(IF(Table5[[#This Row],[net_sales]]&gt;1000," high_sales"," low_sales"))</f>
        <v>high_profit high_sales</v>
      </c>
      <c r="R1406" s="3"/>
    </row>
    <row r="1407" spans="1:18" ht="14.25" customHeight="1" x14ac:dyDescent="0.3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Table5[[#This Row],[sales]]-(Table5[[#This Row],[sales]]*Table5[[#This Row],[discount]])</f>
        <v>4395.7728000000006</v>
      </c>
      <c r="O1407" s="6">
        <f>Table5[[#This Row],[profit]]/Table5[[#This Row],[net_sales]]</f>
        <v>0.21131437912350698</v>
      </c>
      <c r="P1407" s="3" t="str">
        <f>IF(Table5[[#This Row],[Profit_Percentage]]&lt;=24.5%,"low","high")</f>
        <v>low</v>
      </c>
      <c r="Q1407" s="3" t="str">
        <f>IF(Table5[[#This Row],[Profit_Percentage]]&gt;25%,"high_profit","low_profit")&amp;(IF(Table5[[#This Row],[net_sales]]&gt;1000," high_sales"," low_sales"))</f>
        <v>low_profit high_sales</v>
      </c>
      <c r="R1407" s="3"/>
    </row>
    <row r="1408" spans="1:18" ht="14.25" customHeight="1" x14ac:dyDescent="0.3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Table5[[#This Row],[sales]]-(Table5[[#This Row],[sales]]*Table5[[#This Row],[discount]])</f>
        <v>2193.3519999999999</v>
      </c>
      <c r="O1408" s="6">
        <f>Table5[[#This Row],[profit]]/Table5[[#This Row],[net_sales]]</f>
        <v>0.17517480094394336</v>
      </c>
      <c r="P1408" s="3" t="str">
        <f>IF(Table5[[#This Row],[Profit_Percentage]]&lt;=24.5%,"low","high")</f>
        <v>low</v>
      </c>
      <c r="Q1408" s="3" t="str">
        <f>IF(Table5[[#This Row],[Profit_Percentage]]&gt;25%,"high_profit","low_profit")&amp;(IF(Table5[[#This Row],[net_sales]]&gt;1000," high_sales"," low_sales"))</f>
        <v>low_profit high_sales</v>
      </c>
      <c r="R1408" s="3"/>
    </row>
    <row r="1409" spans="1:18" ht="14.25" customHeight="1" x14ac:dyDescent="0.3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Table5[[#This Row],[sales]]-(Table5[[#This Row],[sales]]*Table5[[#This Row],[discount]])</f>
        <v>880.21439999999996</v>
      </c>
      <c r="O1409" s="6">
        <f>Table5[[#This Row],[profit]]/Table5[[#This Row],[net_sales]]</f>
        <v>0.13852306892502556</v>
      </c>
      <c r="P1409" s="3" t="str">
        <f>IF(Table5[[#This Row],[Profit_Percentage]]&lt;=24.5%,"low","high")</f>
        <v>low</v>
      </c>
      <c r="Q1409" s="3" t="str">
        <f>IF(Table5[[#This Row],[Profit_Percentage]]&gt;25%,"high_profit","low_profit")&amp;(IF(Table5[[#This Row],[net_sales]]&gt;1000," high_sales"," low_sales"))</f>
        <v>low_profit low_sales</v>
      </c>
      <c r="R1409" s="3"/>
    </row>
    <row r="1410" spans="1:18" ht="14.25" customHeight="1" x14ac:dyDescent="0.3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Table5[[#This Row],[sales]]-(Table5[[#This Row],[sales]]*Table5[[#This Row],[discount]])</f>
        <v>2690.3560000000002</v>
      </c>
      <c r="O1410" s="6">
        <f>Table5[[#This Row],[profit]]/Table5[[#This Row],[net_sales]]</f>
        <v>5.8973607953742915E-2</v>
      </c>
      <c r="P1410" s="3" t="str">
        <f>IF(Table5[[#This Row],[Profit_Percentage]]&lt;=24.5%,"low","high")</f>
        <v>low</v>
      </c>
      <c r="Q1410" s="3" t="str">
        <f>IF(Table5[[#This Row],[Profit_Percentage]]&gt;25%,"high_profit","low_profit")&amp;(IF(Table5[[#This Row],[net_sales]]&gt;1000," high_sales"," low_sales"))</f>
        <v>low_profit high_sales</v>
      </c>
      <c r="R1410" s="3"/>
    </row>
    <row r="1411" spans="1:18" ht="14.25" customHeight="1" x14ac:dyDescent="0.3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Table5[[#This Row],[sales]]-(Table5[[#This Row],[sales]]*Table5[[#This Row],[discount]])</f>
        <v>2561.8364999999999</v>
      </c>
      <c r="O1411" s="6">
        <f>Table5[[#This Row],[profit]]/Table5[[#This Row],[net_sales]]</f>
        <v>0.16566631008653365</v>
      </c>
      <c r="P1411" s="3" t="str">
        <f>IF(Table5[[#This Row],[Profit_Percentage]]&lt;=24.5%,"low","high")</f>
        <v>low</v>
      </c>
      <c r="Q1411" s="3" t="str">
        <f>IF(Table5[[#This Row],[Profit_Percentage]]&gt;25%,"high_profit","low_profit")&amp;(IF(Table5[[#This Row],[net_sales]]&gt;1000," high_sales"," low_sales"))</f>
        <v>low_profit high_sales</v>
      </c>
      <c r="R1411" s="3"/>
    </row>
    <row r="1412" spans="1:18" ht="14.25" customHeight="1" x14ac:dyDescent="0.3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Table5[[#This Row],[sales]]-(Table5[[#This Row],[sales]]*Table5[[#This Row],[discount]])</f>
        <v>2869.9344000000001</v>
      </c>
      <c r="O1412" s="6">
        <f>Table5[[#This Row],[profit]]/Table5[[#This Row],[net_sales]]</f>
        <v>0.25299532978872269</v>
      </c>
      <c r="P1412" s="3" t="str">
        <f>IF(Table5[[#This Row],[Profit_Percentage]]&lt;=24.5%,"low","high")</f>
        <v>high</v>
      </c>
      <c r="Q1412" s="3" t="str">
        <f>IF(Table5[[#This Row],[Profit_Percentage]]&gt;25%,"high_profit","low_profit")&amp;(IF(Table5[[#This Row],[net_sales]]&gt;1000," high_sales"," low_sales"))</f>
        <v>high_profit high_sales</v>
      </c>
      <c r="R1412" s="3"/>
    </row>
    <row r="1413" spans="1:18" ht="14.25" customHeight="1" x14ac:dyDescent="0.3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Table5[[#This Row],[sales]]-(Table5[[#This Row],[sales]]*Table5[[#This Row],[discount]])</f>
        <v>3949.5382</v>
      </c>
      <c r="O1413" s="6">
        <f>Table5[[#This Row],[profit]]/Table5[[#This Row],[net_sales]]</f>
        <v>0.17607374958419189</v>
      </c>
      <c r="P1413" s="3" t="str">
        <f>IF(Table5[[#This Row],[Profit_Percentage]]&lt;=24.5%,"low","high")</f>
        <v>low</v>
      </c>
      <c r="Q1413" s="3" t="str">
        <f>IF(Table5[[#This Row],[Profit_Percentage]]&gt;25%,"high_profit","low_profit")&amp;(IF(Table5[[#This Row],[net_sales]]&gt;1000," high_sales"," low_sales"))</f>
        <v>low_profit high_sales</v>
      </c>
      <c r="R1413" s="3"/>
    </row>
    <row r="1414" spans="1:18" ht="14.25" customHeight="1" x14ac:dyDescent="0.3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Table5[[#This Row],[sales]]-(Table5[[#This Row],[sales]]*Table5[[#This Row],[discount]])</f>
        <v>653.69140000000004</v>
      </c>
      <c r="O1414" s="6">
        <f>Table5[[#This Row],[profit]]/Table5[[#This Row],[net_sales]]</f>
        <v>0.37133730075078242</v>
      </c>
      <c r="P1414" s="3" t="str">
        <f>IF(Table5[[#This Row],[Profit_Percentage]]&lt;=24.5%,"low","high")</f>
        <v>high</v>
      </c>
      <c r="Q1414" s="3" t="str">
        <f>IF(Table5[[#This Row],[Profit_Percentage]]&gt;25%,"high_profit","low_profit")&amp;(IF(Table5[[#This Row],[net_sales]]&gt;1000," high_sales"," low_sales"))</f>
        <v>high_profit low_sales</v>
      </c>
      <c r="R1414" s="3"/>
    </row>
    <row r="1415" spans="1:18" ht="14.25" customHeight="1" x14ac:dyDescent="0.3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Table5[[#This Row],[sales]]-(Table5[[#This Row],[sales]]*Table5[[#This Row],[discount]])</f>
        <v>988.28600000000006</v>
      </c>
      <c r="O1415" s="6">
        <f>Table5[[#This Row],[profit]]/Table5[[#This Row],[net_sales]]</f>
        <v>0.29863824844225251</v>
      </c>
      <c r="P1415" s="3" t="str">
        <f>IF(Table5[[#This Row],[Profit_Percentage]]&lt;=24.5%,"low","high")</f>
        <v>high</v>
      </c>
      <c r="Q1415" s="3" t="str">
        <f>IF(Table5[[#This Row],[Profit_Percentage]]&gt;25%,"high_profit","low_profit")&amp;(IF(Table5[[#This Row],[net_sales]]&gt;1000," high_sales"," low_sales"))</f>
        <v>high_profit low_sales</v>
      </c>
      <c r="R1415" s="3"/>
    </row>
    <row r="1416" spans="1:18" ht="14.25" customHeight="1" x14ac:dyDescent="0.3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Table5[[#This Row],[sales]]-(Table5[[#This Row],[sales]]*Table5[[#This Row],[discount]])</f>
        <v>2145.7491999999997</v>
      </c>
      <c r="O1416" s="6">
        <f>Table5[[#This Row],[profit]]/Table5[[#This Row],[net_sales]]</f>
        <v>8.8439972388198965E-2</v>
      </c>
      <c r="P1416" s="3" t="str">
        <f>IF(Table5[[#This Row],[Profit_Percentage]]&lt;=24.5%,"low","high")</f>
        <v>low</v>
      </c>
      <c r="Q1416" s="3" t="str">
        <f>IF(Table5[[#This Row],[Profit_Percentage]]&gt;25%,"high_profit","low_profit")&amp;(IF(Table5[[#This Row],[net_sales]]&gt;1000," high_sales"," low_sales"))</f>
        <v>low_profit high_sales</v>
      </c>
      <c r="R1416" s="3"/>
    </row>
    <row r="1417" spans="1:18" ht="14.25" customHeight="1" x14ac:dyDescent="0.3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Table5[[#This Row],[sales]]-(Table5[[#This Row],[sales]]*Table5[[#This Row],[discount]])</f>
        <v>706.84559999999999</v>
      </c>
      <c r="O1417" s="6">
        <f>Table5[[#This Row],[profit]]/Table5[[#This Row],[net_sales]]</f>
        <v>0.38008300539750128</v>
      </c>
      <c r="P1417" s="3" t="str">
        <f>IF(Table5[[#This Row],[Profit_Percentage]]&lt;=24.5%,"low","high")</f>
        <v>high</v>
      </c>
      <c r="Q1417" s="3" t="str">
        <f>IF(Table5[[#This Row],[Profit_Percentage]]&gt;25%,"high_profit","low_profit")&amp;(IF(Table5[[#This Row],[net_sales]]&gt;1000," high_sales"," low_sales"))</f>
        <v>high_profit low_sales</v>
      </c>
      <c r="R1417" s="3"/>
    </row>
    <row r="1418" spans="1:18" ht="14.25" customHeight="1" x14ac:dyDescent="0.3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Table5[[#This Row],[sales]]-(Table5[[#This Row],[sales]]*Table5[[#This Row],[discount]])</f>
        <v>1340.3411999999998</v>
      </c>
      <c r="O1418" s="6">
        <f>Table5[[#This Row],[profit]]/Table5[[#This Row],[net_sales]]</f>
        <v>0.43364331410539353</v>
      </c>
      <c r="P1418" s="3" t="str">
        <f>IF(Table5[[#This Row],[Profit_Percentage]]&lt;=24.5%,"low","high")</f>
        <v>high</v>
      </c>
      <c r="Q1418" s="3" t="str">
        <f>IF(Table5[[#This Row],[Profit_Percentage]]&gt;25%,"high_profit","low_profit")&amp;(IF(Table5[[#This Row],[net_sales]]&gt;1000," high_sales"," low_sales"))</f>
        <v>high_profit high_sales</v>
      </c>
      <c r="R1418" s="3"/>
    </row>
    <row r="1419" spans="1:18" ht="14.25" customHeight="1" x14ac:dyDescent="0.3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Table5[[#This Row],[sales]]-(Table5[[#This Row],[sales]]*Table5[[#This Row],[discount]])</f>
        <v>2351.1884</v>
      </c>
      <c r="O1419" s="6">
        <f>Table5[[#This Row],[profit]]/Table5[[#This Row],[net_sales]]</f>
        <v>0.13762402026141332</v>
      </c>
      <c r="P1419" s="3" t="str">
        <f>IF(Table5[[#This Row],[Profit_Percentage]]&lt;=24.5%,"low","high")</f>
        <v>low</v>
      </c>
      <c r="Q1419" s="3" t="str">
        <f>IF(Table5[[#This Row],[Profit_Percentage]]&gt;25%,"high_profit","low_profit")&amp;(IF(Table5[[#This Row],[net_sales]]&gt;1000," high_sales"," low_sales"))</f>
        <v>low_profit high_sales</v>
      </c>
      <c r="R1419" s="3"/>
    </row>
    <row r="1420" spans="1:18" ht="14.25" customHeight="1" x14ac:dyDescent="0.3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Table5[[#This Row],[sales]]-(Table5[[#This Row],[sales]]*Table5[[#This Row],[discount]])</f>
        <v>549.90679999999998</v>
      </c>
      <c r="O1420" s="6">
        <f>Table5[[#This Row],[profit]]/Table5[[#This Row],[net_sales]]</f>
        <v>0.19225075958326029</v>
      </c>
      <c r="P1420" s="3" t="str">
        <f>IF(Table5[[#This Row],[Profit_Percentage]]&lt;=24.5%,"low","high")</f>
        <v>low</v>
      </c>
      <c r="Q1420" s="3" t="str">
        <f>IF(Table5[[#This Row],[Profit_Percentage]]&gt;25%,"high_profit","low_profit")&amp;(IF(Table5[[#This Row],[net_sales]]&gt;1000," high_sales"," low_sales"))</f>
        <v>low_profit low_sales</v>
      </c>
      <c r="R1420" s="3"/>
    </row>
    <row r="1421" spans="1:18" ht="14.25" customHeight="1" x14ac:dyDescent="0.3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Table5[[#This Row],[sales]]-(Table5[[#This Row],[sales]]*Table5[[#This Row],[discount]])</f>
        <v>1317.0369000000001</v>
      </c>
      <c r="O1421" s="6">
        <f>Table5[[#This Row],[profit]]/Table5[[#This Row],[net_sales]]</f>
        <v>0.26753996034583388</v>
      </c>
      <c r="P1421" s="3" t="str">
        <f>IF(Table5[[#This Row],[Profit_Percentage]]&lt;=24.5%,"low","high")</f>
        <v>high</v>
      </c>
      <c r="Q1421" s="3" t="str">
        <f>IF(Table5[[#This Row],[Profit_Percentage]]&gt;25%,"high_profit","low_profit")&amp;(IF(Table5[[#This Row],[net_sales]]&gt;1000," high_sales"," low_sales"))</f>
        <v>high_profit high_sales</v>
      </c>
      <c r="R1421" s="3"/>
    </row>
    <row r="1422" spans="1:18" ht="14.25" customHeight="1" x14ac:dyDescent="0.3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Table5[[#This Row],[sales]]-(Table5[[#This Row],[sales]]*Table5[[#This Row],[discount]])</f>
        <v>597.85320000000002</v>
      </c>
      <c r="O1422" s="6">
        <f>Table5[[#This Row],[profit]]/Table5[[#This Row],[net_sales]]</f>
        <v>0.14018491495905683</v>
      </c>
      <c r="P1422" s="3" t="str">
        <f>IF(Table5[[#This Row],[Profit_Percentage]]&lt;=24.5%,"low","high")</f>
        <v>low</v>
      </c>
      <c r="Q1422" s="3" t="str">
        <f>IF(Table5[[#This Row],[Profit_Percentage]]&gt;25%,"high_profit","low_profit")&amp;(IF(Table5[[#This Row],[net_sales]]&gt;1000," high_sales"," low_sales"))</f>
        <v>low_profit low_sales</v>
      </c>
      <c r="R1422" s="3"/>
    </row>
    <row r="1423" spans="1:18" ht="14.25" customHeight="1" x14ac:dyDescent="0.3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Table5[[#This Row],[sales]]-(Table5[[#This Row],[sales]]*Table5[[#This Row],[discount]])</f>
        <v>2876.4560000000001</v>
      </c>
      <c r="O1423" s="6">
        <f>Table5[[#This Row],[profit]]/Table5[[#This Row],[net_sales]]</f>
        <v>0.18060071143101095</v>
      </c>
      <c r="P1423" s="3" t="str">
        <f>IF(Table5[[#This Row],[Profit_Percentage]]&lt;=24.5%,"low","high")</f>
        <v>low</v>
      </c>
      <c r="Q1423" s="3" t="str">
        <f>IF(Table5[[#This Row],[Profit_Percentage]]&gt;25%,"high_profit","low_profit")&amp;(IF(Table5[[#This Row],[net_sales]]&gt;1000," high_sales"," low_sales"))</f>
        <v>low_profit high_sales</v>
      </c>
      <c r="R1423" s="3"/>
    </row>
    <row r="1424" spans="1:18" ht="14.25" customHeight="1" x14ac:dyDescent="0.3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Table5[[#This Row],[sales]]-(Table5[[#This Row],[sales]]*Table5[[#This Row],[discount]])</f>
        <v>1216.54</v>
      </c>
      <c r="O1424" s="6">
        <f>Table5[[#This Row],[profit]]/Table5[[#This Row],[net_sales]]</f>
        <v>0.16237854899962187</v>
      </c>
      <c r="P1424" s="3" t="str">
        <f>IF(Table5[[#This Row],[Profit_Percentage]]&lt;=24.5%,"low","high")</f>
        <v>low</v>
      </c>
      <c r="Q1424" s="3" t="str">
        <f>IF(Table5[[#This Row],[Profit_Percentage]]&gt;25%,"high_profit","low_profit")&amp;(IF(Table5[[#This Row],[net_sales]]&gt;1000," high_sales"," low_sales"))</f>
        <v>low_profit high_sales</v>
      </c>
      <c r="R1424" s="3"/>
    </row>
    <row r="1425" spans="1:18" ht="14.25" customHeight="1" x14ac:dyDescent="0.3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Table5[[#This Row],[sales]]-(Table5[[#This Row],[sales]]*Table5[[#This Row],[discount]])</f>
        <v>1155.7139999999999</v>
      </c>
      <c r="O1425" s="6">
        <f>Table5[[#This Row],[profit]]/Table5[[#This Row],[net_sales]]</f>
        <v>0.21138447747453093</v>
      </c>
      <c r="P1425" s="3" t="str">
        <f>IF(Table5[[#This Row],[Profit_Percentage]]&lt;=24.5%,"low","high")</f>
        <v>low</v>
      </c>
      <c r="Q1425" s="3" t="str">
        <f>IF(Table5[[#This Row],[Profit_Percentage]]&gt;25%,"high_profit","low_profit")&amp;(IF(Table5[[#This Row],[net_sales]]&gt;1000," high_sales"," low_sales"))</f>
        <v>low_profit high_sales</v>
      </c>
      <c r="R1425" s="3"/>
    </row>
    <row r="1426" spans="1:18" ht="14.25" customHeight="1" x14ac:dyDescent="0.3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Table5[[#This Row],[sales]]-(Table5[[#This Row],[sales]]*Table5[[#This Row],[discount]])</f>
        <v>1448.0983999999999</v>
      </c>
      <c r="O1426" s="6">
        <f>Table5[[#This Row],[profit]]/Table5[[#This Row],[net_sales]]</f>
        <v>0.29020817922317987</v>
      </c>
      <c r="P1426" s="3" t="str">
        <f>IF(Table5[[#This Row],[Profit_Percentage]]&lt;=24.5%,"low","high")</f>
        <v>high</v>
      </c>
      <c r="Q1426" s="3" t="str">
        <f>IF(Table5[[#This Row],[Profit_Percentage]]&gt;25%,"high_profit","low_profit")&amp;(IF(Table5[[#This Row],[net_sales]]&gt;1000," high_sales"," low_sales"))</f>
        <v>high_profit high_sales</v>
      </c>
      <c r="R1426" s="3"/>
    </row>
    <row r="1427" spans="1:18" ht="14.25" customHeight="1" x14ac:dyDescent="0.3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Table5[[#This Row],[sales]]-(Table5[[#This Row],[sales]]*Table5[[#This Row],[discount]])</f>
        <v>291.06139999999999</v>
      </c>
      <c r="O1427" s="6">
        <f>Table5[[#This Row],[profit]]/Table5[[#This Row],[net_sales]]</f>
        <v>0.21263554700142306</v>
      </c>
      <c r="P1427" s="3" t="str">
        <f>IF(Table5[[#This Row],[Profit_Percentage]]&lt;=24.5%,"low","high")</f>
        <v>low</v>
      </c>
      <c r="Q1427" s="3" t="str">
        <f>IF(Table5[[#This Row],[Profit_Percentage]]&gt;25%,"high_profit","low_profit")&amp;(IF(Table5[[#This Row],[net_sales]]&gt;1000," high_sales"," low_sales"))</f>
        <v>low_profit low_sales</v>
      </c>
      <c r="R1427" s="3"/>
    </row>
    <row r="1428" spans="1:18" ht="14.25" customHeight="1" x14ac:dyDescent="0.3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Table5[[#This Row],[sales]]-(Table5[[#This Row],[sales]]*Table5[[#This Row],[discount]])</f>
        <v>3977.2333999999996</v>
      </c>
      <c r="O1428" s="6">
        <f>Table5[[#This Row],[profit]]/Table5[[#This Row],[net_sales]]</f>
        <v>0.13393983868283921</v>
      </c>
      <c r="P1428" s="3" t="str">
        <f>IF(Table5[[#This Row],[Profit_Percentage]]&lt;=24.5%,"low","high")</f>
        <v>low</v>
      </c>
      <c r="Q1428" s="3" t="str">
        <f>IF(Table5[[#This Row],[Profit_Percentage]]&gt;25%,"high_profit","low_profit")&amp;(IF(Table5[[#This Row],[net_sales]]&gt;1000," high_sales"," low_sales"))</f>
        <v>low_profit high_sales</v>
      </c>
      <c r="R1428" s="3"/>
    </row>
    <row r="1429" spans="1:18" ht="14.25" customHeight="1" x14ac:dyDescent="0.3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Table5[[#This Row],[sales]]-(Table5[[#This Row],[sales]]*Table5[[#This Row],[discount]])</f>
        <v>1033.7363</v>
      </c>
      <c r="O1429" s="6">
        <f>Table5[[#This Row],[profit]]/Table5[[#This Row],[net_sales]]</f>
        <v>0.43082554032396853</v>
      </c>
      <c r="P1429" s="3" t="str">
        <f>IF(Table5[[#This Row],[Profit_Percentage]]&lt;=24.5%,"low","high")</f>
        <v>high</v>
      </c>
      <c r="Q1429" s="3" t="str">
        <f>IF(Table5[[#This Row],[Profit_Percentage]]&gt;25%,"high_profit","low_profit")&amp;(IF(Table5[[#This Row],[net_sales]]&gt;1000," high_sales"," low_sales"))</f>
        <v>high_profit high_sales</v>
      </c>
      <c r="R1429" s="3"/>
    </row>
    <row r="1430" spans="1:18" ht="14.25" customHeight="1" x14ac:dyDescent="0.3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Table5[[#This Row],[sales]]-(Table5[[#This Row],[sales]]*Table5[[#This Row],[discount]])</f>
        <v>3243.8864000000003</v>
      </c>
      <c r="O1430" s="6">
        <f>Table5[[#This Row],[profit]]/Table5[[#This Row],[net_sales]]</f>
        <v>9.775003218361776E-2</v>
      </c>
      <c r="P1430" s="3" t="str">
        <f>IF(Table5[[#This Row],[Profit_Percentage]]&lt;=24.5%,"low","high")</f>
        <v>low</v>
      </c>
      <c r="Q1430" s="3" t="str">
        <f>IF(Table5[[#This Row],[Profit_Percentage]]&gt;25%,"high_profit","low_profit")&amp;(IF(Table5[[#This Row],[net_sales]]&gt;1000," high_sales"," low_sales"))</f>
        <v>low_profit high_sales</v>
      </c>
      <c r="R1430" s="3"/>
    </row>
    <row r="1431" spans="1:18" ht="14.25" customHeight="1" x14ac:dyDescent="0.3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Table5[[#This Row],[sales]]-(Table5[[#This Row],[sales]]*Table5[[#This Row],[discount]])</f>
        <v>2106.8222000000001</v>
      </c>
      <c r="O1431" s="6">
        <f>Table5[[#This Row],[profit]]/Table5[[#This Row],[net_sales]]</f>
        <v>0.14288343838412182</v>
      </c>
      <c r="P1431" s="3" t="str">
        <f>IF(Table5[[#This Row],[Profit_Percentage]]&lt;=24.5%,"low","high")</f>
        <v>low</v>
      </c>
      <c r="Q1431" s="3" t="str">
        <f>IF(Table5[[#This Row],[Profit_Percentage]]&gt;25%,"high_profit","low_profit")&amp;(IF(Table5[[#This Row],[net_sales]]&gt;1000," high_sales"," low_sales"))</f>
        <v>low_profit high_sales</v>
      </c>
      <c r="R1431" s="3"/>
    </row>
    <row r="1432" spans="1:18" ht="14.25" customHeight="1" x14ac:dyDescent="0.3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Table5[[#This Row],[sales]]-(Table5[[#This Row],[sales]]*Table5[[#This Row],[discount]])</f>
        <v>4223.0825999999997</v>
      </c>
      <c r="O1432" s="6">
        <f>Table5[[#This Row],[profit]]/Table5[[#This Row],[net_sales]]</f>
        <v>0.13784243765442808</v>
      </c>
      <c r="P1432" s="3" t="str">
        <f>IF(Table5[[#This Row],[Profit_Percentage]]&lt;=24.5%,"low","high")</f>
        <v>low</v>
      </c>
      <c r="Q1432" s="3" t="str">
        <f>IF(Table5[[#This Row],[Profit_Percentage]]&gt;25%,"high_profit","low_profit")&amp;(IF(Table5[[#This Row],[net_sales]]&gt;1000," high_sales"," low_sales"))</f>
        <v>low_profit high_sales</v>
      </c>
      <c r="R1432" s="3"/>
    </row>
    <row r="1433" spans="1:18" ht="14.25" customHeight="1" x14ac:dyDescent="0.3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Table5[[#This Row],[sales]]-(Table5[[#This Row],[sales]]*Table5[[#This Row],[discount]])</f>
        <v>943.64639999999986</v>
      </c>
      <c r="O1433" s="6">
        <f>Table5[[#This Row],[profit]]/Table5[[#This Row],[net_sales]]</f>
        <v>0.35335269651852647</v>
      </c>
      <c r="P1433" s="3" t="str">
        <f>IF(Table5[[#This Row],[Profit_Percentage]]&lt;=24.5%,"low","high")</f>
        <v>high</v>
      </c>
      <c r="Q1433" s="3" t="str">
        <f>IF(Table5[[#This Row],[Profit_Percentage]]&gt;25%,"high_profit","low_profit")&amp;(IF(Table5[[#This Row],[net_sales]]&gt;1000," high_sales"," low_sales"))</f>
        <v>high_profit low_sales</v>
      </c>
      <c r="R1433" s="3"/>
    </row>
    <row r="1434" spans="1:18" ht="14.25" customHeight="1" x14ac:dyDescent="0.3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Table5[[#This Row],[sales]]-(Table5[[#This Row],[sales]]*Table5[[#This Row],[discount]])</f>
        <v>920.47680000000003</v>
      </c>
      <c r="O1434" s="6">
        <f>Table5[[#This Row],[profit]]/Table5[[#This Row],[net_sales]]</f>
        <v>0.29993151375461063</v>
      </c>
      <c r="P1434" s="3" t="str">
        <f>IF(Table5[[#This Row],[Profit_Percentage]]&lt;=24.5%,"low","high")</f>
        <v>high</v>
      </c>
      <c r="Q1434" s="3" t="str">
        <f>IF(Table5[[#This Row],[Profit_Percentage]]&gt;25%,"high_profit","low_profit")&amp;(IF(Table5[[#This Row],[net_sales]]&gt;1000," high_sales"," low_sales"))</f>
        <v>high_profit low_sales</v>
      </c>
      <c r="R1434" s="3"/>
    </row>
    <row r="1435" spans="1:18" ht="14.25" customHeight="1" x14ac:dyDescent="0.3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Table5[[#This Row],[sales]]-(Table5[[#This Row],[sales]]*Table5[[#This Row],[discount]])</f>
        <v>2514.6508000000003</v>
      </c>
      <c r="O1435" s="6">
        <f>Table5[[#This Row],[profit]]/Table5[[#This Row],[net_sales]]</f>
        <v>8.8012220225567692E-2</v>
      </c>
      <c r="P1435" s="3" t="str">
        <f>IF(Table5[[#This Row],[Profit_Percentage]]&lt;=24.5%,"low","high")</f>
        <v>low</v>
      </c>
      <c r="Q1435" s="3" t="str">
        <f>IF(Table5[[#This Row],[Profit_Percentage]]&gt;25%,"high_profit","low_profit")&amp;(IF(Table5[[#This Row],[net_sales]]&gt;1000," high_sales"," low_sales"))</f>
        <v>low_profit high_sales</v>
      </c>
      <c r="R1435" s="3"/>
    </row>
    <row r="1436" spans="1:18" ht="14.25" customHeight="1" x14ac:dyDescent="0.3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Table5[[#This Row],[sales]]-(Table5[[#This Row],[sales]]*Table5[[#This Row],[discount]])</f>
        <v>1097.5968</v>
      </c>
      <c r="O1436" s="6">
        <f>Table5[[#This Row],[profit]]/Table5[[#This Row],[net_sales]]</f>
        <v>0.3020508077283024</v>
      </c>
      <c r="P1436" s="3" t="str">
        <f>IF(Table5[[#This Row],[Profit_Percentage]]&lt;=24.5%,"low","high")</f>
        <v>high</v>
      </c>
      <c r="Q1436" s="3" t="str">
        <f>IF(Table5[[#This Row],[Profit_Percentage]]&gt;25%,"high_profit","low_profit")&amp;(IF(Table5[[#This Row],[net_sales]]&gt;1000," high_sales"," low_sales"))</f>
        <v>high_profit high_sales</v>
      </c>
      <c r="R1436" s="3"/>
    </row>
    <row r="1437" spans="1:18" ht="14.25" customHeight="1" x14ac:dyDescent="0.3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Table5[[#This Row],[sales]]-(Table5[[#This Row],[sales]]*Table5[[#This Row],[discount]])</f>
        <v>2967.5244000000002</v>
      </c>
      <c r="O1437" s="6">
        <f>Table5[[#This Row],[profit]]/Table5[[#This Row],[net_sales]]</f>
        <v>0.36772064957578782</v>
      </c>
      <c r="P1437" s="3" t="str">
        <f>IF(Table5[[#This Row],[Profit_Percentage]]&lt;=24.5%,"low","high")</f>
        <v>high</v>
      </c>
      <c r="Q1437" s="3" t="str">
        <f>IF(Table5[[#This Row],[Profit_Percentage]]&gt;25%,"high_profit","low_profit")&amp;(IF(Table5[[#This Row],[net_sales]]&gt;1000," high_sales"," low_sales"))</f>
        <v>high_profit high_sales</v>
      </c>
      <c r="R1437" s="3"/>
    </row>
    <row r="1438" spans="1:18" ht="14.25" customHeight="1" x14ac:dyDescent="0.3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Table5[[#This Row],[sales]]-(Table5[[#This Row],[sales]]*Table5[[#This Row],[discount]])</f>
        <v>1394.9988000000001</v>
      </c>
      <c r="O1438" s="6">
        <f>Table5[[#This Row],[profit]]/Table5[[#This Row],[net_sales]]</f>
        <v>0.35620102325536046</v>
      </c>
      <c r="P1438" s="3" t="str">
        <f>IF(Table5[[#This Row],[Profit_Percentage]]&lt;=24.5%,"low","high")</f>
        <v>high</v>
      </c>
      <c r="Q1438" s="3" t="str">
        <f>IF(Table5[[#This Row],[Profit_Percentage]]&gt;25%,"high_profit","low_profit")&amp;(IF(Table5[[#This Row],[net_sales]]&gt;1000," high_sales"," low_sales"))</f>
        <v>high_profit high_sales</v>
      </c>
      <c r="R1438" s="3"/>
    </row>
    <row r="1439" spans="1:18" ht="14.25" customHeight="1" x14ac:dyDescent="0.3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Table5[[#This Row],[sales]]-(Table5[[#This Row],[sales]]*Table5[[#This Row],[discount]])</f>
        <v>2711.6279999999997</v>
      </c>
      <c r="O1439" s="6">
        <f>Table5[[#This Row],[profit]]/Table5[[#This Row],[net_sales]]</f>
        <v>0.38877014103704494</v>
      </c>
      <c r="P1439" s="3" t="str">
        <f>IF(Table5[[#This Row],[Profit_Percentage]]&lt;=24.5%,"low","high")</f>
        <v>high</v>
      </c>
      <c r="Q1439" s="3" t="str">
        <f>IF(Table5[[#This Row],[Profit_Percentage]]&gt;25%,"high_profit","low_profit")&amp;(IF(Table5[[#This Row],[net_sales]]&gt;1000," high_sales"," low_sales"))</f>
        <v>high_profit high_sales</v>
      </c>
      <c r="R1439" s="3"/>
    </row>
    <row r="1440" spans="1:18" ht="14.25" customHeight="1" x14ac:dyDescent="0.3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Table5[[#This Row],[sales]]-(Table5[[#This Row],[sales]]*Table5[[#This Row],[discount]])</f>
        <v>4456.5205999999998</v>
      </c>
      <c r="O1440" s="6">
        <f>Table5[[#This Row],[profit]]/Table5[[#This Row],[net_sales]]</f>
        <v>0.25576455318079311</v>
      </c>
      <c r="P1440" s="3" t="str">
        <f>IF(Table5[[#This Row],[Profit_Percentage]]&lt;=24.5%,"low","high")</f>
        <v>high</v>
      </c>
      <c r="Q1440" s="3" t="str">
        <f>IF(Table5[[#This Row],[Profit_Percentage]]&gt;25%,"high_profit","low_profit")&amp;(IF(Table5[[#This Row],[net_sales]]&gt;1000," high_sales"," low_sales"))</f>
        <v>high_profit high_sales</v>
      </c>
      <c r="R1440" s="3"/>
    </row>
    <row r="1441" spans="1:18" ht="14.25" customHeight="1" x14ac:dyDescent="0.3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Table5[[#This Row],[sales]]-(Table5[[#This Row],[sales]]*Table5[[#This Row],[discount]])</f>
        <v>4419.027</v>
      </c>
      <c r="O1441" s="6">
        <f>Table5[[#This Row],[profit]]/Table5[[#This Row],[net_sales]]</f>
        <v>0.13893329911765645</v>
      </c>
      <c r="P1441" s="3" t="str">
        <f>IF(Table5[[#This Row],[Profit_Percentage]]&lt;=24.5%,"low","high")</f>
        <v>low</v>
      </c>
      <c r="Q1441" s="3" t="str">
        <f>IF(Table5[[#This Row],[Profit_Percentage]]&gt;25%,"high_profit","low_profit")&amp;(IF(Table5[[#This Row],[net_sales]]&gt;1000," high_sales"," low_sales"))</f>
        <v>low_profit high_sales</v>
      </c>
      <c r="R1441" s="3"/>
    </row>
    <row r="1442" spans="1:18" ht="14.25" customHeight="1" x14ac:dyDescent="0.3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Table5[[#This Row],[sales]]-(Table5[[#This Row],[sales]]*Table5[[#This Row],[discount]])</f>
        <v>1676.7629999999999</v>
      </c>
      <c r="O1442" s="6">
        <f>Table5[[#This Row],[profit]]/Table5[[#This Row],[net_sales]]</f>
        <v>0.27814902881325509</v>
      </c>
      <c r="P1442" s="3" t="str">
        <f>IF(Table5[[#This Row],[Profit_Percentage]]&lt;=24.5%,"low","high")</f>
        <v>high</v>
      </c>
      <c r="Q1442" s="3" t="str">
        <f>IF(Table5[[#This Row],[Profit_Percentage]]&gt;25%,"high_profit","low_profit")&amp;(IF(Table5[[#This Row],[net_sales]]&gt;1000," high_sales"," low_sales"))</f>
        <v>high_profit high_sales</v>
      </c>
      <c r="R1442" s="3"/>
    </row>
    <row r="1443" spans="1:18" ht="14.25" customHeight="1" x14ac:dyDescent="0.3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Table5[[#This Row],[sales]]-(Table5[[#This Row],[sales]]*Table5[[#This Row],[discount]])</f>
        <v>1330.616</v>
      </c>
      <c r="O1443" s="6">
        <f>Table5[[#This Row],[profit]]/Table5[[#This Row],[net_sales]]</f>
        <v>0.24610406007443172</v>
      </c>
      <c r="P1443" s="3" t="str">
        <f>IF(Table5[[#This Row],[Profit_Percentage]]&lt;=24.5%,"low","high")</f>
        <v>high</v>
      </c>
      <c r="Q1443" s="3" t="str">
        <f>IF(Table5[[#This Row],[Profit_Percentage]]&gt;25%,"high_profit","low_profit")&amp;(IF(Table5[[#This Row],[net_sales]]&gt;1000," high_sales"," low_sales"))</f>
        <v>low_profit high_sales</v>
      </c>
      <c r="R1443" s="3"/>
    </row>
    <row r="1444" spans="1:18" ht="14.25" customHeight="1" x14ac:dyDescent="0.3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Table5[[#This Row],[sales]]-(Table5[[#This Row],[sales]]*Table5[[#This Row],[discount]])</f>
        <v>4270.6559999999999</v>
      </c>
      <c r="O1444" s="6">
        <f>Table5[[#This Row],[profit]]/Table5[[#This Row],[net_sales]]</f>
        <v>0.21279166479341816</v>
      </c>
      <c r="P1444" s="3" t="str">
        <f>IF(Table5[[#This Row],[Profit_Percentage]]&lt;=24.5%,"low","high")</f>
        <v>low</v>
      </c>
      <c r="Q1444" s="3" t="str">
        <f>IF(Table5[[#This Row],[Profit_Percentage]]&gt;25%,"high_profit","low_profit")&amp;(IF(Table5[[#This Row],[net_sales]]&gt;1000," high_sales"," low_sales"))</f>
        <v>low_profit high_sales</v>
      </c>
      <c r="R1444" s="3"/>
    </row>
    <row r="1445" spans="1:18" ht="14.25" customHeight="1" x14ac:dyDescent="0.3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Table5[[#This Row],[sales]]-(Table5[[#This Row],[sales]]*Table5[[#This Row],[discount]])</f>
        <v>4018.9856999999997</v>
      </c>
      <c r="O1445" s="6">
        <f>Table5[[#This Row],[profit]]/Table5[[#This Row],[net_sales]]</f>
        <v>5.9928055976909797E-2</v>
      </c>
      <c r="P1445" s="3" t="str">
        <f>IF(Table5[[#This Row],[Profit_Percentage]]&lt;=24.5%,"low","high")</f>
        <v>low</v>
      </c>
      <c r="Q1445" s="3" t="str">
        <f>IF(Table5[[#This Row],[Profit_Percentage]]&gt;25%,"high_profit","low_profit")&amp;(IF(Table5[[#This Row],[net_sales]]&gt;1000," high_sales"," low_sales"))</f>
        <v>low_profit high_sales</v>
      </c>
      <c r="R1445" s="3"/>
    </row>
    <row r="1446" spans="1:18" ht="14.25" customHeight="1" x14ac:dyDescent="0.3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Table5[[#This Row],[sales]]-(Table5[[#This Row],[sales]]*Table5[[#This Row],[discount]])</f>
        <v>317.7405</v>
      </c>
      <c r="O1446" s="6">
        <f>Table5[[#This Row],[profit]]/Table5[[#This Row],[net_sales]]</f>
        <v>0.17048503417096655</v>
      </c>
      <c r="P1446" s="3" t="str">
        <f>IF(Table5[[#This Row],[Profit_Percentage]]&lt;=24.5%,"low","high")</f>
        <v>low</v>
      </c>
      <c r="Q1446" s="3" t="str">
        <f>IF(Table5[[#This Row],[Profit_Percentage]]&gt;25%,"high_profit","low_profit")&amp;(IF(Table5[[#This Row],[net_sales]]&gt;1000," high_sales"," low_sales"))</f>
        <v>low_profit low_sales</v>
      </c>
      <c r="R1446" s="3"/>
    </row>
    <row r="1447" spans="1:18" ht="14.25" customHeight="1" x14ac:dyDescent="0.3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Table5[[#This Row],[sales]]-(Table5[[#This Row],[sales]]*Table5[[#This Row],[discount]])</f>
        <v>1687.7420000000002</v>
      </c>
      <c r="O1447" s="6">
        <f>Table5[[#This Row],[profit]]/Table5[[#This Row],[net_sales]]</f>
        <v>0.20296348612524898</v>
      </c>
      <c r="P1447" s="3" t="str">
        <f>IF(Table5[[#This Row],[Profit_Percentage]]&lt;=24.5%,"low","high")</f>
        <v>low</v>
      </c>
      <c r="Q1447" s="3" t="str">
        <f>IF(Table5[[#This Row],[Profit_Percentage]]&gt;25%,"high_profit","low_profit")&amp;(IF(Table5[[#This Row],[net_sales]]&gt;1000," high_sales"," low_sales"))</f>
        <v>low_profit high_sales</v>
      </c>
      <c r="R1447" s="3"/>
    </row>
    <row r="1448" spans="1:18" ht="14.25" customHeight="1" x14ac:dyDescent="0.3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Table5[[#This Row],[sales]]-(Table5[[#This Row],[sales]]*Table5[[#This Row],[discount]])</f>
        <v>503.93100000000004</v>
      </c>
      <c r="O1448" s="6">
        <f>Table5[[#This Row],[profit]]/Table5[[#This Row],[net_sales]]</f>
        <v>0.26342892181667726</v>
      </c>
      <c r="P1448" s="3" t="str">
        <f>IF(Table5[[#This Row],[Profit_Percentage]]&lt;=24.5%,"low","high")</f>
        <v>high</v>
      </c>
      <c r="Q1448" s="3" t="str">
        <f>IF(Table5[[#This Row],[Profit_Percentage]]&gt;25%,"high_profit","low_profit")&amp;(IF(Table5[[#This Row],[net_sales]]&gt;1000," high_sales"," low_sales"))</f>
        <v>high_profit low_sales</v>
      </c>
      <c r="R1448" s="3"/>
    </row>
    <row r="1449" spans="1:18" ht="14.25" customHeight="1" x14ac:dyDescent="0.3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Table5[[#This Row],[sales]]-(Table5[[#This Row],[sales]]*Table5[[#This Row],[discount]])</f>
        <v>3230.9290000000001</v>
      </c>
      <c r="O1449" s="6">
        <f>Table5[[#This Row],[profit]]/Table5[[#This Row],[net_sales]]</f>
        <v>0.25979215265949823</v>
      </c>
      <c r="P1449" s="3" t="str">
        <f>IF(Table5[[#This Row],[Profit_Percentage]]&lt;=24.5%,"low","high")</f>
        <v>high</v>
      </c>
      <c r="Q1449" s="3" t="str">
        <f>IF(Table5[[#This Row],[Profit_Percentage]]&gt;25%,"high_profit","low_profit")&amp;(IF(Table5[[#This Row],[net_sales]]&gt;1000," high_sales"," low_sales"))</f>
        <v>high_profit high_sales</v>
      </c>
      <c r="R1449" s="3"/>
    </row>
    <row r="1450" spans="1:18" ht="14.25" customHeight="1" x14ac:dyDescent="0.3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Table5[[#This Row],[sales]]-(Table5[[#This Row],[sales]]*Table5[[#This Row],[discount]])</f>
        <v>616.76880000000006</v>
      </c>
      <c r="O1450" s="6">
        <f>Table5[[#This Row],[profit]]/Table5[[#This Row],[net_sales]]</f>
        <v>0.28098049058253272</v>
      </c>
      <c r="P1450" s="3" t="str">
        <f>IF(Table5[[#This Row],[Profit_Percentage]]&lt;=24.5%,"low","high")</f>
        <v>high</v>
      </c>
      <c r="Q1450" s="3" t="str">
        <f>IF(Table5[[#This Row],[Profit_Percentage]]&gt;25%,"high_profit","low_profit")&amp;(IF(Table5[[#This Row],[net_sales]]&gt;1000," high_sales"," low_sales"))</f>
        <v>high_profit low_sales</v>
      </c>
      <c r="R1450" s="3"/>
    </row>
    <row r="1451" spans="1:18" ht="14.25" customHeight="1" x14ac:dyDescent="0.3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Table5[[#This Row],[sales]]-(Table5[[#This Row],[sales]]*Table5[[#This Row],[discount]])</f>
        <v>2670.3520000000003</v>
      </c>
      <c r="O1451" s="6">
        <f>Table5[[#This Row],[profit]]/Table5[[#This Row],[net_sales]]</f>
        <v>7.3364859763806411E-2</v>
      </c>
      <c r="P1451" s="3" t="str">
        <f>IF(Table5[[#This Row],[Profit_Percentage]]&lt;=24.5%,"low","high")</f>
        <v>low</v>
      </c>
      <c r="Q1451" s="3" t="str">
        <f>IF(Table5[[#This Row],[Profit_Percentage]]&gt;25%,"high_profit","low_profit")&amp;(IF(Table5[[#This Row],[net_sales]]&gt;1000," high_sales"," low_sales"))</f>
        <v>low_profit high_sales</v>
      </c>
      <c r="R1451" s="3"/>
    </row>
    <row r="1452" spans="1:18" ht="14.25" customHeight="1" x14ac:dyDescent="0.3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Table5[[#This Row],[sales]]-(Table5[[#This Row],[sales]]*Table5[[#This Row],[discount]])</f>
        <v>2553.1971999999996</v>
      </c>
      <c r="O1452" s="6">
        <f>Table5[[#This Row],[profit]]/Table5[[#This Row],[net_sales]]</f>
        <v>0.26464465807811483</v>
      </c>
      <c r="P1452" s="3" t="str">
        <f>IF(Table5[[#This Row],[Profit_Percentage]]&lt;=24.5%,"low","high")</f>
        <v>high</v>
      </c>
      <c r="Q1452" s="3" t="str">
        <f>IF(Table5[[#This Row],[Profit_Percentage]]&gt;25%,"high_profit","low_profit")&amp;(IF(Table5[[#This Row],[net_sales]]&gt;1000," high_sales"," low_sales"))</f>
        <v>high_profit high_sales</v>
      </c>
      <c r="R1452" s="3"/>
    </row>
    <row r="1453" spans="1:18" ht="14.25" customHeight="1" x14ac:dyDescent="0.3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Table5[[#This Row],[sales]]-(Table5[[#This Row],[sales]]*Table5[[#This Row],[discount]])</f>
        <v>3612.5473999999999</v>
      </c>
      <c r="O1453" s="6">
        <f>Table5[[#This Row],[profit]]/Table5[[#This Row],[net_sales]]</f>
        <v>0.16245876801505774</v>
      </c>
      <c r="P1453" s="3" t="str">
        <f>IF(Table5[[#This Row],[Profit_Percentage]]&lt;=24.5%,"low","high")</f>
        <v>low</v>
      </c>
      <c r="Q1453" s="3" t="str">
        <f>IF(Table5[[#This Row],[Profit_Percentage]]&gt;25%,"high_profit","low_profit")&amp;(IF(Table5[[#This Row],[net_sales]]&gt;1000," high_sales"," low_sales"))</f>
        <v>low_profit high_sales</v>
      </c>
      <c r="R1453" s="3"/>
    </row>
    <row r="1454" spans="1:18" ht="14.25" customHeight="1" x14ac:dyDescent="0.3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Table5[[#This Row],[sales]]-(Table5[[#This Row],[sales]]*Table5[[#This Row],[discount]])</f>
        <v>3358.7402999999999</v>
      </c>
      <c r="O1454" s="6">
        <f>Table5[[#This Row],[profit]]/Table5[[#This Row],[net_sales]]</f>
        <v>0.3250415043997299</v>
      </c>
      <c r="P1454" s="3" t="str">
        <f>IF(Table5[[#This Row],[Profit_Percentage]]&lt;=24.5%,"low","high")</f>
        <v>high</v>
      </c>
      <c r="Q1454" s="3" t="str">
        <f>IF(Table5[[#This Row],[Profit_Percentage]]&gt;25%,"high_profit","low_profit")&amp;(IF(Table5[[#This Row],[net_sales]]&gt;1000," high_sales"," low_sales"))</f>
        <v>high_profit high_sales</v>
      </c>
      <c r="R1454" s="3"/>
    </row>
    <row r="1455" spans="1:18" ht="14.25" customHeight="1" x14ac:dyDescent="0.3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Table5[[#This Row],[sales]]-(Table5[[#This Row],[sales]]*Table5[[#This Row],[discount]])</f>
        <v>1056.402</v>
      </c>
      <c r="O1455" s="6">
        <f>Table5[[#This Row],[profit]]/Table5[[#This Row],[net_sales]]</f>
        <v>0.33767448376659642</v>
      </c>
      <c r="P1455" s="3" t="str">
        <f>IF(Table5[[#This Row],[Profit_Percentage]]&lt;=24.5%,"low","high")</f>
        <v>high</v>
      </c>
      <c r="Q1455" s="3" t="str">
        <f>IF(Table5[[#This Row],[Profit_Percentage]]&gt;25%,"high_profit","low_profit")&amp;(IF(Table5[[#This Row],[net_sales]]&gt;1000," high_sales"," low_sales"))</f>
        <v>high_profit high_sales</v>
      </c>
      <c r="R1455" s="3"/>
    </row>
    <row r="1456" spans="1:18" ht="14.25" customHeight="1" x14ac:dyDescent="0.3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Table5[[#This Row],[sales]]-(Table5[[#This Row],[sales]]*Table5[[#This Row],[discount]])</f>
        <v>2179.395</v>
      </c>
      <c r="O1456" s="6">
        <f>Table5[[#This Row],[profit]]/Table5[[#This Row],[net_sales]]</f>
        <v>9.988093025816798E-2</v>
      </c>
      <c r="P1456" s="3" t="str">
        <f>IF(Table5[[#This Row],[Profit_Percentage]]&lt;=24.5%,"low","high")</f>
        <v>low</v>
      </c>
      <c r="Q1456" s="3" t="str">
        <f>IF(Table5[[#This Row],[Profit_Percentage]]&gt;25%,"high_profit","low_profit")&amp;(IF(Table5[[#This Row],[net_sales]]&gt;1000," high_sales"," low_sales"))</f>
        <v>low_profit high_sales</v>
      </c>
      <c r="R1456" s="3"/>
    </row>
    <row r="1457" spans="1:18" ht="14.25" customHeight="1" x14ac:dyDescent="0.3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Table5[[#This Row],[sales]]-(Table5[[#This Row],[sales]]*Table5[[#This Row],[discount]])</f>
        <v>4581.6095999999998</v>
      </c>
      <c r="O1457" s="6">
        <f>Table5[[#This Row],[profit]]/Table5[[#This Row],[net_sales]]</f>
        <v>0.27988416996507082</v>
      </c>
      <c r="P1457" s="3" t="str">
        <f>IF(Table5[[#This Row],[Profit_Percentage]]&lt;=24.5%,"low","high")</f>
        <v>high</v>
      </c>
      <c r="Q1457" s="3" t="str">
        <f>IF(Table5[[#This Row],[Profit_Percentage]]&gt;25%,"high_profit","low_profit")&amp;(IF(Table5[[#This Row],[net_sales]]&gt;1000," high_sales"," low_sales"))</f>
        <v>high_profit high_sales</v>
      </c>
      <c r="R1457" s="3"/>
    </row>
    <row r="1458" spans="1:18" ht="14.25" customHeight="1" x14ac:dyDescent="0.3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Table5[[#This Row],[sales]]-(Table5[[#This Row],[sales]]*Table5[[#This Row],[discount]])</f>
        <v>3630.9098000000004</v>
      </c>
      <c r="O1458" s="6">
        <f>Table5[[#This Row],[profit]]/Table5[[#This Row],[net_sales]]</f>
        <v>0.18907933212772179</v>
      </c>
      <c r="P1458" s="3" t="str">
        <f>IF(Table5[[#This Row],[Profit_Percentage]]&lt;=24.5%,"low","high")</f>
        <v>low</v>
      </c>
      <c r="Q1458" s="3" t="str">
        <f>IF(Table5[[#This Row],[Profit_Percentage]]&gt;25%,"high_profit","low_profit")&amp;(IF(Table5[[#This Row],[net_sales]]&gt;1000," high_sales"," low_sales"))</f>
        <v>low_profit high_sales</v>
      </c>
      <c r="R1458" s="3"/>
    </row>
    <row r="1459" spans="1:18" ht="14.25" customHeight="1" x14ac:dyDescent="0.3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Table5[[#This Row],[sales]]-(Table5[[#This Row],[sales]]*Table5[[#This Row],[discount]])</f>
        <v>3368.6644999999999</v>
      </c>
      <c r="O1459" s="6">
        <f>Table5[[#This Row],[profit]]/Table5[[#This Row],[net_sales]]</f>
        <v>9.3776034983596615E-2</v>
      </c>
      <c r="P1459" s="3" t="str">
        <f>IF(Table5[[#This Row],[Profit_Percentage]]&lt;=24.5%,"low","high")</f>
        <v>low</v>
      </c>
      <c r="Q1459" s="3" t="str">
        <f>IF(Table5[[#This Row],[Profit_Percentage]]&gt;25%,"high_profit","low_profit")&amp;(IF(Table5[[#This Row],[net_sales]]&gt;1000," high_sales"," low_sales"))</f>
        <v>low_profit high_sales</v>
      </c>
      <c r="R1459" s="3"/>
    </row>
    <row r="1460" spans="1:18" ht="14.25" customHeight="1" x14ac:dyDescent="0.3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Table5[[#This Row],[sales]]-(Table5[[#This Row],[sales]]*Table5[[#This Row],[discount]])</f>
        <v>3419.1179999999999</v>
      </c>
      <c r="O1460" s="6">
        <f>Table5[[#This Row],[profit]]/Table5[[#This Row],[net_sales]]</f>
        <v>5.8184596144385772E-2</v>
      </c>
      <c r="P1460" s="3" t="str">
        <f>IF(Table5[[#This Row],[Profit_Percentage]]&lt;=24.5%,"low","high")</f>
        <v>low</v>
      </c>
      <c r="Q1460" s="3" t="str">
        <f>IF(Table5[[#This Row],[Profit_Percentage]]&gt;25%,"high_profit","low_profit")&amp;(IF(Table5[[#This Row],[net_sales]]&gt;1000," high_sales"," low_sales"))</f>
        <v>low_profit high_sales</v>
      </c>
      <c r="R1460" s="3"/>
    </row>
    <row r="1461" spans="1:18" ht="14.25" customHeight="1" x14ac:dyDescent="0.3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Table5[[#This Row],[sales]]-(Table5[[#This Row],[sales]]*Table5[[#This Row],[discount]])</f>
        <v>1445.0408</v>
      </c>
      <c r="O1461" s="6">
        <f>Table5[[#This Row],[profit]]/Table5[[#This Row],[net_sales]]</f>
        <v>0.23387574939060543</v>
      </c>
      <c r="P1461" s="3" t="str">
        <f>IF(Table5[[#This Row],[Profit_Percentage]]&lt;=24.5%,"low","high")</f>
        <v>low</v>
      </c>
      <c r="Q1461" s="3" t="str">
        <f>IF(Table5[[#This Row],[Profit_Percentage]]&gt;25%,"high_profit","low_profit")&amp;(IF(Table5[[#This Row],[net_sales]]&gt;1000," high_sales"," low_sales"))</f>
        <v>low_profit high_sales</v>
      </c>
      <c r="R1461" s="3"/>
    </row>
    <row r="1462" spans="1:18" ht="14.25" customHeight="1" x14ac:dyDescent="0.3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Table5[[#This Row],[sales]]-(Table5[[#This Row],[sales]]*Table5[[#This Row],[discount]])</f>
        <v>3379.4728</v>
      </c>
      <c r="O1462" s="6">
        <f>Table5[[#This Row],[profit]]/Table5[[#This Row],[net_sales]]</f>
        <v>0.19892747768231778</v>
      </c>
      <c r="P1462" s="3" t="str">
        <f>IF(Table5[[#This Row],[Profit_Percentage]]&lt;=24.5%,"low","high")</f>
        <v>low</v>
      </c>
      <c r="Q1462" s="3" t="str">
        <f>IF(Table5[[#This Row],[Profit_Percentage]]&gt;25%,"high_profit","low_profit")&amp;(IF(Table5[[#This Row],[net_sales]]&gt;1000," high_sales"," low_sales"))</f>
        <v>low_profit high_sales</v>
      </c>
      <c r="R1462" s="3"/>
    </row>
    <row r="1463" spans="1:18" ht="14.25" customHeight="1" x14ac:dyDescent="0.3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Table5[[#This Row],[sales]]-(Table5[[#This Row],[sales]]*Table5[[#This Row],[discount]])</f>
        <v>1079.6613</v>
      </c>
      <c r="O1463" s="6">
        <f>Table5[[#This Row],[profit]]/Table5[[#This Row],[net_sales]]</f>
        <v>0.26311955425280131</v>
      </c>
      <c r="P1463" s="3" t="str">
        <f>IF(Table5[[#This Row],[Profit_Percentage]]&lt;=24.5%,"low","high")</f>
        <v>high</v>
      </c>
      <c r="Q1463" s="3" t="str">
        <f>IF(Table5[[#This Row],[Profit_Percentage]]&gt;25%,"high_profit","low_profit")&amp;(IF(Table5[[#This Row],[net_sales]]&gt;1000," high_sales"," low_sales"))</f>
        <v>high_profit high_sales</v>
      </c>
      <c r="R1463" s="3"/>
    </row>
    <row r="1464" spans="1:18" ht="14.25" customHeight="1" x14ac:dyDescent="0.3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Table5[[#This Row],[sales]]-(Table5[[#This Row],[sales]]*Table5[[#This Row],[discount]])</f>
        <v>1999.9069999999999</v>
      </c>
      <c r="O1464" s="6">
        <f>Table5[[#This Row],[profit]]/Table5[[#This Row],[net_sales]]</f>
        <v>0.194169028859842</v>
      </c>
      <c r="P1464" s="3" t="str">
        <f>IF(Table5[[#This Row],[Profit_Percentage]]&lt;=24.5%,"low","high")</f>
        <v>low</v>
      </c>
      <c r="Q1464" s="3" t="str">
        <f>IF(Table5[[#This Row],[Profit_Percentage]]&gt;25%,"high_profit","low_profit")&amp;(IF(Table5[[#This Row],[net_sales]]&gt;1000," high_sales"," low_sales"))</f>
        <v>low_profit high_sales</v>
      </c>
      <c r="R1464" s="3"/>
    </row>
    <row r="1465" spans="1:18" ht="14.25" customHeight="1" x14ac:dyDescent="0.3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Table5[[#This Row],[sales]]-(Table5[[#This Row],[sales]]*Table5[[#This Row],[discount]])</f>
        <v>4103.7979999999998</v>
      </c>
      <c r="O1465" s="6">
        <f>Table5[[#This Row],[profit]]/Table5[[#This Row],[net_sales]]</f>
        <v>6.0392836099632585E-2</v>
      </c>
      <c r="P1465" s="3" t="str">
        <f>IF(Table5[[#This Row],[Profit_Percentage]]&lt;=24.5%,"low","high")</f>
        <v>low</v>
      </c>
      <c r="Q1465" s="3" t="str">
        <f>IF(Table5[[#This Row],[Profit_Percentage]]&gt;25%,"high_profit","low_profit")&amp;(IF(Table5[[#This Row],[net_sales]]&gt;1000," high_sales"," low_sales"))</f>
        <v>low_profit high_sales</v>
      </c>
      <c r="R1465" s="3"/>
    </row>
    <row r="1466" spans="1:18" ht="14.25" customHeight="1" x14ac:dyDescent="0.3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Table5[[#This Row],[sales]]-(Table5[[#This Row],[sales]]*Table5[[#This Row],[discount]])</f>
        <v>164.01600000000002</v>
      </c>
      <c r="O1466" s="6">
        <f>Table5[[#This Row],[profit]]/Table5[[#This Row],[net_sales]]</f>
        <v>0.18607940688713293</v>
      </c>
      <c r="P1466" s="3" t="str">
        <f>IF(Table5[[#This Row],[Profit_Percentage]]&lt;=24.5%,"low","high")</f>
        <v>low</v>
      </c>
      <c r="Q1466" s="3" t="str">
        <f>IF(Table5[[#This Row],[Profit_Percentage]]&gt;25%,"high_profit","low_profit")&amp;(IF(Table5[[#This Row],[net_sales]]&gt;1000," high_sales"," low_sales"))</f>
        <v>low_profit low_sales</v>
      </c>
      <c r="R1466" s="3"/>
    </row>
    <row r="1467" spans="1:18" ht="14.25" customHeight="1" x14ac:dyDescent="0.3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Table5[[#This Row],[sales]]-(Table5[[#This Row],[sales]]*Table5[[#This Row],[discount]])</f>
        <v>1704.1279999999999</v>
      </c>
      <c r="O1467" s="6">
        <f>Table5[[#This Row],[profit]]/Table5[[#This Row],[net_sales]]</f>
        <v>0.32535114733165588</v>
      </c>
      <c r="P1467" s="3" t="str">
        <f>IF(Table5[[#This Row],[Profit_Percentage]]&lt;=24.5%,"low","high")</f>
        <v>high</v>
      </c>
      <c r="Q1467" s="3" t="str">
        <f>IF(Table5[[#This Row],[Profit_Percentage]]&gt;25%,"high_profit","low_profit")&amp;(IF(Table5[[#This Row],[net_sales]]&gt;1000," high_sales"," low_sales"))</f>
        <v>high_profit high_sales</v>
      </c>
      <c r="R1467" s="3"/>
    </row>
    <row r="1468" spans="1:18" ht="14.25" customHeight="1" x14ac:dyDescent="0.3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Table5[[#This Row],[sales]]-(Table5[[#This Row],[sales]]*Table5[[#This Row],[discount]])</f>
        <v>886.68090000000007</v>
      </c>
      <c r="O1468" s="6">
        <f>Table5[[#This Row],[profit]]/Table5[[#This Row],[net_sales]]</f>
        <v>0.23119929616167437</v>
      </c>
      <c r="P1468" s="3" t="str">
        <f>IF(Table5[[#This Row],[Profit_Percentage]]&lt;=24.5%,"low","high")</f>
        <v>low</v>
      </c>
      <c r="Q1468" s="3" t="str">
        <f>IF(Table5[[#This Row],[Profit_Percentage]]&gt;25%,"high_profit","low_profit")&amp;(IF(Table5[[#This Row],[net_sales]]&gt;1000," high_sales"," low_sales"))</f>
        <v>low_profit low_sales</v>
      </c>
      <c r="R1468" s="3"/>
    </row>
    <row r="1469" spans="1:18" ht="14.25" customHeight="1" x14ac:dyDescent="0.3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Table5[[#This Row],[sales]]-(Table5[[#This Row],[sales]]*Table5[[#This Row],[discount]])</f>
        <v>558.0068</v>
      </c>
      <c r="O1469" s="6">
        <f>Table5[[#This Row],[profit]]/Table5[[#This Row],[net_sales]]</f>
        <v>0.22221951417079505</v>
      </c>
      <c r="P1469" s="3" t="str">
        <f>IF(Table5[[#This Row],[Profit_Percentage]]&lt;=24.5%,"low","high")</f>
        <v>low</v>
      </c>
      <c r="Q1469" s="3" t="str">
        <f>IF(Table5[[#This Row],[Profit_Percentage]]&gt;25%,"high_profit","low_profit")&amp;(IF(Table5[[#This Row],[net_sales]]&gt;1000," high_sales"," low_sales"))</f>
        <v>low_profit low_sales</v>
      </c>
      <c r="R1469" s="3"/>
    </row>
    <row r="1470" spans="1:18" ht="14.25" customHeight="1" x14ac:dyDescent="0.3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Table5[[#This Row],[sales]]-(Table5[[#This Row],[sales]]*Table5[[#This Row],[discount]])</f>
        <v>2272.8708000000001</v>
      </c>
      <c r="O1470" s="6">
        <f>Table5[[#This Row],[profit]]/Table5[[#This Row],[net_sales]]</f>
        <v>0.22738644009153536</v>
      </c>
      <c r="P1470" s="3" t="str">
        <f>IF(Table5[[#This Row],[Profit_Percentage]]&lt;=24.5%,"low","high")</f>
        <v>low</v>
      </c>
      <c r="Q1470" s="3" t="str">
        <f>IF(Table5[[#This Row],[Profit_Percentage]]&gt;25%,"high_profit","low_profit")&amp;(IF(Table5[[#This Row],[net_sales]]&gt;1000," high_sales"," low_sales"))</f>
        <v>low_profit high_sales</v>
      </c>
      <c r="R1470" s="3"/>
    </row>
    <row r="1471" spans="1:18" ht="14.25" customHeight="1" x14ac:dyDescent="0.3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Table5[[#This Row],[sales]]-(Table5[[#This Row],[sales]]*Table5[[#This Row],[discount]])</f>
        <v>2669.7584000000002</v>
      </c>
      <c r="O1471" s="6">
        <f>Table5[[#This Row],[profit]]/Table5[[#This Row],[net_sales]]</f>
        <v>0.10042481746662919</v>
      </c>
      <c r="P1471" s="3" t="str">
        <f>IF(Table5[[#This Row],[Profit_Percentage]]&lt;=24.5%,"low","high")</f>
        <v>low</v>
      </c>
      <c r="Q1471" s="3" t="str">
        <f>IF(Table5[[#This Row],[Profit_Percentage]]&gt;25%,"high_profit","low_profit")&amp;(IF(Table5[[#This Row],[net_sales]]&gt;1000," high_sales"," low_sales"))</f>
        <v>low_profit high_sales</v>
      </c>
      <c r="R1471" s="3"/>
    </row>
    <row r="1472" spans="1:18" ht="14.25" customHeight="1" x14ac:dyDescent="0.3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Table5[[#This Row],[sales]]-(Table5[[#This Row],[sales]]*Table5[[#This Row],[discount]])</f>
        <v>501.96299999999997</v>
      </c>
      <c r="O1472" s="6">
        <f>Table5[[#This Row],[profit]]/Table5[[#This Row],[net_sales]]</f>
        <v>0.18949603855264235</v>
      </c>
      <c r="P1472" s="3" t="str">
        <f>IF(Table5[[#This Row],[Profit_Percentage]]&lt;=24.5%,"low","high")</f>
        <v>low</v>
      </c>
      <c r="Q1472" s="3" t="str">
        <f>IF(Table5[[#This Row],[Profit_Percentage]]&gt;25%,"high_profit","low_profit")&amp;(IF(Table5[[#This Row],[net_sales]]&gt;1000," high_sales"," low_sales"))</f>
        <v>low_profit low_sales</v>
      </c>
      <c r="R1472" s="3"/>
    </row>
    <row r="1473" spans="1:18" ht="14.25" customHeight="1" x14ac:dyDescent="0.3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Table5[[#This Row],[sales]]-(Table5[[#This Row],[sales]]*Table5[[#This Row],[discount]])</f>
        <v>2371.4978000000001</v>
      </c>
      <c r="O1473" s="6">
        <f>Table5[[#This Row],[profit]]/Table5[[#This Row],[net_sales]]</f>
        <v>0.26027011283754931</v>
      </c>
      <c r="P1473" s="3" t="str">
        <f>IF(Table5[[#This Row],[Profit_Percentage]]&lt;=24.5%,"low","high")</f>
        <v>high</v>
      </c>
      <c r="Q1473" s="3" t="str">
        <f>IF(Table5[[#This Row],[Profit_Percentage]]&gt;25%,"high_profit","low_profit")&amp;(IF(Table5[[#This Row],[net_sales]]&gt;1000," high_sales"," low_sales"))</f>
        <v>high_profit high_sales</v>
      </c>
      <c r="R1473" s="3"/>
    </row>
    <row r="1474" spans="1:18" ht="14.25" customHeight="1" x14ac:dyDescent="0.3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Table5[[#This Row],[sales]]-(Table5[[#This Row],[sales]]*Table5[[#This Row],[discount]])</f>
        <v>1217.7984000000001</v>
      </c>
      <c r="O1474" s="6">
        <f>Table5[[#This Row],[profit]]/Table5[[#This Row],[net_sales]]</f>
        <v>0.12750057809240017</v>
      </c>
      <c r="P1474" s="3" t="str">
        <f>IF(Table5[[#This Row],[Profit_Percentage]]&lt;=24.5%,"low","high")</f>
        <v>low</v>
      </c>
      <c r="Q1474" s="3" t="str">
        <f>IF(Table5[[#This Row],[Profit_Percentage]]&gt;25%,"high_profit","low_profit")&amp;(IF(Table5[[#This Row],[net_sales]]&gt;1000," high_sales"," low_sales"))</f>
        <v>low_profit high_sales</v>
      </c>
      <c r="R1474" s="3"/>
    </row>
    <row r="1475" spans="1:18" ht="14.25" customHeight="1" x14ac:dyDescent="0.3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Table5[[#This Row],[sales]]-(Table5[[#This Row],[sales]]*Table5[[#This Row],[discount]])</f>
        <v>495.0018</v>
      </c>
      <c r="O1475" s="6">
        <f>Table5[[#This Row],[profit]]/Table5[[#This Row],[net_sales]]</f>
        <v>0.45030139284341997</v>
      </c>
      <c r="P1475" s="3" t="str">
        <f>IF(Table5[[#This Row],[Profit_Percentage]]&lt;=24.5%,"low","high")</f>
        <v>high</v>
      </c>
      <c r="Q1475" s="3" t="str">
        <f>IF(Table5[[#This Row],[Profit_Percentage]]&gt;25%,"high_profit","low_profit")&amp;(IF(Table5[[#This Row],[net_sales]]&gt;1000," high_sales"," low_sales"))</f>
        <v>high_profit low_sales</v>
      </c>
      <c r="R1475" s="3"/>
    </row>
    <row r="1476" spans="1:18" ht="14.25" customHeight="1" x14ac:dyDescent="0.3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Table5[[#This Row],[sales]]-(Table5[[#This Row],[sales]]*Table5[[#This Row],[discount]])</f>
        <v>2330.9272000000001</v>
      </c>
      <c r="O1476" s="6">
        <f>Table5[[#This Row],[profit]]/Table5[[#This Row],[net_sales]]</f>
        <v>0.28057075313205837</v>
      </c>
      <c r="P1476" s="3" t="str">
        <f>IF(Table5[[#This Row],[Profit_Percentage]]&lt;=24.5%,"low","high")</f>
        <v>high</v>
      </c>
      <c r="Q1476" s="3" t="str">
        <f>IF(Table5[[#This Row],[Profit_Percentage]]&gt;25%,"high_profit","low_profit")&amp;(IF(Table5[[#This Row],[net_sales]]&gt;1000," high_sales"," low_sales"))</f>
        <v>high_profit high_sales</v>
      </c>
      <c r="R1476" s="3"/>
    </row>
    <row r="1477" spans="1:18" ht="14.25" customHeight="1" x14ac:dyDescent="0.3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Table5[[#This Row],[sales]]-(Table5[[#This Row],[sales]]*Table5[[#This Row],[discount]])</f>
        <v>1669.096</v>
      </c>
      <c r="O1477" s="6">
        <f>Table5[[#This Row],[profit]]/Table5[[#This Row],[net_sales]]</f>
        <v>0.24349108739101888</v>
      </c>
      <c r="P1477" s="3" t="str">
        <f>IF(Table5[[#This Row],[Profit_Percentage]]&lt;=24.5%,"low","high")</f>
        <v>low</v>
      </c>
      <c r="Q1477" s="3" t="str">
        <f>IF(Table5[[#This Row],[Profit_Percentage]]&gt;25%,"high_profit","low_profit")&amp;(IF(Table5[[#This Row],[net_sales]]&gt;1000," high_sales"," low_sales"))</f>
        <v>low_profit high_sales</v>
      </c>
      <c r="R1477" s="3"/>
    </row>
    <row r="1478" spans="1:18" ht="14.25" customHeight="1" x14ac:dyDescent="0.3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Table5[[#This Row],[sales]]-(Table5[[#This Row],[sales]]*Table5[[#This Row],[discount]])</f>
        <v>3066.8</v>
      </c>
      <c r="O1478" s="6">
        <f>Table5[[#This Row],[profit]]/Table5[[#This Row],[net_sales]]</f>
        <v>0.1791313421155602</v>
      </c>
      <c r="P1478" s="3" t="str">
        <f>IF(Table5[[#This Row],[Profit_Percentage]]&lt;=24.5%,"low","high")</f>
        <v>low</v>
      </c>
      <c r="Q1478" s="3" t="str">
        <f>IF(Table5[[#This Row],[Profit_Percentage]]&gt;25%,"high_profit","low_profit")&amp;(IF(Table5[[#This Row],[net_sales]]&gt;1000," high_sales"," low_sales"))</f>
        <v>low_profit high_sales</v>
      </c>
      <c r="R1478" s="3"/>
    </row>
    <row r="1479" spans="1:18" ht="14.25" customHeight="1" x14ac:dyDescent="0.3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Table5[[#This Row],[sales]]-(Table5[[#This Row],[sales]]*Table5[[#This Row],[discount]])</f>
        <v>989.05449999999996</v>
      </c>
      <c r="O1479" s="6">
        <f>Table5[[#This Row],[profit]]/Table5[[#This Row],[net_sales]]</f>
        <v>0.12283448485396913</v>
      </c>
      <c r="P1479" s="3" t="str">
        <f>IF(Table5[[#This Row],[Profit_Percentage]]&lt;=24.5%,"low","high")</f>
        <v>low</v>
      </c>
      <c r="Q1479" s="3" t="str">
        <f>IF(Table5[[#This Row],[Profit_Percentage]]&gt;25%,"high_profit","low_profit")&amp;(IF(Table5[[#This Row],[net_sales]]&gt;1000," high_sales"," low_sales"))</f>
        <v>low_profit low_sales</v>
      </c>
      <c r="R1479" s="3"/>
    </row>
    <row r="1480" spans="1:18" ht="14.25" customHeight="1" x14ac:dyDescent="0.3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Table5[[#This Row],[sales]]-(Table5[[#This Row],[sales]]*Table5[[#This Row],[discount]])</f>
        <v>871.24580000000003</v>
      </c>
      <c r="O1480" s="6">
        <f>Table5[[#This Row],[profit]]/Table5[[#This Row],[net_sales]]</f>
        <v>0.13885863208752341</v>
      </c>
      <c r="P1480" s="3" t="str">
        <f>IF(Table5[[#This Row],[Profit_Percentage]]&lt;=24.5%,"low","high")</f>
        <v>low</v>
      </c>
      <c r="Q1480" s="3" t="str">
        <f>IF(Table5[[#This Row],[Profit_Percentage]]&gt;25%,"high_profit","low_profit")&amp;(IF(Table5[[#This Row],[net_sales]]&gt;1000," high_sales"," low_sales"))</f>
        <v>low_profit low_sales</v>
      </c>
      <c r="R1480" s="3"/>
    </row>
    <row r="1481" spans="1:18" ht="14.25" customHeight="1" x14ac:dyDescent="0.3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Table5[[#This Row],[sales]]-(Table5[[#This Row],[sales]]*Table5[[#This Row],[discount]])</f>
        <v>487.05240000000003</v>
      </c>
      <c r="O1481" s="6">
        <f>Table5[[#This Row],[profit]]/Table5[[#This Row],[net_sales]]</f>
        <v>0.19521513496289103</v>
      </c>
      <c r="P1481" s="3" t="str">
        <f>IF(Table5[[#This Row],[Profit_Percentage]]&lt;=24.5%,"low","high")</f>
        <v>low</v>
      </c>
      <c r="Q1481" s="3" t="str">
        <f>IF(Table5[[#This Row],[Profit_Percentage]]&gt;25%,"high_profit","low_profit")&amp;(IF(Table5[[#This Row],[net_sales]]&gt;1000," high_sales"," low_sales"))</f>
        <v>low_profit low_sales</v>
      </c>
      <c r="R1481" s="3"/>
    </row>
    <row r="1482" spans="1:18" ht="14.25" customHeight="1" x14ac:dyDescent="0.3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Table5[[#This Row],[sales]]-(Table5[[#This Row],[sales]]*Table5[[#This Row],[discount]])</f>
        <v>562.13499999999999</v>
      </c>
      <c r="O1482" s="6">
        <f>Table5[[#This Row],[profit]]/Table5[[#This Row],[net_sales]]</f>
        <v>0.22103231430172468</v>
      </c>
      <c r="P1482" s="3" t="str">
        <f>IF(Table5[[#This Row],[Profit_Percentage]]&lt;=24.5%,"low","high")</f>
        <v>low</v>
      </c>
      <c r="Q1482" s="3" t="str">
        <f>IF(Table5[[#This Row],[Profit_Percentage]]&gt;25%,"high_profit","low_profit")&amp;(IF(Table5[[#This Row],[net_sales]]&gt;1000," high_sales"," low_sales"))</f>
        <v>low_profit low_sales</v>
      </c>
      <c r="R1482" s="3"/>
    </row>
    <row r="1483" spans="1:18" ht="14.25" customHeight="1" x14ac:dyDescent="0.3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Table5[[#This Row],[sales]]-(Table5[[#This Row],[sales]]*Table5[[#This Row],[discount]])</f>
        <v>4073.3920000000003</v>
      </c>
      <c r="O1483" s="6">
        <f>Table5[[#This Row],[profit]]/Table5[[#This Row],[net_sales]]</f>
        <v>0.20986931775778023</v>
      </c>
      <c r="P1483" s="3" t="str">
        <f>IF(Table5[[#This Row],[Profit_Percentage]]&lt;=24.5%,"low","high")</f>
        <v>low</v>
      </c>
      <c r="Q1483" s="3" t="str">
        <f>IF(Table5[[#This Row],[Profit_Percentage]]&gt;25%,"high_profit","low_profit")&amp;(IF(Table5[[#This Row],[net_sales]]&gt;1000," high_sales"," low_sales"))</f>
        <v>low_profit high_sales</v>
      </c>
      <c r="R1483" s="3"/>
    </row>
    <row r="1484" spans="1:18" ht="14.25" customHeight="1" x14ac:dyDescent="0.3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Table5[[#This Row],[sales]]-(Table5[[#This Row],[sales]]*Table5[[#This Row],[discount]])</f>
        <v>380.78999999999996</v>
      </c>
      <c r="O1484" s="6">
        <f>Table5[[#This Row],[profit]]/Table5[[#This Row],[net_sales]]</f>
        <v>0.25076813991964075</v>
      </c>
      <c r="P1484" s="3" t="str">
        <f>IF(Table5[[#This Row],[Profit_Percentage]]&lt;=24.5%,"low","high")</f>
        <v>high</v>
      </c>
      <c r="Q1484" s="3" t="str">
        <f>IF(Table5[[#This Row],[Profit_Percentage]]&gt;25%,"high_profit","low_profit")&amp;(IF(Table5[[#This Row],[net_sales]]&gt;1000," high_sales"," low_sales"))</f>
        <v>high_profit low_sales</v>
      </c>
      <c r="R1484" s="3"/>
    </row>
    <row r="1485" spans="1:18" ht="14.25" customHeight="1" x14ac:dyDescent="0.3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Table5[[#This Row],[sales]]-(Table5[[#This Row],[sales]]*Table5[[#This Row],[discount]])</f>
        <v>517.86279999999999</v>
      </c>
      <c r="O1485" s="6">
        <f>Table5[[#This Row],[profit]]/Table5[[#This Row],[net_sales]]</f>
        <v>0.17794288371360137</v>
      </c>
      <c r="P1485" s="3" t="str">
        <f>IF(Table5[[#This Row],[Profit_Percentage]]&lt;=24.5%,"low","high")</f>
        <v>low</v>
      </c>
      <c r="Q1485" s="3" t="str">
        <f>IF(Table5[[#This Row],[Profit_Percentage]]&gt;25%,"high_profit","low_profit")&amp;(IF(Table5[[#This Row],[net_sales]]&gt;1000," high_sales"," low_sales"))</f>
        <v>low_profit low_sales</v>
      </c>
      <c r="R1485" s="3"/>
    </row>
    <row r="1486" spans="1:18" ht="14.25" customHeight="1" x14ac:dyDescent="0.3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Table5[[#This Row],[sales]]-(Table5[[#This Row],[sales]]*Table5[[#This Row],[discount]])</f>
        <v>2824.71</v>
      </c>
      <c r="O1486" s="6">
        <f>Table5[[#This Row],[profit]]/Table5[[#This Row],[net_sales]]</f>
        <v>0.41175200286047059</v>
      </c>
      <c r="P1486" s="3" t="str">
        <f>IF(Table5[[#This Row],[Profit_Percentage]]&lt;=24.5%,"low","high")</f>
        <v>high</v>
      </c>
      <c r="Q1486" s="3" t="str">
        <f>IF(Table5[[#This Row],[Profit_Percentage]]&gt;25%,"high_profit","low_profit")&amp;(IF(Table5[[#This Row],[net_sales]]&gt;1000," high_sales"," low_sales"))</f>
        <v>high_profit high_sales</v>
      </c>
      <c r="R1486" s="3"/>
    </row>
    <row r="1487" spans="1:18" ht="14.25" customHeight="1" x14ac:dyDescent="0.3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Table5[[#This Row],[sales]]-(Table5[[#This Row],[sales]]*Table5[[#This Row],[discount]])</f>
        <v>2611.944</v>
      </c>
      <c r="O1487" s="6">
        <f>Table5[[#This Row],[profit]]/Table5[[#This Row],[net_sales]]</f>
        <v>0.10214996952461462</v>
      </c>
      <c r="P1487" s="3" t="str">
        <f>IF(Table5[[#This Row],[Profit_Percentage]]&lt;=24.5%,"low","high")</f>
        <v>low</v>
      </c>
      <c r="Q1487" s="3" t="str">
        <f>IF(Table5[[#This Row],[Profit_Percentage]]&gt;25%,"high_profit","low_profit")&amp;(IF(Table5[[#This Row],[net_sales]]&gt;1000," high_sales"," low_sales"))</f>
        <v>low_profit high_sales</v>
      </c>
      <c r="R1487" s="3"/>
    </row>
    <row r="1488" spans="1:18" ht="14.25" customHeight="1" x14ac:dyDescent="0.3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Table5[[#This Row],[sales]]-(Table5[[#This Row],[sales]]*Table5[[#This Row],[discount]])</f>
        <v>422.08789999999999</v>
      </c>
      <c r="O1488" s="6">
        <f>Table5[[#This Row],[profit]]/Table5[[#This Row],[net_sales]]</f>
        <v>0.21398386449836632</v>
      </c>
      <c r="P1488" s="3" t="str">
        <f>IF(Table5[[#This Row],[Profit_Percentage]]&lt;=24.5%,"low","high")</f>
        <v>low</v>
      </c>
      <c r="Q1488" s="3" t="str">
        <f>IF(Table5[[#This Row],[Profit_Percentage]]&gt;25%,"high_profit","low_profit")&amp;(IF(Table5[[#This Row],[net_sales]]&gt;1000," high_sales"," low_sales"))</f>
        <v>low_profit low_sales</v>
      </c>
      <c r="R1488" s="3"/>
    </row>
    <row r="1489" spans="1:18" ht="14.25" customHeight="1" x14ac:dyDescent="0.3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Table5[[#This Row],[sales]]-(Table5[[#This Row],[sales]]*Table5[[#This Row],[discount]])</f>
        <v>4229.4267</v>
      </c>
      <c r="O1489" s="6">
        <f>Table5[[#This Row],[profit]]/Table5[[#This Row],[net_sales]]</f>
        <v>9.7575872398970767E-2</v>
      </c>
      <c r="P1489" s="3" t="str">
        <f>IF(Table5[[#This Row],[Profit_Percentage]]&lt;=24.5%,"low","high")</f>
        <v>low</v>
      </c>
      <c r="Q1489" s="3" t="str">
        <f>IF(Table5[[#This Row],[Profit_Percentage]]&gt;25%,"high_profit","low_profit")&amp;(IF(Table5[[#This Row],[net_sales]]&gt;1000," high_sales"," low_sales"))</f>
        <v>low_profit high_sales</v>
      </c>
      <c r="R1489" s="3"/>
    </row>
    <row r="1490" spans="1:18" ht="14.25" customHeight="1" x14ac:dyDescent="0.3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Table5[[#This Row],[sales]]-(Table5[[#This Row],[sales]]*Table5[[#This Row],[discount]])</f>
        <v>459.64239999999995</v>
      </c>
      <c r="O1490" s="6">
        <f>Table5[[#This Row],[profit]]/Table5[[#This Row],[net_sales]]</f>
        <v>0.50772078467956838</v>
      </c>
      <c r="P1490" s="3" t="str">
        <f>IF(Table5[[#This Row],[Profit_Percentage]]&lt;=24.5%,"low","high")</f>
        <v>high</v>
      </c>
      <c r="Q1490" s="3" t="str">
        <f>IF(Table5[[#This Row],[Profit_Percentage]]&gt;25%,"high_profit","low_profit")&amp;(IF(Table5[[#This Row],[net_sales]]&gt;1000," high_sales"," low_sales"))</f>
        <v>high_profit low_sales</v>
      </c>
      <c r="R1490" s="3"/>
    </row>
    <row r="1491" spans="1:18" ht="14.25" customHeight="1" x14ac:dyDescent="0.3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Table5[[#This Row],[sales]]-(Table5[[#This Row],[sales]]*Table5[[#This Row],[discount]])</f>
        <v>2390.1558</v>
      </c>
      <c r="O1491" s="6">
        <f>Table5[[#This Row],[profit]]/Table5[[#This Row],[net_sales]]</f>
        <v>0.41487672058867459</v>
      </c>
      <c r="P1491" s="3" t="str">
        <f>IF(Table5[[#This Row],[Profit_Percentage]]&lt;=24.5%,"low","high")</f>
        <v>high</v>
      </c>
      <c r="Q1491" s="3" t="str">
        <f>IF(Table5[[#This Row],[Profit_Percentage]]&gt;25%,"high_profit","low_profit")&amp;(IF(Table5[[#This Row],[net_sales]]&gt;1000," high_sales"," low_sales"))</f>
        <v>high_profit high_sales</v>
      </c>
      <c r="R1491" s="3"/>
    </row>
    <row r="1492" spans="1:18" ht="14.25" customHeight="1" x14ac:dyDescent="0.3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Table5[[#This Row],[sales]]-(Table5[[#This Row],[sales]]*Table5[[#This Row],[discount]])</f>
        <v>222.03139999999999</v>
      </c>
      <c r="O1492" s="6">
        <f>Table5[[#This Row],[profit]]/Table5[[#This Row],[net_sales]]</f>
        <v>0.31918908766958193</v>
      </c>
      <c r="P1492" s="3" t="str">
        <f>IF(Table5[[#This Row],[Profit_Percentage]]&lt;=24.5%,"low","high")</f>
        <v>high</v>
      </c>
      <c r="Q1492" s="3" t="str">
        <f>IF(Table5[[#This Row],[Profit_Percentage]]&gt;25%,"high_profit","low_profit")&amp;(IF(Table5[[#This Row],[net_sales]]&gt;1000," high_sales"," low_sales"))</f>
        <v>high_profit low_sales</v>
      </c>
      <c r="R1492" s="3"/>
    </row>
    <row r="1493" spans="1:18" ht="14.25" customHeight="1" x14ac:dyDescent="0.3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Table5[[#This Row],[sales]]-(Table5[[#This Row],[sales]]*Table5[[#This Row],[discount]])</f>
        <v>2243.7775000000001</v>
      </c>
      <c r="O1493" s="6">
        <f>Table5[[#This Row],[profit]]/Table5[[#This Row],[net_sales]]</f>
        <v>0.11870160922818772</v>
      </c>
      <c r="P1493" s="3" t="str">
        <f>IF(Table5[[#This Row],[Profit_Percentage]]&lt;=24.5%,"low","high")</f>
        <v>low</v>
      </c>
      <c r="Q1493" s="3" t="str">
        <f>IF(Table5[[#This Row],[Profit_Percentage]]&gt;25%,"high_profit","low_profit")&amp;(IF(Table5[[#This Row],[net_sales]]&gt;1000," high_sales"," low_sales"))</f>
        <v>low_profit high_sales</v>
      </c>
      <c r="R1493" s="3"/>
    </row>
    <row r="1494" spans="1:18" ht="14.25" customHeight="1" x14ac:dyDescent="0.3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Table5[[#This Row],[sales]]-(Table5[[#This Row],[sales]]*Table5[[#This Row],[discount]])</f>
        <v>2612.1189999999997</v>
      </c>
      <c r="O1494" s="6">
        <f>Table5[[#This Row],[profit]]/Table5[[#This Row],[net_sales]]</f>
        <v>0.28599386168853719</v>
      </c>
      <c r="P1494" s="3" t="str">
        <f>IF(Table5[[#This Row],[Profit_Percentage]]&lt;=24.5%,"low","high")</f>
        <v>high</v>
      </c>
      <c r="Q1494" s="3" t="str">
        <f>IF(Table5[[#This Row],[Profit_Percentage]]&gt;25%,"high_profit","low_profit")&amp;(IF(Table5[[#This Row],[net_sales]]&gt;1000," high_sales"," low_sales"))</f>
        <v>high_profit high_sales</v>
      </c>
      <c r="R1494" s="3"/>
    </row>
    <row r="1495" spans="1:18" ht="14.25" customHeight="1" x14ac:dyDescent="0.3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Table5[[#This Row],[sales]]-(Table5[[#This Row],[sales]]*Table5[[#This Row],[discount]])</f>
        <v>1029.6824000000001</v>
      </c>
      <c r="O1495" s="6">
        <f>Table5[[#This Row],[profit]]/Table5[[#This Row],[net_sales]]</f>
        <v>9.3261766929297801E-2</v>
      </c>
      <c r="P1495" s="3" t="str">
        <f>IF(Table5[[#This Row],[Profit_Percentage]]&lt;=24.5%,"low","high")</f>
        <v>low</v>
      </c>
      <c r="Q1495" s="3" t="str">
        <f>IF(Table5[[#This Row],[Profit_Percentage]]&gt;25%,"high_profit","low_profit")&amp;(IF(Table5[[#This Row],[net_sales]]&gt;1000," high_sales"," low_sales"))</f>
        <v>low_profit high_sales</v>
      </c>
      <c r="R1495" s="3"/>
    </row>
    <row r="1496" spans="1:18" ht="14.25" customHeight="1" x14ac:dyDescent="0.3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Table5[[#This Row],[sales]]-(Table5[[#This Row],[sales]]*Table5[[#This Row],[discount]])</f>
        <v>2373.5365999999999</v>
      </c>
      <c r="O1496" s="6">
        <f>Table5[[#This Row],[profit]]/Table5[[#This Row],[net_sales]]</f>
        <v>0.22807737618202309</v>
      </c>
      <c r="P1496" s="3" t="str">
        <f>IF(Table5[[#This Row],[Profit_Percentage]]&lt;=24.5%,"low","high")</f>
        <v>low</v>
      </c>
      <c r="Q1496" s="3" t="str">
        <f>IF(Table5[[#This Row],[Profit_Percentage]]&gt;25%,"high_profit","low_profit")&amp;(IF(Table5[[#This Row],[net_sales]]&gt;1000," high_sales"," low_sales"))</f>
        <v>low_profit high_sales</v>
      </c>
      <c r="R1496" s="3"/>
    </row>
    <row r="1497" spans="1:18" ht="14.25" customHeight="1" x14ac:dyDescent="0.3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Table5[[#This Row],[sales]]-(Table5[[#This Row],[sales]]*Table5[[#This Row],[discount]])</f>
        <v>2124.0207999999998</v>
      </c>
      <c r="O1497" s="6">
        <f>Table5[[#This Row],[profit]]/Table5[[#This Row],[net_sales]]</f>
        <v>0.11031436226989869</v>
      </c>
      <c r="P1497" s="3" t="str">
        <f>IF(Table5[[#This Row],[Profit_Percentage]]&lt;=24.5%,"low","high")</f>
        <v>low</v>
      </c>
      <c r="Q1497" s="3" t="str">
        <f>IF(Table5[[#This Row],[Profit_Percentage]]&gt;25%,"high_profit","low_profit")&amp;(IF(Table5[[#This Row],[net_sales]]&gt;1000," high_sales"," low_sales"))</f>
        <v>low_profit high_sales</v>
      </c>
      <c r="R1497" s="3"/>
    </row>
    <row r="1498" spans="1:18" ht="14.25" customHeight="1" x14ac:dyDescent="0.3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Table5[[#This Row],[sales]]-(Table5[[#This Row],[sales]]*Table5[[#This Row],[discount]])</f>
        <v>2888.5824000000002</v>
      </c>
      <c r="O1498" s="6">
        <f>Table5[[#This Row],[profit]]/Table5[[#This Row],[net_sales]]</f>
        <v>0.3924000921697785</v>
      </c>
      <c r="P1498" s="3" t="str">
        <f>IF(Table5[[#This Row],[Profit_Percentage]]&lt;=24.5%,"low","high")</f>
        <v>high</v>
      </c>
      <c r="Q1498" s="3" t="str">
        <f>IF(Table5[[#This Row],[Profit_Percentage]]&gt;25%,"high_profit","low_profit")&amp;(IF(Table5[[#This Row],[net_sales]]&gt;1000," high_sales"," low_sales"))</f>
        <v>high_profit high_sales</v>
      </c>
      <c r="R1498" s="3"/>
    </row>
    <row r="1499" spans="1:18" ht="14.25" customHeight="1" x14ac:dyDescent="0.3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Table5[[#This Row],[sales]]-(Table5[[#This Row],[sales]]*Table5[[#This Row],[discount]])</f>
        <v>3162.0815999999995</v>
      </c>
      <c r="O1499" s="6">
        <f>Table5[[#This Row],[profit]]/Table5[[#This Row],[net_sales]]</f>
        <v>0.41102671101213839</v>
      </c>
      <c r="P1499" s="3" t="str">
        <f>IF(Table5[[#This Row],[Profit_Percentage]]&lt;=24.5%,"low","high")</f>
        <v>high</v>
      </c>
      <c r="Q1499" s="3" t="str">
        <f>IF(Table5[[#This Row],[Profit_Percentage]]&gt;25%,"high_profit","low_profit")&amp;(IF(Table5[[#This Row],[net_sales]]&gt;1000," high_sales"," low_sales"))</f>
        <v>high_profit high_sales</v>
      </c>
      <c r="R1499" s="3"/>
    </row>
    <row r="1500" spans="1:18" ht="14.25" customHeight="1" x14ac:dyDescent="0.3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Table5[[#This Row],[sales]]-(Table5[[#This Row],[sales]]*Table5[[#This Row],[discount]])</f>
        <v>1637.6913000000002</v>
      </c>
      <c r="O1500" s="6">
        <f>Table5[[#This Row],[profit]]/Table5[[#This Row],[net_sales]]</f>
        <v>0.24732988445380394</v>
      </c>
      <c r="P1500" s="3" t="str">
        <f>IF(Table5[[#This Row],[Profit_Percentage]]&lt;=24.5%,"low","high")</f>
        <v>high</v>
      </c>
      <c r="Q1500" s="3" t="str">
        <f>IF(Table5[[#This Row],[Profit_Percentage]]&gt;25%,"high_profit","low_profit")&amp;(IF(Table5[[#This Row],[net_sales]]&gt;1000," high_sales"," low_sales"))</f>
        <v>low_profit high_sales</v>
      </c>
      <c r="R1500" s="3"/>
    </row>
    <row r="1501" spans="1:18" ht="14.25" customHeight="1" x14ac:dyDescent="0.3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Table5[[#This Row],[sales]]-(Table5[[#This Row],[sales]]*Table5[[#This Row],[discount]])</f>
        <v>1376.3474999999999</v>
      </c>
      <c r="O1501" s="6">
        <f>Table5[[#This Row],[profit]]/Table5[[#This Row],[net_sales]]</f>
        <v>0.52241893853114862</v>
      </c>
      <c r="P1501" s="3" t="str">
        <f>IF(Table5[[#This Row],[Profit_Percentage]]&lt;=24.5%,"low","high")</f>
        <v>high</v>
      </c>
      <c r="Q1501" s="3" t="str">
        <f>IF(Table5[[#This Row],[Profit_Percentage]]&gt;25%,"high_profit","low_profit")&amp;(IF(Table5[[#This Row],[net_sales]]&gt;1000," high_sales"," low_sales"))</f>
        <v>high_profit high_sales</v>
      </c>
      <c r="R1501" s="3"/>
    </row>
    <row r="1502" spans="1:18" ht="14.25" customHeight="1" x14ac:dyDescent="0.3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Table5[[#This Row],[sales]]-(Table5[[#This Row],[sales]]*Table5[[#This Row],[discount]])</f>
        <v>2548.1142</v>
      </c>
      <c r="O1502" s="6">
        <f>Table5[[#This Row],[profit]]/Table5[[#This Row],[net_sales]]</f>
        <v>9.0380564575951894E-2</v>
      </c>
      <c r="P1502" s="3" t="str">
        <f>IF(Table5[[#This Row],[Profit_Percentage]]&lt;=24.5%,"low","high")</f>
        <v>low</v>
      </c>
      <c r="Q1502" s="3" t="str">
        <f>IF(Table5[[#This Row],[Profit_Percentage]]&gt;25%,"high_profit","low_profit")&amp;(IF(Table5[[#This Row],[net_sales]]&gt;1000," high_sales"," low_sales"))</f>
        <v>low_profit high_sales</v>
      </c>
      <c r="R1502" s="3"/>
    </row>
    <row r="1503" spans="1:18" ht="14.25" customHeight="1" x14ac:dyDescent="0.3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Table5[[#This Row],[sales]]-(Table5[[#This Row],[sales]]*Table5[[#This Row],[discount]])</f>
        <v>2681.3775999999998</v>
      </c>
      <c r="O1503" s="6">
        <f>Table5[[#This Row],[profit]]/Table5[[#This Row],[net_sales]]</f>
        <v>0.38036045352210002</v>
      </c>
      <c r="P1503" s="3" t="str">
        <f>IF(Table5[[#This Row],[Profit_Percentage]]&lt;=24.5%,"low","high")</f>
        <v>high</v>
      </c>
      <c r="Q1503" s="3" t="str">
        <f>IF(Table5[[#This Row],[Profit_Percentage]]&gt;25%,"high_profit","low_profit")&amp;(IF(Table5[[#This Row],[net_sales]]&gt;1000," high_sales"," low_sales"))</f>
        <v>high_profit high_sales</v>
      </c>
      <c r="R1503" s="3"/>
    </row>
    <row r="1504" spans="1:18" ht="14.25" customHeight="1" x14ac:dyDescent="0.3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Table5[[#This Row],[sales]]-(Table5[[#This Row],[sales]]*Table5[[#This Row],[discount]])</f>
        <v>1014.8819999999999</v>
      </c>
      <c r="O1504" s="6">
        <f>Table5[[#This Row],[profit]]/Table5[[#This Row],[net_sales]]</f>
        <v>0.2474376331435576</v>
      </c>
      <c r="P1504" s="3" t="str">
        <f>IF(Table5[[#This Row],[Profit_Percentage]]&lt;=24.5%,"low","high")</f>
        <v>high</v>
      </c>
      <c r="Q1504" s="3" t="str">
        <f>IF(Table5[[#This Row],[Profit_Percentage]]&gt;25%,"high_profit","low_profit")&amp;(IF(Table5[[#This Row],[net_sales]]&gt;1000," high_sales"," low_sales"))</f>
        <v>low_profit high_sales</v>
      </c>
      <c r="R1504" s="3"/>
    </row>
    <row r="1505" spans="1:18" ht="14.25" customHeight="1" x14ac:dyDescent="0.3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Table5[[#This Row],[sales]]-(Table5[[#This Row],[sales]]*Table5[[#This Row],[discount]])</f>
        <v>1981.0174999999999</v>
      </c>
      <c r="O1505" s="6">
        <f>Table5[[#This Row],[profit]]/Table5[[#This Row],[net_sales]]</f>
        <v>0.28173400790250464</v>
      </c>
      <c r="P1505" s="3" t="str">
        <f>IF(Table5[[#This Row],[Profit_Percentage]]&lt;=24.5%,"low","high")</f>
        <v>high</v>
      </c>
      <c r="Q1505" s="3" t="str">
        <f>IF(Table5[[#This Row],[Profit_Percentage]]&gt;25%,"high_profit","low_profit")&amp;(IF(Table5[[#This Row],[net_sales]]&gt;1000," high_sales"," low_sales"))</f>
        <v>high_profit high_sales</v>
      </c>
      <c r="R1505" s="3"/>
    </row>
    <row r="1506" spans="1:18" ht="14.25" customHeight="1" x14ac:dyDescent="0.3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Table5[[#This Row],[sales]]-(Table5[[#This Row],[sales]]*Table5[[#This Row],[discount]])</f>
        <v>2314.2678000000001</v>
      </c>
      <c r="O1506" s="6">
        <f>Table5[[#This Row],[profit]]/Table5[[#This Row],[net_sales]]</f>
        <v>0.17876928504125583</v>
      </c>
      <c r="P1506" s="3" t="str">
        <f>IF(Table5[[#This Row],[Profit_Percentage]]&lt;=24.5%,"low","high")</f>
        <v>low</v>
      </c>
      <c r="Q1506" s="3" t="str">
        <f>IF(Table5[[#This Row],[Profit_Percentage]]&gt;25%,"high_profit","low_profit")&amp;(IF(Table5[[#This Row],[net_sales]]&gt;1000," high_sales"," low_sales"))</f>
        <v>low_profit high_sales</v>
      </c>
      <c r="R1506" s="3"/>
    </row>
    <row r="1507" spans="1:18" ht="14.25" customHeight="1" x14ac:dyDescent="0.3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Table5[[#This Row],[sales]]-(Table5[[#This Row],[sales]]*Table5[[#This Row],[discount]])</f>
        <v>3064.6909999999998</v>
      </c>
      <c r="O1507" s="6">
        <f>Table5[[#This Row],[profit]]/Table5[[#This Row],[net_sales]]</f>
        <v>0.32214340695358851</v>
      </c>
      <c r="P1507" s="3" t="str">
        <f>IF(Table5[[#This Row],[Profit_Percentage]]&lt;=24.5%,"low","high")</f>
        <v>high</v>
      </c>
      <c r="Q1507" s="3" t="str">
        <f>IF(Table5[[#This Row],[Profit_Percentage]]&gt;25%,"high_profit","low_profit")&amp;(IF(Table5[[#This Row],[net_sales]]&gt;1000," high_sales"," low_sales"))</f>
        <v>high_profit high_sales</v>
      </c>
      <c r="R1507" s="3"/>
    </row>
    <row r="1508" spans="1:18" ht="14.25" customHeight="1" x14ac:dyDescent="0.3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Table5[[#This Row],[sales]]-(Table5[[#This Row],[sales]]*Table5[[#This Row],[discount]])</f>
        <v>1668.6823999999999</v>
      </c>
      <c r="O1508" s="6">
        <f>Table5[[#This Row],[profit]]/Table5[[#This Row],[net_sales]]</f>
        <v>0.19163023472890947</v>
      </c>
      <c r="P1508" s="3" t="str">
        <f>IF(Table5[[#This Row],[Profit_Percentage]]&lt;=24.5%,"low","high")</f>
        <v>low</v>
      </c>
      <c r="Q1508" s="3" t="str">
        <f>IF(Table5[[#This Row],[Profit_Percentage]]&gt;25%,"high_profit","low_profit")&amp;(IF(Table5[[#This Row],[net_sales]]&gt;1000," high_sales"," low_sales"))</f>
        <v>low_profit high_sales</v>
      </c>
      <c r="R1508" s="3"/>
    </row>
    <row r="1509" spans="1:18" ht="14.25" customHeight="1" x14ac:dyDescent="0.3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Table5[[#This Row],[sales]]-(Table5[[#This Row],[sales]]*Table5[[#This Row],[discount]])</f>
        <v>755.06130000000007</v>
      </c>
      <c r="O1509" s="6">
        <f>Table5[[#This Row],[profit]]/Table5[[#This Row],[net_sales]]</f>
        <v>0.3273906370250998</v>
      </c>
      <c r="P1509" s="3" t="str">
        <f>IF(Table5[[#This Row],[Profit_Percentage]]&lt;=24.5%,"low","high")</f>
        <v>high</v>
      </c>
      <c r="Q1509" s="3" t="str">
        <f>IF(Table5[[#This Row],[Profit_Percentage]]&gt;25%,"high_profit","low_profit")&amp;(IF(Table5[[#This Row],[net_sales]]&gt;1000," high_sales"," low_sales"))</f>
        <v>high_profit low_sales</v>
      </c>
      <c r="R1509" s="3"/>
    </row>
    <row r="1510" spans="1:18" ht="14.25" customHeight="1" x14ac:dyDescent="0.3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Table5[[#This Row],[sales]]-(Table5[[#This Row],[sales]]*Table5[[#This Row],[discount]])</f>
        <v>2832.0925000000002</v>
      </c>
      <c r="O1510" s="6">
        <f>Table5[[#This Row],[profit]]/Table5[[#This Row],[net_sales]]</f>
        <v>0.18659348167476875</v>
      </c>
      <c r="P1510" s="3" t="str">
        <f>IF(Table5[[#This Row],[Profit_Percentage]]&lt;=24.5%,"low","high")</f>
        <v>low</v>
      </c>
      <c r="Q1510" s="3" t="str">
        <f>IF(Table5[[#This Row],[Profit_Percentage]]&gt;25%,"high_profit","low_profit")&amp;(IF(Table5[[#This Row],[net_sales]]&gt;1000," high_sales"," low_sales"))</f>
        <v>low_profit high_sales</v>
      </c>
      <c r="R1510" s="3"/>
    </row>
    <row r="1511" spans="1:18" ht="14.25" customHeight="1" x14ac:dyDescent="0.3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Table5[[#This Row],[sales]]-(Table5[[#This Row],[sales]]*Table5[[#This Row],[discount]])</f>
        <v>3168.9735000000001</v>
      </c>
      <c r="O1511" s="6">
        <f>Table5[[#This Row],[profit]]/Table5[[#This Row],[net_sales]]</f>
        <v>0.1825638491454725</v>
      </c>
      <c r="P1511" s="3" t="str">
        <f>IF(Table5[[#This Row],[Profit_Percentage]]&lt;=24.5%,"low","high")</f>
        <v>low</v>
      </c>
      <c r="Q1511" s="3" t="str">
        <f>IF(Table5[[#This Row],[Profit_Percentage]]&gt;25%,"high_profit","low_profit")&amp;(IF(Table5[[#This Row],[net_sales]]&gt;1000," high_sales"," low_sales"))</f>
        <v>low_profit high_sales</v>
      </c>
      <c r="R1511" s="3"/>
    </row>
    <row r="1512" spans="1:18" ht="14.25" customHeight="1" x14ac:dyDescent="0.3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Table5[[#This Row],[sales]]-(Table5[[#This Row],[sales]]*Table5[[#This Row],[discount]])</f>
        <v>3828.1391999999996</v>
      </c>
      <c r="O1512" s="6">
        <f>Table5[[#This Row],[profit]]/Table5[[#This Row],[net_sales]]</f>
        <v>0.17954937479807426</v>
      </c>
      <c r="P1512" s="3" t="str">
        <f>IF(Table5[[#This Row],[Profit_Percentage]]&lt;=24.5%,"low","high")</f>
        <v>low</v>
      </c>
      <c r="Q1512" s="3" t="str">
        <f>IF(Table5[[#This Row],[Profit_Percentage]]&gt;25%,"high_profit","low_profit")&amp;(IF(Table5[[#This Row],[net_sales]]&gt;1000," high_sales"," low_sales"))</f>
        <v>low_profit high_sales</v>
      </c>
      <c r="R1512" s="3"/>
    </row>
    <row r="1513" spans="1:18" ht="14.25" customHeight="1" x14ac:dyDescent="0.3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Table5[[#This Row],[sales]]-(Table5[[#This Row],[sales]]*Table5[[#This Row],[discount]])</f>
        <v>3377.8332</v>
      </c>
      <c r="O1513" s="6">
        <f>Table5[[#This Row],[profit]]/Table5[[#This Row],[net_sales]]</f>
        <v>0.20812158516293819</v>
      </c>
      <c r="P1513" s="3" t="str">
        <f>IF(Table5[[#This Row],[Profit_Percentage]]&lt;=24.5%,"low","high")</f>
        <v>low</v>
      </c>
      <c r="Q1513" s="3" t="str">
        <f>IF(Table5[[#This Row],[Profit_Percentage]]&gt;25%,"high_profit","low_profit")&amp;(IF(Table5[[#This Row],[net_sales]]&gt;1000," high_sales"," low_sales"))</f>
        <v>low_profit high_sales</v>
      </c>
      <c r="R1513" s="3"/>
    </row>
    <row r="1514" spans="1:18" ht="14.25" customHeight="1" x14ac:dyDescent="0.3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Table5[[#This Row],[sales]]-(Table5[[#This Row],[sales]]*Table5[[#This Row],[discount]])</f>
        <v>3428.2170999999998</v>
      </c>
      <c r="O1514" s="6">
        <f>Table5[[#This Row],[profit]]/Table5[[#This Row],[net_sales]]</f>
        <v>0.19999316846065554</v>
      </c>
      <c r="P1514" s="3" t="str">
        <f>IF(Table5[[#This Row],[Profit_Percentage]]&lt;=24.5%,"low","high")</f>
        <v>low</v>
      </c>
      <c r="Q1514" s="3" t="str">
        <f>IF(Table5[[#This Row],[Profit_Percentage]]&gt;25%,"high_profit","low_profit")&amp;(IF(Table5[[#This Row],[net_sales]]&gt;1000," high_sales"," low_sales"))</f>
        <v>low_profit high_sales</v>
      </c>
      <c r="R1514" s="3"/>
    </row>
    <row r="1515" spans="1:18" ht="14.25" customHeight="1" x14ac:dyDescent="0.3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Table5[[#This Row],[sales]]-(Table5[[#This Row],[sales]]*Table5[[#This Row],[discount]])</f>
        <v>1548.9204</v>
      </c>
      <c r="O1515" s="6">
        <f>Table5[[#This Row],[profit]]/Table5[[#This Row],[net_sales]]</f>
        <v>7.5781815514857964E-2</v>
      </c>
      <c r="P1515" s="3" t="str">
        <f>IF(Table5[[#This Row],[Profit_Percentage]]&lt;=24.5%,"low","high")</f>
        <v>low</v>
      </c>
      <c r="Q1515" s="3" t="str">
        <f>IF(Table5[[#This Row],[Profit_Percentage]]&gt;25%,"high_profit","low_profit")&amp;(IF(Table5[[#This Row],[net_sales]]&gt;1000," high_sales"," low_sales"))</f>
        <v>low_profit high_sales</v>
      </c>
      <c r="R1515" s="3"/>
    </row>
    <row r="1516" spans="1:18" ht="14.25" customHeight="1" x14ac:dyDescent="0.3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Table5[[#This Row],[sales]]-(Table5[[#This Row],[sales]]*Table5[[#This Row],[discount]])</f>
        <v>1914.454</v>
      </c>
      <c r="O1516" s="6">
        <f>Table5[[#This Row],[profit]]/Table5[[#This Row],[net_sales]]</f>
        <v>0.33359903136873487</v>
      </c>
      <c r="P1516" s="3" t="str">
        <f>IF(Table5[[#This Row],[Profit_Percentage]]&lt;=24.5%,"low","high")</f>
        <v>high</v>
      </c>
      <c r="Q1516" s="3" t="str">
        <f>IF(Table5[[#This Row],[Profit_Percentage]]&gt;25%,"high_profit","low_profit")&amp;(IF(Table5[[#This Row],[net_sales]]&gt;1000," high_sales"," low_sales"))</f>
        <v>high_profit high_sales</v>
      </c>
      <c r="R1516" s="3"/>
    </row>
    <row r="1517" spans="1:18" ht="14.25" customHeight="1" x14ac:dyDescent="0.3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Table5[[#This Row],[sales]]-(Table5[[#This Row],[sales]]*Table5[[#This Row],[discount]])</f>
        <v>2665.6</v>
      </c>
      <c r="O1517" s="6">
        <f>Table5[[#This Row],[profit]]/Table5[[#This Row],[net_sales]]</f>
        <v>0.31776335534213684</v>
      </c>
      <c r="P1517" s="3" t="str">
        <f>IF(Table5[[#This Row],[Profit_Percentage]]&lt;=24.5%,"low","high")</f>
        <v>high</v>
      </c>
      <c r="Q1517" s="3" t="str">
        <f>IF(Table5[[#This Row],[Profit_Percentage]]&gt;25%,"high_profit","low_profit")&amp;(IF(Table5[[#This Row],[net_sales]]&gt;1000," high_sales"," low_sales"))</f>
        <v>high_profit high_sales</v>
      </c>
      <c r="R1517" s="3"/>
    </row>
    <row r="1518" spans="1:18" ht="14.25" customHeight="1" x14ac:dyDescent="0.3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Table5[[#This Row],[sales]]-(Table5[[#This Row],[sales]]*Table5[[#This Row],[discount]])</f>
        <v>781.64800000000002</v>
      </c>
      <c r="O1518" s="6">
        <f>Table5[[#This Row],[profit]]/Table5[[#This Row],[net_sales]]</f>
        <v>0.39337399954966945</v>
      </c>
      <c r="P1518" s="3" t="str">
        <f>IF(Table5[[#This Row],[Profit_Percentage]]&lt;=24.5%,"low","high")</f>
        <v>high</v>
      </c>
      <c r="Q1518" s="3" t="str">
        <f>IF(Table5[[#This Row],[Profit_Percentage]]&gt;25%,"high_profit","low_profit")&amp;(IF(Table5[[#This Row],[net_sales]]&gt;1000," high_sales"," low_sales"))</f>
        <v>high_profit low_sales</v>
      </c>
      <c r="R1518" s="3"/>
    </row>
    <row r="1519" spans="1:18" ht="14.25" customHeight="1" x14ac:dyDescent="0.3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Table5[[#This Row],[sales]]-(Table5[[#This Row],[sales]]*Table5[[#This Row],[discount]])</f>
        <v>1709.4675</v>
      </c>
      <c r="O1519" s="6">
        <f>Table5[[#This Row],[profit]]/Table5[[#This Row],[net_sales]]</f>
        <v>7.0636031395741664E-2</v>
      </c>
      <c r="P1519" s="3" t="str">
        <f>IF(Table5[[#This Row],[Profit_Percentage]]&lt;=24.5%,"low","high")</f>
        <v>low</v>
      </c>
      <c r="Q1519" s="3" t="str">
        <f>IF(Table5[[#This Row],[Profit_Percentage]]&gt;25%,"high_profit","low_profit")&amp;(IF(Table5[[#This Row],[net_sales]]&gt;1000," high_sales"," low_sales"))</f>
        <v>low_profit high_sales</v>
      </c>
      <c r="R1519" s="3"/>
    </row>
    <row r="1520" spans="1:18" ht="14.25" customHeight="1" x14ac:dyDescent="0.3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Table5[[#This Row],[sales]]-(Table5[[#This Row],[sales]]*Table5[[#This Row],[discount]])</f>
        <v>3505.0344</v>
      </c>
      <c r="O1520" s="6">
        <f>Table5[[#This Row],[profit]]/Table5[[#This Row],[net_sales]]</f>
        <v>0.28952925540474012</v>
      </c>
      <c r="P1520" s="3" t="str">
        <f>IF(Table5[[#This Row],[Profit_Percentage]]&lt;=24.5%,"low","high")</f>
        <v>high</v>
      </c>
      <c r="Q1520" s="3" t="str">
        <f>IF(Table5[[#This Row],[Profit_Percentage]]&gt;25%,"high_profit","low_profit")&amp;(IF(Table5[[#This Row],[net_sales]]&gt;1000," high_sales"," low_sales"))</f>
        <v>high_profit high_sales</v>
      </c>
      <c r="R1520" s="3"/>
    </row>
    <row r="1521" spans="1:18" ht="14.25" customHeight="1" x14ac:dyDescent="0.3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Table5[[#This Row],[sales]]-(Table5[[#This Row],[sales]]*Table5[[#This Row],[discount]])</f>
        <v>3098.7359999999999</v>
      </c>
      <c r="O1521" s="6">
        <f>Table5[[#This Row],[profit]]/Table5[[#This Row],[net_sales]]</f>
        <v>0.30497596439322355</v>
      </c>
      <c r="P1521" s="3" t="str">
        <f>IF(Table5[[#This Row],[Profit_Percentage]]&lt;=24.5%,"low","high")</f>
        <v>high</v>
      </c>
      <c r="Q1521" s="3" t="str">
        <f>IF(Table5[[#This Row],[Profit_Percentage]]&gt;25%,"high_profit","low_profit")&amp;(IF(Table5[[#This Row],[net_sales]]&gt;1000," high_sales"," low_sales"))</f>
        <v>high_profit high_sales</v>
      </c>
      <c r="R1521" s="3"/>
    </row>
    <row r="1522" spans="1:18" ht="14.25" customHeight="1" x14ac:dyDescent="0.3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Table5[[#This Row],[sales]]-(Table5[[#This Row],[sales]]*Table5[[#This Row],[discount]])</f>
        <v>4324.4031999999997</v>
      </c>
      <c r="O1522" s="6">
        <f>Table5[[#This Row],[profit]]/Table5[[#This Row],[net_sales]]</f>
        <v>0.27938652898971128</v>
      </c>
      <c r="P1522" s="3" t="str">
        <f>IF(Table5[[#This Row],[Profit_Percentage]]&lt;=24.5%,"low","high")</f>
        <v>high</v>
      </c>
      <c r="Q1522" s="3" t="str">
        <f>IF(Table5[[#This Row],[Profit_Percentage]]&gt;25%,"high_profit","low_profit")&amp;(IF(Table5[[#This Row],[net_sales]]&gt;1000," high_sales"," low_sales"))</f>
        <v>high_profit high_sales</v>
      </c>
      <c r="R1522" s="3"/>
    </row>
    <row r="1523" spans="1:18" ht="14.25" customHeight="1" x14ac:dyDescent="0.3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Table5[[#This Row],[sales]]-(Table5[[#This Row],[sales]]*Table5[[#This Row],[discount]])</f>
        <v>4133.6241</v>
      </c>
      <c r="O1523" s="6">
        <f>Table5[[#This Row],[profit]]/Table5[[#This Row],[net_sales]]</f>
        <v>0.24537548056196012</v>
      </c>
      <c r="P1523" s="3" t="str">
        <f>IF(Table5[[#This Row],[Profit_Percentage]]&lt;=24.5%,"low","high")</f>
        <v>high</v>
      </c>
      <c r="Q1523" s="3" t="str">
        <f>IF(Table5[[#This Row],[Profit_Percentage]]&gt;25%,"high_profit","low_profit")&amp;(IF(Table5[[#This Row],[net_sales]]&gt;1000," high_sales"," low_sales"))</f>
        <v>low_profit high_sales</v>
      </c>
      <c r="R1523" s="3"/>
    </row>
    <row r="1524" spans="1:18" ht="14.25" customHeight="1" x14ac:dyDescent="0.3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Table5[[#This Row],[sales]]-(Table5[[#This Row],[sales]]*Table5[[#This Row],[discount]])</f>
        <v>716.60400000000004</v>
      </c>
      <c r="O1524" s="6">
        <f>Table5[[#This Row],[profit]]/Table5[[#This Row],[net_sales]]</f>
        <v>0.31896277441934456</v>
      </c>
      <c r="P1524" s="3" t="str">
        <f>IF(Table5[[#This Row],[Profit_Percentage]]&lt;=24.5%,"low","high")</f>
        <v>high</v>
      </c>
      <c r="Q1524" s="3" t="str">
        <f>IF(Table5[[#This Row],[Profit_Percentage]]&gt;25%,"high_profit","low_profit")&amp;(IF(Table5[[#This Row],[net_sales]]&gt;1000," high_sales"," low_sales"))</f>
        <v>high_profit low_sales</v>
      </c>
      <c r="R1524" s="3"/>
    </row>
    <row r="1525" spans="1:18" ht="14.25" customHeight="1" x14ac:dyDescent="0.3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Table5[[#This Row],[sales]]-(Table5[[#This Row],[sales]]*Table5[[#This Row],[discount]])</f>
        <v>4196.3459999999995</v>
      </c>
      <c r="O1525" s="6">
        <f>Table5[[#This Row],[profit]]/Table5[[#This Row],[net_sales]]</f>
        <v>0.28836754643206258</v>
      </c>
      <c r="P1525" s="3" t="str">
        <f>IF(Table5[[#This Row],[Profit_Percentage]]&lt;=24.5%,"low","high")</f>
        <v>high</v>
      </c>
      <c r="Q1525" s="3" t="str">
        <f>IF(Table5[[#This Row],[Profit_Percentage]]&gt;25%,"high_profit","low_profit")&amp;(IF(Table5[[#This Row],[net_sales]]&gt;1000," high_sales"," low_sales"))</f>
        <v>high_profit high_sales</v>
      </c>
      <c r="R1525" s="3"/>
    </row>
    <row r="1526" spans="1:18" ht="14.25" customHeight="1" x14ac:dyDescent="0.3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Table5[[#This Row],[sales]]-(Table5[[#This Row],[sales]]*Table5[[#This Row],[discount]])</f>
        <v>439.2414</v>
      </c>
      <c r="O1526" s="6">
        <f>Table5[[#This Row],[profit]]/Table5[[#This Row],[net_sales]]</f>
        <v>0.25079603152161883</v>
      </c>
      <c r="P1526" s="3" t="str">
        <f>IF(Table5[[#This Row],[Profit_Percentage]]&lt;=24.5%,"low","high")</f>
        <v>high</v>
      </c>
      <c r="Q1526" s="3" t="str">
        <f>IF(Table5[[#This Row],[Profit_Percentage]]&gt;25%,"high_profit","low_profit")&amp;(IF(Table5[[#This Row],[net_sales]]&gt;1000," high_sales"," low_sales"))</f>
        <v>high_profit low_sales</v>
      </c>
      <c r="R1526" s="3"/>
    </row>
    <row r="1527" spans="1:18" ht="14.25" customHeight="1" x14ac:dyDescent="0.3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Table5[[#This Row],[sales]]-(Table5[[#This Row],[sales]]*Table5[[#This Row],[discount]])</f>
        <v>3005.5367999999999</v>
      </c>
      <c r="O1527" s="6">
        <f>Table5[[#This Row],[profit]]/Table5[[#This Row],[net_sales]]</f>
        <v>8.7149157514890524E-2</v>
      </c>
      <c r="P1527" s="3" t="str">
        <f>IF(Table5[[#This Row],[Profit_Percentage]]&lt;=24.5%,"low","high")</f>
        <v>low</v>
      </c>
      <c r="Q1527" s="3" t="str">
        <f>IF(Table5[[#This Row],[Profit_Percentage]]&gt;25%,"high_profit","low_profit")&amp;(IF(Table5[[#This Row],[net_sales]]&gt;1000," high_sales"," low_sales"))</f>
        <v>low_profit high_sales</v>
      </c>
      <c r="R1527" s="3"/>
    </row>
    <row r="1528" spans="1:18" ht="14.25" customHeight="1" x14ac:dyDescent="0.3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Table5[[#This Row],[sales]]-(Table5[[#This Row],[sales]]*Table5[[#This Row],[discount]])</f>
        <v>1131.3504</v>
      </c>
      <c r="O1528" s="6">
        <f>Table5[[#This Row],[profit]]/Table5[[#This Row],[net_sales]]</f>
        <v>0.14283815164603292</v>
      </c>
      <c r="P1528" s="3" t="str">
        <f>IF(Table5[[#This Row],[Profit_Percentage]]&lt;=24.5%,"low","high")</f>
        <v>low</v>
      </c>
      <c r="Q1528" s="3" t="str">
        <f>IF(Table5[[#This Row],[Profit_Percentage]]&gt;25%,"high_profit","low_profit")&amp;(IF(Table5[[#This Row],[net_sales]]&gt;1000," high_sales"," low_sales"))</f>
        <v>low_profit high_sales</v>
      </c>
      <c r="R1528" s="3"/>
    </row>
    <row r="1529" spans="1:18" ht="14.25" customHeight="1" x14ac:dyDescent="0.3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Table5[[#This Row],[sales]]-(Table5[[#This Row],[sales]]*Table5[[#This Row],[discount]])</f>
        <v>1492.944</v>
      </c>
      <c r="O1529" s="6">
        <f>Table5[[#This Row],[profit]]/Table5[[#This Row],[net_sales]]</f>
        <v>0.24030372204181805</v>
      </c>
      <c r="P1529" s="3" t="str">
        <f>IF(Table5[[#This Row],[Profit_Percentage]]&lt;=24.5%,"low","high")</f>
        <v>low</v>
      </c>
      <c r="Q1529" s="3" t="str">
        <f>IF(Table5[[#This Row],[Profit_Percentage]]&gt;25%,"high_profit","low_profit")&amp;(IF(Table5[[#This Row],[net_sales]]&gt;1000," high_sales"," low_sales"))</f>
        <v>low_profit high_sales</v>
      </c>
      <c r="R1529" s="3"/>
    </row>
    <row r="1530" spans="1:18" ht="14.25" customHeight="1" x14ac:dyDescent="0.3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Table5[[#This Row],[sales]]-(Table5[[#This Row],[sales]]*Table5[[#This Row],[discount]])</f>
        <v>2889.5517</v>
      </c>
      <c r="O1530" s="6">
        <f>Table5[[#This Row],[profit]]/Table5[[#This Row],[net_sales]]</f>
        <v>0.25044369339368455</v>
      </c>
      <c r="P1530" s="3" t="str">
        <f>IF(Table5[[#This Row],[Profit_Percentage]]&lt;=24.5%,"low","high")</f>
        <v>high</v>
      </c>
      <c r="Q1530" s="3" t="str">
        <f>IF(Table5[[#This Row],[Profit_Percentage]]&gt;25%,"high_profit","low_profit")&amp;(IF(Table5[[#This Row],[net_sales]]&gt;1000," high_sales"," low_sales"))</f>
        <v>high_profit high_sales</v>
      </c>
      <c r="R1530" s="3"/>
    </row>
    <row r="1531" spans="1:18" ht="14.25" customHeight="1" x14ac:dyDescent="0.3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Table5[[#This Row],[sales]]-(Table5[[#This Row],[sales]]*Table5[[#This Row],[discount]])</f>
        <v>791.98080000000004</v>
      </c>
      <c r="O1531" s="6">
        <f>Table5[[#This Row],[profit]]/Table5[[#This Row],[net_sales]]</f>
        <v>0.43871013034659423</v>
      </c>
      <c r="P1531" s="3" t="str">
        <f>IF(Table5[[#This Row],[Profit_Percentage]]&lt;=24.5%,"low","high")</f>
        <v>high</v>
      </c>
      <c r="Q1531" s="3" t="str">
        <f>IF(Table5[[#This Row],[Profit_Percentage]]&gt;25%,"high_profit","low_profit")&amp;(IF(Table5[[#This Row],[net_sales]]&gt;1000," high_sales"," low_sales"))</f>
        <v>high_profit low_sales</v>
      </c>
      <c r="R1531" s="3"/>
    </row>
    <row r="1532" spans="1:18" ht="14.25" customHeight="1" x14ac:dyDescent="0.3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Table5[[#This Row],[sales]]-(Table5[[#This Row],[sales]]*Table5[[#This Row],[discount]])</f>
        <v>2141.0991000000004</v>
      </c>
      <c r="O1532" s="6">
        <f>Table5[[#This Row],[profit]]/Table5[[#This Row],[net_sales]]</f>
        <v>0.2647798973900834</v>
      </c>
      <c r="P1532" s="3" t="str">
        <f>IF(Table5[[#This Row],[Profit_Percentage]]&lt;=24.5%,"low","high")</f>
        <v>high</v>
      </c>
      <c r="Q1532" s="3" t="str">
        <f>IF(Table5[[#This Row],[Profit_Percentage]]&gt;25%,"high_profit","low_profit")&amp;(IF(Table5[[#This Row],[net_sales]]&gt;1000," high_sales"," low_sales"))</f>
        <v>high_profit high_sales</v>
      </c>
      <c r="R1532" s="3"/>
    </row>
    <row r="1533" spans="1:18" ht="14.25" customHeight="1" x14ac:dyDescent="0.3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Table5[[#This Row],[sales]]-(Table5[[#This Row],[sales]]*Table5[[#This Row],[discount]])</f>
        <v>710.16589999999997</v>
      </c>
      <c r="O1533" s="6">
        <f>Table5[[#This Row],[profit]]/Table5[[#This Row],[net_sales]]</f>
        <v>0.2004461211105743</v>
      </c>
      <c r="P1533" s="3" t="str">
        <f>IF(Table5[[#This Row],[Profit_Percentage]]&lt;=24.5%,"low","high")</f>
        <v>low</v>
      </c>
      <c r="Q1533" s="3" t="str">
        <f>IF(Table5[[#This Row],[Profit_Percentage]]&gt;25%,"high_profit","low_profit")&amp;(IF(Table5[[#This Row],[net_sales]]&gt;1000," high_sales"," low_sales"))</f>
        <v>low_profit low_sales</v>
      </c>
      <c r="R1533" s="3"/>
    </row>
    <row r="1534" spans="1:18" ht="14.25" customHeight="1" x14ac:dyDescent="0.3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Table5[[#This Row],[sales]]-(Table5[[#This Row],[sales]]*Table5[[#This Row],[discount]])</f>
        <v>340.14210000000003</v>
      </c>
      <c r="O1534" s="6">
        <f>Table5[[#This Row],[profit]]/Table5[[#This Row],[net_sales]]</f>
        <v>0.22514119834034069</v>
      </c>
      <c r="P1534" s="3" t="str">
        <f>IF(Table5[[#This Row],[Profit_Percentage]]&lt;=24.5%,"low","high")</f>
        <v>low</v>
      </c>
      <c r="Q1534" s="3" t="str">
        <f>IF(Table5[[#This Row],[Profit_Percentage]]&gt;25%,"high_profit","low_profit")&amp;(IF(Table5[[#This Row],[net_sales]]&gt;1000," high_sales"," low_sales"))</f>
        <v>low_profit low_sales</v>
      </c>
      <c r="R1534" s="3"/>
    </row>
    <row r="1535" spans="1:18" ht="14.25" customHeight="1" x14ac:dyDescent="0.3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Table5[[#This Row],[sales]]-(Table5[[#This Row],[sales]]*Table5[[#This Row],[discount]])</f>
        <v>1621.6380000000001</v>
      </c>
      <c r="O1535" s="6">
        <f>Table5[[#This Row],[profit]]/Table5[[#This Row],[net_sales]]</f>
        <v>0.13993258668087449</v>
      </c>
      <c r="P1535" s="3" t="str">
        <f>IF(Table5[[#This Row],[Profit_Percentage]]&lt;=24.5%,"low","high")</f>
        <v>low</v>
      </c>
      <c r="Q1535" s="3" t="str">
        <f>IF(Table5[[#This Row],[Profit_Percentage]]&gt;25%,"high_profit","low_profit")&amp;(IF(Table5[[#This Row],[net_sales]]&gt;1000," high_sales"," low_sales"))</f>
        <v>low_profit high_sales</v>
      </c>
      <c r="R1535" s="3"/>
    </row>
    <row r="1536" spans="1:18" ht="14.25" customHeight="1" x14ac:dyDescent="0.3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Table5[[#This Row],[sales]]-(Table5[[#This Row],[sales]]*Table5[[#This Row],[discount]])</f>
        <v>1926.7215999999999</v>
      </c>
      <c r="O1536" s="6">
        <f>Table5[[#This Row],[profit]]/Table5[[#This Row],[net_sales]]</f>
        <v>0.27841593720649627</v>
      </c>
      <c r="P1536" s="3" t="str">
        <f>IF(Table5[[#This Row],[Profit_Percentage]]&lt;=24.5%,"low","high")</f>
        <v>high</v>
      </c>
      <c r="Q1536" s="3" t="str">
        <f>IF(Table5[[#This Row],[Profit_Percentage]]&gt;25%,"high_profit","low_profit")&amp;(IF(Table5[[#This Row],[net_sales]]&gt;1000," high_sales"," low_sales"))</f>
        <v>high_profit high_sales</v>
      </c>
      <c r="R1536" s="3"/>
    </row>
    <row r="1537" spans="1:18" ht="14.25" customHeight="1" x14ac:dyDescent="0.3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Table5[[#This Row],[sales]]-(Table5[[#This Row],[sales]]*Table5[[#This Row],[discount]])</f>
        <v>1038.7946999999999</v>
      </c>
      <c r="O1537" s="6">
        <f>Table5[[#This Row],[profit]]/Table5[[#This Row],[net_sales]]</f>
        <v>0.25291811750676052</v>
      </c>
      <c r="P1537" s="3" t="str">
        <f>IF(Table5[[#This Row],[Profit_Percentage]]&lt;=24.5%,"low","high")</f>
        <v>high</v>
      </c>
      <c r="Q1537" s="3" t="str">
        <f>IF(Table5[[#This Row],[Profit_Percentage]]&gt;25%,"high_profit","low_profit")&amp;(IF(Table5[[#This Row],[net_sales]]&gt;1000," high_sales"," low_sales"))</f>
        <v>high_profit high_sales</v>
      </c>
      <c r="R1537" s="3"/>
    </row>
    <row r="1538" spans="1:18" ht="14.25" customHeight="1" x14ac:dyDescent="0.3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Table5[[#This Row],[sales]]-(Table5[[#This Row],[sales]]*Table5[[#This Row],[discount]])</f>
        <v>973.91459999999995</v>
      </c>
      <c r="O1538" s="6">
        <f>Table5[[#This Row],[profit]]/Table5[[#This Row],[net_sales]]</f>
        <v>0.45355106084250102</v>
      </c>
      <c r="P1538" s="3" t="str">
        <f>IF(Table5[[#This Row],[Profit_Percentage]]&lt;=24.5%,"low","high")</f>
        <v>high</v>
      </c>
      <c r="Q1538" s="3" t="str">
        <f>IF(Table5[[#This Row],[Profit_Percentage]]&gt;25%,"high_profit","low_profit")&amp;(IF(Table5[[#This Row],[net_sales]]&gt;1000," high_sales"," low_sales"))</f>
        <v>high_profit low_sales</v>
      </c>
      <c r="R1538" s="3"/>
    </row>
    <row r="1539" spans="1:18" ht="14.25" customHeight="1" x14ac:dyDescent="0.3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Table5[[#This Row],[sales]]-(Table5[[#This Row],[sales]]*Table5[[#This Row],[discount]])</f>
        <v>3179.7742000000003</v>
      </c>
      <c r="O1539" s="6">
        <f>Table5[[#This Row],[profit]]/Table5[[#This Row],[net_sales]]</f>
        <v>0.26173556600339731</v>
      </c>
      <c r="P1539" s="3" t="str">
        <f>IF(Table5[[#This Row],[Profit_Percentage]]&lt;=24.5%,"low","high")</f>
        <v>high</v>
      </c>
      <c r="Q1539" s="3" t="str">
        <f>IF(Table5[[#This Row],[Profit_Percentage]]&gt;25%,"high_profit","low_profit")&amp;(IF(Table5[[#This Row],[net_sales]]&gt;1000," high_sales"," low_sales"))</f>
        <v>high_profit high_sales</v>
      </c>
      <c r="R1539" s="3"/>
    </row>
    <row r="1540" spans="1:18" ht="14.25" customHeight="1" x14ac:dyDescent="0.3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Table5[[#This Row],[sales]]-(Table5[[#This Row],[sales]]*Table5[[#This Row],[discount]])</f>
        <v>350.14600000000007</v>
      </c>
      <c r="O1540" s="6">
        <f>Table5[[#This Row],[profit]]/Table5[[#This Row],[net_sales]]</f>
        <v>0.17735458922849323</v>
      </c>
      <c r="P1540" s="3" t="str">
        <f>IF(Table5[[#This Row],[Profit_Percentage]]&lt;=24.5%,"low","high")</f>
        <v>low</v>
      </c>
      <c r="Q1540" s="3" t="str">
        <f>IF(Table5[[#This Row],[Profit_Percentage]]&gt;25%,"high_profit","low_profit")&amp;(IF(Table5[[#This Row],[net_sales]]&gt;1000," high_sales"," low_sales"))</f>
        <v>low_profit low_sales</v>
      </c>
      <c r="R1540" s="3"/>
    </row>
    <row r="1541" spans="1:18" ht="14.25" customHeight="1" x14ac:dyDescent="0.3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Table5[[#This Row],[sales]]-(Table5[[#This Row],[sales]]*Table5[[#This Row],[discount]])</f>
        <v>1648.6776</v>
      </c>
      <c r="O1541" s="6">
        <f>Table5[[#This Row],[profit]]/Table5[[#This Row],[net_sales]]</f>
        <v>0.22703650489337637</v>
      </c>
      <c r="P1541" s="3" t="str">
        <f>IF(Table5[[#This Row],[Profit_Percentage]]&lt;=24.5%,"low","high")</f>
        <v>low</v>
      </c>
      <c r="Q1541" s="3" t="str">
        <f>IF(Table5[[#This Row],[Profit_Percentage]]&gt;25%,"high_profit","low_profit")&amp;(IF(Table5[[#This Row],[net_sales]]&gt;1000," high_sales"," low_sales"))</f>
        <v>low_profit high_sales</v>
      </c>
      <c r="R1541" s="3"/>
    </row>
    <row r="1542" spans="1:18" ht="14.25" customHeight="1" x14ac:dyDescent="0.3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Table5[[#This Row],[sales]]-(Table5[[#This Row],[sales]]*Table5[[#This Row],[discount]])</f>
        <v>4714.5</v>
      </c>
      <c r="O1542" s="6">
        <f>Table5[[#This Row],[profit]]/Table5[[#This Row],[net_sales]]</f>
        <v>0.12664969774101179</v>
      </c>
      <c r="P1542" s="3" t="str">
        <f>IF(Table5[[#This Row],[Profit_Percentage]]&lt;=24.5%,"low","high")</f>
        <v>low</v>
      </c>
      <c r="Q1542" s="3" t="str">
        <f>IF(Table5[[#This Row],[Profit_Percentage]]&gt;25%,"high_profit","low_profit")&amp;(IF(Table5[[#This Row],[net_sales]]&gt;1000," high_sales"," low_sales"))</f>
        <v>low_profit high_sales</v>
      </c>
      <c r="R1542" s="3"/>
    </row>
    <row r="1543" spans="1:18" ht="14.25" customHeight="1" x14ac:dyDescent="0.3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Table5[[#This Row],[sales]]-(Table5[[#This Row],[sales]]*Table5[[#This Row],[discount]])</f>
        <v>1513.4184</v>
      </c>
      <c r="O1543" s="6">
        <f>Table5[[#This Row],[profit]]/Table5[[#This Row],[net_sales]]</f>
        <v>0.14960833038636243</v>
      </c>
      <c r="P1543" s="3" t="str">
        <f>IF(Table5[[#This Row],[Profit_Percentage]]&lt;=24.5%,"low","high")</f>
        <v>low</v>
      </c>
      <c r="Q1543" s="3" t="str">
        <f>IF(Table5[[#This Row],[Profit_Percentage]]&gt;25%,"high_profit","low_profit")&amp;(IF(Table5[[#This Row],[net_sales]]&gt;1000," high_sales"," low_sales"))</f>
        <v>low_profit high_sales</v>
      </c>
      <c r="R1543" s="3"/>
    </row>
    <row r="1544" spans="1:18" ht="14.25" customHeight="1" x14ac:dyDescent="0.3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Table5[[#This Row],[sales]]-(Table5[[#This Row],[sales]]*Table5[[#This Row],[discount]])</f>
        <v>1871.1756</v>
      </c>
      <c r="O1544" s="6">
        <f>Table5[[#This Row],[profit]]/Table5[[#This Row],[net_sales]]</f>
        <v>0.25543300158467219</v>
      </c>
      <c r="P1544" s="3" t="str">
        <f>IF(Table5[[#This Row],[Profit_Percentage]]&lt;=24.5%,"low","high")</f>
        <v>high</v>
      </c>
      <c r="Q1544" s="3" t="str">
        <f>IF(Table5[[#This Row],[Profit_Percentage]]&gt;25%,"high_profit","low_profit")&amp;(IF(Table5[[#This Row],[net_sales]]&gt;1000," high_sales"," low_sales"))</f>
        <v>high_profit high_sales</v>
      </c>
      <c r="R1544" s="3"/>
    </row>
    <row r="1545" spans="1:18" ht="14.25" customHeight="1" x14ac:dyDescent="0.3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Table5[[#This Row],[sales]]-(Table5[[#This Row],[sales]]*Table5[[#This Row],[discount]])</f>
        <v>3605.6839999999997</v>
      </c>
      <c r="O1545" s="6">
        <f>Table5[[#This Row],[profit]]/Table5[[#This Row],[net_sales]]</f>
        <v>8.058665152021087E-2</v>
      </c>
      <c r="P1545" s="3" t="str">
        <f>IF(Table5[[#This Row],[Profit_Percentage]]&lt;=24.5%,"low","high")</f>
        <v>low</v>
      </c>
      <c r="Q1545" s="3" t="str">
        <f>IF(Table5[[#This Row],[Profit_Percentage]]&gt;25%,"high_profit","low_profit")&amp;(IF(Table5[[#This Row],[net_sales]]&gt;1000," high_sales"," low_sales"))</f>
        <v>low_profit high_sales</v>
      </c>
      <c r="R1545" s="3"/>
    </row>
    <row r="1546" spans="1:18" ht="14.25" customHeight="1" x14ac:dyDescent="0.3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Table5[[#This Row],[sales]]-(Table5[[#This Row],[sales]]*Table5[[#This Row],[discount]])</f>
        <v>3055.3847999999998</v>
      </c>
      <c r="O1546" s="6">
        <f>Table5[[#This Row],[profit]]/Table5[[#This Row],[net_sales]]</f>
        <v>7.2429502169415794E-2</v>
      </c>
      <c r="P1546" s="3" t="str">
        <f>IF(Table5[[#This Row],[Profit_Percentage]]&lt;=24.5%,"low","high")</f>
        <v>low</v>
      </c>
      <c r="Q1546" s="3" t="str">
        <f>IF(Table5[[#This Row],[Profit_Percentage]]&gt;25%,"high_profit","low_profit")&amp;(IF(Table5[[#This Row],[net_sales]]&gt;1000," high_sales"," low_sales"))</f>
        <v>low_profit high_sales</v>
      </c>
      <c r="R1546" s="3"/>
    </row>
    <row r="1547" spans="1:18" ht="14.25" customHeight="1" x14ac:dyDescent="0.3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Table5[[#This Row],[sales]]-(Table5[[#This Row],[sales]]*Table5[[#This Row],[discount]])</f>
        <v>3251.6988000000001</v>
      </c>
      <c r="O1547" s="6">
        <f>Table5[[#This Row],[profit]]/Table5[[#This Row],[net_sales]]</f>
        <v>0.18260916416981793</v>
      </c>
      <c r="P1547" s="3" t="str">
        <f>IF(Table5[[#This Row],[Profit_Percentage]]&lt;=24.5%,"low","high")</f>
        <v>low</v>
      </c>
      <c r="Q1547" s="3" t="str">
        <f>IF(Table5[[#This Row],[Profit_Percentage]]&gt;25%,"high_profit","low_profit")&amp;(IF(Table5[[#This Row],[net_sales]]&gt;1000," high_sales"," low_sales"))</f>
        <v>low_profit high_sales</v>
      </c>
      <c r="R1547" s="3"/>
    </row>
    <row r="1548" spans="1:18" ht="14.25" customHeight="1" x14ac:dyDescent="0.3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Table5[[#This Row],[sales]]-(Table5[[#This Row],[sales]]*Table5[[#This Row],[discount]])</f>
        <v>4490.5950000000003</v>
      </c>
      <c r="O1548" s="6">
        <f>Table5[[#This Row],[profit]]/Table5[[#This Row],[net_sales]]</f>
        <v>9.3715866160274969E-2</v>
      </c>
      <c r="P1548" s="3" t="str">
        <f>IF(Table5[[#This Row],[Profit_Percentage]]&lt;=24.5%,"low","high")</f>
        <v>low</v>
      </c>
      <c r="Q1548" s="3" t="str">
        <f>IF(Table5[[#This Row],[Profit_Percentage]]&gt;25%,"high_profit","low_profit")&amp;(IF(Table5[[#This Row],[net_sales]]&gt;1000," high_sales"," low_sales"))</f>
        <v>low_profit high_sales</v>
      </c>
      <c r="R1548" s="3"/>
    </row>
    <row r="1549" spans="1:18" ht="14.25" customHeight="1" x14ac:dyDescent="0.3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Table5[[#This Row],[sales]]-(Table5[[#This Row],[sales]]*Table5[[#This Row],[discount]])</f>
        <v>373.59129999999999</v>
      </c>
      <c r="O1549" s="6">
        <f>Table5[[#This Row],[profit]]/Table5[[#This Row],[net_sales]]</f>
        <v>0.21413774892509543</v>
      </c>
      <c r="P1549" s="3" t="str">
        <f>IF(Table5[[#This Row],[Profit_Percentage]]&lt;=24.5%,"low","high")</f>
        <v>low</v>
      </c>
      <c r="Q1549" s="3" t="str">
        <f>IF(Table5[[#This Row],[Profit_Percentage]]&gt;25%,"high_profit","low_profit")&amp;(IF(Table5[[#This Row],[net_sales]]&gt;1000," high_sales"," low_sales"))</f>
        <v>low_profit low_sales</v>
      </c>
      <c r="R1549" s="3"/>
    </row>
    <row r="1550" spans="1:18" ht="14.25" customHeight="1" x14ac:dyDescent="0.3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Table5[[#This Row],[sales]]-(Table5[[#This Row],[sales]]*Table5[[#This Row],[discount]])</f>
        <v>4470.8663999999999</v>
      </c>
      <c r="O1550" s="6">
        <f>Table5[[#This Row],[profit]]/Table5[[#This Row],[net_sales]]</f>
        <v>0.20605849461303519</v>
      </c>
      <c r="P1550" s="3" t="str">
        <f>IF(Table5[[#This Row],[Profit_Percentage]]&lt;=24.5%,"low","high")</f>
        <v>low</v>
      </c>
      <c r="Q1550" s="3" t="str">
        <f>IF(Table5[[#This Row],[Profit_Percentage]]&gt;25%,"high_profit","low_profit")&amp;(IF(Table5[[#This Row],[net_sales]]&gt;1000," high_sales"," low_sales"))</f>
        <v>low_profit high_sales</v>
      </c>
      <c r="R1550" s="3"/>
    </row>
    <row r="1551" spans="1:18" ht="14.25" customHeight="1" x14ac:dyDescent="0.3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Table5[[#This Row],[sales]]-(Table5[[#This Row],[sales]]*Table5[[#This Row],[discount]])</f>
        <v>4042.5405000000001</v>
      </c>
      <c r="O1551" s="6">
        <f>Table5[[#This Row],[profit]]/Table5[[#This Row],[net_sales]]</f>
        <v>0.1075783903711045</v>
      </c>
      <c r="P1551" s="3" t="str">
        <f>IF(Table5[[#This Row],[Profit_Percentage]]&lt;=24.5%,"low","high")</f>
        <v>low</v>
      </c>
      <c r="Q1551" s="3" t="str">
        <f>IF(Table5[[#This Row],[Profit_Percentage]]&gt;25%,"high_profit","low_profit")&amp;(IF(Table5[[#This Row],[net_sales]]&gt;1000," high_sales"," low_sales"))</f>
        <v>low_profit high_sales</v>
      </c>
      <c r="R1551" s="3"/>
    </row>
    <row r="1552" spans="1:18" ht="14.25" customHeight="1" x14ac:dyDescent="0.3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Table5[[#This Row],[sales]]-(Table5[[#This Row],[sales]]*Table5[[#This Row],[discount]])</f>
        <v>4018.9511999999995</v>
      </c>
      <c r="O1552" s="6">
        <f>Table5[[#This Row],[profit]]/Table5[[#This Row],[net_sales]]</f>
        <v>0.23847764063420329</v>
      </c>
      <c r="P1552" s="3" t="str">
        <f>IF(Table5[[#This Row],[Profit_Percentage]]&lt;=24.5%,"low","high")</f>
        <v>low</v>
      </c>
      <c r="Q1552" s="3" t="str">
        <f>IF(Table5[[#This Row],[Profit_Percentage]]&gt;25%,"high_profit","low_profit")&amp;(IF(Table5[[#This Row],[net_sales]]&gt;1000," high_sales"," low_sales"))</f>
        <v>low_profit high_sales</v>
      </c>
      <c r="R1552" s="3"/>
    </row>
    <row r="1553" spans="1:18" ht="14.25" customHeight="1" x14ac:dyDescent="0.3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Table5[[#This Row],[sales]]-(Table5[[#This Row],[sales]]*Table5[[#This Row],[discount]])</f>
        <v>2232.2111999999997</v>
      </c>
      <c r="O1553" s="6">
        <f>Table5[[#This Row],[profit]]/Table5[[#This Row],[net_sales]]</f>
        <v>8.1775416233015943E-2</v>
      </c>
      <c r="P1553" s="3" t="str">
        <f>IF(Table5[[#This Row],[Profit_Percentage]]&lt;=24.5%,"low","high")</f>
        <v>low</v>
      </c>
      <c r="Q1553" s="3" t="str">
        <f>IF(Table5[[#This Row],[Profit_Percentage]]&gt;25%,"high_profit","low_profit")&amp;(IF(Table5[[#This Row],[net_sales]]&gt;1000," high_sales"," low_sales"))</f>
        <v>low_profit high_sales</v>
      </c>
      <c r="R1553" s="3"/>
    </row>
    <row r="1554" spans="1:18" ht="14.25" customHeight="1" x14ac:dyDescent="0.3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Table5[[#This Row],[sales]]-(Table5[[#This Row],[sales]]*Table5[[#This Row],[discount]])</f>
        <v>2358.4067999999997</v>
      </c>
      <c r="O1554" s="6">
        <f>Table5[[#This Row],[profit]]/Table5[[#This Row],[net_sales]]</f>
        <v>0.37845040134721458</v>
      </c>
      <c r="P1554" s="3" t="str">
        <f>IF(Table5[[#This Row],[Profit_Percentage]]&lt;=24.5%,"low","high")</f>
        <v>high</v>
      </c>
      <c r="Q1554" s="3" t="str">
        <f>IF(Table5[[#This Row],[Profit_Percentage]]&gt;25%,"high_profit","low_profit")&amp;(IF(Table5[[#This Row],[net_sales]]&gt;1000," high_sales"," low_sales"))</f>
        <v>high_profit high_sales</v>
      </c>
      <c r="R1554" s="3"/>
    </row>
    <row r="1555" spans="1:18" ht="14.25" customHeight="1" x14ac:dyDescent="0.3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Table5[[#This Row],[sales]]-(Table5[[#This Row],[sales]]*Table5[[#This Row],[discount]])</f>
        <v>650.14399999999989</v>
      </c>
      <c r="O1555" s="6">
        <f>Table5[[#This Row],[profit]]/Table5[[#This Row],[net_sales]]</f>
        <v>0.38426871585371863</v>
      </c>
      <c r="P1555" s="3" t="str">
        <f>IF(Table5[[#This Row],[Profit_Percentage]]&lt;=24.5%,"low","high")</f>
        <v>high</v>
      </c>
      <c r="Q1555" s="3" t="str">
        <f>IF(Table5[[#This Row],[Profit_Percentage]]&gt;25%,"high_profit","low_profit")&amp;(IF(Table5[[#This Row],[net_sales]]&gt;1000," high_sales"," low_sales"))</f>
        <v>high_profit low_sales</v>
      </c>
      <c r="R1555" s="3"/>
    </row>
    <row r="1556" spans="1:18" ht="14.25" customHeight="1" x14ac:dyDescent="0.3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Table5[[#This Row],[sales]]-(Table5[[#This Row],[sales]]*Table5[[#This Row],[discount]])</f>
        <v>2347.6749</v>
      </c>
      <c r="O1556" s="6">
        <f>Table5[[#This Row],[profit]]/Table5[[#This Row],[net_sales]]</f>
        <v>0.42771680184509364</v>
      </c>
      <c r="P1556" s="3" t="str">
        <f>IF(Table5[[#This Row],[Profit_Percentage]]&lt;=24.5%,"low","high")</f>
        <v>high</v>
      </c>
      <c r="Q1556" s="3" t="str">
        <f>IF(Table5[[#This Row],[Profit_Percentage]]&gt;25%,"high_profit","low_profit")&amp;(IF(Table5[[#This Row],[net_sales]]&gt;1000," high_sales"," low_sales"))</f>
        <v>high_profit high_sales</v>
      </c>
      <c r="R1556" s="3"/>
    </row>
    <row r="1557" spans="1:18" ht="14.25" customHeight="1" x14ac:dyDescent="0.3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Table5[[#This Row],[sales]]-(Table5[[#This Row],[sales]]*Table5[[#This Row],[discount]])</f>
        <v>886.74959999999999</v>
      </c>
      <c r="O1557" s="6">
        <f>Table5[[#This Row],[profit]]/Table5[[#This Row],[net_sales]]</f>
        <v>0.30876811221566947</v>
      </c>
      <c r="P1557" s="3" t="str">
        <f>IF(Table5[[#This Row],[Profit_Percentage]]&lt;=24.5%,"low","high")</f>
        <v>high</v>
      </c>
      <c r="Q1557" s="3" t="str">
        <f>IF(Table5[[#This Row],[Profit_Percentage]]&gt;25%,"high_profit","low_profit")&amp;(IF(Table5[[#This Row],[net_sales]]&gt;1000," high_sales"," low_sales"))</f>
        <v>high_profit low_sales</v>
      </c>
      <c r="R1557" s="3"/>
    </row>
    <row r="1558" spans="1:18" ht="14.25" customHeight="1" x14ac:dyDescent="0.3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Table5[[#This Row],[sales]]-(Table5[[#This Row],[sales]]*Table5[[#This Row],[discount]])</f>
        <v>2620.9728</v>
      </c>
      <c r="O1558" s="6">
        <f>Table5[[#This Row],[profit]]/Table5[[#This Row],[net_sales]]</f>
        <v>0.33993485167034165</v>
      </c>
      <c r="P1558" s="3" t="str">
        <f>IF(Table5[[#This Row],[Profit_Percentage]]&lt;=24.5%,"low","high")</f>
        <v>high</v>
      </c>
      <c r="Q1558" s="3" t="str">
        <f>IF(Table5[[#This Row],[Profit_Percentage]]&gt;25%,"high_profit","low_profit")&amp;(IF(Table5[[#This Row],[net_sales]]&gt;1000," high_sales"," low_sales"))</f>
        <v>high_profit high_sales</v>
      </c>
      <c r="R1558" s="3"/>
    </row>
    <row r="1559" spans="1:18" ht="14.25" customHeight="1" x14ac:dyDescent="0.3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Table5[[#This Row],[sales]]-(Table5[[#This Row],[sales]]*Table5[[#This Row],[discount]])</f>
        <v>2208.9449</v>
      </c>
      <c r="O1559" s="6">
        <f>Table5[[#This Row],[profit]]/Table5[[#This Row],[net_sales]]</f>
        <v>0.28899317497688604</v>
      </c>
      <c r="P1559" s="3" t="str">
        <f>IF(Table5[[#This Row],[Profit_Percentage]]&lt;=24.5%,"low","high")</f>
        <v>high</v>
      </c>
      <c r="Q1559" s="3" t="str">
        <f>IF(Table5[[#This Row],[Profit_Percentage]]&gt;25%,"high_profit","low_profit")&amp;(IF(Table5[[#This Row],[net_sales]]&gt;1000," high_sales"," low_sales"))</f>
        <v>high_profit high_sales</v>
      </c>
      <c r="R1559" s="3"/>
    </row>
    <row r="1560" spans="1:18" ht="14.25" customHeight="1" x14ac:dyDescent="0.3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Table5[[#This Row],[sales]]-(Table5[[#This Row],[sales]]*Table5[[#This Row],[discount]])</f>
        <v>562.93950000000007</v>
      </c>
      <c r="O1560" s="6">
        <f>Table5[[#This Row],[profit]]/Table5[[#This Row],[net_sales]]</f>
        <v>0.22611666084898999</v>
      </c>
      <c r="P1560" s="3" t="str">
        <f>IF(Table5[[#This Row],[Profit_Percentage]]&lt;=24.5%,"low","high")</f>
        <v>low</v>
      </c>
      <c r="Q1560" s="3" t="str">
        <f>IF(Table5[[#This Row],[Profit_Percentage]]&gt;25%,"high_profit","low_profit")&amp;(IF(Table5[[#This Row],[net_sales]]&gt;1000," high_sales"," low_sales"))</f>
        <v>low_profit low_sales</v>
      </c>
      <c r="R1560" s="3"/>
    </row>
    <row r="1561" spans="1:18" ht="14.25" customHeight="1" x14ac:dyDescent="0.3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Table5[[#This Row],[sales]]-(Table5[[#This Row],[sales]]*Table5[[#This Row],[discount]])</f>
        <v>2467.8885</v>
      </c>
      <c r="O1561" s="6">
        <f>Table5[[#This Row],[profit]]/Table5[[#This Row],[net_sales]]</f>
        <v>0.33064297677954252</v>
      </c>
      <c r="P1561" s="3" t="str">
        <f>IF(Table5[[#This Row],[Profit_Percentage]]&lt;=24.5%,"low","high")</f>
        <v>high</v>
      </c>
      <c r="Q1561" s="3" t="str">
        <f>IF(Table5[[#This Row],[Profit_Percentage]]&gt;25%,"high_profit","low_profit")&amp;(IF(Table5[[#This Row],[net_sales]]&gt;1000," high_sales"," low_sales"))</f>
        <v>high_profit high_sales</v>
      </c>
      <c r="R1561" s="3"/>
    </row>
    <row r="1562" spans="1:18" ht="14.25" customHeight="1" x14ac:dyDescent="0.3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Table5[[#This Row],[sales]]-(Table5[[#This Row],[sales]]*Table5[[#This Row],[discount]])</f>
        <v>1465.9949999999999</v>
      </c>
      <c r="O1562" s="6">
        <f>Table5[[#This Row],[profit]]/Table5[[#This Row],[net_sales]]</f>
        <v>0.40844614067578677</v>
      </c>
      <c r="P1562" s="3" t="str">
        <f>IF(Table5[[#This Row],[Profit_Percentage]]&lt;=24.5%,"low","high")</f>
        <v>high</v>
      </c>
      <c r="Q1562" s="3" t="str">
        <f>IF(Table5[[#This Row],[Profit_Percentage]]&gt;25%,"high_profit","low_profit")&amp;(IF(Table5[[#This Row],[net_sales]]&gt;1000," high_sales"," low_sales"))</f>
        <v>high_profit high_sales</v>
      </c>
      <c r="R1562" s="3"/>
    </row>
    <row r="1563" spans="1:18" ht="14.25" customHeight="1" x14ac:dyDescent="0.3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Table5[[#This Row],[sales]]-(Table5[[#This Row],[sales]]*Table5[[#This Row],[discount]])</f>
        <v>2155.1530000000002</v>
      </c>
      <c r="O1563" s="6">
        <f>Table5[[#This Row],[profit]]/Table5[[#This Row],[net_sales]]</f>
        <v>0.4253711917436952</v>
      </c>
      <c r="P1563" s="3" t="str">
        <f>IF(Table5[[#This Row],[Profit_Percentage]]&lt;=24.5%,"low","high")</f>
        <v>high</v>
      </c>
      <c r="Q1563" s="3" t="str">
        <f>IF(Table5[[#This Row],[Profit_Percentage]]&gt;25%,"high_profit","low_profit")&amp;(IF(Table5[[#This Row],[net_sales]]&gt;1000," high_sales"," low_sales"))</f>
        <v>high_profit high_sales</v>
      </c>
      <c r="R1563" s="3"/>
    </row>
    <row r="1564" spans="1:18" ht="14.25" customHeight="1" x14ac:dyDescent="0.3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Table5[[#This Row],[sales]]-(Table5[[#This Row],[sales]]*Table5[[#This Row],[discount]])</f>
        <v>1310.4960000000001</v>
      </c>
      <c r="O1564" s="6">
        <f>Table5[[#This Row],[profit]]/Table5[[#This Row],[net_sales]]</f>
        <v>0.25407937147461723</v>
      </c>
      <c r="P1564" s="3" t="str">
        <f>IF(Table5[[#This Row],[Profit_Percentage]]&lt;=24.5%,"low","high")</f>
        <v>high</v>
      </c>
      <c r="Q1564" s="3" t="str">
        <f>IF(Table5[[#This Row],[Profit_Percentage]]&gt;25%,"high_profit","low_profit")&amp;(IF(Table5[[#This Row],[net_sales]]&gt;1000," high_sales"," low_sales"))</f>
        <v>high_profit high_sales</v>
      </c>
      <c r="R1564" s="3"/>
    </row>
    <row r="1565" spans="1:18" ht="14.25" customHeight="1" x14ac:dyDescent="0.3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Table5[[#This Row],[sales]]-(Table5[[#This Row],[sales]]*Table5[[#This Row],[discount]])</f>
        <v>3147.1271999999999</v>
      </c>
      <c r="O1565" s="6">
        <f>Table5[[#This Row],[profit]]/Table5[[#This Row],[net_sales]]</f>
        <v>0.17402855531228609</v>
      </c>
      <c r="P1565" s="3" t="str">
        <f>IF(Table5[[#This Row],[Profit_Percentage]]&lt;=24.5%,"low","high")</f>
        <v>low</v>
      </c>
      <c r="Q1565" s="3" t="str">
        <f>IF(Table5[[#This Row],[Profit_Percentage]]&gt;25%,"high_profit","low_profit")&amp;(IF(Table5[[#This Row],[net_sales]]&gt;1000," high_sales"," low_sales"))</f>
        <v>low_profit high_sales</v>
      </c>
      <c r="R1565" s="3"/>
    </row>
    <row r="1566" spans="1:18" ht="14.25" customHeight="1" x14ac:dyDescent="0.3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Table5[[#This Row],[sales]]-(Table5[[#This Row],[sales]]*Table5[[#This Row],[discount]])</f>
        <v>2632.9059999999999</v>
      </c>
      <c r="O1566" s="6">
        <f>Table5[[#This Row],[profit]]/Table5[[#This Row],[net_sales]]</f>
        <v>0.24078717584296591</v>
      </c>
      <c r="P1566" s="3" t="str">
        <f>IF(Table5[[#This Row],[Profit_Percentage]]&lt;=24.5%,"low","high")</f>
        <v>low</v>
      </c>
      <c r="Q1566" s="3" t="str">
        <f>IF(Table5[[#This Row],[Profit_Percentage]]&gt;25%,"high_profit","low_profit")&amp;(IF(Table5[[#This Row],[net_sales]]&gt;1000," high_sales"," low_sales"))</f>
        <v>low_profit high_sales</v>
      </c>
      <c r="R1566" s="3"/>
    </row>
    <row r="1567" spans="1:18" ht="14.25" customHeight="1" x14ac:dyDescent="0.3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Table5[[#This Row],[sales]]-(Table5[[#This Row],[sales]]*Table5[[#This Row],[discount]])</f>
        <v>1838.9664999999998</v>
      </c>
      <c r="O1567" s="6">
        <f>Table5[[#This Row],[profit]]/Table5[[#This Row],[net_sales]]</f>
        <v>8.5471921321024616E-2</v>
      </c>
      <c r="P1567" s="3" t="str">
        <f>IF(Table5[[#This Row],[Profit_Percentage]]&lt;=24.5%,"low","high")</f>
        <v>low</v>
      </c>
      <c r="Q1567" s="3" t="str">
        <f>IF(Table5[[#This Row],[Profit_Percentage]]&gt;25%,"high_profit","low_profit")&amp;(IF(Table5[[#This Row],[net_sales]]&gt;1000," high_sales"," low_sales"))</f>
        <v>low_profit high_sales</v>
      </c>
      <c r="R1567" s="3"/>
    </row>
    <row r="1568" spans="1:18" ht="14.25" customHeight="1" x14ac:dyDescent="0.3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Table5[[#This Row],[sales]]-(Table5[[#This Row],[sales]]*Table5[[#This Row],[discount]])</f>
        <v>1739.5072</v>
      </c>
      <c r="O1568" s="6">
        <f>Table5[[#This Row],[profit]]/Table5[[#This Row],[net_sales]]</f>
        <v>0.25510673367721615</v>
      </c>
      <c r="P1568" s="3" t="str">
        <f>IF(Table5[[#This Row],[Profit_Percentage]]&lt;=24.5%,"low","high")</f>
        <v>high</v>
      </c>
      <c r="Q1568" s="3" t="str">
        <f>IF(Table5[[#This Row],[Profit_Percentage]]&gt;25%,"high_profit","low_profit")&amp;(IF(Table5[[#This Row],[net_sales]]&gt;1000," high_sales"," low_sales"))</f>
        <v>high_profit high_sales</v>
      </c>
      <c r="R1568" s="3"/>
    </row>
    <row r="1569" spans="1:18" ht="14.25" customHeight="1" x14ac:dyDescent="0.3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Table5[[#This Row],[sales]]-(Table5[[#This Row],[sales]]*Table5[[#This Row],[discount]])</f>
        <v>3014.2955000000002</v>
      </c>
      <c r="O1569" s="6">
        <f>Table5[[#This Row],[profit]]/Table5[[#This Row],[net_sales]]</f>
        <v>0.17442550008783145</v>
      </c>
      <c r="P1569" s="3" t="str">
        <f>IF(Table5[[#This Row],[Profit_Percentage]]&lt;=24.5%,"low","high")</f>
        <v>low</v>
      </c>
      <c r="Q1569" s="3" t="str">
        <f>IF(Table5[[#This Row],[Profit_Percentage]]&gt;25%,"high_profit","low_profit")&amp;(IF(Table5[[#This Row],[net_sales]]&gt;1000," high_sales"," low_sales"))</f>
        <v>low_profit high_sales</v>
      </c>
      <c r="R1569" s="3"/>
    </row>
    <row r="1570" spans="1:18" ht="14.25" customHeight="1" x14ac:dyDescent="0.3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Table5[[#This Row],[sales]]-(Table5[[#This Row],[sales]]*Table5[[#This Row],[discount]])</f>
        <v>3260.3289</v>
      </c>
      <c r="O1570" s="6">
        <f>Table5[[#This Row],[profit]]/Table5[[#This Row],[net_sales]]</f>
        <v>0.14364194974316855</v>
      </c>
      <c r="P1570" s="3" t="str">
        <f>IF(Table5[[#This Row],[Profit_Percentage]]&lt;=24.5%,"low","high")</f>
        <v>low</v>
      </c>
      <c r="Q1570" s="3" t="str">
        <f>IF(Table5[[#This Row],[Profit_Percentage]]&gt;25%,"high_profit","low_profit")&amp;(IF(Table5[[#This Row],[net_sales]]&gt;1000," high_sales"," low_sales"))</f>
        <v>low_profit high_sales</v>
      </c>
      <c r="R1570" s="3"/>
    </row>
    <row r="1571" spans="1:18" ht="14.25" customHeight="1" x14ac:dyDescent="0.3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Table5[[#This Row],[sales]]-(Table5[[#This Row],[sales]]*Table5[[#This Row],[discount]])</f>
        <v>1852.13</v>
      </c>
      <c r="O1571" s="6">
        <f>Table5[[#This Row],[profit]]/Table5[[#This Row],[net_sales]]</f>
        <v>0.20582248546268347</v>
      </c>
      <c r="P1571" s="3" t="str">
        <f>IF(Table5[[#This Row],[Profit_Percentage]]&lt;=24.5%,"low","high")</f>
        <v>low</v>
      </c>
      <c r="Q1571" s="3" t="str">
        <f>IF(Table5[[#This Row],[Profit_Percentage]]&gt;25%,"high_profit","low_profit")&amp;(IF(Table5[[#This Row],[net_sales]]&gt;1000," high_sales"," low_sales"))</f>
        <v>low_profit high_sales</v>
      </c>
      <c r="R1571" s="3"/>
    </row>
    <row r="1572" spans="1:18" ht="14.25" customHeight="1" x14ac:dyDescent="0.3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Table5[[#This Row],[sales]]-(Table5[[#This Row],[sales]]*Table5[[#This Row],[discount]])</f>
        <v>1411.3167000000001</v>
      </c>
      <c r="O1572" s="6">
        <f>Table5[[#This Row],[profit]]/Table5[[#This Row],[net_sales]]</f>
        <v>0.12997791353280239</v>
      </c>
      <c r="P1572" s="3" t="str">
        <f>IF(Table5[[#This Row],[Profit_Percentage]]&lt;=24.5%,"low","high")</f>
        <v>low</v>
      </c>
      <c r="Q1572" s="3" t="str">
        <f>IF(Table5[[#This Row],[Profit_Percentage]]&gt;25%,"high_profit","low_profit")&amp;(IF(Table5[[#This Row],[net_sales]]&gt;1000," high_sales"," low_sales"))</f>
        <v>low_profit high_sales</v>
      </c>
      <c r="R1572" s="3"/>
    </row>
    <row r="1573" spans="1:18" ht="14.25" customHeight="1" x14ac:dyDescent="0.3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Table5[[#This Row],[sales]]-(Table5[[#This Row],[sales]]*Table5[[#This Row],[discount]])</f>
        <v>1484.5844</v>
      </c>
      <c r="O1573" s="6">
        <f>Table5[[#This Row],[profit]]/Table5[[#This Row],[net_sales]]</f>
        <v>0.5490358109650082</v>
      </c>
      <c r="P1573" s="3" t="str">
        <f>IF(Table5[[#This Row],[Profit_Percentage]]&lt;=24.5%,"low","high")</f>
        <v>high</v>
      </c>
      <c r="Q1573" s="3" t="str">
        <f>IF(Table5[[#This Row],[Profit_Percentage]]&gt;25%,"high_profit","low_profit")&amp;(IF(Table5[[#This Row],[net_sales]]&gt;1000," high_sales"," low_sales"))</f>
        <v>high_profit high_sales</v>
      </c>
      <c r="R1573" s="3"/>
    </row>
    <row r="1574" spans="1:18" ht="14.25" customHeight="1" x14ac:dyDescent="0.3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Table5[[#This Row],[sales]]-(Table5[[#This Row],[sales]]*Table5[[#This Row],[discount]])</f>
        <v>3518.4884000000002</v>
      </c>
      <c r="O1574" s="6">
        <f>Table5[[#This Row],[profit]]/Table5[[#This Row],[net_sales]]</f>
        <v>0.15048791975554046</v>
      </c>
      <c r="P1574" s="3" t="str">
        <f>IF(Table5[[#This Row],[Profit_Percentage]]&lt;=24.5%,"low","high")</f>
        <v>low</v>
      </c>
      <c r="Q1574" s="3" t="str">
        <f>IF(Table5[[#This Row],[Profit_Percentage]]&gt;25%,"high_profit","low_profit")&amp;(IF(Table5[[#This Row],[net_sales]]&gt;1000," high_sales"," low_sales"))</f>
        <v>low_profit high_sales</v>
      </c>
      <c r="R1574" s="3"/>
    </row>
    <row r="1575" spans="1:18" ht="14.25" customHeight="1" x14ac:dyDescent="0.3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Table5[[#This Row],[sales]]-(Table5[[#This Row],[sales]]*Table5[[#This Row],[discount]])</f>
        <v>3339.8229000000001</v>
      </c>
      <c r="O1575" s="6">
        <f>Table5[[#This Row],[profit]]/Table5[[#This Row],[net_sales]]</f>
        <v>0.25101031554697106</v>
      </c>
      <c r="P1575" s="3" t="str">
        <f>IF(Table5[[#This Row],[Profit_Percentage]]&lt;=24.5%,"low","high")</f>
        <v>high</v>
      </c>
      <c r="Q1575" s="3" t="str">
        <f>IF(Table5[[#This Row],[Profit_Percentage]]&gt;25%,"high_profit","low_profit")&amp;(IF(Table5[[#This Row],[net_sales]]&gt;1000," high_sales"," low_sales"))</f>
        <v>high_profit high_sales</v>
      </c>
      <c r="R1575" s="3"/>
    </row>
    <row r="1576" spans="1:18" ht="14.25" customHeight="1" x14ac:dyDescent="0.3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Table5[[#This Row],[sales]]-(Table5[[#This Row],[sales]]*Table5[[#This Row],[discount]])</f>
        <v>1550.0330999999999</v>
      </c>
      <c r="O1576" s="6">
        <f>Table5[[#This Row],[profit]]/Table5[[#This Row],[net_sales]]</f>
        <v>0.20704073996871425</v>
      </c>
      <c r="P1576" s="3" t="str">
        <f>IF(Table5[[#This Row],[Profit_Percentage]]&lt;=24.5%,"low","high")</f>
        <v>low</v>
      </c>
      <c r="Q1576" s="3" t="str">
        <f>IF(Table5[[#This Row],[Profit_Percentage]]&gt;25%,"high_profit","low_profit")&amp;(IF(Table5[[#This Row],[net_sales]]&gt;1000," high_sales"," low_sales"))</f>
        <v>low_profit high_sales</v>
      </c>
      <c r="R1576" s="3"/>
    </row>
    <row r="1577" spans="1:18" ht="14.25" customHeight="1" x14ac:dyDescent="0.3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Table5[[#This Row],[sales]]-(Table5[[#This Row],[sales]]*Table5[[#This Row],[discount]])</f>
        <v>1226.0219999999999</v>
      </c>
      <c r="O1577" s="6">
        <f>Table5[[#This Row],[profit]]/Table5[[#This Row],[net_sales]]</f>
        <v>0.14450801045984493</v>
      </c>
      <c r="P1577" s="3" t="str">
        <f>IF(Table5[[#This Row],[Profit_Percentage]]&lt;=24.5%,"low","high")</f>
        <v>low</v>
      </c>
      <c r="Q1577" s="3" t="str">
        <f>IF(Table5[[#This Row],[Profit_Percentage]]&gt;25%,"high_profit","low_profit")&amp;(IF(Table5[[#This Row],[net_sales]]&gt;1000," high_sales"," low_sales"))</f>
        <v>low_profit high_sales</v>
      </c>
      <c r="R1577" s="3"/>
    </row>
    <row r="1578" spans="1:18" ht="14.25" customHeight="1" x14ac:dyDescent="0.3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Table5[[#This Row],[sales]]-(Table5[[#This Row],[sales]]*Table5[[#This Row],[discount]])</f>
        <v>1599.492</v>
      </c>
      <c r="O1578" s="6">
        <f>Table5[[#This Row],[profit]]/Table5[[#This Row],[net_sales]]</f>
        <v>0.25995128453283922</v>
      </c>
      <c r="P1578" s="3" t="str">
        <f>IF(Table5[[#This Row],[Profit_Percentage]]&lt;=24.5%,"low","high")</f>
        <v>high</v>
      </c>
      <c r="Q1578" s="3" t="str">
        <f>IF(Table5[[#This Row],[Profit_Percentage]]&gt;25%,"high_profit","low_profit")&amp;(IF(Table5[[#This Row],[net_sales]]&gt;1000," high_sales"," low_sales"))</f>
        <v>high_profit high_sales</v>
      </c>
      <c r="R1578" s="3"/>
    </row>
    <row r="1579" spans="1:18" ht="14.25" customHeight="1" x14ac:dyDescent="0.3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Table5[[#This Row],[sales]]-(Table5[[#This Row],[sales]]*Table5[[#This Row],[discount]])</f>
        <v>3359.4791999999998</v>
      </c>
      <c r="O1579" s="6">
        <f>Table5[[#This Row],[profit]]/Table5[[#This Row],[net_sales]]</f>
        <v>0.18260270818167296</v>
      </c>
      <c r="P1579" s="3" t="str">
        <f>IF(Table5[[#This Row],[Profit_Percentage]]&lt;=24.5%,"low","high")</f>
        <v>low</v>
      </c>
      <c r="Q1579" s="3" t="str">
        <f>IF(Table5[[#This Row],[Profit_Percentage]]&gt;25%,"high_profit","low_profit")&amp;(IF(Table5[[#This Row],[net_sales]]&gt;1000," high_sales"," low_sales"))</f>
        <v>low_profit high_sales</v>
      </c>
      <c r="R1579" s="3"/>
    </row>
    <row r="1580" spans="1:18" ht="14.25" customHeight="1" x14ac:dyDescent="0.3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Table5[[#This Row],[sales]]-(Table5[[#This Row],[sales]]*Table5[[#This Row],[discount]])</f>
        <v>129.70230000000001</v>
      </c>
      <c r="O1580" s="6">
        <f>Table5[[#This Row],[profit]]/Table5[[#This Row],[net_sales]]</f>
        <v>0.26930902536038293</v>
      </c>
      <c r="P1580" s="3" t="str">
        <f>IF(Table5[[#This Row],[Profit_Percentage]]&lt;=24.5%,"low","high")</f>
        <v>high</v>
      </c>
      <c r="Q1580" s="3" t="str">
        <f>IF(Table5[[#This Row],[Profit_Percentage]]&gt;25%,"high_profit","low_profit")&amp;(IF(Table5[[#This Row],[net_sales]]&gt;1000," high_sales"," low_sales"))</f>
        <v>high_profit low_sales</v>
      </c>
      <c r="R1580" s="3"/>
    </row>
    <row r="1581" spans="1:18" ht="14.25" customHeight="1" x14ac:dyDescent="0.3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Table5[[#This Row],[sales]]-(Table5[[#This Row],[sales]]*Table5[[#This Row],[discount]])</f>
        <v>3259.0558000000001</v>
      </c>
      <c r="O1581" s="6">
        <f>Table5[[#This Row],[profit]]/Table5[[#This Row],[net_sales]]</f>
        <v>0.23587506541004913</v>
      </c>
      <c r="P1581" s="3" t="str">
        <f>IF(Table5[[#This Row],[Profit_Percentage]]&lt;=24.5%,"low","high")</f>
        <v>low</v>
      </c>
      <c r="Q1581" s="3" t="str">
        <f>IF(Table5[[#This Row],[Profit_Percentage]]&gt;25%,"high_profit","low_profit")&amp;(IF(Table5[[#This Row],[net_sales]]&gt;1000," high_sales"," low_sales"))</f>
        <v>low_profit high_sales</v>
      </c>
      <c r="R1581" s="3"/>
    </row>
    <row r="1582" spans="1:18" ht="14.25" customHeight="1" x14ac:dyDescent="0.3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Table5[[#This Row],[sales]]-(Table5[[#This Row],[sales]]*Table5[[#This Row],[discount]])</f>
        <v>848.71049999999991</v>
      </c>
      <c r="O1582" s="6">
        <f>Table5[[#This Row],[profit]]/Table5[[#This Row],[net_sales]]</f>
        <v>0.46961832097046052</v>
      </c>
      <c r="P1582" s="3" t="str">
        <f>IF(Table5[[#This Row],[Profit_Percentage]]&lt;=24.5%,"low","high")</f>
        <v>high</v>
      </c>
      <c r="Q1582" s="3" t="str">
        <f>IF(Table5[[#This Row],[Profit_Percentage]]&gt;25%,"high_profit","low_profit")&amp;(IF(Table5[[#This Row],[net_sales]]&gt;1000," high_sales"," low_sales"))</f>
        <v>high_profit low_sales</v>
      </c>
      <c r="R1582" s="3"/>
    </row>
    <row r="1583" spans="1:18" ht="14.25" customHeight="1" x14ac:dyDescent="0.3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Table5[[#This Row],[sales]]-(Table5[[#This Row],[sales]]*Table5[[#This Row],[discount]])</f>
        <v>986.61200000000008</v>
      </c>
      <c r="O1583" s="6">
        <f>Table5[[#This Row],[profit]]/Table5[[#This Row],[net_sales]]</f>
        <v>6.8638938103327343E-2</v>
      </c>
      <c r="P1583" s="3" t="str">
        <f>IF(Table5[[#This Row],[Profit_Percentage]]&lt;=24.5%,"low","high")</f>
        <v>low</v>
      </c>
      <c r="Q1583" s="3" t="str">
        <f>IF(Table5[[#This Row],[Profit_Percentage]]&gt;25%,"high_profit","low_profit")&amp;(IF(Table5[[#This Row],[net_sales]]&gt;1000," high_sales"," low_sales"))</f>
        <v>low_profit low_sales</v>
      </c>
      <c r="R1583" s="3"/>
    </row>
    <row r="1584" spans="1:18" ht="14.25" customHeight="1" x14ac:dyDescent="0.3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Table5[[#This Row],[sales]]-(Table5[[#This Row],[sales]]*Table5[[#This Row],[discount]])</f>
        <v>102.06719999999999</v>
      </c>
      <c r="O1584" s="6">
        <f>Table5[[#This Row],[profit]]/Table5[[#This Row],[net_sales]]</f>
        <v>0.40345968146476052</v>
      </c>
      <c r="P1584" s="3" t="str">
        <f>IF(Table5[[#This Row],[Profit_Percentage]]&lt;=24.5%,"low","high")</f>
        <v>high</v>
      </c>
      <c r="Q1584" s="3" t="str">
        <f>IF(Table5[[#This Row],[Profit_Percentage]]&gt;25%,"high_profit","low_profit")&amp;(IF(Table5[[#This Row],[net_sales]]&gt;1000," high_sales"," low_sales"))</f>
        <v>high_profit low_sales</v>
      </c>
      <c r="R1584" s="3"/>
    </row>
    <row r="1585" spans="1:18" ht="14.25" customHeight="1" x14ac:dyDescent="0.3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Table5[[#This Row],[sales]]-(Table5[[#This Row],[sales]]*Table5[[#This Row],[discount]])</f>
        <v>3909.1623</v>
      </c>
      <c r="O1585" s="6">
        <f>Table5[[#This Row],[profit]]/Table5[[#This Row],[net_sales]]</f>
        <v>0.17577934791809488</v>
      </c>
      <c r="P1585" s="3" t="str">
        <f>IF(Table5[[#This Row],[Profit_Percentage]]&lt;=24.5%,"low","high")</f>
        <v>low</v>
      </c>
      <c r="Q1585" s="3" t="str">
        <f>IF(Table5[[#This Row],[Profit_Percentage]]&gt;25%,"high_profit","low_profit")&amp;(IF(Table5[[#This Row],[net_sales]]&gt;1000," high_sales"," low_sales"))</f>
        <v>low_profit high_sales</v>
      </c>
      <c r="R1585" s="3"/>
    </row>
    <row r="1586" spans="1:18" ht="14.25" customHeight="1" x14ac:dyDescent="0.3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Table5[[#This Row],[sales]]-(Table5[[#This Row],[sales]]*Table5[[#This Row],[discount]])</f>
        <v>2924.8128000000006</v>
      </c>
      <c r="O1586" s="6">
        <f>Table5[[#This Row],[profit]]/Table5[[#This Row],[net_sales]]</f>
        <v>0.17911573691143579</v>
      </c>
      <c r="P1586" s="3" t="str">
        <f>IF(Table5[[#This Row],[Profit_Percentage]]&lt;=24.5%,"low","high")</f>
        <v>low</v>
      </c>
      <c r="Q1586" s="3" t="str">
        <f>IF(Table5[[#This Row],[Profit_Percentage]]&gt;25%,"high_profit","low_profit")&amp;(IF(Table5[[#This Row],[net_sales]]&gt;1000," high_sales"," low_sales"))</f>
        <v>low_profit high_sales</v>
      </c>
      <c r="R1586" s="3"/>
    </row>
    <row r="1587" spans="1:18" ht="14.25" customHeight="1" x14ac:dyDescent="0.3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Table5[[#This Row],[sales]]-(Table5[[#This Row],[sales]]*Table5[[#This Row],[discount]])</f>
        <v>384.91199999999998</v>
      </c>
      <c r="O1587" s="6">
        <f>Table5[[#This Row],[profit]]/Table5[[#This Row],[net_sales]]</f>
        <v>0.10519287525460366</v>
      </c>
      <c r="P1587" s="3" t="str">
        <f>IF(Table5[[#This Row],[Profit_Percentage]]&lt;=24.5%,"low","high")</f>
        <v>low</v>
      </c>
      <c r="Q1587" s="3" t="str">
        <f>IF(Table5[[#This Row],[Profit_Percentage]]&gt;25%,"high_profit","low_profit")&amp;(IF(Table5[[#This Row],[net_sales]]&gt;1000," high_sales"," low_sales"))</f>
        <v>low_profit low_sales</v>
      </c>
      <c r="R1587" s="3"/>
    </row>
    <row r="1588" spans="1:18" ht="14.25" customHeight="1" x14ac:dyDescent="0.3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Table5[[#This Row],[sales]]-(Table5[[#This Row],[sales]]*Table5[[#This Row],[discount]])</f>
        <v>2391.21</v>
      </c>
      <c r="O1588" s="6">
        <f>Table5[[#This Row],[profit]]/Table5[[#This Row],[net_sales]]</f>
        <v>0.15184362728493106</v>
      </c>
      <c r="P1588" s="3" t="str">
        <f>IF(Table5[[#This Row],[Profit_Percentage]]&lt;=24.5%,"low","high")</f>
        <v>low</v>
      </c>
      <c r="Q1588" s="3" t="str">
        <f>IF(Table5[[#This Row],[Profit_Percentage]]&gt;25%,"high_profit","low_profit")&amp;(IF(Table5[[#This Row],[net_sales]]&gt;1000," high_sales"," low_sales"))</f>
        <v>low_profit high_sales</v>
      </c>
      <c r="R1588" s="3"/>
    </row>
    <row r="1589" spans="1:18" ht="14.25" customHeight="1" x14ac:dyDescent="0.3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Table5[[#This Row],[sales]]-(Table5[[#This Row],[sales]]*Table5[[#This Row],[discount]])</f>
        <v>678.08799999999997</v>
      </c>
      <c r="O1589" s="6">
        <f>Table5[[#This Row],[profit]]/Table5[[#This Row],[net_sales]]</f>
        <v>0.17070055803966447</v>
      </c>
      <c r="P1589" s="3" t="str">
        <f>IF(Table5[[#This Row],[Profit_Percentage]]&lt;=24.5%,"low","high")</f>
        <v>low</v>
      </c>
      <c r="Q1589" s="3" t="str">
        <f>IF(Table5[[#This Row],[Profit_Percentage]]&gt;25%,"high_profit","low_profit")&amp;(IF(Table5[[#This Row],[net_sales]]&gt;1000," high_sales"," low_sales"))</f>
        <v>low_profit low_sales</v>
      </c>
      <c r="R1589" s="3"/>
    </row>
    <row r="1590" spans="1:18" ht="14.25" customHeight="1" x14ac:dyDescent="0.3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Table5[[#This Row],[sales]]-(Table5[[#This Row],[sales]]*Table5[[#This Row],[discount]])</f>
        <v>2825.0018</v>
      </c>
      <c r="O1590" s="6">
        <f>Table5[[#This Row],[profit]]/Table5[[#This Row],[net_sales]]</f>
        <v>0.11572028024902498</v>
      </c>
      <c r="P1590" s="3" t="str">
        <f>IF(Table5[[#This Row],[Profit_Percentage]]&lt;=24.5%,"low","high")</f>
        <v>low</v>
      </c>
      <c r="Q1590" s="3" t="str">
        <f>IF(Table5[[#This Row],[Profit_Percentage]]&gt;25%,"high_profit","low_profit")&amp;(IF(Table5[[#This Row],[net_sales]]&gt;1000," high_sales"," low_sales"))</f>
        <v>low_profit high_sales</v>
      </c>
      <c r="R1590" s="3"/>
    </row>
    <row r="1591" spans="1:18" ht="14.25" customHeight="1" x14ac:dyDescent="0.3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Table5[[#This Row],[sales]]-(Table5[[#This Row],[sales]]*Table5[[#This Row],[discount]])</f>
        <v>2755.5444000000002</v>
      </c>
      <c r="O1591" s="6">
        <f>Table5[[#This Row],[profit]]/Table5[[#This Row],[net_sales]]</f>
        <v>0.24373042219896726</v>
      </c>
      <c r="P1591" s="3" t="str">
        <f>IF(Table5[[#This Row],[Profit_Percentage]]&lt;=24.5%,"low","high")</f>
        <v>low</v>
      </c>
      <c r="Q1591" s="3" t="str">
        <f>IF(Table5[[#This Row],[Profit_Percentage]]&gt;25%,"high_profit","low_profit")&amp;(IF(Table5[[#This Row],[net_sales]]&gt;1000," high_sales"," low_sales"))</f>
        <v>low_profit high_sales</v>
      </c>
      <c r="R1591" s="3"/>
    </row>
    <row r="1592" spans="1:18" ht="14.25" customHeight="1" x14ac:dyDescent="0.3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Table5[[#This Row],[sales]]-(Table5[[#This Row],[sales]]*Table5[[#This Row],[discount]])</f>
        <v>1104.7174</v>
      </c>
      <c r="O1592" s="6">
        <f>Table5[[#This Row],[profit]]/Table5[[#This Row],[net_sales]]</f>
        <v>9.9518664230327139E-2</v>
      </c>
      <c r="P1592" s="3" t="str">
        <f>IF(Table5[[#This Row],[Profit_Percentage]]&lt;=24.5%,"low","high")</f>
        <v>low</v>
      </c>
      <c r="Q1592" s="3" t="str">
        <f>IF(Table5[[#This Row],[Profit_Percentage]]&gt;25%,"high_profit","low_profit")&amp;(IF(Table5[[#This Row],[net_sales]]&gt;1000," high_sales"," low_sales"))</f>
        <v>low_profit high_sales</v>
      </c>
      <c r="R1592" s="3"/>
    </row>
    <row r="1593" spans="1:18" ht="14.25" customHeight="1" x14ac:dyDescent="0.3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Table5[[#This Row],[sales]]-(Table5[[#This Row],[sales]]*Table5[[#This Row],[discount]])</f>
        <v>565.41240000000005</v>
      </c>
      <c r="O1593" s="6">
        <f>Table5[[#This Row],[profit]]/Table5[[#This Row],[net_sales]]</f>
        <v>0.20837887531295737</v>
      </c>
      <c r="P1593" s="3" t="str">
        <f>IF(Table5[[#This Row],[Profit_Percentage]]&lt;=24.5%,"low","high")</f>
        <v>low</v>
      </c>
      <c r="Q1593" s="3" t="str">
        <f>IF(Table5[[#This Row],[Profit_Percentage]]&gt;25%,"high_profit","low_profit")&amp;(IF(Table5[[#This Row],[net_sales]]&gt;1000," high_sales"," low_sales"))</f>
        <v>low_profit low_sales</v>
      </c>
      <c r="R1593" s="3"/>
    </row>
    <row r="1594" spans="1:18" ht="14.25" customHeight="1" x14ac:dyDescent="0.3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Table5[[#This Row],[sales]]-(Table5[[#This Row],[sales]]*Table5[[#This Row],[discount]])</f>
        <v>2754.1667999999995</v>
      </c>
      <c r="O1594" s="6">
        <f>Table5[[#This Row],[profit]]/Table5[[#This Row],[net_sales]]</f>
        <v>0.22411496645736928</v>
      </c>
      <c r="P1594" s="3" t="str">
        <f>IF(Table5[[#This Row],[Profit_Percentage]]&lt;=24.5%,"low","high")</f>
        <v>low</v>
      </c>
      <c r="Q1594" s="3" t="str">
        <f>IF(Table5[[#This Row],[Profit_Percentage]]&gt;25%,"high_profit","low_profit")&amp;(IF(Table5[[#This Row],[net_sales]]&gt;1000," high_sales"," low_sales"))</f>
        <v>low_profit high_sales</v>
      </c>
      <c r="R1594" s="3"/>
    </row>
    <row r="1595" spans="1:18" ht="14.25" customHeight="1" x14ac:dyDescent="0.3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Table5[[#This Row],[sales]]-(Table5[[#This Row],[sales]]*Table5[[#This Row],[discount]])</f>
        <v>2518.8416000000002</v>
      </c>
      <c r="O1595" s="6">
        <f>Table5[[#This Row],[profit]]/Table5[[#This Row],[net_sales]]</f>
        <v>0.34297114991272176</v>
      </c>
      <c r="P1595" s="3" t="str">
        <f>IF(Table5[[#This Row],[Profit_Percentage]]&lt;=24.5%,"low","high")</f>
        <v>high</v>
      </c>
      <c r="Q1595" s="3" t="str">
        <f>IF(Table5[[#This Row],[Profit_Percentage]]&gt;25%,"high_profit","low_profit")&amp;(IF(Table5[[#This Row],[net_sales]]&gt;1000," high_sales"," low_sales"))</f>
        <v>high_profit high_sales</v>
      </c>
      <c r="R1595" s="3"/>
    </row>
    <row r="1596" spans="1:18" ht="14.25" customHeight="1" x14ac:dyDescent="0.3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Table5[[#This Row],[sales]]-(Table5[[#This Row],[sales]]*Table5[[#This Row],[discount]])</f>
        <v>86.722999999999985</v>
      </c>
      <c r="O1596" s="6">
        <f>Table5[[#This Row],[profit]]/Table5[[#This Row],[net_sales]]</f>
        <v>0.16166414907233378</v>
      </c>
      <c r="P1596" s="3" t="str">
        <f>IF(Table5[[#This Row],[Profit_Percentage]]&lt;=24.5%,"low","high")</f>
        <v>low</v>
      </c>
      <c r="Q1596" s="3" t="str">
        <f>IF(Table5[[#This Row],[Profit_Percentage]]&gt;25%,"high_profit","low_profit")&amp;(IF(Table5[[#This Row],[net_sales]]&gt;1000," high_sales"," low_sales"))</f>
        <v>low_profit low_sales</v>
      </c>
      <c r="R1596" s="3"/>
    </row>
    <row r="1597" spans="1:18" ht="14.25" customHeight="1" x14ac:dyDescent="0.3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Table5[[#This Row],[sales]]-(Table5[[#This Row],[sales]]*Table5[[#This Row],[discount]])</f>
        <v>2477.7246</v>
      </c>
      <c r="O1597" s="6">
        <f>Table5[[#This Row],[profit]]/Table5[[#This Row],[net_sales]]</f>
        <v>0.24361060950841754</v>
      </c>
      <c r="P1597" s="3" t="str">
        <f>IF(Table5[[#This Row],[Profit_Percentage]]&lt;=24.5%,"low","high")</f>
        <v>low</v>
      </c>
      <c r="Q1597" s="3" t="str">
        <f>IF(Table5[[#This Row],[Profit_Percentage]]&gt;25%,"high_profit","low_profit")&amp;(IF(Table5[[#This Row],[net_sales]]&gt;1000," high_sales"," low_sales"))</f>
        <v>low_profit high_sales</v>
      </c>
      <c r="R1597" s="3"/>
    </row>
    <row r="1598" spans="1:18" ht="14.25" customHeight="1" x14ac:dyDescent="0.3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Table5[[#This Row],[sales]]-(Table5[[#This Row],[sales]]*Table5[[#This Row],[discount]])</f>
        <v>2279.4520000000002</v>
      </c>
      <c r="O1598" s="6">
        <f>Table5[[#This Row],[profit]]/Table5[[#This Row],[net_sales]]</f>
        <v>0.14202536399099433</v>
      </c>
      <c r="P1598" s="3" t="str">
        <f>IF(Table5[[#This Row],[Profit_Percentage]]&lt;=24.5%,"low","high")</f>
        <v>low</v>
      </c>
      <c r="Q1598" s="3" t="str">
        <f>IF(Table5[[#This Row],[Profit_Percentage]]&gt;25%,"high_profit","low_profit")&amp;(IF(Table5[[#This Row],[net_sales]]&gt;1000," high_sales"," low_sales"))</f>
        <v>low_profit high_sales</v>
      </c>
      <c r="R1598" s="3"/>
    </row>
    <row r="1599" spans="1:18" ht="14.25" customHeight="1" x14ac:dyDescent="0.3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Table5[[#This Row],[sales]]-(Table5[[#This Row],[sales]]*Table5[[#This Row],[discount]])</f>
        <v>2425.7556000000004</v>
      </c>
      <c r="O1599" s="6">
        <f>Table5[[#This Row],[profit]]/Table5[[#This Row],[net_sales]]</f>
        <v>0.28299635791833272</v>
      </c>
      <c r="P1599" s="3" t="str">
        <f>IF(Table5[[#This Row],[Profit_Percentage]]&lt;=24.5%,"low","high")</f>
        <v>high</v>
      </c>
      <c r="Q1599" s="3" t="str">
        <f>IF(Table5[[#This Row],[Profit_Percentage]]&gt;25%,"high_profit","low_profit")&amp;(IF(Table5[[#This Row],[net_sales]]&gt;1000," high_sales"," low_sales"))</f>
        <v>high_profit high_sales</v>
      </c>
      <c r="R1599" s="3"/>
    </row>
    <row r="1600" spans="1:18" ht="14.25" customHeight="1" x14ac:dyDescent="0.3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Table5[[#This Row],[sales]]-(Table5[[#This Row],[sales]]*Table5[[#This Row],[discount]])</f>
        <v>1853.9349999999999</v>
      </c>
      <c r="O1600" s="6">
        <f>Table5[[#This Row],[profit]]/Table5[[#This Row],[net_sales]]</f>
        <v>0.15440131396192425</v>
      </c>
      <c r="P1600" s="3" t="str">
        <f>IF(Table5[[#This Row],[Profit_Percentage]]&lt;=24.5%,"low","high")</f>
        <v>low</v>
      </c>
      <c r="Q1600" s="3" t="str">
        <f>IF(Table5[[#This Row],[Profit_Percentage]]&gt;25%,"high_profit","low_profit")&amp;(IF(Table5[[#This Row],[net_sales]]&gt;1000," high_sales"," low_sales"))</f>
        <v>low_profit high_sales</v>
      </c>
      <c r="R1600" s="3"/>
    </row>
    <row r="1601" spans="1:18" ht="14.25" customHeight="1" x14ac:dyDescent="0.3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Table5[[#This Row],[sales]]-(Table5[[#This Row],[sales]]*Table5[[#This Row],[discount]])</f>
        <v>2132.0639999999999</v>
      </c>
      <c r="O1601" s="6">
        <f>Table5[[#This Row],[profit]]/Table5[[#This Row],[net_sales]]</f>
        <v>0.40244570519459077</v>
      </c>
      <c r="P1601" s="3" t="str">
        <f>IF(Table5[[#This Row],[Profit_Percentage]]&lt;=24.5%,"low","high")</f>
        <v>high</v>
      </c>
      <c r="Q1601" s="3" t="str">
        <f>IF(Table5[[#This Row],[Profit_Percentage]]&gt;25%,"high_profit","low_profit")&amp;(IF(Table5[[#This Row],[net_sales]]&gt;1000," high_sales"," low_sales"))</f>
        <v>high_profit high_sales</v>
      </c>
      <c r="R1601" s="3"/>
    </row>
    <row r="1602" spans="1:18" ht="14.25" customHeight="1" x14ac:dyDescent="0.3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Table5[[#This Row],[sales]]-(Table5[[#This Row],[sales]]*Table5[[#This Row],[discount]])</f>
        <v>2352.4425000000001</v>
      </c>
      <c r="O1602" s="6">
        <f>Table5[[#This Row],[profit]]/Table5[[#This Row],[net_sales]]</f>
        <v>0.36897394941640443</v>
      </c>
      <c r="P1602" s="3" t="str">
        <f>IF(Table5[[#This Row],[Profit_Percentage]]&lt;=24.5%,"low","high")</f>
        <v>high</v>
      </c>
      <c r="Q1602" s="3" t="str">
        <f>IF(Table5[[#This Row],[Profit_Percentage]]&gt;25%,"high_profit","low_profit")&amp;(IF(Table5[[#This Row],[net_sales]]&gt;1000," high_sales"," low_sales"))</f>
        <v>high_profit high_sales</v>
      </c>
      <c r="R1602" s="3"/>
    </row>
    <row r="1603" spans="1:18" ht="14.25" customHeight="1" x14ac:dyDescent="0.3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Table5[[#This Row],[sales]]-(Table5[[#This Row],[sales]]*Table5[[#This Row],[discount]])</f>
        <v>2394.7658000000001</v>
      </c>
      <c r="O1603" s="6">
        <f>Table5[[#This Row],[profit]]/Table5[[#This Row],[net_sales]]</f>
        <v>0.22927502973359645</v>
      </c>
      <c r="P1603" s="3" t="str">
        <f>IF(Table5[[#This Row],[Profit_Percentage]]&lt;=24.5%,"low","high")</f>
        <v>low</v>
      </c>
      <c r="Q1603" s="3" t="str">
        <f>IF(Table5[[#This Row],[Profit_Percentage]]&gt;25%,"high_profit","low_profit")&amp;(IF(Table5[[#This Row],[net_sales]]&gt;1000," high_sales"," low_sales"))</f>
        <v>low_profit high_sales</v>
      </c>
      <c r="R1603" s="3"/>
    </row>
    <row r="1604" spans="1:18" ht="14.25" customHeight="1" x14ac:dyDescent="0.3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Table5[[#This Row],[sales]]-(Table5[[#This Row],[sales]]*Table5[[#This Row],[discount]])</f>
        <v>2903.1120000000001</v>
      </c>
      <c r="O1604" s="6">
        <f>Table5[[#This Row],[profit]]/Table5[[#This Row],[net_sales]]</f>
        <v>0.41221282540942272</v>
      </c>
      <c r="P1604" s="3" t="str">
        <f>IF(Table5[[#This Row],[Profit_Percentage]]&lt;=24.5%,"low","high")</f>
        <v>high</v>
      </c>
      <c r="Q1604" s="3" t="str">
        <f>IF(Table5[[#This Row],[Profit_Percentage]]&gt;25%,"high_profit","low_profit")&amp;(IF(Table5[[#This Row],[net_sales]]&gt;1000," high_sales"," low_sales"))</f>
        <v>high_profit high_sales</v>
      </c>
      <c r="R1604" s="3"/>
    </row>
    <row r="1605" spans="1:18" ht="14.25" customHeight="1" x14ac:dyDescent="0.3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Table5[[#This Row],[sales]]-(Table5[[#This Row],[sales]]*Table5[[#This Row],[discount]])</f>
        <v>692.5127</v>
      </c>
      <c r="O1605" s="6">
        <f>Table5[[#This Row],[profit]]/Table5[[#This Row],[net_sales]]</f>
        <v>9.6561406021867913E-2</v>
      </c>
      <c r="P1605" s="3" t="str">
        <f>IF(Table5[[#This Row],[Profit_Percentage]]&lt;=24.5%,"low","high")</f>
        <v>low</v>
      </c>
      <c r="Q1605" s="3" t="str">
        <f>IF(Table5[[#This Row],[Profit_Percentage]]&gt;25%,"high_profit","low_profit")&amp;(IF(Table5[[#This Row],[net_sales]]&gt;1000," high_sales"," low_sales"))</f>
        <v>low_profit low_sales</v>
      </c>
      <c r="R1605" s="3"/>
    </row>
    <row r="1606" spans="1:18" ht="14.25" customHeight="1" x14ac:dyDescent="0.3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Table5[[#This Row],[sales]]-(Table5[[#This Row],[sales]]*Table5[[#This Row],[discount]])</f>
        <v>1765.7695999999999</v>
      </c>
      <c r="O1606" s="6">
        <f>Table5[[#This Row],[profit]]/Table5[[#This Row],[net_sales]]</f>
        <v>0.43853399673434185</v>
      </c>
      <c r="P1606" s="3" t="str">
        <f>IF(Table5[[#This Row],[Profit_Percentage]]&lt;=24.5%,"low","high")</f>
        <v>high</v>
      </c>
      <c r="Q1606" s="3" t="str">
        <f>IF(Table5[[#This Row],[Profit_Percentage]]&gt;25%,"high_profit","low_profit")&amp;(IF(Table5[[#This Row],[net_sales]]&gt;1000," high_sales"," low_sales"))</f>
        <v>high_profit high_sales</v>
      </c>
      <c r="R1606" s="3"/>
    </row>
    <row r="1607" spans="1:18" ht="14.25" customHeight="1" x14ac:dyDescent="0.3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Table5[[#This Row],[sales]]-(Table5[[#This Row],[sales]]*Table5[[#This Row],[discount]])</f>
        <v>704.6072999999999</v>
      </c>
      <c r="O1607" s="6">
        <f>Table5[[#This Row],[profit]]/Table5[[#This Row],[net_sales]]</f>
        <v>0.23464133851579461</v>
      </c>
      <c r="P1607" s="3" t="str">
        <f>IF(Table5[[#This Row],[Profit_Percentage]]&lt;=24.5%,"low","high")</f>
        <v>low</v>
      </c>
      <c r="Q1607" s="3" t="str">
        <f>IF(Table5[[#This Row],[Profit_Percentage]]&gt;25%,"high_profit","low_profit")&amp;(IF(Table5[[#This Row],[net_sales]]&gt;1000," high_sales"," low_sales"))</f>
        <v>low_profit low_sales</v>
      </c>
      <c r="R1607" s="3"/>
    </row>
    <row r="1608" spans="1:18" ht="14.25" customHeight="1" x14ac:dyDescent="0.3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Table5[[#This Row],[sales]]-(Table5[[#This Row],[sales]]*Table5[[#This Row],[discount]])</f>
        <v>1117.5020999999999</v>
      </c>
      <c r="O1608" s="6">
        <f>Table5[[#This Row],[profit]]/Table5[[#This Row],[net_sales]]</f>
        <v>7.4398070482373152E-2</v>
      </c>
      <c r="P1608" s="3" t="str">
        <f>IF(Table5[[#This Row],[Profit_Percentage]]&lt;=24.5%,"low","high")</f>
        <v>low</v>
      </c>
      <c r="Q1608" s="3" t="str">
        <f>IF(Table5[[#This Row],[Profit_Percentage]]&gt;25%,"high_profit","low_profit")&amp;(IF(Table5[[#This Row],[net_sales]]&gt;1000," high_sales"," low_sales"))</f>
        <v>low_profit high_sales</v>
      </c>
      <c r="R1608" s="3"/>
    </row>
    <row r="1609" spans="1:18" ht="14.25" customHeight="1" x14ac:dyDescent="0.3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Table5[[#This Row],[sales]]-(Table5[[#This Row],[sales]]*Table5[[#This Row],[discount]])</f>
        <v>1892.4416000000001</v>
      </c>
      <c r="O1609" s="6">
        <f>Table5[[#This Row],[profit]]/Table5[[#This Row],[net_sales]]</f>
        <v>0.21354423830040514</v>
      </c>
      <c r="P1609" s="3" t="str">
        <f>IF(Table5[[#This Row],[Profit_Percentage]]&lt;=24.5%,"low","high")</f>
        <v>low</v>
      </c>
      <c r="Q1609" s="3" t="str">
        <f>IF(Table5[[#This Row],[Profit_Percentage]]&gt;25%,"high_profit","low_profit")&amp;(IF(Table5[[#This Row],[net_sales]]&gt;1000," high_sales"," low_sales"))</f>
        <v>low_profit high_sales</v>
      </c>
      <c r="R1609" s="3"/>
    </row>
    <row r="1610" spans="1:18" ht="14.25" customHeight="1" x14ac:dyDescent="0.3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Table5[[#This Row],[sales]]-(Table5[[#This Row],[sales]]*Table5[[#This Row],[discount]])</f>
        <v>2661.1444000000001</v>
      </c>
      <c r="O1610" s="6">
        <f>Table5[[#This Row],[profit]]/Table5[[#This Row],[net_sales]]</f>
        <v>0.21524198386228119</v>
      </c>
      <c r="P1610" s="3" t="str">
        <f>IF(Table5[[#This Row],[Profit_Percentage]]&lt;=24.5%,"low","high")</f>
        <v>low</v>
      </c>
      <c r="Q1610" s="3" t="str">
        <f>IF(Table5[[#This Row],[Profit_Percentage]]&gt;25%,"high_profit","low_profit")&amp;(IF(Table5[[#This Row],[net_sales]]&gt;1000," high_sales"," low_sales"))</f>
        <v>low_profit high_sales</v>
      </c>
      <c r="R1610" s="3"/>
    </row>
    <row r="1611" spans="1:18" ht="14.25" customHeight="1" x14ac:dyDescent="0.3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Table5[[#This Row],[sales]]-(Table5[[#This Row],[sales]]*Table5[[#This Row],[discount]])</f>
        <v>861.73360000000002</v>
      </c>
      <c r="O1611" s="6">
        <f>Table5[[#This Row],[profit]]/Table5[[#This Row],[net_sales]]</f>
        <v>0.23385417488653107</v>
      </c>
      <c r="P1611" s="3" t="str">
        <f>IF(Table5[[#This Row],[Profit_Percentage]]&lt;=24.5%,"low","high")</f>
        <v>low</v>
      </c>
      <c r="Q1611" s="3" t="str">
        <f>IF(Table5[[#This Row],[Profit_Percentage]]&gt;25%,"high_profit","low_profit")&amp;(IF(Table5[[#This Row],[net_sales]]&gt;1000," high_sales"," low_sales"))</f>
        <v>low_profit low_sales</v>
      </c>
      <c r="R1611" s="3"/>
    </row>
    <row r="1612" spans="1:18" ht="14.25" customHeight="1" x14ac:dyDescent="0.3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Table5[[#This Row],[sales]]-(Table5[[#This Row],[sales]]*Table5[[#This Row],[discount]])</f>
        <v>4527.1152000000002</v>
      </c>
      <c r="O1612" s="6">
        <f>Table5[[#This Row],[profit]]/Table5[[#This Row],[net_sales]]</f>
        <v>0.26237238230650722</v>
      </c>
      <c r="P1612" s="3" t="str">
        <f>IF(Table5[[#This Row],[Profit_Percentage]]&lt;=24.5%,"low","high")</f>
        <v>high</v>
      </c>
      <c r="Q1612" s="3" t="str">
        <f>IF(Table5[[#This Row],[Profit_Percentage]]&gt;25%,"high_profit","low_profit")&amp;(IF(Table5[[#This Row],[net_sales]]&gt;1000," high_sales"," low_sales"))</f>
        <v>high_profit high_sales</v>
      </c>
      <c r="R1612" s="3"/>
    </row>
    <row r="1613" spans="1:18" ht="14.25" customHeight="1" x14ac:dyDescent="0.3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Table5[[#This Row],[sales]]-(Table5[[#This Row],[sales]]*Table5[[#This Row],[discount]])</f>
        <v>1198.7424000000001</v>
      </c>
      <c r="O1613" s="6">
        <f>Table5[[#This Row],[profit]]/Table5[[#This Row],[net_sales]]</f>
        <v>0.25462518052252092</v>
      </c>
      <c r="P1613" s="3" t="str">
        <f>IF(Table5[[#This Row],[Profit_Percentage]]&lt;=24.5%,"low","high")</f>
        <v>high</v>
      </c>
      <c r="Q1613" s="3" t="str">
        <f>IF(Table5[[#This Row],[Profit_Percentage]]&gt;25%,"high_profit","low_profit")&amp;(IF(Table5[[#This Row],[net_sales]]&gt;1000," high_sales"," low_sales"))</f>
        <v>high_profit high_sales</v>
      </c>
      <c r="R1613" s="3"/>
    </row>
    <row r="1614" spans="1:18" ht="14.25" customHeight="1" x14ac:dyDescent="0.3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Table5[[#This Row],[sales]]-(Table5[[#This Row],[sales]]*Table5[[#This Row],[discount]])</f>
        <v>1977.0912000000001</v>
      </c>
      <c r="O1614" s="6">
        <f>Table5[[#This Row],[profit]]/Table5[[#This Row],[net_sales]]</f>
        <v>0.13539587855127774</v>
      </c>
      <c r="P1614" s="3" t="str">
        <f>IF(Table5[[#This Row],[Profit_Percentage]]&lt;=24.5%,"low","high")</f>
        <v>low</v>
      </c>
      <c r="Q1614" s="3" t="str">
        <f>IF(Table5[[#This Row],[Profit_Percentage]]&gt;25%,"high_profit","low_profit")&amp;(IF(Table5[[#This Row],[net_sales]]&gt;1000," high_sales"," low_sales"))</f>
        <v>low_profit high_sales</v>
      </c>
      <c r="R1614" s="3"/>
    </row>
    <row r="1615" spans="1:18" ht="14.25" customHeight="1" x14ac:dyDescent="0.3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Table5[[#This Row],[sales]]-(Table5[[#This Row],[sales]]*Table5[[#This Row],[discount]])</f>
        <v>673.90159999999992</v>
      </c>
      <c r="O1615" s="6">
        <f>Table5[[#This Row],[profit]]/Table5[[#This Row],[net_sales]]</f>
        <v>0.19222390924728477</v>
      </c>
      <c r="P1615" s="3" t="str">
        <f>IF(Table5[[#This Row],[Profit_Percentage]]&lt;=24.5%,"low","high")</f>
        <v>low</v>
      </c>
      <c r="Q1615" s="3" t="str">
        <f>IF(Table5[[#This Row],[Profit_Percentage]]&gt;25%,"high_profit","low_profit")&amp;(IF(Table5[[#This Row],[net_sales]]&gt;1000," high_sales"," low_sales"))</f>
        <v>low_profit low_sales</v>
      </c>
      <c r="R1615" s="3"/>
    </row>
    <row r="1616" spans="1:18" ht="14.25" customHeight="1" x14ac:dyDescent="0.3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Table5[[#This Row],[sales]]-(Table5[[#This Row],[sales]]*Table5[[#This Row],[discount]])</f>
        <v>1589.9759999999999</v>
      </c>
      <c r="O1616" s="6">
        <f>Table5[[#This Row],[profit]]/Table5[[#This Row],[net_sales]]</f>
        <v>0.4043897517949957</v>
      </c>
      <c r="P1616" s="3" t="str">
        <f>IF(Table5[[#This Row],[Profit_Percentage]]&lt;=24.5%,"low","high")</f>
        <v>high</v>
      </c>
      <c r="Q1616" s="3" t="str">
        <f>IF(Table5[[#This Row],[Profit_Percentage]]&gt;25%,"high_profit","low_profit")&amp;(IF(Table5[[#This Row],[net_sales]]&gt;1000," high_sales"," low_sales"))</f>
        <v>high_profit high_sales</v>
      </c>
      <c r="R1616" s="3"/>
    </row>
    <row r="1617" spans="1:18" ht="14.25" customHeight="1" x14ac:dyDescent="0.3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Table5[[#This Row],[sales]]-(Table5[[#This Row],[sales]]*Table5[[#This Row],[discount]])</f>
        <v>2750.4386</v>
      </c>
      <c r="O1617" s="6">
        <f>Table5[[#This Row],[profit]]/Table5[[#This Row],[net_sales]]</f>
        <v>0.22843265797680412</v>
      </c>
      <c r="P1617" s="3" t="str">
        <f>IF(Table5[[#This Row],[Profit_Percentage]]&lt;=24.5%,"low","high")</f>
        <v>low</v>
      </c>
      <c r="Q1617" s="3" t="str">
        <f>IF(Table5[[#This Row],[Profit_Percentage]]&gt;25%,"high_profit","low_profit")&amp;(IF(Table5[[#This Row],[net_sales]]&gt;1000," high_sales"," low_sales"))</f>
        <v>low_profit high_sales</v>
      </c>
      <c r="R1617" s="3"/>
    </row>
    <row r="1618" spans="1:18" ht="14.25" customHeight="1" x14ac:dyDescent="0.3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Table5[[#This Row],[sales]]-(Table5[[#This Row],[sales]]*Table5[[#This Row],[discount]])</f>
        <v>2040.4079999999999</v>
      </c>
      <c r="O1618" s="6">
        <f>Table5[[#This Row],[profit]]/Table5[[#This Row],[net_sales]]</f>
        <v>0.10586118070503547</v>
      </c>
      <c r="P1618" s="3" t="str">
        <f>IF(Table5[[#This Row],[Profit_Percentage]]&lt;=24.5%,"low","high")</f>
        <v>low</v>
      </c>
      <c r="Q1618" s="3" t="str">
        <f>IF(Table5[[#This Row],[Profit_Percentage]]&gt;25%,"high_profit","low_profit")&amp;(IF(Table5[[#This Row],[net_sales]]&gt;1000," high_sales"," low_sales"))</f>
        <v>low_profit high_sales</v>
      </c>
      <c r="R1618" s="3"/>
    </row>
    <row r="1619" spans="1:18" ht="14.25" customHeight="1" x14ac:dyDescent="0.3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Table5[[#This Row],[sales]]-(Table5[[#This Row],[sales]]*Table5[[#This Row],[discount]])</f>
        <v>1605.681</v>
      </c>
      <c r="O1619" s="6">
        <f>Table5[[#This Row],[profit]]/Table5[[#This Row],[net_sales]]</f>
        <v>0.26537026968619548</v>
      </c>
      <c r="P1619" s="3" t="str">
        <f>IF(Table5[[#This Row],[Profit_Percentage]]&lt;=24.5%,"low","high")</f>
        <v>high</v>
      </c>
      <c r="Q1619" s="3" t="str">
        <f>IF(Table5[[#This Row],[Profit_Percentage]]&gt;25%,"high_profit","low_profit")&amp;(IF(Table5[[#This Row],[net_sales]]&gt;1000," high_sales"," low_sales"))</f>
        <v>high_profit high_sales</v>
      </c>
      <c r="R1619" s="3"/>
    </row>
    <row r="1620" spans="1:18" ht="14.25" customHeight="1" x14ac:dyDescent="0.3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Table5[[#This Row],[sales]]-(Table5[[#This Row],[sales]]*Table5[[#This Row],[discount]])</f>
        <v>3089.5284000000001</v>
      </c>
      <c r="O1620" s="6">
        <f>Table5[[#This Row],[profit]]/Table5[[#This Row],[net_sales]]</f>
        <v>0.19575479545680821</v>
      </c>
      <c r="P1620" s="3" t="str">
        <f>IF(Table5[[#This Row],[Profit_Percentage]]&lt;=24.5%,"low","high")</f>
        <v>low</v>
      </c>
      <c r="Q1620" s="3" t="str">
        <f>IF(Table5[[#This Row],[Profit_Percentage]]&gt;25%,"high_profit","low_profit")&amp;(IF(Table5[[#This Row],[net_sales]]&gt;1000," high_sales"," low_sales"))</f>
        <v>low_profit high_sales</v>
      </c>
      <c r="R1620" s="3"/>
    </row>
    <row r="1621" spans="1:18" ht="14.25" customHeight="1" x14ac:dyDescent="0.3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Table5[[#This Row],[sales]]-(Table5[[#This Row],[sales]]*Table5[[#This Row],[discount]])</f>
        <v>1745.8867000000002</v>
      </c>
      <c r="O1621" s="6">
        <f>Table5[[#This Row],[profit]]/Table5[[#This Row],[net_sales]]</f>
        <v>0.40235715181288678</v>
      </c>
      <c r="P1621" s="3" t="str">
        <f>IF(Table5[[#This Row],[Profit_Percentage]]&lt;=24.5%,"low","high")</f>
        <v>high</v>
      </c>
      <c r="Q1621" s="3" t="str">
        <f>IF(Table5[[#This Row],[Profit_Percentage]]&gt;25%,"high_profit","low_profit")&amp;(IF(Table5[[#This Row],[net_sales]]&gt;1000," high_sales"," low_sales"))</f>
        <v>high_profit high_sales</v>
      </c>
      <c r="R1621" s="3"/>
    </row>
    <row r="1622" spans="1:18" ht="14.25" customHeight="1" x14ac:dyDescent="0.3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Table5[[#This Row],[sales]]-(Table5[[#This Row],[sales]]*Table5[[#This Row],[discount]])</f>
        <v>1740.5010000000002</v>
      </c>
      <c r="O1622" s="6">
        <f>Table5[[#This Row],[profit]]/Table5[[#This Row],[net_sales]]</f>
        <v>0.18530871283613162</v>
      </c>
      <c r="P1622" s="3" t="str">
        <f>IF(Table5[[#This Row],[Profit_Percentage]]&lt;=24.5%,"low","high")</f>
        <v>low</v>
      </c>
      <c r="Q1622" s="3" t="str">
        <f>IF(Table5[[#This Row],[Profit_Percentage]]&gt;25%,"high_profit","low_profit")&amp;(IF(Table5[[#This Row],[net_sales]]&gt;1000," high_sales"," low_sales"))</f>
        <v>low_profit high_sales</v>
      </c>
      <c r="R1622" s="3"/>
    </row>
    <row r="1623" spans="1:18" ht="14.25" customHeight="1" x14ac:dyDescent="0.3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Table5[[#This Row],[sales]]-(Table5[[#This Row],[sales]]*Table5[[#This Row],[discount]])</f>
        <v>3235.4767999999999</v>
      </c>
      <c r="O1623" s="6">
        <f>Table5[[#This Row],[profit]]/Table5[[#This Row],[net_sales]]</f>
        <v>0.38926256556684324</v>
      </c>
      <c r="P1623" s="3" t="str">
        <f>IF(Table5[[#This Row],[Profit_Percentage]]&lt;=24.5%,"low","high")</f>
        <v>high</v>
      </c>
      <c r="Q1623" s="3" t="str">
        <f>IF(Table5[[#This Row],[Profit_Percentage]]&gt;25%,"high_profit","low_profit")&amp;(IF(Table5[[#This Row],[net_sales]]&gt;1000," high_sales"," low_sales"))</f>
        <v>high_profit high_sales</v>
      </c>
      <c r="R1623" s="3"/>
    </row>
    <row r="1624" spans="1:18" ht="14.25" customHeight="1" x14ac:dyDescent="0.3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Table5[[#This Row],[sales]]-(Table5[[#This Row],[sales]]*Table5[[#This Row],[discount]])</f>
        <v>2966.9551999999999</v>
      </c>
      <c r="O1624" s="6">
        <f>Table5[[#This Row],[profit]]/Table5[[#This Row],[net_sales]]</f>
        <v>0.24591203803818812</v>
      </c>
      <c r="P1624" s="3" t="str">
        <f>IF(Table5[[#This Row],[Profit_Percentage]]&lt;=24.5%,"low","high")</f>
        <v>high</v>
      </c>
      <c r="Q1624" s="3" t="str">
        <f>IF(Table5[[#This Row],[Profit_Percentage]]&gt;25%,"high_profit","low_profit")&amp;(IF(Table5[[#This Row],[net_sales]]&gt;1000," high_sales"," low_sales"))</f>
        <v>low_profit high_sales</v>
      </c>
      <c r="R1624" s="3"/>
    </row>
    <row r="1625" spans="1:18" ht="14.25" customHeight="1" x14ac:dyDescent="0.3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Table5[[#This Row],[sales]]-(Table5[[#This Row],[sales]]*Table5[[#This Row],[discount]])</f>
        <v>741.34829999999999</v>
      </c>
      <c r="O1625" s="6">
        <f>Table5[[#This Row],[profit]]/Table5[[#This Row],[net_sales]]</f>
        <v>0.34408927625516916</v>
      </c>
      <c r="P1625" s="3" t="str">
        <f>IF(Table5[[#This Row],[Profit_Percentage]]&lt;=24.5%,"low","high")</f>
        <v>high</v>
      </c>
      <c r="Q1625" s="3" t="str">
        <f>IF(Table5[[#This Row],[Profit_Percentage]]&gt;25%,"high_profit","low_profit")&amp;(IF(Table5[[#This Row],[net_sales]]&gt;1000," high_sales"," low_sales"))</f>
        <v>high_profit low_sales</v>
      </c>
      <c r="R1625" s="3"/>
    </row>
    <row r="1626" spans="1:18" ht="14.25" customHeight="1" x14ac:dyDescent="0.3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Table5[[#This Row],[sales]]-(Table5[[#This Row],[sales]]*Table5[[#This Row],[discount]])</f>
        <v>1183.9392</v>
      </c>
      <c r="O1626" s="6">
        <f>Table5[[#This Row],[profit]]/Table5[[#This Row],[net_sales]]</f>
        <v>0.27690611139490945</v>
      </c>
      <c r="P1626" s="3" t="str">
        <f>IF(Table5[[#This Row],[Profit_Percentage]]&lt;=24.5%,"low","high")</f>
        <v>high</v>
      </c>
      <c r="Q1626" s="3" t="str">
        <f>IF(Table5[[#This Row],[Profit_Percentage]]&gt;25%,"high_profit","low_profit")&amp;(IF(Table5[[#This Row],[net_sales]]&gt;1000," high_sales"," low_sales"))</f>
        <v>high_profit high_sales</v>
      </c>
      <c r="R1626" s="3"/>
    </row>
    <row r="1627" spans="1:18" ht="14.25" customHeight="1" x14ac:dyDescent="0.3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Table5[[#This Row],[sales]]-(Table5[[#This Row],[sales]]*Table5[[#This Row],[discount]])</f>
        <v>2099.1180000000004</v>
      </c>
      <c r="O1627" s="6">
        <f>Table5[[#This Row],[profit]]/Table5[[#This Row],[net_sales]]</f>
        <v>0.49313568841770683</v>
      </c>
      <c r="P1627" s="3" t="str">
        <f>IF(Table5[[#This Row],[Profit_Percentage]]&lt;=24.5%,"low","high")</f>
        <v>high</v>
      </c>
      <c r="Q1627" s="3" t="str">
        <f>IF(Table5[[#This Row],[Profit_Percentage]]&gt;25%,"high_profit","low_profit")&amp;(IF(Table5[[#This Row],[net_sales]]&gt;1000," high_sales"," low_sales"))</f>
        <v>high_profit high_sales</v>
      </c>
      <c r="R1627" s="3"/>
    </row>
    <row r="1628" spans="1:18" ht="14.25" customHeight="1" x14ac:dyDescent="0.3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Table5[[#This Row],[sales]]-(Table5[[#This Row],[sales]]*Table5[[#This Row],[discount]])</f>
        <v>477.49259999999992</v>
      </c>
      <c r="O1628" s="6">
        <f>Table5[[#This Row],[profit]]/Table5[[#This Row],[net_sales]]</f>
        <v>0.17935356485105741</v>
      </c>
      <c r="P1628" s="3" t="str">
        <f>IF(Table5[[#This Row],[Profit_Percentage]]&lt;=24.5%,"low","high")</f>
        <v>low</v>
      </c>
      <c r="Q1628" s="3" t="str">
        <f>IF(Table5[[#This Row],[Profit_Percentage]]&gt;25%,"high_profit","low_profit")&amp;(IF(Table5[[#This Row],[net_sales]]&gt;1000," high_sales"," low_sales"))</f>
        <v>low_profit low_sales</v>
      </c>
      <c r="R1628" s="3"/>
    </row>
    <row r="1629" spans="1:18" ht="14.25" customHeight="1" x14ac:dyDescent="0.3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Table5[[#This Row],[sales]]-(Table5[[#This Row],[sales]]*Table5[[#This Row],[discount]])</f>
        <v>2114.6383999999998</v>
      </c>
      <c r="O1629" s="6">
        <f>Table5[[#This Row],[profit]]/Table5[[#This Row],[net_sales]]</f>
        <v>0.10358745022316819</v>
      </c>
      <c r="P1629" s="3" t="str">
        <f>IF(Table5[[#This Row],[Profit_Percentage]]&lt;=24.5%,"low","high")</f>
        <v>low</v>
      </c>
      <c r="Q1629" s="3" t="str">
        <f>IF(Table5[[#This Row],[Profit_Percentage]]&gt;25%,"high_profit","low_profit")&amp;(IF(Table5[[#This Row],[net_sales]]&gt;1000," high_sales"," low_sales"))</f>
        <v>low_profit high_sales</v>
      </c>
      <c r="R1629" s="3"/>
    </row>
    <row r="1630" spans="1:18" ht="14.25" customHeight="1" x14ac:dyDescent="0.3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Table5[[#This Row],[sales]]-(Table5[[#This Row],[sales]]*Table5[[#This Row],[discount]])</f>
        <v>1319.4142999999999</v>
      </c>
      <c r="O1630" s="6">
        <f>Table5[[#This Row],[profit]]/Table5[[#This Row],[net_sales]]</f>
        <v>0.11074610908794912</v>
      </c>
      <c r="P1630" s="3" t="str">
        <f>IF(Table5[[#This Row],[Profit_Percentage]]&lt;=24.5%,"low","high")</f>
        <v>low</v>
      </c>
      <c r="Q1630" s="3" t="str">
        <f>IF(Table5[[#This Row],[Profit_Percentage]]&gt;25%,"high_profit","low_profit")&amp;(IF(Table5[[#This Row],[net_sales]]&gt;1000," high_sales"," low_sales"))</f>
        <v>low_profit high_sales</v>
      </c>
      <c r="R1630" s="3"/>
    </row>
    <row r="1631" spans="1:18" ht="14.25" customHeight="1" x14ac:dyDescent="0.3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Table5[[#This Row],[sales]]-(Table5[[#This Row],[sales]]*Table5[[#This Row],[discount]])</f>
        <v>1513.7765999999999</v>
      </c>
      <c r="O1631" s="6">
        <f>Table5[[#This Row],[profit]]/Table5[[#This Row],[net_sales]]</f>
        <v>0.29091478887968014</v>
      </c>
      <c r="P1631" s="3" t="str">
        <f>IF(Table5[[#This Row],[Profit_Percentage]]&lt;=24.5%,"low","high")</f>
        <v>high</v>
      </c>
      <c r="Q1631" s="3" t="str">
        <f>IF(Table5[[#This Row],[Profit_Percentage]]&gt;25%,"high_profit","low_profit")&amp;(IF(Table5[[#This Row],[net_sales]]&gt;1000," high_sales"," low_sales"))</f>
        <v>high_profit high_sales</v>
      </c>
      <c r="R1631" s="3"/>
    </row>
    <row r="1632" spans="1:18" ht="14.25" customHeight="1" x14ac:dyDescent="0.3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Table5[[#This Row],[sales]]-(Table5[[#This Row],[sales]]*Table5[[#This Row],[discount]])</f>
        <v>1253.5205000000001</v>
      </c>
      <c r="O1632" s="6">
        <f>Table5[[#This Row],[profit]]/Table5[[#This Row],[net_sales]]</f>
        <v>0.17422132306571769</v>
      </c>
      <c r="P1632" s="3" t="str">
        <f>IF(Table5[[#This Row],[Profit_Percentage]]&lt;=24.5%,"low","high")</f>
        <v>low</v>
      </c>
      <c r="Q1632" s="3" t="str">
        <f>IF(Table5[[#This Row],[Profit_Percentage]]&gt;25%,"high_profit","low_profit")&amp;(IF(Table5[[#This Row],[net_sales]]&gt;1000," high_sales"," low_sales"))</f>
        <v>low_profit high_sales</v>
      </c>
      <c r="R1632" s="3"/>
    </row>
    <row r="1633" spans="1:18" ht="14.25" customHeight="1" x14ac:dyDescent="0.3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Table5[[#This Row],[sales]]-(Table5[[#This Row],[sales]]*Table5[[#This Row],[discount]])</f>
        <v>3601.5572000000002</v>
      </c>
      <c r="O1633" s="6">
        <f>Table5[[#This Row],[profit]]/Table5[[#This Row],[net_sales]]</f>
        <v>0.2215985907429153</v>
      </c>
      <c r="P1633" s="3" t="str">
        <f>IF(Table5[[#This Row],[Profit_Percentage]]&lt;=24.5%,"low","high")</f>
        <v>low</v>
      </c>
      <c r="Q1633" s="3" t="str">
        <f>IF(Table5[[#This Row],[Profit_Percentage]]&gt;25%,"high_profit","low_profit")&amp;(IF(Table5[[#This Row],[net_sales]]&gt;1000," high_sales"," low_sales"))</f>
        <v>low_profit high_sales</v>
      </c>
      <c r="R1633" s="3"/>
    </row>
    <row r="1634" spans="1:18" ht="14.25" customHeight="1" x14ac:dyDescent="0.3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Table5[[#This Row],[sales]]-(Table5[[#This Row],[sales]]*Table5[[#This Row],[discount]])</f>
        <v>3630.8959999999997</v>
      </c>
      <c r="O1634" s="6">
        <f>Table5[[#This Row],[profit]]/Table5[[#This Row],[net_sales]]</f>
        <v>0.23091820861847878</v>
      </c>
      <c r="P1634" s="3" t="str">
        <f>IF(Table5[[#This Row],[Profit_Percentage]]&lt;=24.5%,"low","high")</f>
        <v>low</v>
      </c>
      <c r="Q1634" s="3" t="str">
        <f>IF(Table5[[#This Row],[Profit_Percentage]]&gt;25%,"high_profit","low_profit")&amp;(IF(Table5[[#This Row],[net_sales]]&gt;1000," high_sales"," low_sales"))</f>
        <v>low_profit high_sales</v>
      </c>
      <c r="R1634" s="3"/>
    </row>
    <row r="1635" spans="1:18" ht="14.25" customHeight="1" x14ac:dyDescent="0.3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Table5[[#This Row],[sales]]-(Table5[[#This Row],[sales]]*Table5[[#This Row],[discount]])</f>
        <v>4509.9179999999997</v>
      </c>
      <c r="O1635" s="6">
        <f>Table5[[#This Row],[profit]]/Table5[[#This Row],[net_sales]]</f>
        <v>0.15666138497418358</v>
      </c>
      <c r="P1635" s="3" t="str">
        <f>IF(Table5[[#This Row],[Profit_Percentage]]&lt;=24.5%,"low","high")</f>
        <v>low</v>
      </c>
      <c r="Q1635" s="3" t="str">
        <f>IF(Table5[[#This Row],[Profit_Percentage]]&gt;25%,"high_profit","low_profit")&amp;(IF(Table5[[#This Row],[net_sales]]&gt;1000," high_sales"," low_sales"))</f>
        <v>low_profit high_sales</v>
      </c>
      <c r="R1635" s="3"/>
    </row>
    <row r="1636" spans="1:18" ht="14.25" customHeight="1" x14ac:dyDescent="0.3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Table5[[#This Row],[sales]]-(Table5[[#This Row],[sales]]*Table5[[#This Row],[discount]])</f>
        <v>713.83400000000006</v>
      </c>
      <c r="O1636" s="6">
        <f>Table5[[#This Row],[profit]]/Table5[[#This Row],[net_sales]]</f>
        <v>8.6700829604641969E-2</v>
      </c>
      <c r="P1636" s="3" t="str">
        <f>IF(Table5[[#This Row],[Profit_Percentage]]&lt;=24.5%,"low","high")</f>
        <v>low</v>
      </c>
      <c r="Q1636" s="3" t="str">
        <f>IF(Table5[[#This Row],[Profit_Percentage]]&gt;25%,"high_profit","low_profit")&amp;(IF(Table5[[#This Row],[net_sales]]&gt;1000," high_sales"," low_sales"))</f>
        <v>low_profit low_sales</v>
      </c>
      <c r="R1636" s="3"/>
    </row>
    <row r="1637" spans="1:18" ht="14.25" customHeight="1" x14ac:dyDescent="0.3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Table5[[#This Row],[sales]]-(Table5[[#This Row],[sales]]*Table5[[#This Row],[discount]])</f>
        <v>2534.5679999999998</v>
      </c>
      <c r="O1637" s="6">
        <f>Table5[[#This Row],[profit]]/Table5[[#This Row],[net_sales]]</f>
        <v>0.41654830330060194</v>
      </c>
      <c r="P1637" s="3" t="str">
        <f>IF(Table5[[#This Row],[Profit_Percentage]]&lt;=24.5%,"low","high")</f>
        <v>high</v>
      </c>
      <c r="Q1637" s="3" t="str">
        <f>IF(Table5[[#This Row],[Profit_Percentage]]&gt;25%,"high_profit","low_profit")&amp;(IF(Table5[[#This Row],[net_sales]]&gt;1000," high_sales"," low_sales"))</f>
        <v>high_profit high_sales</v>
      </c>
      <c r="R1637" s="3"/>
    </row>
    <row r="1638" spans="1:18" ht="14.25" customHeight="1" x14ac:dyDescent="0.3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Table5[[#This Row],[sales]]-(Table5[[#This Row],[sales]]*Table5[[#This Row],[discount]])</f>
        <v>1960.8839999999998</v>
      </c>
      <c r="O1638" s="6">
        <f>Table5[[#This Row],[profit]]/Table5[[#This Row],[net_sales]]</f>
        <v>0.39400086899582032</v>
      </c>
      <c r="P1638" s="3" t="str">
        <f>IF(Table5[[#This Row],[Profit_Percentage]]&lt;=24.5%,"low","high")</f>
        <v>high</v>
      </c>
      <c r="Q1638" s="3" t="str">
        <f>IF(Table5[[#This Row],[Profit_Percentage]]&gt;25%,"high_profit","low_profit")&amp;(IF(Table5[[#This Row],[net_sales]]&gt;1000," high_sales"," low_sales"))</f>
        <v>high_profit high_sales</v>
      </c>
      <c r="R1638" s="3"/>
    </row>
    <row r="1639" spans="1:18" ht="14.25" customHeight="1" x14ac:dyDescent="0.3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Table5[[#This Row],[sales]]-(Table5[[#This Row],[sales]]*Table5[[#This Row],[discount]])</f>
        <v>3068.9186</v>
      </c>
      <c r="O1639" s="6">
        <f>Table5[[#This Row],[profit]]/Table5[[#This Row],[net_sales]]</f>
        <v>0.22646087778281249</v>
      </c>
      <c r="P1639" s="3" t="str">
        <f>IF(Table5[[#This Row],[Profit_Percentage]]&lt;=24.5%,"low","high")</f>
        <v>low</v>
      </c>
      <c r="Q1639" s="3" t="str">
        <f>IF(Table5[[#This Row],[Profit_Percentage]]&gt;25%,"high_profit","low_profit")&amp;(IF(Table5[[#This Row],[net_sales]]&gt;1000," high_sales"," low_sales"))</f>
        <v>low_profit high_sales</v>
      </c>
      <c r="R1639" s="3"/>
    </row>
    <row r="1640" spans="1:18" ht="14.25" customHeight="1" x14ac:dyDescent="0.3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Table5[[#This Row],[sales]]-(Table5[[#This Row],[sales]]*Table5[[#This Row],[discount]])</f>
        <v>1014.2198999999999</v>
      </c>
      <c r="O1640" s="6">
        <f>Table5[[#This Row],[profit]]/Table5[[#This Row],[net_sales]]</f>
        <v>0.1919406235275013</v>
      </c>
      <c r="P1640" s="3" t="str">
        <f>IF(Table5[[#This Row],[Profit_Percentage]]&lt;=24.5%,"low","high")</f>
        <v>low</v>
      </c>
      <c r="Q1640" s="3" t="str">
        <f>IF(Table5[[#This Row],[Profit_Percentage]]&gt;25%,"high_profit","low_profit")&amp;(IF(Table5[[#This Row],[net_sales]]&gt;1000," high_sales"," low_sales"))</f>
        <v>low_profit high_sales</v>
      </c>
      <c r="R1640" s="3"/>
    </row>
    <row r="1641" spans="1:18" ht="14.25" customHeight="1" x14ac:dyDescent="0.3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Table5[[#This Row],[sales]]-(Table5[[#This Row],[sales]]*Table5[[#This Row],[discount]])</f>
        <v>3158.0735999999997</v>
      </c>
      <c r="O1641" s="6">
        <f>Table5[[#This Row],[profit]]/Table5[[#This Row],[net_sales]]</f>
        <v>8.9212613664228738E-2</v>
      </c>
      <c r="P1641" s="3" t="str">
        <f>IF(Table5[[#This Row],[Profit_Percentage]]&lt;=24.5%,"low","high")</f>
        <v>low</v>
      </c>
      <c r="Q1641" s="3" t="str">
        <f>IF(Table5[[#This Row],[Profit_Percentage]]&gt;25%,"high_profit","low_profit")&amp;(IF(Table5[[#This Row],[net_sales]]&gt;1000," high_sales"," low_sales"))</f>
        <v>low_profit high_sales</v>
      </c>
      <c r="R1641" s="3"/>
    </row>
    <row r="1642" spans="1:18" ht="14.25" customHeight="1" x14ac:dyDescent="0.3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Table5[[#This Row],[sales]]-(Table5[[#This Row],[sales]]*Table5[[#This Row],[discount]])</f>
        <v>2335.7541000000001</v>
      </c>
      <c r="O1642" s="6">
        <f>Table5[[#This Row],[profit]]/Table5[[#This Row],[net_sales]]</f>
        <v>0.55059306114457851</v>
      </c>
      <c r="P1642" s="3" t="str">
        <f>IF(Table5[[#This Row],[Profit_Percentage]]&lt;=24.5%,"low","high")</f>
        <v>high</v>
      </c>
      <c r="Q1642" s="3" t="str">
        <f>IF(Table5[[#This Row],[Profit_Percentage]]&gt;25%,"high_profit","low_profit")&amp;(IF(Table5[[#This Row],[net_sales]]&gt;1000," high_sales"," low_sales"))</f>
        <v>high_profit high_sales</v>
      </c>
      <c r="R1642" s="3"/>
    </row>
    <row r="1643" spans="1:18" ht="14.25" customHeight="1" x14ac:dyDescent="0.3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Table5[[#This Row],[sales]]-(Table5[[#This Row],[sales]]*Table5[[#This Row],[discount]])</f>
        <v>1128.528</v>
      </c>
      <c r="O1643" s="6">
        <f>Table5[[#This Row],[profit]]/Table5[[#This Row],[net_sales]]</f>
        <v>0.17552067826407497</v>
      </c>
      <c r="P1643" s="3" t="str">
        <f>IF(Table5[[#This Row],[Profit_Percentage]]&lt;=24.5%,"low","high")</f>
        <v>low</v>
      </c>
      <c r="Q1643" s="3" t="str">
        <f>IF(Table5[[#This Row],[Profit_Percentage]]&gt;25%,"high_profit","low_profit")&amp;(IF(Table5[[#This Row],[net_sales]]&gt;1000," high_sales"," low_sales"))</f>
        <v>low_profit high_sales</v>
      </c>
      <c r="R1643" s="3"/>
    </row>
    <row r="1644" spans="1:18" ht="14.25" customHeight="1" x14ac:dyDescent="0.3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Table5[[#This Row],[sales]]-(Table5[[#This Row],[sales]]*Table5[[#This Row],[discount]])</f>
        <v>1044.5064</v>
      </c>
      <c r="O1644" s="6">
        <f>Table5[[#This Row],[profit]]/Table5[[#This Row],[net_sales]]</f>
        <v>0.29029980093946772</v>
      </c>
      <c r="P1644" s="3" t="str">
        <f>IF(Table5[[#This Row],[Profit_Percentage]]&lt;=24.5%,"low","high")</f>
        <v>high</v>
      </c>
      <c r="Q1644" s="3" t="str">
        <f>IF(Table5[[#This Row],[Profit_Percentage]]&gt;25%,"high_profit","low_profit")&amp;(IF(Table5[[#This Row],[net_sales]]&gt;1000," high_sales"," low_sales"))</f>
        <v>high_profit high_sales</v>
      </c>
      <c r="R1644" s="3"/>
    </row>
    <row r="1645" spans="1:18" ht="14.25" customHeight="1" x14ac:dyDescent="0.3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Table5[[#This Row],[sales]]-(Table5[[#This Row],[sales]]*Table5[[#This Row],[discount]])</f>
        <v>483.18770000000001</v>
      </c>
      <c r="O1645" s="6">
        <f>Table5[[#This Row],[profit]]/Table5[[#This Row],[net_sales]]</f>
        <v>0.1244857847167881</v>
      </c>
      <c r="P1645" s="3" t="str">
        <f>IF(Table5[[#This Row],[Profit_Percentage]]&lt;=24.5%,"low","high")</f>
        <v>low</v>
      </c>
      <c r="Q1645" s="3" t="str">
        <f>IF(Table5[[#This Row],[Profit_Percentage]]&gt;25%,"high_profit","low_profit")&amp;(IF(Table5[[#This Row],[net_sales]]&gt;1000," high_sales"," low_sales"))</f>
        <v>low_profit low_sales</v>
      </c>
      <c r="R1645" s="3"/>
    </row>
    <row r="1646" spans="1:18" ht="14.25" customHeight="1" x14ac:dyDescent="0.3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Table5[[#This Row],[sales]]-(Table5[[#This Row],[sales]]*Table5[[#This Row],[discount]])</f>
        <v>1322.9089999999999</v>
      </c>
      <c r="O1646" s="6">
        <f>Table5[[#This Row],[profit]]/Table5[[#This Row],[net_sales]]</f>
        <v>0.29494092186235038</v>
      </c>
      <c r="P1646" s="3" t="str">
        <f>IF(Table5[[#This Row],[Profit_Percentage]]&lt;=24.5%,"low","high")</f>
        <v>high</v>
      </c>
      <c r="Q1646" s="3" t="str">
        <f>IF(Table5[[#This Row],[Profit_Percentage]]&gt;25%,"high_profit","low_profit")&amp;(IF(Table5[[#This Row],[net_sales]]&gt;1000," high_sales"," low_sales"))</f>
        <v>high_profit high_sales</v>
      </c>
      <c r="R1646" s="3"/>
    </row>
    <row r="1647" spans="1:18" ht="14.25" customHeight="1" x14ac:dyDescent="0.3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Table5[[#This Row],[sales]]-(Table5[[#This Row],[sales]]*Table5[[#This Row],[discount]])</f>
        <v>2452.8420000000001</v>
      </c>
      <c r="O1647" s="6">
        <f>Table5[[#This Row],[profit]]/Table5[[#This Row],[net_sales]]</f>
        <v>0.25333470317289086</v>
      </c>
      <c r="P1647" s="3" t="str">
        <f>IF(Table5[[#This Row],[Profit_Percentage]]&lt;=24.5%,"low","high")</f>
        <v>high</v>
      </c>
      <c r="Q1647" s="3" t="str">
        <f>IF(Table5[[#This Row],[Profit_Percentage]]&gt;25%,"high_profit","low_profit")&amp;(IF(Table5[[#This Row],[net_sales]]&gt;1000," high_sales"," low_sales"))</f>
        <v>high_profit high_sales</v>
      </c>
      <c r="R1647" s="3"/>
    </row>
    <row r="1648" spans="1:18" ht="14.25" customHeight="1" x14ac:dyDescent="0.3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Table5[[#This Row],[sales]]-(Table5[[#This Row],[sales]]*Table5[[#This Row],[discount]])</f>
        <v>3135.2325000000001</v>
      </c>
      <c r="O1648" s="6">
        <f>Table5[[#This Row],[profit]]/Table5[[#This Row],[net_sales]]</f>
        <v>0.17112287525725764</v>
      </c>
      <c r="P1648" s="3" t="str">
        <f>IF(Table5[[#This Row],[Profit_Percentage]]&lt;=24.5%,"low","high")</f>
        <v>low</v>
      </c>
      <c r="Q1648" s="3" t="str">
        <f>IF(Table5[[#This Row],[Profit_Percentage]]&gt;25%,"high_profit","low_profit")&amp;(IF(Table5[[#This Row],[net_sales]]&gt;1000," high_sales"," low_sales"))</f>
        <v>low_profit high_sales</v>
      </c>
      <c r="R1648" s="3"/>
    </row>
    <row r="1649" spans="1:18" ht="14.25" customHeight="1" x14ac:dyDescent="0.3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Table5[[#This Row],[sales]]-(Table5[[#This Row],[sales]]*Table5[[#This Row],[discount]])</f>
        <v>879.67199999999991</v>
      </c>
      <c r="O1649" s="6">
        <f>Table5[[#This Row],[profit]]/Table5[[#This Row],[net_sales]]</f>
        <v>0.3993761311034113</v>
      </c>
      <c r="P1649" s="3" t="str">
        <f>IF(Table5[[#This Row],[Profit_Percentage]]&lt;=24.5%,"low","high")</f>
        <v>high</v>
      </c>
      <c r="Q1649" s="3" t="str">
        <f>IF(Table5[[#This Row],[Profit_Percentage]]&gt;25%,"high_profit","low_profit")&amp;(IF(Table5[[#This Row],[net_sales]]&gt;1000," high_sales"," low_sales"))</f>
        <v>high_profit low_sales</v>
      </c>
      <c r="R1649" s="3"/>
    </row>
    <row r="1650" spans="1:18" ht="14.25" customHeight="1" x14ac:dyDescent="0.3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Table5[[#This Row],[sales]]-(Table5[[#This Row],[sales]]*Table5[[#This Row],[discount]])</f>
        <v>1760.4216000000001</v>
      </c>
      <c r="O1650" s="6">
        <f>Table5[[#This Row],[profit]]/Table5[[#This Row],[net_sales]]</f>
        <v>0.22512788981912057</v>
      </c>
      <c r="P1650" s="3" t="str">
        <f>IF(Table5[[#This Row],[Profit_Percentage]]&lt;=24.5%,"low","high")</f>
        <v>low</v>
      </c>
      <c r="Q1650" s="3" t="str">
        <f>IF(Table5[[#This Row],[Profit_Percentage]]&gt;25%,"high_profit","low_profit")&amp;(IF(Table5[[#This Row],[net_sales]]&gt;1000," high_sales"," low_sales"))</f>
        <v>low_profit high_sales</v>
      </c>
      <c r="R1650" s="3"/>
    </row>
    <row r="1651" spans="1:18" ht="14.25" customHeight="1" x14ac:dyDescent="0.3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Table5[[#This Row],[sales]]-(Table5[[#This Row],[sales]]*Table5[[#This Row],[discount]])</f>
        <v>1396.4942999999998</v>
      </c>
      <c r="O1651" s="6">
        <f>Table5[[#This Row],[profit]]/Table5[[#This Row],[net_sales]]</f>
        <v>0.18189834358794021</v>
      </c>
      <c r="P1651" s="3" t="str">
        <f>IF(Table5[[#This Row],[Profit_Percentage]]&lt;=24.5%,"low","high")</f>
        <v>low</v>
      </c>
      <c r="Q1651" s="3" t="str">
        <f>IF(Table5[[#This Row],[Profit_Percentage]]&gt;25%,"high_profit","low_profit")&amp;(IF(Table5[[#This Row],[net_sales]]&gt;1000," high_sales"," low_sales"))</f>
        <v>low_profit high_sales</v>
      </c>
      <c r="R1651" s="3"/>
    </row>
    <row r="1652" spans="1:18" ht="14.25" customHeight="1" x14ac:dyDescent="0.3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Table5[[#This Row],[sales]]-(Table5[[#This Row],[sales]]*Table5[[#This Row],[discount]])</f>
        <v>802.44119999999998</v>
      </c>
      <c r="O1652" s="6">
        <f>Table5[[#This Row],[profit]]/Table5[[#This Row],[net_sales]]</f>
        <v>0.47532454714438893</v>
      </c>
      <c r="P1652" s="3" t="str">
        <f>IF(Table5[[#This Row],[Profit_Percentage]]&lt;=24.5%,"low","high")</f>
        <v>high</v>
      </c>
      <c r="Q1652" s="3" t="str">
        <f>IF(Table5[[#This Row],[Profit_Percentage]]&gt;25%,"high_profit","low_profit")&amp;(IF(Table5[[#This Row],[net_sales]]&gt;1000," high_sales"," low_sales"))</f>
        <v>high_profit low_sales</v>
      </c>
      <c r="R1652" s="3"/>
    </row>
    <row r="1653" spans="1:18" ht="14.25" customHeight="1" x14ac:dyDescent="0.3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Table5[[#This Row],[sales]]-(Table5[[#This Row],[sales]]*Table5[[#This Row],[discount]])</f>
        <v>2444.7144000000003</v>
      </c>
      <c r="O1653" s="6">
        <f>Table5[[#This Row],[profit]]/Table5[[#This Row],[net_sales]]</f>
        <v>0.3005177210065928</v>
      </c>
      <c r="P1653" s="3" t="str">
        <f>IF(Table5[[#This Row],[Profit_Percentage]]&lt;=24.5%,"low","high")</f>
        <v>high</v>
      </c>
      <c r="Q1653" s="3" t="str">
        <f>IF(Table5[[#This Row],[Profit_Percentage]]&gt;25%,"high_profit","low_profit")&amp;(IF(Table5[[#This Row],[net_sales]]&gt;1000," high_sales"," low_sales"))</f>
        <v>high_profit high_sales</v>
      </c>
      <c r="R1653" s="3"/>
    </row>
    <row r="1654" spans="1:18" ht="14.25" customHeight="1" x14ac:dyDescent="0.3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Table5[[#This Row],[sales]]-(Table5[[#This Row],[sales]]*Table5[[#This Row],[discount]])</f>
        <v>904.55959999999993</v>
      </c>
      <c r="O1654" s="6">
        <f>Table5[[#This Row],[profit]]/Table5[[#This Row],[net_sales]]</f>
        <v>6.4252261542523018E-2</v>
      </c>
      <c r="P1654" s="3" t="str">
        <f>IF(Table5[[#This Row],[Profit_Percentage]]&lt;=24.5%,"low","high")</f>
        <v>low</v>
      </c>
      <c r="Q1654" s="3" t="str">
        <f>IF(Table5[[#This Row],[Profit_Percentage]]&gt;25%,"high_profit","low_profit")&amp;(IF(Table5[[#This Row],[net_sales]]&gt;1000," high_sales"," low_sales"))</f>
        <v>low_profit low_sales</v>
      </c>
      <c r="R1654" s="3"/>
    </row>
    <row r="1655" spans="1:18" ht="14.25" customHeight="1" x14ac:dyDescent="0.3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Table5[[#This Row],[sales]]-(Table5[[#This Row],[sales]]*Table5[[#This Row],[discount]])</f>
        <v>3072.2334999999998</v>
      </c>
      <c r="O1655" s="6">
        <f>Table5[[#This Row],[profit]]/Table5[[#This Row],[net_sales]]</f>
        <v>7.553462326349869E-2</v>
      </c>
      <c r="P1655" s="3" t="str">
        <f>IF(Table5[[#This Row],[Profit_Percentage]]&lt;=24.5%,"low","high")</f>
        <v>low</v>
      </c>
      <c r="Q1655" s="3" t="str">
        <f>IF(Table5[[#This Row],[Profit_Percentage]]&gt;25%,"high_profit","low_profit")&amp;(IF(Table5[[#This Row],[net_sales]]&gt;1000," high_sales"," low_sales"))</f>
        <v>low_profit high_sales</v>
      </c>
      <c r="R1655" s="3"/>
    </row>
    <row r="1656" spans="1:18" ht="14.25" customHeight="1" x14ac:dyDescent="0.3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Table5[[#This Row],[sales]]-(Table5[[#This Row],[sales]]*Table5[[#This Row],[discount]])</f>
        <v>466.72500000000002</v>
      </c>
      <c r="O1656" s="6">
        <f>Table5[[#This Row],[profit]]/Table5[[#This Row],[net_sales]]</f>
        <v>0.38793722213294768</v>
      </c>
      <c r="P1656" s="3" t="str">
        <f>IF(Table5[[#This Row],[Profit_Percentage]]&lt;=24.5%,"low","high")</f>
        <v>high</v>
      </c>
      <c r="Q1656" s="3" t="str">
        <f>IF(Table5[[#This Row],[Profit_Percentage]]&gt;25%,"high_profit","low_profit")&amp;(IF(Table5[[#This Row],[net_sales]]&gt;1000," high_sales"," low_sales"))</f>
        <v>high_profit low_sales</v>
      </c>
      <c r="R1656" s="3"/>
    </row>
    <row r="1657" spans="1:18" ht="14.25" customHeight="1" x14ac:dyDescent="0.3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Table5[[#This Row],[sales]]-(Table5[[#This Row],[sales]]*Table5[[#This Row],[discount]])</f>
        <v>2650.8959999999997</v>
      </c>
      <c r="O1657" s="6">
        <f>Table5[[#This Row],[profit]]/Table5[[#This Row],[net_sales]]</f>
        <v>0.39834833203565895</v>
      </c>
      <c r="P1657" s="3" t="str">
        <f>IF(Table5[[#This Row],[Profit_Percentage]]&lt;=24.5%,"low","high")</f>
        <v>high</v>
      </c>
      <c r="Q1657" s="3" t="str">
        <f>IF(Table5[[#This Row],[Profit_Percentage]]&gt;25%,"high_profit","low_profit")&amp;(IF(Table5[[#This Row],[net_sales]]&gt;1000," high_sales"," low_sales"))</f>
        <v>high_profit high_sales</v>
      </c>
      <c r="R1657" s="3"/>
    </row>
    <row r="1658" spans="1:18" ht="14.25" customHeight="1" x14ac:dyDescent="0.3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Table5[[#This Row],[sales]]-(Table5[[#This Row],[sales]]*Table5[[#This Row],[discount]])</f>
        <v>640.7213999999999</v>
      </c>
      <c r="O1658" s="6">
        <f>Table5[[#This Row],[profit]]/Table5[[#This Row],[net_sales]]</f>
        <v>0.34328492851963432</v>
      </c>
      <c r="P1658" s="3" t="str">
        <f>IF(Table5[[#This Row],[Profit_Percentage]]&lt;=24.5%,"low","high")</f>
        <v>high</v>
      </c>
      <c r="Q1658" s="3" t="str">
        <f>IF(Table5[[#This Row],[Profit_Percentage]]&gt;25%,"high_profit","low_profit")&amp;(IF(Table5[[#This Row],[net_sales]]&gt;1000," high_sales"," low_sales"))</f>
        <v>high_profit low_sales</v>
      </c>
      <c r="R1658" s="3"/>
    </row>
    <row r="1659" spans="1:18" ht="14.25" customHeight="1" x14ac:dyDescent="0.3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Table5[[#This Row],[sales]]-(Table5[[#This Row],[sales]]*Table5[[#This Row],[discount]])</f>
        <v>4042.6937999999996</v>
      </c>
      <c r="O1659" s="6">
        <f>Table5[[#This Row],[profit]]/Table5[[#This Row],[net_sales]]</f>
        <v>0.19461033630595523</v>
      </c>
      <c r="P1659" s="3" t="str">
        <f>IF(Table5[[#This Row],[Profit_Percentage]]&lt;=24.5%,"low","high")</f>
        <v>low</v>
      </c>
      <c r="Q1659" s="3" t="str">
        <f>IF(Table5[[#This Row],[Profit_Percentage]]&gt;25%,"high_profit","low_profit")&amp;(IF(Table5[[#This Row],[net_sales]]&gt;1000," high_sales"," low_sales"))</f>
        <v>low_profit high_sales</v>
      </c>
      <c r="R1659" s="3"/>
    </row>
    <row r="1660" spans="1:18" ht="14.25" customHeight="1" x14ac:dyDescent="0.3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Table5[[#This Row],[sales]]-(Table5[[#This Row],[sales]]*Table5[[#This Row],[discount]])</f>
        <v>3308.8</v>
      </c>
      <c r="O1660" s="6">
        <f>Table5[[#This Row],[profit]]/Table5[[#This Row],[net_sales]]</f>
        <v>0.22416888297872339</v>
      </c>
      <c r="P1660" s="3" t="str">
        <f>IF(Table5[[#This Row],[Profit_Percentage]]&lt;=24.5%,"low","high")</f>
        <v>low</v>
      </c>
      <c r="Q1660" s="3" t="str">
        <f>IF(Table5[[#This Row],[Profit_Percentage]]&gt;25%,"high_profit","low_profit")&amp;(IF(Table5[[#This Row],[net_sales]]&gt;1000," high_sales"," low_sales"))</f>
        <v>low_profit high_sales</v>
      </c>
      <c r="R1660" s="3"/>
    </row>
    <row r="1661" spans="1:18" ht="14.25" customHeight="1" x14ac:dyDescent="0.3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Table5[[#This Row],[sales]]-(Table5[[#This Row],[sales]]*Table5[[#This Row],[discount]])</f>
        <v>1302.9186</v>
      </c>
      <c r="O1661" s="6">
        <f>Table5[[#This Row],[profit]]/Table5[[#This Row],[net_sales]]</f>
        <v>0.19554560046959188</v>
      </c>
      <c r="P1661" s="3" t="str">
        <f>IF(Table5[[#This Row],[Profit_Percentage]]&lt;=24.5%,"low","high")</f>
        <v>low</v>
      </c>
      <c r="Q1661" s="3" t="str">
        <f>IF(Table5[[#This Row],[Profit_Percentage]]&gt;25%,"high_profit","low_profit")&amp;(IF(Table5[[#This Row],[net_sales]]&gt;1000," high_sales"," low_sales"))</f>
        <v>low_profit high_sales</v>
      </c>
      <c r="R1661" s="3"/>
    </row>
    <row r="1662" spans="1:18" ht="14.25" customHeight="1" x14ac:dyDescent="0.3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Table5[[#This Row],[sales]]-(Table5[[#This Row],[sales]]*Table5[[#This Row],[discount]])</f>
        <v>2100.864</v>
      </c>
      <c r="O1662" s="6">
        <f>Table5[[#This Row],[profit]]/Table5[[#This Row],[net_sales]]</f>
        <v>0.29787744470846278</v>
      </c>
      <c r="P1662" s="3" t="str">
        <f>IF(Table5[[#This Row],[Profit_Percentage]]&lt;=24.5%,"low","high")</f>
        <v>high</v>
      </c>
      <c r="Q1662" s="3" t="str">
        <f>IF(Table5[[#This Row],[Profit_Percentage]]&gt;25%,"high_profit","low_profit")&amp;(IF(Table5[[#This Row],[net_sales]]&gt;1000," high_sales"," low_sales"))</f>
        <v>high_profit high_sales</v>
      </c>
      <c r="R1662" s="3"/>
    </row>
    <row r="1663" spans="1:18" ht="14.25" customHeight="1" x14ac:dyDescent="0.3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Table5[[#This Row],[sales]]-(Table5[[#This Row],[sales]]*Table5[[#This Row],[discount]])</f>
        <v>822.024</v>
      </c>
      <c r="O1663" s="6">
        <f>Table5[[#This Row],[profit]]/Table5[[#This Row],[net_sales]]</f>
        <v>0.3672885463198155</v>
      </c>
      <c r="P1663" s="3" t="str">
        <f>IF(Table5[[#This Row],[Profit_Percentage]]&lt;=24.5%,"low","high")</f>
        <v>high</v>
      </c>
      <c r="Q1663" s="3" t="str">
        <f>IF(Table5[[#This Row],[Profit_Percentage]]&gt;25%,"high_profit","low_profit")&amp;(IF(Table5[[#This Row],[net_sales]]&gt;1000," high_sales"," low_sales"))</f>
        <v>high_profit low_sales</v>
      </c>
      <c r="R1663" s="3"/>
    </row>
    <row r="1664" spans="1:18" ht="14.25" customHeight="1" x14ac:dyDescent="0.3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Table5[[#This Row],[sales]]-(Table5[[#This Row],[sales]]*Table5[[#This Row],[discount]])</f>
        <v>2083.7844</v>
      </c>
      <c r="O1664" s="6">
        <f>Table5[[#This Row],[profit]]/Table5[[#This Row],[net_sales]]</f>
        <v>0.53148012817448864</v>
      </c>
      <c r="P1664" s="3" t="str">
        <f>IF(Table5[[#This Row],[Profit_Percentage]]&lt;=24.5%,"low","high")</f>
        <v>high</v>
      </c>
      <c r="Q1664" s="3" t="str">
        <f>IF(Table5[[#This Row],[Profit_Percentage]]&gt;25%,"high_profit","low_profit")&amp;(IF(Table5[[#This Row],[net_sales]]&gt;1000," high_sales"," low_sales"))</f>
        <v>high_profit high_sales</v>
      </c>
      <c r="R1664" s="3"/>
    </row>
    <row r="1665" spans="1:18" ht="14.25" customHeight="1" x14ac:dyDescent="0.3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Table5[[#This Row],[sales]]-(Table5[[#This Row],[sales]]*Table5[[#This Row],[discount]])</f>
        <v>1592.1035999999999</v>
      </c>
      <c r="O1665" s="6">
        <f>Table5[[#This Row],[profit]]/Table5[[#This Row],[net_sales]]</f>
        <v>0.34073787660551741</v>
      </c>
      <c r="P1665" s="3" t="str">
        <f>IF(Table5[[#This Row],[Profit_Percentage]]&lt;=24.5%,"low","high")</f>
        <v>high</v>
      </c>
      <c r="Q1665" s="3" t="str">
        <f>IF(Table5[[#This Row],[Profit_Percentage]]&gt;25%,"high_profit","low_profit")&amp;(IF(Table5[[#This Row],[net_sales]]&gt;1000," high_sales"," low_sales"))</f>
        <v>high_profit high_sales</v>
      </c>
      <c r="R1665" s="3"/>
    </row>
    <row r="1666" spans="1:18" ht="14.25" customHeight="1" x14ac:dyDescent="0.3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Table5[[#This Row],[sales]]-(Table5[[#This Row],[sales]]*Table5[[#This Row],[discount]])</f>
        <v>2394.2583</v>
      </c>
      <c r="O1666" s="6">
        <f>Table5[[#This Row],[profit]]/Table5[[#This Row],[net_sales]]</f>
        <v>0.35134471497916497</v>
      </c>
      <c r="P1666" s="3" t="str">
        <f>IF(Table5[[#This Row],[Profit_Percentage]]&lt;=24.5%,"low","high")</f>
        <v>high</v>
      </c>
      <c r="Q1666" s="3" t="str">
        <f>IF(Table5[[#This Row],[Profit_Percentage]]&gt;25%,"high_profit","low_profit")&amp;(IF(Table5[[#This Row],[net_sales]]&gt;1000," high_sales"," low_sales"))</f>
        <v>high_profit high_sales</v>
      </c>
      <c r="R1666" s="3"/>
    </row>
    <row r="1667" spans="1:18" ht="14.25" customHeight="1" x14ac:dyDescent="0.3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Table5[[#This Row],[sales]]-(Table5[[#This Row],[sales]]*Table5[[#This Row],[discount]])</f>
        <v>138.82409999999999</v>
      </c>
      <c r="O1667" s="6">
        <f>Table5[[#This Row],[profit]]/Table5[[#This Row],[net_sales]]</f>
        <v>0.1486053214103315</v>
      </c>
      <c r="P1667" s="3" t="str">
        <f>IF(Table5[[#This Row],[Profit_Percentage]]&lt;=24.5%,"low","high")</f>
        <v>low</v>
      </c>
      <c r="Q1667" s="3" t="str">
        <f>IF(Table5[[#This Row],[Profit_Percentage]]&gt;25%,"high_profit","low_profit")&amp;(IF(Table5[[#This Row],[net_sales]]&gt;1000," high_sales"," low_sales"))</f>
        <v>low_profit low_sales</v>
      </c>
      <c r="R1667" s="3"/>
    </row>
    <row r="1668" spans="1:18" ht="14.25" customHeight="1" x14ac:dyDescent="0.3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Table5[[#This Row],[sales]]-(Table5[[#This Row],[sales]]*Table5[[#This Row],[discount]])</f>
        <v>672.79520000000002</v>
      </c>
      <c r="O1668" s="6">
        <f>Table5[[#This Row],[profit]]/Table5[[#This Row],[net_sales]]</f>
        <v>0.18446921143313744</v>
      </c>
      <c r="P1668" s="3" t="str">
        <f>IF(Table5[[#This Row],[Profit_Percentage]]&lt;=24.5%,"low","high")</f>
        <v>low</v>
      </c>
      <c r="Q1668" s="3" t="str">
        <f>IF(Table5[[#This Row],[Profit_Percentage]]&gt;25%,"high_profit","low_profit")&amp;(IF(Table5[[#This Row],[net_sales]]&gt;1000," high_sales"," low_sales"))</f>
        <v>low_profit low_sales</v>
      </c>
      <c r="R1668" s="3"/>
    </row>
    <row r="1669" spans="1:18" ht="14.25" customHeight="1" x14ac:dyDescent="0.3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Table5[[#This Row],[sales]]-(Table5[[#This Row],[sales]]*Table5[[#This Row],[discount]])</f>
        <v>1831.7188999999998</v>
      </c>
      <c r="O1669" s="6">
        <f>Table5[[#This Row],[profit]]/Table5[[#This Row],[net_sales]]</f>
        <v>0.22522560639626529</v>
      </c>
      <c r="P1669" s="3" t="str">
        <f>IF(Table5[[#This Row],[Profit_Percentage]]&lt;=24.5%,"low","high")</f>
        <v>low</v>
      </c>
      <c r="Q1669" s="3" t="str">
        <f>IF(Table5[[#This Row],[Profit_Percentage]]&gt;25%,"high_profit","low_profit")&amp;(IF(Table5[[#This Row],[net_sales]]&gt;1000," high_sales"," low_sales"))</f>
        <v>low_profit high_sales</v>
      </c>
      <c r="R1669" s="3"/>
    </row>
    <row r="1670" spans="1:18" ht="14.25" customHeight="1" x14ac:dyDescent="0.3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Table5[[#This Row],[sales]]-(Table5[[#This Row],[sales]]*Table5[[#This Row],[discount]])</f>
        <v>557.61199999999997</v>
      </c>
      <c r="O1670" s="6">
        <f>Table5[[#This Row],[profit]]/Table5[[#This Row],[net_sales]]</f>
        <v>0.19004253853934278</v>
      </c>
      <c r="P1670" s="3" t="str">
        <f>IF(Table5[[#This Row],[Profit_Percentage]]&lt;=24.5%,"low","high")</f>
        <v>low</v>
      </c>
      <c r="Q1670" s="3" t="str">
        <f>IF(Table5[[#This Row],[Profit_Percentage]]&gt;25%,"high_profit","low_profit")&amp;(IF(Table5[[#This Row],[net_sales]]&gt;1000," high_sales"," low_sales"))</f>
        <v>low_profit low_sales</v>
      </c>
      <c r="R1670" s="3"/>
    </row>
    <row r="1671" spans="1:18" ht="14.25" customHeight="1" x14ac:dyDescent="0.3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Table5[[#This Row],[sales]]-(Table5[[#This Row],[sales]]*Table5[[#This Row],[discount]])</f>
        <v>2131.8710000000001</v>
      </c>
      <c r="O1671" s="6">
        <f>Table5[[#This Row],[profit]]/Table5[[#This Row],[net_sales]]</f>
        <v>0.22946979437311169</v>
      </c>
      <c r="P1671" s="3" t="str">
        <f>IF(Table5[[#This Row],[Profit_Percentage]]&lt;=24.5%,"low","high")</f>
        <v>low</v>
      </c>
      <c r="Q1671" s="3" t="str">
        <f>IF(Table5[[#This Row],[Profit_Percentage]]&gt;25%,"high_profit","low_profit")&amp;(IF(Table5[[#This Row],[net_sales]]&gt;1000," high_sales"," low_sales"))</f>
        <v>low_profit high_sales</v>
      </c>
      <c r="R1671" s="3"/>
    </row>
    <row r="1672" spans="1:18" ht="14.25" customHeight="1" x14ac:dyDescent="0.3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Table5[[#This Row],[sales]]-(Table5[[#This Row],[sales]]*Table5[[#This Row],[discount]])</f>
        <v>342.09839999999997</v>
      </c>
      <c r="O1672" s="6">
        <f>Table5[[#This Row],[profit]]/Table5[[#This Row],[net_sales]]</f>
        <v>0.15896011206132507</v>
      </c>
      <c r="P1672" s="3" t="str">
        <f>IF(Table5[[#This Row],[Profit_Percentage]]&lt;=24.5%,"low","high")</f>
        <v>low</v>
      </c>
      <c r="Q1672" s="3" t="str">
        <f>IF(Table5[[#This Row],[Profit_Percentage]]&gt;25%,"high_profit","low_profit")&amp;(IF(Table5[[#This Row],[net_sales]]&gt;1000," high_sales"," low_sales"))</f>
        <v>low_profit low_sales</v>
      </c>
      <c r="R1672" s="3"/>
    </row>
    <row r="1673" spans="1:18" ht="14.25" customHeight="1" x14ac:dyDescent="0.3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Table5[[#This Row],[sales]]-(Table5[[#This Row],[sales]]*Table5[[#This Row],[discount]])</f>
        <v>2501.4472000000001</v>
      </c>
      <c r="O1673" s="6">
        <f>Table5[[#This Row],[profit]]/Table5[[#This Row],[net_sales]]</f>
        <v>0.16322950970142402</v>
      </c>
      <c r="P1673" s="3" t="str">
        <f>IF(Table5[[#This Row],[Profit_Percentage]]&lt;=24.5%,"low","high")</f>
        <v>low</v>
      </c>
      <c r="Q1673" s="3" t="str">
        <f>IF(Table5[[#This Row],[Profit_Percentage]]&gt;25%,"high_profit","low_profit")&amp;(IF(Table5[[#This Row],[net_sales]]&gt;1000," high_sales"," low_sales"))</f>
        <v>low_profit high_sales</v>
      </c>
      <c r="R1673" s="3"/>
    </row>
    <row r="1674" spans="1:18" ht="14.25" customHeight="1" x14ac:dyDescent="0.3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Table5[[#This Row],[sales]]-(Table5[[#This Row],[sales]]*Table5[[#This Row],[discount]])</f>
        <v>1953.5091</v>
      </c>
      <c r="O1674" s="6">
        <f>Table5[[#This Row],[profit]]/Table5[[#This Row],[net_sales]]</f>
        <v>0.28700147851883567</v>
      </c>
      <c r="P1674" s="3" t="str">
        <f>IF(Table5[[#This Row],[Profit_Percentage]]&lt;=24.5%,"low","high")</f>
        <v>high</v>
      </c>
      <c r="Q1674" s="3" t="str">
        <f>IF(Table5[[#This Row],[Profit_Percentage]]&gt;25%,"high_profit","low_profit")&amp;(IF(Table5[[#This Row],[net_sales]]&gt;1000," high_sales"," low_sales"))</f>
        <v>high_profit high_sales</v>
      </c>
      <c r="R1674" s="3"/>
    </row>
    <row r="1675" spans="1:18" ht="14.25" customHeight="1" x14ac:dyDescent="0.3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Table5[[#This Row],[sales]]-(Table5[[#This Row],[sales]]*Table5[[#This Row],[discount]])</f>
        <v>1113.2736</v>
      </c>
      <c r="O1675" s="6">
        <f>Table5[[#This Row],[profit]]/Table5[[#This Row],[net_sales]]</f>
        <v>0.30933096769742857</v>
      </c>
      <c r="P1675" s="3" t="str">
        <f>IF(Table5[[#This Row],[Profit_Percentage]]&lt;=24.5%,"low","high")</f>
        <v>high</v>
      </c>
      <c r="Q1675" s="3" t="str">
        <f>IF(Table5[[#This Row],[Profit_Percentage]]&gt;25%,"high_profit","low_profit")&amp;(IF(Table5[[#This Row],[net_sales]]&gt;1000," high_sales"," low_sales"))</f>
        <v>high_profit high_sales</v>
      </c>
      <c r="R1675" s="3"/>
    </row>
    <row r="1676" spans="1:18" ht="14.25" customHeight="1" x14ac:dyDescent="0.3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Table5[[#This Row],[sales]]-(Table5[[#This Row],[sales]]*Table5[[#This Row],[discount]])</f>
        <v>2174.1104</v>
      </c>
      <c r="O1676" s="6">
        <f>Table5[[#This Row],[profit]]/Table5[[#This Row],[net_sales]]</f>
        <v>0.12968982623881473</v>
      </c>
      <c r="P1676" s="3" t="str">
        <f>IF(Table5[[#This Row],[Profit_Percentage]]&lt;=24.5%,"low","high")</f>
        <v>low</v>
      </c>
      <c r="Q1676" s="3" t="str">
        <f>IF(Table5[[#This Row],[Profit_Percentage]]&gt;25%,"high_profit","low_profit")&amp;(IF(Table5[[#This Row],[net_sales]]&gt;1000," high_sales"," low_sales"))</f>
        <v>low_profit high_sales</v>
      </c>
      <c r="R1676" s="3"/>
    </row>
    <row r="1677" spans="1:18" ht="14.25" customHeight="1" x14ac:dyDescent="0.3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Table5[[#This Row],[sales]]-(Table5[[#This Row],[sales]]*Table5[[#This Row],[discount]])</f>
        <v>1527.1608000000001</v>
      </c>
      <c r="O1677" s="6">
        <f>Table5[[#This Row],[profit]]/Table5[[#This Row],[net_sales]]</f>
        <v>0.19337190949374813</v>
      </c>
      <c r="P1677" s="3" t="str">
        <f>IF(Table5[[#This Row],[Profit_Percentage]]&lt;=24.5%,"low","high")</f>
        <v>low</v>
      </c>
      <c r="Q1677" s="3" t="str">
        <f>IF(Table5[[#This Row],[Profit_Percentage]]&gt;25%,"high_profit","low_profit")&amp;(IF(Table5[[#This Row],[net_sales]]&gt;1000," high_sales"," low_sales"))</f>
        <v>low_profit high_sales</v>
      </c>
      <c r="R1677" s="3"/>
    </row>
    <row r="1678" spans="1:18" ht="14.25" customHeight="1" x14ac:dyDescent="0.3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Table5[[#This Row],[sales]]-(Table5[[#This Row],[sales]]*Table5[[#This Row],[discount]])</f>
        <v>2191.1040000000003</v>
      </c>
      <c r="O1678" s="6">
        <f>Table5[[#This Row],[profit]]/Table5[[#This Row],[net_sales]]</f>
        <v>0.48472368267320942</v>
      </c>
      <c r="P1678" s="3" t="str">
        <f>IF(Table5[[#This Row],[Profit_Percentage]]&lt;=24.5%,"low","high")</f>
        <v>high</v>
      </c>
      <c r="Q1678" s="3" t="str">
        <f>IF(Table5[[#This Row],[Profit_Percentage]]&gt;25%,"high_profit","low_profit")&amp;(IF(Table5[[#This Row],[net_sales]]&gt;1000," high_sales"," low_sales"))</f>
        <v>high_profit high_sales</v>
      </c>
      <c r="R1678" s="3"/>
    </row>
    <row r="1679" spans="1:18" ht="14.25" customHeight="1" x14ac:dyDescent="0.3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Table5[[#This Row],[sales]]-(Table5[[#This Row],[sales]]*Table5[[#This Row],[discount]])</f>
        <v>1715.9336999999998</v>
      </c>
      <c r="O1679" s="6">
        <f>Table5[[#This Row],[profit]]/Table5[[#This Row],[net_sales]]</f>
        <v>0.21447798361906409</v>
      </c>
      <c r="P1679" s="3" t="str">
        <f>IF(Table5[[#This Row],[Profit_Percentage]]&lt;=24.5%,"low","high")</f>
        <v>low</v>
      </c>
      <c r="Q1679" s="3" t="str">
        <f>IF(Table5[[#This Row],[Profit_Percentage]]&gt;25%,"high_profit","low_profit")&amp;(IF(Table5[[#This Row],[net_sales]]&gt;1000," high_sales"," low_sales"))</f>
        <v>low_profit high_sales</v>
      </c>
      <c r="R1679" s="3"/>
    </row>
    <row r="1680" spans="1:18" ht="14.25" customHeight="1" x14ac:dyDescent="0.3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Table5[[#This Row],[sales]]-(Table5[[#This Row],[sales]]*Table5[[#This Row],[discount]])</f>
        <v>193.4212</v>
      </c>
      <c r="O1680" s="6">
        <f>Table5[[#This Row],[profit]]/Table5[[#This Row],[net_sales]]</f>
        <v>0.32829906959526672</v>
      </c>
      <c r="P1680" s="3" t="str">
        <f>IF(Table5[[#This Row],[Profit_Percentage]]&lt;=24.5%,"low","high")</f>
        <v>high</v>
      </c>
      <c r="Q1680" s="3" t="str">
        <f>IF(Table5[[#This Row],[Profit_Percentage]]&gt;25%,"high_profit","low_profit")&amp;(IF(Table5[[#This Row],[net_sales]]&gt;1000," high_sales"," low_sales"))</f>
        <v>high_profit low_sales</v>
      </c>
      <c r="R1680" s="3"/>
    </row>
    <row r="1681" spans="1:18" ht="14.25" customHeight="1" x14ac:dyDescent="0.3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Table5[[#This Row],[sales]]-(Table5[[#This Row],[sales]]*Table5[[#This Row],[discount]])</f>
        <v>792.7204999999999</v>
      </c>
      <c r="O1681" s="6">
        <f>Table5[[#This Row],[profit]]/Table5[[#This Row],[net_sales]]</f>
        <v>0.20287099929924862</v>
      </c>
      <c r="P1681" s="3" t="str">
        <f>IF(Table5[[#This Row],[Profit_Percentage]]&lt;=24.5%,"low","high")</f>
        <v>low</v>
      </c>
      <c r="Q1681" s="3" t="str">
        <f>IF(Table5[[#This Row],[Profit_Percentage]]&gt;25%,"high_profit","low_profit")&amp;(IF(Table5[[#This Row],[net_sales]]&gt;1000," high_sales"," low_sales"))</f>
        <v>low_profit low_sales</v>
      </c>
      <c r="R1681" s="3"/>
    </row>
    <row r="1682" spans="1:18" ht="14.25" customHeight="1" x14ac:dyDescent="0.3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Table5[[#This Row],[sales]]-(Table5[[#This Row],[sales]]*Table5[[#This Row],[discount]])</f>
        <v>1931.3316</v>
      </c>
      <c r="O1682" s="6">
        <f>Table5[[#This Row],[profit]]/Table5[[#This Row],[net_sales]]</f>
        <v>0.18600638026116281</v>
      </c>
      <c r="P1682" s="3" t="str">
        <f>IF(Table5[[#This Row],[Profit_Percentage]]&lt;=24.5%,"low","high")</f>
        <v>low</v>
      </c>
      <c r="Q1682" s="3" t="str">
        <f>IF(Table5[[#This Row],[Profit_Percentage]]&gt;25%,"high_profit","low_profit")&amp;(IF(Table5[[#This Row],[net_sales]]&gt;1000," high_sales"," low_sales"))</f>
        <v>low_profit high_sales</v>
      </c>
      <c r="R1682" s="3"/>
    </row>
    <row r="1683" spans="1:18" ht="14.25" customHeight="1" x14ac:dyDescent="0.3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Table5[[#This Row],[sales]]-(Table5[[#This Row],[sales]]*Table5[[#This Row],[discount]])</f>
        <v>4680.0096000000003</v>
      </c>
      <c r="O1683" s="6">
        <f>Table5[[#This Row],[profit]]/Table5[[#This Row],[net_sales]]</f>
        <v>0.21413844963053064</v>
      </c>
      <c r="P1683" s="3" t="str">
        <f>IF(Table5[[#This Row],[Profit_Percentage]]&lt;=24.5%,"low","high")</f>
        <v>low</v>
      </c>
      <c r="Q1683" s="3" t="str">
        <f>IF(Table5[[#This Row],[Profit_Percentage]]&gt;25%,"high_profit","low_profit")&amp;(IF(Table5[[#This Row],[net_sales]]&gt;1000," high_sales"," low_sales"))</f>
        <v>low_profit high_sales</v>
      </c>
      <c r="R1683" s="3"/>
    </row>
    <row r="1684" spans="1:18" ht="14.25" customHeight="1" x14ac:dyDescent="0.3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Table5[[#This Row],[sales]]-(Table5[[#This Row],[sales]]*Table5[[#This Row],[discount]])</f>
        <v>2208.84</v>
      </c>
      <c r="O1684" s="6">
        <f>Table5[[#This Row],[profit]]/Table5[[#This Row],[net_sales]]</f>
        <v>0.22526303399069192</v>
      </c>
      <c r="P1684" s="3" t="str">
        <f>IF(Table5[[#This Row],[Profit_Percentage]]&lt;=24.5%,"low","high")</f>
        <v>low</v>
      </c>
      <c r="Q1684" s="3" t="str">
        <f>IF(Table5[[#This Row],[Profit_Percentage]]&gt;25%,"high_profit","low_profit")&amp;(IF(Table5[[#This Row],[net_sales]]&gt;1000," high_sales"," low_sales"))</f>
        <v>low_profit high_sales</v>
      </c>
      <c r="R1684" s="3"/>
    </row>
    <row r="1685" spans="1:18" ht="14.25" customHeight="1" x14ac:dyDescent="0.3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Table5[[#This Row],[sales]]-(Table5[[#This Row],[sales]]*Table5[[#This Row],[discount]])</f>
        <v>899.88990000000001</v>
      </c>
      <c r="O1685" s="6">
        <f>Table5[[#This Row],[profit]]/Table5[[#This Row],[net_sales]]</f>
        <v>0.16065298654868779</v>
      </c>
      <c r="P1685" s="3" t="str">
        <f>IF(Table5[[#This Row],[Profit_Percentage]]&lt;=24.5%,"low","high")</f>
        <v>low</v>
      </c>
      <c r="Q1685" s="3" t="str">
        <f>IF(Table5[[#This Row],[Profit_Percentage]]&gt;25%,"high_profit","low_profit")&amp;(IF(Table5[[#This Row],[net_sales]]&gt;1000," high_sales"," low_sales"))</f>
        <v>low_profit low_sales</v>
      </c>
      <c r="R1685" s="3"/>
    </row>
    <row r="1686" spans="1:18" ht="14.25" customHeight="1" x14ac:dyDescent="0.3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Table5[[#This Row],[sales]]-(Table5[[#This Row],[sales]]*Table5[[#This Row],[discount]])</f>
        <v>3571.1690000000003</v>
      </c>
      <c r="O1686" s="6">
        <f>Table5[[#This Row],[profit]]/Table5[[#This Row],[net_sales]]</f>
        <v>0.17244213309423329</v>
      </c>
      <c r="P1686" s="3" t="str">
        <f>IF(Table5[[#This Row],[Profit_Percentage]]&lt;=24.5%,"low","high")</f>
        <v>low</v>
      </c>
      <c r="Q1686" s="3" t="str">
        <f>IF(Table5[[#This Row],[Profit_Percentage]]&gt;25%,"high_profit","low_profit")&amp;(IF(Table5[[#This Row],[net_sales]]&gt;1000," high_sales"," low_sales"))</f>
        <v>low_profit high_sales</v>
      </c>
      <c r="R1686" s="3"/>
    </row>
    <row r="1687" spans="1:18" ht="14.25" customHeight="1" x14ac:dyDescent="0.3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Table5[[#This Row],[sales]]-(Table5[[#This Row],[sales]]*Table5[[#This Row],[discount]])</f>
        <v>3705.4475999999995</v>
      </c>
      <c r="O1687" s="6">
        <f>Table5[[#This Row],[profit]]/Table5[[#This Row],[net_sales]]</f>
        <v>0.32957961677828074</v>
      </c>
      <c r="P1687" s="3" t="str">
        <f>IF(Table5[[#This Row],[Profit_Percentage]]&lt;=24.5%,"low","high")</f>
        <v>high</v>
      </c>
      <c r="Q1687" s="3" t="str">
        <f>IF(Table5[[#This Row],[Profit_Percentage]]&gt;25%,"high_profit","low_profit")&amp;(IF(Table5[[#This Row],[net_sales]]&gt;1000," high_sales"," low_sales"))</f>
        <v>high_profit high_sales</v>
      </c>
      <c r="R1687" s="3"/>
    </row>
    <row r="1688" spans="1:18" ht="14.25" customHeight="1" x14ac:dyDescent="0.3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Table5[[#This Row],[sales]]-(Table5[[#This Row],[sales]]*Table5[[#This Row],[discount]])</f>
        <v>134.49520000000001</v>
      </c>
      <c r="O1688" s="6">
        <f>Table5[[#This Row],[profit]]/Table5[[#This Row],[net_sales]]</f>
        <v>0.23740624200714969</v>
      </c>
      <c r="P1688" s="3" t="str">
        <f>IF(Table5[[#This Row],[Profit_Percentage]]&lt;=24.5%,"low","high")</f>
        <v>low</v>
      </c>
      <c r="Q1688" s="3" t="str">
        <f>IF(Table5[[#This Row],[Profit_Percentage]]&gt;25%,"high_profit","low_profit")&amp;(IF(Table5[[#This Row],[net_sales]]&gt;1000," high_sales"," low_sales"))</f>
        <v>low_profit low_sales</v>
      </c>
      <c r="R1688" s="3"/>
    </row>
    <row r="1689" spans="1:18" ht="14.25" customHeight="1" x14ac:dyDescent="0.3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Table5[[#This Row],[sales]]-(Table5[[#This Row],[sales]]*Table5[[#This Row],[discount]])</f>
        <v>1852.6413</v>
      </c>
      <c r="O1689" s="6">
        <f>Table5[[#This Row],[profit]]/Table5[[#This Row],[net_sales]]</f>
        <v>0.54724570806016259</v>
      </c>
      <c r="P1689" s="3" t="str">
        <f>IF(Table5[[#This Row],[Profit_Percentage]]&lt;=24.5%,"low","high")</f>
        <v>high</v>
      </c>
      <c r="Q1689" s="3" t="str">
        <f>IF(Table5[[#This Row],[Profit_Percentage]]&gt;25%,"high_profit","low_profit")&amp;(IF(Table5[[#This Row],[net_sales]]&gt;1000," high_sales"," low_sales"))</f>
        <v>high_profit high_sales</v>
      </c>
      <c r="R1689" s="3"/>
    </row>
    <row r="1690" spans="1:18" ht="14.25" customHeight="1" x14ac:dyDescent="0.3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Table5[[#This Row],[sales]]-(Table5[[#This Row],[sales]]*Table5[[#This Row],[discount]])</f>
        <v>1904.0913</v>
      </c>
      <c r="O1690" s="6">
        <f>Table5[[#This Row],[profit]]/Table5[[#This Row],[net_sales]]</f>
        <v>0.36017180478688177</v>
      </c>
      <c r="P1690" s="3" t="str">
        <f>IF(Table5[[#This Row],[Profit_Percentage]]&lt;=24.5%,"low","high")</f>
        <v>high</v>
      </c>
      <c r="Q1690" s="3" t="str">
        <f>IF(Table5[[#This Row],[Profit_Percentage]]&gt;25%,"high_profit","low_profit")&amp;(IF(Table5[[#This Row],[net_sales]]&gt;1000," high_sales"," low_sales"))</f>
        <v>high_profit high_sales</v>
      </c>
      <c r="R1690" s="3"/>
    </row>
    <row r="1691" spans="1:18" ht="14.25" customHeight="1" x14ac:dyDescent="0.3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Table5[[#This Row],[sales]]-(Table5[[#This Row],[sales]]*Table5[[#This Row],[discount]])</f>
        <v>2025.5644</v>
      </c>
      <c r="O1691" s="6">
        <f>Table5[[#This Row],[profit]]/Table5[[#This Row],[net_sales]]</f>
        <v>0.2850810371667275</v>
      </c>
      <c r="P1691" s="3" t="str">
        <f>IF(Table5[[#This Row],[Profit_Percentage]]&lt;=24.5%,"low","high")</f>
        <v>high</v>
      </c>
      <c r="Q1691" s="3" t="str">
        <f>IF(Table5[[#This Row],[Profit_Percentage]]&gt;25%,"high_profit","low_profit")&amp;(IF(Table5[[#This Row],[net_sales]]&gt;1000," high_sales"," low_sales"))</f>
        <v>high_profit high_sales</v>
      </c>
      <c r="R1691" s="3"/>
    </row>
    <row r="1692" spans="1:18" ht="14.25" customHeight="1" x14ac:dyDescent="0.3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Table5[[#This Row],[sales]]-(Table5[[#This Row],[sales]]*Table5[[#This Row],[discount]])</f>
        <v>2791.3249000000001</v>
      </c>
      <c r="O1692" s="6">
        <f>Table5[[#This Row],[profit]]/Table5[[#This Row],[net_sales]]</f>
        <v>0.17033488290811291</v>
      </c>
      <c r="P1692" s="3" t="str">
        <f>IF(Table5[[#This Row],[Profit_Percentage]]&lt;=24.5%,"low","high")</f>
        <v>low</v>
      </c>
      <c r="Q1692" s="3" t="str">
        <f>IF(Table5[[#This Row],[Profit_Percentage]]&gt;25%,"high_profit","low_profit")&amp;(IF(Table5[[#This Row],[net_sales]]&gt;1000," high_sales"," low_sales"))</f>
        <v>low_profit high_sales</v>
      </c>
      <c r="R1692" s="3"/>
    </row>
    <row r="1693" spans="1:18" ht="14.25" customHeight="1" x14ac:dyDescent="0.3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Table5[[#This Row],[sales]]-(Table5[[#This Row],[sales]]*Table5[[#This Row],[discount]])</f>
        <v>4580.1197999999995</v>
      </c>
      <c r="O1693" s="6">
        <f>Table5[[#This Row],[profit]]/Table5[[#This Row],[net_sales]]</f>
        <v>0.20444661731337249</v>
      </c>
      <c r="P1693" s="3" t="str">
        <f>IF(Table5[[#This Row],[Profit_Percentage]]&lt;=24.5%,"low","high")</f>
        <v>low</v>
      </c>
      <c r="Q1693" s="3" t="str">
        <f>IF(Table5[[#This Row],[Profit_Percentage]]&gt;25%,"high_profit","low_profit")&amp;(IF(Table5[[#This Row],[net_sales]]&gt;1000," high_sales"," low_sales"))</f>
        <v>low_profit high_sales</v>
      </c>
      <c r="R1693" s="3"/>
    </row>
    <row r="1694" spans="1:18" ht="14.25" customHeight="1" x14ac:dyDescent="0.3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Table5[[#This Row],[sales]]-(Table5[[#This Row],[sales]]*Table5[[#This Row],[discount]])</f>
        <v>1030.336</v>
      </c>
      <c r="O1694" s="6">
        <f>Table5[[#This Row],[profit]]/Table5[[#This Row],[net_sales]]</f>
        <v>0.40362561339213615</v>
      </c>
      <c r="P1694" s="3" t="str">
        <f>IF(Table5[[#This Row],[Profit_Percentage]]&lt;=24.5%,"low","high")</f>
        <v>high</v>
      </c>
      <c r="Q1694" s="3" t="str">
        <f>IF(Table5[[#This Row],[Profit_Percentage]]&gt;25%,"high_profit","low_profit")&amp;(IF(Table5[[#This Row],[net_sales]]&gt;1000," high_sales"," low_sales"))</f>
        <v>high_profit high_sales</v>
      </c>
      <c r="R1694" s="3"/>
    </row>
    <row r="1695" spans="1:18" ht="14.25" customHeight="1" x14ac:dyDescent="0.3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Table5[[#This Row],[sales]]-(Table5[[#This Row],[sales]]*Table5[[#This Row],[discount]])</f>
        <v>2173.6549999999997</v>
      </c>
      <c r="O1695" s="6">
        <f>Table5[[#This Row],[profit]]/Table5[[#This Row],[net_sales]]</f>
        <v>9.9887056593617671E-2</v>
      </c>
      <c r="P1695" s="3" t="str">
        <f>IF(Table5[[#This Row],[Profit_Percentage]]&lt;=24.5%,"low","high")</f>
        <v>low</v>
      </c>
      <c r="Q1695" s="3" t="str">
        <f>IF(Table5[[#This Row],[Profit_Percentage]]&gt;25%,"high_profit","low_profit")&amp;(IF(Table5[[#This Row],[net_sales]]&gt;1000," high_sales"," low_sales"))</f>
        <v>low_profit high_sales</v>
      </c>
      <c r="R1695" s="3"/>
    </row>
    <row r="1696" spans="1:18" ht="14.25" customHeight="1" x14ac:dyDescent="0.3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Table5[[#This Row],[sales]]-(Table5[[#This Row],[sales]]*Table5[[#This Row],[discount]])</f>
        <v>1174.7556</v>
      </c>
      <c r="O1696" s="6">
        <f>Table5[[#This Row],[profit]]/Table5[[#This Row],[net_sales]]</f>
        <v>0.11488347022989294</v>
      </c>
      <c r="P1696" s="3" t="str">
        <f>IF(Table5[[#This Row],[Profit_Percentage]]&lt;=24.5%,"low","high")</f>
        <v>low</v>
      </c>
      <c r="Q1696" s="3" t="str">
        <f>IF(Table5[[#This Row],[Profit_Percentage]]&gt;25%,"high_profit","low_profit")&amp;(IF(Table5[[#This Row],[net_sales]]&gt;1000," high_sales"," low_sales"))</f>
        <v>low_profit high_sales</v>
      </c>
      <c r="R1696" s="3"/>
    </row>
    <row r="1697" spans="1:18" ht="14.25" customHeight="1" x14ac:dyDescent="0.3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Table5[[#This Row],[sales]]-(Table5[[#This Row],[sales]]*Table5[[#This Row],[discount]])</f>
        <v>1586.4808</v>
      </c>
      <c r="O1697" s="6">
        <f>Table5[[#This Row],[profit]]/Table5[[#This Row],[net_sales]]</f>
        <v>0.36534952077579508</v>
      </c>
      <c r="P1697" s="3" t="str">
        <f>IF(Table5[[#This Row],[Profit_Percentage]]&lt;=24.5%,"low","high")</f>
        <v>high</v>
      </c>
      <c r="Q1697" s="3" t="str">
        <f>IF(Table5[[#This Row],[Profit_Percentage]]&gt;25%,"high_profit","low_profit")&amp;(IF(Table5[[#This Row],[net_sales]]&gt;1000," high_sales"," low_sales"))</f>
        <v>high_profit high_sales</v>
      </c>
      <c r="R1697" s="3"/>
    </row>
    <row r="1698" spans="1:18" ht="14.25" customHeight="1" x14ac:dyDescent="0.3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Table5[[#This Row],[sales]]-(Table5[[#This Row],[sales]]*Table5[[#This Row],[discount]])</f>
        <v>4684.1952000000001</v>
      </c>
      <c r="O1698" s="6">
        <f>Table5[[#This Row],[profit]]/Table5[[#This Row],[net_sales]]</f>
        <v>0.18803657029493559</v>
      </c>
      <c r="P1698" s="3" t="str">
        <f>IF(Table5[[#This Row],[Profit_Percentage]]&lt;=24.5%,"low","high")</f>
        <v>low</v>
      </c>
      <c r="Q1698" s="3" t="str">
        <f>IF(Table5[[#This Row],[Profit_Percentage]]&gt;25%,"high_profit","low_profit")&amp;(IF(Table5[[#This Row],[net_sales]]&gt;1000," high_sales"," low_sales"))</f>
        <v>low_profit high_sales</v>
      </c>
      <c r="R1698" s="3"/>
    </row>
    <row r="1699" spans="1:18" ht="14.25" customHeight="1" x14ac:dyDescent="0.3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Table5[[#This Row],[sales]]-(Table5[[#This Row],[sales]]*Table5[[#This Row],[discount]])</f>
        <v>2273.9013000000004</v>
      </c>
      <c r="O1699" s="6">
        <f>Table5[[#This Row],[profit]]/Table5[[#This Row],[net_sales]]</f>
        <v>0.4378378252389406</v>
      </c>
      <c r="P1699" s="3" t="str">
        <f>IF(Table5[[#This Row],[Profit_Percentage]]&lt;=24.5%,"low","high")</f>
        <v>high</v>
      </c>
      <c r="Q1699" s="3" t="str">
        <f>IF(Table5[[#This Row],[Profit_Percentage]]&gt;25%,"high_profit","low_profit")&amp;(IF(Table5[[#This Row],[net_sales]]&gt;1000," high_sales"," low_sales"))</f>
        <v>high_profit high_sales</v>
      </c>
      <c r="R1699" s="3"/>
    </row>
    <row r="1700" spans="1:18" ht="14.25" customHeight="1" x14ac:dyDescent="0.3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Table5[[#This Row],[sales]]-(Table5[[#This Row],[sales]]*Table5[[#This Row],[discount]])</f>
        <v>906.13599999999997</v>
      </c>
      <c r="O1700" s="6">
        <f>Table5[[#This Row],[profit]]/Table5[[#This Row],[net_sales]]</f>
        <v>0.38708317515251572</v>
      </c>
      <c r="P1700" s="3" t="str">
        <f>IF(Table5[[#This Row],[Profit_Percentage]]&lt;=24.5%,"low","high")</f>
        <v>high</v>
      </c>
      <c r="Q1700" s="3" t="str">
        <f>IF(Table5[[#This Row],[Profit_Percentage]]&gt;25%,"high_profit","low_profit")&amp;(IF(Table5[[#This Row],[net_sales]]&gt;1000," high_sales"," low_sales"))</f>
        <v>high_profit low_sales</v>
      </c>
      <c r="R1700" s="3"/>
    </row>
    <row r="1701" spans="1:18" ht="14.25" customHeight="1" x14ac:dyDescent="0.3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Table5[[#This Row],[sales]]-(Table5[[#This Row],[sales]]*Table5[[#This Row],[discount]])</f>
        <v>2163.0879</v>
      </c>
      <c r="O1701" s="6">
        <f>Table5[[#This Row],[profit]]/Table5[[#This Row],[net_sales]]</f>
        <v>0.36704010040461144</v>
      </c>
      <c r="P1701" s="3" t="str">
        <f>IF(Table5[[#This Row],[Profit_Percentage]]&lt;=24.5%,"low","high")</f>
        <v>high</v>
      </c>
      <c r="Q1701" s="3" t="str">
        <f>IF(Table5[[#This Row],[Profit_Percentage]]&gt;25%,"high_profit","low_profit")&amp;(IF(Table5[[#This Row],[net_sales]]&gt;1000," high_sales"," low_sales"))</f>
        <v>high_profit high_sales</v>
      </c>
      <c r="R1701" s="3"/>
    </row>
    <row r="1702" spans="1:18" ht="14.25" customHeight="1" x14ac:dyDescent="0.3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Table5[[#This Row],[sales]]-(Table5[[#This Row],[sales]]*Table5[[#This Row],[discount]])</f>
        <v>226.70339999999999</v>
      </c>
      <c r="O1702" s="6">
        <f>Table5[[#This Row],[profit]]/Table5[[#This Row],[net_sales]]</f>
        <v>0.23422674737123486</v>
      </c>
      <c r="P1702" s="3" t="str">
        <f>IF(Table5[[#This Row],[Profit_Percentage]]&lt;=24.5%,"low","high")</f>
        <v>low</v>
      </c>
      <c r="Q1702" s="3" t="str">
        <f>IF(Table5[[#This Row],[Profit_Percentage]]&gt;25%,"high_profit","low_profit")&amp;(IF(Table5[[#This Row],[net_sales]]&gt;1000," high_sales"," low_sales"))</f>
        <v>low_profit low_sales</v>
      </c>
      <c r="R1702" s="3"/>
    </row>
    <row r="1703" spans="1:18" ht="14.25" customHeight="1" x14ac:dyDescent="0.3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Table5[[#This Row],[sales]]-(Table5[[#This Row],[sales]]*Table5[[#This Row],[discount]])</f>
        <v>1363.1797999999999</v>
      </c>
      <c r="O1703" s="6">
        <f>Table5[[#This Row],[profit]]/Table5[[#This Row],[net_sales]]</f>
        <v>5.4116118798121865E-2</v>
      </c>
      <c r="P1703" s="3" t="str">
        <f>IF(Table5[[#This Row],[Profit_Percentage]]&lt;=24.5%,"low","high")</f>
        <v>low</v>
      </c>
      <c r="Q1703" s="3" t="str">
        <f>IF(Table5[[#This Row],[Profit_Percentage]]&gt;25%,"high_profit","low_profit")&amp;(IF(Table5[[#This Row],[net_sales]]&gt;1000," high_sales"," low_sales"))</f>
        <v>low_profit high_sales</v>
      </c>
      <c r="R1703" s="3"/>
    </row>
    <row r="1704" spans="1:18" ht="14.25" customHeight="1" x14ac:dyDescent="0.3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Table5[[#This Row],[sales]]-(Table5[[#This Row],[sales]]*Table5[[#This Row],[discount]])</f>
        <v>3475.3056000000001</v>
      </c>
      <c r="O1704" s="6">
        <f>Table5[[#This Row],[profit]]/Table5[[#This Row],[net_sales]]</f>
        <v>0.227603005617693</v>
      </c>
      <c r="P1704" s="3" t="str">
        <f>IF(Table5[[#This Row],[Profit_Percentage]]&lt;=24.5%,"low","high")</f>
        <v>low</v>
      </c>
      <c r="Q1704" s="3" t="str">
        <f>IF(Table5[[#This Row],[Profit_Percentage]]&gt;25%,"high_profit","low_profit")&amp;(IF(Table5[[#This Row],[net_sales]]&gt;1000," high_sales"," low_sales"))</f>
        <v>low_profit high_sales</v>
      </c>
      <c r="R1704" s="3"/>
    </row>
    <row r="1705" spans="1:18" ht="14.25" customHeight="1" x14ac:dyDescent="0.3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Table5[[#This Row],[sales]]-(Table5[[#This Row],[sales]]*Table5[[#This Row],[discount]])</f>
        <v>2633.0486000000001</v>
      </c>
      <c r="O1705" s="6">
        <f>Table5[[#This Row],[profit]]/Table5[[#This Row],[net_sales]]</f>
        <v>0.191492857366932</v>
      </c>
      <c r="P1705" s="3" t="str">
        <f>IF(Table5[[#This Row],[Profit_Percentage]]&lt;=24.5%,"low","high")</f>
        <v>low</v>
      </c>
      <c r="Q1705" s="3" t="str">
        <f>IF(Table5[[#This Row],[Profit_Percentage]]&gt;25%,"high_profit","low_profit")&amp;(IF(Table5[[#This Row],[net_sales]]&gt;1000," high_sales"," low_sales"))</f>
        <v>low_profit high_sales</v>
      </c>
      <c r="R1705" s="3"/>
    </row>
    <row r="1706" spans="1:18" ht="14.25" customHeight="1" x14ac:dyDescent="0.3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Table5[[#This Row],[sales]]-(Table5[[#This Row],[sales]]*Table5[[#This Row],[discount]])</f>
        <v>2065.2040000000002</v>
      </c>
      <c r="O1706" s="6">
        <f>Table5[[#This Row],[profit]]/Table5[[#This Row],[net_sales]]</f>
        <v>0.3439999147783947</v>
      </c>
      <c r="P1706" s="3" t="str">
        <f>IF(Table5[[#This Row],[Profit_Percentage]]&lt;=24.5%,"low","high")</f>
        <v>high</v>
      </c>
      <c r="Q1706" s="3" t="str">
        <f>IF(Table5[[#This Row],[Profit_Percentage]]&gt;25%,"high_profit","low_profit")&amp;(IF(Table5[[#This Row],[net_sales]]&gt;1000," high_sales"," low_sales"))</f>
        <v>high_profit high_sales</v>
      </c>
      <c r="R1706" s="3"/>
    </row>
    <row r="1707" spans="1:18" ht="14.25" customHeight="1" x14ac:dyDescent="0.3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Table5[[#This Row],[sales]]-(Table5[[#This Row],[sales]]*Table5[[#This Row],[discount]])</f>
        <v>2160.8797999999997</v>
      </c>
      <c r="O1707" s="6">
        <f>Table5[[#This Row],[profit]]/Table5[[#This Row],[net_sales]]</f>
        <v>0.12912795982451222</v>
      </c>
      <c r="P1707" s="3" t="str">
        <f>IF(Table5[[#This Row],[Profit_Percentage]]&lt;=24.5%,"low","high")</f>
        <v>low</v>
      </c>
      <c r="Q1707" s="3" t="str">
        <f>IF(Table5[[#This Row],[Profit_Percentage]]&gt;25%,"high_profit","low_profit")&amp;(IF(Table5[[#This Row],[net_sales]]&gt;1000," high_sales"," low_sales"))</f>
        <v>low_profit high_sales</v>
      </c>
      <c r="R1707" s="3"/>
    </row>
    <row r="1708" spans="1:18" ht="14.25" customHeight="1" x14ac:dyDescent="0.3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Table5[[#This Row],[sales]]-(Table5[[#This Row],[sales]]*Table5[[#This Row],[discount]])</f>
        <v>1600.9109999999998</v>
      </c>
      <c r="O1708" s="6">
        <f>Table5[[#This Row],[profit]]/Table5[[#This Row],[net_sales]]</f>
        <v>0.26266919272839029</v>
      </c>
      <c r="P1708" s="3" t="str">
        <f>IF(Table5[[#This Row],[Profit_Percentage]]&lt;=24.5%,"low","high")</f>
        <v>high</v>
      </c>
      <c r="Q1708" s="3" t="str">
        <f>IF(Table5[[#This Row],[Profit_Percentage]]&gt;25%,"high_profit","low_profit")&amp;(IF(Table5[[#This Row],[net_sales]]&gt;1000," high_sales"," low_sales"))</f>
        <v>high_profit high_sales</v>
      </c>
      <c r="R1708" s="3"/>
    </row>
    <row r="1709" spans="1:18" ht="14.25" customHeight="1" x14ac:dyDescent="0.3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Table5[[#This Row],[sales]]-(Table5[[#This Row],[sales]]*Table5[[#This Row],[discount]])</f>
        <v>219.04319999999998</v>
      </c>
      <c r="O1709" s="6">
        <f>Table5[[#This Row],[profit]]/Table5[[#This Row],[net_sales]]</f>
        <v>0.13052219836087128</v>
      </c>
      <c r="P1709" s="3" t="str">
        <f>IF(Table5[[#This Row],[Profit_Percentage]]&lt;=24.5%,"low","high")</f>
        <v>low</v>
      </c>
      <c r="Q1709" s="3" t="str">
        <f>IF(Table5[[#This Row],[Profit_Percentage]]&gt;25%,"high_profit","low_profit")&amp;(IF(Table5[[#This Row],[net_sales]]&gt;1000," high_sales"," low_sales"))</f>
        <v>low_profit low_sales</v>
      </c>
      <c r="R1709" s="3"/>
    </row>
    <row r="1710" spans="1:18" ht="14.25" customHeight="1" x14ac:dyDescent="0.3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Table5[[#This Row],[sales]]-(Table5[[#This Row],[sales]]*Table5[[#This Row],[discount]])</f>
        <v>1288.7871</v>
      </c>
      <c r="O1710" s="6">
        <f>Table5[[#This Row],[profit]]/Table5[[#This Row],[net_sales]]</f>
        <v>0.30804932793011353</v>
      </c>
      <c r="P1710" s="3" t="str">
        <f>IF(Table5[[#This Row],[Profit_Percentage]]&lt;=24.5%,"low","high")</f>
        <v>high</v>
      </c>
      <c r="Q1710" s="3" t="str">
        <f>IF(Table5[[#This Row],[Profit_Percentage]]&gt;25%,"high_profit","low_profit")&amp;(IF(Table5[[#This Row],[net_sales]]&gt;1000," high_sales"," low_sales"))</f>
        <v>high_profit high_sales</v>
      </c>
      <c r="R1710" s="3"/>
    </row>
    <row r="1711" spans="1:18" ht="14.25" customHeight="1" x14ac:dyDescent="0.3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Table5[[#This Row],[sales]]-(Table5[[#This Row],[sales]]*Table5[[#This Row],[discount]])</f>
        <v>2260.2150000000001</v>
      </c>
      <c r="O1711" s="6">
        <f>Table5[[#This Row],[profit]]/Table5[[#This Row],[net_sales]]</f>
        <v>0.13666841428802126</v>
      </c>
      <c r="P1711" s="3" t="str">
        <f>IF(Table5[[#This Row],[Profit_Percentage]]&lt;=24.5%,"low","high")</f>
        <v>low</v>
      </c>
      <c r="Q1711" s="3" t="str">
        <f>IF(Table5[[#This Row],[Profit_Percentage]]&gt;25%,"high_profit","low_profit")&amp;(IF(Table5[[#This Row],[net_sales]]&gt;1000," high_sales"," low_sales"))</f>
        <v>low_profit high_sales</v>
      </c>
      <c r="R1711" s="3"/>
    </row>
    <row r="1712" spans="1:18" ht="14.25" customHeight="1" x14ac:dyDescent="0.3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Table5[[#This Row],[sales]]-(Table5[[#This Row],[sales]]*Table5[[#This Row],[discount]])</f>
        <v>3309.0056999999997</v>
      </c>
      <c r="O1712" s="6">
        <f>Table5[[#This Row],[profit]]/Table5[[#This Row],[net_sales]]</f>
        <v>0.34448112313617357</v>
      </c>
      <c r="P1712" s="3" t="str">
        <f>IF(Table5[[#This Row],[Profit_Percentage]]&lt;=24.5%,"low","high")</f>
        <v>high</v>
      </c>
      <c r="Q1712" s="3" t="str">
        <f>IF(Table5[[#This Row],[Profit_Percentage]]&gt;25%,"high_profit","low_profit")&amp;(IF(Table5[[#This Row],[net_sales]]&gt;1000," high_sales"," low_sales"))</f>
        <v>high_profit high_sales</v>
      </c>
      <c r="R1712" s="3"/>
    </row>
    <row r="1713" spans="1:18" ht="14.25" customHeight="1" x14ac:dyDescent="0.3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Table5[[#This Row],[sales]]-(Table5[[#This Row],[sales]]*Table5[[#This Row],[discount]])</f>
        <v>1557.0266000000001</v>
      </c>
      <c r="O1713" s="6">
        <f>Table5[[#This Row],[profit]]/Table5[[#This Row],[net_sales]]</f>
        <v>0.36874129189571964</v>
      </c>
      <c r="P1713" s="3" t="str">
        <f>IF(Table5[[#This Row],[Profit_Percentage]]&lt;=24.5%,"low","high")</f>
        <v>high</v>
      </c>
      <c r="Q1713" s="3" t="str">
        <f>IF(Table5[[#This Row],[Profit_Percentage]]&gt;25%,"high_profit","low_profit")&amp;(IF(Table5[[#This Row],[net_sales]]&gt;1000," high_sales"," low_sales"))</f>
        <v>high_profit high_sales</v>
      </c>
      <c r="R1713" s="3"/>
    </row>
    <row r="1714" spans="1:18" ht="14.25" customHeight="1" x14ac:dyDescent="0.3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Table5[[#This Row],[sales]]-(Table5[[#This Row],[sales]]*Table5[[#This Row],[discount]])</f>
        <v>200.53439999999998</v>
      </c>
      <c r="O1714" s="6">
        <f>Table5[[#This Row],[profit]]/Table5[[#This Row],[net_sales]]</f>
        <v>0.18011872277275121</v>
      </c>
      <c r="P1714" s="3" t="str">
        <f>IF(Table5[[#This Row],[Profit_Percentage]]&lt;=24.5%,"low","high")</f>
        <v>low</v>
      </c>
      <c r="Q1714" s="3" t="str">
        <f>IF(Table5[[#This Row],[Profit_Percentage]]&gt;25%,"high_profit","low_profit")&amp;(IF(Table5[[#This Row],[net_sales]]&gt;1000," high_sales"," low_sales"))</f>
        <v>low_profit low_sales</v>
      </c>
      <c r="R1714" s="3"/>
    </row>
    <row r="1715" spans="1:18" ht="14.25" customHeight="1" x14ac:dyDescent="0.3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Table5[[#This Row],[sales]]-(Table5[[#This Row],[sales]]*Table5[[#This Row],[discount]])</f>
        <v>2606.5070999999998</v>
      </c>
      <c r="O1715" s="6">
        <f>Table5[[#This Row],[profit]]/Table5[[#This Row],[net_sales]]</f>
        <v>8.7507914327185229E-2</v>
      </c>
      <c r="P1715" s="3" t="str">
        <f>IF(Table5[[#This Row],[Profit_Percentage]]&lt;=24.5%,"low","high")</f>
        <v>low</v>
      </c>
      <c r="Q1715" s="3" t="str">
        <f>IF(Table5[[#This Row],[Profit_Percentage]]&gt;25%,"high_profit","low_profit")&amp;(IF(Table5[[#This Row],[net_sales]]&gt;1000," high_sales"," low_sales"))</f>
        <v>low_profit high_sales</v>
      </c>
      <c r="R1715" s="3"/>
    </row>
    <row r="1716" spans="1:18" ht="14.25" customHeight="1" x14ac:dyDescent="0.3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Table5[[#This Row],[sales]]-(Table5[[#This Row],[sales]]*Table5[[#This Row],[discount]])</f>
        <v>3022.7984999999999</v>
      </c>
      <c r="O1716" s="6">
        <f>Table5[[#This Row],[profit]]/Table5[[#This Row],[net_sales]]</f>
        <v>0.24109446924761938</v>
      </c>
      <c r="P1716" s="3" t="str">
        <f>IF(Table5[[#This Row],[Profit_Percentage]]&lt;=24.5%,"low","high")</f>
        <v>low</v>
      </c>
      <c r="Q1716" s="3" t="str">
        <f>IF(Table5[[#This Row],[Profit_Percentage]]&gt;25%,"high_profit","low_profit")&amp;(IF(Table5[[#This Row],[net_sales]]&gt;1000," high_sales"," low_sales"))</f>
        <v>low_profit high_sales</v>
      </c>
      <c r="R1716" s="3"/>
    </row>
    <row r="1717" spans="1:18" ht="14.25" customHeight="1" x14ac:dyDescent="0.3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Table5[[#This Row],[sales]]-(Table5[[#This Row],[sales]]*Table5[[#This Row],[discount]])</f>
        <v>801.73080000000004</v>
      </c>
      <c r="O1717" s="6">
        <f>Table5[[#This Row],[profit]]/Table5[[#This Row],[net_sales]]</f>
        <v>0.23398128149748018</v>
      </c>
      <c r="P1717" s="3" t="str">
        <f>IF(Table5[[#This Row],[Profit_Percentage]]&lt;=24.5%,"low","high")</f>
        <v>low</v>
      </c>
      <c r="Q1717" s="3" t="str">
        <f>IF(Table5[[#This Row],[Profit_Percentage]]&gt;25%,"high_profit","low_profit")&amp;(IF(Table5[[#This Row],[net_sales]]&gt;1000," high_sales"," low_sales"))</f>
        <v>low_profit low_sales</v>
      </c>
      <c r="R1717" s="3"/>
    </row>
    <row r="1718" spans="1:18" ht="14.25" customHeight="1" x14ac:dyDescent="0.3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Table5[[#This Row],[sales]]-(Table5[[#This Row],[sales]]*Table5[[#This Row],[discount]])</f>
        <v>1631.8854999999999</v>
      </c>
      <c r="O1718" s="6">
        <f>Table5[[#This Row],[profit]]/Table5[[#This Row],[net_sales]]</f>
        <v>8.3945840562956175E-2</v>
      </c>
      <c r="P1718" s="3" t="str">
        <f>IF(Table5[[#This Row],[Profit_Percentage]]&lt;=24.5%,"low","high")</f>
        <v>low</v>
      </c>
      <c r="Q1718" s="3" t="str">
        <f>IF(Table5[[#This Row],[Profit_Percentage]]&gt;25%,"high_profit","low_profit")&amp;(IF(Table5[[#This Row],[net_sales]]&gt;1000," high_sales"," low_sales"))</f>
        <v>low_profit high_sales</v>
      </c>
      <c r="R1718" s="3"/>
    </row>
    <row r="1719" spans="1:18" ht="14.25" customHeight="1" x14ac:dyDescent="0.3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Table5[[#This Row],[sales]]-(Table5[[#This Row],[sales]]*Table5[[#This Row],[discount]])</f>
        <v>3025.6610000000001</v>
      </c>
      <c r="O1719" s="6">
        <f>Table5[[#This Row],[profit]]/Table5[[#This Row],[net_sales]]</f>
        <v>0.42201026486443782</v>
      </c>
      <c r="P1719" s="3" t="str">
        <f>IF(Table5[[#This Row],[Profit_Percentage]]&lt;=24.5%,"low","high")</f>
        <v>high</v>
      </c>
      <c r="Q1719" s="3" t="str">
        <f>IF(Table5[[#This Row],[Profit_Percentage]]&gt;25%,"high_profit","low_profit")&amp;(IF(Table5[[#This Row],[net_sales]]&gt;1000," high_sales"," low_sales"))</f>
        <v>high_profit high_sales</v>
      </c>
      <c r="R1719" s="3"/>
    </row>
    <row r="1720" spans="1:18" ht="14.25" customHeight="1" x14ac:dyDescent="0.3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Table5[[#This Row],[sales]]-(Table5[[#This Row],[sales]]*Table5[[#This Row],[discount]])</f>
        <v>2748.6351999999997</v>
      </c>
      <c r="O1720" s="6">
        <f>Table5[[#This Row],[profit]]/Table5[[#This Row],[net_sales]]</f>
        <v>8.7512522578478233E-2</v>
      </c>
      <c r="P1720" s="3" t="str">
        <f>IF(Table5[[#This Row],[Profit_Percentage]]&lt;=24.5%,"low","high")</f>
        <v>low</v>
      </c>
      <c r="Q1720" s="3" t="str">
        <f>IF(Table5[[#This Row],[Profit_Percentage]]&gt;25%,"high_profit","low_profit")&amp;(IF(Table5[[#This Row],[net_sales]]&gt;1000," high_sales"," low_sales"))</f>
        <v>low_profit high_sales</v>
      </c>
      <c r="R1720" s="3"/>
    </row>
    <row r="1721" spans="1:18" ht="14.25" customHeight="1" x14ac:dyDescent="0.3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Table5[[#This Row],[sales]]-(Table5[[#This Row],[sales]]*Table5[[#This Row],[discount]])</f>
        <v>1438.0133000000001</v>
      </c>
      <c r="O1721" s="6">
        <f>Table5[[#This Row],[profit]]/Table5[[#This Row],[net_sales]]</f>
        <v>0.35605373051834777</v>
      </c>
      <c r="P1721" s="3" t="str">
        <f>IF(Table5[[#This Row],[Profit_Percentage]]&lt;=24.5%,"low","high")</f>
        <v>high</v>
      </c>
      <c r="Q1721" s="3" t="str">
        <f>IF(Table5[[#This Row],[Profit_Percentage]]&gt;25%,"high_profit","low_profit")&amp;(IF(Table5[[#This Row],[net_sales]]&gt;1000," high_sales"," low_sales"))</f>
        <v>high_profit high_sales</v>
      </c>
      <c r="R1721" s="3"/>
    </row>
    <row r="1722" spans="1:18" ht="14.25" customHeight="1" x14ac:dyDescent="0.3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Table5[[#This Row],[sales]]-(Table5[[#This Row],[sales]]*Table5[[#This Row],[discount]])</f>
        <v>2857.2299999999996</v>
      </c>
      <c r="O1722" s="6">
        <f>Table5[[#This Row],[profit]]/Table5[[#This Row],[net_sales]]</f>
        <v>0.23974968763452717</v>
      </c>
      <c r="P1722" s="3" t="str">
        <f>IF(Table5[[#This Row],[Profit_Percentage]]&lt;=24.5%,"low","high")</f>
        <v>low</v>
      </c>
      <c r="Q1722" s="3" t="str">
        <f>IF(Table5[[#This Row],[Profit_Percentage]]&gt;25%,"high_profit","low_profit")&amp;(IF(Table5[[#This Row],[net_sales]]&gt;1000," high_sales"," low_sales"))</f>
        <v>low_profit high_sales</v>
      </c>
      <c r="R1722" s="3"/>
    </row>
    <row r="1723" spans="1:18" ht="14.25" customHeight="1" x14ac:dyDescent="0.3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Table5[[#This Row],[sales]]-(Table5[[#This Row],[sales]]*Table5[[#This Row],[discount]])</f>
        <v>559.80269999999996</v>
      </c>
      <c r="O1723" s="6">
        <f>Table5[[#This Row],[profit]]/Table5[[#This Row],[net_sales]]</f>
        <v>0.15046372588056472</v>
      </c>
      <c r="P1723" s="3" t="str">
        <f>IF(Table5[[#This Row],[Profit_Percentage]]&lt;=24.5%,"low","high")</f>
        <v>low</v>
      </c>
      <c r="Q1723" s="3" t="str">
        <f>IF(Table5[[#This Row],[Profit_Percentage]]&gt;25%,"high_profit","low_profit")&amp;(IF(Table5[[#This Row],[net_sales]]&gt;1000," high_sales"," low_sales"))</f>
        <v>low_profit low_sales</v>
      </c>
      <c r="R1723" s="3"/>
    </row>
    <row r="1724" spans="1:18" ht="14.25" customHeight="1" x14ac:dyDescent="0.3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Table5[[#This Row],[sales]]-(Table5[[#This Row],[sales]]*Table5[[#This Row],[discount]])</f>
        <v>990.23279999999988</v>
      </c>
      <c r="O1724" s="6">
        <f>Table5[[#This Row],[profit]]/Table5[[#This Row],[net_sales]]</f>
        <v>0.12669747962297351</v>
      </c>
      <c r="P1724" s="3" t="str">
        <f>IF(Table5[[#This Row],[Profit_Percentage]]&lt;=24.5%,"low","high")</f>
        <v>low</v>
      </c>
      <c r="Q1724" s="3" t="str">
        <f>IF(Table5[[#This Row],[Profit_Percentage]]&gt;25%,"high_profit","low_profit")&amp;(IF(Table5[[#This Row],[net_sales]]&gt;1000," high_sales"," low_sales"))</f>
        <v>low_profit low_sales</v>
      </c>
      <c r="R1724" s="3"/>
    </row>
    <row r="1725" spans="1:18" ht="14.25" customHeight="1" x14ac:dyDescent="0.3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Table5[[#This Row],[sales]]-(Table5[[#This Row],[sales]]*Table5[[#This Row],[discount]])</f>
        <v>3613.0614</v>
      </c>
      <c r="O1725" s="6">
        <f>Table5[[#This Row],[profit]]/Table5[[#This Row],[net_sales]]</f>
        <v>0.37712063238117127</v>
      </c>
      <c r="P1725" s="3" t="str">
        <f>IF(Table5[[#This Row],[Profit_Percentage]]&lt;=24.5%,"low","high")</f>
        <v>high</v>
      </c>
      <c r="Q1725" s="3" t="str">
        <f>IF(Table5[[#This Row],[Profit_Percentage]]&gt;25%,"high_profit","low_profit")&amp;(IF(Table5[[#This Row],[net_sales]]&gt;1000," high_sales"," low_sales"))</f>
        <v>high_profit high_sales</v>
      </c>
      <c r="R1725" s="3"/>
    </row>
    <row r="1726" spans="1:18" ht="14.25" customHeight="1" x14ac:dyDescent="0.3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Table5[[#This Row],[sales]]-(Table5[[#This Row],[sales]]*Table5[[#This Row],[discount]])</f>
        <v>1233.9176</v>
      </c>
      <c r="O1726" s="6">
        <f>Table5[[#This Row],[profit]]/Table5[[#This Row],[net_sales]]</f>
        <v>0.21870179986086594</v>
      </c>
      <c r="P1726" s="3" t="str">
        <f>IF(Table5[[#This Row],[Profit_Percentage]]&lt;=24.5%,"low","high")</f>
        <v>low</v>
      </c>
      <c r="Q1726" s="3" t="str">
        <f>IF(Table5[[#This Row],[Profit_Percentage]]&gt;25%,"high_profit","low_profit")&amp;(IF(Table5[[#This Row],[net_sales]]&gt;1000," high_sales"," low_sales"))</f>
        <v>low_profit high_sales</v>
      </c>
      <c r="R1726" s="3"/>
    </row>
    <row r="1727" spans="1:18" ht="14.25" customHeight="1" x14ac:dyDescent="0.3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Table5[[#This Row],[sales]]-(Table5[[#This Row],[sales]]*Table5[[#This Row],[discount]])</f>
        <v>1103.5515999999998</v>
      </c>
      <c r="O1727" s="6">
        <f>Table5[[#This Row],[profit]]/Table5[[#This Row],[net_sales]]</f>
        <v>0.25076308167194</v>
      </c>
      <c r="P1727" s="3" t="str">
        <f>IF(Table5[[#This Row],[Profit_Percentage]]&lt;=24.5%,"low","high")</f>
        <v>high</v>
      </c>
      <c r="Q1727" s="3" t="str">
        <f>IF(Table5[[#This Row],[Profit_Percentage]]&gt;25%,"high_profit","low_profit")&amp;(IF(Table5[[#This Row],[net_sales]]&gt;1000," high_sales"," low_sales"))</f>
        <v>high_profit high_sales</v>
      </c>
      <c r="R1727" s="3"/>
    </row>
    <row r="1728" spans="1:18" ht="14.25" customHeight="1" x14ac:dyDescent="0.3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Table5[[#This Row],[sales]]-(Table5[[#This Row],[sales]]*Table5[[#This Row],[discount]])</f>
        <v>2101.0276000000003</v>
      </c>
      <c r="O1728" s="6">
        <f>Table5[[#This Row],[profit]]/Table5[[#This Row],[net_sales]]</f>
        <v>0.37962852082476206</v>
      </c>
      <c r="P1728" s="3" t="str">
        <f>IF(Table5[[#This Row],[Profit_Percentage]]&lt;=24.5%,"low","high")</f>
        <v>high</v>
      </c>
      <c r="Q1728" s="3" t="str">
        <f>IF(Table5[[#This Row],[Profit_Percentage]]&gt;25%,"high_profit","low_profit")&amp;(IF(Table5[[#This Row],[net_sales]]&gt;1000," high_sales"," low_sales"))</f>
        <v>high_profit high_sales</v>
      </c>
      <c r="R1728" s="3"/>
    </row>
    <row r="1729" spans="1:18" ht="14.25" customHeight="1" x14ac:dyDescent="0.3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Table5[[#This Row],[sales]]-(Table5[[#This Row],[sales]]*Table5[[#This Row],[discount]])</f>
        <v>3381.3674999999998</v>
      </c>
      <c r="O1729" s="6">
        <f>Table5[[#This Row],[profit]]/Table5[[#This Row],[net_sales]]</f>
        <v>7.6809160790715605E-2</v>
      </c>
      <c r="P1729" s="3" t="str">
        <f>IF(Table5[[#This Row],[Profit_Percentage]]&lt;=24.5%,"low","high")</f>
        <v>low</v>
      </c>
      <c r="Q1729" s="3" t="str">
        <f>IF(Table5[[#This Row],[Profit_Percentage]]&gt;25%,"high_profit","low_profit")&amp;(IF(Table5[[#This Row],[net_sales]]&gt;1000," high_sales"," low_sales"))</f>
        <v>low_profit high_sales</v>
      </c>
      <c r="R1729" s="3"/>
    </row>
    <row r="1730" spans="1:18" ht="14.25" customHeight="1" x14ac:dyDescent="0.3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Table5[[#This Row],[sales]]-(Table5[[#This Row],[sales]]*Table5[[#This Row],[discount]])</f>
        <v>3732.645</v>
      </c>
      <c r="O1730" s="6">
        <f>Table5[[#This Row],[profit]]/Table5[[#This Row],[net_sales]]</f>
        <v>0.15355063232640662</v>
      </c>
      <c r="P1730" s="3" t="str">
        <f>IF(Table5[[#This Row],[Profit_Percentage]]&lt;=24.5%,"low","high")</f>
        <v>low</v>
      </c>
      <c r="Q1730" s="3" t="str">
        <f>IF(Table5[[#This Row],[Profit_Percentage]]&gt;25%,"high_profit","low_profit")&amp;(IF(Table5[[#This Row],[net_sales]]&gt;1000," high_sales"," low_sales"))</f>
        <v>low_profit high_sales</v>
      </c>
      <c r="R1730" s="3"/>
    </row>
    <row r="1731" spans="1:18" ht="14.25" customHeight="1" x14ac:dyDescent="0.3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Table5[[#This Row],[sales]]-(Table5[[#This Row],[sales]]*Table5[[#This Row],[discount]])</f>
        <v>232.75960000000001</v>
      </c>
      <c r="O1731" s="6">
        <f>Table5[[#This Row],[profit]]/Table5[[#This Row],[net_sales]]</f>
        <v>0.34400299708368631</v>
      </c>
      <c r="P1731" s="3" t="str">
        <f>IF(Table5[[#This Row],[Profit_Percentage]]&lt;=24.5%,"low","high")</f>
        <v>high</v>
      </c>
      <c r="Q1731" s="3" t="str">
        <f>IF(Table5[[#This Row],[Profit_Percentage]]&gt;25%,"high_profit","low_profit")&amp;(IF(Table5[[#This Row],[net_sales]]&gt;1000," high_sales"," low_sales"))</f>
        <v>high_profit low_sales</v>
      </c>
      <c r="R1731" s="3"/>
    </row>
    <row r="1732" spans="1:18" ht="14.25" customHeight="1" x14ac:dyDescent="0.3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Table5[[#This Row],[sales]]-(Table5[[#This Row],[sales]]*Table5[[#This Row],[discount]])</f>
        <v>2517.0119999999997</v>
      </c>
      <c r="O1732" s="6">
        <f>Table5[[#This Row],[profit]]/Table5[[#This Row],[net_sales]]</f>
        <v>0.40108668532370928</v>
      </c>
      <c r="P1732" s="3" t="str">
        <f>IF(Table5[[#This Row],[Profit_Percentage]]&lt;=24.5%,"low","high")</f>
        <v>high</v>
      </c>
      <c r="Q1732" s="3" t="str">
        <f>IF(Table5[[#This Row],[Profit_Percentage]]&gt;25%,"high_profit","low_profit")&amp;(IF(Table5[[#This Row],[net_sales]]&gt;1000," high_sales"," low_sales"))</f>
        <v>high_profit high_sales</v>
      </c>
      <c r="R1732" s="3"/>
    </row>
    <row r="1733" spans="1:18" ht="14.25" customHeight="1" x14ac:dyDescent="0.3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Table5[[#This Row],[sales]]-(Table5[[#This Row],[sales]]*Table5[[#This Row],[discount]])</f>
        <v>1336.3480000000002</v>
      </c>
      <c r="O1733" s="6">
        <f>Table5[[#This Row],[profit]]/Table5[[#This Row],[net_sales]]</f>
        <v>0.47312526377859654</v>
      </c>
      <c r="P1733" s="3" t="str">
        <f>IF(Table5[[#This Row],[Profit_Percentage]]&lt;=24.5%,"low","high")</f>
        <v>high</v>
      </c>
      <c r="Q1733" s="3" t="str">
        <f>IF(Table5[[#This Row],[Profit_Percentage]]&gt;25%,"high_profit","low_profit")&amp;(IF(Table5[[#This Row],[net_sales]]&gt;1000," high_sales"," low_sales"))</f>
        <v>high_profit high_sales</v>
      </c>
      <c r="R1733" s="3"/>
    </row>
    <row r="1734" spans="1:18" ht="14.25" customHeight="1" x14ac:dyDescent="0.3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Table5[[#This Row],[sales]]-(Table5[[#This Row],[sales]]*Table5[[#This Row],[discount]])</f>
        <v>2381.6057999999998</v>
      </c>
      <c r="O1734" s="6">
        <f>Table5[[#This Row],[profit]]/Table5[[#This Row],[net_sales]]</f>
        <v>0.21359118289013238</v>
      </c>
      <c r="P1734" s="3" t="str">
        <f>IF(Table5[[#This Row],[Profit_Percentage]]&lt;=24.5%,"low","high")</f>
        <v>low</v>
      </c>
      <c r="Q1734" s="3" t="str">
        <f>IF(Table5[[#This Row],[Profit_Percentage]]&gt;25%,"high_profit","low_profit")&amp;(IF(Table5[[#This Row],[net_sales]]&gt;1000," high_sales"," low_sales"))</f>
        <v>low_profit high_sales</v>
      </c>
      <c r="R1734" s="3"/>
    </row>
    <row r="1735" spans="1:18" ht="14.25" customHeight="1" x14ac:dyDescent="0.3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Table5[[#This Row],[sales]]-(Table5[[#This Row],[sales]]*Table5[[#This Row],[discount]])</f>
        <v>1883.8655999999999</v>
      </c>
      <c r="O1735" s="6">
        <f>Table5[[#This Row],[profit]]/Table5[[#This Row],[net_sales]]</f>
        <v>0.15212868688721742</v>
      </c>
      <c r="P1735" s="3" t="str">
        <f>IF(Table5[[#This Row],[Profit_Percentage]]&lt;=24.5%,"low","high")</f>
        <v>low</v>
      </c>
      <c r="Q1735" s="3" t="str">
        <f>IF(Table5[[#This Row],[Profit_Percentage]]&gt;25%,"high_profit","low_profit")&amp;(IF(Table5[[#This Row],[net_sales]]&gt;1000," high_sales"," low_sales"))</f>
        <v>low_profit high_sales</v>
      </c>
      <c r="R1735" s="3"/>
    </row>
    <row r="1736" spans="1:18" ht="14.25" customHeight="1" x14ac:dyDescent="0.3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Table5[[#This Row],[sales]]-(Table5[[#This Row],[sales]]*Table5[[#This Row],[discount]])</f>
        <v>806.7704</v>
      </c>
      <c r="O1736" s="6">
        <f>Table5[[#This Row],[profit]]/Table5[[#This Row],[net_sales]]</f>
        <v>0.242373790610067</v>
      </c>
      <c r="P1736" s="3" t="str">
        <f>IF(Table5[[#This Row],[Profit_Percentage]]&lt;=24.5%,"low","high")</f>
        <v>low</v>
      </c>
      <c r="Q1736" s="3" t="str">
        <f>IF(Table5[[#This Row],[Profit_Percentage]]&gt;25%,"high_profit","low_profit")&amp;(IF(Table5[[#This Row],[net_sales]]&gt;1000," high_sales"," low_sales"))</f>
        <v>low_profit low_sales</v>
      </c>
      <c r="R1736" s="3"/>
    </row>
    <row r="1737" spans="1:18" ht="14.25" customHeight="1" x14ac:dyDescent="0.3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Table5[[#This Row],[sales]]-(Table5[[#This Row],[sales]]*Table5[[#This Row],[discount]])</f>
        <v>4369.2681000000002</v>
      </c>
      <c r="O1737" s="6">
        <f>Table5[[#This Row],[profit]]/Table5[[#This Row],[net_sales]]</f>
        <v>0.21759937322225659</v>
      </c>
      <c r="P1737" s="3" t="str">
        <f>IF(Table5[[#This Row],[Profit_Percentage]]&lt;=24.5%,"low","high")</f>
        <v>low</v>
      </c>
      <c r="Q1737" s="3" t="str">
        <f>IF(Table5[[#This Row],[Profit_Percentage]]&gt;25%,"high_profit","low_profit")&amp;(IF(Table5[[#This Row],[net_sales]]&gt;1000," high_sales"," low_sales"))</f>
        <v>low_profit high_sales</v>
      </c>
      <c r="R1737" s="3"/>
    </row>
    <row r="1738" spans="1:18" ht="14.25" customHeight="1" x14ac:dyDescent="0.3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Table5[[#This Row],[sales]]-(Table5[[#This Row],[sales]]*Table5[[#This Row],[discount]])</f>
        <v>2185.54</v>
      </c>
      <c r="O1738" s="6">
        <f>Table5[[#This Row],[profit]]/Table5[[#This Row],[net_sales]]</f>
        <v>0.38368549649056982</v>
      </c>
      <c r="P1738" s="3" t="str">
        <f>IF(Table5[[#This Row],[Profit_Percentage]]&lt;=24.5%,"low","high")</f>
        <v>high</v>
      </c>
      <c r="Q1738" s="3" t="str">
        <f>IF(Table5[[#This Row],[Profit_Percentage]]&gt;25%,"high_profit","low_profit")&amp;(IF(Table5[[#This Row],[net_sales]]&gt;1000," high_sales"," low_sales"))</f>
        <v>high_profit high_sales</v>
      </c>
      <c r="R1738" s="3"/>
    </row>
    <row r="1739" spans="1:18" ht="14.25" customHeight="1" x14ac:dyDescent="0.3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Table5[[#This Row],[sales]]-(Table5[[#This Row],[sales]]*Table5[[#This Row],[discount]])</f>
        <v>1399.8728000000001</v>
      </c>
      <c r="O1739" s="6">
        <f>Table5[[#This Row],[profit]]/Table5[[#This Row],[net_sales]]</f>
        <v>0.29360524756249279</v>
      </c>
      <c r="P1739" s="3" t="str">
        <f>IF(Table5[[#This Row],[Profit_Percentage]]&lt;=24.5%,"low","high")</f>
        <v>high</v>
      </c>
      <c r="Q1739" s="3" t="str">
        <f>IF(Table5[[#This Row],[Profit_Percentage]]&gt;25%,"high_profit","low_profit")&amp;(IF(Table5[[#This Row],[net_sales]]&gt;1000," high_sales"," low_sales"))</f>
        <v>high_profit high_sales</v>
      </c>
      <c r="R1739" s="3"/>
    </row>
    <row r="1740" spans="1:18" ht="14.25" customHeight="1" x14ac:dyDescent="0.3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Table5[[#This Row],[sales]]-(Table5[[#This Row],[sales]]*Table5[[#This Row],[discount]])</f>
        <v>2706.4811</v>
      </c>
      <c r="O1740" s="6">
        <f>Table5[[#This Row],[profit]]/Table5[[#This Row],[net_sales]]</f>
        <v>0.29366914847474823</v>
      </c>
      <c r="P1740" s="3" t="str">
        <f>IF(Table5[[#This Row],[Profit_Percentage]]&lt;=24.5%,"low","high")</f>
        <v>high</v>
      </c>
      <c r="Q1740" s="3" t="str">
        <f>IF(Table5[[#This Row],[Profit_Percentage]]&gt;25%,"high_profit","low_profit")&amp;(IF(Table5[[#This Row],[net_sales]]&gt;1000," high_sales"," low_sales"))</f>
        <v>high_profit high_sales</v>
      </c>
      <c r="R1740" s="3"/>
    </row>
    <row r="1741" spans="1:18" ht="14.25" customHeight="1" x14ac:dyDescent="0.3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Table5[[#This Row],[sales]]-(Table5[[#This Row],[sales]]*Table5[[#This Row],[discount]])</f>
        <v>800.88990000000001</v>
      </c>
      <c r="O1741" s="6">
        <f>Table5[[#This Row],[profit]]/Table5[[#This Row],[net_sales]]</f>
        <v>0.28286035321459291</v>
      </c>
      <c r="P1741" s="3" t="str">
        <f>IF(Table5[[#This Row],[Profit_Percentage]]&lt;=24.5%,"low","high")</f>
        <v>high</v>
      </c>
      <c r="Q1741" s="3" t="str">
        <f>IF(Table5[[#This Row],[Profit_Percentage]]&gt;25%,"high_profit","low_profit")&amp;(IF(Table5[[#This Row],[net_sales]]&gt;1000," high_sales"," low_sales"))</f>
        <v>high_profit low_sales</v>
      </c>
      <c r="R1741" s="3"/>
    </row>
    <row r="1742" spans="1:18" ht="14.25" customHeight="1" x14ac:dyDescent="0.3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Table5[[#This Row],[sales]]-(Table5[[#This Row],[sales]]*Table5[[#This Row],[discount]])</f>
        <v>2436.4308000000001</v>
      </c>
      <c r="O1742" s="6">
        <f>Table5[[#This Row],[profit]]/Table5[[#This Row],[net_sales]]</f>
        <v>0.11036636049749493</v>
      </c>
      <c r="P1742" s="3" t="str">
        <f>IF(Table5[[#This Row],[Profit_Percentage]]&lt;=24.5%,"low","high")</f>
        <v>low</v>
      </c>
      <c r="Q1742" s="3" t="str">
        <f>IF(Table5[[#This Row],[Profit_Percentage]]&gt;25%,"high_profit","low_profit")&amp;(IF(Table5[[#This Row],[net_sales]]&gt;1000," high_sales"," low_sales"))</f>
        <v>low_profit high_sales</v>
      </c>
      <c r="R1742" s="3"/>
    </row>
    <row r="1743" spans="1:18" ht="14.25" customHeight="1" x14ac:dyDescent="0.3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Table5[[#This Row],[sales]]-(Table5[[#This Row],[sales]]*Table5[[#This Row],[discount]])</f>
        <v>157.2516</v>
      </c>
      <c r="O1743" s="6">
        <f>Table5[[#This Row],[profit]]/Table5[[#This Row],[net_sales]]</f>
        <v>0.35955119057612134</v>
      </c>
      <c r="P1743" s="3" t="str">
        <f>IF(Table5[[#This Row],[Profit_Percentage]]&lt;=24.5%,"low","high")</f>
        <v>high</v>
      </c>
      <c r="Q1743" s="3" t="str">
        <f>IF(Table5[[#This Row],[Profit_Percentage]]&gt;25%,"high_profit","low_profit")&amp;(IF(Table5[[#This Row],[net_sales]]&gt;1000," high_sales"," low_sales"))</f>
        <v>high_profit low_sales</v>
      </c>
      <c r="R1743" s="3"/>
    </row>
    <row r="1744" spans="1:18" ht="14.25" customHeight="1" x14ac:dyDescent="0.3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Table5[[#This Row],[sales]]-(Table5[[#This Row],[sales]]*Table5[[#This Row],[discount]])</f>
        <v>1169.3814</v>
      </c>
      <c r="O1744" s="6">
        <f>Table5[[#This Row],[profit]]/Table5[[#This Row],[net_sales]]</f>
        <v>0.31673156422703491</v>
      </c>
      <c r="P1744" s="3" t="str">
        <f>IF(Table5[[#This Row],[Profit_Percentage]]&lt;=24.5%,"low","high")</f>
        <v>high</v>
      </c>
      <c r="Q1744" s="3" t="str">
        <f>IF(Table5[[#This Row],[Profit_Percentage]]&gt;25%,"high_profit","low_profit")&amp;(IF(Table5[[#This Row],[net_sales]]&gt;1000," high_sales"," low_sales"))</f>
        <v>high_profit high_sales</v>
      </c>
      <c r="R1744" s="3"/>
    </row>
    <row r="1745" spans="1:18" ht="14.25" customHeight="1" x14ac:dyDescent="0.3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Table5[[#This Row],[sales]]-(Table5[[#This Row],[sales]]*Table5[[#This Row],[discount]])</f>
        <v>2859.7507999999998</v>
      </c>
      <c r="O1745" s="6">
        <f>Table5[[#This Row],[profit]]/Table5[[#This Row],[net_sales]]</f>
        <v>0.18031990759474567</v>
      </c>
      <c r="P1745" s="3" t="str">
        <f>IF(Table5[[#This Row],[Profit_Percentage]]&lt;=24.5%,"low","high")</f>
        <v>low</v>
      </c>
      <c r="Q1745" s="3" t="str">
        <f>IF(Table5[[#This Row],[Profit_Percentage]]&gt;25%,"high_profit","low_profit")&amp;(IF(Table5[[#This Row],[net_sales]]&gt;1000," high_sales"," low_sales"))</f>
        <v>low_profit high_sales</v>
      </c>
      <c r="R1745" s="3"/>
    </row>
    <row r="1746" spans="1:18" ht="14.25" customHeight="1" x14ac:dyDescent="0.3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Table5[[#This Row],[sales]]-(Table5[[#This Row],[sales]]*Table5[[#This Row],[discount]])</f>
        <v>3247.2719999999999</v>
      </c>
      <c r="O1746" s="6">
        <f>Table5[[#This Row],[profit]]/Table5[[#This Row],[net_sales]]</f>
        <v>0.31861821245648658</v>
      </c>
      <c r="P1746" s="3" t="str">
        <f>IF(Table5[[#This Row],[Profit_Percentage]]&lt;=24.5%,"low","high")</f>
        <v>high</v>
      </c>
      <c r="Q1746" s="3" t="str">
        <f>IF(Table5[[#This Row],[Profit_Percentage]]&gt;25%,"high_profit","low_profit")&amp;(IF(Table5[[#This Row],[net_sales]]&gt;1000," high_sales"," low_sales"))</f>
        <v>high_profit high_sales</v>
      </c>
      <c r="R1746" s="3"/>
    </row>
    <row r="1747" spans="1:18" ht="14.25" customHeight="1" x14ac:dyDescent="0.3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Table5[[#This Row],[sales]]-(Table5[[#This Row],[sales]]*Table5[[#This Row],[discount]])</f>
        <v>1299.1306999999999</v>
      </c>
      <c r="O1747" s="6">
        <f>Table5[[#This Row],[profit]]/Table5[[#This Row],[net_sales]]</f>
        <v>0.27917899253708656</v>
      </c>
      <c r="P1747" s="3" t="str">
        <f>IF(Table5[[#This Row],[Profit_Percentage]]&lt;=24.5%,"low","high")</f>
        <v>high</v>
      </c>
      <c r="Q1747" s="3" t="str">
        <f>IF(Table5[[#This Row],[Profit_Percentage]]&gt;25%,"high_profit","low_profit")&amp;(IF(Table5[[#This Row],[net_sales]]&gt;1000," high_sales"," low_sales"))</f>
        <v>high_profit high_sales</v>
      </c>
      <c r="R1747" s="3"/>
    </row>
    <row r="1748" spans="1:18" ht="14.25" customHeight="1" x14ac:dyDescent="0.3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Table5[[#This Row],[sales]]-(Table5[[#This Row],[sales]]*Table5[[#This Row],[discount]])</f>
        <v>2057.3325</v>
      </c>
      <c r="O1748" s="6">
        <f>Table5[[#This Row],[profit]]/Table5[[#This Row],[net_sales]]</f>
        <v>0.31130116303514382</v>
      </c>
      <c r="P1748" s="3" t="str">
        <f>IF(Table5[[#This Row],[Profit_Percentage]]&lt;=24.5%,"low","high")</f>
        <v>high</v>
      </c>
      <c r="Q1748" s="3" t="str">
        <f>IF(Table5[[#This Row],[Profit_Percentage]]&gt;25%,"high_profit","low_profit")&amp;(IF(Table5[[#This Row],[net_sales]]&gt;1000," high_sales"," low_sales"))</f>
        <v>high_profit high_sales</v>
      </c>
      <c r="R1748" s="3"/>
    </row>
    <row r="1749" spans="1:18" ht="14.25" customHeight="1" x14ac:dyDescent="0.3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Table5[[#This Row],[sales]]-(Table5[[#This Row],[sales]]*Table5[[#This Row],[discount]])</f>
        <v>2366.8656000000001</v>
      </c>
      <c r="O1749" s="6">
        <f>Table5[[#This Row],[profit]]/Table5[[#This Row],[net_sales]]</f>
        <v>0.19432028586667532</v>
      </c>
      <c r="P1749" s="3" t="str">
        <f>IF(Table5[[#This Row],[Profit_Percentage]]&lt;=24.5%,"low","high")</f>
        <v>low</v>
      </c>
      <c r="Q1749" s="3" t="str">
        <f>IF(Table5[[#This Row],[Profit_Percentage]]&gt;25%,"high_profit","low_profit")&amp;(IF(Table5[[#This Row],[net_sales]]&gt;1000," high_sales"," low_sales"))</f>
        <v>low_profit high_sales</v>
      </c>
      <c r="R1749" s="3"/>
    </row>
    <row r="1750" spans="1:18" ht="14.25" customHeight="1" x14ac:dyDescent="0.3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Table5[[#This Row],[sales]]-(Table5[[#This Row],[sales]]*Table5[[#This Row],[discount]])</f>
        <v>2100.1761000000001</v>
      </c>
      <c r="O1750" s="6">
        <f>Table5[[#This Row],[profit]]/Table5[[#This Row],[net_sales]]</f>
        <v>0.13126518295299142</v>
      </c>
      <c r="P1750" s="3" t="str">
        <f>IF(Table5[[#This Row],[Profit_Percentage]]&lt;=24.5%,"low","high")</f>
        <v>low</v>
      </c>
      <c r="Q1750" s="3" t="str">
        <f>IF(Table5[[#This Row],[Profit_Percentage]]&gt;25%,"high_profit","low_profit")&amp;(IF(Table5[[#This Row],[net_sales]]&gt;1000," high_sales"," low_sales"))</f>
        <v>low_profit high_sales</v>
      </c>
      <c r="R1750" s="3"/>
    </row>
    <row r="1751" spans="1:18" ht="14.25" customHeight="1" x14ac:dyDescent="0.3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Table5[[#This Row],[sales]]-(Table5[[#This Row],[sales]]*Table5[[#This Row],[discount]])</f>
        <v>1012.0355999999999</v>
      </c>
      <c r="O1751" s="6">
        <f>Table5[[#This Row],[profit]]/Table5[[#This Row],[net_sales]]</f>
        <v>0.12908636810799937</v>
      </c>
      <c r="P1751" s="3" t="str">
        <f>IF(Table5[[#This Row],[Profit_Percentage]]&lt;=24.5%,"low","high")</f>
        <v>low</v>
      </c>
      <c r="Q1751" s="3" t="str">
        <f>IF(Table5[[#This Row],[Profit_Percentage]]&gt;25%,"high_profit","low_profit")&amp;(IF(Table5[[#This Row],[net_sales]]&gt;1000," high_sales"," low_sales"))</f>
        <v>low_profit high_sales</v>
      </c>
      <c r="R1751" s="3"/>
    </row>
    <row r="1752" spans="1:18" ht="14.25" customHeight="1" x14ac:dyDescent="0.3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Table5[[#This Row],[sales]]-(Table5[[#This Row],[sales]]*Table5[[#This Row],[discount]])</f>
        <v>3403.9872</v>
      </c>
      <c r="O1752" s="6">
        <f>Table5[[#This Row],[profit]]/Table5[[#This Row],[net_sales]]</f>
        <v>0.26838232529194</v>
      </c>
      <c r="P1752" s="3" t="str">
        <f>IF(Table5[[#This Row],[Profit_Percentage]]&lt;=24.5%,"low","high")</f>
        <v>high</v>
      </c>
      <c r="Q1752" s="3" t="str">
        <f>IF(Table5[[#This Row],[Profit_Percentage]]&gt;25%,"high_profit","low_profit")&amp;(IF(Table5[[#This Row],[net_sales]]&gt;1000," high_sales"," low_sales"))</f>
        <v>high_profit high_sales</v>
      </c>
      <c r="R1752" s="3"/>
    </row>
    <row r="1753" spans="1:18" ht="14.25" customHeight="1" x14ac:dyDescent="0.3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Table5[[#This Row],[sales]]-(Table5[[#This Row],[sales]]*Table5[[#This Row],[discount]])</f>
        <v>948.96469999999999</v>
      </c>
      <c r="O1753" s="6">
        <f>Table5[[#This Row],[profit]]/Table5[[#This Row],[net_sales]]</f>
        <v>0.29956857193950415</v>
      </c>
      <c r="P1753" s="3" t="str">
        <f>IF(Table5[[#This Row],[Profit_Percentage]]&lt;=24.5%,"low","high")</f>
        <v>high</v>
      </c>
      <c r="Q1753" s="3" t="str">
        <f>IF(Table5[[#This Row],[Profit_Percentage]]&gt;25%,"high_profit","low_profit")&amp;(IF(Table5[[#This Row],[net_sales]]&gt;1000," high_sales"," low_sales"))</f>
        <v>high_profit low_sales</v>
      </c>
      <c r="R1753" s="3"/>
    </row>
    <row r="1754" spans="1:18" ht="14.25" customHeight="1" x14ac:dyDescent="0.3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Table5[[#This Row],[sales]]-(Table5[[#This Row],[sales]]*Table5[[#This Row],[discount]])</f>
        <v>3423.0225</v>
      </c>
      <c r="O1754" s="6">
        <f>Table5[[#This Row],[profit]]/Table5[[#This Row],[net_sales]]</f>
        <v>0.28024647807602782</v>
      </c>
      <c r="P1754" s="3" t="str">
        <f>IF(Table5[[#This Row],[Profit_Percentage]]&lt;=24.5%,"low","high")</f>
        <v>high</v>
      </c>
      <c r="Q1754" s="3" t="str">
        <f>IF(Table5[[#This Row],[Profit_Percentage]]&gt;25%,"high_profit","low_profit")&amp;(IF(Table5[[#This Row],[net_sales]]&gt;1000," high_sales"," low_sales"))</f>
        <v>high_profit high_sales</v>
      </c>
      <c r="R1754" s="3"/>
    </row>
    <row r="1755" spans="1:18" ht="14.25" customHeight="1" x14ac:dyDescent="0.3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Table5[[#This Row],[sales]]-(Table5[[#This Row],[sales]]*Table5[[#This Row],[discount]])</f>
        <v>1613.7959999999998</v>
      </c>
      <c r="O1755" s="6">
        <f>Table5[[#This Row],[profit]]/Table5[[#This Row],[net_sales]]</f>
        <v>0.16685504239693247</v>
      </c>
      <c r="P1755" s="3" t="str">
        <f>IF(Table5[[#This Row],[Profit_Percentage]]&lt;=24.5%,"low","high")</f>
        <v>low</v>
      </c>
      <c r="Q1755" s="3" t="str">
        <f>IF(Table5[[#This Row],[Profit_Percentage]]&gt;25%,"high_profit","low_profit")&amp;(IF(Table5[[#This Row],[net_sales]]&gt;1000," high_sales"," low_sales"))</f>
        <v>low_profit high_sales</v>
      </c>
      <c r="R1755" s="3"/>
    </row>
    <row r="1756" spans="1:18" ht="14.25" customHeight="1" x14ac:dyDescent="0.3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Table5[[#This Row],[sales]]-(Table5[[#This Row],[sales]]*Table5[[#This Row],[discount]])</f>
        <v>3797.8458000000001</v>
      </c>
      <c r="O1756" s="6">
        <f>Table5[[#This Row],[profit]]/Table5[[#This Row],[net_sales]]</f>
        <v>0.21713361822115052</v>
      </c>
      <c r="P1756" s="3" t="str">
        <f>IF(Table5[[#This Row],[Profit_Percentage]]&lt;=24.5%,"low","high")</f>
        <v>low</v>
      </c>
      <c r="Q1756" s="3" t="str">
        <f>IF(Table5[[#This Row],[Profit_Percentage]]&gt;25%,"high_profit","low_profit")&amp;(IF(Table5[[#This Row],[net_sales]]&gt;1000," high_sales"," low_sales"))</f>
        <v>low_profit high_sales</v>
      </c>
      <c r="R1756" s="3"/>
    </row>
    <row r="1757" spans="1:18" ht="14.25" customHeight="1" x14ac:dyDescent="0.3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Table5[[#This Row],[sales]]-(Table5[[#This Row],[sales]]*Table5[[#This Row],[discount]])</f>
        <v>1234.9584</v>
      </c>
      <c r="O1757" s="6">
        <f>Table5[[#This Row],[profit]]/Table5[[#This Row],[net_sales]]</f>
        <v>0.3665143700386993</v>
      </c>
      <c r="P1757" s="3" t="str">
        <f>IF(Table5[[#This Row],[Profit_Percentage]]&lt;=24.5%,"low","high")</f>
        <v>high</v>
      </c>
      <c r="Q1757" s="3" t="str">
        <f>IF(Table5[[#This Row],[Profit_Percentage]]&gt;25%,"high_profit","low_profit")&amp;(IF(Table5[[#This Row],[net_sales]]&gt;1000," high_sales"," low_sales"))</f>
        <v>high_profit high_sales</v>
      </c>
      <c r="R1757" s="3"/>
    </row>
    <row r="1758" spans="1:18" ht="14.25" customHeight="1" x14ac:dyDescent="0.3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Table5[[#This Row],[sales]]-(Table5[[#This Row],[sales]]*Table5[[#This Row],[discount]])</f>
        <v>2676.0954000000002</v>
      </c>
      <c r="O1758" s="6">
        <f>Table5[[#This Row],[profit]]/Table5[[#This Row],[net_sales]]</f>
        <v>0.24495389813083643</v>
      </c>
      <c r="P1758" s="3" t="str">
        <f>IF(Table5[[#This Row],[Profit_Percentage]]&lt;=24.5%,"low","high")</f>
        <v>low</v>
      </c>
      <c r="Q1758" s="3" t="str">
        <f>IF(Table5[[#This Row],[Profit_Percentage]]&gt;25%,"high_profit","low_profit")&amp;(IF(Table5[[#This Row],[net_sales]]&gt;1000," high_sales"," low_sales"))</f>
        <v>low_profit high_sales</v>
      </c>
      <c r="R1758" s="3"/>
    </row>
    <row r="1759" spans="1:18" ht="14.25" customHeight="1" x14ac:dyDescent="0.3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Table5[[#This Row],[sales]]-(Table5[[#This Row],[sales]]*Table5[[#This Row],[discount]])</f>
        <v>328.47500000000002</v>
      </c>
      <c r="O1759" s="6">
        <f>Table5[[#This Row],[profit]]/Table5[[#This Row],[net_sales]]</f>
        <v>0.37582768856077325</v>
      </c>
      <c r="P1759" s="3" t="str">
        <f>IF(Table5[[#This Row],[Profit_Percentage]]&lt;=24.5%,"low","high")</f>
        <v>high</v>
      </c>
      <c r="Q1759" s="3" t="str">
        <f>IF(Table5[[#This Row],[Profit_Percentage]]&gt;25%,"high_profit","low_profit")&amp;(IF(Table5[[#This Row],[net_sales]]&gt;1000," high_sales"," low_sales"))</f>
        <v>high_profit low_sales</v>
      </c>
      <c r="R1759" s="3"/>
    </row>
    <row r="1760" spans="1:18" ht="14.25" customHeight="1" x14ac:dyDescent="0.3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Table5[[#This Row],[sales]]-(Table5[[#This Row],[sales]]*Table5[[#This Row],[discount]])</f>
        <v>2121.6084999999998</v>
      </c>
      <c r="O1760" s="6">
        <f>Table5[[#This Row],[profit]]/Table5[[#This Row],[net_sales]]</f>
        <v>0.4890817509450967</v>
      </c>
      <c r="P1760" s="3" t="str">
        <f>IF(Table5[[#This Row],[Profit_Percentage]]&lt;=24.5%,"low","high")</f>
        <v>high</v>
      </c>
      <c r="Q1760" s="3" t="str">
        <f>IF(Table5[[#This Row],[Profit_Percentage]]&gt;25%,"high_profit","low_profit")&amp;(IF(Table5[[#This Row],[net_sales]]&gt;1000," high_sales"," low_sales"))</f>
        <v>high_profit high_sales</v>
      </c>
      <c r="R1760" s="3"/>
    </row>
    <row r="1761" spans="1:18" ht="14.25" customHeight="1" x14ac:dyDescent="0.3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Table5[[#This Row],[sales]]-(Table5[[#This Row],[sales]]*Table5[[#This Row],[discount]])</f>
        <v>1477.0621999999998</v>
      </c>
      <c r="O1761" s="6">
        <f>Table5[[#This Row],[profit]]/Table5[[#This Row],[net_sales]]</f>
        <v>0.3627538501763839</v>
      </c>
      <c r="P1761" s="3" t="str">
        <f>IF(Table5[[#This Row],[Profit_Percentage]]&lt;=24.5%,"low","high")</f>
        <v>high</v>
      </c>
      <c r="Q1761" s="3" t="str">
        <f>IF(Table5[[#This Row],[Profit_Percentage]]&gt;25%,"high_profit","low_profit")&amp;(IF(Table5[[#This Row],[net_sales]]&gt;1000," high_sales"," low_sales"))</f>
        <v>high_profit high_sales</v>
      </c>
      <c r="R1761" s="3"/>
    </row>
    <row r="1762" spans="1:18" ht="14.25" customHeight="1" x14ac:dyDescent="0.3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Table5[[#This Row],[sales]]-(Table5[[#This Row],[sales]]*Table5[[#This Row],[discount]])</f>
        <v>1585.9469999999997</v>
      </c>
      <c r="O1762" s="6">
        <f>Table5[[#This Row],[profit]]/Table5[[#This Row],[net_sales]]</f>
        <v>0.10077890370863594</v>
      </c>
      <c r="P1762" s="3" t="str">
        <f>IF(Table5[[#This Row],[Profit_Percentage]]&lt;=24.5%,"low","high")</f>
        <v>low</v>
      </c>
      <c r="Q1762" s="3" t="str">
        <f>IF(Table5[[#This Row],[Profit_Percentage]]&gt;25%,"high_profit","low_profit")&amp;(IF(Table5[[#This Row],[net_sales]]&gt;1000," high_sales"," low_sales"))</f>
        <v>low_profit high_sales</v>
      </c>
      <c r="R1762" s="3"/>
    </row>
    <row r="1763" spans="1:18" ht="14.25" customHeight="1" x14ac:dyDescent="0.3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Table5[[#This Row],[sales]]-(Table5[[#This Row],[sales]]*Table5[[#This Row],[discount]])</f>
        <v>669.67280000000005</v>
      </c>
      <c r="O1763" s="6">
        <f>Table5[[#This Row],[profit]]/Table5[[#This Row],[net_sales]]</f>
        <v>0.37769191163206867</v>
      </c>
      <c r="P1763" s="3" t="str">
        <f>IF(Table5[[#This Row],[Profit_Percentage]]&lt;=24.5%,"low","high")</f>
        <v>high</v>
      </c>
      <c r="Q1763" s="3" t="str">
        <f>IF(Table5[[#This Row],[Profit_Percentage]]&gt;25%,"high_profit","low_profit")&amp;(IF(Table5[[#This Row],[net_sales]]&gt;1000," high_sales"," low_sales"))</f>
        <v>high_profit low_sales</v>
      </c>
      <c r="R1763" s="3"/>
    </row>
    <row r="1764" spans="1:18" ht="14.25" customHeight="1" x14ac:dyDescent="0.3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Table5[[#This Row],[sales]]-(Table5[[#This Row],[sales]]*Table5[[#This Row],[discount]])</f>
        <v>149.19839999999999</v>
      </c>
      <c r="O1764" s="6">
        <f>Table5[[#This Row],[profit]]/Table5[[#This Row],[net_sales]]</f>
        <v>0.27439972546622482</v>
      </c>
      <c r="P1764" s="3" t="str">
        <f>IF(Table5[[#This Row],[Profit_Percentage]]&lt;=24.5%,"low","high")</f>
        <v>high</v>
      </c>
      <c r="Q1764" s="3" t="str">
        <f>IF(Table5[[#This Row],[Profit_Percentage]]&gt;25%,"high_profit","low_profit")&amp;(IF(Table5[[#This Row],[net_sales]]&gt;1000," high_sales"," low_sales"))</f>
        <v>high_profit low_sales</v>
      </c>
      <c r="R1764" s="3"/>
    </row>
    <row r="1765" spans="1:18" ht="14.25" customHeight="1" x14ac:dyDescent="0.3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Table5[[#This Row],[sales]]-(Table5[[#This Row],[sales]]*Table5[[#This Row],[discount]])</f>
        <v>2355.0590000000002</v>
      </c>
      <c r="O1765" s="6">
        <f>Table5[[#This Row],[profit]]/Table5[[#This Row],[net_sales]]</f>
        <v>0.19373187678100631</v>
      </c>
      <c r="P1765" s="3" t="str">
        <f>IF(Table5[[#This Row],[Profit_Percentage]]&lt;=24.5%,"low","high")</f>
        <v>low</v>
      </c>
      <c r="Q1765" s="3" t="str">
        <f>IF(Table5[[#This Row],[Profit_Percentage]]&gt;25%,"high_profit","low_profit")&amp;(IF(Table5[[#This Row],[net_sales]]&gt;1000," high_sales"," low_sales"))</f>
        <v>low_profit high_sales</v>
      </c>
      <c r="R1765" s="3"/>
    </row>
    <row r="1766" spans="1:18" ht="14.25" customHeight="1" x14ac:dyDescent="0.3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Table5[[#This Row],[sales]]-(Table5[[#This Row],[sales]]*Table5[[#This Row],[discount]])</f>
        <v>2413.6541999999999</v>
      </c>
      <c r="O1766" s="6">
        <f>Table5[[#This Row],[profit]]/Table5[[#This Row],[net_sales]]</f>
        <v>0.29841060082260334</v>
      </c>
      <c r="P1766" s="3" t="str">
        <f>IF(Table5[[#This Row],[Profit_Percentage]]&lt;=24.5%,"low","high")</f>
        <v>high</v>
      </c>
      <c r="Q1766" s="3" t="str">
        <f>IF(Table5[[#This Row],[Profit_Percentage]]&gt;25%,"high_profit","low_profit")&amp;(IF(Table5[[#This Row],[net_sales]]&gt;1000," high_sales"," low_sales"))</f>
        <v>high_profit high_sales</v>
      </c>
      <c r="R1766" s="3"/>
    </row>
    <row r="1767" spans="1:18" ht="14.25" customHeight="1" x14ac:dyDescent="0.3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Table5[[#This Row],[sales]]-(Table5[[#This Row],[sales]]*Table5[[#This Row],[discount]])</f>
        <v>2708.9140000000002</v>
      </c>
      <c r="O1767" s="6">
        <f>Table5[[#This Row],[profit]]/Table5[[#This Row],[net_sales]]</f>
        <v>0.2000875627650047</v>
      </c>
      <c r="P1767" s="3" t="str">
        <f>IF(Table5[[#This Row],[Profit_Percentage]]&lt;=24.5%,"low","high")</f>
        <v>low</v>
      </c>
      <c r="Q1767" s="3" t="str">
        <f>IF(Table5[[#This Row],[Profit_Percentage]]&gt;25%,"high_profit","low_profit")&amp;(IF(Table5[[#This Row],[net_sales]]&gt;1000," high_sales"," low_sales"))</f>
        <v>low_profit high_sales</v>
      </c>
      <c r="R1767" s="3"/>
    </row>
    <row r="1768" spans="1:18" ht="14.25" customHeight="1" x14ac:dyDescent="0.3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Table5[[#This Row],[sales]]-(Table5[[#This Row],[sales]]*Table5[[#This Row],[discount]])</f>
        <v>877.18150000000003</v>
      </c>
      <c r="O1768" s="6">
        <f>Table5[[#This Row],[profit]]/Table5[[#This Row],[net_sales]]</f>
        <v>0.28773976651354366</v>
      </c>
      <c r="P1768" s="3" t="str">
        <f>IF(Table5[[#This Row],[Profit_Percentage]]&lt;=24.5%,"low","high")</f>
        <v>high</v>
      </c>
      <c r="Q1768" s="3" t="str">
        <f>IF(Table5[[#This Row],[Profit_Percentage]]&gt;25%,"high_profit","low_profit")&amp;(IF(Table5[[#This Row],[net_sales]]&gt;1000," high_sales"," low_sales"))</f>
        <v>high_profit low_sales</v>
      </c>
      <c r="R1768" s="3"/>
    </row>
    <row r="1769" spans="1:18" ht="14.25" customHeight="1" x14ac:dyDescent="0.3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Table5[[#This Row],[sales]]-(Table5[[#This Row],[sales]]*Table5[[#This Row],[discount]])</f>
        <v>712.57759999999996</v>
      </c>
      <c r="O1769" s="6">
        <f>Table5[[#This Row],[profit]]/Table5[[#This Row],[net_sales]]</f>
        <v>0.37399435514111029</v>
      </c>
      <c r="P1769" s="3" t="str">
        <f>IF(Table5[[#This Row],[Profit_Percentage]]&lt;=24.5%,"low","high")</f>
        <v>high</v>
      </c>
      <c r="Q1769" s="3" t="str">
        <f>IF(Table5[[#This Row],[Profit_Percentage]]&gt;25%,"high_profit","low_profit")&amp;(IF(Table5[[#This Row],[net_sales]]&gt;1000," high_sales"," low_sales"))</f>
        <v>high_profit low_sales</v>
      </c>
      <c r="R1769" s="3"/>
    </row>
    <row r="1770" spans="1:18" ht="14.25" customHeight="1" x14ac:dyDescent="0.3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Table5[[#This Row],[sales]]-(Table5[[#This Row],[sales]]*Table5[[#This Row],[discount]])</f>
        <v>3584.8669999999997</v>
      </c>
      <c r="O1770" s="6">
        <f>Table5[[#This Row],[profit]]/Table5[[#This Row],[net_sales]]</f>
        <v>0.29257152357395688</v>
      </c>
      <c r="P1770" s="3" t="str">
        <f>IF(Table5[[#This Row],[Profit_Percentage]]&lt;=24.5%,"low","high")</f>
        <v>high</v>
      </c>
      <c r="Q1770" s="3" t="str">
        <f>IF(Table5[[#This Row],[Profit_Percentage]]&gt;25%,"high_profit","low_profit")&amp;(IF(Table5[[#This Row],[net_sales]]&gt;1000," high_sales"," low_sales"))</f>
        <v>high_profit high_sales</v>
      </c>
      <c r="R1770" s="3"/>
    </row>
    <row r="1771" spans="1:18" ht="14.25" customHeight="1" x14ac:dyDescent="0.3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Table5[[#This Row],[sales]]-(Table5[[#This Row],[sales]]*Table5[[#This Row],[discount]])</f>
        <v>2489.5909999999999</v>
      </c>
      <c r="O1771" s="6">
        <f>Table5[[#This Row],[profit]]/Table5[[#This Row],[net_sales]]</f>
        <v>0.25835568974984247</v>
      </c>
      <c r="P1771" s="3" t="str">
        <f>IF(Table5[[#This Row],[Profit_Percentage]]&lt;=24.5%,"low","high")</f>
        <v>high</v>
      </c>
      <c r="Q1771" s="3" t="str">
        <f>IF(Table5[[#This Row],[Profit_Percentage]]&gt;25%,"high_profit","low_profit")&amp;(IF(Table5[[#This Row],[net_sales]]&gt;1000," high_sales"," low_sales"))</f>
        <v>high_profit high_sales</v>
      </c>
      <c r="R1771" s="3"/>
    </row>
    <row r="1772" spans="1:18" ht="14.25" customHeight="1" x14ac:dyDescent="0.3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Table5[[#This Row],[sales]]-(Table5[[#This Row],[sales]]*Table5[[#This Row],[discount]])</f>
        <v>1365.2105999999999</v>
      </c>
      <c r="O1772" s="6">
        <f>Table5[[#This Row],[profit]]/Table5[[#This Row],[net_sales]]</f>
        <v>0.1472813059025472</v>
      </c>
      <c r="P1772" s="3" t="str">
        <f>IF(Table5[[#This Row],[Profit_Percentage]]&lt;=24.5%,"low","high")</f>
        <v>low</v>
      </c>
      <c r="Q1772" s="3" t="str">
        <f>IF(Table5[[#This Row],[Profit_Percentage]]&gt;25%,"high_profit","low_profit")&amp;(IF(Table5[[#This Row],[net_sales]]&gt;1000," high_sales"," low_sales"))</f>
        <v>low_profit high_sales</v>
      </c>
      <c r="R1772" s="3"/>
    </row>
    <row r="1773" spans="1:18" ht="14.25" customHeight="1" x14ac:dyDescent="0.3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Table5[[#This Row],[sales]]-(Table5[[#This Row],[sales]]*Table5[[#This Row],[discount]])</f>
        <v>2741.4625000000001</v>
      </c>
      <c r="O1773" s="6">
        <f>Table5[[#This Row],[profit]]/Table5[[#This Row],[net_sales]]</f>
        <v>0.23893451032067736</v>
      </c>
      <c r="P1773" s="3" t="str">
        <f>IF(Table5[[#This Row],[Profit_Percentage]]&lt;=24.5%,"low","high")</f>
        <v>low</v>
      </c>
      <c r="Q1773" s="3" t="str">
        <f>IF(Table5[[#This Row],[Profit_Percentage]]&gt;25%,"high_profit","low_profit")&amp;(IF(Table5[[#This Row],[net_sales]]&gt;1000," high_sales"," low_sales"))</f>
        <v>low_profit high_sales</v>
      </c>
      <c r="R1773" s="3"/>
    </row>
    <row r="1774" spans="1:18" ht="14.25" customHeight="1" x14ac:dyDescent="0.3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Table5[[#This Row],[sales]]-(Table5[[#This Row],[sales]]*Table5[[#This Row],[discount]])</f>
        <v>2868.9785999999995</v>
      </c>
      <c r="O1774" s="6">
        <f>Table5[[#This Row],[profit]]/Table5[[#This Row],[net_sales]]</f>
        <v>0.42448556430501089</v>
      </c>
      <c r="P1774" s="3" t="str">
        <f>IF(Table5[[#This Row],[Profit_Percentage]]&lt;=24.5%,"low","high")</f>
        <v>high</v>
      </c>
      <c r="Q1774" s="3" t="str">
        <f>IF(Table5[[#This Row],[Profit_Percentage]]&gt;25%,"high_profit","low_profit")&amp;(IF(Table5[[#This Row],[net_sales]]&gt;1000," high_sales"," low_sales"))</f>
        <v>high_profit high_sales</v>
      </c>
      <c r="R1774" s="3"/>
    </row>
    <row r="1775" spans="1:18" ht="14.25" customHeight="1" x14ac:dyDescent="0.3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Table5[[#This Row],[sales]]-(Table5[[#This Row],[sales]]*Table5[[#This Row],[discount]])</f>
        <v>2361.2878000000001</v>
      </c>
      <c r="O1775" s="6">
        <f>Table5[[#This Row],[profit]]/Table5[[#This Row],[net_sales]]</f>
        <v>0.14030055971999686</v>
      </c>
      <c r="P1775" s="3" t="str">
        <f>IF(Table5[[#This Row],[Profit_Percentage]]&lt;=24.5%,"low","high")</f>
        <v>low</v>
      </c>
      <c r="Q1775" s="3" t="str">
        <f>IF(Table5[[#This Row],[Profit_Percentage]]&gt;25%,"high_profit","low_profit")&amp;(IF(Table5[[#This Row],[net_sales]]&gt;1000," high_sales"," low_sales"))</f>
        <v>low_profit high_sales</v>
      </c>
      <c r="R1775" s="3"/>
    </row>
    <row r="1776" spans="1:18" ht="14.25" customHeight="1" x14ac:dyDescent="0.3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Table5[[#This Row],[sales]]-(Table5[[#This Row],[sales]]*Table5[[#This Row],[discount]])</f>
        <v>105.32899999999999</v>
      </c>
      <c r="O1776" s="6">
        <f>Table5[[#This Row],[profit]]/Table5[[#This Row],[net_sales]]</f>
        <v>6.3040568124638041E-2</v>
      </c>
      <c r="P1776" s="3" t="str">
        <f>IF(Table5[[#This Row],[Profit_Percentage]]&lt;=24.5%,"low","high")</f>
        <v>low</v>
      </c>
      <c r="Q1776" s="3" t="str">
        <f>IF(Table5[[#This Row],[Profit_Percentage]]&gt;25%,"high_profit","low_profit")&amp;(IF(Table5[[#This Row],[net_sales]]&gt;1000," high_sales"," low_sales"))</f>
        <v>low_profit low_sales</v>
      </c>
      <c r="R1776" s="3"/>
    </row>
    <row r="1777" spans="1:18" ht="14.25" customHeight="1" x14ac:dyDescent="0.3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Table5[[#This Row],[sales]]-(Table5[[#This Row],[sales]]*Table5[[#This Row],[discount]])</f>
        <v>2533.3013999999998</v>
      </c>
      <c r="O1777" s="6">
        <f>Table5[[#This Row],[profit]]/Table5[[#This Row],[net_sales]]</f>
        <v>0.23720430581217064</v>
      </c>
      <c r="P1777" s="3" t="str">
        <f>IF(Table5[[#This Row],[Profit_Percentage]]&lt;=24.5%,"low","high")</f>
        <v>low</v>
      </c>
      <c r="Q1777" s="3" t="str">
        <f>IF(Table5[[#This Row],[Profit_Percentage]]&gt;25%,"high_profit","low_profit")&amp;(IF(Table5[[#This Row],[net_sales]]&gt;1000," high_sales"," low_sales"))</f>
        <v>low_profit high_sales</v>
      </c>
      <c r="R1777" s="3"/>
    </row>
    <row r="1778" spans="1:18" ht="14.25" customHeight="1" x14ac:dyDescent="0.3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Table5[[#This Row],[sales]]-(Table5[[#This Row],[sales]]*Table5[[#This Row],[discount]])</f>
        <v>1526.2128</v>
      </c>
      <c r="O1778" s="6">
        <f>Table5[[#This Row],[profit]]/Table5[[#This Row],[net_sales]]</f>
        <v>0.22144356278495372</v>
      </c>
      <c r="P1778" s="3" t="str">
        <f>IF(Table5[[#This Row],[Profit_Percentage]]&lt;=24.5%,"low","high")</f>
        <v>low</v>
      </c>
      <c r="Q1778" s="3" t="str">
        <f>IF(Table5[[#This Row],[Profit_Percentage]]&gt;25%,"high_profit","low_profit")&amp;(IF(Table5[[#This Row],[net_sales]]&gt;1000," high_sales"," low_sales"))</f>
        <v>low_profit high_sales</v>
      </c>
      <c r="R1778" s="3"/>
    </row>
    <row r="1779" spans="1:18" ht="14.25" customHeight="1" x14ac:dyDescent="0.3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Table5[[#This Row],[sales]]-(Table5[[#This Row],[sales]]*Table5[[#This Row],[discount]])</f>
        <v>2172.0299999999997</v>
      </c>
      <c r="O1779" s="6">
        <f>Table5[[#This Row],[profit]]/Table5[[#This Row],[net_sales]]</f>
        <v>0.29623900222372623</v>
      </c>
      <c r="P1779" s="3" t="str">
        <f>IF(Table5[[#This Row],[Profit_Percentage]]&lt;=24.5%,"low","high")</f>
        <v>high</v>
      </c>
      <c r="Q1779" s="3" t="str">
        <f>IF(Table5[[#This Row],[Profit_Percentage]]&gt;25%,"high_profit","low_profit")&amp;(IF(Table5[[#This Row],[net_sales]]&gt;1000," high_sales"," low_sales"))</f>
        <v>high_profit high_sales</v>
      </c>
      <c r="R1779" s="3"/>
    </row>
    <row r="1780" spans="1:18" ht="14.25" customHeight="1" x14ac:dyDescent="0.3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Table5[[#This Row],[sales]]-(Table5[[#This Row],[sales]]*Table5[[#This Row],[discount]])</f>
        <v>1190.3193999999999</v>
      </c>
      <c r="O1780" s="6">
        <f>Table5[[#This Row],[profit]]/Table5[[#This Row],[net_sales]]</f>
        <v>0.20769215388743562</v>
      </c>
      <c r="P1780" s="3" t="str">
        <f>IF(Table5[[#This Row],[Profit_Percentage]]&lt;=24.5%,"low","high")</f>
        <v>low</v>
      </c>
      <c r="Q1780" s="3" t="str">
        <f>IF(Table5[[#This Row],[Profit_Percentage]]&gt;25%,"high_profit","low_profit")&amp;(IF(Table5[[#This Row],[net_sales]]&gt;1000," high_sales"," low_sales"))</f>
        <v>low_profit high_sales</v>
      </c>
      <c r="R1780" s="3"/>
    </row>
    <row r="1781" spans="1:18" ht="14.25" customHeight="1" x14ac:dyDescent="0.3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Table5[[#This Row],[sales]]-(Table5[[#This Row],[sales]]*Table5[[#This Row],[discount]])</f>
        <v>1903.7844</v>
      </c>
      <c r="O1781" s="6">
        <f>Table5[[#This Row],[profit]]/Table5[[#This Row],[net_sales]]</f>
        <v>0.45700027797265275</v>
      </c>
      <c r="P1781" s="3" t="str">
        <f>IF(Table5[[#This Row],[Profit_Percentage]]&lt;=24.5%,"low","high")</f>
        <v>high</v>
      </c>
      <c r="Q1781" s="3" t="str">
        <f>IF(Table5[[#This Row],[Profit_Percentage]]&gt;25%,"high_profit","low_profit")&amp;(IF(Table5[[#This Row],[net_sales]]&gt;1000," high_sales"," low_sales"))</f>
        <v>high_profit high_sales</v>
      </c>
      <c r="R1781" s="3"/>
    </row>
    <row r="1782" spans="1:18" ht="14.25" customHeight="1" x14ac:dyDescent="0.3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Table5[[#This Row],[sales]]-(Table5[[#This Row],[sales]]*Table5[[#This Row],[discount]])</f>
        <v>1634.615</v>
      </c>
      <c r="O1782" s="6">
        <f>Table5[[#This Row],[profit]]/Table5[[#This Row],[net_sales]]</f>
        <v>0.22195440516574239</v>
      </c>
      <c r="P1782" s="3" t="str">
        <f>IF(Table5[[#This Row],[Profit_Percentage]]&lt;=24.5%,"low","high")</f>
        <v>low</v>
      </c>
      <c r="Q1782" s="3" t="str">
        <f>IF(Table5[[#This Row],[Profit_Percentage]]&gt;25%,"high_profit","low_profit")&amp;(IF(Table5[[#This Row],[net_sales]]&gt;1000," high_sales"," low_sales"))</f>
        <v>low_profit high_sales</v>
      </c>
      <c r="R1782" s="3"/>
    </row>
    <row r="1783" spans="1:18" ht="14.25" customHeight="1" x14ac:dyDescent="0.3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Table5[[#This Row],[sales]]-(Table5[[#This Row],[sales]]*Table5[[#This Row],[discount]])</f>
        <v>1938.5478000000001</v>
      </c>
      <c r="O1783" s="6">
        <f>Table5[[#This Row],[profit]]/Table5[[#This Row],[net_sales]]</f>
        <v>8.6667968672219473E-2</v>
      </c>
      <c r="P1783" s="3" t="str">
        <f>IF(Table5[[#This Row],[Profit_Percentage]]&lt;=24.5%,"low","high")</f>
        <v>low</v>
      </c>
      <c r="Q1783" s="3" t="str">
        <f>IF(Table5[[#This Row],[Profit_Percentage]]&gt;25%,"high_profit","low_profit")&amp;(IF(Table5[[#This Row],[net_sales]]&gt;1000," high_sales"," low_sales"))</f>
        <v>low_profit high_sales</v>
      </c>
      <c r="R1783" s="3"/>
    </row>
    <row r="1784" spans="1:18" ht="14.25" customHeight="1" x14ac:dyDescent="0.3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Table5[[#This Row],[sales]]-(Table5[[#This Row],[sales]]*Table5[[#This Row],[discount]])</f>
        <v>2116.2465000000002</v>
      </c>
      <c r="O1784" s="6">
        <f>Table5[[#This Row],[profit]]/Table5[[#This Row],[net_sales]]</f>
        <v>0.13077871599551374</v>
      </c>
      <c r="P1784" s="3" t="str">
        <f>IF(Table5[[#This Row],[Profit_Percentage]]&lt;=24.5%,"low","high")</f>
        <v>low</v>
      </c>
      <c r="Q1784" s="3" t="str">
        <f>IF(Table5[[#This Row],[Profit_Percentage]]&gt;25%,"high_profit","low_profit")&amp;(IF(Table5[[#This Row],[net_sales]]&gt;1000," high_sales"," low_sales"))</f>
        <v>low_profit high_sales</v>
      </c>
      <c r="R1784" s="3"/>
    </row>
    <row r="1785" spans="1:18" ht="14.25" customHeight="1" x14ac:dyDescent="0.3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Table5[[#This Row],[sales]]-(Table5[[#This Row],[sales]]*Table5[[#This Row],[discount]])</f>
        <v>2488.0792000000001</v>
      </c>
      <c r="O1785" s="6">
        <f>Table5[[#This Row],[profit]]/Table5[[#This Row],[net_sales]]</f>
        <v>0.10927706802902415</v>
      </c>
      <c r="P1785" s="3" t="str">
        <f>IF(Table5[[#This Row],[Profit_Percentage]]&lt;=24.5%,"low","high")</f>
        <v>low</v>
      </c>
      <c r="Q1785" s="3" t="str">
        <f>IF(Table5[[#This Row],[Profit_Percentage]]&gt;25%,"high_profit","low_profit")&amp;(IF(Table5[[#This Row],[net_sales]]&gt;1000," high_sales"," low_sales"))</f>
        <v>low_profit high_sales</v>
      </c>
      <c r="R1785" s="3"/>
    </row>
    <row r="1786" spans="1:18" ht="14.25" customHeight="1" x14ac:dyDescent="0.3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Table5[[#This Row],[sales]]-(Table5[[#This Row],[sales]]*Table5[[#This Row],[discount]])</f>
        <v>1703.73</v>
      </c>
      <c r="O1786" s="6">
        <f>Table5[[#This Row],[profit]]/Table5[[#This Row],[net_sales]]</f>
        <v>0.37352162607924966</v>
      </c>
      <c r="P1786" s="3" t="str">
        <f>IF(Table5[[#This Row],[Profit_Percentage]]&lt;=24.5%,"low","high")</f>
        <v>high</v>
      </c>
      <c r="Q1786" s="3" t="str">
        <f>IF(Table5[[#This Row],[Profit_Percentage]]&gt;25%,"high_profit","low_profit")&amp;(IF(Table5[[#This Row],[net_sales]]&gt;1000," high_sales"," low_sales"))</f>
        <v>high_profit high_sales</v>
      </c>
      <c r="R1786" s="3"/>
    </row>
    <row r="1787" spans="1:18" ht="14.25" customHeight="1" x14ac:dyDescent="0.3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Table5[[#This Row],[sales]]-(Table5[[#This Row],[sales]]*Table5[[#This Row],[discount]])</f>
        <v>102.785</v>
      </c>
      <c r="O1787" s="6">
        <f>Table5[[#This Row],[profit]]/Table5[[#This Row],[net_sales]]</f>
        <v>0.24653402733861945</v>
      </c>
      <c r="P1787" s="3" t="str">
        <f>IF(Table5[[#This Row],[Profit_Percentage]]&lt;=24.5%,"low","high")</f>
        <v>high</v>
      </c>
      <c r="Q1787" s="3" t="str">
        <f>IF(Table5[[#This Row],[Profit_Percentage]]&gt;25%,"high_profit","low_profit")&amp;(IF(Table5[[#This Row],[net_sales]]&gt;1000," high_sales"," low_sales"))</f>
        <v>low_profit low_sales</v>
      </c>
      <c r="R1787" s="3"/>
    </row>
    <row r="1788" spans="1:18" ht="14.25" customHeight="1" x14ac:dyDescent="0.3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Table5[[#This Row],[sales]]-(Table5[[#This Row],[sales]]*Table5[[#This Row],[discount]])</f>
        <v>159.96539999999999</v>
      </c>
      <c r="O1788" s="6">
        <f>Table5[[#This Row],[profit]]/Table5[[#This Row],[net_sales]]</f>
        <v>0.26293185901451194</v>
      </c>
      <c r="P1788" s="3" t="str">
        <f>IF(Table5[[#This Row],[Profit_Percentage]]&lt;=24.5%,"low","high")</f>
        <v>high</v>
      </c>
      <c r="Q1788" s="3" t="str">
        <f>IF(Table5[[#This Row],[Profit_Percentage]]&gt;25%,"high_profit","low_profit")&amp;(IF(Table5[[#This Row],[net_sales]]&gt;1000," high_sales"," low_sales"))</f>
        <v>high_profit low_sales</v>
      </c>
      <c r="R1788" s="3"/>
    </row>
    <row r="1789" spans="1:18" ht="14.25" customHeight="1" x14ac:dyDescent="0.3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Table5[[#This Row],[sales]]-(Table5[[#This Row],[sales]]*Table5[[#This Row],[discount]])</f>
        <v>2171.2730000000001</v>
      </c>
      <c r="O1789" s="6">
        <f>Table5[[#This Row],[profit]]/Table5[[#This Row],[net_sales]]</f>
        <v>0.32229480125253707</v>
      </c>
      <c r="P1789" s="3" t="str">
        <f>IF(Table5[[#This Row],[Profit_Percentage]]&lt;=24.5%,"low","high")</f>
        <v>high</v>
      </c>
      <c r="Q1789" s="3" t="str">
        <f>IF(Table5[[#This Row],[Profit_Percentage]]&gt;25%,"high_profit","low_profit")&amp;(IF(Table5[[#This Row],[net_sales]]&gt;1000," high_sales"," low_sales"))</f>
        <v>high_profit high_sales</v>
      </c>
      <c r="R1789" s="3"/>
    </row>
    <row r="1790" spans="1:18" ht="14.25" customHeight="1" x14ac:dyDescent="0.3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Table5[[#This Row],[sales]]-(Table5[[#This Row],[sales]]*Table5[[#This Row],[discount]])</f>
        <v>2678.4198000000001</v>
      </c>
      <c r="O1790" s="6">
        <f>Table5[[#This Row],[profit]]/Table5[[#This Row],[net_sales]]</f>
        <v>0.2676764859638508</v>
      </c>
      <c r="P1790" s="3" t="str">
        <f>IF(Table5[[#This Row],[Profit_Percentage]]&lt;=24.5%,"low","high")</f>
        <v>high</v>
      </c>
      <c r="Q1790" s="3" t="str">
        <f>IF(Table5[[#This Row],[Profit_Percentage]]&gt;25%,"high_profit","low_profit")&amp;(IF(Table5[[#This Row],[net_sales]]&gt;1000," high_sales"," low_sales"))</f>
        <v>high_profit high_sales</v>
      </c>
      <c r="R1790" s="3"/>
    </row>
    <row r="1791" spans="1:18" ht="14.25" customHeight="1" x14ac:dyDescent="0.3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Table5[[#This Row],[sales]]-(Table5[[#This Row],[sales]]*Table5[[#This Row],[discount]])</f>
        <v>3829.4048000000003</v>
      </c>
      <c r="O1791" s="6">
        <f>Table5[[#This Row],[profit]]/Table5[[#This Row],[net_sales]]</f>
        <v>7.7918114063052296E-2</v>
      </c>
      <c r="P1791" s="3" t="str">
        <f>IF(Table5[[#This Row],[Profit_Percentage]]&lt;=24.5%,"low","high")</f>
        <v>low</v>
      </c>
      <c r="Q1791" s="3" t="str">
        <f>IF(Table5[[#This Row],[Profit_Percentage]]&gt;25%,"high_profit","low_profit")&amp;(IF(Table5[[#This Row],[net_sales]]&gt;1000," high_sales"," low_sales"))</f>
        <v>low_profit high_sales</v>
      </c>
      <c r="R1791" s="3"/>
    </row>
    <row r="1792" spans="1:18" ht="14.25" customHeight="1" x14ac:dyDescent="0.3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Table5[[#This Row],[sales]]-(Table5[[#This Row],[sales]]*Table5[[#This Row],[discount]])</f>
        <v>1183.3008</v>
      </c>
      <c r="O1792" s="6">
        <f>Table5[[#This Row],[profit]]/Table5[[#This Row],[net_sales]]</f>
        <v>8.1213500404968872E-2</v>
      </c>
      <c r="P1792" s="3" t="str">
        <f>IF(Table5[[#This Row],[Profit_Percentage]]&lt;=24.5%,"low","high")</f>
        <v>low</v>
      </c>
      <c r="Q1792" s="3" t="str">
        <f>IF(Table5[[#This Row],[Profit_Percentage]]&gt;25%,"high_profit","low_profit")&amp;(IF(Table5[[#This Row],[net_sales]]&gt;1000," high_sales"," low_sales"))</f>
        <v>low_profit high_sales</v>
      </c>
      <c r="R1792" s="3"/>
    </row>
    <row r="1793" spans="1:18" ht="14.25" customHeight="1" x14ac:dyDescent="0.3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Table5[[#This Row],[sales]]-(Table5[[#This Row],[sales]]*Table5[[#This Row],[discount]])</f>
        <v>2119.5064000000002</v>
      </c>
      <c r="O1793" s="6">
        <f>Table5[[#This Row],[profit]]/Table5[[#This Row],[net_sales]]</f>
        <v>0.21515858598020743</v>
      </c>
      <c r="P1793" s="3" t="str">
        <f>IF(Table5[[#This Row],[Profit_Percentage]]&lt;=24.5%,"low","high")</f>
        <v>low</v>
      </c>
      <c r="Q1793" s="3" t="str">
        <f>IF(Table5[[#This Row],[Profit_Percentage]]&gt;25%,"high_profit","low_profit")&amp;(IF(Table5[[#This Row],[net_sales]]&gt;1000," high_sales"," low_sales"))</f>
        <v>low_profit high_sales</v>
      </c>
      <c r="R1793" s="3"/>
    </row>
    <row r="1794" spans="1:18" ht="14.25" customHeight="1" x14ac:dyDescent="0.3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Table5[[#This Row],[sales]]-(Table5[[#This Row],[sales]]*Table5[[#This Row],[discount]])</f>
        <v>748.43399999999997</v>
      </c>
      <c r="O1794" s="6">
        <f>Table5[[#This Row],[profit]]/Table5[[#This Row],[net_sales]]</f>
        <v>0.16668136402141004</v>
      </c>
      <c r="P1794" s="3" t="str">
        <f>IF(Table5[[#This Row],[Profit_Percentage]]&lt;=24.5%,"low","high")</f>
        <v>low</v>
      </c>
      <c r="Q1794" s="3" t="str">
        <f>IF(Table5[[#This Row],[Profit_Percentage]]&gt;25%,"high_profit","low_profit")&amp;(IF(Table5[[#This Row],[net_sales]]&gt;1000," high_sales"," low_sales"))</f>
        <v>low_profit low_sales</v>
      </c>
      <c r="R1794" s="3"/>
    </row>
    <row r="1795" spans="1:18" ht="14.25" customHeight="1" x14ac:dyDescent="0.3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Table5[[#This Row],[sales]]-(Table5[[#This Row],[sales]]*Table5[[#This Row],[discount]])</f>
        <v>4847.8933999999999</v>
      </c>
      <c r="O1795" s="6">
        <f>Table5[[#This Row],[profit]]/Table5[[#This Row],[net_sales]]</f>
        <v>0.16404032316387154</v>
      </c>
      <c r="P1795" s="3" t="str">
        <f>IF(Table5[[#This Row],[Profit_Percentage]]&lt;=24.5%,"low","high")</f>
        <v>low</v>
      </c>
      <c r="Q1795" s="3" t="str">
        <f>IF(Table5[[#This Row],[Profit_Percentage]]&gt;25%,"high_profit","low_profit")&amp;(IF(Table5[[#This Row],[net_sales]]&gt;1000," high_sales"," low_sales"))</f>
        <v>low_profit high_sales</v>
      </c>
      <c r="R1795" s="3"/>
    </row>
    <row r="1796" spans="1:18" ht="14.25" customHeight="1" x14ac:dyDescent="0.3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Table5[[#This Row],[sales]]-(Table5[[#This Row],[sales]]*Table5[[#This Row],[discount]])</f>
        <v>1280.1264000000001</v>
      </c>
      <c r="O1796" s="6">
        <f>Table5[[#This Row],[profit]]/Table5[[#This Row],[net_sales]]</f>
        <v>0.30818050467516328</v>
      </c>
      <c r="P1796" s="3" t="str">
        <f>IF(Table5[[#This Row],[Profit_Percentage]]&lt;=24.5%,"low","high")</f>
        <v>high</v>
      </c>
      <c r="Q1796" s="3" t="str">
        <f>IF(Table5[[#This Row],[Profit_Percentage]]&gt;25%,"high_profit","low_profit")&amp;(IF(Table5[[#This Row],[net_sales]]&gt;1000," high_sales"," low_sales"))</f>
        <v>high_profit high_sales</v>
      </c>
      <c r="R1796" s="3"/>
    </row>
    <row r="1797" spans="1:18" ht="14.25" customHeight="1" x14ac:dyDescent="0.3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Table5[[#This Row],[sales]]-(Table5[[#This Row],[sales]]*Table5[[#This Row],[discount]])</f>
        <v>2032.6959999999999</v>
      </c>
      <c r="O1797" s="6">
        <f>Table5[[#This Row],[profit]]/Table5[[#This Row],[net_sales]]</f>
        <v>8.780949045012143E-2</v>
      </c>
      <c r="P1797" s="3" t="str">
        <f>IF(Table5[[#This Row],[Profit_Percentage]]&lt;=24.5%,"low","high")</f>
        <v>low</v>
      </c>
      <c r="Q1797" s="3" t="str">
        <f>IF(Table5[[#This Row],[Profit_Percentage]]&gt;25%,"high_profit","low_profit")&amp;(IF(Table5[[#This Row],[net_sales]]&gt;1000," high_sales"," low_sales"))</f>
        <v>low_profit high_sales</v>
      </c>
      <c r="R1797" s="3"/>
    </row>
    <row r="1798" spans="1:18" ht="14.25" customHeight="1" x14ac:dyDescent="0.3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Table5[[#This Row],[sales]]-(Table5[[#This Row],[sales]]*Table5[[#This Row],[discount]])</f>
        <v>3334.4041000000002</v>
      </c>
      <c r="O1798" s="6">
        <f>Table5[[#This Row],[profit]]/Table5[[#This Row],[net_sales]]</f>
        <v>0.23364894494941391</v>
      </c>
      <c r="P1798" s="3" t="str">
        <f>IF(Table5[[#This Row],[Profit_Percentage]]&lt;=24.5%,"low","high")</f>
        <v>low</v>
      </c>
      <c r="Q1798" s="3" t="str">
        <f>IF(Table5[[#This Row],[Profit_Percentage]]&gt;25%,"high_profit","low_profit")&amp;(IF(Table5[[#This Row],[net_sales]]&gt;1000," high_sales"," low_sales"))</f>
        <v>low_profit high_sales</v>
      </c>
      <c r="R1798" s="3"/>
    </row>
    <row r="1799" spans="1:18" ht="14.25" customHeight="1" x14ac:dyDescent="0.3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Table5[[#This Row],[sales]]-(Table5[[#This Row],[sales]]*Table5[[#This Row],[discount]])</f>
        <v>3074.7429999999999</v>
      </c>
      <c r="O1799" s="6">
        <f>Table5[[#This Row],[profit]]/Table5[[#This Row],[net_sales]]</f>
        <v>0.14717652824967808</v>
      </c>
      <c r="P1799" s="3" t="str">
        <f>IF(Table5[[#This Row],[Profit_Percentage]]&lt;=24.5%,"low","high")</f>
        <v>low</v>
      </c>
      <c r="Q1799" s="3" t="str">
        <f>IF(Table5[[#This Row],[Profit_Percentage]]&gt;25%,"high_profit","low_profit")&amp;(IF(Table5[[#This Row],[net_sales]]&gt;1000," high_sales"," low_sales"))</f>
        <v>low_profit high_sales</v>
      </c>
      <c r="R1799" s="3"/>
    </row>
    <row r="1800" spans="1:18" ht="14.25" customHeight="1" x14ac:dyDescent="0.3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Table5[[#This Row],[sales]]-(Table5[[#This Row],[sales]]*Table5[[#This Row],[discount]])</f>
        <v>200.77110000000002</v>
      </c>
      <c r="O1800" s="6">
        <f>Table5[[#This Row],[profit]]/Table5[[#This Row],[net_sales]]</f>
        <v>0.19340432960719942</v>
      </c>
      <c r="P1800" s="3" t="str">
        <f>IF(Table5[[#This Row],[Profit_Percentage]]&lt;=24.5%,"low","high")</f>
        <v>low</v>
      </c>
      <c r="Q1800" s="3" t="str">
        <f>IF(Table5[[#This Row],[Profit_Percentage]]&gt;25%,"high_profit","low_profit")&amp;(IF(Table5[[#This Row],[net_sales]]&gt;1000," high_sales"," low_sales"))</f>
        <v>low_profit low_sales</v>
      </c>
      <c r="R1800" s="3"/>
    </row>
    <row r="1801" spans="1:18" ht="14.25" customHeight="1" x14ac:dyDescent="0.3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Table5[[#This Row],[sales]]-(Table5[[#This Row],[sales]]*Table5[[#This Row],[discount]])</f>
        <v>1165.5</v>
      </c>
      <c r="O1801" s="6">
        <f>Table5[[#This Row],[profit]]/Table5[[#This Row],[net_sales]]</f>
        <v>0.28332904332904335</v>
      </c>
      <c r="P1801" s="3" t="str">
        <f>IF(Table5[[#This Row],[Profit_Percentage]]&lt;=24.5%,"low","high")</f>
        <v>high</v>
      </c>
      <c r="Q1801" s="3" t="str">
        <f>IF(Table5[[#This Row],[Profit_Percentage]]&gt;25%,"high_profit","low_profit")&amp;(IF(Table5[[#This Row],[net_sales]]&gt;1000," high_sales"," low_sales"))</f>
        <v>high_profit high_sales</v>
      </c>
      <c r="R1801" s="3"/>
    </row>
    <row r="1802" spans="1:18" ht="14.25" customHeight="1" x14ac:dyDescent="0.3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Table5[[#This Row],[sales]]-(Table5[[#This Row],[sales]]*Table5[[#This Row],[discount]])</f>
        <v>2570.3467000000001</v>
      </c>
      <c r="O1802" s="6">
        <f>Table5[[#This Row],[profit]]/Table5[[#This Row],[net_sales]]</f>
        <v>9.2944659955795067E-2</v>
      </c>
      <c r="P1802" s="3" t="str">
        <f>IF(Table5[[#This Row],[Profit_Percentage]]&lt;=24.5%,"low","high")</f>
        <v>low</v>
      </c>
      <c r="Q1802" s="3" t="str">
        <f>IF(Table5[[#This Row],[Profit_Percentage]]&gt;25%,"high_profit","low_profit")&amp;(IF(Table5[[#This Row],[net_sales]]&gt;1000," high_sales"," low_sales"))</f>
        <v>low_profit high_sales</v>
      </c>
      <c r="R1802" s="3"/>
    </row>
    <row r="1803" spans="1:18" ht="14.25" customHeight="1" x14ac:dyDescent="0.3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Table5[[#This Row],[sales]]-(Table5[[#This Row],[sales]]*Table5[[#This Row],[discount]])</f>
        <v>2597.6759000000002</v>
      </c>
      <c r="O1803" s="6">
        <f>Table5[[#This Row],[profit]]/Table5[[#This Row],[net_sales]]</f>
        <v>0.17700822492906063</v>
      </c>
      <c r="P1803" s="3" t="str">
        <f>IF(Table5[[#This Row],[Profit_Percentage]]&lt;=24.5%,"low","high")</f>
        <v>low</v>
      </c>
      <c r="Q1803" s="3" t="str">
        <f>IF(Table5[[#This Row],[Profit_Percentage]]&gt;25%,"high_profit","low_profit")&amp;(IF(Table5[[#This Row],[net_sales]]&gt;1000," high_sales"," low_sales"))</f>
        <v>low_profit high_sales</v>
      </c>
      <c r="R1803" s="3"/>
    </row>
    <row r="1804" spans="1:18" ht="14.25" customHeight="1" x14ac:dyDescent="0.3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Table5[[#This Row],[sales]]-(Table5[[#This Row],[sales]]*Table5[[#This Row],[discount]])</f>
        <v>363.36660000000001</v>
      </c>
      <c r="O1804" s="6">
        <f>Table5[[#This Row],[profit]]/Table5[[#This Row],[net_sales]]</f>
        <v>0.17690123418057685</v>
      </c>
      <c r="P1804" s="3" t="str">
        <f>IF(Table5[[#This Row],[Profit_Percentage]]&lt;=24.5%,"low","high")</f>
        <v>low</v>
      </c>
      <c r="Q1804" s="3" t="str">
        <f>IF(Table5[[#This Row],[Profit_Percentage]]&gt;25%,"high_profit","low_profit")&amp;(IF(Table5[[#This Row],[net_sales]]&gt;1000," high_sales"," low_sales"))</f>
        <v>low_profit low_sales</v>
      </c>
      <c r="R1804" s="3"/>
    </row>
    <row r="1805" spans="1:18" ht="14.25" customHeight="1" x14ac:dyDescent="0.3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Table5[[#This Row],[sales]]-(Table5[[#This Row],[sales]]*Table5[[#This Row],[discount]])</f>
        <v>2582.5722999999998</v>
      </c>
      <c r="O1805" s="6">
        <f>Table5[[#This Row],[profit]]/Table5[[#This Row],[net_sales]]</f>
        <v>0.21276461456664739</v>
      </c>
      <c r="P1805" s="3" t="str">
        <f>IF(Table5[[#This Row],[Profit_Percentage]]&lt;=24.5%,"low","high")</f>
        <v>low</v>
      </c>
      <c r="Q1805" s="3" t="str">
        <f>IF(Table5[[#This Row],[Profit_Percentage]]&gt;25%,"high_profit","low_profit")&amp;(IF(Table5[[#This Row],[net_sales]]&gt;1000," high_sales"," low_sales"))</f>
        <v>low_profit high_sales</v>
      </c>
      <c r="R1805" s="3"/>
    </row>
    <row r="1806" spans="1:18" ht="14.25" customHeight="1" x14ac:dyDescent="0.3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Table5[[#This Row],[sales]]-(Table5[[#This Row],[sales]]*Table5[[#This Row],[discount]])</f>
        <v>2123.1408000000001</v>
      </c>
      <c r="O1806" s="6">
        <f>Table5[[#This Row],[profit]]/Table5[[#This Row],[net_sales]]</f>
        <v>0.16408238210108345</v>
      </c>
      <c r="P1806" s="3" t="str">
        <f>IF(Table5[[#This Row],[Profit_Percentage]]&lt;=24.5%,"low","high")</f>
        <v>low</v>
      </c>
      <c r="Q1806" s="3" t="str">
        <f>IF(Table5[[#This Row],[Profit_Percentage]]&gt;25%,"high_profit","low_profit")&amp;(IF(Table5[[#This Row],[net_sales]]&gt;1000," high_sales"," low_sales"))</f>
        <v>low_profit high_sales</v>
      </c>
      <c r="R1806" s="3"/>
    </row>
    <row r="1807" spans="1:18" ht="14.25" customHeight="1" x14ac:dyDescent="0.3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Table5[[#This Row],[sales]]-(Table5[[#This Row],[sales]]*Table5[[#This Row],[discount]])</f>
        <v>2742.5441999999998</v>
      </c>
      <c r="O1807" s="6">
        <f>Table5[[#This Row],[profit]]/Table5[[#This Row],[net_sales]]</f>
        <v>0.17930795791732365</v>
      </c>
      <c r="P1807" s="3" t="str">
        <f>IF(Table5[[#This Row],[Profit_Percentage]]&lt;=24.5%,"low","high")</f>
        <v>low</v>
      </c>
      <c r="Q1807" s="3" t="str">
        <f>IF(Table5[[#This Row],[Profit_Percentage]]&gt;25%,"high_profit","low_profit")&amp;(IF(Table5[[#This Row],[net_sales]]&gt;1000," high_sales"," low_sales"))</f>
        <v>low_profit high_sales</v>
      </c>
      <c r="R1807" s="3"/>
    </row>
    <row r="1808" spans="1:18" ht="14.25" customHeight="1" x14ac:dyDescent="0.3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Table5[[#This Row],[sales]]-(Table5[[#This Row],[sales]]*Table5[[#This Row],[discount]])</f>
        <v>986.64589999999998</v>
      </c>
      <c r="O1808" s="6">
        <f>Table5[[#This Row],[profit]]/Table5[[#This Row],[net_sales]]</f>
        <v>0.2957697386671348</v>
      </c>
      <c r="P1808" s="3" t="str">
        <f>IF(Table5[[#This Row],[Profit_Percentage]]&lt;=24.5%,"low","high")</f>
        <v>high</v>
      </c>
      <c r="Q1808" s="3" t="str">
        <f>IF(Table5[[#This Row],[Profit_Percentage]]&gt;25%,"high_profit","low_profit")&amp;(IF(Table5[[#This Row],[net_sales]]&gt;1000," high_sales"," low_sales"))</f>
        <v>high_profit low_sales</v>
      </c>
      <c r="R1808" s="3"/>
    </row>
    <row r="1809" spans="1:18" ht="14.25" customHeight="1" x14ac:dyDescent="0.3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Table5[[#This Row],[sales]]-(Table5[[#This Row],[sales]]*Table5[[#This Row],[discount]])</f>
        <v>707.27210000000014</v>
      </c>
      <c r="O1809" s="6">
        <f>Table5[[#This Row],[profit]]/Table5[[#This Row],[net_sales]]</f>
        <v>0.10438698203986836</v>
      </c>
      <c r="P1809" s="3" t="str">
        <f>IF(Table5[[#This Row],[Profit_Percentage]]&lt;=24.5%,"low","high")</f>
        <v>low</v>
      </c>
      <c r="Q1809" s="3" t="str">
        <f>IF(Table5[[#This Row],[Profit_Percentage]]&gt;25%,"high_profit","low_profit")&amp;(IF(Table5[[#This Row],[net_sales]]&gt;1000," high_sales"," low_sales"))</f>
        <v>low_profit low_sales</v>
      </c>
      <c r="R1809" s="3"/>
    </row>
    <row r="1810" spans="1:18" ht="14.25" customHeight="1" x14ac:dyDescent="0.3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Table5[[#This Row],[sales]]-(Table5[[#This Row],[sales]]*Table5[[#This Row],[discount]])</f>
        <v>2910.7655</v>
      </c>
      <c r="O1810" s="6">
        <f>Table5[[#This Row],[profit]]/Table5[[#This Row],[net_sales]]</f>
        <v>0.35952741641331121</v>
      </c>
      <c r="P1810" s="3" t="str">
        <f>IF(Table5[[#This Row],[Profit_Percentage]]&lt;=24.5%,"low","high")</f>
        <v>high</v>
      </c>
      <c r="Q1810" s="3" t="str">
        <f>IF(Table5[[#This Row],[Profit_Percentage]]&gt;25%,"high_profit","low_profit")&amp;(IF(Table5[[#This Row],[net_sales]]&gt;1000," high_sales"," low_sales"))</f>
        <v>high_profit high_sales</v>
      </c>
      <c r="R1810" s="3"/>
    </row>
    <row r="1811" spans="1:18" ht="14.25" customHeight="1" x14ac:dyDescent="0.3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Table5[[#This Row],[sales]]-(Table5[[#This Row],[sales]]*Table5[[#This Row],[discount]])</f>
        <v>3477.9807999999998</v>
      </c>
      <c r="O1811" s="6">
        <f>Table5[[#This Row],[profit]]/Table5[[#This Row],[net_sales]]</f>
        <v>0.26489507935178941</v>
      </c>
      <c r="P1811" s="3" t="str">
        <f>IF(Table5[[#This Row],[Profit_Percentage]]&lt;=24.5%,"low","high")</f>
        <v>high</v>
      </c>
      <c r="Q1811" s="3" t="str">
        <f>IF(Table5[[#This Row],[Profit_Percentage]]&gt;25%,"high_profit","low_profit")&amp;(IF(Table5[[#This Row],[net_sales]]&gt;1000," high_sales"," low_sales"))</f>
        <v>high_profit high_sales</v>
      </c>
      <c r="R1811" s="3"/>
    </row>
    <row r="1812" spans="1:18" ht="14.25" customHeight="1" x14ac:dyDescent="0.3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Table5[[#This Row],[sales]]-(Table5[[#This Row],[sales]]*Table5[[#This Row],[discount]])</f>
        <v>2148.768</v>
      </c>
      <c r="O1812" s="6">
        <f>Table5[[#This Row],[profit]]/Table5[[#This Row],[net_sales]]</f>
        <v>0.52436093612712031</v>
      </c>
      <c r="P1812" s="3" t="str">
        <f>IF(Table5[[#This Row],[Profit_Percentage]]&lt;=24.5%,"low","high")</f>
        <v>high</v>
      </c>
      <c r="Q1812" s="3" t="str">
        <f>IF(Table5[[#This Row],[Profit_Percentage]]&gt;25%,"high_profit","low_profit")&amp;(IF(Table5[[#This Row],[net_sales]]&gt;1000," high_sales"," low_sales"))</f>
        <v>high_profit high_sales</v>
      </c>
      <c r="R1812" s="3"/>
    </row>
    <row r="1813" spans="1:18" ht="14.25" customHeight="1" x14ac:dyDescent="0.3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Table5[[#This Row],[sales]]-(Table5[[#This Row],[sales]]*Table5[[#This Row],[discount]])</f>
        <v>3577.6468</v>
      </c>
      <c r="O1813" s="6">
        <f>Table5[[#This Row],[profit]]/Table5[[#This Row],[net_sales]]</f>
        <v>0.12080566477383961</v>
      </c>
      <c r="P1813" s="3" t="str">
        <f>IF(Table5[[#This Row],[Profit_Percentage]]&lt;=24.5%,"low","high")</f>
        <v>low</v>
      </c>
      <c r="Q1813" s="3" t="str">
        <f>IF(Table5[[#This Row],[Profit_Percentage]]&gt;25%,"high_profit","low_profit")&amp;(IF(Table5[[#This Row],[net_sales]]&gt;1000," high_sales"," low_sales"))</f>
        <v>low_profit high_sales</v>
      </c>
      <c r="R1813" s="3"/>
    </row>
    <row r="1814" spans="1:18" ht="14.25" customHeight="1" x14ac:dyDescent="0.3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Table5[[#This Row],[sales]]-(Table5[[#This Row],[sales]]*Table5[[#This Row],[discount]])</f>
        <v>469.39200000000005</v>
      </c>
      <c r="O1814" s="6">
        <f>Table5[[#This Row],[profit]]/Table5[[#This Row],[net_sales]]</f>
        <v>0.36246889593346282</v>
      </c>
      <c r="P1814" s="3" t="str">
        <f>IF(Table5[[#This Row],[Profit_Percentage]]&lt;=24.5%,"low","high")</f>
        <v>high</v>
      </c>
      <c r="Q1814" s="3" t="str">
        <f>IF(Table5[[#This Row],[Profit_Percentage]]&gt;25%,"high_profit","low_profit")&amp;(IF(Table5[[#This Row],[net_sales]]&gt;1000," high_sales"," low_sales"))</f>
        <v>high_profit low_sales</v>
      </c>
      <c r="R1814" s="3"/>
    </row>
    <row r="1815" spans="1:18" ht="14.25" customHeight="1" x14ac:dyDescent="0.3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Table5[[#This Row],[sales]]-(Table5[[#This Row],[sales]]*Table5[[#This Row],[discount]])</f>
        <v>776.48180000000002</v>
      </c>
      <c r="O1815" s="6">
        <f>Table5[[#This Row],[profit]]/Table5[[#This Row],[net_sales]]</f>
        <v>0.30680693353018701</v>
      </c>
      <c r="P1815" s="3" t="str">
        <f>IF(Table5[[#This Row],[Profit_Percentage]]&lt;=24.5%,"low","high")</f>
        <v>high</v>
      </c>
      <c r="Q1815" s="3" t="str">
        <f>IF(Table5[[#This Row],[Profit_Percentage]]&gt;25%,"high_profit","low_profit")&amp;(IF(Table5[[#This Row],[net_sales]]&gt;1000," high_sales"," low_sales"))</f>
        <v>high_profit low_sales</v>
      </c>
      <c r="R1815" s="3"/>
    </row>
    <row r="1816" spans="1:18" ht="14.25" customHeight="1" x14ac:dyDescent="0.3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Table5[[#This Row],[sales]]-(Table5[[#This Row],[sales]]*Table5[[#This Row],[discount]])</f>
        <v>1209.4896000000001</v>
      </c>
      <c r="O1816" s="6">
        <f>Table5[[#This Row],[profit]]/Table5[[#This Row],[net_sales]]</f>
        <v>0.25106458129114961</v>
      </c>
      <c r="P1816" s="3" t="str">
        <f>IF(Table5[[#This Row],[Profit_Percentage]]&lt;=24.5%,"low","high")</f>
        <v>high</v>
      </c>
      <c r="Q1816" s="3" t="str">
        <f>IF(Table5[[#This Row],[Profit_Percentage]]&gt;25%,"high_profit","low_profit")&amp;(IF(Table5[[#This Row],[net_sales]]&gt;1000," high_sales"," low_sales"))</f>
        <v>high_profit high_sales</v>
      </c>
      <c r="R1816" s="3"/>
    </row>
    <row r="1817" spans="1:18" ht="14.25" customHeight="1" x14ac:dyDescent="0.3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Table5[[#This Row],[sales]]-(Table5[[#This Row],[sales]]*Table5[[#This Row],[discount]])</f>
        <v>4632.6851999999999</v>
      </c>
      <c r="O1817" s="6">
        <f>Table5[[#This Row],[profit]]/Table5[[#This Row],[net_sales]]</f>
        <v>0.26560190189482336</v>
      </c>
      <c r="P1817" s="3" t="str">
        <f>IF(Table5[[#This Row],[Profit_Percentage]]&lt;=24.5%,"low","high")</f>
        <v>high</v>
      </c>
      <c r="Q1817" s="3" t="str">
        <f>IF(Table5[[#This Row],[Profit_Percentage]]&gt;25%,"high_profit","low_profit")&amp;(IF(Table5[[#This Row],[net_sales]]&gt;1000," high_sales"," low_sales"))</f>
        <v>high_profit high_sales</v>
      </c>
      <c r="R1817" s="3"/>
    </row>
    <row r="1818" spans="1:18" ht="14.25" customHeight="1" x14ac:dyDescent="0.3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Table5[[#This Row],[sales]]-(Table5[[#This Row],[sales]]*Table5[[#This Row],[discount]])</f>
        <v>1866.4425000000001</v>
      </c>
      <c r="O1818" s="6">
        <f>Table5[[#This Row],[profit]]/Table5[[#This Row],[net_sales]]</f>
        <v>8.7540869863389825E-2</v>
      </c>
      <c r="P1818" s="3" t="str">
        <f>IF(Table5[[#This Row],[Profit_Percentage]]&lt;=24.5%,"low","high")</f>
        <v>low</v>
      </c>
      <c r="Q1818" s="3" t="str">
        <f>IF(Table5[[#This Row],[Profit_Percentage]]&gt;25%,"high_profit","low_profit")&amp;(IF(Table5[[#This Row],[net_sales]]&gt;1000," high_sales"," low_sales"))</f>
        <v>low_profit high_sales</v>
      </c>
      <c r="R1818" s="3"/>
    </row>
    <row r="1819" spans="1:18" ht="14.25" customHeight="1" x14ac:dyDescent="0.3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Table5[[#This Row],[sales]]-(Table5[[#This Row],[sales]]*Table5[[#This Row],[discount]])</f>
        <v>573.3202</v>
      </c>
      <c r="O1819" s="6">
        <f>Table5[[#This Row],[profit]]/Table5[[#This Row],[net_sales]]</f>
        <v>6.5931742855039818E-2</v>
      </c>
      <c r="P1819" s="3" t="str">
        <f>IF(Table5[[#This Row],[Profit_Percentage]]&lt;=24.5%,"low","high")</f>
        <v>low</v>
      </c>
      <c r="Q1819" s="3" t="str">
        <f>IF(Table5[[#This Row],[Profit_Percentage]]&gt;25%,"high_profit","low_profit")&amp;(IF(Table5[[#This Row],[net_sales]]&gt;1000," high_sales"," low_sales"))</f>
        <v>low_profit low_sales</v>
      </c>
      <c r="R1819" s="3"/>
    </row>
    <row r="1820" spans="1:18" ht="14.25" customHeight="1" x14ac:dyDescent="0.3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Table5[[#This Row],[sales]]-(Table5[[#This Row],[sales]]*Table5[[#This Row],[discount]])</f>
        <v>1078.4403000000002</v>
      </c>
      <c r="O1820" s="6">
        <f>Table5[[#This Row],[profit]]/Table5[[#This Row],[net_sales]]</f>
        <v>0.14148210151271237</v>
      </c>
      <c r="P1820" s="3" t="str">
        <f>IF(Table5[[#This Row],[Profit_Percentage]]&lt;=24.5%,"low","high")</f>
        <v>low</v>
      </c>
      <c r="Q1820" s="3" t="str">
        <f>IF(Table5[[#This Row],[Profit_Percentage]]&gt;25%,"high_profit","low_profit")&amp;(IF(Table5[[#This Row],[net_sales]]&gt;1000," high_sales"," low_sales"))</f>
        <v>low_profit high_sales</v>
      </c>
      <c r="R1820" s="3"/>
    </row>
    <row r="1821" spans="1:18" ht="14.25" customHeight="1" x14ac:dyDescent="0.3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Table5[[#This Row],[sales]]-(Table5[[#This Row],[sales]]*Table5[[#This Row],[discount]])</f>
        <v>2579.6687999999999</v>
      </c>
      <c r="O1821" s="6">
        <f>Table5[[#This Row],[profit]]/Table5[[#This Row],[net_sales]]</f>
        <v>0.32234758198416791</v>
      </c>
      <c r="P1821" s="3" t="str">
        <f>IF(Table5[[#This Row],[Profit_Percentage]]&lt;=24.5%,"low","high")</f>
        <v>high</v>
      </c>
      <c r="Q1821" s="3" t="str">
        <f>IF(Table5[[#This Row],[Profit_Percentage]]&gt;25%,"high_profit","low_profit")&amp;(IF(Table5[[#This Row],[net_sales]]&gt;1000," high_sales"," low_sales"))</f>
        <v>high_profit high_sales</v>
      </c>
      <c r="R1821" s="3"/>
    </row>
    <row r="1822" spans="1:18" ht="14.25" customHeight="1" x14ac:dyDescent="0.3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Table5[[#This Row],[sales]]-(Table5[[#This Row],[sales]]*Table5[[#This Row],[discount]])</f>
        <v>3145.4661999999998</v>
      </c>
      <c r="O1822" s="6">
        <f>Table5[[#This Row],[profit]]/Table5[[#This Row],[net_sales]]</f>
        <v>0.33044068316486763</v>
      </c>
      <c r="P1822" s="3" t="str">
        <f>IF(Table5[[#This Row],[Profit_Percentage]]&lt;=24.5%,"low","high")</f>
        <v>high</v>
      </c>
      <c r="Q1822" s="3" t="str">
        <f>IF(Table5[[#This Row],[Profit_Percentage]]&gt;25%,"high_profit","low_profit")&amp;(IF(Table5[[#This Row],[net_sales]]&gt;1000," high_sales"," low_sales"))</f>
        <v>high_profit high_sales</v>
      </c>
      <c r="R1822" s="3"/>
    </row>
    <row r="1823" spans="1:18" ht="14.25" customHeight="1" x14ac:dyDescent="0.3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Table5[[#This Row],[sales]]-(Table5[[#This Row],[sales]]*Table5[[#This Row],[discount]])</f>
        <v>3067.9287999999997</v>
      </c>
      <c r="O1823" s="6">
        <f>Table5[[#This Row],[profit]]/Table5[[#This Row],[net_sales]]</f>
        <v>0.35862957445427029</v>
      </c>
      <c r="P1823" s="3" t="str">
        <f>IF(Table5[[#This Row],[Profit_Percentage]]&lt;=24.5%,"low","high")</f>
        <v>high</v>
      </c>
      <c r="Q1823" s="3" t="str">
        <f>IF(Table5[[#This Row],[Profit_Percentage]]&gt;25%,"high_profit","low_profit")&amp;(IF(Table5[[#This Row],[net_sales]]&gt;1000," high_sales"," low_sales"))</f>
        <v>high_profit high_sales</v>
      </c>
      <c r="R1823" s="3"/>
    </row>
    <row r="1824" spans="1:18" ht="14.25" customHeight="1" x14ac:dyDescent="0.3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Table5[[#This Row],[sales]]-(Table5[[#This Row],[sales]]*Table5[[#This Row],[discount]])</f>
        <v>1342.5392999999999</v>
      </c>
      <c r="O1824" s="6">
        <f>Table5[[#This Row],[profit]]/Table5[[#This Row],[net_sales]]</f>
        <v>0.4078614309465653</v>
      </c>
      <c r="P1824" s="3" t="str">
        <f>IF(Table5[[#This Row],[Profit_Percentage]]&lt;=24.5%,"low","high")</f>
        <v>high</v>
      </c>
      <c r="Q1824" s="3" t="str">
        <f>IF(Table5[[#This Row],[Profit_Percentage]]&gt;25%,"high_profit","low_profit")&amp;(IF(Table5[[#This Row],[net_sales]]&gt;1000," high_sales"," low_sales"))</f>
        <v>high_profit high_sales</v>
      </c>
      <c r="R1824" s="3"/>
    </row>
    <row r="1825" spans="1:18" ht="14.25" customHeight="1" x14ac:dyDescent="0.3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Table5[[#This Row],[sales]]-(Table5[[#This Row],[sales]]*Table5[[#This Row],[discount]])</f>
        <v>1913.1163000000001</v>
      </c>
      <c r="O1825" s="6">
        <f>Table5[[#This Row],[profit]]/Table5[[#This Row],[net_sales]]</f>
        <v>0.3204875730764512</v>
      </c>
      <c r="P1825" s="3" t="str">
        <f>IF(Table5[[#This Row],[Profit_Percentage]]&lt;=24.5%,"low","high")</f>
        <v>high</v>
      </c>
      <c r="Q1825" s="3" t="str">
        <f>IF(Table5[[#This Row],[Profit_Percentage]]&gt;25%,"high_profit","low_profit")&amp;(IF(Table5[[#This Row],[net_sales]]&gt;1000," high_sales"," low_sales"))</f>
        <v>high_profit high_sales</v>
      </c>
      <c r="R1825" s="3"/>
    </row>
    <row r="1826" spans="1:18" ht="14.25" customHeight="1" x14ac:dyDescent="0.3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Table5[[#This Row],[sales]]-(Table5[[#This Row],[sales]]*Table5[[#This Row],[discount]])</f>
        <v>965.61299999999994</v>
      </c>
      <c r="O1826" s="6">
        <f>Table5[[#This Row],[profit]]/Table5[[#This Row],[net_sales]]</f>
        <v>0.28796215461059455</v>
      </c>
      <c r="P1826" s="3" t="str">
        <f>IF(Table5[[#This Row],[Profit_Percentage]]&lt;=24.5%,"low","high")</f>
        <v>high</v>
      </c>
      <c r="Q1826" s="3" t="str">
        <f>IF(Table5[[#This Row],[Profit_Percentage]]&gt;25%,"high_profit","low_profit")&amp;(IF(Table5[[#This Row],[net_sales]]&gt;1000," high_sales"," low_sales"))</f>
        <v>high_profit low_sales</v>
      </c>
      <c r="R1826" s="3"/>
    </row>
    <row r="1827" spans="1:18" ht="14.25" customHeight="1" x14ac:dyDescent="0.3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Table5[[#This Row],[sales]]-(Table5[[#This Row],[sales]]*Table5[[#This Row],[discount]])</f>
        <v>502.88040000000001</v>
      </c>
      <c r="O1827" s="6">
        <f>Table5[[#This Row],[profit]]/Table5[[#This Row],[net_sales]]</f>
        <v>0.13647380172303394</v>
      </c>
      <c r="P1827" s="3" t="str">
        <f>IF(Table5[[#This Row],[Profit_Percentage]]&lt;=24.5%,"low","high")</f>
        <v>low</v>
      </c>
      <c r="Q1827" s="3" t="str">
        <f>IF(Table5[[#This Row],[Profit_Percentage]]&gt;25%,"high_profit","low_profit")&amp;(IF(Table5[[#This Row],[net_sales]]&gt;1000," high_sales"," low_sales"))</f>
        <v>low_profit low_sales</v>
      </c>
      <c r="R1827" s="3"/>
    </row>
    <row r="1828" spans="1:18" ht="14.25" customHeight="1" x14ac:dyDescent="0.3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Table5[[#This Row],[sales]]-(Table5[[#This Row],[sales]]*Table5[[#This Row],[discount]])</f>
        <v>159.63639999999998</v>
      </c>
      <c r="O1828" s="6">
        <f>Table5[[#This Row],[profit]]/Table5[[#This Row],[net_sales]]</f>
        <v>0.31339970082011376</v>
      </c>
      <c r="P1828" s="3" t="str">
        <f>IF(Table5[[#This Row],[Profit_Percentage]]&lt;=24.5%,"low","high")</f>
        <v>high</v>
      </c>
      <c r="Q1828" s="3" t="str">
        <f>IF(Table5[[#This Row],[Profit_Percentage]]&gt;25%,"high_profit","low_profit")&amp;(IF(Table5[[#This Row],[net_sales]]&gt;1000," high_sales"," low_sales"))</f>
        <v>high_profit low_sales</v>
      </c>
      <c r="R1828" s="3"/>
    </row>
    <row r="1829" spans="1:18" ht="14.25" customHeight="1" x14ac:dyDescent="0.3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Table5[[#This Row],[sales]]-(Table5[[#This Row],[sales]]*Table5[[#This Row],[discount]])</f>
        <v>1159.0141999999998</v>
      </c>
      <c r="O1829" s="6">
        <f>Table5[[#This Row],[profit]]/Table5[[#This Row],[net_sales]]</f>
        <v>0.1754076869808843</v>
      </c>
      <c r="P1829" s="3" t="str">
        <f>IF(Table5[[#This Row],[Profit_Percentage]]&lt;=24.5%,"low","high")</f>
        <v>low</v>
      </c>
      <c r="Q1829" s="3" t="str">
        <f>IF(Table5[[#This Row],[Profit_Percentage]]&gt;25%,"high_profit","low_profit")&amp;(IF(Table5[[#This Row],[net_sales]]&gt;1000," high_sales"," low_sales"))</f>
        <v>low_profit high_sales</v>
      </c>
      <c r="R1829" s="3"/>
    </row>
    <row r="1830" spans="1:18" ht="14.25" customHeight="1" x14ac:dyDescent="0.3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Table5[[#This Row],[sales]]-(Table5[[#This Row],[sales]]*Table5[[#This Row],[discount]])</f>
        <v>2449.1439999999998</v>
      </c>
      <c r="O1830" s="6">
        <f>Table5[[#This Row],[profit]]/Table5[[#This Row],[net_sales]]</f>
        <v>0.12771809252538849</v>
      </c>
      <c r="P1830" s="3" t="str">
        <f>IF(Table5[[#This Row],[Profit_Percentage]]&lt;=24.5%,"low","high")</f>
        <v>low</v>
      </c>
      <c r="Q1830" s="3" t="str">
        <f>IF(Table5[[#This Row],[Profit_Percentage]]&gt;25%,"high_profit","low_profit")&amp;(IF(Table5[[#This Row],[net_sales]]&gt;1000," high_sales"," low_sales"))</f>
        <v>low_profit high_sales</v>
      </c>
      <c r="R1830" s="3"/>
    </row>
    <row r="1831" spans="1:18" ht="14.25" customHeight="1" x14ac:dyDescent="0.3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Table5[[#This Row],[sales]]-(Table5[[#This Row],[sales]]*Table5[[#This Row],[discount]])</f>
        <v>2627.7654000000002</v>
      </c>
      <c r="O1831" s="6">
        <f>Table5[[#This Row],[profit]]/Table5[[#This Row],[net_sales]]</f>
        <v>0.14012285876052707</v>
      </c>
      <c r="P1831" s="3" t="str">
        <f>IF(Table5[[#This Row],[Profit_Percentage]]&lt;=24.5%,"low","high")</f>
        <v>low</v>
      </c>
      <c r="Q1831" s="3" t="str">
        <f>IF(Table5[[#This Row],[Profit_Percentage]]&gt;25%,"high_profit","low_profit")&amp;(IF(Table5[[#This Row],[net_sales]]&gt;1000," high_sales"," low_sales"))</f>
        <v>low_profit high_sales</v>
      </c>
      <c r="R1831" s="3"/>
    </row>
    <row r="1832" spans="1:18" ht="14.25" customHeight="1" x14ac:dyDescent="0.3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Table5[[#This Row],[sales]]-(Table5[[#This Row],[sales]]*Table5[[#This Row],[discount]])</f>
        <v>700.99680000000001</v>
      </c>
      <c r="O1832" s="6">
        <f>Table5[[#This Row],[profit]]/Table5[[#This Row],[net_sales]]</f>
        <v>0.29279734229885213</v>
      </c>
      <c r="P1832" s="3" t="str">
        <f>IF(Table5[[#This Row],[Profit_Percentage]]&lt;=24.5%,"low","high")</f>
        <v>high</v>
      </c>
      <c r="Q1832" s="3" t="str">
        <f>IF(Table5[[#This Row],[Profit_Percentage]]&gt;25%,"high_profit","low_profit")&amp;(IF(Table5[[#This Row],[net_sales]]&gt;1000," high_sales"," low_sales"))</f>
        <v>high_profit low_sales</v>
      </c>
      <c r="R1832" s="3"/>
    </row>
    <row r="1833" spans="1:18" ht="14.25" customHeight="1" x14ac:dyDescent="0.3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Table5[[#This Row],[sales]]-(Table5[[#This Row],[sales]]*Table5[[#This Row],[discount]])</f>
        <v>2896.9038</v>
      </c>
      <c r="O1833" s="6">
        <f>Table5[[#This Row],[profit]]/Table5[[#This Row],[net_sales]]</f>
        <v>0.3080979078421589</v>
      </c>
      <c r="P1833" s="3" t="str">
        <f>IF(Table5[[#This Row],[Profit_Percentage]]&lt;=24.5%,"low","high")</f>
        <v>high</v>
      </c>
      <c r="Q1833" s="3" t="str">
        <f>IF(Table5[[#This Row],[Profit_Percentage]]&gt;25%,"high_profit","low_profit")&amp;(IF(Table5[[#This Row],[net_sales]]&gt;1000," high_sales"," low_sales"))</f>
        <v>high_profit high_sales</v>
      </c>
      <c r="R1833" s="3"/>
    </row>
    <row r="1834" spans="1:18" ht="14.25" customHeight="1" x14ac:dyDescent="0.3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Table5[[#This Row],[sales]]-(Table5[[#This Row],[sales]]*Table5[[#This Row],[discount]])</f>
        <v>1308.4447</v>
      </c>
      <c r="O1834" s="6">
        <f>Table5[[#This Row],[profit]]/Table5[[#This Row],[net_sales]]</f>
        <v>0.2802029004359145</v>
      </c>
      <c r="P1834" s="3" t="str">
        <f>IF(Table5[[#This Row],[Profit_Percentage]]&lt;=24.5%,"low","high")</f>
        <v>high</v>
      </c>
      <c r="Q1834" s="3" t="str">
        <f>IF(Table5[[#This Row],[Profit_Percentage]]&gt;25%,"high_profit","low_profit")&amp;(IF(Table5[[#This Row],[net_sales]]&gt;1000," high_sales"," low_sales"))</f>
        <v>high_profit high_sales</v>
      </c>
      <c r="R1834" s="3"/>
    </row>
    <row r="1835" spans="1:18" ht="14.25" customHeight="1" x14ac:dyDescent="0.3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Table5[[#This Row],[sales]]-(Table5[[#This Row],[sales]]*Table5[[#This Row],[discount]])</f>
        <v>1205.3029999999999</v>
      </c>
      <c r="O1835" s="6">
        <f>Table5[[#This Row],[profit]]/Table5[[#This Row],[net_sales]]</f>
        <v>0.20034796229661755</v>
      </c>
      <c r="P1835" s="3" t="str">
        <f>IF(Table5[[#This Row],[Profit_Percentage]]&lt;=24.5%,"low","high")</f>
        <v>low</v>
      </c>
      <c r="Q1835" s="3" t="str">
        <f>IF(Table5[[#This Row],[Profit_Percentage]]&gt;25%,"high_profit","low_profit")&amp;(IF(Table5[[#This Row],[net_sales]]&gt;1000," high_sales"," low_sales"))</f>
        <v>low_profit high_sales</v>
      </c>
      <c r="R1835" s="3"/>
    </row>
    <row r="1836" spans="1:18" ht="14.25" customHeight="1" x14ac:dyDescent="0.3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Table5[[#This Row],[sales]]-(Table5[[#This Row],[sales]]*Table5[[#This Row],[discount]])</f>
        <v>1189.6857</v>
      </c>
      <c r="O1836" s="6">
        <f>Table5[[#This Row],[profit]]/Table5[[#This Row],[net_sales]]</f>
        <v>0.2977425045959618</v>
      </c>
      <c r="P1836" s="3" t="str">
        <f>IF(Table5[[#This Row],[Profit_Percentage]]&lt;=24.5%,"low","high")</f>
        <v>high</v>
      </c>
      <c r="Q1836" s="3" t="str">
        <f>IF(Table5[[#This Row],[Profit_Percentage]]&gt;25%,"high_profit","low_profit")&amp;(IF(Table5[[#This Row],[net_sales]]&gt;1000," high_sales"," low_sales"))</f>
        <v>high_profit high_sales</v>
      </c>
      <c r="R1836" s="3"/>
    </row>
    <row r="1837" spans="1:18" ht="14.25" customHeight="1" x14ac:dyDescent="0.3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Table5[[#This Row],[sales]]-(Table5[[#This Row],[sales]]*Table5[[#This Row],[discount]])</f>
        <v>1408.4605999999999</v>
      </c>
      <c r="O1837" s="6">
        <f>Table5[[#This Row],[profit]]/Table5[[#This Row],[net_sales]]</f>
        <v>0.13396895873409595</v>
      </c>
      <c r="P1837" s="3" t="str">
        <f>IF(Table5[[#This Row],[Profit_Percentage]]&lt;=24.5%,"low","high")</f>
        <v>low</v>
      </c>
      <c r="Q1837" s="3" t="str">
        <f>IF(Table5[[#This Row],[Profit_Percentage]]&gt;25%,"high_profit","low_profit")&amp;(IF(Table5[[#This Row],[net_sales]]&gt;1000," high_sales"," low_sales"))</f>
        <v>low_profit high_sales</v>
      </c>
      <c r="R1837" s="3"/>
    </row>
    <row r="1838" spans="1:18" ht="14.25" customHeight="1" x14ac:dyDescent="0.3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Table5[[#This Row],[sales]]-(Table5[[#This Row],[sales]]*Table5[[#This Row],[discount]])</f>
        <v>767.22799999999995</v>
      </c>
      <c r="O1838" s="6">
        <f>Table5[[#This Row],[profit]]/Table5[[#This Row],[net_sales]]</f>
        <v>0.27628032345013481</v>
      </c>
      <c r="P1838" s="3" t="str">
        <f>IF(Table5[[#This Row],[Profit_Percentage]]&lt;=24.5%,"low","high")</f>
        <v>high</v>
      </c>
      <c r="Q1838" s="3" t="str">
        <f>IF(Table5[[#This Row],[Profit_Percentage]]&gt;25%,"high_profit","low_profit")&amp;(IF(Table5[[#This Row],[net_sales]]&gt;1000," high_sales"," low_sales"))</f>
        <v>high_profit low_sales</v>
      </c>
      <c r="R1838" s="3"/>
    </row>
    <row r="1839" spans="1:18" ht="14.25" customHeight="1" x14ac:dyDescent="0.3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Table5[[#This Row],[sales]]-(Table5[[#This Row],[sales]]*Table5[[#This Row],[discount]])</f>
        <v>1937.7379999999998</v>
      </c>
      <c r="O1839" s="6">
        <f>Table5[[#This Row],[profit]]/Table5[[#This Row],[net_sales]]</f>
        <v>0.20276735038483018</v>
      </c>
      <c r="P1839" s="3" t="str">
        <f>IF(Table5[[#This Row],[Profit_Percentage]]&lt;=24.5%,"low","high")</f>
        <v>low</v>
      </c>
      <c r="Q1839" s="3" t="str">
        <f>IF(Table5[[#This Row],[Profit_Percentage]]&gt;25%,"high_profit","low_profit")&amp;(IF(Table5[[#This Row],[net_sales]]&gt;1000," high_sales"," low_sales"))</f>
        <v>low_profit high_sales</v>
      </c>
      <c r="R1839" s="3"/>
    </row>
    <row r="1840" spans="1:18" ht="14.25" customHeight="1" x14ac:dyDescent="0.3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Table5[[#This Row],[sales]]-(Table5[[#This Row],[sales]]*Table5[[#This Row],[discount]])</f>
        <v>3090.2309999999998</v>
      </c>
      <c r="O1840" s="6">
        <f>Table5[[#This Row],[profit]]/Table5[[#This Row],[net_sales]]</f>
        <v>0.11313393723640726</v>
      </c>
      <c r="P1840" s="3" t="str">
        <f>IF(Table5[[#This Row],[Profit_Percentage]]&lt;=24.5%,"low","high")</f>
        <v>low</v>
      </c>
      <c r="Q1840" s="3" t="str">
        <f>IF(Table5[[#This Row],[Profit_Percentage]]&gt;25%,"high_profit","low_profit")&amp;(IF(Table5[[#This Row],[net_sales]]&gt;1000," high_sales"," low_sales"))</f>
        <v>low_profit high_sales</v>
      </c>
      <c r="R1840" s="3"/>
    </row>
    <row r="1841" spans="1:18" ht="14.25" customHeight="1" x14ac:dyDescent="0.3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Table5[[#This Row],[sales]]-(Table5[[#This Row],[sales]]*Table5[[#This Row],[discount]])</f>
        <v>2231.9549999999999</v>
      </c>
      <c r="O1841" s="6">
        <f>Table5[[#This Row],[profit]]/Table5[[#This Row],[net_sales]]</f>
        <v>0.46271542212992645</v>
      </c>
      <c r="P1841" s="3" t="str">
        <f>IF(Table5[[#This Row],[Profit_Percentage]]&lt;=24.5%,"low","high")</f>
        <v>high</v>
      </c>
      <c r="Q1841" s="3" t="str">
        <f>IF(Table5[[#This Row],[Profit_Percentage]]&gt;25%,"high_profit","low_profit")&amp;(IF(Table5[[#This Row],[net_sales]]&gt;1000," high_sales"," low_sales"))</f>
        <v>high_profit high_sales</v>
      </c>
      <c r="R1841" s="3"/>
    </row>
    <row r="1842" spans="1:18" ht="14.25" customHeight="1" x14ac:dyDescent="0.3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Table5[[#This Row],[sales]]-(Table5[[#This Row],[sales]]*Table5[[#This Row],[discount]])</f>
        <v>1719.1504</v>
      </c>
      <c r="O1842" s="6">
        <f>Table5[[#This Row],[profit]]/Table5[[#This Row],[net_sales]]</f>
        <v>0.22208644456005711</v>
      </c>
      <c r="P1842" s="3" t="str">
        <f>IF(Table5[[#This Row],[Profit_Percentage]]&lt;=24.5%,"low","high")</f>
        <v>low</v>
      </c>
      <c r="Q1842" s="3" t="str">
        <f>IF(Table5[[#This Row],[Profit_Percentage]]&gt;25%,"high_profit","low_profit")&amp;(IF(Table5[[#This Row],[net_sales]]&gt;1000," high_sales"," low_sales"))</f>
        <v>low_profit high_sales</v>
      </c>
      <c r="R1842" s="3"/>
    </row>
    <row r="1843" spans="1:18" ht="14.25" customHeight="1" x14ac:dyDescent="0.3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Table5[[#This Row],[sales]]-(Table5[[#This Row],[sales]]*Table5[[#This Row],[discount]])</f>
        <v>2384.9354000000003</v>
      </c>
      <c r="O1843" s="6">
        <f>Table5[[#This Row],[profit]]/Table5[[#This Row],[net_sales]]</f>
        <v>0.40305494228480981</v>
      </c>
      <c r="P1843" s="3" t="str">
        <f>IF(Table5[[#This Row],[Profit_Percentage]]&lt;=24.5%,"low","high")</f>
        <v>high</v>
      </c>
      <c r="Q1843" s="3" t="str">
        <f>IF(Table5[[#This Row],[Profit_Percentage]]&gt;25%,"high_profit","low_profit")&amp;(IF(Table5[[#This Row],[net_sales]]&gt;1000," high_sales"," low_sales"))</f>
        <v>high_profit high_sales</v>
      </c>
      <c r="R1843" s="3"/>
    </row>
    <row r="1844" spans="1:18" ht="14.25" customHeight="1" x14ac:dyDescent="0.3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Table5[[#This Row],[sales]]-(Table5[[#This Row],[sales]]*Table5[[#This Row],[discount]])</f>
        <v>2676.4263000000001</v>
      </c>
      <c r="O1844" s="6">
        <f>Table5[[#This Row],[profit]]/Table5[[#This Row],[net_sales]]</f>
        <v>0.31202054769824972</v>
      </c>
      <c r="P1844" s="3" t="str">
        <f>IF(Table5[[#This Row],[Profit_Percentage]]&lt;=24.5%,"low","high")</f>
        <v>high</v>
      </c>
      <c r="Q1844" s="3" t="str">
        <f>IF(Table5[[#This Row],[Profit_Percentage]]&gt;25%,"high_profit","low_profit")&amp;(IF(Table5[[#This Row],[net_sales]]&gt;1000," high_sales"," low_sales"))</f>
        <v>high_profit high_sales</v>
      </c>
      <c r="R1844" s="3"/>
    </row>
    <row r="1845" spans="1:18" ht="14.25" customHeight="1" x14ac:dyDescent="0.3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Table5[[#This Row],[sales]]-(Table5[[#This Row],[sales]]*Table5[[#This Row],[discount]])</f>
        <v>3643.2804000000001</v>
      </c>
      <c r="O1845" s="6">
        <f>Table5[[#This Row],[profit]]/Table5[[#This Row],[net_sales]]</f>
        <v>0.19400098877923311</v>
      </c>
      <c r="P1845" s="3" t="str">
        <f>IF(Table5[[#This Row],[Profit_Percentage]]&lt;=24.5%,"low","high")</f>
        <v>low</v>
      </c>
      <c r="Q1845" s="3" t="str">
        <f>IF(Table5[[#This Row],[Profit_Percentage]]&gt;25%,"high_profit","low_profit")&amp;(IF(Table5[[#This Row],[net_sales]]&gt;1000," high_sales"," low_sales"))</f>
        <v>low_profit high_sales</v>
      </c>
      <c r="R1845" s="3"/>
    </row>
    <row r="1846" spans="1:18" ht="14.25" customHeight="1" x14ac:dyDescent="0.3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Table5[[#This Row],[sales]]-(Table5[[#This Row],[sales]]*Table5[[#This Row],[discount]])</f>
        <v>1265.241</v>
      </c>
      <c r="O1846" s="6">
        <f>Table5[[#This Row],[profit]]/Table5[[#This Row],[net_sales]]</f>
        <v>0.4121507285963702</v>
      </c>
      <c r="P1846" s="3" t="str">
        <f>IF(Table5[[#This Row],[Profit_Percentage]]&lt;=24.5%,"low","high")</f>
        <v>high</v>
      </c>
      <c r="Q1846" s="3" t="str">
        <f>IF(Table5[[#This Row],[Profit_Percentage]]&gt;25%,"high_profit","low_profit")&amp;(IF(Table5[[#This Row],[net_sales]]&gt;1000," high_sales"," low_sales"))</f>
        <v>high_profit high_sales</v>
      </c>
      <c r="R1846" s="3"/>
    </row>
    <row r="1847" spans="1:18" ht="14.25" customHeight="1" x14ac:dyDescent="0.3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Table5[[#This Row],[sales]]-(Table5[[#This Row],[sales]]*Table5[[#This Row],[discount]])</f>
        <v>3374.3775999999998</v>
      </c>
      <c r="O1847" s="6">
        <f>Table5[[#This Row],[profit]]/Table5[[#This Row],[net_sales]]</f>
        <v>0.34336109865120018</v>
      </c>
      <c r="P1847" s="3" t="str">
        <f>IF(Table5[[#This Row],[Profit_Percentage]]&lt;=24.5%,"low","high")</f>
        <v>high</v>
      </c>
      <c r="Q1847" s="3" t="str">
        <f>IF(Table5[[#This Row],[Profit_Percentage]]&gt;25%,"high_profit","low_profit")&amp;(IF(Table5[[#This Row],[net_sales]]&gt;1000," high_sales"," low_sales"))</f>
        <v>high_profit high_sales</v>
      </c>
      <c r="R1847" s="3"/>
    </row>
    <row r="1848" spans="1:18" ht="14.25" customHeight="1" x14ac:dyDescent="0.3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Table5[[#This Row],[sales]]-(Table5[[#This Row],[sales]]*Table5[[#This Row],[discount]])</f>
        <v>2870.5060999999996</v>
      </c>
      <c r="O1848" s="6">
        <f>Table5[[#This Row],[profit]]/Table5[[#This Row],[net_sales]]</f>
        <v>0.14502320688327403</v>
      </c>
      <c r="P1848" s="3" t="str">
        <f>IF(Table5[[#This Row],[Profit_Percentage]]&lt;=24.5%,"low","high")</f>
        <v>low</v>
      </c>
      <c r="Q1848" s="3" t="str">
        <f>IF(Table5[[#This Row],[Profit_Percentage]]&gt;25%,"high_profit","low_profit")&amp;(IF(Table5[[#This Row],[net_sales]]&gt;1000," high_sales"," low_sales"))</f>
        <v>low_profit high_sales</v>
      </c>
      <c r="R1848" s="3"/>
    </row>
    <row r="1849" spans="1:18" ht="14.25" customHeight="1" x14ac:dyDescent="0.3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Table5[[#This Row],[sales]]-(Table5[[#This Row],[sales]]*Table5[[#This Row],[discount]])</f>
        <v>3591.4592000000002</v>
      </c>
      <c r="O1849" s="6">
        <f>Table5[[#This Row],[profit]]/Table5[[#This Row],[net_sales]]</f>
        <v>0.24161488455722954</v>
      </c>
      <c r="P1849" s="3" t="str">
        <f>IF(Table5[[#This Row],[Profit_Percentage]]&lt;=24.5%,"low","high")</f>
        <v>low</v>
      </c>
      <c r="Q1849" s="3" t="str">
        <f>IF(Table5[[#This Row],[Profit_Percentage]]&gt;25%,"high_profit","low_profit")&amp;(IF(Table5[[#This Row],[net_sales]]&gt;1000," high_sales"," low_sales"))</f>
        <v>low_profit high_sales</v>
      </c>
      <c r="R1849" s="3"/>
    </row>
    <row r="1850" spans="1:18" ht="14.25" customHeight="1" x14ac:dyDescent="0.3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Table5[[#This Row],[sales]]-(Table5[[#This Row],[sales]]*Table5[[#This Row],[discount]])</f>
        <v>119.7535</v>
      </c>
      <c r="O1850" s="6">
        <f>Table5[[#This Row],[profit]]/Table5[[#This Row],[net_sales]]</f>
        <v>0.53209300772002488</v>
      </c>
      <c r="P1850" s="3" t="str">
        <f>IF(Table5[[#This Row],[Profit_Percentage]]&lt;=24.5%,"low","high")</f>
        <v>high</v>
      </c>
      <c r="Q1850" s="3" t="str">
        <f>IF(Table5[[#This Row],[Profit_Percentage]]&gt;25%,"high_profit","low_profit")&amp;(IF(Table5[[#This Row],[net_sales]]&gt;1000," high_sales"," low_sales"))</f>
        <v>high_profit low_sales</v>
      </c>
      <c r="R1850" s="3"/>
    </row>
    <row r="1851" spans="1:18" ht="14.25" customHeight="1" x14ac:dyDescent="0.3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Table5[[#This Row],[sales]]-(Table5[[#This Row],[sales]]*Table5[[#This Row],[discount]])</f>
        <v>2105.9175</v>
      </c>
      <c r="O1851" s="6">
        <f>Table5[[#This Row],[profit]]/Table5[[#This Row],[net_sales]]</f>
        <v>0.26681007209446711</v>
      </c>
      <c r="P1851" s="3" t="str">
        <f>IF(Table5[[#This Row],[Profit_Percentage]]&lt;=24.5%,"low","high")</f>
        <v>high</v>
      </c>
      <c r="Q1851" s="3" t="str">
        <f>IF(Table5[[#This Row],[Profit_Percentage]]&gt;25%,"high_profit","low_profit")&amp;(IF(Table5[[#This Row],[net_sales]]&gt;1000," high_sales"," low_sales"))</f>
        <v>high_profit high_sales</v>
      </c>
      <c r="R1851" s="3"/>
    </row>
    <row r="1852" spans="1:18" ht="14.25" customHeight="1" x14ac:dyDescent="0.3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Table5[[#This Row],[sales]]-(Table5[[#This Row],[sales]]*Table5[[#This Row],[discount]])</f>
        <v>2554.4074999999998</v>
      </c>
      <c r="O1852" s="6">
        <f>Table5[[#This Row],[profit]]/Table5[[#This Row],[net_sales]]</f>
        <v>0.13877582179037606</v>
      </c>
      <c r="P1852" s="3" t="str">
        <f>IF(Table5[[#This Row],[Profit_Percentage]]&lt;=24.5%,"low","high")</f>
        <v>low</v>
      </c>
      <c r="Q1852" s="3" t="str">
        <f>IF(Table5[[#This Row],[Profit_Percentage]]&gt;25%,"high_profit","low_profit")&amp;(IF(Table5[[#This Row],[net_sales]]&gt;1000," high_sales"," low_sales"))</f>
        <v>low_profit high_sales</v>
      </c>
      <c r="R1852" s="3"/>
    </row>
    <row r="1853" spans="1:18" ht="14.25" customHeight="1" x14ac:dyDescent="0.3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Table5[[#This Row],[sales]]-(Table5[[#This Row],[sales]]*Table5[[#This Row],[discount]])</f>
        <v>215.23679999999999</v>
      </c>
      <c r="O1853" s="6">
        <f>Table5[[#This Row],[profit]]/Table5[[#This Row],[net_sales]]</f>
        <v>0.31318993778015658</v>
      </c>
      <c r="P1853" s="3" t="str">
        <f>IF(Table5[[#This Row],[Profit_Percentage]]&lt;=24.5%,"low","high")</f>
        <v>high</v>
      </c>
      <c r="Q1853" s="3" t="str">
        <f>IF(Table5[[#This Row],[Profit_Percentage]]&gt;25%,"high_profit","low_profit")&amp;(IF(Table5[[#This Row],[net_sales]]&gt;1000," high_sales"," low_sales"))</f>
        <v>high_profit low_sales</v>
      </c>
      <c r="R1853" s="3"/>
    </row>
    <row r="1854" spans="1:18" ht="14.25" customHeight="1" x14ac:dyDescent="0.3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Table5[[#This Row],[sales]]-(Table5[[#This Row],[sales]]*Table5[[#This Row],[discount]])</f>
        <v>1303.5520000000001</v>
      </c>
      <c r="O1854" s="6">
        <f>Table5[[#This Row],[profit]]/Table5[[#This Row],[net_sales]]</f>
        <v>0.24414062499999997</v>
      </c>
      <c r="P1854" s="3" t="str">
        <f>IF(Table5[[#This Row],[Profit_Percentage]]&lt;=24.5%,"low","high")</f>
        <v>low</v>
      </c>
      <c r="Q1854" s="3" t="str">
        <f>IF(Table5[[#This Row],[Profit_Percentage]]&gt;25%,"high_profit","low_profit")&amp;(IF(Table5[[#This Row],[net_sales]]&gt;1000," high_sales"," low_sales"))</f>
        <v>low_profit high_sales</v>
      </c>
      <c r="R1854" s="3"/>
    </row>
    <row r="1855" spans="1:18" ht="14.25" customHeight="1" x14ac:dyDescent="0.3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Table5[[#This Row],[sales]]-(Table5[[#This Row],[sales]]*Table5[[#This Row],[discount]])</f>
        <v>3347.8620000000001</v>
      </c>
      <c r="O1855" s="6">
        <f>Table5[[#This Row],[profit]]/Table5[[#This Row],[net_sales]]</f>
        <v>0.35918445861866466</v>
      </c>
      <c r="P1855" s="3" t="str">
        <f>IF(Table5[[#This Row],[Profit_Percentage]]&lt;=24.5%,"low","high")</f>
        <v>high</v>
      </c>
      <c r="Q1855" s="3" t="str">
        <f>IF(Table5[[#This Row],[Profit_Percentage]]&gt;25%,"high_profit","low_profit")&amp;(IF(Table5[[#This Row],[net_sales]]&gt;1000," high_sales"," low_sales"))</f>
        <v>high_profit high_sales</v>
      </c>
      <c r="R1855" s="3"/>
    </row>
    <row r="1856" spans="1:18" ht="14.25" customHeight="1" x14ac:dyDescent="0.3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Table5[[#This Row],[sales]]-(Table5[[#This Row],[sales]]*Table5[[#This Row],[discount]])</f>
        <v>1925.3959999999997</v>
      </c>
      <c r="O1856" s="6">
        <f>Table5[[#This Row],[profit]]/Table5[[#This Row],[net_sales]]</f>
        <v>0.13402437732289879</v>
      </c>
      <c r="P1856" s="3" t="str">
        <f>IF(Table5[[#This Row],[Profit_Percentage]]&lt;=24.5%,"low","high")</f>
        <v>low</v>
      </c>
      <c r="Q1856" s="3" t="str">
        <f>IF(Table5[[#This Row],[Profit_Percentage]]&gt;25%,"high_profit","low_profit")&amp;(IF(Table5[[#This Row],[net_sales]]&gt;1000," high_sales"," low_sales"))</f>
        <v>low_profit high_sales</v>
      </c>
      <c r="R1856" s="3"/>
    </row>
    <row r="1857" spans="1:18" ht="14.25" customHeight="1" x14ac:dyDescent="0.3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Table5[[#This Row],[sales]]-(Table5[[#This Row],[sales]]*Table5[[#This Row],[discount]])</f>
        <v>822.0204</v>
      </c>
      <c r="O1857" s="6">
        <f>Table5[[#This Row],[profit]]/Table5[[#This Row],[net_sales]]</f>
        <v>0.11179771207624532</v>
      </c>
      <c r="P1857" s="3" t="str">
        <f>IF(Table5[[#This Row],[Profit_Percentage]]&lt;=24.5%,"low","high")</f>
        <v>low</v>
      </c>
      <c r="Q1857" s="3" t="str">
        <f>IF(Table5[[#This Row],[Profit_Percentage]]&gt;25%,"high_profit","low_profit")&amp;(IF(Table5[[#This Row],[net_sales]]&gt;1000," high_sales"," low_sales"))</f>
        <v>low_profit low_sales</v>
      </c>
      <c r="R1857" s="3"/>
    </row>
    <row r="1858" spans="1:18" ht="14.25" customHeight="1" x14ac:dyDescent="0.3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Table5[[#This Row],[sales]]-(Table5[[#This Row],[sales]]*Table5[[#This Row],[discount]])</f>
        <v>1333.8336000000002</v>
      </c>
      <c r="O1858" s="6">
        <f>Table5[[#This Row],[profit]]/Table5[[#This Row],[net_sales]]</f>
        <v>0.31005366786381744</v>
      </c>
      <c r="P1858" s="3" t="str">
        <f>IF(Table5[[#This Row],[Profit_Percentage]]&lt;=24.5%,"low","high")</f>
        <v>high</v>
      </c>
      <c r="Q1858" s="3" t="str">
        <f>IF(Table5[[#This Row],[Profit_Percentage]]&gt;25%,"high_profit","low_profit")&amp;(IF(Table5[[#This Row],[net_sales]]&gt;1000," high_sales"," low_sales"))</f>
        <v>high_profit high_sales</v>
      </c>
      <c r="R1858" s="3"/>
    </row>
    <row r="1859" spans="1:18" ht="14.25" customHeight="1" x14ac:dyDescent="0.3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Table5[[#This Row],[sales]]-(Table5[[#This Row],[sales]]*Table5[[#This Row],[discount]])</f>
        <v>140.6885</v>
      </c>
      <c r="O1859" s="6">
        <f>Table5[[#This Row],[profit]]/Table5[[#This Row],[net_sales]]</f>
        <v>0.38979731818876456</v>
      </c>
      <c r="P1859" s="3" t="str">
        <f>IF(Table5[[#This Row],[Profit_Percentage]]&lt;=24.5%,"low","high")</f>
        <v>high</v>
      </c>
      <c r="Q1859" s="3" t="str">
        <f>IF(Table5[[#This Row],[Profit_Percentage]]&gt;25%,"high_profit","low_profit")&amp;(IF(Table5[[#This Row],[net_sales]]&gt;1000," high_sales"," low_sales"))</f>
        <v>high_profit low_sales</v>
      </c>
      <c r="R1859" s="3"/>
    </row>
    <row r="1860" spans="1:18" ht="14.25" customHeight="1" x14ac:dyDescent="0.3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Table5[[#This Row],[sales]]-(Table5[[#This Row],[sales]]*Table5[[#This Row],[discount]])</f>
        <v>1498.1538</v>
      </c>
      <c r="O1860" s="6">
        <f>Table5[[#This Row],[profit]]/Table5[[#This Row],[net_sales]]</f>
        <v>0.13017355093983007</v>
      </c>
      <c r="P1860" s="3" t="str">
        <f>IF(Table5[[#This Row],[Profit_Percentage]]&lt;=24.5%,"low","high")</f>
        <v>low</v>
      </c>
      <c r="Q1860" s="3" t="str">
        <f>IF(Table5[[#This Row],[Profit_Percentage]]&gt;25%,"high_profit","low_profit")&amp;(IF(Table5[[#This Row],[net_sales]]&gt;1000," high_sales"," low_sales"))</f>
        <v>low_profit high_sales</v>
      </c>
      <c r="R1860" s="3"/>
    </row>
    <row r="1861" spans="1:18" ht="14.25" customHeight="1" x14ac:dyDescent="0.3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Table5[[#This Row],[sales]]-(Table5[[#This Row],[sales]]*Table5[[#This Row],[discount]])</f>
        <v>1837.2650999999998</v>
      </c>
      <c r="O1861" s="6">
        <f>Table5[[#This Row],[profit]]/Table5[[#This Row],[net_sales]]</f>
        <v>0.1898473987232436</v>
      </c>
      <c r="P1861" s="3" t="str">
        <f>IF(Table5[[#This Row],[Profit_Percentage]]&lt;=24.5%,"low","high")</f>
        <v>low</v>
      </c>
      <c r="Q1861" s="3" t="str">
        <f>IF(Table5[[#This Row],[Profit_Percentage]]&gt;25%,"high_profit","low_profit")&amp;(IF(Table5[[#This Row],[net_sales]]&gt;1000," high_sales"," low_sales"))</f>
        <v>low_profit high_sales</v>
      </c>
      <c r="R1861" s="3"/>
    </row>
    <row r="1862" spans="1:18" ht="14.25" customHeight="1" x14ac:dyDescent="0.3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Table5[[#This Row],[sales]]-(Table5[[#This Row],[sales]]*Table5[[#This Row],[discount]])</f>
        <v>1704.4839999999999</v>
      </c>
      <c r="O1862" s="6">
        <f>Table5[[#This Row],[profit]]/Table5[[#This Row],[net_sales]]</f>
        <v>9.9736929182086778E-2</v>
      </c>
      <c r="P1862" s="3" t="str">
        <f>IF(Table5[[#This Row],[Profit_Percentage]]&lt;=24.5%,"low","high")</f>
        <v>low</v>
      </c>
      <c r="Q1862" s="3" t="str">
        <f>IF(Table5[[#This Row],[Profit_Percentage]]&gt;25%,"high_profit","low_profit")&amp;(IF(Table5[[#This Row],[net_sales]]&gt;1000," high_sales"," low_sales"))</f>
        <v>low_profit high_sales</v>
      </c>
      <c r="R1862" s="3"/>
    </row>
    <row r="1863" spans="1:18" ht="14.25" customHeight="1" x14ac:dyDescent="0.3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Table5[[#This Row],[sales]]-(Table5[[#This Row],[sales]]*Table5[[#This Row],[discount]])</f>
        <v>2954.1974</v>
      </c>
      <c r="O1863" s="6">
        <f>Table5[[#This Row],[profit]]/Table5[[#This Row],[net_sales]]</f>
        <v>0.31501957181331214</v>
      </c>
      <c r="P1863" s="3" t="str">
        <f>IF(Table5[[#This Row],[Profit_Percentage]]&lt;=24.5%,"low","high")</f>
        <v>high</v>
      </c>
      <c r="Q1863" s="3" t="str">
        <f>IF(Table5[[#This Row],[Profit_Percentage]]&gt;25%,"high_profit","low_profit")&amp;(IF(Table5[[#This Row],[net_sales]]&gt;1000," high_sales"," low_sales"))</f>
        <v>high_profit high_sales</v>
      </c>
      <c r="R1863" s="3"/>
    </row>
    <row r="1864" spans="1:18" ht="14.25" customHeight="1" x14ac:dyDescent="0.3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Table5[[#This Row],[sales]]-(Table5[[#This Row],[sales]]*Table5[[#This Row],[discount]])</f>
        <v>489.6</v>
      </c>
      <c r="O1864" s="6">
        <f>Table5[[#This Row],[profit]]/Table5[[#This Row],[net_sales]]</f>
        <v>0.35330882352941173</v>
      </c>
      <c r="P1864" s="3" t="str">
        <f>IF(Table5[[#This Row],[Profit_Percentage]]&lt;=24.5%,"low","high")</f>
        <v>high</v>
      </c>
      <c r="Q1864" s="3" t="str">
        <f>IF(Table5[[#This Row],[Profit_Percentage]]&gt;25%,"high_profit","low_profit")&amp;(IF(Table5[[#This Row],[net_sales]]&gt;1000," high_sales"," low_sales"))</f>
        <v>high_profit low_sales</v>
      </c>
      <c r="R1864" s="3"/>
    </row>
    <row r="1865" spans="1:18" ht="14.25" customHeight="1" x14ac:dyDescent="0.3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Table5[[#This Row],[sales]]-(Table5[[#This Row],[sales]]*Table5[[#This Row],[discount]])</f>
        <v>3830.6970000000001</v>
      </c>
      <c r="O1865" s="6">
        <f>Table5[[#This Row],[profit]]/Table5[[#This Row],[net_sales]]</f>
        <v>0.23718921125842113</v>
      </c>
      <c r="P1865" s="3" t="str">
        <f>IF(Table5[[#This Row],[Profit_Percentage]]&lt;=24.5%,"low","high")</f>
        <v>low</v>
      </c>
      <c r="Q1865" s="3" t="str">
        <f>IF(Table5[[#This Row],[Profit_Percentage]]&gt;25%,"high_profit","low_profit")&amp;(IF(Table5[[#This Row],[net_sales]]&gt;1000," high_sales"," low_sales"))</f>
        <v>low_profit high_sales</v>
      </c>
      <c r="R1865" s="3"/>
    </row>
    <row r="1866" spans="1:18" ht="14.25" customHeight="1" x14ac:dyDescent="0.3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Table5[[#This Row],[sales]]-(Table5[[#This Row],[sales]]*Table5[[#This Row],[discount]])</f>
        <v>4686.0464000000002</v>
      </c>
      <c r="O1866" s="6">
        <f>Table5[[#This Row],[profit]]/Table5[[#This Row],[net_sales]]</f>
        <v>0.16914898665962846</v>
      </c>
      <c r="P1866" s="3" t="str">
        <f>IF(Table5[[#This Row],[Profit_Percentage]]&lt;=24.5%,"low","high")</f>
        <v>low</v>
      </c>
      <c r="Q1866" s="3" t="str">
        <f>IF(Table5[[#This Row],[Profit_Percentage]]&gt;25%,"high_profit","low_profit")&amp;(IF(Table5[[#This Row],[net_sales]]&gt;1000," high_sales"," low_sales"))</f>
        <v>low_profit high_sales</v>
      </c>
      <c r="R1866" s="3"/>
    </row>
    <row r="1867" spans="1:18" ht="14.25" customHeight="1" x14ac:dyDescent="0.3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Table5[[#This Row],[sales]]-(Table5[[#This Row],[sales]]*Table5[[#This Row],[discount]])</f>
        <v>83.779499999999999</v>
      </c>
      <c r="O1867" s="6">
        <f>Table5[[#This Row],[profit]]/Table5[[#This Row],[net_sales]]</f>
        <v>0.20494273658830622</v>
      </c>
      <c r="P1867" s="3" t="str">
        <f>IF(Table5[[#This Row],[Profit_Percentage]]&lt;=24.5%,"low","high")</f>
        <v>low</v>
      </c>
      <c r="Q1867" s="3" t="str">
        <f>IF(Table5[[#This Row],[Profit_Percentage]]&gt;25%,"high_profit","low_profit")&amp;(IF(Table5[[#This Row],[net_sales]]&gt;1000," high_sales"," low_sales"))</f>
        <v>low_profit low_sales</v>
      </c>
      <c r="R1867" s="3"/>
    </row>
    <row r="1868" spans="1:18" ht="14.25" customHeight="1" x14ac:dyDescent="0.3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Table5[[#This Row],[sales]]-(Table5[[#This Row],[sales]]*Table5[[#This Row],[discount]])</f>
        <v>3341.1786000000002</v>
      </c>
      <c r="O1868" s="6">
        <f>Table5[[#This Row],[profit]]/Table5[[#This Row],[net_sales]]</f>
        <v>0.22702168629955907</v>
      </c>
      <c r="P1868" s="3" t="str">
        <f>IF(Table5[[#This Row],[Profit_Percentage]]&lt;=24.5%,"low","high")</f>
        <v>low</v>
      </c>
      <c r="Q1868" s="3" t="str">
        <f>IF(Table5[[#This Row],[Profit_Percentage]]&gt;25%,"high_profit","low_profit")&amp;(IF(Table5[[#This Row],[net_sales]]&gt;1000," high_sales"," low_sales"))</f>
        <v>low_profit high_sales</v>
      </c>
      <c r="R1868" s="3"/>
    </row>
    <row r="1869" spans="1:18" ht="14.25" customHeight="1" x14ac:dyDescent="0.3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Table5[[#This Row],[sales]]-(Table5[[#This Row],[sales]]*Table5[[#This Row],[discount]])</f>
        <v>2502.5224000000003</v>
      </c>
      <c r="O1869" s="6">
        <f>Table5[[#This Row],[profit]]/Table5[[#This Row],[net_sales]]</f>
        <v>0.26250714079522319</v>
      </c>
      <c r="P1869" s="3" t="str">
        <f>IF(Table5[[#This Row],[Profit_Percentage]]&lt;=24.5%,"low","high")</f>
        <v>high</v>
      </c>
      <c r="Q1869" s="3" t="str">
        <f>IF(Table5[[#This Row],[Profit_Percentage]]&gt;25%,"high_profit","low_profit")&amp;(IF(Table5[[#This Row],[net_sales]]&gt;1000," high_sales"," low_sales"))</f>
        <v>high_profit high_sales</v>
      </c>
      <c r="R1869" s="3"/>
    </row>
    <row r="1870" spans="1:18" ht="14.25" customHeight="1" x14ac:dyDescent="0.3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Table5[[#This Row],[sales]]-(Table5[[#This Row],[sales]]*Table5[[#This Row],[discount]])</f>
        <v>1983.1475999999998</v>
      </c>
      <c r="O1870" s="6">
        <f>Table5[[#This Row],[profit]]/Table5[[#This Row],[net_sales]]</f>
        <v>0.23696168656331987</v>
      </c>
      <c r="P1870" s="3" t="str">
        <f>IF(Table5[[#This Row],[Profit_Percentage]]&lt;=24.5%,"low","high")</f>
        <v>low</v>
      </c>
      <c r="Q1870" s="3" t="str">
        <f>IF(Table5[[#This Row],[Profit_Percentage]]&gt;25%,"high_profit","low_profit")&amp;(IF(Table5[[#This Row],[net_sales]]&gt;1000," high_sales"," low_sales"))</f>
        <v>low_profit high_sales</v>
      </c>
      <c r="R1870" s="3"/>
    </row>
    <row r="1871" spans="1:18" ht="14.25" customHeight="1" x14ac:dyDescent="0.3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Table5[[#This Row],[sales]]-(Table5[[#This Row],[sales]]*Table5[[#This Row],[discount]])</f>
        <v>685.5462</v>
      </c>
      <c r="O1871" s="6">
        <f>Table5[[#This Row],[profit]]/Table5[[#This Row],[net_sales]]</f>
        <v>0.43817615793071274</v>
      </c>
      <c r="P1871" s="3" t="str">
        <f>IF(Table5[[#This Row],[Profit_Percentage]]&lt;=24.5%,"low","high")</f>
        <v>high</v>
      </c>
      <c r="Q1871" s="3" t="str">
        <f>IF(Table5[[#This Row],[Profit_Percentage]]&gt;25%,"high_profit","low_profit")&amp;(IF(Table5[[#This Row],[net_sales]]&gt;1000," high_sales"," low_sales"))</f>
        <v>high_profit low_sales</v>
      </c>
      <c r="R1871" s="3"/>
    </row>
    <row r="1872" spans="1:18" ht="14.25" customHeight="1" x14ac:dyDescent="0.3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Table5[[#This Row],[sales]]-(Table5[[#This Row],[sales]]*Table5[[#This Row],[discount]])</f>
        <v>1993.9442999999999</v>
      </c>
      <c r="O1872" s="6">
        <f>Table5[[#This Row],[profit]]/Table5[[#This Row],[net_sales]]</f>
        <v>0.13252626966560702</v>
      </c>
      <c r="P1872" s="3" t="str">
        <f>IF(Table5[[#This Row],[Profit_Percentage]]&lt;=24.5%,"low","high")</f>
        <v>low</v>
      </c>
      <c r="Q1872" s="3" t="str">
        <f>IF(Table5[[#This Row],[Profit_Percentage]]&gt;25%,"high_profit","low_profit")&amp;(IF(Table5[[#This Row],[net_sales]]&gt;1000," high_sales"," low_sales"))</f>
        <v>low_profit high_sales</v>
      </c>
      <c r="R1872" s="3"/>
    </row>
    <row r="1873" spans="1:18" ht="14.25" customHeight="1" x14ac:dyDescent="0.3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Table5[[#This Row],[sales]]-(Table5[[#This Row],[sales]]*Table5[[#This Row],[discount]])</f>
        <v>3425.1048000000001</v>
      </c>
      <c r="O1873" s="6">
        <f>Table5[[#This Row],[profit]]/Table5[[#This Row],[net_sales]]</f>
        <v>0.235335864759525</v>
      </c>
      <c r="P1873" s="3" t="str">
        <f>IF(Table5[[#This Row],[Profit_Percentage]]&lt;=24.5%,"low","high")</f>
        <v>low</v>
      </c>
      <c r="Q1873" s="3" t="str">
        <f>IF(Table5[[#This Row],[Profit_Percentage]]&gt;25%,"high_profit","low_profit")&amp;(IF(Table5[[#This Row],[net_sales]]&gt;1000," high_sales"," low_sales"))</f>
        <v>low_profit high_sales</v>
      </c>
      <c r="R1873" s="3"/>
    </row>
    <row r="1874" spans="1:18" ht="14.25" customHeight="1" x14ac:dyDescent="0.3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Table5[[#This Row],[sales]]-(Table5[[#This Row],[sales]]*Table5[[#This Row],[discount]])</f>
        <v>860.97359999999992</v>
      </c>
      <c r="O1874" s="6">
        <f>Table5[[#This Row],[profit]]/Table5[[#This Row],[net_sales]]</f>
        <v>0.27315587841485506</v>
      </c>
      <c r="P1874" s="3" t="str">
        <f>IF(Table5[[#This Row],[Profit_Percentage]]&lt;=24.5%,"low","high")</f>
        <v>high</v>
      </c>
      <c r="Q1874" s="3" t="str">
        <f>IF(Table5[[#This Row],[Profit_Percentage]]&gt;25%,"high_profit","low_profit")&amp;(IF(Table5[[#This Row],[net_sales]]&gt;1000," high_sales"," low_sales"))</f>
        <v>high_profit low_sales</v>
      </c>
      <c r="R1874" s="3"/>
    </row>
    <row r="1875" spans="1:18" ht="14.25" customHeight="1" x14ac:dyDescent="0.3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Table5[[#This Row],[sales]]-(Table5[[#This Row],[sales]]*Table5[[#This Row],[discount]])</f>
        <v>557.06099999999992</v>
      </c>
      <c r="O1875" s="6">
        <f>Table5[[#This Row],[profit]]/Table5[[#This Row],[net_sales]]</f>
        <v>0.22593575927950443</v>
      </c>
      <c r="P1875" s="3" t="str">
        <f>IF(Table5[[#This Row],[Profit_Percentage]]&lt;=24.5%,"low","high")</f>
        <v>low</v>
      </c>
      <c r="Q1875" s="3" t="str">
        <f>IF(Table5[[#This Row],[Profit_Percentage]]&gt;25%,"high_profit","low_profit")&amp;(IF(Table5[[#This Row],[net_sales]]&gt;1000," high_sales"," low_sales"))</f>
        <v>low_profit low_sales</v>
      </c>
      <c r="R1875" s="3"/>
    </row>
    <row r="1876" spans="1:18" ht="14.25" customHeight="1" x14ac:dyDescent="0.3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Table5[[#This Row],[sales]]-(Table5[[#This Row],[sales]]*Table5[[#This Row],[discount]])</f>
        <v>861.14429999999993</v>
      </c>
      <c r="O1876" s="6">
        <f>Table5[[#This Row],[profit]]/Table5[[#This Row],[net_sales]]</f>
        <v>0.26845674993145752</v>
      </c>
      <c r="P1876" s="3" t="str">
        <f>IF(Table5[[#This Row],[Profit_Percentage]]&lt;=24.5%,"low","high")</f>
        <v>high</v>
      </c>
      <c r="Q1876" s="3" t="str">
        <f>IF(Table5[[#This Row],[Profit_Percentage]]&gt;25%,"high_profit","low_profit")&amp;(IF(Table5[[#This Row],[net_sales]]&gt;1000," high_sales"," low_sales"))</f>
        <v>high_profit low_sales</v>
      </c>
      <c r="R1876" s="3"/>
    </row>
    <row r="1877" spans="1:18" ht="14.25" customHeight="1" x14ac:dyDescent="0.3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Table5[[#This Row],[sales]]-(Table5[[#This Row],[sales]]*Table5[[#This Row],[discount]])</f>
        <v>2579.6707999999999</v>
      </c>
      <c r="O1877" s="6">
        <f>Table5[[#This Row],[profit]]/Table5[[#This Row],[net_sales]]</f>
        <v>0.28263683877803325</v>
      </c>
      <c r="P1877" s="3" t="str">
        <f>IF(Table5[[#This Row],[Profit_Percentage]]&lt;=24.5%,"low","high")</f>
        <v>high</v>
      </c>
      <c r="Q1877" s="3" t="str">
        <f>IF(Table5[[#This Row],[Profit_Percentage]]&gt;25%,"high_profit","low_profit")&amp;(IF(Table5[[#This Row],[net_sales]]&gt;1000," high_sales"," low_sales"))</f>
        <v>high_profit high_sales</v>
      </c>
      <c r="R1877" s="3"/>
    </row>
    <row r="1878" spans="1:18" ht="14.25" customHeight="1" x14ac:dyDescent="0.3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Table5[[#This Row],[sales]]-(Table5[[#This Row],[sales]]*Table5[[#This Row],[discount]])</f>
        <v>4332.3771000000006</v>
      </c>
      <c r="O1878" s="6">
        <f>Table5[[#This Row],[profit]]/Table5[[#This Row],[net_sales]]</f>
        <v>7.4557221715533473E-2</v>
      </c>
      <c r="P1878" s="3" t="str">
        <f>IF(Table5[[#This Row],[Profit_Percentage]]&lt;=24.5%,"low","high")</f>
        <v>low</v>
      </c>
      <c r="Q1878" s="3" t="str">
        <f>IF(Table5[[#This Row],[Profit_Percentage]]&gt;25%,"high_profit","low_profit")&amp;(IF(Table5[[#This Row],[net_sales]]&gt;1000," high_sales"," low_sales"))</f>
        <v>low_profit high_sales</v>
      </c>
      <c r="R1878" s="3"/>
    </row>
    <row r="1879" spans="1:18" ht="14.25" customHeight="1" x14ac:dyDescent="0.3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Table5[[#This Row],[sales]]-(Table5[[#This Row],[sales]]*Table5[[#This Row],[discount]])</f>
        <v>2096.6543999999999</v>
      </c>
      <c r="O1879" s="6">
        <f>Table5[[#This Row],[profit]]/Table5[[#This Row],[net_sales]]</f>
        <v>0.35033909260391222</v>
      </c>
      <c r="P1879" s="3" t="str">
        <f>IF(Table5[[#This Row],[Profit_Percentage]]&lt;=24.5%,"low","high")</f>
        <v>high</v>
      </c>
      <c r="Q1879" s="3" t="str">
        <f>IF(Table5[[#This Row],[Profit_Percentage]]&gt;25%,"high_profit","low_profit")&amp;(IF(Table5[[#This Row],[net_sales]]&gt;1000," high_sales"," low_sales"))</f>
        <v>high_profit high_sales</v>
      </c>
      <c r="R1879" s="3"/>
    </row>
    <row r="1880" spans="1:18" ht="14.25" customHeight="1" x14ac:dyDescent="0.3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Table5[[#This Row],[sales]]-(Table5[[#This Row],[sales]]*Table5[[#This Row],[discount]])</f>
        <v>1267.1987999999999</v>
      </c>
      <c r="O1880" s="6">
        <f>Table5[[#This Row],[profit]]/Table5[[#This Row],[net_sales]]</f>
        <v>0.20488497937340219</v>
      </c>
      <c r="P1880" s="3" t="str">
        <f>IF(Table5[[#This Row],[Profit_Percentage]]&lt;=24.5%,"low","high")</f>
        <v>low</v>
      </c>
      <c r="Q1880" s="3" t="str">
        <f>IF(Table5[[#This Row],[Profit_Percentage]]&gt;25%,"high_profit","low_profit")&amp;(IF(Table5[[#This Row],[net_sales]]&gt;1000," high_sales"," low_sales"))</f>
        <v>low_profit high_sales</v>
      </c>
      <c r="R1880" s="3"/>
    </row>
    <row r="1881" spans="1:18" ht="14.25" customHeight="1" x14ac:dyDescent="0.3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Table5[[#This Row],[sales]]-(Table5[[#This Row],[sales]]*Table5[[#This Row],[discount]])</f>
        <v>1806.5759999999998</v>
      </c>
      <c r="O1881" s="6">
        <f>Table5[[#This Row],[profit]]/Table5[[#This Row],[net_sales]]</f>
        <v>0.19102434660927636</v>
      </c>
      <c r="P1881" s="3" t="str">
        <f>IF(Table5[[#This Row],[Profit_Percentage]]&lt;=24.5%,"low","high")</f>
        <v>low</v>
      </c>
      <c r="Q1881" s="3" t="str">
        <f>IF(Table5[[#This Row],[Profit_Percentage]]&gt;25%,"high_profit","low_profit")&amp;(IF(Table5[[#This Row],[net_sales]]&gt;1000," high_sales"," low_sales"))</f>
        <v>low_profit high_sales</v>
      </c>
      <c r="R1881" s="3"/>
    </row>
    <row r="1882" spans="1:18" ht="14.25" customHeight="1" x14ac:dyDescent="0.3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Table5[[#This Row],[sales]]-(Table5[[#This Row],[sales]]*Table5[[#This Row],[discount]])</f>
        <v>1610.3679999999999</v>
      </c>
      <c r="O1882" s="6">
        <f>Table5[[#This Row],[profit]]/Table5[[#This Row],[net_sales]]</f>
        <v>0.23788972458469118</v>
      </c>
      <c r="P1882" s="3" t="str">
        <f>IF(Table5[[#This Row],[Profit_Percentage]]&lt;=24.5%,"low","high")</f>
        <v>low</v>
      </c>
      <c r="Q1882" s="3" t="str">
        <f>IF(Table5[[#This Row],[Profit_Percentage]]&gt;25%,"high_profit","low_profit")&amp;(IF(Table5[[#This Row],[net_sales]]&gt;1000," high_sales"," low_sales"))</f>
        <v>low_profit high_sales</v>
      </c>
      <c r="R1882" s="3"/>
    </row>
    <row r="1883" spans="1:18" ht="14.25" customHeight="1" x14ac:dyDescent="0.3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Table5[[#This Row],[sales]]-(Table5[[#This Row],[sales]]*Table5[[#This Row],[discount]])</f>
        <v>295.37099999999998</v>
      </c>
      <c r="O1883" s="6">
        <f>Table5[[#This Row],[profit]]/Table5[[#This Row],[net_sales]]</f>
        <v>0.22388792400066357</v>
      </c>
      <c r="P1883" s="3" t="str">
        <f>IF(Table5[[#This Row],[Profit_Percentage]]&lt;=24.5%,"low","high")</f>
        <v>low</v>
      </c>
      <c r="Q1883" s="3" t="str">
        <f>IF(Table5[[#This Row],[Profit_Percentage]]&gt;25%,"high_profit","low_profit")&amp;(IF(Table5[[#This Row],[net_sales]]&gt;1000," high_sales"," low_sales"))</f>
        <v>low_profit low_sales</v>
      </c>
      <c r="R1883" s="3"/>
    </row>
    <row r="1884" spans="1:18" ht="14.25" customHeight="1" x14ac:dyDescent="0.3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Table5[[#This Row],[sales]]-(Table5[[#This Row],[sales]]*Table5[[#This Row],[discount]])</f>
        <v>2211.8275000000003</v>
      </c>
      <c r="O1884" s="6">
        <f>Table5[[#This Row],[profit]]/Table5[[#This Row],[net_sales]]</f>
        <v>0.28844925745791655</v>
      </c>
      <c r="P1884" s="3" t="str">
        <f>IF(Table5[[#This Row],[Profit_Percentage]]&lt;=24.5%,"low","high")</f>
        <v>high</v>
      </c>
      <c r="Q1884" s="3" t="str">
        <f>IF(Table5[[#This Row],[Profit_Percentage]]&gt;25%,"high_profit","low_profit")&amp;(IF(Table5[[#This Row],[net_sales]]&gt;1000," high_sales"," low_sales"))</f>
        <v>high_profit high_sales</v>
      </c>
      <c r="R1884" s="3"/>
    </row>
    <row r="1885" spans="1:18" ht="14.25" customHeight="1" x14ac:dyDescent="0.3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Table5[[#This Row],[sales]]-(Table5[[#This Row],[sales]]*Table5[[#This Row],[discount]])</f>
        <v>602.64119999999991</v>
      </c>
      <c r="O1885" s="6">
        <f>Table5[[#This Row],[profit]]/Table5[[#This Row],[net_sales]]</f>
        <v>0.29825375364312967</v>
      </c>
      <c r="P1885" s="3" t="str">
        <f>IF(Table5[[#This Row],[Profit_Percentage]]&lt;=24.5%,"low","high")</f>
        <v>high</v>
      </c>
      <c r="Q1885" s="3" t="str">
        <f>IF(Table5[[#This Row],[Profit_Percentage]]&gt;25%,"high_profit","low_profit")&amp;(IF(Table5[[#This Row],[net_sales]]&gt;1000," high_sales"," low_sales"))</f>
        <v>high_profit low_sales</v>
      </c>
      <c r="R1885" s="3"/>
    </row>
    <row r="1886" spans="1:18" ht="14.25" customHeight="1" x14ac:dyDescent="0.3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Table5[[#This Row],[sales]]-(Table5[[#This Row],[sales]]*Table5[[#This Row],[discount]])</f>
        <v>4184.7299999999996</v>
      </c>
      <c r="O1886" s="6">
        <f>Table5[[#This Row],[profit]]/Table5[[#This Row],[net_sales]]</f>
        <v>0.23737732183438362</v>
      </c>
      <c r="P1886" s="3" t="str">
        <f>IF(Table5[[#This Row],[Profit_Percentage]]&lt;=24.5%,"low","high")</f>
        <v>low</v>
      </c>
      <c r="Q1886" s="3" t="str">
        <f>IF(Table5[[#This Row],[Profit_Percentage]]&gt;25%,"high_profit","low_profit")&amp;(IF(Table5[[#This Row],[net_sales]]&gt;1000," high_sales"," low_sales"))</f>
        <v>low_profit high_sales</v>
      </c>
      <c r="R1886" s="3"/>
    </row>
    <row r="1887" spans="1:18" ht="14.25" customHeight="1" x14ac:dyDescent="0.3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Table5[[#This Row],[sales]]-(Table5[[#This Row],[sales]]*Table5[[#This Row],[discount]])</f>
        <v>1673.952</v>
      </c>
      <c r="O1887" s="6">
        <f>Table5[[#This Row],[profit]]/Table5[[#This Row],[net_sales]]</f>
        <v>9.046257001395501E-2</v>
      </c>
      <c r="P1887" s="3" t="str">
        <f>IF(Table5[[#This Row],[Profit_Percentage]]&lt;=24.5%,"low","high")</f>
        <v>low</v>
      </c>
      <c r="Q1887" s="3" t="str">
        <f>IF(Table5[[#This Row],[Profit_Percentage]]&gt;25%,"high_profit","low_profit")&amp;(IF(Table5[[#This Row],[net_sales]]&gt;1000," high_sales"," low_sales"))</f>
        <v>low_profit high_sales</v>
      </c>
      <c r="R1887" s="3"/>
    </row>
    <row r="1888" spans="1:18" ht="14.25" customHeight="1" x14ac:dyDescent="0.3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Table5[[#This Row],[sales]]-(Table5[[#This Row],[sales]]*Table5[[#This Row],[discount]])</f>
        <v>2204.0563999999999</v>
      </c>
      <c r="O1888" s="6">
        <f>Table5[[#This Row],[profit]]/Table5[[#This Row],[net_sales]]</f>
        <v>0.36399250037340242</v>
      </c>
      <c r="P1888" s="3" t="str">
        <f>IF(Table5[[#This Row],[Profit_Percentage]]&lt;=24.5%,"low","high")</f>
        <v>high</v>
      </c>
      <c r="Q1888" s="3" t="str">
        <f>IF(Table5[[#This Row],[Profit_Percentage]]&gt;25%,"high_profit","low_profit")&amp;(IF(Table5[[#This Row],[net_sales]]&gt;1000," high_sales"," low_sales"))</f>
        <v>high_profit high_sales</v>
      </c>
      <c r="R1888" s="3"/>
    </row>
    <row r="1889" spans="1:18" ht="14.25" customHeight="1" x14ac:dyDescent="0.3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Table5[[#This Row],[sales]]-(Table5[[#This Row],[sales]]*Table5[[#This Row],[discount]])</f>
        <v>4114.7731999999996</v>
      </c>
      <c r="O1889" s="6">
        <f>Table5[[#This Row],[profit]]/Table5[[#This Row],[net_sales]]</f>
        <v>0.18354596068624149</v>
      </c>
      <c r="P1889" s="3" t="str">
        <f>IF(Table5[[#This Row],[Profit_Percentage]]&lt;=24.5%,"low","high")</f>
        <v>low</v>
      </c>
      <c r="Q1889" s="3" t="str">
        <f>IF(Table5[[#This Row],[Profit_Percentage]]&gt;25%,"high_profit","low_profit")&amp;(IF(Table5[[#This Row],[net_sales]]&gt;1000," high_sales"," low_sales"))</f>
        <v>low_profit high_sales</v>
      </c>
      <c r="R1889" s="3"/>
    </row>
    <row r="1890" spans="1:18" ht="14.25" customHeight="1" x14ac:dyDescent="0.3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Table5[[#This Row],[sales]]-(Table5[[#This Row],[sales]]*Table5[[#This Row],[discount]])</f>
        <v>4438.3227999999999</v>
      </c>
      <c r="O1890" s="6">
        <f>Table5[[#This Row],[profit]]/Table5[[#This Row],[net_sales]]</f>
        <v>0.20646312611601844</v>
      </c>
      <c r="P1890" s="3" t="str">
        <f>IF(Table5[[#This Row],[Profit_Percentage]]&lt;=24.5%,"low","high")</f>
        <v>low</v>
      </c>
      <c r="Q1890" s="3" t="str">
        <f>IF(Table5[[#This Row],[Profit_Percentage]]&gt;25%,"high_profit","low_profit")&amp;(IF(Table5[[#This Row],[net_sales]]&gt;1000," high_sales"," low_sales"))</f>
        <v>low_profit high_sales</v>
      </c>
      <c r="R1890" s="3"/>
    </row>
    <row r="1891" spans="1:18" ht="14.25" customHeight="1" x14ac:dyDescent="0.3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Table5[[#This Row],[sales]]-(Table5[[#This Row],[sales]]*Table5[[#This Row],[discount]])</f>
        <v>307.892</v>
      </c>
      <c r="O1891" s="6">
        <f>Table5[[#This Row],[profit]]/Table5[[#This Row],[net_sales]]</f>
        <v>0.3872461772309771</v>
      </c>
      <c r="P1891" s="3" t="str">
        <f>IF(Table5[[#This Row],[Profit_Percentage]]&lt;=24.5%,"low","high")</f>
        <v>high</v>
      </c>
      <c r="Q1891" s="3" t="str">
        <f>IF(Table5[[#This Row],[Profit_Percentage]]&gt;25%,"high_profit","low_profit")&amp;(IF(Table5[[#This Row],[net_sales]]&gt;1000," high_sales"," low_sales"))</f>
        <v>high_profit low_sales</v>
      </c>
      <c r="R1891" s="3"/>
    </row>
    <row r="1892" spans="1:18" ht="14.25" customHeight="1" x14ac:dyDescent="0.3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Table5[[#This Row],[sales]]-(Table5[[#This Row],[sales]]*Table5[[#This Row],[discount]])</f>
        <v>2979.6480000000001</v>
      </c>
      <c r="O1892" s="6">
        <f>Table5[[#This Row],[profit]]/Table5[[#This Row],[net_sales]]</f>
        <v>0.32385704620143052</v>
      </c>
      <c r="P1892" s="3" t="str">
        <f>IF(Table5[[#This Row],[Profit_Percentage]]&lt;=24.5%,"low","high")</f>
        <v>high</v>
      </c>
      <c r="Q1892" s="3" t="str">
        <f>IF(Table5[[#This Row],[Profit_Percentage]]&gt;25%,"high_profit","low_profit")&amp;(IF(Table5[[#This Row],[net_sales]]&gt;1000," high_sales"," low_sales"))</f>
        <v>high_profit high_sales</v>
      </c>
      <c r="R1892" s="3"/>
    </row>
    <row r="1893" spans="1:18" ht="14.25" customHeight="1" x14ac:dyDescent="0.3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Table5[[#This Row],[sales]]-(Table5[[#This Row],[sales]]*Table5[[#This Row],[discount]])</f>
        <v>2199.5379999999996</v>
      </c>
      <c r="O1893" s="6">
        <f>Table5[[#This Row],[profit]]/Table5[[#This Row],[net_sales]]</f>
        <v>0.2499888612972361</v>
      </c>
      <c r="P1893" s="3" t="str">
        <f>IF(Table5[[#This Row],[Profit_Percentage]]&lt;=24.5%,"low","high")</f>
        <v>high</v>
      </c>
      <c r="Q1893" s="3" t="str">
        <f>IF(Table5[[#This Row],[Profit_Percentage]]&gt;25%,"high_profit","low_profit")&amp;(IF(Table5[[#This Row],[net_sales]]&gt;1000," high_sales"," low_sales"))</f>
        <v>low_profit high_sales</v>
      </c>
      <c r="R1893" s="3"/>
    </row>
    <row r="1894" spans="1:18" ht="14.25" customHeight="1" x14ac:dyDescent="0.3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Table5[[#This Row],[sales]]-(Table5[[#This Row],[sales]]*Table5[[#This Row],[discount]])</f>
        <v>3206.6264000000001</v>
      </c>
      <c r="O1894" s="6">
        <f>Table5[[#This Row],[profit]]/Table5[[#This Row],[net_sales]]</f>
        <v>0.19724156203541515</v>
      </c>
      <c r="P1894" s="3" t="str">
        <f>IF(Table5[[#This Row],[Profit_Percentage]]&lt;=24.5%,"low","high")</f>
        <v>low</v>
      </c>
      <c r="Q1894" s="3" t="str">
        <f>IF(Table5[[#This Row],[Profit_Percentage]]&gt;25%,"high_profit","low_profit")&amp;(IF(Table5[[#This Row],[net_sales]]&gt;1000," high_sales"," low_sales"))</f>
        <v>low_profit high_sales</v>
      </c>
      <c r="R1894" s="3"/>
    </row>
    <row r="1895" spans="1:18" ht="14.25" customHeight="1" x14ac:dyDescent="0.3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Table5[[#This Row],[sales]]-(Table5[[#This Row],[sales]]*Table5[[#This Row],[discount]])</f>
        <v>411.6388</v>
      </c>
      <c r="O1895" s="6">
        <f>Table5[[#This Row],[profit]]/Table5[[#This Row],[net_sales]]</f>
        <v>7.1033148478714836E-2</v>
      </c>
      <c r="P1895" s="3" t="str">
        <f>IF(Table5[[#This Row],[Profit_Percentage]]&lt;=24.5%,"low","high")</f>
        <v>low</v>
      </c>
      <c r="Q1895" s="3" t="str">
        <f>IF(Table5[[#This Row],[Profit_Percentage]]&gt;25%,"high_profit","low_profit")&amp;(IF(Table5[[#This Row],[net_sales]]&gt;1000," high_sales"," low_sales"))</f>
        <v>low_profit low_sales</v>
      </c>
      <c r="R1895" s="3"/>
    </row>
    <row r="1896" spans="1:18" ht="14.25" customHeight="1" x14ac:dyDescent="0.3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Table5[[#This Row],[sales]]-(Table5[[#This Row],[sales]]*Table5[[#This Row],[discount]])</f>
        <v>519.19860000000006</v>
      </c>
      <c r="O1896" s="6">
        <f>Table5[[#This Row],[profit]]/Table5[[#This Row],[net_sales]]</f>
        <v>0.53559466454647597</v>
      </c>
      <c r="P1896" s="3" t="str">
        <f>IF(Table5[[#This Row],[Profit_Percentage]]&lt;=24.5%,"low","high")</f>
        <v>high</v>
      </c>
      <c r="Q1896" s="3" t="str">
        <f>IF(Table5[[#This Row],[Profit_Percentage]]&gt;25%,"high_profit","low_profit")&amp;(IF(Table5[[#This Row],[net_sales]]&gt;1000," high_sales"," low_sales"))</f>
        <v>high_profit low_sales</v>
      </c>
      <c r="R1896" s="3"/>
    </row>
    <row r="1897" spans="1:18" ht="14.25" customHeight="1" x14ac:dyDescent="0.3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Table5[[#This Row],[sales]]-(Table5[[#This Row],[sales]]*Table5[[#This Row],[discount]])</f>
        <v>3756.2910000000002</v>
      </c>
      <c r="O1897" s="6">
        <f>Table5[[#This Row],[profit]]/Table5[[#This Row],[net_sales]]</f>
        <v>0.38570760359088258</v>
      </c>
      <c r="P1897" s="3" t="str">
        <f>IF(Table5[[#This Row],[Profit_Percentage]]&lt;=24.5%,"low","high")</f>
        <v>high</v>
      </c>
      <c r="Q1897" s="3" t="str">
        <f>IF(Table5[[#This Row],[Profit_Percentage]]&gt;25%,"high_profit","low_profit")&amp;(IF(Table5[[#This Row],[net_sales]]&gt;1000," high_sales"," low_sales"))</f>
        <v>high_profit high_sales</v>
      </c>
      <c r="R1897" s="3"/>
    </row>
    <row r="1898" spans="1:18" ht="14.25" customHeight="1" x14ac:dyDescent="0.3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Table5[[#This Row],[sales]]-(Table5[[#This Row],[sales]]*Table5[[#This Row],[discount]])</f>
        <v>756.03659999999991</v>
      </c>
      <c r="O1898" s="6">
        <f>Table5[[#This Row],[profit]]/Table5[[#This Row],[net_sales]]</f>
        <v>0.22763448224596536</v>
      </c>
      <c r="P1898" s="3" t="str">
        <f>IF(Table5[[#This Row],[Profit_Percentage]]&lt;=24.5%,"low","high")</f>
        <v>low</v>
      </c>
      <c r="Q1898" s="3" t="str">
        <f>IF(Table5[[#This Row],[Profit_Percentage]]&gt;25%,"high_profit","low_profit")&amp;(IF(Table5[[#This Row],[net_sales]]&gt;1000," high_sales"," low_sales"))</f>
        <v>low_profit low_sales</v>
      </c>
      <c r="R1898" s="3"/>
    </row>
    <row r="1899" spans="1:18" ht="14.25" customHeight="1" x14ac:dyDescent="0.3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Table5[[#This Row],[sales]]-(Table5[[#This Row],[sales]]*Table5[[#This Row],[discount]])</f>
        <v>603.43399999999997</v>
      </c>
      <c r="O1899" s="6">
        <f>Table5[[#This Row],[profit]]/Table5[[#This Row],[net_sales]]</f>
        <v>0.23831935224067588</v>
      </c>
      <c r="P1899" s="3" t="str">
        <f>IF(Table5[[#This Row],[Profit_Percentage]]&lt;=24.5%,"low","high")</f>
        <v>low</v>
      </c>
      <c r="Q1899" s="3" t="str">
        <f>IF(Table5[[#This Row],[Profit_Percentage]]&gt;25%,"high_profit","low_profit")&amp;(IF(Table5[[#This Row],[net_sales]]&gt;1000," high_sales"," low_sales"))</f>
        <v>low_profit low_sales</v>
      </c>
      <c r="R1899" s="3"/>
    </row>
    <row r="1900" spans="1:18" ht="14.25" customHeight="1" x14ac:dyDescent="0.3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Table5[[#This Row],[sales]]-(Table5[[#This Row],[sales]]*Table5[[#This Row],[discount]])</f>
        <v>1087.8016</v>
      </c>
      <c r="O1900" s="6">
        <f>Table5[[#This Row],[profit]]/Table5[[#This Row],[net_sales]]</f>
        <v>0.28427978043054913</v>
      </c>
      <c r="P1900" s="3" t="str">
        <f>IF(Table5[[#This Row],[Profit_Percentage]]&lt;=24.5%,"low","high")</f>
        <v>high</v>
      </c>
      <c r="Q1900" s="3" t="str">
        <f>IF(Table5[[#This Row],[Profit_Percentage]]&gt;25%,"high_profit","low_profit")&amp;(IF(Table5[[#This Row],[net_sales]]&gt;1000," high_sales"," low_sales"))</f>
        <v>high_profit high_sales</v>
      </c>
      <c r="R1900" s="3"/>
    </row>
    <row r="1901" spans="1:18" ht="14.25" customHeight="1" x14ac:dyDescent="0.3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Table5[[#This Row],[sales]]-(Table5[[#This Row],[sales]]*Table5[[#This Row],[discount]])</f>
        <v>2333.4794999999999</v>
      </c>
      <c r="O1901" s="6">
        <f>Table5[[#This Row],[profit]]/Table5[[#This Row],[net_sales]]</f>
        <v>0.24188770460593292</v>
      </c>
      <c r="P1901" s="3" t="str">
        <f>IF(Table5[[#This Row],[Profit_Percentage]]&lt;=24.5%,"low","high")</f>
        <v>low</v>
      </c>
      <c r="Q1901" s="3" t="str">
        <f>IF(Table5[[#This Row],[Profit_Percentage]]&gt;25%,"high_profit","low_profit")&amp;(IF(Table5[[#This Row],[net_sales]]&gt;1000," high_sales"," low_sales"))</f>
        <v>low_profit high_sales</v>
      </c>
      <c r="R1901" s="3"/>
    </row>
    <row r="1902" spans="1:18" ht="14.25" customHeight="1" x14ac:dyDescent="0.3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Table5[[#This Row],[sales]]-(Table5[[#This Row],[sales]]*Table5[[#This Row],[discount]])</f>
        <v>2019.6804999999999</v>
      </c>
      <c r="O1902" s="6">
        <f>Table5[[#This Row],[profit]]/Table5[[#This Row],[net_sales]]</f>
        <v>0.19142136590416159</v>
      </c>
      <c r="P1902" s="3" t="str">
        <f>IF(Table5[[#This Row],[Profit_Percentage]]&lt;=24.5%,"low","high")</f>
        <v>low</v>
      </c>
      <c r="Q1902" s="3" t="str">
        <f>IF(Table5[[#This Row],[Profit_Percentage]]&gt;25%,"high_profit","low_profit")&amp;(IF(Table5[[#This Row],[net_sales]]&gt;1000," high_sales"," low_sales"))</f>
        <v>low_profit high_sales</v>
      </c>
      <c r="R1902" s="3"/>
    </row>
    <row r="1903" spans="1:18" ht="14.25" customHeight="1" x14ac:dyDescent="0.3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Table5[[#This Row],[sales]]-(Table5[[#This Row],[sales]]*Table5[[#This Row],[discount]])</f>
        <v>4057.5567999999998</v>
      </c>
      <c r="O1903" s="6">
        <f>Table5[[#This Row],[profit]]/Table5[[#This Row],[net_sales]]</f>
        <v>0.15870634269371167</v>
      </c>
      <c r="P1903" s="3" t="str">
        <f>IF(Table5[[#This Row],[Profit_Percentage]]&lt;=24.5%,"low","high")</f>
        <v>low</v>
      </c>
      <c r="Q1903" s="3" t="str">
        <f>IF(Table5[[#This Row],[Profit_Percentage]]&gt;25%,"high_profit","low_profit")&amp;(IF(Table5[[#This Row],[net_sales]]&gt;1000," high_sales"," low_sales"))</f>
        <v>low_profit high_sales</v>
      </c>
      <c r="R1903" s="3"/>
    </row>
    <row r="1904" spans="1:18" ht="14.25" customHeight="1" x14ac:dyDescent="0.3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Table5[[#This Row],[sales]]-(Table5[[#This Row],[sales]]*Table5[[#This Row],[discount]])</f>
        <v>1668.7295999999999</v>
      </c>
      <c r="O1904" s="6">
        <f>Table5[[#This Row],[profit]]/Table5[[#This Row],[net_sales]]</f>
        <v>5.7175230786341902E-2</v>
      </c>
      <c r="P1904" s="3" t="str">
        <f>IF(Table5[[#This Row],[Profit_Percentage]]&lt;=24.5%,"low","high")</f>
        <v>low</v>
      </c>
      <c r="Q1904" s="3" t="str">
        <f>IF(Table5[[#This Row],[Profit_Percentage]]&gt;25%,"high_profit","low_profit")&amp;(IF(Table5[[#This Row],[net_sales]]&gt;1000," high_sales"," low_sales"))</f>
        <v>low_profit high_sales</v>
      </c>
      <c r="R1904" s="3"/>
    </row>
    <row r="1905" spans="1:18" ht="14.25" customHeight="1" x14ac:dyDescent="0.3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Table5[[#This Row],[sales]]-(Table5[[#This Row],[sales]]*Table5[[#This Row],[discount]])</f>
        <v>689.6943</v>
      </c>
      <c r="O1905" s="6">
        <f>Table5[[#This Row],[profit]]/Table5[[#This Row],[net_sales]]</f>
        <v>0.14326637178239693</v>
      </c>
      <c r="P1905" s="3" t="str">
        <f>IF(Table5[[#This Row],[Profit_Percentage]]&lt;=24.5%,"low","high")</f>
        <v>low</v>
      </c>
      <c r="Q1905" s="3" t="str">
        <f>IF(Table5[[#This Row],[Profit_Percentage]]&gt;25%,"high_profit","low_profit")&amp;(IF(Table5[[#This Row],[net_sales]]&gt;1000," high_sales"," low_sales"))</f>
        <v>low_profit low_sales</v>
      </c>
      <c r="R1905" s="3"/>
    </row>
    <row r="1906" spans="1:18" ht="14.25" customHeight="1" x14ac:dyDescent="0.3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Table5[[#This Row],[sales]]-(Table5[[#This Row],[sales]]*Table5[[#This Row],[discount]])</f>
        <v>2147.5164999999997</v>
      </c>
      <c r="O1906" s="6">
        <f>Table5[[#This Row],[profit]]/Table5[[#This Row],[net_sales]]</f>
        <v>8.1959789365995558E-2</v>
      </c>
      <c r="P1906" s="3" t="str">
        <f>IF(Table5[[#This Row],[Profit_Percentage]]&lt;=24.5%,"low","high")</f>
        <v>low</v>
      </c>
      <c r="Q1906" s="3" t="str">
        <f>IF(Table5[[#This Row],[Profit_Percentage]]&gt;25%,"high_profit","low_profit")&amp;(IF(Table5[[#This Row],[net_sales]]&gt;1000," high_sales"," low_sales"))</f>
        <v>low_profit high_sales</v>
      </c>
      <c r="R1906" s="3"/>
    </row>
    <row r="1907" spans="1:18" ht="14.25" customHeight="1" x14ac:dyDescent="0.3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Table5[[#This Row],[sales]]-(Table5[[#This Row],[sales]]*Table5[[#This Row],[discount]])</f>
        <v>3053.5232000000001</v>
      </c>
      <c r="O1907" s="6">
        <f>Table5[[#This Row],[profit]]/Table5[[#This Row],[net_sales]]</f>
        <v>0.11193627086245816</v>
      </c>
      <c r="P1907" s="3" t="str">
        <f>IF(Table5[[#This Row],[Profit_Percentage]]&lt;=24.5%,"low","high")</f>
        <v>low</v>
      </c>
      <c r="Q1907" s="3" t="str">
        <f>IF(Table5[[#This Row],[Profit_Percentage]]&gt;25%,"high_profit","low_profit")&amp;(IF(Table5[[#This Row],[net_sales]]&gt;1000," high_sales"," low_sales"))</f>
        <v>low_profit high_sales</v>
      </c>
      <c r="R1907" s="3"/>
    </row>
    <row r="1908" spans="1:18" ht="14.25" customHeight="1" x14ac:dyDescent="0.3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Table5[[#This Row],[sales]]-(Table5[[#This Row],[sales]]*Table5[[#This Row],[discount]])</f>
        <v>1150.4594999999999</v>
      </c>
      <c r="O1908" s="6">
        <f>Table5[[#This Row],[profit]]/Table5[[#This Row],[net_sales]]</f>
        <v>0.13147790078659874</v>
      </c>
      <c r="P1908" s="3" t="str">
        <f>IF(Table5[[#This Row],[Profit_Percentage]]&lt;=24.5%,"low","high")</f>
        <v>low</v>
      </c>
      <c r="Q1908" s="3" t="str">
        <f>IF(Table5[[#This Row],[Profit_Percentage]]&gt;25%,"high_profit","low_profit")&amp;(IF(Table5[[#This Row],[net_sales]]&gt;1000," high_sales"," low_sales"))</f>
        <v>low_profit high_sales</v>
      </c>
      <c r="R1908" s="3"/>
    </row>
    <row r="1909" spans="1:18" ht="14.25" customHeight="1" x14ac:dyDescent="0.3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Table5[[#This Row],[sales]]-(Table5[[#This Row],[sales]]*Table5[[#This Row],[discount]])</f>
        <v>1346.6624999999999</v>
      </c>
      <c r="O1909" s="6">
        <f>Table5[[#This Row],[profit]]/Table5[[#This Row],[net_sales]]</f>
        <v>0.14339895853638163</v>
      </c>
      <c r="P1909" s="3" t="str">
        <f>IF(Table5[[#This Row],[Profit_Percentage]]&lt;=24.5%,"low","high")</f>
        <v>low</v>
      </c>
      <c r="Q1909" s="3" t="str">
        <f>IF(Table5[[#This Row],[Profit_Percentage]]&gt;25%,"high_profit","low_profit")&amp;(IF(Table5[[#This Row],[net_sales]]&gt;1000," high_sales"," low_sales"))</f>
        <v>low_profit high_sales</v>
      </c>
      <c r="R1909" s="3"/>
    </row>
    <row r="1910" spans="1:18" ht="14.25" customHeight="1" x14ac:dyDescent="0.3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Table5[[#This Row],[sales]]-(Table5[[#This Row],[sales]]*Table5[[#This Row],[discount]])</f>
        <v>677.7242</v>
      </c>
      <c r="O1910" s="6">
        <f>Table5[[#This Row],[profit]]/Table5[[#This Row],[net_sales]]</f>
        <v>8.7956133188102179E-2</v>
      </c>
      <c r="P1910" s="3" t="str">
        <f>IF(Table5[[#This Row],[Profit_Percentage]]&lt;=24.5%,"low","high")</f>
        <v>low</v>
      </c>
      <c r="Q1910" s="3" t="str">
        <f>IF(Table5[[#This Row],[Profit_Percentage]]&gt;25%,"high_profit","low_profit")&amp;(IF(Table5[[#This Row],[net_sales]]&gt;1000," high_sales"," low_sales"))</f>
        <v>low_profit low_sales</v>
      </c>
      <c r="R1910" s="3"/>
    </row>
    <row r="1911" spans="1:18" ht="14.25" customHeight="1" x14ac:dyDescent="0.3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Table5[[#This Row],[sales]]-(Table5[[#This Row],[sales]]*Table5[[#This Row],[discount]])</f>
        <v>1042.2215999999999</v>
      </c>
      <c r="O1911" s="6">
        <f>Table5[[#This Row],[profit]]/Table5[[#This Row],[net_sales]]</f>
        <v>0.41277210144176635</v>
      </c>
      <c r="P1911" s="3" t="str">
        <f>IF(Table5[[#This Row],[Profit_Percentage]]&lt;=24.5%,"low","high")</f>
        <v>high</v>
      </c>
      <c r="Q1911" s="3" t="str">
        <f>IF(Table5[[#This Row],[Profit_Percentage]]&gt;25%,"high_profit","low_profit")&amp;(IF(Table5[[#This Row],[net_sales]]&gt;1000," high_sales"," low_sales"))</f>
        <v>high_profit high_sales</v>
      </c>
      <c r="R1911" s="3"/>
    </row>
    <row r="1912" spans="1:18" ht="14.25" customHeight="1" x14ac:dyDescent="0.3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Table5[[#This Row],[sales]]-(Table5[[#This Row],[sales]]*Table5[[#This Row],[discount]])</f>
        <v>2854.5552000000002</v>
      </c>
      <c r="O1912" s="6">
        <f>Table5[[#This Row],[profit]]/Table5[[#This Row],[net_sales]]</f>
        <v>9.203535457993596E-2</v>
      </c>
      <c r="P1912" s="3" t="str">
        <f>IF(Table5[[#This Row],[Profit_Percentage]]&lt;=24.5%,"low","high")</f>
        <v>low</v>
      </c>
      <c r="Q1912" s="3" t="str">
        <f>IF(Table5[[#This Row],[Profit_Percentage]]&gt;25%,"high_profit","low_profit")&amp;(IF(Table5[[#This Row],[net_sales]]&gt;1000," high_sales"," low_sales"))</f>
        <v>low_profit high_sales</v>
      </c>
      <c r="R1912" s="3"/>
    </row>
    <row r="1913" spans="1:18" ht="14.25" customHeight="1" x14ac:dyDescent="0.3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Table5[[#This Row],[sales]]-(Table5[[#This Row],[sales]]*Table5[[#This Row],[discount]])</f>
        <v>1797.6372000000001</v>
      </c>
      <c r="O1913" s="6">
        <f>Table5[[#This Row],[profit]]/Table5[[#This Row],[net_sales]]</f>
        <v>0.27661866365471294</v>
      </c>
      <c r="P1913" s="3" t="str">
        <f>IF(Table5[[#This Row],[Profit_Percentage]]&lt;=24.5%,"low","high")</f>
        <v>high</v>
      </c>
      <c r="Q1913" s="3" t="str">
        <f>IF(Table5[[#This Row],[Profit_Percentage]]&gt;25%,"high_profit","low_profit")&amp;(IF(Table5[[#This Row],[net_sales]]&gt;1000," high_sales"," low_sales"))</f>
        <v>high_profit high_sales</v>
      </c>
      <c r="R1913" s="3"/>
    </row>
    <row r="1914" spans="1:18" ht="14.25" customHeight="1" x14ac:dyDescent="0.3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Table5[[#This Row],[sales]]-(Table5[[#This Row],[sales]]*Table5[[#This Row],[discount]])</f>
        <v>382.83179999999999</v>
      </c>
      <c r="O1914" s="6">
        <f>Table5[[#This Row],[profit]]/Table5[[#This Row],[net_sales]]</f>
        <v>9.6831036502192352E-2</v>
      </c>
      <c r="P1914" s="3" t="str">
        <f>IF(Table5[[#This Row],[Profit_Percentage]]&lt;=24.5%,"low","high")</f>
        <v>low</v>
      </c>
      <c r="Q1914" s="3" t="str">
        <f>IF(Table5[[#This Row],[Profit_Percentage]]&gt;25%,"high_profit","low_profit")&amp;(IF(Table5[[#This Row],[net_sales]]&gt;1000," high_sales"," low_sales"))</f>
        <v>low_profit low_sales</v>
      </c>
      <c r="R1914" s="3"/>
    </row>
    <row r="1915" spans="1:18" ht="14.25" customHeight="1" x14ac:dyDescent="0.3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Table5[[#This Row],[sales]]-(Table5[[#This Row],[sales]]*Table5[[#This Row],[discount]])</f>
        <v>769.19040000000007</v>
      </c>
      <c r="O1915" s="6">
        <f>Table5[[#This Row],[profit]]/Table5[[#This Row],[net_sales]]</f>
        <v>0.12912277636330352</v>
      </c>
      <c r="P1915" s="3" t="str">
        <f>IF(Table5[[#This Row],[Profit_Percentage]]&lt;=24.5%,"low","high")</f>
        <v>low</v>
      </c>
      <c r="Q1915" s="3" t="str">
        <f>IF(Table5[[#This Row],[Profit_Percentage]]&gt;25%,"high_profit","low_profit")&amp;(IF(Table5[[#This Row],[net_sales]]&gt;1000," high_sales"," low_sales"))</f>
        <v>low_profit low_sales</v>
      </c>
      <c r="R1915" s="3"/>
    </row>
    <row r="1916" spans="1:18" ht="14.25" customHeight="1" x14ac:dyDescent="0.3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Table5[[#This Row],[sales]]-(Table5[[#This Row],[sales]]*Table5[[#This Row],[discount]])</f>
        <v>1347.2620000000002</v>
      </c>
      <c r="O1916" s="6">
        <f>Table5[[#This Row],[profit]]/Table5[[#This Row],[net_sales]]</f>
        <v>0.40770095200488093</v>
      </c>
      <c r="P1916" s="3" t="str">
        <f>IF(Table5[[#This Row],[Profit_Percentage]]&lt;=24.5%,"low","high")</f>
        <v>high</v>
      </c>
      <c r="Q1916" s="3" t="str">
        <f>IF(Table5[[#This Row],[Profit_Percentage]]&gt;25%,"high_profit","low_profit")&amp;(IF(Table5[[#This Row],[net_sales]]&gt;1000," high_sales"," low_sales"))</f>
        <v>high_profit high_sales</v>
      </c>
      <c r="R1916" s="3"/>
    </row>
    <row r="1917" spans="1:18" ht="14.25" customHeight="1" x14ac:dyDescent="0.3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Table5[[#This Row],[sales]]-(Table5[[#This Row],[sales]]*Table5[[#This Row],[discount]])</f>
        <v>3657.7474000000002</v>
      </c>
      <c r="O1917" s="6">
        <f>Table5[[#This Row],[profit]]/Table5[[#This Row],[net_sales]]</f>
        <v>0.16164320149609018</v>
      </c>
      <c r="P1917" s="3" t="str">
        <f>IF(Table5[[#This Row],[Profit_Percentage]]&lt;=24.5%,"low","high")</f>
        <v>low</v>
      </c>
      <c r="Q1917" s="3" t="str">
        <f>IF(Table5[[#This Row],[Profit_Percentage]]&gt;25%,"high_profit","low_profit")&amp;(IF(Table5[[#This Row],[net_sales]]&gt;1000," high_sales"," low_sales"))</f>
        <v>low_profit high_sales</v>
      </c>
      <c r="R1917" s="3"/>
    </row>
    <row r="1918" spans="1:18" ht="14.25" customHeight="1" x14ac:dyDescent="0.3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Table5[[#This Row],[sales]]-(Table5[[#This Row],[sales]]*Table5[[#This Row],[discount]])</f>
        <v>1820.2425000000001</v>
      </c>
      <c r="O1918" s="6">
        <f>Table5[[#This Row],[profit]]/Table5[[#This Row],[net_sales]]</f>
        <v>0.22973861999156706</v>
      </c>
      <c r="P1918" s="3" t="str">
        <f>IF(Table5[[#This Row],[Profit_Percentage]]&lt;=24.5%,"low","high")</f>
        <v>low</v>
      </c>
      <c r="Q1918" s="3" t="str">
        <f>IF(Table5[[#This Row],[Profit_Percentage]]&gt;25%,"high_profit","low_profit")&amp;(IF(Table5[[#This Row],[net_sales]]&gt;1000," high_sales"," low_sales"))</f>
        <v>low_profit high_sales</v>
      </c>
      <c r="R1918" s="3"/>
    </row>
    <row r="1919" spans="1:18" ht="14.25" customHeight="1" x14ac:dyDescent="0.3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Table5[[#This Row],[sales]]-(Table5[[#This Row],[sales]]*Table5[[#This Row],[discount]])</f>
        <v>289.91949999999997</v>
      </c>
      <c r="O1919" s="6">
        <f>Table5[[#This Row],[profit]]/Table5[[#This Row],[net_sales]]</f>
        <v>0.17749754673279999</v>
      </c>
      <c r="P1919" s="3" t="str">
        <f>IF(Table5[[#This Row],[Profit_Percentage]]&lt;=24.5%,"low","high")</f>
        <v>low</v>
      </c>
      <c r="Q1919" s="3" t="str">
        <f>IF(Table5[[#This Row],[Profit_Percentage]]&gt;25%,"high_profit","low_profit")&amp;(IF(Table5[[#This Row],[net_sales]]&gt;1000," high_sales"," low_sales"))</f>
        <v>low_profit low_sales</v>
      </c>
      <c r="R1919" s="3"/>
    </row>
    <row r="1920" spans="1:18" ht="14.25" customHeight="1" x14ac:dyDescent="0.3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Table5[[#This Row],[sales]]-(Table5[[#This Row],[sales]]*Table5[[#This Row],[discount]])</f>
        <v>1288.902</v>
      </c>
      <c r="O1920" s="6">
        <f>Table5[[#This Row],[profit]]/Table5[[#This Row],[net_sales]]</f>
        <v>0.47620377654779023</v>
      </c>
      <c r="P1920" s="3" t="str">
        <f>IF(Table5[[#This Row],[Profit_Percentage]]&lt;=24.5%,"low","high")</f>
        <v>high</v>
      </c>
      <c r="Q1920" s="3" t="str">
        <f>IF(Table5[[#This Row],[Profit_Percentage]]&gt;25%,"high_profit","low_profit")&amp;(IF(Table5[[#This Row],[net_sales]]&gt;1000," high_sales"," low_sales"))</f>
        <v>high_profit high_sales</v>
      </c>
      <c r="R1920" s="3"/>
    </row>
    <row r="1921" spans="1:18" ht="14.25" customHeight="1" x14ac:dyDescent="0.3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Table5[[#This Row],[sales]]-(Table5[[#This Row],[sales]]*Table5[[#This Row],[discount]])</f>
        <v>1722.3771000000002</v>
      </c>
      <c r="O1921" s="6">
        <f>Table5[[#This Row],[profit]]/Table5[[#This Row],[net_sales]]</f>
        <v>0.10317717298958515</v>
      </c>
      <c r="P1921" s="3" t="str">
        <f>IF(Table5[[#This Row],[Profit_Percentage]]&lt;=24.5%,"low","high")</f>
        <v>low</v>
      </c>
      <c r="Q1921" s="3" t="str">
        <f>IF(Table5[[#This Row],[Profit_Percentage]]&gt;25%,"high_profit","low_profit")&amp;(IF(Table5[[#This Row],[net_sales]]&gt;1000," high_sales"," low_sales"))</f>
        <v>low_profit high_sales</v>
      </c>
      <c r="R1921" s="3"/>
    </row>
    <row r="1922" spans="1:18" ht="14.25" customHeight="1" x14ac:dyDescent="0.3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Table5[[#This Row],[sales]]-(Table5[[#This Row],[sales]]*Table5[[#This Row],[discount]])</f>
        <v>2226.3788</v>
      </c>
      <c r="O1922" s="6">
        <f>Table5[[#This Row],[profit]]/Table5[[#This Row],[net_sales]]</f>
        <v>0.1524089252017671</v>
      </c>
      <c r="P1922" s="3" t="str">
        <f>IF(Table5[[#This Row],[Profit_Percentage]]&lt;=24.5%,"low","high")</f>
        <v>low</v>
      </c>
      <c r="Q1922" s="3" t="str">
        <f>IF(Table5[[#This Row],[Profit_Percentage]]&gt;25%,"high_profit","low_profit")&amp;(IF(Table5[[#This Row],[net_sales]]&gt;1000," high_sales"," low_sales"))</f>
        <v>low_profit high_sales</v>
      </c>
      <c r="R1922" s="3"/>
    </row>
    <row r="1923" spans="1:18" ht="14.25" customHeight="1" x14ac:dyDescent="0.3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Table5[[#This Row],[sales]]-(Table5[[#This Row],[sales]]*Table5[[#This Row],[discount]])</f>
        <v>1378.1622000000002</v>
      </c>
      <c r="O1923" s="6">
        <f>Table5[[#This Row],[profit]]/Table5[[#This Row],[net_sales]]</f>
        <v>0.16307949818969056</v>
      </c>
      <c r="P1923" s="3" t="str">
        <f>IF(Table5[[#This Row],[Profit_Percentage]]&lt;=24.5%,"low","high")</f>
        <v>low</v>
      </c>
      <c r="Q1923" s="3" t="str">
        <f>IF(Table5[[#This Row],[Profit_Percentage]]&gt;25%,"high_profit","low_profit")&amp;(IF(Table5[[#This Row],[net_sales]]&gt;1000," high_sales"," low_sales"))</f>
        <v>low_profit high_sales</v>
      </c>
      <c r="R1923" s="3"/>
    </row>
    <row r="1924" spans="1:18" ht="14.25" customHeight="1" x14ac:dyDescent="0.3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Table5[[#This Row],[sales]]-(Table5[[#This Row],[sales]]*Table5[[#This Row],[discount]])</f>
        <v>2048.2676000000001</v>
      </c>
      <c r="O1924" s="6">
        <f>Table5[[#This Row],[profit]]/Table5[[#This Row],[net_sales]]</f>
        <v>0.43409855235712363</v>
      </c>
      <c r="P1924" s="3" t="str">
        <f>IF(Table5[[#This Row],[Profit_Percentage]]&lt;=24.5%,"low","high")</f>
        <v>high</v>
      </c>
      <c r="Q1924" s="3" t="str">
        <f>IF(Table5[[#This Row],[Profit_Percentage]]&gt;25%,"high_profit","low_profit")&amp;(IF(Table5[[#This Row],[net_sales]]&gt;1000," high_sales"," low_sales"))</f>
        <v>high_profit high_sales</v>
      </c>
      <c r="R1924" s="3"/>
    </row>
    <row r="1925" spans="1:18" ht="14.25" customHeight="1" x14ac:dyDescent="0.3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Table5[[#This Row],[sales]]-(Table5[[#This Row],[sales]]*Table5[[#This Row],[discount]])</f>
        <v>2073.5389999999998</v>
      </c>
      <c r="O1925" s="6">
        <f>Table5[[#This Row],[profit]]/Table5[[#This Row],[net_sales]]</f>
        <v>0.29731295143230974</v>
      </c>
      <c r="P1925" s="3" t="str">
        <f>IF(Table5[[#This Row],[Profit_Percentage]]&lt;=24.5%,"low","high")</f>
        <v>high</v>
      </c>
      <c r="Q1925" s="3" t="str">
        <f>IF(Table5[[#This Row],[Profit_Percentage]]&gt;25%,"high_profit","low_profit")&amp;(IF(Table5[[#This Row],[net_sales]]&gt;1000," high_sales"," low_sales"))</f>
        <v>high_profit high_sales</v>
      </c>
      <c r="R1925" s="3"/>
    </row>
    <row r="1926" spans="1:18" ht="14.25" customHeight="1" x14ac:dyDescent="0.3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Table5[[#This Row],[sales]]-(Table5[[#This Row],[sales]]*Table5[[#This Row],[discount]])</f>
        <v>490.69799999999998</v>
      </c>
      <c r="O1926" s="6">
        <f>Table5[[#This Row],[profit]]/Table5[[#This Row],[net_sales]]</f>
        <v>0.5263522573966064</v>
      </c>
      <c r="P1926" s="3" t="str">
        <f>IF(Table5[[#This Row],[Profit_Percentage]]&lt;=24.5%,"low","high")</f>
        <v>high</v>
      </c>
      <c r="Q1926" s="3" t="str">
        <f>IF(Table5[[#This Row],[Profit_Percentage]]&gt;25%,"high_profit","low_profit")&amp;(IF(Table5[[#This Row],[net_sales]]&gt;1000," high_sales"," low_sales"))</f>
        <v>high_profit low_sales</v>
      </c>
      <c r="R1926" s="3"/>
    </row>
    <row r="1927" spans="1:18" ht="14.25" customHeight="1" x14ac:dyDescent="0.3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Table5[[#This Row],[sales]]-(Table5[[#This Row],[sales]]*Table5[[#This Row],[discount]])</f>
        <v>652.9923</v>
      </c>
      <c r="O1927" s="6">
        <f>Table5[[#This Row],[profit]]/Table5[[#This Row],[net_sales]]</f>
        <v>0.37113760759506659</v>
      </c>
      <c r="P1927" s="3" t="str">
        <f>IF(Table5[[#This Row],[Profit_Percentage]]&lt;=24.5%,"low","high")</f>
        <v>high</v>
      </c>
      <c r="Q1927" s="3" t="str">
        <f>IF(Table5[[#This Row],[Profit_Percentage]]&gt;25%,"high_profit","low_profit")&amp;(IF(Table5[[#This Row],[net_sales]]&gt;1000," high_sales"," low_sales"))</f>
        <v>high_profit low_sales</v>
      </c>
      <c r="R1927" s="3"/>
    </row>
    <row r="1928" spans="1:18" ht="14.25" customHeight="1" x14ac:dyDescent="0.3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Table5[[#This Row],[sales]]-(Table5[[#This Row],[sales]]*Table5[[#This Row],[discount]])</f>
        <v>2280.5839999999998</v>
      </c>
      <c r="O1928" s="6">
        <f>Table5[[#This Row],[profit]]/Table5[[#This Row],[net_sales]]</f>
        <v>0.35222995513429894</v>
      </c>
      <c r="P1928" s="3" t="str">
        <f>IF(Table5[[#This Row],[Profit_Percentage]]&lt;=24.5%,"low","high")</f>
        <v>high</v>
      </c>
      <c r="Q1928" s="3" t="str">
        <f>IF(Table5[[#This Row],[Profit_Percentage]]&gt;25%,"high_profit","low_profit")&amp;(IF(Table5[[#This Row],[net_sales]]&gt;1000," high_sales"," low_sales"))</f>
        <v>high_profit high_sales</v>
      </c>
      <c r="R1928" s="3"/>
    </row>
    <row r="1929" spans="1:18" ht="14.25" customHeight="1" x14ac:dyDescent="0.3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Table5[[#This Row],[sales]]-(Table5[[#This Row],[sales]]*Table5[[#This Row],[discount]])</f>
        <v>1732.25</v>
      </c>
      <c r="O1929" s="6">
        <f>Table5[[#This Row],[profit]]/Table5[[#This Row],[net_sales]]</f>
        <v>0.18399191802568915</v>
      </c>
      <c r="P1929" s="3" t="str">
        <f>IF(Table5[[#This Row],[Profit_Percentage]]&lt;=24.5%,"low","high")</f>
        <v>low</v>
      </c>
      <c r="Q1929" s="3" t="str">
        <f>IF(Table5[[#This Row],[Profit_Percentage]]&gt;25%,"high_profit","low_profit")&amp;(IF(Table5[[#This Row],[net_sales]]&gt;1000," high_sales"," low_sales"))</f>
        <v>low_profit high_sales</v>
      </c>
      <c r="R1929" s="3"/>
    </row>
    <row r="1930" spans="1:18" ht="14.25" customHeight="1" x14ac:dyDescent="0.3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Table5[[#This Row],[sales]]-(Table5[[#This Row],[sales]]*Table5[[#This Row],[discount]])</f>
        <v>3513.7527999999998</v>
      </c>
      <c r="O1930" s="6">
        <f>Table5[[#This Row],[profit]]/Table5[[#This Row],[net_sales]]</f>
        <v>0.21311687037289592</v>
      </c>
      <c r="P1930" s="3" t="str">
        <f>IF(Table5[[#This Row],[Profit_Percentage]]&lt;=24.5%,"low","high")</f>
        <v>low</v>
      </c>
      <c r="Q1930" s="3" t="str">
        <f>IF(Table5[[#This Row],[Profit_Percentage]]&gt;25%,"high_profit","low_profit")&amp;(IF(Table5[[#This Row],[net_sales]]&gt;1000," high_sales"," low_sales"))</f>
        <v>low_profit high_sales</v>
      </c>
      <c r="R1930" s="3"/>
    </row>
    <row r="1931" spans="1:18" ht="14.25" customHeight="1" x14ac:dyDescent="0.3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Table5[[#This Row],[sales]]-(Table5[[#This Row],[sales]]*Table5[[#This Row],[discount]])</f>
        <v>2145.7854000000002</v>
      </c>
      <c r="O1931" s="6">
        <f>Table5[[#This Row],[profit]]/Table5[[#This Row],[net_sales]]</f>
        <v>0.15844082078291705</v>
      </c>
      <c r="P1931" s="3" t="str">
        <f>IF(Table5[[#This Row],[Profit_Percentage]]&lt;=24.5%,"low","high")</f>
        <v>low</v>
      </c>
      <c r="Q1931" s="3" t="str">
        <f>IF(Table5[[#This Row],[Profit_Percentage]]&gt;25%,"high_profit","low_profit")&amp;(IF(Table5[[#This Row],[net_sales]]&gt;1000," high_sales"," low_sales"))</f>
        <v>low_profit high_sales</v>
      </c>
      <c r="R1931" s="3"/>
    </row>
    <row r="1932" spans="1:18" ht="14.25" customHeight="1" x14ac:dyDescent="0.3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Table5[[#This Row],[sales]]-(Table5[[#This Row],[sales]]*Table5[[#This Row],[discount]])</f>
        <v>2924.6320000000001</v>
      </c>
      <c r="O1932" s="6">
        <f>Table5[[#This Row],[profit]]/Table5[[#This Row],[net_sales]]</f>
        <v>0.10626636103277268</v>
      </c>
      <c r="P1932" s="3" t="str">
        <f>IF(Table5[[#This Row],[Profit_Percentage]]&lt;=24.5%,"low","high")</f>
        <v>low</v>
      </c>
      <c r="Q1932" s="3" t="str">
        <f>IF(Table5[[#This Row],[Profit_Percentage]]&gt;25%,"high_profit","low_profit")&amp;(IF(Table5[[#This Row],[net_sales]]&gt;1000," high_sales"," low_sales"))</f>
        <v>low_profit high_sales</v>
      </c>
      <c r="R1932" s="3"/>
    </row>
    <row r="1933" spans="1:18" ht="14.25" customHeight="1" x14ac:dyDescent="0.3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Table5[[#This Row],[sales]]-(Table5[[#This Row],[sales]]*Table5[[#This Row],[discount]])</f>
        <v>670.95</v>
      </c>
      <c r="O1933" s="6">
        <f>Table5[[#This Row],[profit]]/Table5[[#This Row],[net_sales]]</f>
        <v>0.2862806468440271</v>
      </c>
      <c r="P1933" s="3" t="str">
        <f>IF(Table5[[#This Row],[Profit_Percentage]]&lt;=24.5%,"low","high")</f>
        <v>high</v>
      </c>
      <c r="Q1933" s="3" t="str">
        <f>IF(Table5[[#This Row],[Profit_Percentage]]&gt;25%,"high_profit","low_profit")&amp;(IF(Table5[[#This Row],[net_sales]]&gt;1000," high_sales"," low_sales"))</f>
        <v>high_profit low_sales</v>
      </c>
      <c r="R1933" s="3"/>
    </row>
    <row r="1934" spans="1:18" ht="14.25" customHeight="1" x14ac:dyDescent="0.3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Table5[[#This Row],[sales]]-(Table5[[#This Row],[sales]]*Table5[[#This Row],[discount]])</f>
        <v>2809.2204000000002</v>
      </c>
      <c r="O1934" s="6">
        <f>Table5[[#This Row],[profit]]/Table5[[#This Row],[net_sales]]</f>
        <v>0.22330750552715622</v>
      </c>
      <c r="P1934" s="3" t="str">
        <f>IF(Table5[[#This Row],[Profit_Percentage]]&lt;=24.5%,"low","high")</f>
        <v>low</v>
      </c>
      <c r="Q1934" s="3" t="str">
        <f>IF(Table5[[#This Row],[Profit_Percentage]]&gt;25%,"high_profit","low_profit")&amp;(IF(Table5[[#This Row],[net_sales]]&gt;1000," high_sales"," low_sales"))</f>
        <v>low_profit high_sales</v>
      </c>
      <c r="R1934" s="3"/>
    </row>
    <row r="1935" spans="1:18" ht="14.25" customHeight="1" x14ac:dyDescent="0.3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Table5[[#This Row],[sales]]-(Table5[[#This Row],[sales]]*Table5[[#This Row],[discount]])</f>
        <v>2305.6055999999999</v>
      </c>
      <c r="O1935" s="6">
        <f>Table5[[#This Row],[profit]]/Table5[[#This Row],[net_sales]]</f>
        <v>0.29141150594013132</v>
      </c>
      <c r="P1935" s="3" t="str">
        <f>IF(Table5[[#This Row],[Profit_Percentage]]&lt;=24.5%,"low","high")</f>
        <v>high</v>
      </c>
      <c r="Q1935" s="3" t="str">
        <f>IF(Table5[[#This Row],[Profit_Percentage]]&gt;25%,"high_profit","low_profit")&amp;(IF(Table5[[#This Row],[net_sales]]&gt;1000," high_sales"," low_sales"))</f>
        <v>high_profit high_sales</v>
      </c>
      <c r="R1935" s="3"/>
    </row>
    <row r="1936" spans="1:18" ht="14.25" customHeight="1" x14ac:dyDescent="0.3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Table5[[#This Row],[sales]]-(Table5[[#This Row],[sales]]*Table5[[#This Row],[discount]])</f>
        <v>3023.1374999999998</v>
      </c>
      <c r="O1936" s="6">
        <f>Table5[[#This Row],[profit]]/Table5[[#This Row],[net_sales]]</f>
        <v>0.21162451261313786</v>
      </c>
      <c r="P1936" s="3" t="str">
        <f>IF(Table5[[#This Row],[Profit_Percentage]]&lt;=24.5%,"low","high")</f>
        <v>low</v>
      </c>
      <c r="Q1936" s="3" t="str">
        <f>IF(Table5[[#This Row],[Profit_Percentage]]&gt;25%,"high_profit","low_profit")&amp;(IF(Table5[[#This Row],[net_sales]]&gt;1000," high_sales"," low_sales"))</f>
        <v>low_profit high_sales</v>
      </c>
      <c r="R1936" s="3"/>
    </row>
    <row r="1937" spans="1:18" ht="14.25" customHeight="1" x14ac:dyDescent="0.3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Table5[[#This Row],[sales]]-(Table5[[#This Row],[sales]]*Table5[[#This Row],[discount]])</f>
        <v>470.80230000000006</v>
      </c>
      <c r="O1937" s="6">
        <f>Table5[[#This Row],[profit]]/Table5[[#This Row],[net_sales]]</f>
        <v>0.18515202665747382</v>
      </c>
      <c r="P1937" s="3" t="str">
        <f>IF(Table5[[#This Row],[Profit_Percentage]]&lt;=24.5%,"low","high")</f>
        <v>low</v>
      </c>
      <c r="Q1937" s="3" t="str">
        <f>IF(Table5[[#This Row],[Profit_Percentage]]&gt;25%,"high_profit","low_profit")&amp;(IF(Table5[[#This Row],[net_sales]]&gt;1000," high_sales"," low_sales"))</f>
        <v>low_profit low_sales</v>
      </c>
      <c r="R1937" s="3"/>
    </row>
    <row r="1938" spans="1:18" ht="14.25" customHeight="1" x14ac:dyDescent="0.3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Table5[[#This Row],[sales]]-(Table5[[#This Row],[sales]]*Table5[[#This Row],[discount]])</f>
        <v>214.59079999999997</v>
      </c>
      <c r="O1938" s="6">
        <f>Table5[[#This Row],[profit]]/Table5[[#This Row],[net_sales]]</f>
        <v>0.26445681734724885</v>
      </c>
      <c r="P1938" s="3" t="str">
        <f>IF(Table5[[#This Row],[Profit_Percentage]]&lt;=24.5%,"low","high")</f>
        <v>high</v>
      </c>
      <c r="Q1938" s="3" t="str">
        <f>IF(Table5[[#This Row],[Profit_Percentage]]&gt;25%,"high_profit","low_profit")&amp;(IF(Table5[[#This Row],[net_sales]]&gt;1000," high_sales"," low_sales"))</f>
        <v>high_profit low_sales</v>
      </c>
      <c r="R1938" s="3"/>
    </row>
    <row r="1939" spans="1:18" ht="14.25" customHeight="1" x14ac:dyDescent="0.3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Table5[[#This Row],[sales]]-(Table5[[#This Row],[sales]]*Table5[[#This Row],[discount]])</f>
        <v>3324.8739999999998</v>
      </c>
      <c r="O1939" s="6">
        <f>Table5[[#This Row],[profit]]/Table5[[#This Row],[net_sales]]</f>
        <v>0.12136399755298997</v>
      </c>
      <c r="P1939" s="3" t="str">
        <f>IF(Table5[[#This Row],[Profit_Percentage]]&lt;=24.5%,"low","high")</f>
        <v>low</v>
      </c>
      <c r="Q1939" s="3" t="str">
        <f>IF(Table5[[#This Row],[Profit_Percentage]]&gt;25%,"high_profit","low_profit")&amp;(IF(Table5[[#This Row],[net_sales]]&gt;1000," high_sales"," low_sales"))</f>
        <v>low_profit high_sales</v>
      </c>
      <c r="R1939" s="3"/>
    </row>
    <row r="1940" spans="1:18" ht="14.25" customHeight="1" x14ac:dyDescent="0.3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Table5[[#This Row],[sales]]-(Table5[[#This Row],[sales]]*Table5[[#This Row],[discount]])</f>
        <v>619.69360000000006</v>
      </c>
      <c r="O1940" s="6">
        <f>Table5[[#This Row],[profit]]/Table5[[#This Row],[net_sales]]</f>
        <v>0.13203299178819983</v>
      </c>
      <c r="P1940" s="3" t="str">
        <f>IF(Table5[[#This Row],[Profit_Percentage]]&lt;=24.5%,"low","high")</f>
        <v>low</v>
      </c>
      <c r="Q1940" s="3" t="str">
        <f>IF(Table5[[#This Row],[Profit_Percentage]]&gt;25%,"high_profit","low_profit")&amp;(IF(Table5[[#This Row],[net_sales]]&gt;1000," high_sales"," low_sales"))</f>
        <v>low_profit low_sales</v>
      </c>
      <c r="R1940" s="3"/>
    </row>
    <row r="1941" spans="1:18" ht="14.25" customHeight="1" x14ac:dyDescent="0.3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Table5[[#This Row],[sales]]-(Table5[[#This Row],[sales]]*Table5[[#This Row],[discount]])</f>
        <v>426.06850000000003</v>
      </c>
      <c r="O1941" s="6">
        <f>Table5[[#This Row],[profit]]/Table5[[#This Row],[net_sales]]</f>
        <v>0.31800050930777563</v>
      </c>
      <c r="P1941" s="3" t="str">
        <f>IF(Table5[[#This Row],[Profit_Percentage]]&lt;=24.5%,"low","high")</f>
        <v>high</v>
      </c>
      <c r="Q1941" s="3" t="str">
        <f>IF(Table5[[#This Row],[Profit_Percentage]]&gt;25%,"high_profit","low_profit")&amp;(IF(Table5[[#This Row],[net_sales]]&gt;1000," high_sales"," low_sales"))</f>
        <v>high_profit low_sales</v>
      </c>
      <c r="R1941" s="3"/>
    </row>
    <row r="1942" spans="1:18" ht="14.25" customHeight="1" x14ac:dyDescent="0.3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Table5[[#This Row],[sales]]-(Table5[[#This Row],[sales]]*Table5[[#This Row],[discount]])</f>
        <v>835.375</v>
      </c>
      <c r="O1942" s="6">
        <f>Table5[[#This Row],[profit]]/Table5[[#This Row],[net_sales]]</f>
        <v>0.20025736944486008</v>
      </c>
      <c r="P1942" s="3" t="str">
        <f>IF(Table5[[#This Row],[Profit_Percentage]]&lt;=24.5%,"low","high")</f>
        <v>low</v>
      </c>
      <c r="Q1942" s="3" t="str">
        <f>IF(Table5[[#This Row],[Profit_Percentage]]&gt;25%,"high_profit","low_profit")&amp;(IF(Table5[[#This Row],[net_sales]]&gt;1000," high_sales"," low_sales"))</f>
        <v>low_profit low_sales</v>
      </c>
      <c r="R1942" s="3"/>
    </row>
    <row r="1943" spans="1:18" ht="14.25" customHeight="1" x14ac:dyDescent="0.3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Table5[[#This Row],[sales]]-(Table5[[#This Row],[sales]]*Table5[[#This Row],[discount]])</f>
        <v>341.58640000000003</v>
      </c>
      <c r="O1943" s="6">
        <f>Table5[[#This Row],[profit]]/Table5[[#This Row],[net_sales]]</f>
        <v>0.26409131042687878</v>
      </c>
      <c r="P1943" s="3" t="str">
        <f>IF(Table5[[#This Row],[Profit_Percentage]]&lt;=24.5%,"low","high")</f>
        <v>high</v>
      </c>
      <c r="Q1943" s="3" t="str">
        <f>IF(Table5[[#This Row],[Profit_Percentage]]&gt;25%,"high_profit","low_profit")&amp;(IF(Table5[[#This Row],[net_sales]]&gt;1000," high_sales"," low_sales"))</f>
        <v>high_profit low_sales</v>
      </c>
      <c r="R1943" s="3"/>
    </row>
    <row r="1944" spans="1:18" ht="14.25" customHeight="1" x14ac:dyDescent="0.3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Table5[[#This Row],[sales]]-(Table5[[#This Row],[sales]]*Table5[[#This Row],[discount]])</f>
        <v>3069.4874</v>
      </c>
      <c r="O1944" s="6">
        <f>Table5[[#This Row],[profit]]/Table5[[#This Row],[net_sales]]</f>
        <v>0.15292129884618519</v>
      </c>
      <c r="P1944" s="3" t="str">
        <f>IF(Table5[[#This Row],[Profit_Percentage]]&lt;=24.5%,"low","high")</f>
        <v>low</v>
      </c>
      <c r="Q1944" s="3" t="str">
        <f>IF(Table5[[#This Row],[Profit_Percentage]]&gt;25%,"high_profit","low_profit")&amp;(IF(Table5[[#This Row],[net_sales]]&gt;1000," high_sales"," low_sales"))</f>
        <v>low_profit high_sales</v>
      </c>
      <c r="R1944" s="3"/>
    </row>
    <row r="1945" spans="1:18" ht="14.25" customHeight="1" x14ac:dyDescent="0.3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Table5[[#This Row],[sales]]-(Table5[[#This Row],[sales]]*Table5[[#This Row],[discount]])</f>
        <v>1907.6816000000001</v>
      </c>
      <c r="O1945" s="6">
        <f>Table5[[#This Row],[profit]]/Table5[[#This Row],[net_sales]]</f>
        <v>0.27121926426296711</v>
      </c>
      <c r="P1945" s="3" t="str">
        <f>IF(Table5[[#This Row],[Profit_Percentage]]&lt;=24.5%,"low","high")</f>
        <v>high</v>
      </c>
      <c r="Q1945" s="3" t="str">
        <f>IF(Table5[[#This Row],[Profit_Percentage]]&gt;25%,"high_profit","low_profit")&amp;(IF(Table5[[#This Row],[net_sales]]&gt;1000," high_sales"," low_sales"))</f>
        <v>high_profit high_sales</v>
      </c>
      <c r="R1945" s="3"/>
    </row>
    <row r="1946" spans="1:18" ht="14.25" customHeight="1" x14ac:dyDescent="0.3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Table5[[#This Row],[sales]]-(Table5[[#This Row],[sales]]*Table5[[#This Row],[discount]])</f>
        <v>870.3993999999999</v>
      </c>
      <c r="O1946" s="6">
        <f>Table5[[#This Row],[profit]]/Table5[[#This Row],[net_sales]]</f>
        <v>0.19391097925848758</v>
      </c>
      <c r="P1946" s="3" t="str">
        <f>IF(Table5[[#This Row],[Profit_Percentage]]&lt;=24.5%,"low","high")</f>
        <v>low</v>
      </c>
      <c r="Q1946" s="3" t="str">
        <f>IF(Table5[[#This Row],[Profit_Percentage]]&gt;25%,"high_profit","low_profit")&amp;(IF(Table5[[#This Row],[net_sales]]&gt;1000," high_sales"," low_sales"))</f>
        <v>low_profit low_sales</v>
      </c>
      <c r="R1946" s="3"/>
    </row>
    <row r="1947" spans="1:18" ht="14.25" customHeight="1" x14ac:dyDescent="0.3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Table5[[#This Row],[sales]]-(Table5[[#This Row],[sales]]*Table5[[#This Row],[discount]])</f>
        <v>1536.5756000000001</v>
      </c>
      <c r="O1947" s="6">
        <f>Table5[[#This Row],[profit]]/Table5[[#This Row],[net_sales]]</f>
        <v>0.18847754708587067</v>
      </c>
      <c r="P1947" s="3" t="str">
        <f>IF(Table5[[#This Row],[Profit_Percentage]]&lt;=24.5%,"low","high")</f>
        <v>low</v>
      </c>
      <c r="Q1947" s="3" t="str">
        <f>IF(Table5[[#This Row],[Profit_Percentage]]&gt;25%,"high_profit","low_profit")&amp;(IF(Table5[[#This Row],[net_sales]]&gt;1000," high_sales"," low_sales"))</f>
        <v>low_profit high_sales</v>
      </c>
      <c r="R1947" s="3"/>
    </row>
    <row r="1948" spans="1:18" ht="14.25" customHeight="1" x14ac:dyDescent="0.3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Table5[[#This Row],[sales]]-(Table5[[#This Row],[sales]]*Table5[[#This Row],[discount]])</f>
        <v>3600.8465000000001</v>
      </c>
      <c r="O1948" s="6">
        <f>Table5[[#This Row],[profit]]/Table5[[#This Row],[net_sales]]</f>
        <v>0.22921276983064953</v>
      </c>
      <c r="P1948" s="3" t="str">
        <f>IF(Table5[[#This Row],[Profit_Percentage]]&lt;=24.5%,"low","high")</f>
        <v>low</v>
      </c>
      <c r="Q1948" s="3" t="str">
        <f>IF(Table5[[#This Row],[Profit_Percentage]]&gt;25%,"high_profit","low_profit")&amp;(IF(Table5[[#This Row],[net_sales]]&gt;1000," high_sales"," low_sales"))</f>
        <v>low_profit high_sales</v>
      </c>
      <c r="R1948" s="3"/>
    </row>
    <row r="1949" spans="1:18" ht="14.25" customHeight="1" x14ac:dyDescent="0.3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Table5[[#This Row],[sales]]-(Table5[[#This Row],[sales]]*Table5[[#This Row],[discount]])</f>
        <v>2460.6257000000001</v>
      </c>
      <c r="O1949" s="6">
        <f>Table5[[#This Row],[profit]]/Table5[[#This Row],[net_sales]]</f>
        <v>0.54920177416662763</v>
      </c>
      <c r="P1949" s="3" t="str">
        <f>IF(Table5[[#This Row],[Profit_Percentage]]&lt;=24.5%,"low","high")</f>
        <v>high</v>
      </c>
      <c r="Q1949" s="3" t="str">
        <f>IF(Table5[[#This Row],[Profit_Percentage]]&gt;25%,"high_profit","low_profit")&amp;(IF(Table5[[#This Row],[net_sales]]&gt;1000," high_sales"," low_sales"))</f>
        <v>high_profit high_sales</v>
      </c>
      <c r="R1949" s="3"/>
    </row>
    <row r="1950" spans="1:18" ht="14.25" customHeight="1" x14ac:dyDescent="0.3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Table5[[#This Row],[sales]]-(Table5[[#This Row],[sales]]*Table5[[#This Row],[discount]])</f>
        <v>2214.8807000000002</v>
      </c>
      <c r="O1950" s="6">
        <f>Table5[[#This Row],[profit]]/Table5[[#This Row],[net_sales]]</f>
        <v>0.13794422426453937</v>
      </c>
      <c r="P1950" s="3" t="str">
        <f>IF(Table5[[#This Row],[Profit_Percentage]]&lt;=24.5%,"low","high")</f>
        <v>low</v>
      </c>
      <c r="Q1950" s="3" t="str">
        <f>IF(Table5[[#This Row],[Profit_Percentage]]&gt;25%,"high_profit","low_profit")&amp;(IF(Table5[[#This Row],[net_sales]]&gt;1000," high_sales"," low_sales"))</f>
        <v>low_profit high_sales</v>
      </c>
      <c r="R1950" s="3"/>
    </row>
    <row r="1951" spans="1:18" ht="14.25" customHeight="1" x14ac:dyDescent="0.3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Table5[[#This Row],[sales]]-(Table5[[#This Row],[sales]]*Table5[[#This Row],[discount]])</f>
        <v>1668.7122000000002</v>
      </c>
      <c r="O1951" s="6">
        <f>Table5[[#This Row],[profit]]/Table5[[#This Row],[net_sales]]</f>
        <v>0.26553410468264088</v>
      </c>
      <c r="P1951" s="3" t="str">
        <f>IF(Table5[[#This Row],[Profit_Percentage]]&lt;=24.5%,"low","high")</f>
        <v>high</v>
      </c>
      <c r="Q1951" s="3" t="str">
        <f>IF(Table5[[#This Row],[Profit_Percentage]]&gt;25%,"high_profit","low_profit")&amp;(IF(Table5[[#This Row],[net_sales]]&gt;1000," high_sales"," low_sales"))</f>
        <v>high_profit high_sales</v>
      </c>
      <c r="R1951" s="3"/>
    </row>
    <row r="1952" spans="1:18" ht="14.25" customHeight="1" x14ac:dyDescent="0.3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Table5[[#This Row],[sales]]-(Table5[[#This Row],[sales]]*Table5[[#This Row],[discount]])</f>
        <v>884.18200000000002</v>
      </c>
      <c r="O1952" s="6">
        <f>Table5[[#This Row],[profit]]/Table5[[#This Row],[net_sales]]</f>
        <v>0.12628621709105139</v>
      </c>
      <c r="P1952" s="3" t="str">
        <f>IF(Table5[[#This Row],[Profit_Percentage]]&lt;=24.5%,"low","high")</f>
        <v>low</v>
      </c>
      <c r="Q1952" s="3" t="str">
        <f>IF(Table5[[#This Row],[Profit_Percentage]]&gt;25%,"high_profit","low_profit")&amp;(IF(Table5[[#This Row],[net_sales]]&gt;1000," high_sales"," low_sales"))</f>
        <v>low_profit low_sales</v>
      </c>
      <c r="R1952" s="3"/>
    </row>
    <row r="1953" spans="1:18" ht="14.25" customHeight="1" x14ac:dyDescent="0.3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Table5[[#This Row],[sales]]-(Table5[[#This Row],[sales]]*Table5[[#This Row],[discount]])</f>
        <v>2459.6415999999999</v>
      </c>
      <c r="O1953" s="6">
        <f>Table5[[#This Row],[profit]]/Table5[[#This Row],[net_sales]]</f>
        <v>0.22362201062138484</v>
      </c>
      <c r="P1953" s="3" t="str">
        <f>IF(Table5[[#This Row],[Profit_Percentage]]&lt;=24.5%,"low","high")</f>
        <v>low</v>
      </c>
      <c r="Q1953" s="3" t="str">
        <f>IF(Table5[[#This Row],[Profit_Percentage]]&gt;25%,"high_profit","low_profit")&amp;(IF(Table5[[#This Row],[net_sales]]&gt;1000," high_sales"," low_sales"))</f>
        <v>low_profit high_sales</v>
      </c>
      <c r="R1953" s="3"/>
    </row>
    <row r="1954" spans="1:18" ht="14.25" customHeight="1" x14ac:dyDescent="0.3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Table5[[#This Row],[sales]]-(Table5[[#This Row],[sales]]*Table5[[#This Row],[discount]])</f>
        <v>2711.3688000000002</v>
      </c>
      <c r="O1954" s="6">
        <f>Table5[[#This Row],[profit]]/Table5[[#This Row],[net_sales]]</f>
        <v>0.15667363288977876</v>
      </c>
      <c r="P1954" s="3" t="str">
        <f>IF(Table5[[#This Row],[Profit_Percentage]]&lt;=24.5%,"low","high")</f>
        <v>low</v>
      </c>
      <c r="Q1954" s="3" t="str">
        <f>IF(Table5[[#This Row],[Profit_Percentage]]&gt;25%,"high_profit","low_profit")&amp;(IF(Table5[[#This Row],[net_sales]]&gt;1000," high_sales"," low_sales"))</f>
        <v>low_profit high_sales</v>
      </c>
      <c r="R1954" s="3"/>
    </row>
    <row r="1955" spans="1:18" ht="14.25" customHeight="1" x14ac:dyDescent="0.3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Table5[[#This Row],[sales]]-(Table5[[#This Row],[sales]]*Table5[[#This Row],[discount]])</f>
        <v>1356.1937999999998</v>
      </c>
      <c r="O1955" s="6">
        <f>Table5[[#This Row],[profit]]/Table5[[#This Row],[net_sales]]</f>
        <v>0.33611715375781842</v>
      </c>
      <c r="P1955" s="3" t="str">
        <f>IF(Table5[[#This Row],[Profit_Percentage]]&lt;=24.5%,"low","high")</f>
        <v>high</v>
      </c>
      <c r="Q1955" s="3" t="str">
        <f>IF(Table5[[#This Row],[Profit_Percentage]]&gt;25%,"high_profit","low_profit")&amp;(IF(Table5[[#This Row],[net_sales]]&gt;1000," high_sales"," low_sales"))</f>
        <v>high_profit high_sales</v>
      </c>
      <c r="R1955" s="3"/>
    </row>
    <row r="1956" spans="1:18" ht="14.25" customHeight="1" x14ac:dyDescent="0.3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Table5[[#This Row],[sales]]-(Table5[[#This Row],[sales]]*Table5[[#This Row],[discount]])</f>
        <v>1090.3104000000001</v>
      </c>
      <c r="O1956" s="6">
        <f>Table5[[#This Row],[profit]]/Table5[[#This Row],[net_sales]]</f>
        <v>0.22466079384366139</v>
      </c>
      <c r="P1956" s="3" t="str">
        <f>IF(Table5[[#This Row],[Profit_Percentage]]&lt;=24.5%,"low","high")</f>
        <v>low</v>
      </c>
      <c r="Q1956" s="3" t="str">
        <f>IF(Table5[[#This Row],[Profit_Percentage]]&gt;25%,"high_profit","low_profit")&amp;(IF(Table5[[#This Row],[net_sales]]&gt;1000," high_sales"," low_sales"))</f>
        <v>low_profit high_sales</v>
      </c>
      <c r="R1956" s="3"/>
    </row>
    <row r="1957" spans="1:18" ht="14.25" customHeight="1" x14ac:dyDescent="0.3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Table5[[#This Row],[sales]]-(Table5[[#This Row],[sales]]*Table5[[#This Row],[discount]])</f>
        <v>2184.4577999999997</v>
      </c>
      <c r="O1957" s="6">
        <f>Table5[[#This Row],[profit]]/Table5[[#This Row],[net_sales]]</f>
        <v>0.32969279607964969</v>
      </c>
      <c r="P1957" s="3" t="str">
        <f>IF(Table5[[#This Row],[Profit_Percentage]]&lt;=24.5%,"low","high")</f>
        <v>high</v>
      </c>
      <c r="Q1957" s="3" t="str">
        <f>IF(Table5[[#This Row],[Profit_Percentage]]&gt;25%,"high_profit","low_profit")&amp;(IF(Table5[[#This Row],[net_sales]]&gt;1000," high_sales"," low_sales"))</f>
        <v>high_profit high_sales</v>
      </c>
      <c r="R1957" s="3"/>
    </row>
    <row r="1958" spans="1:18" ht="14.25" customHeight="1" x14ac:dyDescent="0.3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Table5[[#This Row],[sales]]-(Table5[[#This Row],[sales]]*Table5[[#This Row],[discount]])</f>
        <v>3885.6601999999998</v>
      </c>
      <c r="O1958" s="6">
        <f>Table5[[#This Row],[profit]]/Table5[[#This Row],[net_sales]]</f>
        <v>0.31490658910421448</v>
      </c>
      <c r="P1958" s="3" t="str">
        <f>IF(Table5[[#This Row],[Profit_Percentage]]&lt;=24.5%,"low","high")</f>
        <v>high</v>
      </c>
      <c r="Q1958" s="3" t="str">
        <f>IF(Table5[[#This Row],[Profit_Percentage]]&gt;25%,"high_profit","low_profit")&amp;(IF(Table5[[#This Row],[net_sales]]&gt;1000," high_sales"," low_sales"))</f>
        <v>high_profit high_sales</v>
      </c>
      <c r="R1958" s="3"/>
    </row>
    <row r="1959" spans="1:18" ht="14.25" customHeight="1" x14ac:dyDescent="0.3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Table5[[#This Row],[sales]]-(Table5[[#This Row],[sales]]*Table5[[#This Row],[discount]])</f>
        <v>2715.1831999999999</v>
      </c>
      <c r="O1959" s="6">
        <f>Table5[[#This Row],[profit]]/Table5[[#This Row],[net_sales]]</f>
        <v>0.3841913871594374</v>
      </c>
      <c r="P1959" s="3" t="str">
        <f>IF(Table5[[#This Row],[Profit_Percentage]]&lt;=24.5%,"low","high")</f>
        <v>high</v>
      </c>
      <c r="Q1959" s="3" t="str">
        <f>IF(Table5[[#This Row],[Profit_Percentage]]&gt;25%,"high_profit","low_profit")&amp;(IF(Table5[[#This Row],[net_sales]]&gt;1000," high_sales"," low_sales"))</f>
        <v>high_profit high_sales</v>
      </c>
      <c r="R1959" s="3"/>
    </row>
    <row r="1960" spans="1:18" ht="14.25" customHeight="1" x14ac:dyDescent="0.3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Table5[[#This Row],[sales]]-(Table5[[#This Row],[sales]]*Table5[[#This Row],[discount]])</f>
        <v>2089.4166</v>
      </c>
      <c r="O1960" s="6">
        <f>Table5[[#This Row],[profit]]/Table5[[#This Row],[net_sales]]</f>
        <v>0.30108883025051109</v>
      </c>
      <c r="P1960" s="3" t="str">
        <f>IF(Table5[[#This Row],[Profit_Percentage]]&lt;=24.5%,"low","high")</f>
        <v>high</v>
      </c>
      <c r="Q1960" s="3" t="str">
        <f>IF(Table5[[#This Row],[Profit_Percentage]]&gt;25%,"high_profit","low_profit")&amp;(IF(Table5[[#This Row],[net_sales]]&gt;1000," high_sales"," low_sales"))</f>
        <v>high_profit high_sales</v>
      </c>
      <c r="R1960" s="3"/>
    </row>
    <row r="1961" spans="1:18" ht="14.25" customHeight="1" x14ac:dyDescent="0.3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Table5[[#This Row],[sales]]-(Table5[[#This Row],[sales]]*Table5[[#This Row],[discount]])</f>
        <v>901.12660000000005</v>
      </c>
      <c r="O1961" s="6">
        <f>Table5[[#This Row],[profit]]/Table5[[#This Row],[net_sales]]</f>
        <v>0.24797847494458602</v>
      </c>
      <c r="P1961" s="3" t="str">
        <f>IF(Table5[[#This Row],[Profit_Percentage]]&lt;=24.5%,"low","high")</f>
        <v>high</v>
      </c>
      <c r="Q1961" s="3" t="str">
        <f>IF(Table5[[#This Row],[Profit_Percentage]]&gt;25%,"high_profit","low_profit")&amp;(IF(Table5[[#This Row],[net_sales]]&gt;1000," high_sales"," low_sales"))</f>
        <v>low_profit low_sales</v>
      </c>
      <c r="R1961" s="3"/>
    </row>
    <row r="1962" spans="1:18" ht="14.25" customHeight="1" x14ac:dyDescent="0.3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Table5[[#This Row],[sales]]-(Table5[[#This Row],[sales]]*Table5[[#This Row],[discount]])</f>
        <v>821.52960000000007</v>
      </c>
      <c r="O1962" s="6">
        <f>Table5[[#This Row],[profit]]/Table5[[#This Row],[net_sales]]</f>
        <v>0.23920014567947395</v>
      </c>
      <c r="P1962" s="3" t="str">
        <f>IF(Table5[[#This Row],[Profit_Percentage]]&lt;=24.5%,"low","high")</f>
        <v>low</v>
      </c>
      <c r="Q1962" s="3" t="str">
        <f>IF(Table5[[#This Row],[Profit_Percentage]]&gt;25%,"high_profit","low_profit")&amp;(IF(Table5[[#This Row],[net_sales]]&gt;1000," high_sales"," low_sales"))</f>
        <v>low_profit low_sales</v>
      </c>
      <c r="R1962" s="3"/>
    </row>
    <row r="1963" spans="1:18" ht="14.25" customHeight="1" x14ac:dyDescent="0.3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Table5[[#This Row],[sales]]-(Table5[[#This Row],[sales]]*Table5[[#This Row],[discount]])</f>
        <v>3787.9470000000001</v>
      </c>
      <c r="O1963" s="6">
        <f>Table5[[#This Row],[profit]]/Table5[[#This Row],[net_sales]]</f>
        <v>0.19489713029247768</v>
      </c>
      <c r="P1963" s="3" t="str">
        <f>IF(Table5[[#This Row],[Profit_Percentage]]&lt;=24.5%,"low","high")</f>
        <v>low</v>
      </c>
      <c r="Q1963" s="3" t="str">
        <f>IF(Table5[[#This Row],[Profit_Percentage]]&gt;25%,"high_profit","low_profit")&amp;(IF(Table5[[#This Row],[net_sales]]&gt;1000," high_sales"," low_sales"))</f>
        <v>low_profit high_sales</v>
      </c>
      <c r="R1963" s="3"/>
    </row>
    <row r="1964" spans="1:18" ht="14.25" customHeight="1" x14ac:dyDescent="0.3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Table5[[#This Row],[sales]]-(Table5[[#This Row],[sales]]*Table5[[#This Row],[discount]])</f>
        <v>573.30680000000007</v>
      </c>
      <c r="O1964" s="6">
        <f>Table5[[#This Row],[profit]]/Table5[[#This Row],[net_sales]]</f>
        <v>0.35298726615487552</v>
      </c>
      <c r="P1964" s="3" t="str">
        <f>IF(Table5[[#This Row],[Profit_Percentage]]&lt;=24.5%,"low","high")</f>
        <v>high</v>
      </c>
      <c r="Q1964" s="3" t="str">
        <f>IF(Table5[[#This Row],[Profit_Percentage]]&gt;25%,"high_profit","low_profit")&amp;(IF(Table5[[#This Row],[net_sales]]&gt;1000," high_sales"," low_sales"))</f>
        <v>high_profit low_sales</v>
      </c>
      <c r="R1964" s="3"/>
    </row>
    <row r="1965" spans="1:18" ht="14.25" customHeight="1" x14ac:dyDescent="0.3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Table5[[#This Row],[sales]]-(Table5[[#This Row],[sales]]*Table5[[#This Row],[discount]])</f>
        <v>3006.15</v>
      </c>
      <c r="O1965" s="6">
        <f>Table5[[#This Row],[profit]]/Table5[[#This Row],[net_sales]]</f>
        <v>0.13370590289905693</v>
      </c>
      <c r="P1965" s="3" t="str">
        <f>IF(Table5[[#This Row],[Profit_Percentage]]&lt;=24.5%,"low","high")</f>
        <v>low</v>
      </c>
      <c r="Q1965" s="3" t="str">
        <f>IF(Table5[[#This Row],[Profit_Percentage]]&gt;25%,"high_profit","low_profit")&amp;(IF(Table5[[#This Row],[net_sales]]&gt;1000," high_sales"," low_sales"))</f>
        <v>low_profit high_sales</v>
      </c>
      <c r="R1965" s="3"/>
    </row>
    <row r="1966" spans="1:18" ht="14.25" customHeight="1" x14ac:dyDescent="0.3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Table5[[#This Row],[sales]]-(Table5[[#This Row],[sales]]*Table5[[#This Row],[discount]])</f>
        <v>1395.4712000000002</v>
      </c>
      <c r="O1966" s="6">
        <f>Table5[[#This Row],[profit]]/Table5[[#This Row],[net_sales]]</f>
        <v>0.37582287617257881</v>
      </c>
      <c r="P1966" s="3" t="str">
        <f>IF(Table5[[#This Row],[Profit_Percentage]]&lt;=24.5%,"low","high")</f>
        <v>high</v>
      </c>
      <c r="Q1966" s="3" t="str">
        <f>IF(Table5[[#This Row],[Profit_Percentage]]&gt;25%,"high_profit","low_profit")&amp;(IF(Table5[[#This Row],[net_sales]]&gt;1000," high_sales"," low_sales"))</f>
        <v>high_profit high_sales</v>
      </c>
      <c r="R1966" s="3"/>
    </row>
    <row r="1967" spans="1:18" ht="14.25" customHeight="1" x14ac:dyDescent="0.3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Table5[[#This Row],[sales]]-(Table5[[#This Row],[sales]]*Table5[[#This Row],[discount]])</f>
        <v>2129.8857000000003</v>
      </c>
      <c r="O1967" s="6">
        <f>Table5[[#This Row],[profit]]/Table5[[#This Row],[net_sales]]</f>
        <v>0.3107631550369111</v>
      </c>
      <c r="P1967" s="3" t="str">
        <f>IF(Table5[[#This Row],[Profit_Percentage]]&lt;=24.5%,"low","high")</f>
        <v>high</v>
      </c>
      <c r="Q1967" s="3" t="str">
        <f>IF(Table5[[#This Row],[Profit_Percentage]]&gt;25%,"high_profit","low_profit")&amp;(IF(Table5[[#This Row],[net_sales]]&gt;1000," high_sales"," low_sales"))</f>
        <v>high_profit high_sales</v>
      </c>
      <c r="R1967" s="3"/>
    </row>
    <row r="1968" spans="1:18" ht="14.25" customHeight="1" x14ac:dyDescent="0.3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Table5[[#This Row],[sales]]-(Table5[[#This Row],[sales]]*Table5[[#This Row],[discount]])</f>
        <v>1768.7176000000002</v>
      </c>
      <c r="O1968" s="6">
        <f>Table5[[#This Row],[profit]]/Table5[[#This Row],[net_sales]]</f>
        <v>8.8046842525906888E-2</v>
      </c>
      <c r="P1968" s="3" t="str">
        <f>IF(Table5[[#This Row],[Profit_Percentage]]&lt;=24.5%,"low","high")</f>
        <v>low</v>
      </c>
      <c r="Q1968" s="3" t="str">
        <f>IF(Table5[[#This Row],[Profit_Percentage]]&gt;25%,"high_profit","low_profit")&amp;(IF(Table5[[#This Row],[net_sales]]&gt;1000," high_sales"," low_sales"))</f>
        <v>low_profit high_sales</v>
      </c>
      <c r="R1968" s="3"/>
    </row>
    <row r="1969" spans="1:18" ht="14.25" customHeight="1" x14ac:dyDescent="0.3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Table5[[#This Row],[sales]]-(Table5[[#This Row],[sales]]*Table5[[#This Row],[discount]])</f>
        <v>2931.3440000000001</v>
      </c>
      <c r="O1969" s="6">
        <f>Table5[[#This Row],[profit]]/Table5[[#This Row],[net_sales]]</f>
        <v>8.5244174685741414E-2</v>
      </c>
      <c r="P1969" s="3" t="str">
        <f>IF(Table5[[#This Row],[Profit_Percentage]]&lt;=24.5%,"low","high")</f>
        <v>low</v>
      </c>
      <c r="Q1969" s="3" t="str">
        <f>IF(Table5[[#This Row],[Profit_Percentage]]&gt;25%,"high_profit","low_profit")&amp;(IF(Table5[[#This Row],[net_sales]]&gt;1000," high_sales"," low_sales"))</f>
        <v>low_profit high_sales</v>
      </c>
      <c r="R1969" s="3"/>
    </row>
    <row r="1970" spans="1:18" ht="14.25" customHeight="1" x14ac:dyDescent="0.3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Table5[[#This Row],[sales]]-(Table5[[#This Row],[sales]]*Table5[[#This Row],[discount]])</f>
        <v>326.59119999999996</v>
      </c>
      <c r="O1970" s="6">
        <f>Table5[[#This Row],[profit]]/Table5[[#This Row],[net_sales]]</f>
        <v>0.35304074329008256</v>
      </c>
      <c r="P1970" s="3" t="str">
        <f>IF(Table5[[#This Row],[Profit_Percentage]]&lt;=24.5%,"low","high")</f>
        <v>high</v>
      </c>
      <c r="Q1970" s="3" t="str">
        <f>IF(Table5[[#This Row],[Profit_Percentage]]&gt;25%,"high_profit","low_profit")&amp;(IF(Table5[[#This Row],[net_sales]]&gt;1000," high_sales"," low_sales"))</f>
        <v>high_profit low_sales</v>
      </c>
      <c r="R1970" s="3"/>
    </row>
    <row r="1971" spans="1:18" ht="14.25" customHeight="1" x14ac:dyDescent="0.3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Table5[[#This Row],[sales]]-(Table5[[#This Row],[sales]]*Table5[[#This Row],[discount]])</f>
        <v>2204.2831999999999</v>
      </c>
      <c r="O1971" s="6">
        <f>Table5[[#This Row],[profit]]/Table5[[#This Row],[net_sales]]</f>
        <v>0.3776284281438973</v>
      </c>
      <c r="P1971" s="3" t="str">
        <f>IF(Table5[[#This Row],[Profit_Percentage]]&lt;=24.5%,"low","high")</f>
        <v>high</v>
      </c>
      <c r="Q1971" s="3" t="str">
        <f>IF(Table5[[#This Row],[Profit_Percentage]]&gt;25%,"high_profit","low_profit")&amp;(IF(Table5[[#This Row],[net_sales]]&gt;1000," high_sales"," low_sales"))</f>
        <v>high_profit high_sales</v>
      </c>
      <c r="R1971" s="3"/>
    </row>
    <row r="1972" spans="1:18" ht="14.25" customHeight="1" x14ac:dyDescent="0.3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Table5[[#This Row],[sales]]-(Table5[[#This Row],[sales]]*Table5[[#This Row],[discount]])</f>
        <v>3604.7416000000003</v>
      </c>
      <c r="O1972" s="6">
        <f>Table5[[#This Row],[profit]]/Table5[[#This Row],[net_sales]]</f>
        <v>0.19138958531729428</v>
      </c>
      <c r="P1972" s="3" t="str">
        <f>IF(Table5[[#This Row],[Profit_Percentage]]&lt;=24.5%,"low","high")</f>
        <v>low</v>
      </c>
      <c r="Q1972" s="3" t="str">
        <f>IF(Table5[[#This Row],[Profit_Percentage]]&gt;25%,"high_profit","low_profit")&amp;(IF(Table5[[#This Row],[net_sales]]&gt;1000," high_sales"," low_sales"))</f>
        <v>low_profit high_sales</v>
      </c>
      <c r="R1972" s="3"/>
    </row>
    <row r="1973" spans="1:18" ht="14.25" customHeight="1" x14ac:dyDescent="0.3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Table5[[#This Row],[sales]]-(Table5[[#This Row],[sales]]*Table5[[#This Row],[discount]])</f>
        <v>4200.8890000000001</v>
      </c>
      <c r="O1973" s="6">
        <f>Table5[[#This Row],[profit]]/Table5[[#This Row],[net_sales]]</f>
        <v>0.28882934064670596</v>
      </c>
      <c r="P1973" s="3" t="str">
        <f>IF(Table5[[#This Row],[Profit_Percentage]]&lt;=24.5%,"low","high")</f>
        <v>high</v>
      </c>
      <c r="Q1973" s="3" t="str">
        <f>IF(Table5[[#This Row],[Profit_Percentage]]&gt;25%,"high_profit","low_profit")&amp;(IF(Table5[[#This Row],[net_sales]]&gt;1000," high_sales"," low_sales"))</f>
        <v>high_profit high_sales</v>
      </c>
      <c r="R1973" s="3"/>
    </row>
    <row r="1974" spans="1:18" ht="14.25" customHeight="1" x14ac:dyDescent="0.3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Table5[[#This Row],[sales]]-(Table5[[#This Row],[sales]]*Table5[[#This Row],[discount]])</f>
        <v>1158.8699999999999</v>
      </c>
      <c r="O1974" s="6">
        <f>Table5[[#This Row],[profit]]/Table5[[#This Row],[net_sales]]</f>
        <v>0.47471243538964686</v>
      </c>
      <c r="P1974" s="3" t="str">
        <f>IF(Table5[[#This Row],[Profit_Percentage]]&lt;=24.5%,"low","high")</f>
        <v>high</v>
      </c>
      <c r="Q1974" s="3" t="str">
        <f>IF(Table5[[#This Row],[Profit_Percentage]]&gt;25%,"high_profit","low_profit")&amp;(IF(Table5[[#This Row],[net_sales]]&gt;1000," high_sales"," low_sales"))</f>
        <v>high_profit high_sales</v>
      </c>
      <c r="R1974" s="3"/>
    </row>
    <row r="1975" spans="1:18" ht="14.25" customHeight="1" x14ac:dyDescent="0.3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Table5[[#This Row],[sales]]-(Table5[[#This Row],[sales]]*Table5[[#This Row],[discount]])</f>
        <v>2295.288</v>
      </c>
      <c r="O1975" s="6">
        <f>Table5[[#This Row],[profit]]/Table5[[#This Row],[net_sales]]</f>
        <v>0.32407262182349234</v>
      </c>
      <c r="P1975" s="3" t="str">
        <f>IF(Table5[[#This Row],[Profit_Percentage]]&lt;=24.5%,"low","high")</f>
        <v>high</v>
      </c>
      <c r="Q1975" s="3" t="str">
        <f>IF(Table5[[#This Row],[Profit_Percentage]]&gt;25%,"high_profit","low_profit")&amp;(IF(Table5[[#This Row],[net_sales]]&gt;1000," high_sales"," low_sales"))</f>
        <v>high_profit high_sales</v>
      </c>
      <c r="R1975" s="3"/>
    </row>
    <row r="1976" spans="1:18" ht="14.25" customHeight="1" x14ac:dyDescent="0.3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Table5[[#This Row],[sales]]-(Table5[[#This Row],[sales]]*Table5[[#This Row],[discount]])</f>
        <v>3222.9277999999999</v>
      </c>
      <c r="O1976" s="6">
        <f>Table5[[#This Row],[profit]]/Table5[[#This Row],[net_sales]]</f>
        <v>0.38651191627687098</v>
      </c>
      <c r="P1976" s="3" t="str">
        <f>IF(Table5[[#This Row],[Profit_Percentage]]&lt;=24.5%,"low","high")</f>
        <v>high</v>
      </c>
      <c r="Q1976" s="3" t="str">
        <f>IF(Table5[[#This Row],[Profit_Percentage]]&gt;25%,"high_profit","low_profit")&amp;(IF(Table5[[#This Row],[net_sales]]&gt;1000," high_sales"," low_sales"))</f>
        <v>high_profit high_sales</v>
      </c>
      <c r="R1976" s="3"/>
    </row>
    <row r="1977" spans="1:18" ht="14.25" customHeight="1" x14ac:dyDescent="0.3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Table5[[#This Row],[sales]]-(Table5[[#This Row],[sales]]*Table5[[#This Row],[discount]])</f>
        <v>1220.1332</v>
      </c>
      <c r="O1977" s="6">
        <f>Table5[[#This Row],[profit]]/Table5[[#This Row],[net_sales]]</f>
        <v>0.13551799098655787</v>
      </c>
      <c r="P1977" s="3" t="str">
        <f>IF(Table5[[#This Row],[Profit_Percentage]]&lt;=24.5%,"low","high")</f>
        <v>low</v>
      </c>
      <c r="Q1977" s="3" t="str">
        <f>IF(Table5[[#This Row],[Profit_Percentage]]&gt;25%,"high_profit","low_profit")&amp;(IF(Table5[[#This Row],[net_sales]]&gt;1000," high_sales"," low_sales"))</f>
        <v>low_profit high_sales</v>
      </c>
      <c r="R1977" s="3"/>
    </row>
    <row r="1978" spans="1:18" ht="14.25" customHeight="1" x14ac:dyDescent="0.3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Table5[[#This Row],[sales]]-(Table5[[#This Row],[sales]]*Table5[[#This Row],[discount]])</f>
        <v>1412.0645</v>
      </c>
      <c r="O1978" s="6">
        <f>Table5[[#This Row],[profit]]/Table5[[#This Row],[net_sales]]</f>
        <v>0.28000845570439592</v>
      </c>
      <c r="P1978" s="3" t="str">
        <f>IF(Table5[[#This Row],[Profit_Percentage]]&lt;=24.5%,"low","high")</f>
        <v>high</v>
      </c>
      <c r="Q1978" s="3" t="str">
        <f>IF(Table5[[#This Row],[Profit_Percentage]]&gt;25%,"high_profit","low_profit")&amp;(IF(Table5[[#This Row],[net_sales]]&gt;1000," high_sales"," low_sales"))</f>
        <v>high_profit high_sales</v>
      </c>
      <c r="R1978" s="3"/>
    </row>
    <row r="1979" spans="1:18" ht="14.25" customHeight="1" x14ac:dyDescent="0.3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Table5[[#This Row],[sales]]-(Table5[[#This Row],[sales]]*Table5[[#This Row],[discount]])</f>
        <v>1347.8789999999999</v>
      </c>
      <c r="O1979" s="6">
        <f>Table5[[#This Row],[profit]]/Table5[[#This Row],[net_sales]]</f>
        <v>0.17836170754199748</v>
      </c>
      <c r="P1979" s="3" t="str">
        <f>IF(Table5[[#This Row],[Profit_Percentage]]&lt;=24.5%,"low","high")</f>
        <v>low</v>
      </c>
      <c r="Q1979" s="3" t="str">
        <f>IF(Table5[[#This Row],[Profit_Percentage]]&gt;25%,"high_profit","low_profit")&amp;(IF(Table5[[#This Row],[net_sales]]&gt;1000," high_sales"," low_sales"))</f>
        <v>low_profit high_sales</v>
      </c>
      <c r="R1979" s="3"/>
    </row>
    <row r="1980" spans="1:18" ht="14.25" customHeight="1" x14ac:dyDescent="0.3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Table5[[#This Row],[sales]]-(Table5[[#This Row],[sales]]*Table5[[#This Row],[discount]])</f>
        <v>173.37959999999998</v>
      </c>
      <c r="O1980" s="6">
        <f>Table5[[#This Row],[profit]]/Table5[[#This Row],[net_sales]]</f>
        <v>0.38049459105915578</v>
      </c>
      <c r="P1980" s="3" t="str">
        <f>IF(Table5[[#This Row],[Profit_Percentage]]&lt;=24.5%,"low","high")</f>
        <v>high</v>
      </c>
      <c r="Q1980" s="3" t="str">
        <f>IF(Table5[[#This Row],[Profit_Percentage]]&gt;25%,"high_profit","low_profit")&amp;(IF(Table5[[#This Row],[net_sales]]&gt;1000," high_sales"," low_sales"))</f>
        <v>high_profit low_sales</v>
      </c>
      <c r="R1980" s="3"/>
    </row>
    <row r="1981" spans="1:18" ht="14.25" customHeight="1" x14ac:dyDescent="0.3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Table5[[#This Row],[sales]]-(Table5[[#This Row],[sales]]*Table5[[#This Row],[discount]])</f>
        <v>1644.2577999999999</v>
      </c>
      <c r="O1981" s="6">
        <f>Table5[[#This Row],[profit]]/Table5[[#This Row],[net_sales]]</f>
        <v>0.14717886696356253</v>
      </c>
      <c r="P1981" s="3" t="str">
        <f>IF(Table5[[#This Row],[Profit_Percentage]]&lt;=24.5%,"low","high")</f>
        <v>low</v>
      </c>
      <c r="Q1981" s="3" t="str">
        <f>IF(Table5[[#This Row],[Profit_Percentage]]&gt;25%,"high_profit","low_profit")&amp;(IF(Table5[[#This Row],[net_sales]]&gt;1000," high_sales"," low_sales"))</f>
        <v>low_profit high_sales</v>
      </c>
      <c r="R1981" s="3"/>
    </row>
    <row r="1982" spans="1:18" ht="14.25" customHeight="1" x14ac:dyDescent="0.3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Table5[[#This Row],[sales]]-(Table5[[#This Row],[sales]]*Table5[[#This Row],[discount]])</f>
        <v>2747.2584999999999</v>
      </c>
      <c r="O1982" s="6">
        <f>Table5[[#This Row],[profit]]/Table5[[#This Row],[net_sales]]</f>
        <v>9.3365804492005391E-2</v>
      </c>
      <c r="P1982" s="3" t="str">
        <f>IF(Table5[[#This Row],[Profit_Percentage]]&lt;=24.5%,"low","high")</f>
        <v>low</v>
      </c>
      <c r="Q1982" s="3" t="str">
        <f>IF(Table5[[#This Row],[Profit_Percentage]]&gt;25%,"high_profit","low_profit")&amp;(IF(Table5[[#This Row],[net_sales]]&gt;1000," high_sales"," low_sales"))</f>
        <v>low_profit high_sales</v>
      </c>
      <c r="R1982" s="3"/>
    </row>
    <row r="1983" spans="1:18" ht="14.25" customHeight="1" x14ac:dyDescent="0.3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Table5[[#This Row],[sales]]-(Table5[[#This Row],[sales]]*Table5[[#This Row],[discount]])</f>
        <v>3237.0789</v>
      </c>
      <c r="O1983" s="6">
        <f>Table5[[#This Row],[profit]]/Table5[[#This Row],[net_sales]]</f>
        <v>7.4746401763639433E-2</v>
      </c>
      <c r="P1983" s="3" t="str">
        <f>IF(Table5[[#This Row],[Profit_Percentage]]&lt;=24.5%,"low","high")</f>
        <v>low</v>
      </c>
      <c r="Q1983" s="3" t="str">
        <f>IF(Table5[[#This Row],[Profit_Percentage]]&gt;25%,"high_profit","low_profit")&amp;(IF(Table5[[#This Row],[net_sales]]&gt;1000," high_sales"," low_sales"))</f>
        <v>low_profit high_sales</v>
      </c>
      <c r="R1983" s="3"/>
    </row>
    <row r="1984" spans="1:18" ht="14.25" customHeight="1" x14ac:dyDescent="0.3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Table5[[#This Row],[sales]]-(Table5[[#This Row],[sales]]*Table5[[#This Row],[discount]])</f>
        <v>79.133999999999986</v>
      </c>
      <c r="O1984" s="6">
        <f>Table5[[#This Row],[profit]]/Table5[[#This Row],[net_sales]]</f>
        <v>0.31743624737786547</v>
      </c>
      <c r="P1984" s="3" t="str">
        <f>IF(Table5[[#This Row],[Profit_Percentage]]&lt;=24.5%,"low","high")</f>
        <v>high</v>
      </c>
      <c r="Q1984" s="3" t="str">
        <f>IF(Table5[[#This Row],[Profit_Percentage]]&gt;25%,"high_profit","low_profit")&amp;(IF(Table5[[#This Row],[net_sales]]&gt;1000," high_sales"," low_sales"))</f>
        <v>high_profit low_sales</v>
      </c>
      <c r="R1984" s="3"/>
    </row>
    <row r="1985" spans="1:18" ht="14.25" customHeight="1" x14ac:dyDescent="0.3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Table5[[#This Row],[sales]]-(Table5[[#This Row],[sales]]*Table5[[#This Row],[discount]])</f>
        <v>3823.902</v>
      </c>
      <c r="O1985" s="6">
        <f>Table5[[#This Row],[profit]]/Table5[[#This Row],[net_sales]]</f>
        <v>0.13313887228281479</v>
      </c>
      <c r="P1985" s="3" t="str">
        <f>IF(Table5[[#This Row],[Profit_Percentage]]&lt;=24.5%,"low","high")</f>
        <v>low</v>
      </c>
      <c r="Q1985" s="3" t="str">
        <f>IF(Table5[[#This Row],[Profit_Percentage]]&gt;25%,"high_profit","low_profit")&amp;(IF(Table5[[#This Row],[net_sales]]&gt;1000," high_sales"," low_sales"))</f>
        <v>low_profit high_sales</v>
      </c>
      <c r="R1985" s="3"/>
    </row>
    <row r="1986" spans="1:18" ht="14.25" customHeight="1" x14ac:dyDescent="0.3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Table5[[#This Row],[sales]]-(Table5[[#This Row],[sales]]*Table5[[#This Row],[discount]])</f>
        <v>1758.9880000000003</v>
      </c>
      <c r="O1986" s="6">
        <f>Table5[[#This Row],[profit]]/Table5[[#This Row],[net_sales]]</f>
        <v>0.13904586046067396</v>
      </c>
      <c r="P1986" s="3" t="str">
        <f>IF(Table5[[#This Row],[Profit_Percentage]]&lt;=24.5%,"low","high")</f>
        <v>low</v>
      </c>
      <c r="Q1986" s="3" t="str">
        <f>IF(Table5[[#This Row],[Profit_Percentage]]&gt;25%,"high_profit","low_profit")&amp;(IF(Table5[[#This Row],[net_sales]]&gt;1000," high_sales"," low_sales"))</f>
        <v>low_profit high_sales</v>
      </c>
      <c r="R1986" s="3"/>
    </row>
    <row r="1987" spans="1:18" ht="14.25" customHeight="1" x14ac:dyDescent="0.3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Table5[[#This Row],[sales]]-(Table5[[#This Row],[sales]]*Table5[[#This Row],[discount]])</f>
        <v>1856.1550000000002</v>
      </c>
      <c r="O1987" s="6">
        <f>Table5[[#This Row],[profit]]/Table5[[#This Row],[net_sales]]</f>
        <v>0.39624923565111747</v>
      </c>
      <c r="P1987" s="3" t="str">
        <f>IF(Table5[[#This Row],[Profit_Percentage]]&lt;=24.5%,"low","high")</f>
        <v>high</v>
      </c>
      <c r="Q1987" s="3" t="str">
        <f>IF(Table5[[#This Row],[Profit_Percentage]]&gt;25%,"high_profit","low_profit")&amp;(IF(Table5[[#This Row],[net_sales]]&gt;1000," high_sales"," low_sales"))</f>
        <v>high_profit high_sales</v>
      </c>
      <c r="R1987" s="3"/>
    </row>
    <row r="1988" spans="1:18" ht="14.25" customHeight="1" x14ac:dyDescent="0.3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Table5[[#This Row],[sales]]-(Table5[[#This Row],[sales]]*Table5[[#This Row],[discount]])</f>
        <v>3994.4081999999999</v>
      </c>
      <c r="O1988" s="6">
        <f>Table5[[#This Row],[profit]]/Table5[[#This Row],[net_sales]]</f>
        <v>6.4763035485456893E-2</v>
      </c>
      <c r="P1988" s="3" t="str">
        <f>IF(Table5[[#This Row],[Profit_Percentage]]&lt;=24.5%,"low","high")</f>
        <v>low</v>
      </c>
      <c r="Q1988" s="3" t="str">
        <f>IF(Table5[[#This Row],[Profit_Percentage]]&gt;25%,"high_profit","low_profit")&amp;(IF(Table5[[#This Row],[net_sales]]&gt;1000," high_sales"," low_sales"))</f>
        <v>low_profit high_sales</v>
      </c>
      <c r="R1988" s="3"/>
    </row>
    <row r="1989" spans="1:18" ht="14.25" customHeight="1" x14ac:dyDescent="0.3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Table5[[#This Row],[sales]]-(Table5[[#This Row],[sales]]*Table5[[#This Row],[discount]])</f>
        <v>1389.2898</v>
      </c>
      <c r="O1989" s="6">
        <f>Table5[[#This Row],[profit]]/Table5[[#This Row],[net_sales]]</f>
        <v>0.17236864475647917</v>
      </c>
      <c r="P1989" s="3" t="str">
        <f>IF(Table5[[#This Row],[Profit_Percentage]]&lt;=24.5%,"low","high")</f>
        <v>low</v>
      </c>
      <c r="Q1989" s="3" t="str">
        <f>IF(Table5[[#This Row],[Profit_Percentage]]&gt;25%,"high_profit","low_profit")&amp;(IF(Table5[[#This Row],[net_sales]]&gt;1000," high_sales"," low_sales"))</f>
        <v>low_profit high_sales</v>
      </c>
      <c r="R1989" s="3"/>
    </row>
    <row r="1990" spans="1:18" ht="14.25" customHeight="1" x14ac:dyDescent="0.3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Table5[[#This Row],[sales]]-(Table5[[#This Row],[sales]]*Table5[[#This Row],[discount]])</f>
        <v>2299.2539999999999</v>
      </c>
      <c r="O1990" s="6">
        <f>Table5[[#This Row],[profit]]/Table5[[#This Row],[net_sales]]</f>
        <v>0.28566221913716361</v>
      </c>
      <c r="P1990" s="3" t="str">
        <f>IF(Table5[[#This Row],[Profit_Percentage]]&lt;=24.5%,"low","high")</f>
        <v>high</v>
      </c>
      <c r="Q1990" s="3" t="str">
        <f>IF(Table5[[#This Row],[Profit_Percentage]]&gt;25%,"high_profit","low_profit")&amp;(IF(Table5[[#This Row],[net_sales]]&gt;1000," high_sales"," low_sales"))</f>
        <v>high_profit high_sales</v>
      </c>
      <c r="R1990" s="3"/>
    </row>
    <row r="1991" spans="1:18" ht="14.25" customHeight="1" x14ac:dyDescent="0.3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Table5[[#This Row],[sales]]-(Table5[[#This Row],[sales]]*Table5[[#This Row],[discount]])</f>
        <v>2245.6280000000002</v>
      </c>
      <c r="O1991" s="6">
        <f>Table5[[#This Row],[profit]]/Table5[[#This Row],[net_sales]]</f>
        <v>0.23993733601469161</v>
      </c>
      <c r="P1991" s="3" t="str">
        <f>IF(Table5[[#This Row],[Profit_Percentage]]&lt;=24.5%,"low","high")</f>
        <v>low</v>
      </c>
      <c r="Q1991" s="3" t="str">
        <f>IF(Table5[[#This Row],[Profit_Percentage]]&gt;25%,"high_profit","low_profit")&amp;(IF(Table5[[#This Row],[net_sales]]&gt;1000," high_sales"," low_sales"))</f>
        <v>low_profit high_sales</v>
      </c>
      <c r="R1991" s="3"/>
    </row>
    <row r="1992" spans="1:18" ht="14.25" customHeight="1" x14ac:dyDescent="0.3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Table5[[#This Row],[sales]]-(Table5[[#This Row],[sales]]*Table5[[#This Row],[discount]])</f>
        <v>2261.7024000000001</v>
      </c>
      <c r="O1992" s="6">
        <f>Table5[[#This Row],[profit]]/Table5[[#This Row],[net_sales]]</f>
        <v>0.37530136590914881</v>
      </c>
      <c r="P1992" s="3" t="str">
        <f>IF(Table5[[#This Row],[Profit_Percentage]]&lt;=24.5%,"low","high")</f>
        <v>high</v>
      </c>
      <c r="Q1992" s="3" t="str">
        <f>IF(Table5[[#This Row],[Profit_Percentage]]&gt;25%,"high_profit","low_profit")&amp;(IF(Table5[[#This Row],[net_sales]]&gt;1000," high_sales"," low_sales"))</f>
        <v>high_profit high_sales</v>
      </c>
      <c r="R1992" s="3"/>
    </row>
    <row r="1993" spans="1:18" ht="14.25" customHeight="1" x14ac:dyDescent="0.3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Table5[[#This Row],[sales]]-(Table5[[#This Row],[sales]]*Table5[[#This Row],[discount]])</f>
        <v>2125.8368999999998</v>
      </c>
      <c r="O1993" s="6">
        <f>Table5[[#This Row],[profit]]/Table5[[#This Row],[net_sales]]</f>
        <v>5.2115945489515217E-2</v>
      </c>
      <c r="P1993" s="3" t="str">
        <f>IF(Table5[[#This Row],[Profit_Percentage]]&lt;=24.5%,"low","high")</f>
        <v>low</v>
      </c>
      <c r="Q1993" s="3" t="str">
        <f>IF(Table5[[#This Row],[Profit_Percentage]]&gt;25%,"high_profit","low_profit")&amp;(IF(Table5[[#This Row],[net_sales]]&gt;1000," high_sales"," low_sales"))</f>
        <v>low_profit high_sales</v>
      </c>
      <c r="R1993" s="3"/>
    </row>
    <row r="1994" spans="1:18" ht="14.25" customHeight="1" x14ac:dyDescent="0.3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Table5[[#This Row],[sales]]-(Table5[[#This Row],[sales]]*Table5[[#This Row],[discount]])</f>
        <v>1409.3951999999999</v>
      </c>
      <c r="O1994" s="6">
        <f>Table5[[#This Row],[profit]]/Table5[[#This Row],[net_sales]]</f>
        <v>0.11372253857541165</v>
      </c>
      <c r="P1994" s="3" t="str">
        <f>IF(Table5[[#This Row],[Profit_Percentage]]&lt;=24.5%,"low","high")</f>
        <v>low</v>
      </c>
      <c r="Q1994" s="3" t="str">
        <f>IF(Table5[[#This Row],[Profit_Percentage]]&gt;25%,"high_profit","low_profit")&amp;(IF(Table5[[#This Row],[net_sales]]&gt;1000," high_sales"," low_sales"))</f>
        <v>low_profit high_sales</v>
      </c>
      <c r="R1994" s="3"/>
    </row>
    <row r="1995" spans="1:18" ht="14.25" customHeight="1" x14ac:dyDescent="0.3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Table5[[#This Row],[sales]]-(Table5[[#This Row],[sales]]*Table5[[#This Row],[discount]])</f>
        <v>2526.1781999999998</v>
      </c>
      <c r="O1995" s="6">
        <f>Table5[[#This Row],[profit]]/Table5[[#This Row],[net_sales]]</f>
        <v>0.2696286429833018</v>
      </c>
      <c r="P1995" s="3" t="str">
        <f>IF(Table5[[#This Row],[Profit_Percentage]]&lt;=24.5%,"low","high")</f>
        <v>high</v>
      </c>
      <c r="Q1995" s="3" t="str">
        <f>IF(Table5[[#This Row],[Profit_Percentage]]&gt;25%,"high_profit","low_profit")&amp;(IF(Table5[[#This Row],[net_sales]]&gt;1000," high_sales"," low_sales"))</f>
        <v>high_profit high_sales</v>
      </c>
      <c r="R1995" s="3"/>
    </row>
    <row r="1996" spans="1:18" ht="14.25" customHeight="1" x14ac:dyDescent="0.3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Table5[[#This Row],[sales]]-(Table5[[#This Row],[sales]]*Table5[[#This Row],[discount]])</f>
        <v>1820.9774</v>
      </c>
      <c r="O1996" s="6">
        <f>Table5[[#This Row],[profit]]/Table5[[#This Row],[net_sales]]</f>
        <v>0.14342297713304955</v>
      </c>
      <c r="P1996" s="3" t="str">
        <f>IF(Table5[[#This Row],[Profit_Percentage]]&lt;=24.5%,"low","high")</f>
        <v>low</v>
      </c>
      <c r="Q1996" s="3" t="str">
        <f>IF(Table5[[#This Row],[Profit_Percentage]]&gt;25%,"high_profit","low_profit")&amp;(IF(Table5[[#This Row],[net_sales]]&gt;1000," high_sales"," low_sales"))</f>
        <v>low_profit high_sales</v>
      </c>
      <c r="R1996" s="3"/>
    </row>
    <row r="1997" spans="1:18" ht="14.25" customHeight="1" x14ac:dyDescent="0.3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Table5[[#This Row],[sales]]-(Table5[[#This Row],[sales]]*Table5[[#This Row],[discount]])</f>
        <v>1073.0340000000001</v>
      </c>
      <c r="O1997" s="6">
        <f>Table5[[#This Row],[profit]]/Table5[[#This Row],[net_sales]]</f>
        <v>0.21551973190038709</v>
      </c>
      <c r="P1997" s="3" t="str">
        <f>IF(Table5[[#This Row],[Profit_Percentage]]&lt;=24.5%,"low","high")</f>
        <v>low</v>
      </c>
      <c r="Q1997" s="3" t="str">
        <f>IF(Table5[[#This Row],[Profit_Percentage]]&gt;25%,"high_profit","low_profit")&amp;(IF(Table5[[#This Row],[net_sales]]&gt;1000," high_sales"," low_sales"))</f>
        <v>low_profit high_sales</v>
      </c>
      <c r="R1997" s="3"/>
    </row>
    <row r="1998" spans="1:18" ht="14.25" customHeight="1" x14ac:dyDescent="0.3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Table5[[#This Row],[sales]]-(Table5[[#This Row],[sales]]*Table5[[#This Row],[discount]])</f>
        <v>2780.0915999999997</v>
      </c>
      <c r="O1998" s="6">
        <f>Table5[[#This Row],[profit]]/Table5[[#This Row],[net_sales]]</f>
        <v>0.18273138913840106</v>
      </c>
      <c r="P1998" s="3" t="str">
        <f>IF(Table5[[#This Row],[Profit_Percentage]]&lt;=24.5%,"low","high")</f>
        <v>low</v>
      </c>
      <c r="Q1998" s="3" t="str">
        <f>IF(Table5[[#This Row],[Profit_Percentage]]&gt;25%,"high_profit","low_profit")&amp;(IF(Table5[[#This Row],[net_sales]]&gt;1000," high_sales"," low_sales"))</f>
        <v>low_profit high_sales</v>
      </c>
      <c r="R1998" s="3"/>
    </row>
    <row r="1999" spans="1:18" ht="14.25" customHeight="1" x14ac:dyDescent="0.3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Table5[[#This Row],[sales]]-(Table5[[#This Row],[sales]]*Table5[[#This Row],[discount]])</f>
        <v>2382.9386</v>
      </c>
      <c r="O1999" s="6">
        <f>Table5[[#This Row],[profit]]/Table5[[#This Row],[net_sales]]</f>
        <v>7.2418987211840036E-2</v>
      </c>
      <c r="P1999" s="3" t="str">
        <f>IF(Table5[[#This Row],[Profit_Percentage]]&lt;=24.5%,"low","high")</f>
        <v>low</v>
      </c>
      <c r="Q1999" s="3" t="str">
        <f>IF(Table5[[#This Row],[Profit_Percentage]]&gt;25%,"high_profit","low_profit")&amp;(IF(Table5[[#This Row],[net_sales]]&gt;1000," high_sales"," low_sales"))</f>
        <v>low_profit high_sales</v>
      </c>
      <c r="R1999" s="3"/>
    </row>
    <row r="2000" spans="1:18" ht="14.25" customHeight="1" x14ac:dyDescent="0.3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Table5[[#This Row],[sales]]-(Table5[[#This Row],[sales]]*Table5[[#This Row],[discount]])</f>
        <v>4166.8130000000001</v>
      </c>
      <c r="O2000" s="6">
        <f>Table5[[#This Row],[profit]]/Table5[[#This Row],[net_sales]]</f>
        <v>0.11532314985097722</v>
      </c>
      <c r="P2000" s="3" t="str">
        <f>IF(Table5[[#This Row],[Profit_Percentage]]&lt;=24.5%,"low","high")</f>
        <v>low</v>
      </c>
      <c r="Q2000" s="3" t="str">
        <f>IF(Table5[[#This Row],[Profit_Percentage]]&gt;25%,"high_profit","low_profit")&amp;(IF(Table5[[#This Row],[net_sales]]&gt;1000," high_sales"," low_sales"))</f>
        <v>low_profit high_sales</v>
      </c>
      <c r="R2000" s="3"/>
    </row>
    <row r="2001" spans="1:18" ht="14.25" customHeight="1" x14ac:dyDescent="0.3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Table5[[#This Row],[sales]]-(Table5[[#This Row],[sales]]*Table5[[#This Row],[discount]])</f>
        <v>2374.2950000000001</v>
      </c>
      <c r="O2001" s="6">
        <f>Table5[[#This Row],[profit]]/Table5[[#This Row],[net_sales]]</f>
        <v>0.26129861706317031</v>
      </c>
      <c r="P2001" s="3" t="str">
        <f>IF(Table5[[#This Row],[Profit_Percentage]]&lt;=24.5%,"low","high")</f>
        <v>high</v>
      </c>
      <c r="Q2001" s="3" t="str">
        <f>IF(Table5[[#This Row],[Profit_Percentage]]&gt;25%,"high_profit","low_profit")&amp;(IF(Table5[[#This Row],[net_sales]]&gt;1000," high_sales"," low_sales"))</f>
        <v>high_profit high_sales</v>
      </c>
      <c r="R2001" s="3"/>
    </row>
    <row r="2002" spans="1:18" ht="14.25" customHeight="1" x14ac:dyDescent="0.3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Table5[[#This Row],[sales]]-(Table5[[#This Row],[sales]]*Table5[[#This Row],[discount]])</f>
        <v>1838.4014999999999</v>
      </c>
      <c r="O2002" s="6">
        <f>Table5[[#This Row],[profit]]/Table5[[#This Row],[net_sales]]</f>
        <v>0.20790888171055127</v>
      </c>
      <c r="P2002" s="3" t="str">
        <f>IF(Table5[[#This Row],[Profit_Percentage]]&lt;=24.5%,"low","high")</f>
        <v>low</v>
      </c>
      <c r="Q2002" s="3" t="str">
        <f>IF(Table5[[#This Row],[Profit_Percentage]]&gt;25%,"high_profit","low_profit")&amp;(IF(Table5[[#This Row],[net_sales]]&gt;1000," high_sales"," low_sales"))</f>
        <v>low_profit high_sales</v>
      </c>
      <c r="R2002" s="3"/>
    </row>
    <row r="2003" spans="1:18" ht="14.25" customHeight="1" x14ac:dyDescent="0.3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Table5[[#This Row],[sales]]-(Table5[[#This Row],[sales]]*Table5[[#This Row],[discount]])</f>
        <v>3633.1151</v>
      </c>
      <c r="O2003" s="6">
        <f>Table5[[#This Row],[profit]]/Table5[[#This Row],[net_sales]]</f>
        <v>0.25649063526778992</v>
      </c>
      <c r="P2003" s="3" t="str">
        <f>IF(Table5[[#This Row],[Profit_Percentage]]&lt;=24.5%,"low","high")</f>
        <v>high</v>
      </c>
      <c r="Q2003" s="3" t="str">
        <f>IF(Table5[[#This Row],[Profit_Percentage]]&gt;25%,"high_profit","low_profit")&amp;(IF(Table5[[#This Row],[net_sales]]&gt;1000," high_sales"," low_sales"))</f>
        <v>high_profit high_sales</v>
      </c>
      <c r="R2003" s="3"/>
    </row>
    <row r="2004" spans="1:18" ht="14.25" customHeight="1" x14ac:dyDescent="0.3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Table5[[#This Row],[sales]]-(Table5[[#This Row],[sales]]*Table5[[#This Row],[discount]])</f>
        <v>3857.5196999999998</v>
      </c>
      <c r="O2004" s="6">
        <f>Table5[[#This Row],[profit]]/Table5[[#This Row],[net_sales]]</f>
        <v>6.5765056235487271E-2</v>
      </c>
      <c r="P2004" s="3" t="str">
        <f>IF(Table5[[#This Row],[Profit_Percentage]]&lt;=24.5%,"low","high")</f>
        <v>low</v>
      </c>
      <c r="Q2004" s="3" t="str">
        <f>IF(Table5[[#This Row],[Profit_Percentage]]&gt;25%,"high_profit","low_profit")&amp;(IF(Table5[[#This Row],[net_sales]]&gt;1000," high_sales"," low_sales"))</f>
        <v>low_profit high_sales</v>
      </c>
      <c r="R2004" s="3"/>
    </row>
    <row r="2005" spans="1:18" ht="14.25" customHeight="1" x14ac:dyDescent="0.3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Table5[[#This Row],[sales]]-(Table5[[#This Row],[sales]]*Table5[[#This Row],[discount]])</f>
        <v>944.64480000000003</v>
      </c>
      <c r="O2005" s="6">
        <f>Table5[[#This Row],[profit]]/Table5[[#This Row],[net_sales]]</f>
        <v>0.27351021251585783</v>
      </c>
      <c r="P2005" s="3" t="str">
        <f>IF(Table5[[#This Row],[Profit_Percentage]]&lt;=24.5%,"low","high")</f>
        <v>high</v>
      </c>
      <c r="Q2005" s="3" t="str">
        <f>IF(Table5[[#This Row],[Profit_Percentage]]&gt;25%,"high_profit","low_profit")&amp;(IF(Table5[[#This Row],[net_sales]]&gt;1000," high_sales"," low_sales"))</f>
        <v>high_profit low_sales</v>
      </c>
      <c r="R2005" s="3"/>
    </row>
    <row r="2006" spans="1:18" ht="14.25" customHeight="1" x14ac:dyDescent="0.3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Table5[[#This Row],[sales]]-(Table5[[#This Row],[sales]]*Table5[[#This Row],[discount]])</f>
        <v>3136.6151999999997</v>
      </c>
      <c r="O2006" s="6">
        <f>Table5[[#This Row],[profit]]/Table5[[#This Row],[net_sales]]</f>
        <v>0.32103077227962173</v>
      </c>
      <c r="P2006" s="3" t="str">
        <f>IF(Table5[[#This Row],[Profit_Percentage]]&lt;=24.5%,"low","high")</f>
        <v>high</v>
      </c>
      <c r="Q2006" s="3" t="str">
        <f>IF(Table5[[#This Row],[Profit_Percentage]]&gt;25%,"high_profit","low_profit")&amp;(IF(Table5[[#This Row],[net_sales]]&gt;1000," high_sales"," low_sales"))</f>
        <v>high_profit high_sales</v>
      </c>
      <c r="R2006" s="3"/>
    </row>
    <row r="2007" spans="1:18" ht="14.25" customHeight="1" x14ac:dyDescent="0.3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Table5[[#This Row],[sales]]-(Table5[[#This Row],[sales]]*Table5[[#This Row],[discount]])</f>
        <v>2012.98</v>
      </c>
      <c r="O2007" s="6">
        <f>Table5[[#This Row],[profit]]/Table5[[#This Row],[net_sales]]</f>
        <v>0.19547139067452235</v>
      </c>
      <c r="P2007" s="3" t="str">
        <f>IF(Table5[[#This Row],[Profit_Percentage]]&lt;=24.5%,"low","high")</f>
        <v>low</v>
      </c>
      <c r="Q2007" s="3" t="str">
        <f>IF(Table5[[#This Row],[Profit_Percentage]]&gt;25%,"high_profit","low_profit")&amp;(IF(Table5[[#This Row],[net_sales]]&gt;1000," high_sales"," low_sales"))</f>
        <v>low_profit high_sales</v>
      </c>
      <c r="R2007" s="3"/>
    </row>
    <row r="2008" spans="1:18" ht="14.25" customHeight="1" x14ac:dyDescent="0.3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Table5[[#This Row],[sales]]-(Table5[[#This Row],[sales]]*Table5[[#This Row],[discount]])</f>
        <v>260.4896</v>
      </c>
      <c r="O2008" s="6">
        <f>Table5[[#This Row],[profit]]/Table5[[#This Row],[net_sales]]</f>
        <v>9.6011510632286287E-2</v>
      </c>
      <c r="P2008" s="3" t="str">
        <f>IF(Table5[[#This Row],[Profit_Percentage]]&lt;=24.5%,"low","high")</f>
        <v>low</v>
      </c>
      <c r="Q2008" s="3" t="str">
        <f>IF(Table5[[#This Row],[Profit_Percentage]]&gt;25%,"high_profit","low_profit")&amp;(IF(Table5[[#This Row],[net_sales]]&gt;1000," high_sales"," low_sales"))</f>
        <v>low_profit low_sales</v>
      </c>
      <c r="R2008" s="3"/>
    </row>
    <row r="2009" spans="1:18" ht="14.25" customHeight="1" x14ac:dyDescent="0.3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Table5[[#This Row],[sales]]-(Table5[[#This Row],[sales]]*Table5[[#This Row],[discount]])</f>
        <v>2395.4906000000001</v>
      </c>
      <c r="O2009" s="6">
        <f>Table5[[#This Row],[profit]]/Table5[[#This Row],[net_sales]]</f>
        <v>6.7426689129984479E-2</v>
      </c>
      <c r="P2009" s="3" t="str">
        <f>IF(Table5[[#This Row],[Profit_Percentage]]&lt;=24.5%,"low","high")</f>
        <v>low</v>
      </c>
      <c r="Q2009" s="3" t="str">
        <f>IF(Table5[[#This Row],[Profit_Percentage]]&gt;25%,"high_profit","low_profit")&amp;(IF(Table5[[#This Row],[net_sales]]&gt;1000," high_sales"," low_sales"))</f>
        <v>low_profit high_sales</v>
      </c>
      <c r="R2009" s="3"/>
    </row>
    <row r="2010" spans="1:18" ht="14.25" customHeight="1" x14ac:dyDescent="0.3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Table5[[#This Row],[sales]]-(Table5[[#This Row],[sales]]*Table5[[#This Row],[discount]])</f>
        <v>3910.04</v>
      </c>
      <c r="O2010" s="6">
        <f>Table5[[#This Row],[profit]]/Table5[[#This Row],[net_sales]]</f>
        <v>0.33973053984102464</v>
      </c>
      <c r="P2010" s="3" t="str">
        <f>IF(Table5[[#This Row],[Profit_Percentage]]&lt;=24.5%,"low","high")</f>
        <v>high</v>
      </c>
      <c r="Q2010" s="3" t="str">
        <f>IF(Table5[[#This Row],[Profit_Percentage]]&gt;25%,"high_profit","low_profit")&amp;(IF(Table5[[#This Row],[net_sales]]&gt;1000," high_sales"," low_sales"))</f>
        <v>high_profit high_sales</v>
      </c>
      <c r="R2010" s="3"/>
    </row>
    <row r="2011" spans="1:18" ht="14.25" customHeight="1" x14ac:dyDescent="0.3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Table5[[#This Row],[sales]]-(Table5[[#This Row],[sales]]*Table5[[#This Row],[discount]])</f>
        <v>2973.2254000000003</v>
      </c>
      <c r="O2011" s="6">
        <f>Table5[[#This Row],[profit]]/Table5[[#This Row],[net_sales]]</f>
        <v>0.16986266833318456</v>
      </c>
      <c r="P2011" s="3" t="str">
        <f>IF(Table5[[#This Row],[Profit_Percentage]]&lt;=24.5%,"low","high")</f>
        <v>low</v>
      </c>
      <c r="Q2011" s="3" t="str">
        <f>IF(Table5[[#This Row],[Profit_Percentage]]&gt;25%,"high_profit","low_profit")&amp;(IF(Table5[[#This Row],[net_sales]]&gt;1000," high_sales"," low_sales"))</f>
        <v>low_profit high_sales</v>
      </c>
      <c r="R2011" s="3"/>
    </row>
    <row r="2012" spans="1:18" ht="14.25" customHeight="1" x14ac:dyDescent="0.3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Table5[[#This Row],[sales]]-(Table5[[#This Row],[sales]]*Table5[[#This Row],[discount]])</f>
        <v>654.90879999999993</v>
      </c>
      <c r="O2012" s="6">
        <f>Table5[[#This Row],[profit]]/Table5[[#This Row],[net_sales]]</f>
        <v>0.24256812551610243</v>
      </c>
      <c r="P2012" s="3" t="str">
        <f>IF(Table5[[#This Row],[Profit_Percentage]]&lt;=24.5%,"low","high")</f>
        <v>low</v>
      </c>
      <c r="Q2012" s="3" t="str">
        <f>IF(Table5[[#This Row],[Profit_Percentage]]&gt;25%,"high_profit","low_profit")&amp;(IF(Table5[[#This Row],[net_sales]]&gt;1000," high_sales"," low_sales"))</f>
        <v>low_profit low_sales</v>
      </c>
      <c r="R2012" s="3"/>
    </row>
    <row r="2013" spans="1:18" ht="14.25" customHeight="1" x14ac:dyDescent="0.3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Table5[[#This Row],[sales]]-(Table5[[#This Row],[sales]]*Table5[[#This Row],[discount]])</f>
        <v>3840.2694000000001</v>
      </c>
      <c r="O2013" s="6">
        <f>Table5[[#This Row],[profit]]/Table5[[#This Row],[net_sales]]</f>
        <v>5.8449024435629438E-2</v>
      </c>
      <c r="P2013" s="3" t="str">
        <f>IF(Table5[[#This Row],[Profit_Percentage]]&lt;=24.5%,"low","high")</f>
        <v>low</v>
      </c>
      <c r="Q2013" s="3" t="str">
        <f>IF(Table5[[#This Row],[Profit_Percentage]]&gt;25%,"high_profit","low_profit")&amp;(IF(Table5[[#This Row],[net_sales]]&gt;1000," high_sales"," low_sales"))</f>
        <v>low_profit high_sales</v>
      </c>
      <c r="R2013" s="3"/>
    </row>
    <row r="2014" spans="1:18" ht="14.25" customHeight="1" x14ac:dyDescent="0.3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Table5[[#This Row],[sales]]-(Table5[[#This Row],[sales]]*Table5[[#This Row],[discount]])</f>
        <v>2218.634</v>
      </c>
      <c r="O2014" s="6">
        <f>Table5[[#This Row],[profit]]/Table5[[#This Row],[net_sales]]</f>
        <v>0.22947453252767244</v>
      </c>
      <c r="P2014" s="3" t="str">
        <f>IF(Table5[[#This Row],[Profit_Percentage]]&lt;=24.5%,"low","high")</f>
        <v>low</v>
      </c>
      <c r="Q2014" s="3" t="str">
        <f>IF(Table5[[#This Row],[Profit_Percentage]]&gt;25%,"high_profit","low_profit")&amp;(IF(Table5[[#This Row],[net_sales]]&gt;1000," high_sales"," low_sales"))</f>
        <v>low_profit high_sales</v>
      </c>
      <c r="R2014" s="3"/>
    </row>
    <row r="2015" spans="1:18" ht="14.25" customHeight="1" x14ac:dyDescent="0.3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Table5[[#This Row],[sales]]-(Table5[[#This Row],[sales]]*Table5[[#This Row],[discount]])</f>
        <v>1430.1374999999998</v>
      </c>
      <c r="O2015" s="6">
        <f>Table5[[#This Row],[profit]]/Table5[[#This Row],[net_sales]]</f>
        <v>0.17497618236008777</v>
      </c>
      <c r="P2015" s="3" t="str">
        <f>IF(Table5[[#This Row],[Profit_Percentage]]&lt;=24.5%,"low","high")</f>
        <v>low</v>
      </c>
      <c r="Q2015" s="3" t="str">
        <f>IF(Table5[[#This Row],[Profit_Percentage]]&gt;25%,"high_profit","low_profit")&amp;(IF(Table5[[#This Row],[net_sales]]&gt;1000," high_sales"," low_sales"))</f>
        <v>low_profit high_sales</v>
      </c>
      <c r="R2015" s="3"/>
    </row>
    <row r="2016" spans="1:18" ht="14.25" customHeight="1" x14ac:dyDescent="0.3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Table5[[#This Row],[sales]]-(Table5[[#This Row],[sales]]*Table5[[#This Row],[discount]])</f>
        <v>2761.5095999999999</v>
      </c>
      <c r="O2016" s="6">
        <f>Table5[[#This Row],[profit]]/Table5[[#This Row],[net_sales]]</f>
        <v>0.31694983062887055</v>
      </c>
      <c r="P2016" s="3" t="str">
        <f>IF(Table5[[#This Row],[Profit_Percentage]]&lt;=24.5%,"low","high")</f>
        <v>high</v>
      </c>
      <c r="Q2016" s="3" t="str">
        <f>IF(Table5[[#This Row],[Profit_Percentage]]&gt;25%,"high_profit","low_profit")&amp;(IF(Table5[[#This Row],[net_sales]]&gt;1000," high_sales"," low_sales"))</f>
        <v>high_profit high_sales</v>
      </c>
      <c r="R2016" s="3"/>
    </row>
    <row r="2017" spans="1:18" ht="14.25" customHeight="1" x14ac:dyDescent="0.3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Table5[[#This Row],[sales]]-(Table5[[#This Row],[sales]]*Table5[[#This Row],[discount]])</f>
        <v>1470.2682</v>
      </c>
      <c r="O2017" s="6">
        <f>Table5[[#This Row],[profit]]/Table5[[#This Row],[net_sales]]</f>
        <v>0.42563662874569413</v>
      </c>
      <c r="P2017" s="3" t="str">
        <f>IF(Table5[[#This Row],[Profit_Percentage]]&lt;=24.5%,"low","high")</f>
        <v>high</v>
      </c>
      <c r="Q2017" s="3" t="str">
        <f>IF(Table5[[#This Row],[Profit_Percentage]]&gt;25%,"high_profit","low_profit")&amp;(IF(Table5[[#This Row],[net_sales]]&gt;1000," high_sales"," low_sales"))</f>
        <v>high_profit high_sales</v>
      </c>
      <c r="R2017" s="3"/>
    </row>
    <row r="2018" spans="1:18" ht="14.25" customHeight="1" x14ac:dyDescent="0.3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Table5[[#This Row],[sales]]-(Table5[[#This Row],[sales]]*Table5[[#This Row],[discount]])</f>
        <v>1204.5132000000001</v>
      </c>
      <c r="O2018" s="6">
        <f>Table5[[#This Row],[profit]]/Table5[[#This Row],[net_sales]]</f>
        <v>0.26060320468052983</v>
      </c>
      <c r="P2018" s="3" t="str">
        <f>IF(Table5[[#This Row],[Profit_Percentage]]&lt;=24.5%,"low","high")</f>
        <v>high</v>
      </c>
      <c r="Q2018" s="3" t="str">
        <f>IF(Table5[[#This Row],[Profit_Percentage]]&gt;25%,"high_profit","low_profit")&amp;(IF(Table5[[#This Row],[net_sales]]&gt;1000," high_sales"," low_sales"))</f>
        <v>high_profit high_sales</v>
      </c>
      <c r="R2018" s="3"/>
    </row>
    <row r="2019" spans="1:18" ht="14.25" customHeight="1" x14ac:dyDescent="0.3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Table5[[#This Row],[sales]]-(Table5[[#This Row],[sales]]*Table5[[#This Row],[discount]])</f>
        <v>3447.1710000000003</v>
      </c>
      <c r="O2019" s="6">
        <f>Table5[[#This Row],[profit]]/Table5[[#This Row],[net_sales]]</f>
        <v>0.31716442265266209</v>
      </c>
      <c r="P2019" s="3" t="str">
        <f>IF(Table5[[#This Row],[Profit_Percentage]]&lt;=24.5%,"low","high")</f>
        <v>high</v>
      </c>
      <c r="Q2019" s="3" t="str">
        <f>IF(Table5[[#This Row],[Profit_Percentage]]&gt;25%,"high_profit","low_profit")&amp;(IF(Table5[[#This Row],[net_sales]]&gt;1000," high_sales"," low_sales"))</f>
        <v>high_profit high_sales</v>
      </c>
      <c r="R2019" s="3"/>
    </row>
    <row r="2020" spans="1:18" ht="14.25" customHeight="1" x14ac:dyDescent="0.3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Table5[[#This Row],[sales]]-(Table5[[#This Row],[sales]]*Table5[[#This Row],[discount]])</f>
        <v>1276.4908</v>
      </c>
      <c r="O2020" s="6">
        <f>Table5[[#This Row],[profit]]/Table5[[#This Row],[net_sales]]</f>
        <v>0.15546528028247442</v>
      </c>
      <c r="P2020" s="3" t="str">
        <f>IF(Table5[[#This Row],[Profit_Percentage]]&lt;=24.5%,"low","high")</f>
        <v>low</v>
      </c>
      <c r="Q2020" s="3" t="str">
        <f>IF(Table5[[#This Row],[Profit_Percentage]]&gt;25%,"high_profit","low_profit")&amp;(IF(Table5[[#This Row],[net_sales]]&gt;1000," high_sales"," low_sales"))</f>
        <v>low_profit high_sales</v>
      </c>
      <c r="R2020" s="3"/>
    </row>
    <row r="2021" spans="1:18" ht="14.25" customHeight="1" x14ac:dyDescent="0.3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Table5[[#This Row],[sales]]-(Table5[[#This Row],[sales]]*Table5[[#This Row],[discount]])</f>
        <v>1113.9596999999999</v>
      </c>
      <c r="O2021" s="6">
        <f>Table5[[#This Row],[profit]]/Table5[[#This Row],[net_sales]]</f>
        <v>0.16581389793544599</v>
      </c>
      <c r="P2021" s="3" t="str">
        <f>IF(Table5[[#This Row],[Profit_Percentage]]&lt;=24.5%,"low","high")</f>
        <v>low</v>
      </c>
      <c r="Q2021" s="3" t="str">
        <f>IF(Table5[[#This Row],[Profit_Percentage]]&gt;25%,"high_profit","low_profit")&amp;(IF(Table5[[#This Row],[net_sales]]&gt;1000," high_sales"," low_sales"))</f>
        <v>low_profit high_sales</v>
      </c>
      <c r="R2021" s="3"/>
    </row>
    <row r="2022" spans="1:18" ht="14.25" customHeight="1" x14ac:dyDescent="0.3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Table5[[#This Row],[sales]]-(Table5[[#This Row],[sales]]*Table5[[#This Row],[discount]])</f>
        <v>866.11559999999986</v>
      </c>
      <c r="O2022" s="6">
        <f>Table5[[#This Row],[profit]]/Table5[[#This Row],[net_sales]]</f>
        <v>0.27887732307327107</v>
      </c>
      <c r="P2022" s="3" t="str">
        <f>IF(Table5[[#This Row],[Profit_Percentage]]&lt;=24.5%,"low","high")</f>
        <v>high</v>
      </c>
      <c r="Q2022" s="3" t="str">
        <f>IF(Table5[[#This Row],[Profit_Percentage]]&gt;25%,"high_profit","low_profit")&amp;(IF(Table5[[#This Row],[net_sales]]&gt;1000," high_sales"," low_sales"))</f>
        <v>high_profit low_sales</v>
      </c>
      <c r="R2022" s="3"/>
    </row>
    <row r="2023" spans="1:18" ht="14.25" customHeight="1" x14ac:dyDescent="0.3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Table5[[#This Row],[sales]]-(Table5[[#This Row],[sales]]*Table5[[#This Row],[discount]])</f>
        <v>2210.9022999999997</v>
      </c>
      <c r="O2023" s="6">
        <f>Table5[[#This Row],[profit]]/Table5[[#This Row],[net_sales]]</f>
        <v>0.11608382695155729</v>
      </c>
      <c r="P2023" s="3" t="str">
        <f>IF(Table5[[#This Row],[Profit_Percentage]]&lt;=24.5%,"low","high")</f>
        <v>low</v>
      </c>
      <c r="Q2023" s="3" t="str">
        <f>IF(Table5[[#This Row],[Profit_Percentage]]&gt;25%,"high_profit","low_profit")&amp;(IF(Table5[[#This Row],[net_sales]]&gt;1000," high_sales"," low_sales"))</f>
        <v>low_profit high_sales</v>
      </c>
      <c r="R2023" s="3"/>
    </row>
    <row r="2024" spans="1:18" ht="14.25" customHeight="1" x14ac:dyDescent="0.3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Table5[[#This Row],[sales]]-(Table5[[#This Row],[sales]]*Table5[[#This Row],[discount]])</f>
        <v>2300.7950000000001</v>
      </c>
      <c r="O2024" s="6">
        <f>Table5[[#This Row],[profit]]/Table5[[#This Row],[net_sales]]</f>
        <v>0.300396167411699</v>
      </c>
      <c r="P2024" s="3" t="str">
        <f>IF(Table5[[#This Row],[Profit_Percentage]]&lt;=24.5%,"low","high")</f>
        <v>high</v>
      </c>
      <c r="Q2024" s="3" t="str">
        <f>IF(Table5[[#This Row],[Profit_Percentage]]&gt;25%,"high_profit","low_profit")&amp;(IF(Table5[[#This Row],[net_sales]]&gt;1000," high_sales"," low_sales"))</f>
        <v>high_profit high_sales</v>
      </c>
      <c r="R2024" s="3"/>
    </row>
    <row r="2025" spans="1:18" ht="14.25" customHeight="1" x14ac:dyDescent="0.3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Table5[[#This Row],[sales]]-(Table5[[#This Row],[sales]]*Table5[[#This Row],[discount]])</f>
        <v>1590.7710000000002</v>
      </c>
      <c r="O2025" s="6">
        <f>Table5[[#This Row],[profit]]/Table5[[#This Row],[net_sales]]</f>
        <v>0.33753444084660833</v>
      </c>
      <c r="P2025" s="3" t="str">
        <f>IF(Table5[[#This Row],[Profit_Percentage]]&lt;=24.5%,"low","high")</f>
        <v>high</v>
      </c>
      <c r="Q2025" s="3" t="str">
        <f>IF(Table5[[#This Row],[Profit_Percentage]]&gt;25%,"high_profit","low_profit")&amp;(IF(Table5[[#This Row],[net_sales]]&gt;1000," high_sales"," low_sales"))</f>
        <v>high_profit high_sales</v>
      </c>
      <c r="R2025" s="3"/>
    </row>
    <row r="2026" spans="1:18" ht="14.25" customHeight="1" x14ac:dyDescent="0.3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Table5[[#This Row],[sales]]-(Table5[[#This Row],[sales]]*Table5[[#This Row],[discount]])</f>
        <v>2572.3824</v>
      </c>
      <c r="O2026" s="6">
        <f>Table5[[#This Row],[profit]]/Table5[[#This Row],[net_sales]]</f>
        <v>0.14437200316718074</v>
      </c>
      <c r="P2026" s="3" t="str">
        <f>IF(Table5[[#This Row],[Profit_Percentage]]&lt;=24.5%,"low","high")</f>
        <v>low</v>
      </c>
      <c r="Q2026" s="3" t="str">
        <f>IF(Table5[[#This Row],[Profit_Percentage]]&gt;25%,"high_profit","low_profit")&amp;(IF(Table5[[#This Row],[net_sales]]&gt;1000," high_sales"," low_sales"))</f>
        <v>low_profit high_sales</v>
      </c>
      <c r="R2026" s="3"/>
    </row>
    <row r="2027" spans="1:18" ht="14.25" customHeight="1" x14ac:dyDescent="0.3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Table5[[#This Row],[sales]]-(Table5[[#This Row],[sales]]*Table5[[#This Row],[discount]])</f>
        <v>792.23689999999999</v>
      </c>
      <c r="O2027" s="6">
        <f>Table5[[#This Row],[profit]]/Table5[[#This Row],[net_sales]]</f>
        <v>0.27226704537493773</v>
      </c>
      <c r="P2027" s="3" t="str">
        <f>IF(Table5[[#This Row],[Profit_Percentage]]&lt;=24.5%,"low","high")</f>
        <v>high</v>
      </c>
      <c r="Q2027" s="3" t="str">
        <f>IF(Table5[[#This Row],[Profit_Percentage]]&gt;25%,"high_profit","low_profit")&amp;(IF(Table5[[#This Row],[net_sales]]&gt;1000," high_sales"," low_sales"))</f>
        <v>high_profit low_sales</v>
      </c>
      <c r="R2027" s="3"/>
    </row>
    <row r="2028" spans="1:18" ht="14.25" customHeight="1" x14ac:dyDescent="0.3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Table5[[#This Row],[sales]]-(Table5[[#This Row],[sales]]*Table5[[#This Row],[discount]])</f>
        <v>2655.5605</v>
      </c>
      <c r="O2028" s="6">
        <f>Table5[[#This Row],[profit]]/Table5[[#This Row],[net_sales]]</f>
        <v>0.47096648711260769</v>
      </c>
      <c r="P2028" s="3" t="str">
        <f>IF(Table5[[#This Row],[Profit_Percentage]]&lt;=24.5%,"low","high")</f>
        <v>high</v>
      </c>
      <c r="Q2028" s="3" t="str">
        <f>IF(Table5[[#This Row],[Profit_Percentage]]&gt;25%,"high_profit","low_profit")&amp;(IF(Table5[[#This Row],[net_sales]]&gt;1000," high_sales"," low_sales"))</f>
        <v>high_profit high_sales</v>
      </c>
      <c r="R2028" s="3"/>
    </row>
    <row r="2029" spans="1:18" ht="14.25" customHeight="1" x14ac:dyDescent="0.3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Table5[[#This Row],[sales]]-(Table5[[#This Row],[sales]]*Table5[[#This Row],[discount]])</f>
        <v>1879.4337</v>
      </c>
      <c r="O2029" s="6">
        <f>Table5[[#This Row],[profit]]/Table5[[#This Row],[net_sales]]</f>
        <v>0.11150167201960888</v>
      </c>
      <c r="P2029" s="3" t="str">
        <f>IF(Table5[[#This Row],[Profit_Percentage]]&lt;=24.5%,"low","high")</f>
        <v>low</v>
      </c>
      <c r="Q2029" s="3" t="str">
        <f>IF(Table5[[#This Row],[Profit_Percentage]]&gt;25%,"high_profit","low_profit")&amp;(IF(Table5[[#This Row],[net_sales]]&gt;1000," high_sales"," low_sales"))</f>
        <v>low_profit high_sales</v>
      </c>
      <c r="R2029" s="3"/>
    </row>
    <row r="2030" spans="1:18" ht="14.25" customHeight="1" x14ac:dyDescent="0.3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Table5[[#This Row],[sales]]-(Table5[[#This Row],[sales]]*Table5[[#This Row],[discount]])</f>
        <v>1346.1458</v>
      </c>
      <c r="O2030" s="6">
        <f>Table5[[#This Row],[profit]]/Table5[[#This Row],[net_sales]]</f>
        <v>0.30306524003566332</v>
      </c>
      <c r="P2030" s="3" t="str">
        <f>IF(Table5[[#This Row],[Profit_Percentage]]&lt;=24.5%,"low","high")</f>
        <v>high</v>
      </c>
      <c r="Q2030" s="3" t="str">
        <f>IF(Table5[[#This Row],[Profit_Percentage]]&gt;25%,"high_profit","low_profit")&amp;(IF(Table5[[#This Row],[net_sales]]&gt;1000," high_sales"," low_sales"))</f>
        <v>high_profit high_sales</v>
      </c>
      <c r="R2030" s="3"/>
    </row>
    <row r="2031" spans="1:18" ht="14.25" customHeight="1" x14ac:dyDescent="0.3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Table5[[#This Row],[sales]]-(Table5[[#This Row],[sales]]*Table5[[#This Row],[discount]])</f>
        <v>706.36439999999993</v>
      </c>
      <c r="O2031" s="6">
        <f>Table5[[#This Row],[profit]]/Table5[[#This Row],[net_sales]]</f>
        <v>8.7546880901698904E-2</v>
      </c>
      <c r="P2031" s="3" t="str">
        <f>IF(Table5[[#This Row],[Profit_Percentage]]&lt;=24.5%,"low","high")</f>
        <v>low</v>
      </c>
      <c r="Q2031" s="3" t="str">
        <f>IF(Table5[[#This Row],[Profit_Percentage]]&gt;25%,"high_profit","low_profit")&amp;(IF(Table5[[#This Row],[net_sales]]&gt;1000," high_sales"," low_sales"))</f>
        <v>low_profit low_sales</v>
      </c>
      <c r="R2031" s="3"/>
    </row>
    <row r="2032" spans="1:18" ht="14.25" customHeight="1" x14ac:dyDescent="0.3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Table5[[#This Row],[sales]]-(Table5[[#This Row],[sales]]*Table5[[#This Row],[discount]])</f>
        <v>553.78800000000001</v>
      </c>
      <c r="O2032" s="6">
        <f>Table5[[#This Row],[profit]]/Table5[[#This Row],[net_sales]]</f>
        <v>0.32015861665474876</v>
      </c>
      <c r="P2032" s="3" t="str">
        <f>IF(Table5[[#This Row],[Profit_Percentage]]&lt;=24.5%,"low","high")</f>
        <v>high</v>
      </c>
      <c r="Q2032" s="3" t="str">
        <f>IF(Table5[[#This Row],[Profit_Percentage]]&gt;25%,"high_profit","low_profit")&amp;(IF(Table5[[#This Row],[net_sales]]&gt;1000," high_sales"," low_sales"))</f>
        <v>high_profit low_sales</v>
      </c>
      <c r="R2032" s="3"/>
    </row>
    <row r="2033" spans="1:18" ht="14.25" customHeight="1" x14ac:dyDescent="0.3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Table5[[#This Row],[sales]]-(Table5[[#This Row],[sales]]*Table5[[#This Row],[discount]])</f>
        <v>3964.4022000000004</v>
      </c>
      <c r="O2033" s="6">
        <f>Table5[[#This Row],[profit]]/Table5[[#This Row],[net_sales]]</f>
        <v>0.11118700317540939</v>
      </c>
      <c r="P2033" s="3" t="str">
        <f>IF(Table5[[#This Row],[Profit_Percentage]]&lt;=24.5%,"low","high")</f>
        <v>low</v>
      </c>
      <c r="Q2033" s="3" t="str">
        <f>IF(Table5[[#This Row],[Profit_Percentage]]&gt;25%,"high_profit","low_profit")&amp;(IF(Table5[[#This Row],[net_sales]]&gt;1000," high_sales"," low_sales"))</f>
        <v>low_profit high_sales</v>
      </c>
      <c r="R2033" s="3"/>
    </row>
    <row r="2034" spans="1:18" ht="14.25" customHeight="1" x14ac:dyDescent="0.3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Table5[[#This Row],[sales]]-(Table5[[#This Row],[sales]]*Table5[[#This Row],[discount]])</f>
        <v>1519.3230000000001</v>
      </c>
      <c r="O2034" s="6">
        <f>Table5[[#This Row],[profit]]/Table5[[#This Row],[net_sales]]</f>
        <v>0.27322037512760616</v>
      </c>
      <c r="P2034" s="3" t="str">
        <f>IF(Table5[[#This Row],[Profit_Percentage]]&lt;=24.5%,"low","high")</f>
        <v>high</v>
      </c>
      <c r="Q2034" s="3" t="str">
        <f>IF(Table5[[#This Row],[Profit_Percentage]]&gt;25%,"high_profit","low_profit")&amp;(IF(Table5[[#This Row],[net_sales]]&gt;1000," high_sales"," low_sales"))</f>
        <v>high_profit high_sales</v>
      </c>
      <c r="R2034" s="3"/>
    </row>
    <row r="2035" spans="1:18" ht="14.25" customHeight="1" x14ac:dyDescent="0.3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Table5[[#This Row],[sales]]-(Table5[[#This Row],[sales]]*Table5[[#This Row],[discount]])</f>
        <v>2255.9939999999997</v>
      </c>
      <c r="O2035" s="6">
        <f>Table5[[#This Row],[profit]]/Table5[[#This Row],[net_sales]]</f>
        <v>0.28171174214115818</v>
      </c>
      <c r="P2035" s="3" t="str">
        <f>IF(Table5[[#This Row],[Profit_Percentage]]&lt;=24.5%,"low","high")</f>
        <v>high</v>
      </c>
      <c r="Q2035" s="3" t="str">
        <f>IF(Table5[[#This Row],[Profit_Percentage]]&gt;25%,"high_profit","low_profit")&amp;(IF(Table5[[#This Row],[net_sales]]&gt;1000," high_sales"," low_sales"))</f>
        <v>high_profit high_sales</v>
      </c>
      <c r="R2035" s="3"/>
    </row>
    <row r="2036" spans="1:18" ht="14.25" customHeight="1" x14ac:dyDescent="0.3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Table5[[#This Row],[sales]]-(Table5[[#This Row],[sales]]*Table5[[#This Row],[discount]])</f>
        <v>464.85819999999995</v>
      </c>
      <c r="O2036" s="6">
        <f>Table5[[#This Row],[profit]]/Table5[[#This Row],[net_sales]]</f>
        <v>0.13259957552647239</v>
      </c>
      <c r="P2036" s="3" t="str">
        <f>IF(Table5[[#This Row],[Profit_Percentage]]&lt;=24.5%,"low","high")</f>
        <v>low</v>
      </c>
      <c r="Q2036" s="3" t="str">
        <f>IF(Table5[[#This Row],[Profit_Percentage]]&gt;25%,"high_profit","low_profit")&amp;(IF(Table5[[#This Row],[net_sales]]&gt;1000," high_sales"," low_sales"))</f>
        <v>low_profit low_sales</v>
      </c>
      <c r="R2036" s="3"/>
    </row>
    <row r="2037" spans="1:18" ht="14.25" customHeight="1" x14ac:dyDescent="0.3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Table5[[#This Row],[sales]]-(Table5[[#This Row],[sales]]*Table5[[#This Row],[discount]])</f>
        <v>2765.0329999999999</v>
      </c>
      <c r="O2037" s="6">
        <f>Table5[[#This Row],[profit]]/Table5[[#This Row],[net_sales]]</f>
        <v>7.4765834621141947E-2</v>
      </c>
      <c r="P2037" s="3" t="str">
        <f>IF(Table5[[#This Row],[Profit_Percentage]]&lt;=24.5%,"low","high")</f>
        <v>low</v>
      </c>
      <c r="Q2037" s="3" t="str">
        <f>IF(Table5[[#This Row],[Profit_Percentage]]&gt;25%,"high_profit","low_profit")&amp;(IF(Table5[[#This Row],[net_sales]]&gt;1000," high_sales"," low_sales"))</f>
        <v>low_profit high_sales</v>
      </c>
      <c r="R2037" s="3"/>
    </row>
    <row r="2038" spans="1:18" ht="14.25" customHeight="1" x14ac:dyDescent="0.3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Table5[[#This Row],[sales]]-(Table5[[#This Row],[sales]]*Table5[[#This Row],[discount]])</f>
        <v>2953.8815999999997</v>
      </c>
      <c r="O2038" s="6">
        <f>Table5[[#This Row],[profit]]/Table5[[#This Row],[net_sales]]</f>
        <v>0.38604120083892329</v>
      </c>
      <c r="P2038" s="3" t="str">
        <f>IF(Table5[[#This Row],[Profit_Percentage]]&lt;=24.5%,"low","high")</f>
        <v>high</v>
      </c>
      <c r="Q2038" s="3" t="str">
        <f>IF(Table5[[#This Row],[Profit_Percentage]]&gt;25%,"high_profit","low_profit")&amp;(IF(Table5[[#This Row],[net_sales]]&gt;1000," high_sales"," low_sales"))</f>
        <v>high_profit high_sales</v>
      </c>
      <c r="R2038" s="3"/>
    </row>
    <row r="2039" spans="1:18" ht="14.25" customHeight="1" x14ac:dyDescent="0.3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Table5[[#This Row],[sales]]-(Table5[[#This Row],[sales]]*Table5[[#This Row],[discount]])</f>
        <v>1381.4415999999999</v>
      </c>
      <c r="O2039" s="6">
        <f>Table5[[#This Row],[profit]]/Table5[[#This Row],[net_sales]]</f>
        <v>0.19184307175924051</v>
      </c>
      <c r="P2039" s="3" t="str">
        <f>IF(Table5[[#This Row],[Profit_Percentage]]&lt;=24.5%,"low","high")</f>
        <v>low</v>
      </c>
      <c r="Q2039" s="3" t="str">
        <f>IF(Table5[[#This Row],[Profit_Percentage]]&gt;25%,"high_profit","low_profit")&amp;(IF(Table5[[#This Row],[net_sales]]&gt;1000," high_sales"," low_sales"))</f>
        <v>low_profit high_sales</v>
      </c>
      <c r="R2039" s="3"/>
    </row>
    <row r="2040" spans="1:18" ht="14.25" customHeight="1" x14ac:dyDescent="0.3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Table5[[#This Row],[sales]]-(Table5[[#This Row],[sales]]*Table5[[#This Row],[discount]])</f>
        <v>1703.9182000000001</v>
      </c>
      <c r="O2040" s="6">
        <f>Table5[[#This Row],[profit]]/Table5[[#This Row],[net_sales]]</f>
        <v>0.37882100208801101</v>
      </c>
      <c r="P2040" s="3" t="str">
        <f>IF(Table5[[#This Row],[Profit_Percentage]]&lt;=24.5%,"low","high")</f>
        <v>high</v>
      </c>
      <c r="Q2040" s="3" t="str">
        <f>IF(Table5[[#This Row],[Profit_Percentage]]&gt;25%,"high_profit","low_profit")&amp;(IF(Table5[[#This Row],[net_sales]]&gt;1000," high_sales"," low_sales"))</f>
        <v>high_profit high_sales</v>
      </c>
      <c r="R2040" s="3"/>
    </row>
    <row r="2041" spans="1:18" ht="14.25" customHeight="1" x14ac:dyDescent="0.3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Table5[[#This Row],[sales]]-(Table5[[#This Row],[sales]]*Table5[[#This Row],[discount]])</f>
        <v>3953.9387999999999</v>
      </c>
      <c r="O2041" s="6">
        <f>Table5[[#This Row],[profit]]/Table5[[#This Row],[net_sales]]</f>
        <v>0.31940807986203534</v>
      </c>
      <c r="P2041" s="3" t="str">
        <f>IF(Table5[[#This Row],[Profit_Percentage]]&lt;=24.5%,"low","high")</f>
        <v>high</v>
      </c>
      <c r="Q2041" s="3" t="str">
        <f>IF(Table5[[#This Row],[Profit_Percentage]]&gt;25%,"high_profit","low_profit")&amp;(IF(Table5[[#This Row],[net_sales]]&gt;1000," high_sales"," low_sales"))</f>
        <v>high_profit high_sales</v>
      </c>
      <c r="R2041" s="3"/>
    </row>
    <row r="2042" spans="1:18" ht="14.25" customHeight="1" x14ac:dyDescent="0.3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Table5[[#This Row],[sales]]-(Table5[[#This Row],[sales]]*Table5[[#This Row],[discount]])</f>
        <v>2899.7439999999997</v>
      </c>
      <c r="O2042" s="6">
        <f>Table5[[#This Row],[profit]]/Table5[[#This Row],[net_sales]]</f>
        <v>0.14235049714733439</v>
      </c>
      <c r="P2042" s="3" t="str">
        <f>IF(Table5[[#This Row],[Profit_Percentage]]&lt;=24.5%,"low","high")</f>
        <v>low</v>
      </c>
      <c r="Q2042" s="3" t="str">
        <f>IF(Table5[[#This Row],[Profit_Percentage]]&gt;25%,"high_profit","low_profit")&amp;(IF(Table5[[#This Row],[net_sales]]&gt;1000," high_sales"," low_sales"))</f>
        <v>low_profit high_sales</v>
      </c>
      <c r="R2042" s="3"/>
    </row>
    <row r="2043" spans="1:18" ht="14.25" customHeight="1" x14ac:dyDescent="0.3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Table5[[#This Row],[sales]]-(Table5[[#This Row],[sales]]*Table5[[#This Row],[discount]])</f>
        <v>385.12049999999999</v>
      </c>
      <c r="O2043" s="6">
        <f>Table5[[#This Row],[profit]]/Table5[[#This Row],[net_sales]]</f>
        <v>0.20489690888955533</v>
      </c>
      <c r="P2043" s="3" t="str">
        <f>IF(Table5[[#This Row],[Profit_Percentage]]&lt;=24.5%,"low","high")</f>
        <v>low</v>
      </c>
      <c r="Q2043" s="3" t="str">
        <f>IF(Table5[[#This Row],[Profit_Percentage]]&gt;25%,"high_profit","low_profit")&amp;(IF(Table5[[#This Row],[net_sales]]&gt;1000," high_sales"," low_sales"))</f>
        <v>low_profit low_sales</v>
      </c>
      <c r="R2043" s="3"/>
    </row>
    <row r="2044" spans="1:18" ht="14.25" customHeight="1" x14ac:dyDescent="0.3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Table5[[#This Row],[sales]]-(Table5[[#This Row],[sales]]*Table5[[#This Row],[discount]])</f>
        <v>1818.9032999999999</v>
      </c>
      <c r="O2044" s="6">
        <f>Table5[[#This Row],[profit]]/Table5[[#This Row],[net_sales]]</f>
        <v>0.27412122458626581</v>
      </c>
      <c r="P2044" s="3" t="str">
        <f>IF(Table5[[#This Row],[Profit_Percentage]]&lt;=24.5%,"low","high")</f>
        <v>high</v>
      </c>
      <c r="Q2044" s="3" t="str">
        <f>IF(Table5[[#This Row],[Profit_Percentage]]&gt;25%,"high_profit","low_profit")&amp;(IF(Table5[[#This Row],[net_sales]]&gt;1000," high_sales"," low_sales"))</f>
        <v>high_profit high_sales</v>
      </c>
      <c r="R2044" s="3"/>
    </row>
    <row r="2045" spans="1:18" ht="14.25" customHeight="1" x14ac:dyDescent="0.3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Table5[[#This Row],[sales]]-(Table5[[#This Row],[sales]]*Table5[[#This Row],[discount]])</f>
        <v>447.44939999999997</v>
      </c>
      <c r="O2045" s="6">
        <f>Table5[[#This Row],[profit]]/Table5[[#This Row],[net_sales]]</f>
        <v>0.32933332796959841</v>
      </c>
      <c r="P2045" s="3" t="str">
        <f>IF(Table5[[#This Row],[Profit_Percentage]]&lt;=24.5%,"low","high")</f>
        <v>high</v>
      </c>
      <c r="Q2045" s="3" t="str">
        <f>IF(Table5[[#This Row],[Profit_Percentage]]&gt;25%,"high_profit","low_profit")&amp;(IF(Table5[[#This Row],[net_sales]]&gt;1000," high_sales"," low_sales"))</f>
        <v>high_profit low_sales</v>
      </c>
      <c r="R2045" s="3"/>
    </row>
    <row r="2046" spans="1:18" ht="14.25" customHeight="1" x14ac:dyDescent="0.3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Table5[[#This Row],[sales]]-(Table5[[#This Row],[sales]]*Table5[[#This Row],[discount]])</f>
        <v>4234.0508</v>
      </c>
      <c r="O2046" s="6">
        <f>Table5[[#This Row],[profit]]/Table5[[#This Row],[net_sales]]</f>
        <v>6.8492328906398572E-2</v>
      </c>
      <c r="P2046" s="3" t="str">
        <f>IF(Table5[[#This Row],[Profit_Percentage]]&lt;=24.5%,"low","high")</f>
        <v>low</v>
      </c>
      <c r="Q2046" s="3" t="str">
        <f>IF(Table5[[#This Row],[Profit_Percentage]]&gt;25%,"high_profit","low_profit")&amp;(IF(Table5[[#This Row],[net_sales]]&gt;1000," high_sales"," low_sales"))</f>
        <v>low_profit high_sales</v>
      </c>
      <c r="R2046" s="3"/>
    </row>
    <row r="2047" spans="1:18" ht="14.25" customHeight="1" x14ac:dyDescent="0.3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Table5[[#This Row],[sales]]-(Table5[[#This Row],[sales]]*Table5[[#This Row],[discount]])</f>
        <v>2831.5349999999999</v>
      </c>
      <c r="O2047" s="6">
        <f>Table5[[#This Row],[profit]]/Table5[[#This Row],[net_sales]]</f>
        <v>9.7056896700906045E-2</v>
      </c>
      <c r="P2047" s="3" t="str">
        <f>IF(Table5[[#This Row],[Profit_Percentage]]&lt;=24.5%,"low","high")</f>
        <v>low</v>
      </c>
      <c r="Q2047" s="3" t="str">
        <f>IF(Table5[[#This Row],[Profit_Percentage]]&gt;25%,"high_profit","low_profit")&amp;(IF(Table5[[#This Row],[net_sales]]&gt;1000," high_sales"," low_sales"))</f>
        <v>low_profit high_sales</v>
      </c>
      <c r="R2047" s="3"/>
    </row>
    <row r="2048" spans="1:18" ht="14.25" customHeight="1" x14ac:dyDescent="0.3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Table5[[#This Row],[sales]]-(Table5[[#This Row],[sales]]*Table5[[#This Row],[discount]])</f>
        <v>3829.0160000000005</v>
      </c>
      <c r="O2048" s="6">
        <f>Table5[[#This Row],[profit]]/Table5[[#This Row],[net_sales]]</f>
        <v>0.10058458883431146</v>
      </c>
      <c r="P2048" s="3" t="str">
        <f>IF(Table5[[#This Row],[Profit_Percentage]]&lt;=24.5%,"low","high")</f>
        <v>low</v>
      </c>
      <c r="Q2048" s="3" t="str">
        <f>IF(Table5[[#This Row],[Profit_Percentage]]&gt;25%,"high_profit","low_profit")&amp;(IF(Table5[[#This Row],[net_sales]]&gt;1000," high_sales"," low_sales"))</f>
        <v>low_profit high_sales</v>
      </c>
      <c r="R2048" s="3"/>
    </row>
    <row r="2049" spans="1:18" ht="14.25" customHeight="1" x14ac:dyDescent="0.3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Table5[[#This Row],[sales]]-(Table5[[#This Row],[sales]]*Table5[[#This Row],[discount]])</f>
        <v>159.4161</v>
      </c>
      <c r="O2049" s="6">
        <f>Table5[[#This Row],[profit]]/Table5[[#This Row],[net_sales]]</f>
        <v>9.4720671249641661E-2</v>
      </c>
      <c r="P2049" s="3" t="str">
        <f>IF(Table5[[#This Row],[Profit_Percentage]]&lt;=24.5%,"low","high")</f>
        <v>low</v>
      </c>
      <c r="Q2049" s="3" t="str">
        <f>IF(Table5[[#This Row],[Profit_Percentage]]&gt;25%,"high_profit","low_profit")&amp;(IF(Table5[[#This Row],[net_sales]]&gt;1000," high_sales"," low_sales"))</f>
        <v>low_profit low_sales</v>
      </c>
      <c r="R2049" s="3"/>
    </row>
    <row r="2050" spans="1:18" ht="14.25" customHeight="1" x14ac:dyDescent="0.3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Table5[[#This Row],[sales]]-(Table5[[#This Row],[sales]]*Table5[[#This Row],[discount]])</f>
        <v>1955.817</v>
      </c>
      <c r="O2050" s="6">
        <f>Table5[[#This Row],[profit]]/Table5[[#This Row],[net_sales]]</f>
        <v>0.31156800457302497</v>
      </c>
      <c r="P2050" s="3" t="str">
        <f>IF(Table5[[#This Row],[Profit_Percentage]]&lt;=24.5%,"low","high")</f>
        <v>high</v>
      </c>
      <c r="Q2050" s="3" t="str">
        <f>IF(Table5[[#This Row],[Profit_Percentage]]&gt;25%,"high_profit","low_profit")&amp;(IF(Table5[[#This Row],[net_sales]]&gt;1000," high_sales"," low_sales"))</f>
        <v>high_profit high_sales</v>
      </c>
      <c r="R2050" s="3"/>
    </row>
    <row r="2051" spans="1:18" ht="14.25" customHeight="1" x14ac:dyDescent="0.3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Table5[[#This Row],[sales]]-(Table5[[#This Row],[sales]]*Table5[[#This Row],[discount]])</f>
        <v>586.9248</v>
      </c>
      <c r="O2051" s="6">
        <f>Table5[[#This Row],[profit]]/Table5[[#This Row],[net_sales]]</f>
        <v>0.21875034075915686</v>
      </c>
      <c r="P2051" s="3" t="str">
        <f>IF(Table5[[#This Row],[Profit_Percentage]]&lt;=24.5%,"low","high")</f>
        <v>low</v>
      </c>
      <c r="Q2051" s="3" t="str">
        <f>IF(Table5[[#This Row],[Profit_Percentage]]&gt;25%,"high_profit","low_profit")&amp;(IF(Table5[[#This Row],[net_sales]]&gt;1000," high_sales"," low_sales"))</f>
        <v>low_profit low_sales</v>
      </c>
      <c r="R2051" s="3"/>
    </row>
    <row r="2052" spans="1:18" ht="14.25" customHeight="1" x14ac:dyDescent="0.3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Table5[[#This Row],[sales]]-(Table5[[#This Row],[sales]]*Table5[[#This Row],[discount]])</f>
        <v>1526.6076</v>
      </c>
      <c r="O2052" s="6">
        <f>Table5[[#This Row],[profit]]/Table5[[#This Row],[net_sales]]</f>
        <v>0.32026566617380919</v>
      </c>
      <c r="P2052" s="3" t="str">
        <f>IF(Table5[[#This Row],[Profit_Percentage]]&lt;=24.5%,"low","high")</f>
        <v>high</v>
      </c>
      <c r="Q2052" s="3" t="str">
        <f>IF(Table5[[#This Row],[Profit_Percentage]]&gt;25%,"high_profit","low_profit")&amp;(IF(Table5[[#This Row],[net_sales]]&gt;1000," high_sales"," low_sales"))</f>
        <v>high_profit high_sales</v>
      </c>
      <c r="R2052" s="3"/>
    </row>
    <row r="2053" spans="1:18" ht="14.25" customHeight="1" x14ac:dyDescent="0.3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Table5[[#This Row],[sales]]-(Table5[[#This Row],[sales]]*Table5[[#This Row],[discount]])</f>
        <v>562.74749999999995</v>
      </c>
      <c r="O2053" s="6">
        <f>Table5[[#This Row],[profit]]/Table5[[#This Row],[net_sales]]</f>
        <v>0.25012994282515694</v>
      </c>
      <c r="P2053" s="3" t="str">
        <f>IF(Table5[[#This Row],[Profit_Percentage]]&lt;=24.5%,"low","high")</f>
        <v>high</v>
      </c>
      <c r="Q2053" s="3" t="str">
        <f>IF(Table5[[#This Row],[Profit_Percentage]]&gt;25%,"high_profit","low_profit")&amp;(IF(Table5[[#This Row],[net_sales]]&gt;1000," high_sales"," low_sales"))</f>
        <v>high_profit low_sales</v>
      </c>
      <c r="R2053" s="3"/>
    </row>
    <row r="2054" spans="1:18" ht="14.25" customHeight="1" x14ac:dyDescent="0.3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Table5[[#This Row],[sales]]-(Table5[[#This Row],[sales]]*Table5[[#This Row],[discount]])</f>
        <v>1266.2066</v>
      </c>
      <c r="O2054" s="6">
        <f>Table5[[#This Row],[profit]]/Table5[[#This Row],[net_sales]]</f>
        <v>0.36904719972238342</v>
      </c>
      <c r="P2054" s="3" t="str">
        <f>IF(Table5[[#This Row],[Profit_Percentage]]&lt;=24.5%,"low","high")</f>
        <v>high</v>
      </c>
      <c r="Q2054" s="3" t="str">
        <f>IF(Table5[[#This Row],[Profit_Percentage]]&gt;25%,"high_profit","low_profit")&amp;(IF(Table5[[#This Row],[net_sales]]&gt;1000," high_sales"," low_sales"))</f>
        <v>high_profit high_sales</v>
      </c>
      <c r="R2054" s="3"/>
    </row>
    <row r="2055" spans="1:18" ht="14.25" customHeight="1" x14ac:dyDescent="0.3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Table5[[#This Row],[sales]]-(Table5[[#This Row],[sales]]*Table5[[#This Row],[discount]])</f>
        <v>2180.6214</v>
      </c>
      <c r="O2055" s="6">
        <f>Table5[[#This Row],[profit]]/Table5[[#This Row],[net_sales]]</f>
        <v>0.39453891445805311</v>
      </c>
      <c r="P2055" s="3" t="str">
        <f>IF(Table5[[#This Row],[Profit_Percentage]]&lt;=24.5%,"low","high")</f>
        <v>high</v>
      </c>
      <c r="Q2055" s="3" t="str">
        <f>IF(Table5[[#This Row],[Profit_Percentage]]&gt;25%,"high_profit","low_profit")&amp;(IF(Table5[[#This Row],[net_sales]]&gt;1000," high_sales"," low_sales"))</f>
        <v>high_profit high_sales</v>
      </c>
      <c r="R2055" s="3"/>
    </row>
    <row r="2056" spans="1:18" ht="14.25" customHeight="1" x14ac:dyDescent="0.3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Table5[[#This Row],[sales]]-(Table5[[#This Row],[sales]]*Table5[[#This Row],[discount]])</f>
        <v>825.30989999999997</v>
      </c>
      <c r="O2056" s="6">
        <f>Table5[[#This Row],[profit]]/Table5[[#This Row],[net_sales]]</f>
        <v>0.26816593379044645</v>
      </c>
      <c r="P2056" s="3" t="str">
        <f>IF(Table5[[#This Row],[Profit_Percentage]]&lt;=24.5%,"low","high")</f>
        <v>high</v>
      </c>
      <c r="Q2056" s="3" t="str">
        <f>IF(Table5[[#This Row],[Profit_Percentage]]&gt;25%,"high_profit","low_profit")&amp;(IF(Table5[[#This Row],[net_sales]]&gt;1000," high_sales"," low_sales"))</f>
        <v>high_profit low_sales</v>
      </c>
      <c r="R2056" s="3"/>
    </row>
    <row r="2057" spans="1:18" ht="14.25" customHeight="1" x14ac:dyDescent="0.3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Table5[[#This Row],[sales]]-(Table5[[#This Row],[sales]]*Table5[[#This Row],[discount]])</f>
        <v>2178.864</v>
      </c>
      <c r="O2057" s="6">
        <f>Table5[[#This Row],[profit]]/Table5[[#This Row],[net_sales]]</f>
        <v>0.21610802693513684</v>
      </c>
      <c r="P2057" s="3" t="str">
        <f>IF(Table5[[#This Row],[Profit_Percentage]]&lt;=24.5%,"low","high")</f>
        <v>low</v>
      </c>
      <c r="Q2057" s="3" t="str">
        <f>IF(Table5[[#This Row],[Profit_Percentage]]&gt;25%,"high_profit","low_profit")&amp;(IF(Table5[[#This Row],[net_sales]]&gt;1000," high_sales"," low_sales"))</f>
        <v>low_profit high_sales</v>
      </c>
      <c r="R2057" s="3"/>
    </row>
    <row r="2058" spans="1:18" ht="14.25" customHeight="1" x14ac:dyDescent="0.3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Table5[[#This Row],[sales]]-(Table5[[#This Row],[sales]]*Table5[[#This Row],[discount]])</f>
        <v>3969.5536000000002</v>
      </c>
      <c r="O2058" s="6">
        <f>Table5[[#This Row],[profit]]/Table5[[#This Row],[net_sales]]</f>
        <v>0.14498355684125286</v>
      </c>
      <c r="P2058" s="3" t="str">
        <f>IF(Table5[[#This Row],[Profit_Percentage]]&lt;=24.5%,"low","high")</f>
        <v>low</v>
      </c>
      <c r="Q2058" s="3" t="str">
        <f>IF(Table5[[#This Row],[Profit_Percentage]]&gt;25%,"high_profit","low_profit")&amp;(IF(Table5[[#This Row],[net_sales]]&gt;1000," high_sales"," low_sales"))</f>
        <v>low_profit high_sales</v>
      </c>
      <c r="R2058" s="3"/>
    </row>
    <row r="2059" spans="1:18" ht="14.25" customHeight="1" x14ac:dyDescent="0.3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Table5[[#This Row],[sales]]-(Table5[[#This Row],[sales]]*Table5[[#This Row],[discount]])</f>
        <v>4944.0798000000004</v>
      </c>
      <c r="O2059" s="6">
        <f>Table5[[#This Row],[profit]]/Table5[[#This Row],[net_sales]]</f>
        <v>0.19316638052646315</v>
      </c>
      <c r="P2059" s="3" t="str">
        <f>IF(Table5[[#This Row],[Profit_Percentage]]&lt;=24.5%,"low","high")</f>
        <v>low</v>
      </c>
      <c r="Q2059" s="3" t="str">
        <f>IF(Table5[[#This Row],[Profit_Percentage]]&gt;25%,"high_profit","low_profit")&amp;(IF(Table5[[#This Row],[net_sales]]&gt;1000," high_sales"," low_sales"))</f>
        <v>low_profit high_sales</v>
      </c>
      <c r="R2059" s="3"/>
    </row>
    <row r="2060" spans="1:18" ht="14.25" customHeight="1" x14ac:dyDescent="0.3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Table5[[#This Row],[sales]]-(Table5[[#This Row],[sales]]*Table5[[#This Row],[discount]])</f>
        <v>703.91420000000005</v>
      </c>
      <c r="O2060" s="6">
        <f>Table5[[#This Row],[profit]]/Table5[[#This Row],[net_sales]]</f>
        <v>0.43712713850636903</v>
      </c>
      <c r="P2060" s="3" t="str">
        <f>IF(Table5[[#This Row],[Profit_Percentage]]&lt;=24.5%,"low","high")</f>
        <v>high</v>
      </c>
      <c r="Q2060" s="3" t="str">
        <f>IF(Table5[[#This Row],[Profit_Percentage]]&gt;25%,"high_profit","low_profit")&amp;(IF(Table5[[#This Row],[net_sales]]&gt;1000," high_sales"," low_sales"))</f>
        <v>high_profit low_sales</v>
      </c>
      <c r="R2060" s="3"/>
    </row>
    <row r="2061" spans="1:18" ht="14.25" customHeight="1" x14ac:dyDescent="0.3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Table5[[#This Row],[sales]]-(Table5[[#This Row],[sales]]*Table5[[#This Row],[discount]])</f>
        <v>3653.7383999999997</v>
      </c>
      <c r="O2061" s="6">
        <f>Table5[[#This Row],[profit]]/Table5[[#This Row],[net_sales]]</f>
        <v>0.27831494449630001</v>
      </c>
      <c r="P2061" s="3" t="str">
        <f>IF(Table5[[#This Row],[Profit_Percentage]]&lt;=24.5%,"low","high")</f>
        <v>high</v>
      </c>
      <c r="Q2061" s="3" t="str">
        <f>IF(Table5[[#This Row],[Profit_Percentage]]&gt;25%,"high_profit","low_profit")&amp;(IF(Table5[[#This Row],[net_sales]]&gt;1000," high_sales"," low_sales"))</f>
        <v>high_profit high_sales</v>
      </c>
      <c r="R2061" s="3"/>
    </row>
    <row r="2062" spans="1:18" ht="14.25" customHeight="1" x14ac:dyDescent="0.3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Table5[[#This Row],[sales]]-(Table5[[#This Row],[sales]]*Table5[[#This Row],[discount]])</f>
        <v>1049.4079999999999</v>
      </c>
      <c r="O2062" s="6">
        <f>Table5[[#This Row],[profit]]/Table5[[#This Row],[net_sales]]</f>
        <v>0.21901872293712266</v>
      </c>
      <c r="P2062" s="3" t="str">
        <f>IF(Table5[[#This Row],[Profit_Percentage]]&lt;=24.5%,"low","high")</f>
        <v>low</v>
      </c>
      <c r="Q2062" s="3" t="str">
        <f>IF(Table5[[#This Row],[Profit_Percentage]]&gt;25%,"high_profit","low_profit")&amp;(IF(Table5[[#This Row],[net_sales]]&gt;1000," high_sales"," low_sales"))</f>
        <v>low_profit high_sales</v>
      </c>
      <c r="R2062" s="3"/>
    </row>
    <row r="2063" spans="1:18" ht="14.25" customHeight="1" x14ac:dyDescent="0.3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Table5[[#This Row],[sales]]-(Table5[[#This Row],[sales]]*Table5[[#This Row],[discount]])</f>
        <v>1956.1867999999999</v>
      </c>
      <c r="O2063" s="6">
        <f>Table5[[#This Row],[profit]]/Table5[[#This Row],[net_sales]]</f>
        <v>6.0127182128005364E-2</v>
      </c>
      <c r="P2063" s="3" t="str">
        <f>IF(Table5[[#This Row],[Profit_Percentage]]&lt;=24.5%,"low","high")</f>
        <v>low</v>
      </c>
      <c r="Q2063" s="3" t="str">
        <f>IF(Table5[[#This Row],[Profit_Percentage]]&gt;25%,"high_profit","low_profit")&amp;(IF(Table5[[#This Row],[net_sales]]&gt;1000," high_sales"," low_sales"))</f>
        <v>low_profit high_sales</v>
      </c>
      <c r="R2063" s="3"/>
    </row>
    <row r="2064" spans="1:18" ht="14.25" customHeight="1" x14ac:dyDescent="0.3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Table5[[#This Row],[sales]]-(Table5[[#This Row],[sales]]*Table5[[#This Row],[discount]])</f>
        <v>2465.0248000000001</v>
      </c>
      <c r="O2064" s="6">
        <f>Table5[[#This Row],[profit]]/Table5[[#This Row],[net_sales]]</f>
        <v>0.34787885298354804</v>
      </c>
      <c r="P2064" s="3" t="str">
        <f>IF(Table5[[#This Row],[Profit_Percentage]]&lt;=24.5%,"low","high")</f>
        <v>high</v>
      </c>
      <c r="Q2064" s="3" t="str">
        <f>IF(Table5[[#This Row],[Profit_Percentage]]&gt;25%,"high_profit","low_profit")&amp;(IF(Table5[[#This Row],[net_sales]]&gt;1000," high_sales"," low_sales"))</f>
        <v>high_profit high_sales</v>
      </c>
      <c r="R2064" s="3"/>
    </row>
    <row r="2065" spans="1:18" ht="14.25" customHeight="1" x14ac:dyDescent="0.3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Table5[[#This Row],[sales]]-(Table5[[#This Row],[sales]]*Table5[[#This Row],[discount]])</f>
        <v>2568.9690000000001</v>
      </c>
      <c r="O2065" s="6">
        <f>Table5[[#This Row],[profit]]/Table5[[#This Row],[net_sales]]</f>
        <v>0.43292854059352215</v>
      </c>
      <c r="P2065" s="3" t="str">
        <f>IF(Table5[[#This Row],[Profit_Percentage]]&lt;=24.5%,"low","high")</f>
        <v>high</v>
      </c>
      <c r="Q2065" s="3" t="str">
        <f>IF(Table5[[#This Row],[Profit_Percentage]]&gt;25%,"high_profit","low_profit")&amp;(IF(Table5[[#This Row],[net_sales]]&gt;1000," high_sales"," low_sales"))</f>
        <v>high_profit high_sales</v>
      </c>
      <c r="R2065" s="3"/>
    </row>
    <row r="2066" spans="1:18" ht="14.25" customHeight="1" x14ac:dyDescent="0.3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Table5[[#This Row],[sales]]-(Table5[[#This Row],[sales]]*Table5[[#This Row],[discount]])</f>
        <v>3355.3181999999997</v>
      </c>
      <c r="O2066" s="6">
        <f>Table5[[#This Row],[profit]]/Table5[[#This Row],[net_sales]]</f>
        <v>0.36073478813425214</v>
      </c>
      <c r="P2066" s="3" t="str">
        <f>IF(Table5[[#This Row],[Profit_Percentage]]&lt;=24.5%,"low","high")</f>
        <v>high</v>
      </c>
      <c r="Q2066" s="3" t="str">
        <f>IF(Table5[[#This Row],[Profit_Percentage]]&gt;25%,"high_profit","low_profit")&amp;(IF(Table5[[#This Row],[net_sales]]&gt;1000," high_sales"," low_sales"))</f>
        <v>high_profit high_sales</v>
      </c>
      <c r="R2066" s="3"/>
    </row>
    <row r="2067" spans="1:18" ht="14.25" customHeight="1" x14ac:dyDescent="0.3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Table5[[#This Row],[sales]]-(Table5[[#This Row],[sales]]*Table5[[#This Row],[discount]])</f>
        <v>2251.9056</v>
      </c>
      <c r="O2067" s="6">
        <f>Table5[[#This Row],[profit]]/Table5[[#This Row],[net_sales]]</f>
        <v>0.47343458802180699</v>
      </c>
      <c r="P2067" s="3" t="str">
        <f>IF(Table5[[#This Row],[Profit_Percentage]]&lt;=24.5%,"low","high")</f>
        <v>high</v>
      </c>
      <c r="Q2067" s="3" t="str">
        <f>IF(Table5[[#This Row],[Profit_Percentage]]&gt;25%,"high_profit","low_profit")&amp;(IF(Table5[[#This Row],[net_sales]]&gt;1000," high_sales"," low_sales"))</f>
        <v>high_profit high_sales</v>
      </c>
      <c r="R2067" s="3"/>
    </row>
    <row r="2068" spans="1:18" ht="14.25" customHeight="1" x14ac:dyDescent="0.3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Table5[[#This Row],[sales]]-(Table5[[#This Row],[sales]]*Table5[[#This Row],[discount]])</f>
        <v>688.49</v>
      </c>
      <c r="O2068" s="6">
        <f>Table5[[#This Row],[profit]]/Table5[[#This Row],[net_sales]]</f>
        <v>0.37243823439701379</v>
      </c>
      <c r="P2068" s="3" t="str">
        <f>IF(Table5[[#This Row],[Profit_Percentage]]&lt;=24.5%,"low","high")</f>
        <v>high</v>
      </c>
      <c r="Q2068" s="3" t="str">
        <f>IF(Table5[[#This Row],[Profit_Percentage]]&gt;25%,"high_profit","low_profit")&amp;(IF(Table5[[#This Row],[net_sales]]&gt;1000," high_sales"," low_sales"))</f>
        <v>high_profit low_sales</v>
      </c>
      <c r="R2068" s="3"/>
    </row>
    <row r="2069" spans="1:18" ht="14.25" customHeight="1" x14ac:dyDescent="0.3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Table5[[#This Row],[sales]]-(Table5[[#This Row],[sales]]*Table5[[#This Row],[discount]])</f>
        <v>2781.3379999999997</v>
      </c>
      <c r="O2069" s="6">
        <f>Table5[[#This Row],[profit]]/Table5[[#This Row],[net_sales]]</f>
        <v>0.18096685839692983</v>
      </c>
      <c r="P2069" s="3" t="str">
        <f>IF(Table5[[#This Row],[Profit_Percentage]]&lt;=24.5%,"low","high")</f>
        <v>low</v>
      </c>
      <c r="Q2069" s="3" t="str">
        <f>IF(Table5[[#This Row],[Profit_Percentage]]&gt;25%,"high_profit","low_profit")&amp;(IF(Table5[[#This Row],[net_sales]]&gt;1000," high_sales"," low_sales"))</f>
        <v>low_profit high_sales</v>
      </c>
      <c r="R2069" s="3"/>
    </row>
    <row r="2070" spans="1:18" ht="14.25" customHeight="1" x14ac:dyDescent="0.3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Table5[[#This Row],[sales]]-(Table5[[#This Row],[sales]]*Table5[[#This Row],[discount]])</f>
        <v>1868.4662000000001</v>
      </c>
      <c r="O2070" s="6">
        <f>Table5[[#This Row],[profit]]/Table5[[#This Row],[net_sales]]</f>
        <v>5.9316031512906146E-2</v>
      </c>
      <c r="P2070" s="3" t="str">
        <f>IF(Table5[[#This Row],[Profit_Percentage]]&lt;=24.5%,"low","high")</f>
        <v>low</v>
      </c>
      <c r="Q2070" s="3" t="str">
        <f>IF(Table5[[#This Row],[Profit_Percentage]]&gt;25%,"high_profit","low_profit")&amp;(IF(Table5[[#This Row],[net_sales]]&gt;1000," high_sales"," low_sales"))</f>
        <v>low_profit high_sales</v>
      </c>
      <c r="R2070" s="3"/>
    </row>
    <row r="2071" spans="1:18" ht="14.25" customHeight="1" x14ac:dyDescent="0.3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Table5[[#This Row],[sales]]-(Table5[[#This Row],[sales]]*Table5[[#This Row],[discount]])</f>
        <v>2329.0542</v>
      </c>
      <c r="O2071" s="6">
        <f>Table5[[#This Row],[profit]]/Table5[[#This Row],[net_sales]]</f>
        <v>0.13897486799577272</v>
      </c>
      <c r="P2071" s="3" t="str">
        <f>IF(Table5[[#This Row],[Profit_Percentage]]&lt;=24.5%,"low","high")</f>
        <v>low</v>
      </c>
      <c r="Q2071" s="3" t="str">
        <f>IF(Table5[[#This Row],[Profit_Percentage]]&gt;25%,"high_profit","low_profit")&amp;(IF(Table5[[#This Row],[net_sales]]&gt;1000," high_sales"," low_sales"))</f>
        <v>low_profit high_sales</v>
      </c>
      <c r="R2071" s="3"/>
    </row>
    <row r="2072" spans="1:18" ht="14.25" customHeight="1" x14ac:dyDescent="0.3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Table5[[#This Row],[sales]]-(Table5[[#This Row],[sales]]*Table5[[#This Row],[discount]])</f>
        <v>606.61689999999999</v>
      </c>
      <c r="O2072" s="6">
        <f>Table5[[#This Row],[profit]]/Table5[[#This Row],[net_sales]]</f>
        <v>0.37099197203374984</v>
      </c>
      <c r="P2072" s="3" t="str">
        <f>IF(Table5[[#This Row],[Profit_Percentage]]&lt;=24.5%,"low","high")</f>
        <v>high</v>
      </c>
      <c r="Q2072" s="3" t="str">
        <f>IF(Table5[[#This Row],[Profit_Percentage]]&gt;25%,"high_profit","low_profit")&amp;(IF(Table5[[#This Row],[net_sales]]&gt;1000," high_sales"," low_sales"))</f>
        <v>high_profit low_sales</v>
      </c>
      <c r="R2072" s="3"/>
    </row>
    <row r="2073" spans="1:18" ht="14.25" customHeight="1" x14ac:dyDescent="0.3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Table5[[#This Row],[sales]]-(Table5[[#This Row],[sales]]*Table5[[#This Row],[discount]])</f>
        <v>1466.0614</v>
      </c>
      <c r="O2073" s="6">
        <f>Table5[[#This Row],[profit]]/Table5[[#This Row],[net_sales]]</f>
        <v>0.10070519556684324</v>
      </c>
      <c r="P2073" s="3" t="str">
        <f>IF(Table5[[#This Row],[Profit_Percentage]]&lt;=24.5%,"low","high")</f>
        <v>low</v>
      </c>
      <c r="Q2073" s="3" t="str">
        <f>IF(Table5[[#This Row],[Profit_Percentage]]&gt;25%,"high_profit","low_profit")&amp;(IF(Table5[[#This Row],[net_sales]]&gt;1000," high_sales"," low_sales"))</f>
        <v>low_profit high_sales</v>
      </c>
      <c r="R2073" s="3"/>
    </row>
    <row r="2074" spans="1:18" ht="14.25" customHeight="1" x14ac:dyDescent="0.3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Table5[[#This Row],[sales]]-(Table5[[#This Row],[sales]]*Table5[[#This Row],[discount]])</f>
        <v>2495.4326000000001</v>
      </c>
      <c r="O2074" s="6">
        <f>Table5[[#This Row],[profit]]/Table5[[#This Row],[net_sales]]</f>
        <v>0.43413314388855861</v>
      </c>
      <c r="P2074" s="3" t="str">
        <f>IF(Table5[[#This Row],[Profit_Percentage]]&lt;=24.5%,"low","high")</f>
        <v>high</v>
      </c>
      <c r="Q2074" s="3" t="str">
        <f>IF(Table5[[#This Row],[Profit_Percentage]]&gt;25%,"high_profit","low_profit")&amp;(IF(Table5[[#This Row],[net_sales]]&gt;1000," high_sales"," low_sales"))</f>
        <v>high_profit high_sales</v>
      </c>
      <c r="R2074" s="3"/>
    </row>
    <row r="2075" spans="1:18" ht="14.25" customHeight="1" x14ac:dyDescent="0.3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Table5[[#This Row],[sales]]-(Table5[[#This Row],[sales]]*Table5[[#This Row],[discount]])</f>
        <v>3463.4908</v>
      </c>
      <c r="O2075" s="6">
        <f>Table5[[#This Row],[profit]]/Table5[[#This Row],[net_sales]]</f>
        <v>0.15301036745932747</v>
      </c>
      <c r="P2075" s="3" t="str">
        <f>IF(Table5[[#This Row],[Profit_Percentage]]&lt;=24.5%,"low","high")</f>
        <v>low</v>
      </c>
      <c r="Q2075" s="3" t="str">
        <f>IF(Table5[[#This Row],[Profit_Percentage]]&gt;25%,"high_profit","low_profit")&amp;(IF(Table5[[#This Row],[net_sales]]&gt;1000," high_sales"," low_sales"))</f>
        <v>low_profit high_sales</v>
      </c>
      <c r="R2075" s="3"/>
    </row>
    <row r="2076" spans="1:18" ht="14.25" customHeight="1" x14ac:dyDescent="0.3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Table5[[#This Row],[sales]]-(Table5[[#This Row],[sales]]*Table5[[#This Row],[discount]])</f>
        <v>1792.0550000000001</v>
      </c>
      <c r="O2076" s="6">
        <f>Table5[[#This Row],[profit]]/Table5[[#This Row],[net_sales]]</f>
        <v>0.3220827485763551</v>
      </c>
      <c r="P2076" s="3" t="str">
        <f>IF(Table5[[#This Row],[Profit_Percentage]]&lt;=24.5%,"low","high")</f>
        <v>high</v>
      </c>
      <c r="Q2076" s="3" t="str">
        <f>IF(Table5[[#This Row],[Profit_Percentage]]&gt;25%,"high_profit","low_profit")&amp;(IF(Table5[[#This Row],[net_sales]]&gt;1000," high_sales"," low_sales"))</f>
        <v>high_profit high_sales</v>
      </c>
      <c r="R2076" s="3"/>
    </row>
    <row r="2077" spans="1:18" ht="14.25" customHeight="1" x14ac:dyDescent="0.3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Table5[[#This Row],[sales]]-(Table5[[#This Row],[sales]]*Table5[[#This Row],[discount]])</f>
        <v>1829.8872000000001</v>
      </c>
      <c r="O2077" s="6">
        <f>Table5[[#This Row],[profit]]/Table5[[#This Row],[net_sales]]</f>
        <v>0.17092310389405421</v>
      </c>
      <c r="P2077" s="3" t="str">
        <f>IF(Table5[[#This Row],[Profit_Percentage]]&lt;=24.5%,"low","high")</f>
        <v>low</v>
      </c>
      <c r="Q2077" s="3" t="str">
        <f>IF(Table5[[#This Row],[Profit_Percentage]]&gt;25%,"high_profit","low_profit")&amp;(IF(Table5[[#This Row],[net_sales]]&gt;1000," high_sales"," low_sales"))</f>
        <v>low_profit high_sales</v>
      </c>
      <c r="R2077" s="3"/>
    </row>
    <row r="2078" spans="1:18" ht="14.25" customHeight="1" x14ac:dyDescent="0.3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Table5[[#This Row],[sales]]-(Table5[[#This Row],[sales]]*Table5[[#This Row],[discount]])</f>
        <v>2155.7460000000001</v>
      </c>
      <c r="O2078" s="6">
        <f>Table5[[#This Row],[profit]]/Table5[[#This Row],[net_sales]]</f>
        <v>0.19738874616953944</v>
      </c>
      <c r="P2078" s="3" t="str">
        <f>IF(Table5[[#This Row],[Profit_Percentage]]&lt;=24.5%,"low","high")</f>
        <v>low</v>
      </c>
      <c r="Q2078" s="3" t="str">
        <f>IF(Table5[[#This Row],[Profit_Percentage]]&gt;25%,"high_profit","low_profit")&amp;(IF(Table5[[#This Row],[net_sales]]&gt;1000," high_sales"," low_sales"))</f>
        <v>low_profit high_sales</v>
      </c>
      <c r="R2078" s="3"/>
    </row>
    <row r="2079" spans="1:18" ht="14.25" customHeight="1" x14ac:dyDescent="0.3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Table5[[#This Row],[sales]]-(Table5[[#This Row],[sales]]*Table5[[#This Row],[discount]])</f>
        <v>2497.5378000000001</v>
      </c>
      <c r="O2079" s="6">
        <f>Table5[[#This Row],[profit]]/Table5[[#This Row],[net_sales]]</f>
        <v>0.33101000513385626</v>
      </c>
      <c r="P2079" s="3" t="str">
        <f>IF(Table5[[#This Row],[Profit_Percentage]]&lt;=24.5%,"low","high")</f>
        <v>high</v>
      </c>
      <c r="Q2079" s="3" t="str">
        <f>IF(Table5[[#This Row],[Profit_Percentage]]&gt;25%,"high_profit","low_profit")&amp;(IF(Table5[[#This Row],[net_sales]]&gt;1000," high_sales"," low_sales"))</f>
        <v>high_profit high_sales</v>
      </c>
      <c r="R2079" s="3"/>
    </row>
    <row r="2080" spans="1:18" ht="14.25" customHeight="1" x14ac:dyDescent="0.3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Table5[[#This Row],[sales]]-(Table5[[#This Row],[sales]]*Table5[[#This Row],[discount]])</f>
        <v>2607.6053000000002</v>
      </c>
      <c r="O2080" s="6">
        <f>Table5[[#This Row],[profit]]/Table5[[#This Row],[net_sales]]</f>
        <v>0.42037036816883294</v>
      </c>
      <c r="P2080" s="3" t="str">
        <f>IF(Table5[[#This Row],[Profit_Percentage]]&lt;=24.5%,"low","high")</f>
        <v>high</v>
      </c>
      <c r="Q2080" s="3" t="str">
        <f>IF(Table5[[#This Row],[Profit_Percentage]]&gt;25%,"high_profit","low_profit")&amp;(IF(Table5[[#This Row],[net_sales]]&gt;1000," high_sales"," low_sales"))</f>
        <v>high_profit high_sales</v>
      </c>
      <c r="R2080" s="3"/>
    </row>
    <row r="2081" spans="1:18" ht="14.25" customHeight="1" x14ac:dyDescent="0.3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Table5[[#This Row],[sales]]-(Table5[[#This Row],[sales]]*Table5[[#This Row],[discount]])</f>
        <v>691.0648000000001</v>
      </c>
      <c r="O2081" s="6">
        <f>Table5[[#This Row],[profit]]/Table5[[#This Row],[net_sales]]</f>
        <v>0.15497823069558742</v>
      </c>
      <c r="P2081" s="3" t="str">
        <f>IF(Table5[[#This Row],[Profit_Percentage]]&lt;=24.5%,"low","high")</f>
        <v>low</v>
      </c>
      <c r="Q2081" s="3" t="str">
        <f>IF(Table5[[#This Row],[Profit_Percentage]]&gt;25%,"high_profit","low_profit")&amp;(IF(Table5[[#This Row],[net_sales]]&gt;1000," high_sales"," low_sales"))</f>
        <v>low_profit low_sales</v>
      </c>
      <c r="R2081" s="3"/>
    </row>
    <row r="2082" spans="1:18" ht="14.25" customHeight="1" x14ac:dyDescent="0.3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Table5[[#This Row],[sales]]-(Table5[[#This Row],[sales]]*Table5[[#This Row],[discount]])</f>
        <v>1610.2240000000002</v>
      </c>
      <c r="O2082" s="6">
        <f>Table5[[#This Row],[profit]]/Table5[[#This Row],[net_sales]]</f>
        <v>0.24207812080803662</v>
      </c>
      <c r="P2082" s="3" t="str">
        <f>IF(Table5[[#This Row],[Profit_Percentage]]&lt;=24.5%,"low","high")</f>
        <v>low</v>
      </c>
      <c r="Q2082" s="3" t="str">
        <f>IF(Table5[[#This Row],[Profit_Percentage]]&gt;25%,"high_profit","low_profit")&amp;(IF(Table5[[#This Row],[net_sales]]&gt;1000," high_sales"," low_sales"))</f>
        <v>low_profit high_sales</v>
      </c>
      <c r="R2082" s="3"/>
    </row>
    <row r="2083" spans="1:18" ht="14.25" customHeight="1" x14ac:dyDescent="0.3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Table5[[#This Row],[sales]]-(Table5[[#This Row],[sales]]*Table5[[#This Row],[discount]])</f>
        <v>3771.4916000000003</v>
      </c>
      <c r="O2083" s="6">
        <f>Table5[[#This Row],[profit]]/Table5[[#This Row],[net_sales]]</f>
        <v>0.217250914730925</v>
      </c>
      <c r="P2083" s="3" t="str">
        <f>IF(Table5[[#This Row],[Profit_Percentage]]&lt;=24.5%,"low","high")</f>
        <v>low</v>
      </c>
      <c r="Q2083" s="3" t="str">
        <f>IF(Table5[[#This Row],[Profit_Percentage]]&gt;25%,"high_profit","low_profit")&amp;(IF(Table5[[#This Row],[net_sales]]&gt;1000," high_sales"," low_sales"))</f>
        <v>low_profit high_sales</v>
      </c>
      <c r="R2083" s="3"/>
    </row>
    <row r="2084" spans="1:18" ht="14.25" customHeight="1" x14ac:dyDescent="0.3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Table5[[#This Row],[sales]]-(Table5[[#This Row],[sales]]*Table5[[#This Row],[discount]])</f>
        <v>2428.5713000000001</v>
      </c>
      <c r="O2084" s="6">
        <f>Table5[[#This Row],[profit]]/Table5[[#This Row],[net_sales]]</f>
        <v>0.43846355262454095</v>
      </c>
      <c r="P2084" s="3" t="str">
        <f>IF(Table5[[#This Row],[Profit_Percentage]]&lt;=24.5%,"low","high")</f>
        <v>high</v>
      </c>
      <c r="Q2084" s="3" t="str">
        <f>IF(Table5[[#This Row],[Profit_Percentage]]&gt;25%,"high_profit","low_profit")&amp;(IF(Table5[[#This Row],[net_sales]]&gt;1000," high_sales"," low_sales"))</f>
        <v>high_profit high_sales</v>
      </c>
      <c r="R2084" s="3"/>
    </row>
    <row r="2085" spans="1:18" ht="14.25" customHeight="1" x14ac:dyDescent="0.3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Table5[[#This Row],[sales]]-(Table5[[#This Row],[sales]]*Table5[[#This Row],[discount]])</f>
        <v>2097.576</v>
      </c>
      <c r="O2085" s="6">
        <f>Table5[[#This Row],[profit]]/Table5[[#This Row],[net_sales]]</f>
        <v>0.26510600807789564</v>
      </c>
      <c r="P2085" s="3" t="str">
        <f>IF(Table5[[#This Row],[Profit_Percentage]]&lt;=24.5%,"low","high")</f>
        <v>high</v>
      </c>
      <c r="Q2085" s="3" t="str">
        <f>IF(Table5[[#This Row],[Profit_Percentage]]&gt;25%,"high_profit","low_profit")&amp;(IF(Table5[[#This Row],[net_sales]]&gt;1000," high_sales"," low_sales"))</f>
        <v>high_profit high_sales</v>
      </c>
      <c r="R2085" s="3"/>
    </row>
    <row r="2086" spans="1:18" ht="14.25" customHeight="1" x14ac:dyDescent="0.3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Table5[[#This Row],[sales]]-(Table5[[#This Row],[sales]]*Table5[[#This Row],[discount]])</f>
        <v>441.12479999999999</v>
      </c>
      <c r="O2086" s="6">
        <f>Table5[[#This Row],[profit]]/Table5[[#This Row],[net_sales]]</f>
        <v>0.37665078000602098</v>
      </c>
      <c r="P2086" s="3" t="str">
        <f>IF(Table5[[#This Row],[Profit_Percentage]]&lt;=24.5%,"low","high")</f>
        <v>high</v>
      </c>
      <c r="Q2086" s="3" t="str">
        <f>IF(Table5[[#This Row],[Profit_Percentage]]&gt;25%,"high_profit","low_profit")&amp;(IF(Table5[[#This Row],[net_sales]]&gt;1000," high_sales"," low_sales"))</f>
        <v>high_profit low_sales</v>
      </c>
      <c r="R2086" s="3"/>
    </row>
    <row r="2087" spans="1:18" ht="14.25" customHeight="1" x14ac:dyDescent="0.3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Table5[[#This Row],[sales]]-(Table5[[#This Row],[sales]]*Table5[[#This Row],[discount]])</f>
        <v>3274.6320000000001</v>
      </c>
      <c r="O2087" s="6">
        <f>Table5[[#This Row],[profit]]/Table5[[#This Row],[net_sales]]</f>
        <v>0.1814555040077786</v>
      </c>
      <c r="P2087" s="3" t="str">
        <f>IF(Table5[[#This Row],[Profit_Percentage]]&lt;=24.5%,"low","high")</f>
        <v>low</v>
      </c>
      <c r="Q2087" s="3" t="str">
        <f>IF(Table5[[#This Row],[Profit_Percentage]]&gt;25%,"high_profit","low_profit")&amp;(IF(Table5[[#This Row],[net_sales]]&gt;1000," high_sales"," low_sales"))</f>
        <v>low_profit high_sales</v>
      </c>
      <c r="R2087" s="3"/>
    </row>
    <row r="2088" spans="1:18" ht="14.25" customHeight="1" x14ac:dyDescent="0.3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Table5[[#This Row],[sales]]-(Table5[[#This Row],[sales]]*Table5[[#This Row],[discount]])</f>
        <v>1839.7321999999999</v>
      </c>
      <c r="O2088" s="6">
        <f>Table5[[#This Row],[profit]]/Table5[[#This Row],[net_sales]]</f>
        <v>0.17392748792460122</v>
      </c>
      <c r="P2088" s="3" t="str">
        <f>IF(Table5[[#This Row],[Profit_Percentage]]&lt;=24.5%,"low","high")</f>
        <v>low</v>
      </c>
      <c r="Q2088" s="3" t="str">
        <f>IF(Table5[[#This Row],[Profit_Percentage]]&gt;25%,"high_profit","low_profit")&amp;(IF(Table5[[#This Row],[net_sales]]&gt;1000," high_sales"," low_sales"))</f>
        <v>low_profit high_sales</v>
      </c>
      <c r="R2088" s="3"/>
    </row>
    <row r="2089" spans="1:18" ht="14.25" customHeight="1" x14ac:dyDescent="0.3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Table5[[#This Row],[sales]]-(Table5[[#This Row],[sales]]*Table5[[#This Row],[discount]])</f>
        <v>2099.7954</v>
      </c>
      <c r="O2089" s="6">
        <f>Table5[[#This Row],[profit]]/Table5[[#This Row],[net_sales]]</f>
        <v>0.32531264712742969</v>
      </c>
      <c r="P2089" s="3" t="str">
        <f>IF(Table5[[#This Row],[Profit_Percentage]]&lt;=24.5%,"low","high")</f>
        <v>high</v>
      </c>
      <c r="Q2089" s="3" t="str">
        <f>IF(Table5[[#This Row],[Profit_Percentage]]&gt;25%,"high_profit","low_profit")&amp;(IF(Table5[[#This Row],[net_sales]]&gt;1000," high_sales"," low_sales"))</f>
        <v>high_profit high_sales</v>
      </c>
      <c r="R2089" s="3"/>
    </row>
    <row r="2090" spans="1:18" ht="14.25" customHeight="1" x14ac:dyDescent="0.3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Table5[[#This Row],[sales]]-(Table5[[#This Row],[sales]]*Table5[[#This Row],[discount]])</f>
        <v>1822.1048999999998</v>
      </c>
      <c r="O2090" s="6">
        <f>Table5[[#This Row],[profit]]/Table5[[#This Row],[net_sales]]</f>
        <v>0.31006447543168347</v>
      </c>
      <c r="P2090" s="3" t="str">
        <f>IF(Table5[[#This Row],[Profit_Percentage]]&lt;=24.5%,"low","high")</f>
        <v>high</v>
      </c>
      <c r="Q2090" s="3" t="str">
        <f>IF(Table5[[#This Row],[Profit_Percentage]]&gt;25%,"high_profit","low_profit")&amp;(IF(Table5[[#This Row],[net_sales]]&gt;1000," high_sales"," low_sales"))</f>
        <v>high_profit high_sales</v>
      </c>
      <c r="R2090" s="3"/>
    </row>
    <row r="2091" spans="1:18" ht="14.25" customHeight="1" x14ac:dyDescent="0.3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Table5[[#This Row],[sales]]-(Table5[[#This Row],[sales]]*Table5[[#This Row],[discount]])</f>
        <v>813.28219999999999</v>
      </c>
      <c r="O2091" s="6">
        <f>Table5[[#This Row],[profit]]/Table5[[#This Row],[net_sales]]</f>
        <v>0.37094135344410589</v>
      </c>
      <c r="P2091" s="3" t="str">
        <f>IF(Table5[[#This Row],[Profit_Percentage]]&lt;=24.5%,"low","high")</f>
        <v>high</v>
      </c>
      <c r="Q2091" s="3" t="str">
        <f>IF(Table5[[#This Row],[Profit_Percentage]]&gt;25%,"high_profit","low_profit")&amp;(IF(Table5[[#This Row],[net_sales]]&gt;1000," high_sales"," low_sales"))</f>
        <v>high_profit low_sales</v>
      </c>
      <c r="R2091" s="3"/>
    </row>
    <row r="2092" spans="1:18" ht="14.25" customHeight="1" x14ac:dyDescent="0.3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Table5[[#This Row],[sales]]-(Table5[[#This Row],[sales]]*Table5[[#This Row],[discount]])</f>
        <v>180.56650000000002</v>
      </c>
      <c r="O2092" s="6">
        <f>Table5[[#This Row],[profit]]/Table5[[#This Row],[net_sales]]</f>
        <v>0.28117064904065814</v>
      </c>
      <c r="P2092" s="3" t="str">
        <f>IF(Table5[[#This Row],[Profit_Percentage]]&lt;=24.5%,"low","high")</f>
        <v>high</v>
      </c>
      <c r="Q2092" s="3" t="str">
        <f>IF(Table5[[#This Row],[Profit_Percentage]]&gt;25%,"high_profit","low_profit")&amp;(IF(Table5[[#This Row],[net_sales]]&gt;1000," high_sales"," low_sales"))</f>
        <v>high_profit low_sales</v>
      </c>
      <c r="R2092" s="3"/>
    </row>
    <row r="2093" spans="1:18" ht="14.25" customHeight="1" x14ac:dyDescent="0.3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Table5[[#This Row],[sales]]-(Table5[[#This Row],[sales]]*Table5[[#This Row],[discount]])</f>
        <v>2754.5866000000001</v>
      </c>
      <c r="O2093" s="6">
        <f>Table5[[#This Row],[profit]]/Table5[[#This Row],[net_sales]]</f>
        <v>0.15338780781116121</v>
      </c>
      <c r="P2093" s="3" t="str">
        <f>IF(Table5[[#This Row],[Profit_Percentage]]&lt;=24.5%,"low","high")</f>
        <v>low</v>
      </c>
      <c r="Q2093" s="3" t="str">
        <f>IF(Table5[[#This Row],[Profit_Percentage]]&gt;25%,"high_profit","low_profit")&amp;(IF(Table5[[#This Row],[net_sales]]&gt;1000," high_sales"," low_sales"))</f>
        <v>low_profit high_sales</v>
      </c>
      <c r="R2093" s="3"/>
    </row>
    <row r="2094" spans="1:18" ht="14.25" customHeight="1" x14ac:dyDescent="0.3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Table5[[#This Row],[sales]]-(Table5[[#This Row],[sales]]*Table5[[#This Row],[discount]])</f>
        <v>595.71709999999996</v>
      </c>
      <c r="O2094" s="6">
        <f>Table5[[#This Row],[profit]]/Table5[[#This Row],[net_sales]]</f>
        <v>0.43179891931925413</v>
      </c>
      <c r="P2094" s="3" t="str">
        <f>IF(Table5[[#This Row],[Profit_Percentage]]&lt;=24.5%,"low","high")</f>
        <v>high</v>
      </c>
      <c r="Q2094" s="3" t="str">
        <f>IF(Table5[[#This Row],[Profit_Percentage]]&gt;25%,"high_profit","low_profit")&amp;(IF(Table5[[#This Row],[net_sales]]&gt;1000," high_sales"," low_sales"))</f>
        <v>high_profit low_sales</v>
      </c>
      <c r="R2094" s="3"/>
    </row>
    <row r="2095" spans="1:18" ht="14.25" customHeight="1" x14ac:dyDescent="0.3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Table5[[#This Row],[sales]]-(Table5[[#This Row],[sales]]*Table5[[#This Row],[discount]])</f>
        <v>955.95180000000005</v>
      </c>
      <c r="O2095" s="6">
        <f>Table5[[#This Row],[profit]]/Table5[[#This Row],[net_sales]]</f>
        <v>0.28366492954979527</v>
      </c>
      <c r="P2095" s="3" t="str">
        <f>IF(Table5[[#This Row],[Profit_Percentage]]&lt;=24.5%,"low","high")</f>
        <v>high</v>
      </c>
      <c r="Q2095" s="3" t="str">
        <f>IF(Table5[[#This Row],[Profit_Percentage]]&gt;25%,"high_profit","low_profit")&amp;(IF(Table5[[#This Row],[net_sales]]&gt;1000," high_sales"," low_sales"))</f>
        <v>high_profit low_sales</v>
      </c>
      <c r="R2095" s="3"/>
    </row>
    <row r="2096" spans="1:18" ht="14.25" customHeight="1" x14ac:dyDescent="0.3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Table5[[#This Row],[sales]]-(Table5[[#This Row],[sales]]*Table5[[#This Row],[discount]])</f>
        <v>1835.078</v>
      </c>
      <c r="O2096" s="6">
        <f>Table5[[#This Row],[profit]]/Table5[[#This Row],[net_sales]]</f>
        <v>0.33685216650191435</v>
      </c>
      <c r="P2096" s="3" t="str">
        <f>IF(Table5[[#This Row],[Profit_Percentage]]&lt;=24.5%,"low","high")</f>
        <v>high</v>
      </c>
      <c r="Q2096" s="3" t="str">
        <f>IF(Table5[[#This Row],[Profit_Percentage]]&gt;25%,"high_profit","low_profit")&amp;(IF(Table5[[#This Row],[net_sales]]&gt;1000," high_sales"," low_sales"))</f>
        <v>high_profit high_sales</v>
      </c>
      <c r="R2096" s="3"/>
    </row>
    <row r="2097" spans="1:18" ht="14.25" customHeight="1" x14ac:dyDescent="0.3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Table5[[#This Row],[sales]]-(Table5[[#This Row],[sales]]*Table5[[#This Row],[discount]])</f>
        <v>1880.9293999999998</v>
      </c>
      <c r="O2097" s="6">
        <f>Table5[[#This Row],[profit]]/Table5[[#This Row],[net_sales]]</f>
        <v>0.1456620328227099</v>
      </c>
      <c r="P2097" s="3" t="str">
        <f>IF(Table5[[#This Row],[Profit_Percentage]]&lt;=24.5%,"low","high")</f>
        <v>low</v>
      </c>
      <c r="Q2097" s="3" t="str">
        <f>IF(Table5[[#This Row],[Profit_Percentage]]&gt;25%,"high_profit","low_profit")&amp;(IF(Table5[[#This Row],[net_sales]]&gt;1000," high_sales"," low_sales"))</f>
        <v>low_profit high_sales</v>
      </c>
      <c r="R2097" s="3"/>
    </row>
    <row r="2098" spans="1:18" ht="14.25" customHeight="1" x14ac:dyDescent="0.3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Table5[[#This Row],[sales]]-(Table5[[#This Row],[sales]]*Table5[[#This Row],[discount]])</f>
        <v>1328.94</v>
      </c>
      <c r="O2098" s="6">
        <f>Table5[[#This Row],[profit]]/Table5[[#This Row],[net_sales]]</f>
        <v>0.32144415850226493</v>
      </c>
      <c r="P2098" s="3" t="str">
        <f>IF(Table5[[#This Row],[Profit_Percentage]]&lt;=24.5%,"low","high")</f>
        <v>high</v>
      </c>
      <c r="Q2098" s="3" t="str">
        <f>IF(Table5[[#This Row],[Profit_Percentage]]&gt;25%,"high_profit","low_profit")&amp;(IF(Table5[[#This Row],[net_sales]]&gt;1000," high_sales"," low_sales"))</f>
        <v>high_profit high_sales</v>
      </c>
      <c r="R2098" s="3"/>
    </row>
    <row r="2099" spans="1:18" ht="14.25" customHeight="1" x14ac:dyDescent="0.3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Table5[[#This Row],[sales]]-(Table5[[#This Row],[sales]]*Table5[[#This Row],[discount]])</f>
        <v>500.10139999999996</v>
      </c>
      <c r="O2099" s="6">
        <f>Table5[[#This Row],[profit]]/Table5[[#This Row],[net_sales]]</f>
        <v>0.17526445636824856</v>
      </c>
      <c r="P2099" s="3" t="str">
        <f>IF(Table5[[#This Row],[Profit_Percentage]]&lt;=24.5%,"low","high")</f>
        <v>low</v>
      </c>
      <c r="Q2099" s="3" t="str">
        <f>IF(Table5[[#This Row],[Profit_Percentage]]&gt;25%,"high_profit","low_profit")&amp;(IF(Table5[[#This Row],[net_sales]]&gt;1000," high_sales"," low_sales"))</f>
        <v>low_profit low_sales</v>
      </c>
      <c r="R2099" s="3"/>
    </row>
    <row r="2100" spans="1:18" ht="14.25" customHeight="1" x14ac:dyDescent="0.3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Table5[[#This Row],[sales]]-(Table5[[#This Row],[sales]]*Table5[[#This Row],[discount]])</f>
        <v>4304.5457000000006</v>
      </c>
      <c r="O2100" s="6">
        <f>Table5[[#This Row],[profit]]/Table5[[#This Row],[net_sales]]</f>
        <v>9.9840965795763278E-2</v>
      </c>
      <c r="P2100" s="3" t="str">
        <f>IF(Table5[[#This Row],[Profit_Percentage]]&lt;=24.5%,"low","high")</f>
        <v>low</v>
      </c>
      <c r="Q2100" s="3" t="str">
        <f>IF(Table5[[#This Row],[Profit_Percentage]]&gt;25%,"high_profit","low_profit")&amp;(IF(Table5[[#This Row],[net_sales]]&gt;1000," high_sales"," low_sales"))</f>
        <v>low_profit high_sales</v>
      </c>
      <c r="R2100" s="3"/>
    </row>
    <row r="2101" spans="1:18" ht="14.25" customHeight="1" x14ac:dyDescent="0.3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Table5[[#This Row],[sales]]-(Table5[[#This Row],[sales]]*Table5[[#This Row],[discount]])</f>
        <v>454.47439999999995</v>
      </c>
      <c r="O2101" s="6">
        <f>Table5[[#This Row],[profit]]/Table5[[#This Row],[net_sales]]</f>
        <v>0.16889840219823166</v>
      </c>
      <c r="P2101" s="3" t="str">
        <f>IF(Table5[[#This Row],[Profit_Percentage]]&lt;=24.5%,"low","high")</f>
        <v>low</v>
      </c>
      <c r="Q2101" s="3" t="str">
        <f>IF(Table5[[#This Row],[Profit_Percentage]]&gt;25%,"high_profit","low_profit")&amp;(IF(Table5[[#This Row],[net_sales]]&gt;1000," high_sales"," low_sales"))</f>
        <v>low_profit low_sales</v>
      </c>
      <c r="R2101" s="3"/>
    </row>
    <row r="2102" spans="1:18" ht="14.25" customHeight="1" x14ac:dyDescent="0.3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Table5[[#This Row],[sales]]-(Table5[[#This Row],[sales]]*Table5[[#This Row],[discount]])</f>
        <v>1600.5352</v>
      </c>
      <c r="O2102" s="6">
        <f>Table5[[#This Row],[profit]]/Table5[[#This Row],[net_sales]]</f>
        <v>0.24121931214008913</v>
      </c>
      <c r="P2102" s="3" t="str">
        <f>IF(Table5[[#This Row],[Profit_Percentage]]&lt;=24.5%,"low","high")</f>
        <v>low</v>
      </c>
      <c r="Q2102" s="3" t="str">
        <f>IF(Table5[[#This Row],[Profit_Percentage]]&gt;25%,"high_profit","low_profit")&amp;(IF(Table5[[#This Row],[net_sales]]&gt;1000," high_sales"," low_sales"))</f>
        <v>low_profit high_sales</v>
      </c>
      <c r="R2102" s="3"/>
    </row>
    <row r="2103" spans="1:18" ht="14.25" customHeight="1" x14ac:dyDescent="0.3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Table5[[#This Row],[sales]]-(Table5[[#This Row],[sales]]*Table5[[#This Row],[discount]])</f>
        <v>1370.7109999999998</v>
      </c>
      <c r="O2103" s="6">
        <f>Table5[[#This Row],[profit]]/Table5[[#This Row],[net_sales]]</f>
        <v>0.17461011110292399</v>
      </c>
      <c r="P2103" s="3" t="str">
        <f>IF(Table5[[#This Row],[Profit_Percentage]]&lt;=24.5%,"low","high")</f>
        <v>low</v>
      </c>
      <c r="Q2103" s="3" t="str">
        <f>IF(Table5[[#This Row],[Profit_Percentage]]&gt;25%,"high_profit","low_profit")&amp;(IF(Table5[[#This Row],[net_sales]]&gt;1000," high_sales"," low_sales"))</f>
        <v>low_profit high_sales</v>
      </c>
      <c r="R2103" s="3"/>
    </row>
    <row r="2104" spans="1:18" ht="14.25" customHeight="1" x14ac:dyDescent="0.3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Table5[[#This Row],[sales]]-(Table5[[#This Row],[sales]]*Table5[[#This Row],[discount]])</f>
        <v>3606.3998000000001</v>
      </c>
      <c r="O2104" s="6">
        <f>Table5[[#This Row],[profit]]/Table5[[#This Row],[net_sales]]</f>
        <v>0.10860692705229187</v>
      </c>
      <c r="P2104" s="3" t="str">
        <f>IF(Table5[[#This Row],[Profit_Percentage]]&lt;=24.5%,"low","high")</f>
        <v>low</v>
      </c>
      <c r="Q2104" s="3" t="str">
        <f>IF(Table5[[#This Row],[Profit_Percentage]]&gt;25%,"high_profit","low_profit")&amp;(IF(Table5[[#This Row],[net_sales]]&gt;1000," high_sales"," low_sales"))</f>
        <v>low_profit high_sales</v>
      </c>
      <c r="R2104" s="3"/>
    </row>
    <row r="2105" spans="1:18" ht="14.25" customHeight="1" x14ac:dyDescent="0.3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Table5[[#This Row],[sales]]-(Table5[[#This Row],[sales]]*Table5[[#This Row],[discount]])</f>
        <v>1940.5652</v>
      </c>
      <c r="O2105" s="6">
        <f>Table5[[#This Row],[profit]]/Table5[[#This Row],[net_sales]]</f>
        <v>0.25753321764195297</v>
      </c>
      <c r="P2105" s="3" t="str">
        <f>IF(Table5[[#This Row],[Profit_Percentage]]&lt;=24.5%,"low","high")</f>
        <v>high</v>
      </c>
      <c r="Q2105" s="3" t="str">
        <f>IF(Table5[[#This Row],[Profit_Percentage]]&gt;25%,"high_profit","low_profit")&amp;(IF(Table5[[#This Row],[net_sales]]&gt;1000," high_sales"," low_sales"))</f>
        <v>high_profit high_sales</v>
      </c>
      <c r="R2105" s="3"/>
    </row>
    <row r="2106" spans="1:18" ht="14.25" customHeight="1" x14ac:dyDescent="0.3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Table5[[#This Row],[sales]]-(Table5[[#This Row],[sales]]*Table5[[#This Row],[discount]])</f>
        <v>552.09179999999992</v>
      </c>
      <c r="O2106" s="6">
        <f>Table5[[#This Row],[profit]]/Table5[[#This Row],[net_sales]]</f>
        <v>0.1089130467070875</v>
      </c>
      <c r="P2106" s="3" t="str">
        <f>IF(Table5[[#This Row],[Profit_Percentage]]&lt;=24.5%,"low","high")</f>
        <v>low</v>
      </c>
      <c r="Q2106" s="3" t="str">
        <f>IF(Table5[[#This Row],[Profit_Percentage]]&gt;25%,"high_profit","low_profit")&amp;(IF(Table5[[#This Row],[net_sales]]&gt;1000," high_sales"," low_sales"))</f>
        <v>low_profit low_sales</v>
      </c>
      <c r="R2106" s="3"/>
    </row>
    <row r="2107" spans="1:18" ht="14.25" customHeight="1" x14ac:dyDescent="0.3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Table5[[#This Row],[sales]]-(Table5[[#This Row],[sales]]*Table5[[#This Row],[discount]])</f>
        <v>144.2688</v>
      </c>
      <c r="O2107" s="6">
        <f>Table5[[#This Row],[profit]]/Table5[[#This Row],[net_sales]]</f>
        <v>7.0978617691420456E-2</v>
      </c>
      <c r="P2107" s="3" t="str">
        <f>IF(Table5[[#This Row],[Profit_Percentage]]&lt;=24.5%,"low","high")</f>
        <v>low</v>
      </c>
      <c r="Q2107" s="3" t="str">
        <f>IF(Table5[[#This Row],[Profit_Percentage]]&gt;25%,"high_profit","low_profit")&amp;(IF(Table5[[#This Row],[net_sales]]&gt;1000," high_sales"," low_sales"))</f>
        <v>low_profit low_sales</v>
      </c>
      <c r="R2107" s="3"/>
    </row>
    <row r="2108" spans="1:18" ht="14.25" customHeight="1" x14ac:dyDescent="0.3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Table5[[#This Row],[sales]]-(Table5[[#This Row],[sales]]*Table5[[#This Row],[discount]])</f>
        <v>2873.6645000000003</v>
      </c>
      <c r="O2108" s="6">
        <f>Table5[[#This Row],[profit]]/Table5[[#This Row],[net_sales]]</f>
        <v>0.33459716678825935</v>
      </c>
      <c r="P2108" s="3" t="str">
        <f>IF(Table5[[#This Row],[Profit_Percentage]]&lt;=24.5%,"low","high")</f>
        <v>high</v>
      </c>
      <c r="Q2108" s="3" t="str">
        <f>IF(Table5[[#This Row],[Profit_Percentage]]&gt;25%,"high_profit","low_profit")&amp;(IF(Table5[[#This Row],[net_sales]]&gt;1000," high_sales"," low_sales"))</f>
        <v>high_profit high_sales</v>
      </c>
      <c r="R2108" s="3"/>
    </row>
    <row r="2109" spans="1:18" ht="14.25" customHeight="1" x14ac:dyDescent="0.3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Table5[[#This Row],[sales]]-(Table5[[#This Row],[sales]]*Table5[[#This Row],[discount]])</f>
        <v>2988.8797999999997</v>
      </c>
      <c r="O2109" s="6">
        <f>Table5[[#This Row],[profit]]/Table5[[#This Row],[net_sales]]</f>
        <v>0.22341480577439082</v>
      </c>
      <c r="P2109" s="3" t="str">
        <f>IF(Table5[[#This Row],[Profit_Percentage]]&lt;=24.5%,"low","high")</f>
        <v>low</v>
      </c>
      <c r="Q2109" s="3" t="str">
        <f>IF(Table5[[#This Row],[Profit_Percentage]]&gt;25%,"high_profit","low_profit")&amp;(IF(Table5[[#This Row],[net_sales]]&gt;1000," high_sales"," low_sales"))</f>
        <v>low_profit high_sales</v>
      </c>
      <c r="R2109" s="3"/>
    </row>
    <row r="2110" spans="1:18" ht="14.25" customHeight="1" x14ac:dyDescent="0.3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Table5[[#This Row],[sales]]-(Table5[[#This Row],[sales]]*Table5[[#This Row],[discount]])</f>
        <v>1782.1261999999999</v>
      </c>
      <c r="O2110" s="6">
        <f>Table5[[#This Row],[profit]]/Table5[[#This Row],[net_sales]]</f>
        <v>0.25239514463117146</v>
      </c>
      <c r="P2110" s="3" t="str">
        <f>IF(Table5[[#This Row],[Profit_Percentage]]&lt;=24.5%,"low","high")</f>
        <v>high</v>
      </c>
      <c r="Q2110" s="3" t="str">
        <f>IF(Table5[[#This Row],[Profit_Percentage]]&gt;25%,"high_profit","low_profit")&amp;(IF(Table5[[#This Row],[net_sales]]&gt;1000," high_sales"," low_sales"))</f>
        <v>high_profit high_sales</v>
      </c>
      <c r="R2110" s="3"/>
    </row>
    <row r="2111" spans="1:18" ht="14.25" customHeight="1" x14ac:dyDescent="0.3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Table5[[#This Row],[sales]]-(Table5[[#This Row],[sales]]*Table5[[#This Row],[discount]])</f>
        <v>481.66969999999998</v>
      </c>
      <c r="O2111" s="6">
        <f>Table5[[#This Row],[profit]]/Table5[[#This Row],[net_sales]]</f>
        <v>0.44733974339677168</v>
      </c>
      <c r="P2111" s="3" t="str">
        <f>IF(Table5[[#This Row],[Profit_Percentage]]&lt;=24.5%,"low","high")</f>
        <v>high</v>
      </c>
      <c r="Q2111" s="3" t="str">
        <f>IF(Table5[[#This Row],[Profit_Percentage]]&gt;25%,"high_profit","low_profit")&amp;(IF(Table5[[#This Row],[net_sales]]&gt;1000," high_sales"," low_sales"))</f>
        <v>high_profit low_sales</v>
      </c>
      <c r="R2111" s="3"/>
    </row>
    <row r="2112" spans="1:18" ht="14.25" customHeight="1" x14ac:dyDescent="0.3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Table5[[#This Row],[sales]]-(Table5[[#This Row],[sales]]*Table5[[#This Row],[discount]])</f>
        <v>1191.0262</v>
      </c>
      <c r="O2112" s="6">
        <f>Table5[[#This Row],[profit]]/Table5[[#This Row],[net_sales]]</f>
        <v>0.46613584151213461</v>
      </c>
      <c r="P2112" s="3" t="str">
        <f>IF(Table5[[#This Row],[Profit_Percentage]]&lt;=24.5%,"low","high")</f>
        <v>high</v>
      </c>
      <c r="Q2112" s="3" t="str">
        <f>IF(Table5[[#This Row],[Profit_Percentage]]&gt;25%,"high_profit","low_profit")&amp;(IF(Table5[[#This Row],[net_sales]]&gt;1000," high_sales"," low_sales"))</f>
        <v>high_profit high_sales</v>
      </c>
      <c r="R2112" s="3"/>
    </row>
    <row r="2113" spans="1:18" ht="14.25" customHeight="1" x14ac:dyDescent="0.3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Table5[[#This Row],[sales]]-(Table5[[#This Row],[sales]]*Table5[[#This Row],[discount]])</f>
        <v>2452.1444000000001</v>
      </c>
      <c r="O2113" s="6">
        <f>Table5[[#This Row],[profit]]/Table5[[#This Row],[net_sales]]</f>
        <v>0.18752158314983405</v>
      </c>
      <c r="P2113" s="3" t="str">
        <f>IF(Table5[[#This Row],[Profit_Percentage]]&lt;=24.5%,"low","high")</f>
        <v>low</v>
      </c>
      <c r="Q2113" s="3" t="str">
        <f>IF(Table5[[#This Row],[Profit_Percentage]]&gt;25%,"high_profit","low_profit")&amp;(IF(Table5[[#This Row],[net_sales]]&gt;1000," high_sales"," low_sales"))</f>
        <v>low_profit high_sales</v>
      </c>
      <c r="R2113" s="3"/>
    </row>
    <row r="2114" spans="1:18" ht="14.25" customHeight="1" x14ac:dyDescent="0.3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Table5[[#This Row],[sales]]-(Table5[[#This Row],[sales]]*Table5[[#This Row],[discount]])</f>
        <v>3087.9084000000003</v>
      </c>
      <c r="O2114" s="6">
        <f>Table5[[#This Row],[profit]]/Table5[[#This Row],[net_sales]]</f>
        <v>0.19927728426141136</v>
      </c>
      <c r="P2114" s="3" t="str">
        <f>IF(Table5[[#This Row],[Profit_Percentage]]&lt;=24.5%,"low","high")</f>
        <v>low</v>
      </c>
      <c r="Q2114" s="3" t="str">
        <f>IF(Table5[[#This Row],[Profit_Percentage]]&gt;25%,"high_profit","low_profit")&amp;(IF(Table5[[#This Row],[net_sales]]&gt;1000," high_sales"," low_sales"))</f>
        <v>low_profit high_sales</v>
      </c>
      <c r="R2114" s="3"/>
    </row>
    <row r="2115" spans="1:18" ht="14.25" customHeight="1" x14ac:dyDescent="0.3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Table5[[#This Row],[sales]]-(Table5[[#This Row],[sales]]*Table5[[#This Row],[discount]])</f>
        <v>362.53499999999997</v>
      </c>
      <c r="O2115" s="6">
        <f>Table5[[#This Row],[profit]]/Table5[[#This Row],[net_sales]]</f>
        <v>8.6639910629318556E-2</v>
      </c>
      <c r="P2115" s="3" t="str">
        <f>IF(Table5[[#This Row],[Profit_Percentage]]&lt;=24.5%,"low","high")</f>
        <v>low</v>
      </c>
      <c r="Q2115" s="3" t="str">
        <f>IF(Table5[[#This Row],[Profit_Percentage]]&gt;25%,"high_profit","low_profit")&amp;(IF(Table5[[#This Row],[net_sales]]&gt;1000," high_sales"," low_sales"))</f>
        <v>low_profit low_sales</v>
      </c>
      <c r="R2115" s="3"/>
    </row>
    <row r="2116" spans="1:18" ht="14.25" customHeight="1" x14ac:dyDescent="0.3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Table5[[#This Row],[sales]]-(Table5[[#This Row],[sales]]*Table5[[#This Row],[discount]])</f>
        <v>1723.8050999999998</v>
      </c>
      <c r="O2116" s="6">
        <f>Table5[[#This Row],[profit]]/Table5[[#This Row],[net_sales]]</f>
        <v>0.28211425990095984</v>
      </c>
      <c r="P2116" s="3" t="str">
        <f>IF(Table5[[#This Row],[Profit_Percentage]]&lt;=24.5%,"low","high")</f>
        <v>high</v>
      </c>
      <c r="Q2116" s="3" t="str">
        <f>IF(Table5[[#This Row],[Profit_Percentage]]&gt;25%,"high_profit","low_profit")&amp;(IF(Table5[[#This Row],[net_sales]]&gt;1000," high_sales"," low_sales"))</f>
        <v>high_profit high_sales</v>
      </c>
      <c r="R2116" s="3"/>
    </row>
    <row r="2117" spans="1:18" ht="14.25" customHeight="1" x14ac:dyDescent="0.3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Table5[[#This Row],[sales]]-(Table5[[#This Row],[sales]]*Table5[[#This Row],[discount]])</f>
        <v>988.04679999999996</v>
      </c>
      <c r="O2117" s="6">
        <f>Table5[[#This Row],[profit]]/Table5[[#This Row],[net_sales]]</f>
        <v>0.17656046252060126</v>
      </c>
      <c r="P2117" s="3" t="str">
        <f>IF(Table5[[#This Row],[Profit_Percentage]]&lt;=24.5%,"low","high")</f>
        <v>low</v>
      </c>
      <c r="Q2117" s="3" t="str">
        <f>IF(Table5[[#This Row],[Profit_Percentage]]&gt;25%,"high_profit","low_profit")&amp;(IF(Table5[[#This Row],[net_sales]]&gt;1000," high_sales"," low_sales"))</f>
        <v>low_profit low_sales</v>
      </c>
      <c r="R2117" s="3"/>
    </row>
    <row r="2118" spans="1:18" ht="14.25" customHeight="1" x14ac:dyDescent="0.3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Table5[[#This Row],[sales]]-(Table5[[#This Row],[sales]]*Table5[[#This Row],[discount]])</f>
        <v>3062.1079999999997</v>
      </c>
      <c r="O2118" s="6">
        <f>Table5[[#This Row],[profit]]/Table5[[#This Row],[net_sales]]</f>
        <v>0.24410634765331599</v>
      </c>
      <c r="P2118" s="3" t="str">
        <f>IF(Table5[[#This Row],[Profit_Percentage]]&lt;=24.5%,"low","high")</f>
        <v>low</v>
      </c>
      <c r="Q2118" s="3" t="str">
        <f>IF(Table5[[#This Row],[Profit_Percentage]]&gt;25%,"high_profit","low_profit")&amp;(IF(Table5[[#This Row],[net_sales]]&gt;1000," high_sales"," low_sales"))</f>
        <v>low_profit high_sales</v>
      </c>
      <c r="R2118" s="3"/>
    </row>
    <row r="2119" spans="1:18" ht="14.25" customHeight="1" x14ac:dyDescent="0.3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Table5[[#This Row],[sales]]-(Table5[[#This Row],[sales]]*Table5[[#This Row],[discount]])</f>
        <v>2489.6763999999998</v>
      </c>
      <c r="O2119" s="6">
        <f>Table5[[#This Row],[profit]]/Table5[[#This Row],[net_sales]]</f>
        <v>0.18498789641898844</v>
      </c>
      <c r="P2119" s="3" t="str">
        <f>IF(Table5[[#This Row],[Profit_Percentage]]&lt;=24.5%,"low","high")</f>
        <v>low</v>
      </c>
      <c r="Q2119" s="3" t="str">
        <f>IF(Table5[[#This Row],[Profit_Percentage]]&gt;25%,"high_profit","low_profit")&amp;(IF(Table5[[#This Row],[net_sales]]&gt;1000," high_sales"," low_sales"))</f>
        <v>low_profit high_sales</v>
      </c>
      <c r="R2119" s="3"/>
    </row>
    <row r="2120" spans="1:18" ht="14.25" customHeight="1" x14ac:dyDescent="0.3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Table5[[#This Row],[sales]]-(Table5[[#This Row],[sales]]*Table5[[#This Row],[discount]])</f>
        <v>2280.98</v>
      </c>
      <c r="O2120" s="6">
        <f>Table5[[#This Row],[profit]]/Table5[[#This Row],[net_sales]]</f>
        <v>0.1068356583573727</v>
      </c>
      <c r="P2120" s="3" t="str">
        <f>IF(Table5[[#This Row],[Profit_Percentage]]&lt;=24.5%,"low","high")</f>
        <v>low</v>
      </c>
      <c r="Q2120" s="3" t="str">
        <f>IF(Table5[[#This Row],[Profit_Percentage]]&gt;25%,"high_profit","low_profit")&amp;(IF(Table5[[#This Row],[net_sales]]&gt;1000," high_sales"," low_sales"))</f>
        <v>low_profit high_sales</v>
      </c>
      <c r="R2120" s="3"/>
    </row>
    <row r="2121" spans="1:18" ht="14.25" customHeight="1" x14ac:dyDescent="0.3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Table5[[#This Row],[sales]]-(Table5[[#This Row],[sales]]*Table5[[#This Row],[discount]])</f>
        <v>1730.8969999999999</v>
      </c>
      <c r="O2121" s="6">
        <f>Table5[[#This Row],[profit]]/Table5[[#This Row],[net_sales]]</f>
        <v>0.27783860044820696</v>
      </c>
      <c r="P2121" s="3" t="str">
        <f>IF(Table5[[#This Row],[Profit_Percentage]]&lt;=24.5%,"low","high")</f>
        <v>high</v>
      </c>
      <c r="Q2121" s="3" t="str">
        <f>IF(Table5[[#This Row],[Profit_Percentage]]&gt;25%,"high_profit","low_profit")&amp;(IF(Table5[[#This Row],[net_sales]]&gt;1000," high_sales"," low_sales"))</f>
        <v>high_profit high_sales</v>
      </c>
      <c r="R2121" s="3"/>
    </row>
    <row r="2122" spans="1:18" ht="14.25" customHeight="1" x14ac:dyDescent="0.3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Table5[[#This Row],[sales]]-(Table5[[#This Row],[sales]]*Table5[[#This Row],[discount]])</f>
        <v>2132.6682000000001</v>
      </c>
      <c r="O2122" s="6">
        <f>Table5[[#This Row],[profit]]/Table5[[#This Row],[net_sales]]</f>
        <v>0.12987486754854788</v>
      </c>
      <c r="P2122" s="3" t="str">
        <f>IF(Table5[[#This Row],[Profit_Percentage]]&lt;=24.5%,"low","high")</f>
        <v>low</v>
      </c>
      <c r="Q2122" s="3" t="str">
        <f>IF(Table5[[#This Row],[Profit_Percentage]]&gt;25%,"high_profit","low_profit")&amp;(IF(Table5[[#This Row],[net_sales]]&gt;1000," high_sales"," low_sales"))</f>
        <v>low_profit high_sales</v>
      </c>
      <c r="R2122" s="3"/>
    </row>
    <row r="2123" spans="1:18" ht="14.25" customHeight="1" x14ac:dyDescent="0.3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Table5[[#This Row],[sales]]-(Table5[[#This Row],[sales]]*Table5[[#This Row],[discount]])</f>
        <v>1216.2549999999999</v>
      </c>
      <c r="O2123" s="6">
        <f>Table5[[#This Row],[profit]]/Table5[[#This Row],[net_sales]]</f>
        <v>0.13803848699491472</v>
      </c>
      <c r="P2123" s="3" t="str">
        <f>IF(Table5[[#This Row],[Profit_Percentage]]&lt;=24.5%,"low","high")</f>
        <v>low</v>
      </c>
      <c r="Q2123" s="3" t="str">
        <f>IF(Table5[[#This Row],[Profit_Percentage]]&gt;25%,"high_profit","low_profit")&amp;(IF(Table5[[#This Row],[net_sales]]&gt;1000," high_sales"," low_sales"))</f>
        <v>low_profit high_sales</v>
      </c>
      <c r="R2123" s="3"/>
    </row>
    <row r="2124" spans="1:18" ht="14.25" customHeight="1" x14ac:dyDescent="0.3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Table5[[#This Row],[sales]]-(Table5[[#This Row],[sales]]*Table5[[#This Row],[discount]])</f>
        <v>1128.0975000000001</v>
      </c>
      <c r="O2124" s="6">
        <f>Table5[[#This Row],[profit]]/Table5[[#This Row],[net_sales]]</f>
        <v>9.2713617395659503E-2</v>
      </c>
      <c r="P2124" s="3" t="str">
        <f>IF(Table5[[#This Row],[Profit_Percentage]]&lt;=24.5%,"low","high")</f>
        <v>low</v>
      </c>
      <c r="Q2124" s="3" t="str">
        <f>IF(Table5[[#This Row],[Profit_Percentage]]&gt;25%,"high_profit","low_profit")&amp;(IF(Table5[[#This Row],[net_sales]]&gt;1000," high_sales"," low_sales"))</f>
        <v>low_profit high_sales</v>
      </c>
      <c r="R2124" s="3"/>
    </row>
    <row r="2125" spans="1:18" ht="14.25" customHeight="1" x14ac:dyDescent="0.3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Table5[[#This Row],[sales]]-(Table5[[#This Row],[sales]]*Table5[[#This Row],[discount]])</f>
        <v>299.52440000000001</v>
      </c>
      <c r="O2125" s="6">
        <f>Table5[[#This Row],[profit]]/Table5[[#This Row],[net_sales]]</f>
        <v>0.26628882321440256</v>
      </c>
      <c r="P2125" s="3" t="str">
        <f>IF(Table5[[#This Row],[Profit_Percentage]]&lt;=24.5%,"low","high")</f>
        <v>high</v>
      </c>
      <c r="Q2125" s="3" t="str">
        <f>IF(Table5[[#This Row],[Profit_Percentage]]&gt;25%,"high_profit","low_profit")&amp;(IF(Table5[[#This Row],[net_sales]]&gt;1000," high_sales"," low_sales"))</f>
        <v>high_profit low_sales</v>
      </c>
      <c r="R2125" s="3"/>
    </row>
    <row r="2126" spans="1:18" ht="14.25" customHeight="1" x14ac:dyDescent="0.3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Table5[[#This Row],[sales]]-(Table5[[#This Row],[sales]]*Table5[[#This Row],[discount]])</f>
        <v>1321.5311999999999</v>
      </c>
      <c r="O2126" s="6">
        <f>Table5[[#This Row],[profit]]/Table5[[#This Row],[net_sales]]</f>
        <v>0.12658043941754837</v>
      </c>
      <c r="P2126" s="3" t="str">
        <f>IF(Table5[[#This Row],[Profit_Percentage]]&lt;=24.5%,"low","high")</f>
        <v>low</v>
      </c>
      <c r="Q2126" s="3" t="str">
        <f>IF(Table5[[#This Row],[Profit_Percentage]]&gt;25%,"high_profit","low_profit")&amp;(IF(Table5[[#This Row],[net_sales]]&gt;1000," high_sales"," low_sales"))</f>
        <v>low_profit high_sales</v>
      </c>
      <c r="R2126" s="3"/>
    </row>
    <row r="2127" spans="1:18" ht="14.25" customHeight="1" x14ac:dyDescent="0.3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Table5[[#This Row],[sales]]-(Table5[[#This Row],[sales]]*Table5[[#This Row],[discount]])</f>
        <v>264.16640000000001</v>
      </c>
      <c r="O2127" s="6">
        <f>Table5[[#This Row],[profit]]/Table5[[#This Row],[net_sales]]</f>
        <v>0.37608870772361658</v>
      </c>
      <c r="P2127" s="3" t="str">
        <f>IF(Table5[[#This Row],[Profit_Percentage]]&lt;=24.5%,"low","high")</f>
        <v>high</v>
      </c>
      <c r="Q2127" s="3" t="str">
        <f>IF(Table5[[#This Row],[Profit_Percentage]]&gt;25%,"high_profit","low_profit")&amp;(IF(Table5[[#This Row],[net_sales]]&gt;1000," high_sales"," low_sales"))</f>
        <v>high_profit low_sales</v>
      </c>
      <c r="R2127" s="3"/>
    </row>
    <row r="2128" spans="1:18" ht="14.25" customHeight="1" x14ac:dyDescent="0.3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Table5[[#This Row],[sales]]-(Table5[[#This Row],[sales]]*Table5[[#This Row],[discount]])</f>
        <v>4485.5666999999994</v>
      </c>
      <c r="O2128" s="6">
        <f>Table5[[#This Row],[profit]]/Table5[[#This Row],[net_sales]]</f>
        <v>6.0322366848318189E-2</v>
      </c>
      <c r="P2128" s="3" t="str">
        <f>IF(Table5[[#This Row],[Profit_Percentage]]&lt;=24.5%,"low","high")</f>
        <v>low</v>
      </c>
      <c r="Q2128" s="3" t="str">
        <f>IF(Table5[[#This Row],[Profit_Percentage]]&gt;25%,"high_profit","low_profit")&amp;(IF(Table5[[#This Row],[net_sales]]&gt;1000," high_sales"," low_sales"))</f>
        <v>low_profit high_sales</v>
      </c>
      <c r="R2128" s="3"/>
    </row>
    <row r="2129" spans="1:18" ht="14.25" customHeight="1" x14ac:dyDescent="0.3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Table5[[#This Row],[sales]]-(Table5[[#This Row],[sales]]*Table5[[#This Row],[discount]])</f>
        <v>1705.8005999999998</v>
      </c>
      <c r="O2129" s="6">
        <f>Table5[[#This Row],[profit]]/Table5[[#This Row],[net_sales]]</f>
        <v>0.39108322508504223</v>
      </c>
      <c r="P2129" s="3" t="str">
        <f>IF(Table5[[#This Row],[Profit_Percentage]]&lt;=24.5%,"low","high")</f>
        <v>high</v>
      </c>
      <c r="Q2129" s="3" t="str">
        <f>IF(Table5[[#This Row],[Profit_Percentage]]&gt;25%,"high_profit","low_profit")&amp;(IF(Table5[[#This Row],[net_sales]]&gt;1000," high_sales"," low_sales"))</f>
        <v>high_profit high_sales</v>
      </c>
      <c r="R2129" s="3"/>
    </row>
    <row r="2130" spans="1:18" ht="14.25" customHeight="1" x14ac:dyDescent="0.3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Table5[[#This Row],[sales]]-(Table5[[#This Row],[sales]]*Table5[[#This Row],[discount]])</f>
        <v>806.16549999999995</v>
      </c>
      <c r="O2130" s="6">
        <f>Table5[[#This Row],[profit]]/Table5[[#This Row],[net_sales]]</f>
        <v>9.4261041932456796E-2</v>
      </c>
      <c r="P2130" s="3" t="str">
        <f>IF(Table5[[#This Row],[Profit_Percentage]]&lt;=24.5%,"low","high")</f>
        <v>low</v>
      </c>
      <c r="Q2130" s="3" t="str">
        <f>IF(Table5[[#This Row],[Profit_Percentage]]&gt;25%,"high_profit","low_profit")&amp;(IF(Table5[[#This Row],[net_sales]]&gt;1000," high_sales"," low_sales"))</f>
        <v>low_profit low_sales</v>
      </c>
      <c r="R2130" s="3"/>
    </row>
    <row r="2131" spans="1:18" ht="14.25" customHeight="1" x14ac:dyDescent="0.3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Table5[[#This Row],[sales]]-(Table5[[#This Row],[sales]]*Table5[[#This Row],[discount]])</f>
        <v>477.23360000000002</v>
      </c>
      <c r="O2131" s="6">
        <f>Table5[[#This Row],[profit]]/Table5[[#This Row],[net_sales]]</f>
        <v>0.21899128644755944</v>
      </c>
      <c r="P2131" s="3" t="str">
        <f>IF(Table5[[#This Row],[Profit_Percentage]]&lt;=24.5%,"low","high")</f>
        <v>low</v>
      </c>
      <c r="Q2131" s="3" t="str">
        <f>IF(Table5[[#This Row],[Profit_Percentage]]&gt;25%,"high_profit","low_profit")&amp;(IF(Table5[[#This Row],[net_sales]]&gt;1000," high_sales"," low_sales"))</f>
        <v>low_profit low_sales</v>
      </c>
      <c r="R2131" s="3"/>
    </row>
    <row r="2132" spans="1:18" ht="14.25" customHeight="1" x14ac:dyDescent="0.3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Table5[[#This Row],[sales]]-(Table5[[#This Row],[sales]]*Table5[[#This Row],[discount]])</f>
        <v>1607.424</v>
      </c>
      <c r="O2132" s="6">
        <f>Table5[[#This Row],[profit]]/Table5[[#This Row],[net_sales]]</f>
        <v>0.1517147933588151</v>
      </c>
      <c r="P2132" s="3" t="str">
        <f>IF(Table5[[#This Row],[Profit_Percentage]]&lt;=24.5%,"low","high")</f>
        <v>low</v>
      </c>
      <c r="Q2132" s="3" t="str">
        <f>IF(Table5[[#This Row],[Profit_Percentage]]&gt;25%,"high_profit","low_profit")&amp;(IF(Table5[[#This Row],[net_sales]]&gt;1000," high_sales"," low_sales"))</f>
        <v>low_profit high_sales</v>
      </c>
      <c r="R2132" s="3"/>
    </row>
    <row r="2133" spans="1:18" ht="14.25" customHeight="1" x14ac:dyDescent="0.3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Table5[[#This Row],[sales]]-(Table5[[#This Row],[sales]]*Table5[[#This Row],[discount]])</f>
        <v>1221.6772000000001</v>
      </c>
      <c r="O2133" s="6">
        <f>Table5[[#This Row],[profit]]/Table5[[#This Row],[net_sales]]</f>
        <v>0.32249108029518764</v>
      </c>
      <c r="P2133" s="3" t="str">
        <f>IF(Table5[[#This Row],[Profit_Percentage]]&lt;=24.5%,"low","high")</f>
        <v>high</v>
      </c>
      <c r="Q2133" s="3" t="str">
        <f>IF(Table5[[#This Row],[Profit_Percentage]]&gt;25%,"high_profit","low_profit")&amp;(IF(Table5[[#This Row],[net_sales]]&gt;1000," high_sales"," low_sales"))</f>
        <v>high_profit high_sales</v>
      </c>
      <c r="R2133" s="3"/>
    </row>
    <row r="2134" spans="1:18" ht="14.25" customHeight="1" x14ac:dyDescent="0.3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Table5[[#This Row],[sales]]-(Table5[[#This Row],[sales]]*Table5[[#This Row],[discount]])</f>
        <v>807.59249999999997</v>
      </c>
      <c r="O2134" s="6">
        <f>Table5[[#This Row],[profit]]/Table5[[#This Row],[net_sales]]</f>
        <v>0.45141578209307293</v>
      </c>
      <c r="P2134" s="3" t="str">
        <f>IF(Table5[[#This Row],[Profit_Percentage]]&lt;=24.5%,"low","high")</f>
        <v>high</v>
      </c>
      <c r="Q2134" s="3" t="str">
        <f>IF(Table5[[#This Row],[Profit_Percentage]]&gt;25%,"high_profit","low_profit")&amp;(IF(Table5[[#This Row],[net_sales]]&gt;1000," high_sales"," low_sales"))</f>
        <v>high_profit low_sales</v>
      </c>
      <c r="R2134" s="3"/>
    </row>
    <row r="2135" spans="1:18" ht="14.25" customHeight="1" x14ac:dyDescent="0.3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Table5[[#This Row],[sales]]-(Table5[[#This Row],[sales]]*Table5[[#This Row],[discount]])</f>
        <v>2322.3352</v>
      </c>
      <c r="O2135" s="6">
        <f>Table5[[#This Row],[profit]]/Table5[[#This Row],[net_sales]]</f>
        <v>0.27110212169199349</v>
      </c>
      <c r="P2135" s="3" t="str">
        <f>IF(Table5[[#This Row],[Profit_Percentage]]&lt;=24.5%,"low","high")</f>
        <v>high</v>
      </c>
      <c r="Q2135" s="3" t="str">
        <f>IF(Table5[[#This Row],[Profit_Percentage]]&gt;25%,"high_profit","low_profit")&amp;(IF(Table5[[#This Row],[net_sales]]&gt;1000," high_sales"," low_sales"))</f>
        <v>high_profit high_sales</v>
      </c>
      <c r="R2135" s="3"/>
    </row>
    <row r="2136" spans="1:18" ht="14.25" customHeight="1" x14ac:dyDescent="0.3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Table5[[#This Row],[sales]]-(Table5[[#This Row],[sales]]*Table5[[#This Row],[discount]])</f>
        <v>2606.6556</v>
      </c>
      <c r="O2136" s="6">
        <f>Table5[[#This Row],[profit]]/Table5[[#This Row],[net_sales]]</f>
        <v>9.4603982206164866E-2</v>
      </c>
      <c r="P2136" s="3" t="str">
        <f>IF(Table5[[#This Row],[Profit_Percentage]]&lt;=24.5%,"low","high")</f>
        <v>low</v>
      </c>
      <c r="Q2136" s="3" t="str">
        <f>IF(Table5[[#This Row],[Profit_Percentage]]&gt;25%,"high_profit","low_profit")&amp;(IF(Table5[[#This Row],[net_sales]]&gt;1000," high_sales"," low_sales"))</f>
        <v>low_profit high_sales</v>
      </c>
      <c r="R2136" s="3"/>
    </row>
    <row r="2137" spans="1:18" ht="14.25" customHeight="1" x14ac:dyDescent="0.3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Table5[[#This Row],[sales]]-(Table5[[#This Row],[sales]]*Table5[[#This Row],[discount]])</f>
        <v>2076.0839999999998</v>
      </c>
      <c r="O2137" s="6">
        <f>Table5[[#This Row],[profit]]/Table5[[#This Row],[net_sales]]</f>
        <v>0.36449392221124005</v>
      </c>
      <c r="P2137" s="3" t="str">
        <f>IF(Table5[[#This Row],[Profit_Percentage]]&lt;=24.5%,"low","high")</f>
        <v>high</v>
      </c>
      <c r="Q2137" s="3" t="str">
        <f>IF(Table5[[#This Row],[Profit_Percentage]]&gt;25%,"high_profit","low_profit")&amp;(IF(Table5[[#This Row],[net_sales]]&gt;1000," high_sales"," low_sales"))</f>
        <v>high_profit high_sales</v>
      </c>
      <c r="R2137" s="3"/>
    </row>
    <row r="2138" spans="1:18" ht="14.25" customHeight="1" x14ac:dyDescent="0.3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Table5[[#This Row],[sales]]-(Table5[[#This Row],[sales]]*Table5[[#This Row],[discount]])</f>
        <v>1778.2001</v>
      </c>
      <c r="O2138" s="6">
        <f>Table5[[#This Row],[profit]]/Table5[[#This Row],[net_sales]]</f>
        <v>0.16484084102795854</v>
      </c>
      <c r="P2138" s="3" t="str">
        <f>IF(Table5[[#This Row],[Profit_Percentage]]&lt;=24.5%,"low","high")</f>
        <v>low</v>
      </c>
      <c r="Q2138" s="3" t="str">
        <f>IF(Table5[[#This Row],[Profit_Percentage]]&gt;25%,"high_profit","low_profit")&amp;(IF(Table5[[#This Row],[net_sales]]&gt;1000," high_sales"," low_sales"))</f>
        <v>low_profit high_sales</v>
      </c>
      <c r="R2138" s="3"/>
    </row>
    <row r="2139" spans="1:18" ht="14.25" customHeight="1" x14ac:dyDescent="0.3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Table5[[#This Row],[sales]]-(Table5[[#This Row],[sales]]*Table5[[#This Row],[discount]])</f>
        <v>3930.5273000000002</v>
      </c>
      <c r="O2139" s="6">
        <f>Table5[[#This Row],[profit]]/Table5[[#This Row],[net_sales]]</f>
        <v>0.26677336651497113</v>
      </c>
      <c r="P2139" s="3" t="str">
        <f>IF(Table5[[#This Row],[Profit_Percentage]]&lt;=24.5%,"low","high")</f>
        <v>high</v>
      </c>
      <c r="Q2139" s="3" t="str">
        <f>IF(Table5[[#This Row],[Profit_Percentage]]&gt;25%,"high_profit","low_profit")&amp;(IF(Table5[[#This Row],[net_sales]]&gt;1000," high_sales"," low_sales"))</f>
        <v>high_profit high_sales</v>
      </c>
      <c r="R2139" s="3"/>
    </row>
    <row r="2140" spans="1:18" ht="14.25" customHeight="1" x14ac:dyDescent="0.3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Table5[[#This Row],[sales]]-(Table5[[#This Row],[sales]]*Table5[[#This Row],[discount]])</f>
        <v>74.226399999999998</v>
      </c>
      <c r="O2140" s="6">
        <f>Table5[[#This Row],[profit]]/Table5[[#This Row],[net_sales]]</f>
        <v>0.41791060862442475</v>
      </c>
      <c r="P2140" s="3" t="str">
        <f>IF(Table5[[#This Row],[Profit_Percentage]]&lt;=24.5%,"low","high")</f>
        <v>high</v>
      </c>
      <c r="Q2140" s="3" t="str">
        <f>IF(Table5[[#This Row],[Profit_Percentage]]&gt;25%,"high_profit","low_profit")&amp;(IF(Table5[[#This Row],[net_sales]]&gt;1000," high_sales"," low_sales"))</f>
        <v>high_profit low_sales</v>
      </c>
      <c r="R2140" s="3"/>
    </row>
    <row r="2141" spans="1:18" ht="14.25" customHeight="1" x14ac:dyDescent="0.3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Table5[[#This Row],[sales]]-(Table5[[#This Row],[sales]]*Table5[[#This Row],[discount]])</f>
        <v>1003.1586000000001</v>
      </c>
      <c r="O2141" s="6">
        <f>Table5[[#This Row],[profit]]/Table5[[#This Row],[net_sales]]</f>
        <v>0.11252457986204772</v>
      </c>
      <c r="P2141" s="3" t="str">
        <f>IF(Table5[[#This Row],[Profit_Percentage]]&lt;=24.5%,"low","high")</f>
        <v>low</v>
      </c>
      <c r="Q2141" s="3" t="str">
        <f>IF(Table5[[#This Row],[Profit_Percentage]]&gt;25%,"high_profit","low_profit")&amp;(IF(Table5[[#This Row],[net_sales]]&gt;1000," high_sales"," low_sales"))</f>
        <v>low_profit high_sales</v>
      </c>
      <c r="R2141" s="3"/>
    </row>
    <row r="2142" spans="1:18" ht="14.25" customHeight="1" x14ac:dyDescent="0.3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Table5[[#This Row],[sales]]-(Table5[[#This Row],[sales]]*Table5[[#This Row],[discount]])</f>
        <v>1316.2812000000001</v>
      </c>
      <c r="O2142" s="6">
        <f>Table5[[#This Row],[profit]]/Table5[[#This Row],[net_sales]]</f>
        <v>0.21440707350374677</v>
      </c>
      <c r="P2142" s="3" t="str">
        <f>IF(Table5[[#This Row],[Profit_Percentage]]&lt;=24.5%,"low","high")</f>
        <v>low</v>
      </c>
      <c r="Q2142" s="3" t="str">
        <f>IF(Table5[[#This Row],[Profit_Percentage]]&gt;25%,"high_profit","low_profit")&amp;(IF(Table5[[#This Row],[net_sales]]&gt;1000," high_sales"," low_sales"))</f>
        <v>low_profit high_sales</v>
      </c>
      <c r="R2142" s="3"/>
    </row>
    <row r="2143" spans="1:18" ht="14.25" customHeight="1" x14ac:dyDescent="0.3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Table5[[#This Row],[sales]]-(Table5[[#This Row],[sales]]*Table5[[#This Row],[discount]])</f>
        <v>2133.6059999999998</v>
      </c>
      <c r="O2143" s="6">
        <f>Table5[[#This Row],[profit]]/Table5[[#This Row],[net_sales]]</f>
        <v>0.1508479072518544</v>
      </c>
      <c r="P2143" s="3" t="str">
        <f>IF(Table5[[#This Row],[Profit_Percentage]]&lt;=24.5%,"low","high")</f>
        <v>low</v>
      </c>
      <c r="Q2143" s="3" t="str">
        <f>IF(Table5[[#This Row],[Profit_Percentage]]&gt;25%,"high_profit","low_profit")&amp;(IF(Table5[[#This Row],[net_sales]]&gt;1000," high_sales"," low_sales"))</f>
        <v>low_profit high_sales</v>
      </c>
      <c r="R2143" s="3"/>
    </row>
    <row r="2144" spans="1:18" ht="14.25" customHeight="1" x14ac:dyDescent="0.3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Table5[[#This Row],[sales]]-(Table5[[#This Row],[sales]]*Table5[[#This Row],[discount]])</f>
        <v>1857.48</v>
      </c>
      <c r="O2144" s="6">
        <f>Table5[[#This Row],[profit]]/Table5[[#This Row],[net_sales]]</f>
        <v>0.12621939401770138</v>
      </c>
      <c r="P2144" s="3" t="str">
        <f>IF(Table5[[#This Row],[Profit_Percentage]]&lt;=24.5%,"low","high")</f>
        <v>low</v>
      </c>
      <c r="Q2144" s="3" t="str">
        <f>IF(Table5[[#This Row],[Profit_Percentage]]&gt;25%,"high_profit","low_profit")&amp;(IF(Table5[[#This Row],[net_sales]]&gt;1000," high_sales"," low_sales"))</f>
        <v>low_profit high_sales</v>
      </c>
      <c r="R2144" s="3"/>
    </row>
    <row r="2145" spans="1:18" ht="14.25" customHeight="1" x14ac:dyDescent="0.3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Table5[[#This Row],[sales]]-(Table5[[#This Row],[sales]]*Table5[[#This Row],[discount]])</f>
        <v>487.1934</v>
      </c>
      <c r="O2145" s="6">
        <f>Table5[[#This Row],[profit]]/Table5[[#This Row],[net_sales]]</f>
        <v>0.53465420508570116</v>
      </c>
      <c r="P2145" s="3" t="str">
        <f>IF(Table5[[#This Row],[Profit_Percentage]]&lt;=24.5%,"low","high")</f>
        <v>high</v>
      </c>
      <c r="Q2145" s="3" t="str">
        <f>IF(Table5[[#This Row],[Profit_Percentage]]&gt;25%,"high_profit","low_profit")&amp;(IF(Table5[[#This Row],[net_sales]]&gt;1000," high_sales"," low_sales"))</f>
        <v>high_profit low_sales</v>
      </c>
      <c r="R2145" s="3"/>
    </row>
    <row r="2146" spans="1:18" ht="14.25" customHeight="1" x14ac:dyDescent="0.3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Table5[[#This Row],[sales]]-(Table5[[#This Row],[sales]]*Table5[[#This Row],[discount]])</f>
        <v>4284.3663999999999</v>
      </c>
      <c r="O2146" s="6">
        <f>Table5[[#This Row],[profit]]/Table5[[#This Row],[net_sales]]</f>
        <v>0.1589033094835213</v>
      </c>
      <c r="P2146" s="3" t="str">
        <f>IF(Table5[[#This Row],[Profit_Percentage]]&lt;=24.5%,"low","high")</f>
        <v>low</v>
      </c>
      <c r="Q2146" s="3" t="str">
        <f>IF(Table5[[#This Row],[Profit_Percentage]]&gt;25%,"high_profit","low_profit")&amp;(IF(Table5[[#This Row],[net_sales]]&gt;1000," high_sales"," low_sales"))</f>
        <v>low_profit high_sales</v>
      </c>
      <c r="R2146" s="3"/>
    </row>
    <row r="2147" spans="1:18" ht="14.25" customHeight="1" x14ac:dyDescent="0.3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Table5[[#This Row],[sales]]-(Table5[[#This Row],[sales]]*Table5[[#This Row],[discount]])</f>
        <v>855.23</v>
      </c>
      <c r="O2147" s="6">
        <f>Table5[[#This Row],[profit]]/Table5[[#This Row],[net_sales]]</f>
        <v>0.11989757141353788</v>
      </c>
      <c r="P2147" s="3" t="str">
        <f>IF(Table5[[#This Row],[Profit_Percentage]]&lt;=24.5%,"low","high")</f>
        <v>low</v>
      </c>
      <c r="Q2147" s="3" t="str">
        <f>IF(Table5[[#This Row],[Profit_Percentage]]&gt;25%,"high_profit","low_profit")&amp;(IF(Table5[[#This Row],[net_sales]]&gt;1000," high_sales"," low_sales"))</f>
        <v>low_profit low_sales</v>
      </c>
      <c r="R2147" s="3"/>
    </row>
    <row r="2148" spans="1:18" ht="14.25" customHeight="1" x14ac:dyDescent="0.3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Table5[[#This Row],[sales]]-(Table5[[#This Row],[sales]]*Table5[[#This Row],[discount]])</f>
        <v>2535.8464000000004</v>
      </c>
      <c r="O2148" s="6">
        <f>Table5[[#This Row],[profit]]/Table5[[#This Row],[net_sales]]</f>
        <v>0.20677514221681564</v>
      </c>
      <c r="P2148" s="3" t="str">
        <f>IF(Table5[[#This Row],[Profit_Percentage]]&lt;=24.5%,"low","high")</f>
        <v>low</v>
      </c>
      <c r="Q2148" s="3" t="str">
        <f>IF(Table5[[#This Row],[Profit_Percentage]]&gt;25%,"high_profit","low_profit")&amp;(IF(Table5[[#This Row],[net_sales]]&gt;1000," high_sales"," low_sales"))</f>
        <v>low_profit high_sales</v>
      </c>
      <c r="R2148" s="3"/>
    </row>
    <row r="2149" spans="1:18" ht="14.25" customHeight="1" x14ac:dyDescent="0.3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Table5[[#This Row],[sales]]-(Table5[[#This Row],[sales]]*Table5[[#This Row],[discount]])</f>
        <v>4244.5335000000005</v>
      </c>
      <c r="O2149" s="6">
        <f>Table5[[#This Row],[profit]]/Table5[[#This Row],[net_sales]]</f>
        <v>6.543710869521939E-2</v>
      </c>
      <c r="P2149" s="3" t="str">
        <f>IF(Table5[[#This Row],[Profit_Percentage]]&lt;=24.5%,"low","high")</f>
        <v>low</v>
      </c>
      <c r="Q2149" s="3" t="str">
        <f>IF(Table5[[#This Row],[Profit_Percentage]]&gt;25%,"high_profit","low_profit")&amp;(IF(Table5[[#This Row],[net_sales]]&gt;1000," high_sales"," low_sales"))</f>
        <v>low_profit high_sales</v>
      </c>
      <c r="R2149" s="3"/>
    </row>
    <row r="2150" spans="1:18" ht="14.25" customHeight="1" x14ac:dyDescent="0.3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Table5[[#This Row],[sales]]-(Table5[[#This Row],[sales]]*Table5[[#This Row],[discount]])</f>
        <v>1312.2479999999998</v>
      </c>
      <c r="O2150" s="6">
        <f>Table5[[#This Row],[profit]]/Table5[[#This Row],[net_sales]]</f>
        <v>0.40463388018118535</v>
      </c>
      <c r="P2150" s="3" t="str">
        <f>IF(Table5[[#This Row],[Profit_Percentage]]&lt;=24.5%,"low","high")</f>
        <v>high</v>
      </c>
      <c r="Q2150" s="3" t="str">
        <f>IF(Table5[[#This Row],[Profit_Percentage]]&gt;25%,"high_profit","low_profit")&amp;(IF(Table5[[#This Row],[net_sales]]&gt;1000," high_sales"," low_sales"))</f>
        <v>high_profit high_sales</v>
      </c>
      <c r="R2150" s="3"/>
    </row>
    <row r="2151" spans="1:18" ht="14.25" customHeight="1" x14ac:dyDescent="0.3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Table5[[#This Row],[sales]]-(Table5[[#This Row],[sales]]*Table5[[#This Row],[discount]])</f>
        <v>2714.8991999999998</v>
      </c>
      <c r="O2151" s="6">
        <f>Table5[[#This Row],[profit]]/Table5[[#This Row],[net_sales]]</f>
        <v>0.33791309821005511</v>
      </c>
      <c r="P2151" s="3" t="str">
        <f>IF(Table5[[#This Row],[Profit_Percentage]]&lt;=24.5%,"low","high")</f>
        <v>high</v>
      </c>
      <c r="Q2151" s="3" t="str">
        <f>IF(Table5[[#This Row],[Profit_Percentage]]&gt;25%,"high_profit","low_profit")&amp;(IF(Table5[[#This Row],[net_sales]]&gt;1000," high_sales"," low_sales"))</f>
        <v>high_profit high_sales</v>
      </c>
      <c r="R2151" s="3"/>
    </row>
    <row r="2152" spans="1:18" ht="14.25" customHeight="1" x14ac:dyDescent="0.3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Table5[[#This Row],[sales]]-(Table5[[#This Row],[sales]]*Table5[[#This Row],[discount]])</f>
        <v>2472.1251000000002</v>
      </c>
      <c r="O2152" s="6">
        <f>Table5[[#This Row],[profit]]/Table5[[#This Row],[net_sales]]</f>
        <v>0.25809373481948789</v>
      </c>
      <c r="P2152" s="3" t="str">
        <f>IF(Table5[[#This Row],[Profit_Percentage]]&lt;=24.5%,"low","high")</f>
        <v>high</v>
      </c>
      <c r="Q2152" s="3" t="str">
        <f>IF(Table5[[#This Row],[Profit_Percentage]]&gt;25%,"high_profit","low_profit")&amp;(IF(Table5[[#This Row],[net_sales]]&gt;1000," high_sales"," low_sales"))</f>
        <v>high_profit high_sales</v>
      </c>
      <c r="R2152" s="3"/>
    </row>
    <row r="2153" spans="1:18" ht="14.25" customHeight="1" x14ac:dyDescent="0.3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Table5[[#This Row],[sales]]-(Table5[[#This Row],[sales]]*Table5[[#This Row],[discount]])</f>
        <v>3579.4741999999997</v>
      </c>
      <c r="O2153" s="6">
        <f>Table5[[#This Row],[profit]]/Table5[[#This Row],[net_sales]]</f>
        <v>9.8911175278201494E-2</v>
      </c>
      <c r="P2153" s="3" t="str">
        <f>IF(Table5[[#This Row],[Profit_Percentage]]&lt;=24.5%,"low","high")</f>
        <v>low</v>
      </c>
      <c r="Q2153" s="3" t="str">
        <f>IF(Table5[[#This Row],[Profit_Percentage]]&gt;25%,"high_profit","low_profit")&amp;(IF(Table5[[#This Row],[net_sales]]&gt;1000," high_sales"," low_sales"))</f>
        <v>low_profit high_sales</v>
      </c>
      <c r="R2153" s="3"/>
    </row>
    <row r="2154" spans="1:18" ht="14.25" customHeight="1" x14ac:dyDescent="0.3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Table5[[#This Row],[sales]]-(Table5[[#This Row],[sales]]*Table5[[#This Row],[discount]])</f>
        <v>1171.6496000000002</v>
      </c>
      <c r="O2154" s="6">
        <f>Table5[[#This Row],[profit]]/Table5[[#This Row],[net_sales]]</f>
        <v>0.13248841633198183</v>
      </c>
      <c r="P2154" s="3" t="str">
        <f>IF(Table5[[#This Row],[Profit_Percentage]]&lt;=24.5%,"low","high")</f>
        <v>low</v>
      </c>
      <c r="Q2154" s="3" t="str">
        <f>IF(Table5[[#This Row],[Profit_Percentage]]&gt;25%,"high_profit","low_profit")&amp;(IF(Table5[[#This Row],[net_sales]]&gt;1000," high_sales"," low_sales"))</f>
        <v>low_profit high_sales</v>
      </c>
      <c r="R2154" s="3"/>
    </row>
    <row r="2155" spans="1:18" ht="14.25" customHeight="1" x14ac:dyDescent="0.3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Table5[[#This Row],[sales]]-(Table5[[#This Row],[sales]]*Table5[[#This Row],[discount]])</f>
        <v>4103.6688000000004</v>
      </c>
      <c r="O2155" s="6">
        <f>Table5[[#This Row],[profit]]/Table5[[#This Row],[net_sales]]</f>
        <v>0.27578249004890454</v>
      </c>
      <c r="P2155" s="3" t="str">
        <f>IF(Table5[[#This Row],[Profit_Percentage]]&lt;=24.5%,"low","high")</f>
        <v>high</v>
      </c>
      <c r="Q2155" s="3" t="str">
        <f>IF(Table5[[#This Row],[Profit_Percentage]]&gt;25%,"high_profit","low_profit")&amp;(IF(Table5[[#This Row],[net_sales]]&gt;1000," high_sales"," low_sales"))</f>
        <v>high_profit high_sales</v>
      </c>
      <c r="R2155" s="3"/>
    </row>
    <row r="2156" spans="1:18" ht="14.25" customHeight="1" x14ac:dyDescent="0.3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Table5[[#This Row],[sales]]-(Table5[[#This Row],[sales]]*Table5[[#This Row],[discount]])</f>
        <v>226.79999999999998</v>
      </c>
      <c r="O2156" s="6">
        <f>Table5[[#This Row],[profit]]/Table5[[#This Row],[net_sales]]</f>
        <v>0.51014109347442682</v>
      </c>
      <c r="P2156" s="3" t="str">
        <f>IF(Table5[[#This Row],[Profit_Percentage]]&lt;=24.5%,"low","high")</f>
        <v>high</v>
      </c>
      <c r="Q2156" s="3" t="str">
        <f>IF(Table5[[#This Row],[Profit_Percentage]]&gt;25%,"high_profit","low_profit")&amp;(IF(Table5[[#This Row],[net_sales]]&gt;1000," high_sales"," low_sales"))</f>
        <v>high_profit low_sales</v>
      </c>
      <c r="R2156" s="3"/>
    </row>
    <row r="2157" spans="1:18" ht="14.25" customHeight="1" x14ac:dyDescent="0.3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Table5[[#This Row],[sales]]-(Table5[[#This Row],[sales]]*Table5[[#This Row],[discount]])</f>
        <v>3510.3111999999996</v>
      </c>
      <c r="O2157" s="6">
        <f>Table5[[#This Row],[profit]]/Table5[[#This Row],[net_sales]]</f>
        <v>0.28990592059188375</v>
      </c>
      <c r="P2157" s="3" t="str">
        <f>IF(Table5[[#This Row],[Profit_Percentage]]&lt;=24.5%,"low","high")</f>
        <v>high</v>
      </c>
      <c r="Q2157" s="3" t="str">
        <f>IF(Table5[[#This Row],[Profit_Percentage]]&gt;25%,"high_profit","low_profit")&amp;(IF(Table5[[#This Row],[net_sales]]&gt;1000," high_sales"," low_sales"))</f>
        <v>high_profit high_sales</v>
      </c>
      <c r="R2157" s="3"/>
    </row>
    <row r="2158" spans="1:18" ht="14.25" customHeight="1" x14ac:dyDescent="0.3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Table5[[#This Row],[sales]]-(Table5[[#This Row],[sales]]*Table5[[#This Row],[discount]])</f>
        <v>1162.0752000000002</v>
      </c>
      <c r="O2158" s="6">
        <f>Table5[[#This Row],[profit]]/Table5[[#This Row],[net_sales]]</f>
        <v>0.41761497018437355</v>
      </c>
      <c r="P2158" s="3" t="str">
        <f>IF(Table5[[#This Row],[Profit_Percentage]]&lt;=24.5%,"low","high")</f>
        <v>high</v>
      </c>
      <c r="Q2158" s="3" t="str">
        <f>IF(Table5[[#This Row],[Profit_Percentage]]&gt;25%,"high_profit","low_profit")&amp;(IF(Table5[[#This Row],[net_sales]]&gt;1000," high_sales"," low_sales"))</f>
        <v>high_profit high_sales</v>
      </c>
      <c r="R2158" s="3"/>
    </row>
    <row r="2159" spans="1:18" ht="14.25" customHeight="1" x14ac:dyDescent="0.3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Table5[[#This Row],[sales]]-(Table5[[#This Row],[sales]]*Table5[[#This Row],[discount]])</f>
        <v>864.77739999999994</v>
      </c>
      <c r="O2159" s="6">
        <f>Table5[[#This Row],[profit]]/Table5[[#This Row],[net_sales]]</f>
        <v>0.20865485152595339</v>
      </c>
      <c r="P2159" s="3" t="str">
        <f>IF(Table5[[#This Row],[Profit_Percentage]]&lt;=24.5%,"low","high")</f>
        <v>low</v>
      </c>
      <c r="Q2159" s="3" t="str">
        <f>IF(Table5[[#This Row],[Profit_Percentage]]&gt;25%,"high_profit","low_profit")&amp;(IF(Table5[[#This Row],[net_sales]]&gt;1000," high_sales"," low_sales"))</f>
        <v>low_profit low_sales</v>
      </c>
      <c r="R2159" s="3"/>
    </row>
    <row r="2160" spans="1:18" ht="14.25" customHeight="1" x14ac:dyDescent="0.3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Table5[[#This Row],[sales]]-(Table5[[#This Row],[sales]]*Table5[[#This Row],[discount]])</f>
        <v>396.14670000000001</v>
      </c>
      <c r="O2160" s="6">
        <f>Table5[[#This Row],[profit]]/Table5[[#This Row],[net_sales]]</f>
        <v>0.20515127350549681</v>
      </c>
      <c r="P2160" s="3" t="str">
        <f>IF(Table5[[#This Row],[Profit_Percentage]]&lt;=24.5%,"low","high")</f>
        <v>low</v>
      </c>
      <c r="Q2160" s="3" t="str">
        <f>IF(Table5[[#This Row],[Profit_Percentage]]&gt;25%,"high_profit","low_profit")&amp;(IF(Table5[[#This Row],[net_sales]]&gt;1000," high_sales"," low_sales"))</f>
        <v>low_profit low_sales</v>
      </c>
      <c r="R2160" s="3"/>
    </row>
    <row r="2161" spans="1:18" ht="14.25" customHeight="1" x14ac:dyDescent="0.3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Table5[[#This Row],[sales]]-(Table5[[#This Row],[sales]]*Table5[[#This Row],[discount]])</f>
        <v>1988.6922</v>
      </c>
      <c r="O2161" s="6">
        <f>Table5[[#This Row],[profit]]/Table5[[#This Row],[net_sales]]</f>
        <v>9.0245237548575899E-2</v>
      </c>
      <c r="P2161" s="3" t="str">
        <f>IF(Table5[[#This Row],[Profit_Percentage]]&lt;=24.5%,"low","high")</f>
        <v>low</v>
      </c>
      <c r="Q2161" s="3" t="str">
        <f>IF(Table5[[#This Row],[Profit_Percentage]]&gt;25%,"high_profit","low_profit")&amp;(IF(Table5[[#This Row],[net_sales]]&gt;1000," high_sales"," low_sales"))</f>
        <v>low_profit high_sales</v>
      </c>
      <c r="R2161" s="3"/>
    </row>
    <row r="2162" spans="1:18" ht="14.25" customHeight="1" x14ac:dyDescent="0.3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Table5[[#This Row],[sales]]-(Table5[[#This Row],[sales]]*Table5[[#This Row],[discount]])</f>
        <v>1104.2294999999999</v>
      </c>
      <c r="O2162" s="6">
        <f>Table5[[#This Row],[profit]]/Table5[[#This Row],[net_sales]]</f>
        <v>0.14466195659507378</v>
      </c>
      <c r="P2162" s="3" t="str">
        <f>IF(Table5[[#This Row],[Profit_Percentage]]&lt;=24.5%,"low","high")</f>
        <v>low</v>
      </c>
      <c r="Q2162" s="3" t="str">
        <f>IF(Table5[[#This Row],[Profit_Percentage]]&gt;25%,"high_profit","low_profit")&amp;(IF(Table5[[#This Row],[net_sales]]&gt;1000," high_sales"," low_sales"))</f>
        <v>low_profit high_sales</v>
      </c>
      <c r="R2162" s="3"/>
    </row>
    <row r="2163" spans="1:18" ht="14.25" customHeight="1" x14ac:dyDescent="0.3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Table5[[#This Row],[sales]]-(Table5[[#This Row],[sales]]*Table5[[#This Row],[discount]])</f>
        <v>1165.4504999999999</v>
      </c>
      <c r="O2163" s="6">
        <f>Table5[[#This Row],[profit]]/Table5[[#This Row],[net_sales]]</f>
        <v>0.26513352561949222</v>
      </c>
      <c r="P2163" s="3" t="str">
        <f>IF(Table5[[#This Row],[Profit_Percentage]]&lt;=24.5%,"low","high")</f>
        <v>high</v>
      </c>
      <c r="Q2163" s="3" t="str">
        <f>IF(Table5[[#This Row],[Profit_Percentage]]&gt;25%,"high_profit","low_profit")&amp;(IF(Table5[[#This Row],[net_sales]]&gt;1000," high_sales"," low_sales"))</f>
        <v>high_profit high_sales</v>
      </c>
      <c r="R2163" s="3"/>
    </row>
    <row r="2164" spans="1:18" ht="14.25" customHeight="1" x14ac:dyDescent="0.3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Table5[[#This Row],[sales]]-(Table5[[#This Row],[sales]]*Table5[[#This Row],[discount]])</f>
        <v>947.94460000000004</v>
      </c>
      <c r="O2164" s="6">
        <f>Table5[[#This Row],[profit]]/Table5[[#This Row],[net_sales]]</f>
        <v>0.30168429674054792</v>
      </c>
      <c r="P2164" s="3" t="str">
        <f>IF(Table5[[#This Row],[Profit_Percentage]]&lt;=24.5%,"low","high")</f>
        <v>high</v>
      </c>
      <c r="Q2164" s="3" t="str">
        <f>IF(Table5[[#This Row],[Profit_Percentage]]&gt;25%,"high_profit","low_profit")&amp;(IF(Table5[[#This Row],[net_sales]]&gt;1000," high_sales"," low_sales"))</f>
        <v>high_profit low_sales</v>
      </c>
      <c r="R2164" s="3"/>
    </row>
    <row r="2165" spans="1:18" ht="14.25" customHeight="1" x14ac:dyDescent="0.3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Table5[[#This Row],[sales]]-(Table5[[#This Row],[sales]]*Table5[[#This Row],[discount]])</f>
        <v>1193.4195999999999</v>
      </c>
      <c r="O2165" s="6">
        <f>Table5[[#This Row],[profit]]/Table5[[#This Row],[net_sales]]</f>
        <v>9.3898239981981199E-2</v>
      </c>
      <c r="P2165" s="3" t="str">
        <f>IF(Table5[[#This Row],[Profit_Percentage]]&lt;=24.5%,"low","high")</f>
        <v>low</v>
      </c>
      <c r="Q2165" s="3" t="str">
        <f>IF(Table5[[#This Row],[Profit_Percentage]]&gt;25%,"high_profit","low_profit")&amp;(IF(Table5[[#This Row],[net_sales]]&gt;1000," high_sales"," low_sales"))</f>
        <v>low_profit high_sales</v>
      </c>
      <c r="R2165" s="3"/>
    </row>
    <row r="2166" spans="1:18" ht="14.25" customHeight="1" x14ac:dyDescent="0.3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Table5[[#This Row],[sales]]-(Table5[[#This Row],[sales]]*Table5[[#This Row],[discount]])</f>
        <v>1265.7359999999999</v>
      </c>
      <c r="O2166" s="6">
        <f>Table5[[#This Row],[profit]]/Table5[[#This Row],[net_sales]]</f>
        <v>0.30005467174829509</v>
      </c>
      <c r="P2166" s="3" t="str">
        <f>IF(Table5[[#This Row],[Profit_Percentage]]&lt;=24.5%,"low","high")</f>
        <v>high</v>
      </c>
      <c r="Q2166" s="3" t="str">
        <f>IF(Table5[[#This Row],[Profit_Percentage]]&gt;25%,"high_profit","low_profit")&amp;(IF(Table5[[#This Row],[net_sales]]&gt;1000," high_sales"," low_sales"))</f>
        <v>high_profit high_sales</v>
      </c>
      <c r="R2166" s="3"/>
    </row>
    <row r="2167" spans="1:18" ht="14.25" customHeight="1" x14ac:dyDescent="0.3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Table5[[#This Row],[sales]]-(Table5[[#This Row],[sales]]*Table5[[#This Row],[discount]])</f>
        <v>1315.2022000000002</v>
      </c>
      <c r="O2167" s="6">
        <f>Table5[[#This Row],[profit]]/Table5[[#This Row],[net_sales]]</f>
        <v>0.15153563459671826</v>
      </c>
      <c r="P2167" s="3" t="str">
        <f>IF(Table5[[#This Row],[Profit_Percentage]]&lt;=24.5%,"low","high")</f>
        <v>low</v>
      </c>
      <c r="Q2167" s="3" t="str">
        <f>IF(Table5[[#This Row],[Profit_Percentage]]&gt;25%,"high_profit","low_profit")&amp;(IF(Table5[[#This Row],[net_sales]]&gt;1000," high_sales"," low_sales"))</f>
        <v>low_profit high_sales</v>
      </c>
      <c r="R2167" s="3"/>
    </row>
    <row r="2168" spans="1:18" ht="14.25" customHeight="1" x14ac:dyDescent="0.3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Table5[[#This Row],[sales]]-(Table5[[#This Row],[sales]]*Table5[[#This Row],[discount]])</f>
        <v>2352.7367999999997</v>
      </c>
      <c r="O2168" s="6">
        <f>Table5[[#This Row],[profit]]/Table5[[#This Row],[net_sales]]</f>
        <v>0.44763613167439731</v>
      </c>
      <c r="P2168" s="3" t="str">
        <f>IF(Table5[[#This Row],[Profit_Percentage]]&lt;=24.5%,"low","high")</f>
        <v>high</v>
      </c>
      <c r="Q2168" s="3" t="str">
        <f>IF(Table5[[#This Row],[Profit_Percentage]]&gt;25%,"high_profit","low_profit")&amp;(IF(Table5[[#This Row],[net_sales]]&gt;1000," high_sales"," low_sales"))</f>
        <v>high_profit high_sales</v>
      </c>
      <c r="R2168" s="3"/>
    </row>
    <row r="2169" spans="1:18" ht="14.25" customHeight="1" x14ac:dyDescent="0.3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Table5[[#This Row],[sales]]-(Table5[[#This Row],[sales]]*Table5[[#This Row],[discount]])</f>
        <v>1671.3810000000001</v>
      </c>
      <c r="O2169" s="6">
        <f>Table5[[#This Row],[profit]]/Table5[[#This Row],[net_sales]]</f>
        <v>0.17761958524118676</v>
      </c>
      <c r="P2169" s="3" t="str">
        <f>IF(Table5[[#This Row],[Profit_Percentage]]&lt;=24.5%,"low","high")</f>
        <v>low</v>
      </c>
      <c r="Q2169" s="3" t="str">
        <f>IF(Table5[[#This Row],[Profit_Percentage]]&gt;25%,"high_profit","low_profit")&amp;(IF(Table5[[#This Row],[net_sales]]&gt;1000," high_sales"," low_sales"))</f>
        <v>low_profit high_sales</v>
      </c>
      <c r="R2169" s="3"/>
    </row>
    <row r="2170" spans="1:18" ht="14.25" customHeight="1" x14ac:dyDescent="0.3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Table5[[#This Row],[sales]]-(Table5[[#This Row],[sales]]*Table5[[#This Row],[discount]])</f>
        <v>122.0732</v>
      </c>
      <c r="O2170" s="6">
        <f>Table5[[#This Row],[profit]]/Table5[[#This Row],[net_sales]]</f>
        <v>0.29203789201888702</v>
      </c>
      <c r="P2170" s="3" t="str">
        <f>IF(Table5[[#This Row],[Profit_Percentage]]&lt;=24.5%,"low","high")</f>
        <v>high</v>
      </c>
      <c r="Q2170" s="3" t="str">
        <f>IF(Table5[[#This Row],[Profit_Percentage]]&gt;25%,"high_profit","low_profit")&amp;(IF(Table5[[#This Row],[net_sales]]&gt;1000," high_sales"," low_sales"))</f>
        <v>high_profit low_sales</v>
      </c>
      <c r="R2170" s="3"/>
    </row>
    <row r="2171" spans="1:18" ht="14.25" customHeight="1" x14ac:dyDescent="0.3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Table5[[#This Row],[sales]]-(Table5[[#This Row],[sales]]*Table5[[#This Row],[discount]])</f>
        <v>1876.9489000000003</v>
      </c>
      <c r="O2171" s="6">
        <f>Table5[[#This Row],[profit]]/Table5[[#This Row],[net_sales]]</f>
        <v>0.30744577010061375</v>
      </c>
      <c r="P2171" s="3" t="str">
        <f>IF(Table5[[#This Row],[Profit_Percentage]]&lt;=24.5%,"low","high")</f>
        <v>high</v>
      </c>
      <c r="Q2171" s="3" t="str">
        <f>IF(Table5[[#This Row],[Profit_Percentage]]&gt;25%,"high_profit","low_profit")&amp;(IF(Table5[[#This Row],[net_sales]]&gt;1000," high_sales"," low_sales"))</f>
        <v>high_profit high_sales</v>
      </c>
      <c r="R2171" s="3"/>
    </row>
    <row r="2172" spans="1:18" ht="14.25" customHeight="1" x14ac:dyDescent="0.3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Table5[[#This Row],[sales]]-(Table5[[#This Row],[sales]]*Table5[[#This Row],[discount]])</f>
        <v>2761.9272000000001</v>
      </c>
      <c r="O2172" s="6">
        <f>Table5[[#This Row],[profit]]/Table5[[#This Row],[net_sales]]</f>
        <v>0.20500902413358324</v>
      </c>
      <c r="P2172" s="3" t="str">
        <f>IF(Table5[[#This Row],[Profit_Percentage]]&lt;=24.5%,"low","high")</f>
        <v>low</v>
      </c>
      <c r="Q2172" s="3" t="str">
        <f>IF(Table5[[#This Row],[Profit_Percentage]]&gt;25%,"high_profit","low_profit")&amp;(IF(Table5[[#This Row],[net_sales]]&gt;1000," high_sales"," low_sales"))</f>
        <v>low_profit high_sales</v>
      </c>
      <c r="R2172" s="3"/>
    </row>
    <row r="2173" spans="1:18" ht="14.25" customHeight="1" x14ac:dyDescent="0.3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Table5[[#This Row],[sales]]-(Table5[[#This Row],[sales]]*Table5[[#This Row],[discount]])</f>
        <v>372.66570000000002</v>
      </c>
      <c r="O2173" s="6">
        <f>Table5[[#This Row],[profit]]/Table5[[#This Row],[net_sales]]</f>
        <v>0.22000951523040621</v>
      </c>
      <c r="P2173" s="3" t="str">
        <f>IF(Table5[[#This Row],[Profit_Percentage]]&lt;=24.5%,"low","high")</f>
        <v>low</v>
      </c>
      <c r="Q2173" s="3" t="str">
        <f>IF(Table5[[#This Row],[Profit_Percentage]]&gt;25%,"high_profit","low_profit")&amp;(IF(Table5[[#This Row],[net_sales]]&gt;1000," high_sales"," low_sales"))</f>
        <v>low_profit low_sales</v>
      </c>
      <c r="R2173" s="3"/>
    </row>
    <row r="2174" spans="1:18" ht="14.25" customHeight="1" x14ac:dyDescent="0.3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Table5[[#This Row],[sales]]-(Table5[[#This Row],[sales]]*Table5[[#This Row],[discount]])</f>
        <v>1389.2992000000002</v>
      </c>
      <c r="O2174" s="6">
        <f>Table5[[#This Row],[profit]]/Table5[[#This Row],[net_sales]]</f>
        <v>0.43519063424206961</v>
      </c>
      <c r="P2174" s="3" t="str">
        <f>IF(Table5[[#This Row],[Profit_Percentage]]&lt;=24.5%,"low","high")</f>
        <v>high</v>
      </c>
      <c r="Q2174" s="3" t="str">
        <f>IF(Table5[[#This Row],[Profit_Percentage]]&gt;25%,"high_profit","low_profit")&amp;(IF(Table5[[#This Row],[net_sales]]&gt;1000," high_sales"," low_sales"))</f>
        <v>high_profit high_sales</v>
      </c>
      <c r="R2174" s="3"/>
    </row>
    <row r="2175" spans="1:18" ht="14.25" customHeight="1" x14ac:dyDescent="0.3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Table5[[#This Row],[sales]]-(Table5[[#This Row],[sales]]*Table5[[#This Row],[discount]])</f>
        <v>2056.7276999999999</v>
      </c>
      <c r="O2175" s="6">
        <f>Table5[[#This Row],[profit]]/Table5[[#This Row],[net_sales]]</f>
        <v>0.25836186287567381</v>
      </c>
      <c r="P2175" s="3" t="str">
        <f>IF(Table5[[#This Row],[Profit_Percentage]]&lt;=24.5%,"low","high")</f>
        <v>high</v>
      </c>
      <c r="Q2175" s="3" t="str">
        <f>IF(Table5[[#This Row],[Profit_Percentage]]&gt;25%,"high_profit","low_profit")&amp;(IF(Table5[[#This Row],[net_sales]]&gt;1000," high_sales"," low_sales"))</f>
        <v>high_profit high_sales</v>
      </c>
      <c r="R2175" s="3"/>
    </row>
    <row r="2176" spans="1:18" ht="14.25" customHeight="1" x14ac:dyDescent="0.3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Table5[[#This Row],[sales]]-(Table5[[#This Row],[sales]]*Table5[[#This Row],[discount]])</f>
        <v>2817.0730000000003</v>
      </c>
      <c r="O2176" s="6">
        <f>Table5[[#This Row],[profit]]/Table5[[#This Row],[net_sales]]</f>
        <v>0.22147455887724596</v>
      </c>
      <c r="P2176" s="3" t="str">
        <f>IF(Table5[[#This Row],[Profit_Percentage]]&lt;=24.5%,"low","high")</f>
        <v>low</v>
      </c>
      <c r="Q2176" s="3" t="str">
        <f>IF(Table5[[#This Row],[Profit_Percentage]]&gt;25%,"high_profit","low_profit")&amp;(IF(Table5[[#This Row],[net_sales]]&gt;1000," high_sales"," low_sales"))</f>
        <v>low_profit high_sales</v>
      </c>
      <c r="R2176" s="3"/>
    </row>
    <row r="2177" spans="1:18" ht="14.25" customHeight="1" x14ac:dyDescent="0.3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Table5[[#This Row],[sales]]-(Table5[[#This Row],[sales]]*Table5[[#This Row],[discount]])</f>
        <v>1750.212</v>
      </c>
      <c r="O2177" s="6">
        <f>Table5[[#This Row],[profit]]/Table5[[#This Row],[net_sales]]</f>
        <v>0.19170820449179871</v>
      </c>
      <c r="P2177" s="3" t="str">
        <f>IF(Table5[[#This Row],[Profit_Percentage]]&lt;=24.5%,"low","high")</f>
        <v>low</v>
      </c>
      <c r="Q2177" s="3" t="str">
        <f>IF(Table5[[#This Row],[Profit_Percentage]]&gt;25%,"high_profit","low_profit")&amp;(IF(Table5[[#This Row],[net_sales]]&gt;1000," high_sales"," low_sales"))</f>
        <v>low_profit high_sales</v>
      </c>
      <c r="R2177" s="3"/>
    </row>
    <row r="2178" spans="1:18" ht="14.25" customHeight="1" x14ac:dyDescent="0.3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Table5[[#This Row],[sales]]-(Table5[[#This Row],[sales]]*Table5[[#This Row],[discount]])</f>
        <v>1925.0001000000002</v>
      </c>
      <c r="O2178" s="6">
        <f>Table5[[#This Row],[profit]]/Table5[[#This Row],[net_sales]]</f>
        <v>0.2620467396339356</v>
      </c>
      <c r="P2178" s="3" t="str">
        <f>IF(Table5[[#This Row],[Profit_Percentage]]&lt;=24.5%,"low","high")</f>
        <v>high</v>
      </c>
      <c r="Q2178" s="3" t="str">
        <f>IF(Table5[[#This Row],[Profit_Percentage]]&gt;25%,"high_profit","low_profit")&amp;(IF(Table5[[#This Row],[net_sales]]&gt;1000," high_sales"," low_sales"))</f>
        <v>high_profit high_sales</v>
      </c>
      <c r="R2178" s="3"/>
    </row>
    <row r="2179" spans="1:18" ht="14.25" customHeight="1" x14ac:dyDescent="0.3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Table5[[#This Row],[sales]]-(Table5[[#This Row],[sales]]*Table5[[#This Row],[discount]])</f>
        <v>1409.9558</v>
      </c>
      <c r="O2179" s="6">
        <f>Table5[[#This Row],[profit]]/Table5[[#This Row],[net_sales]]</f>
        <v>0.19106272693087259</v>
      </c>
      <c r="P2179" s="3" t="str">
        <f>IF(Table5[[#This Row],[Profit_Percentage]]&lt;=24.5%,"low","high")</f>
        <v>low</v>
      </c>
      <c r="Q2179" s="3" t="str">
        <f>IF(Table5[[#This Row],[Profit_Percentage]]&gt;25%,"high_profit","low_profit")&amp;(IF(Table5[[#This Row],[net_sales]]&gt;1000," high_sales"," low_sales"))</f>
        <v>low_profit high_sales</v>
      </c>
      <c r="R2179" s="3"/>
    </row>
    <row r="2180" spans="1:18" ht="14.25" customHeight="1" x14ac:dyDescent="0.3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Table5[[#This Row],[sales]]-(Table5[[#This Row],[sales]]*Table5[[#This Row],[discount]])</f>
        <v>2507.904</v>
      </c>
      <c r="O2180" s="6">
        <f>Table5[[#This Row],[profit]]/Table5[[#This Row],[net_sales]]</f>
        <v>0.11338950773235339</v>
      </c>
      <c r="P2180" s="3" t="str">
        <f>IF(Table5[[#This Row],[Profit_Percentage]]&lt;=24.5%,"low","high")</f>
        <v>low</v>
      </c>
      <c r="Q2180" s="3" t="str">
        <f>IF(Table5[[#This Row],[Profit_Percentage]]&gt;25%,"high_profit","low_profit")&amp;(IF(Table5[[#This Row],[net_sales]]&gt;1000," high_sales"," low_sales"))</f>
        <v>low_profit high_sales</v>
      </c>
      <c r="R2180" s="3"/>
    </row>
    <row r="2181" spans="1:18" ht="14.25" customHeight="1" x14ac:dyDescent="0.3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Table5[[#This Row],[sales]]-(Table5[[#This Row],[sales]]*Table5[[#This Row],[discount]])</f>
        <v>1227.1664999999998</v>
      </c>
      <c r="O2181" s="6">
        <f>Table5[[#This Row],[profit]]/Table5[[#This Row],[net_sales]]</f>
        <v>7.5458383194130549E-2</v>
      </c>
      <c r="P2181" s="3" t="str">
        <f>IF(Table5[[#This Row],[Profit_Percentage]]&lt;=24.5%,"low","high")</f>
        <v>low</v>
      </c>
      <c r="Q2181" s="3" t="str">
        <f>IF(Table5[[#This Row],[Profit_Percentage]]&gt;25%,"high_profit","low_profit")&amp;(IF(Table5[[#This Row],[net_sales]]&gt;1000," high_sales"," low_sales"))</f>
        <v>low_profit high_sales</v>
      </c>
      <c r="R2181" s="3"/>
    </row>
    <row r="2182" spans="1:18" ht="14.25" customHeight="1" x14ac:dyDescent="0.3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Table5[[#This Row],[sales]]-(Table5[[#This Row],[sales]]*Table5[[#This Row],[discount]])</f>
        <v>1169.7736</v>
      </c>
      <c r="O2182" s="6">
        <f>Table5[[#This Row],[profit]]/Table5[[#This Row],[net_sales]]</f>
        <v>0.24058501576715358</v>
      </c>
      <c r="P2182" s="3" t="str">
        <f>IF(Table5[[#This Row],[Profit_Percentage]]&lt;=24.5%,"low","high")</f>
        <v>low</v>
      </c>
      <c r="Q2182" s="3" t="str">
        <f>IF(Table5[[#This Row],[Profit_Percentage]]&gt;25%,"high_profit","low_profit")&amp;(IF(Table5[[#This Row],[net_sales]]&gt;1000," high_sales"," low_sales"))</f>
        <v>low_profit high_sales</v>
      </c>
      <c r="R2182" s="3"/>
    </row>
    <row r="2183" spans="1:18" ht="14.25" customHeight="1" x14ac:dyDescent="0.3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Table5[[#This Row],[sales]]-(Table5[[#This Row],[sales]]*Table5[[#This Row],[discount]])</f>
        <v>2131.0302000000001</v>
      </c>
      <c r="O2183" s="6">
        <f>Table5[[#This Row],[profit]]/Table5[[#This Row],[net_sales]]</f>
        <v>0.29227647735822793</v>
      </c>
      <c r="P2183" s="3" t="str">
        <f>IF(Table5[[#This Row],[Profit_Percentage]]&lt;=24.5%,"low","high")</f>
        <v>high</v>
      </c>
      <c r="Q2183" s="3" t="str">
        <f>IF(Table5[[#This Row],[Profit_Percentage]]&gt;25%,"high_profit","low_profit")&amp;(IF(Table5[[#This Row],[net_sales]]&gt;1000," high_sales"," low_sales"))</f>
        <v>high_profit high_sales</v>
      </c>
      <c r="R2183" s="3"/>
    </row>
    <row r="2184" spans="1:18" ht="14.25" customHeight="1" x14ac:dyDescent="0.3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Table5[[#This Row],[sales]]-(Table5[[#This Row],[sales]]*Table5[[#This Row],[discount]])</f>
        <v>4500.0046000000002</v>
      </c>
      <c r="O2184" s="6">
        <f>Table5[[#This Row],[profit]]/Table5[[#This Row],[net_sales]]</f>
        <v>0.27538638516058406</v>
      </c>
      <c r="P2184" s="3" t="str">
        <f>IF(Table5[[#This Row],[Profit_Percentage]]&lt;=24.5%,"low","high")</f>
        <v>high</v>
      </c>
      <c r="Q2184" s="3" t="str">
        <f>IF(Table5[[#This Row],[Profit_Percentage]]&gt;25%,"high_profit","low_profit")&amp;(IF(Table5[[#This Row],[net_sales]]&gt;1000," high_sales"," low_sales"))</f>
        <v>high_profit high_sales</v>
      </c>
      <c r="R2184" s="3"/>
    </row>
    <row r="2185" spans="1:18" ht="14.25" customHeight="1" x14ac:dyDescent="0.3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Table5[[#This Row],[sales]]-(Table5[[#This Row],[sales]]*Table5[[#This Row],[discount]])</f>
        <v>264.20159999999998</v>
      </c>
      <c r="O2185" s="6">
        <f>Table5[[#This Row],[profit]]/Table5[[#This Row],[net_sales]]</f>
        <v>0.32467630778920342</v>
      </c>
      <c r="P2185" s="3" t="str">
        <f>IF(Table5[[#This Row],[Profit_Percentage]]&lt;=24.5%,"low","high")</f>
        <v>high</v>
      </c>
      <c r="Q2185" s="3" t="str">
        <f>IF(Table5[[#This Row],[Profit_Percentage]]&gt;25%,"high_profit","low_profit")&amp;(IF(Table5[[#This Row],[net_sales]]&gt;1000," high_sales"," low_sales"))</f>
        <v>high_profit low_sales</v>
      </c>
      <c r="R2185" s="3"/>
    </row>
    <row r="2186" spans="1:18" ht="14.25" customHeight="1" x14ac:dyDescent="0.3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Table5[[#This Row],[sales]]-(Table5[[#This Row],[sales]]*Table5[[#This Row],[discount]])</f>
        <v>787.84100000000012</v>
      </c>
      <c r="O2186" s="6">
        <f>Table5[[#This Row],[profit]]/Table5[[#This Row],[net_sales]]</f>
        <v>0.12987392126076197</v>
      </c>
      <c r="P2186" s="3" t="str">
        <f>IF(Table5[[#This Row],[Profit_Percentage]]&lt;=24.5%,"low","high")</f>
        <v>low</v>
      </c>
      <c r="Q2186" s="3" t="str">
        <f>IF(Table5[[#This Row],[Profit_Percentage]]&gt;25%,"high_profit","low_profit")&amp;(IF(Table5[[#This Row],[net_sales]]&gt;1000," high_sales"," low_sales"))</f>
        <v>low_profit low_sales</v>
      </c>
      <c r="R2186" s="3"/>
    </row>
    <row r="2187" spans="1:18" ht="14.25" customHeight="1" x14ac:dyDescent="0.3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Table5[[#This Row],[sales]]-(Table5[[#This Row],[sales]]*Table5[[#This Row],[discount]])</f>
        <v>2988.8375999999998</v>
      </c>
      <c r="O2187" s="6">
        <f>Table5[[#This Row],[profit]]/Table5[[#This Row],[net_sales]]</f>
        <v>0.2064648811966231</v>
      </c>
      <c r="P2187" s="3" t="str">
        <f>IF(Table5[[#This Row],[Profit_Percentage]]&lt;=24.5%,"low","high")</f>
        <v>low</v>
      </c>
      <c r="Q2187" s="3" t="str">
        <f>IF(Table5[[#This Row],[Profit_Percentage]]&gt;25%,"high_profit","low_profit")&amp;(IF(Table5[[#This Row],[net_sales]]&gt;1000," high_sales"," low_sales"))</f>
        <v>low_profit high_sales</v>
      </c>
      <c r="R2187" s="3"/>
    </row>
    <row r="2188" spans="1:18" ht="14.25" customHeight="1" x14ac:dyDescent="0.3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Table5[[#This Row],[sales]]-(Table5[[#This Row],[sales]]*Table5[[#This Row],[discount]])</f>
        <v>1494.3663000000001</v>
      </c>
      <c r="O2188" s="6">
        <f>Table5[[#This Row],[profit]]/Table5[[#This Row],[net_sales]]</f>
        <v>0.34682259630721057</v>
      </c>
      <c r="P2188" s="3" t="str">
        <f>IF(Table5[[#This Row],[Profit_Percentage]]&lt;=24.5%,"low","high")</f>
        <v>high</v>
      </c>
      <c r="Q2188" s="3" t="str">
        <f>IF(Table5[[#This Row],[Profit_Percentage]]&gt;25%,"high_profit","low_profit")&amp;(IF(Table5[[#This Row],[net_sales]]&gt;1000," high_sales"," low_sales"))</f>
        <v>high_profit high_sales</v>
      </c>
      <c r="R2188" s="3"/>
    </row>
    <row r="2189" spans="1:18" ht="14.25" customHeight="1" x14ac:dyDescent="0.3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Table5[[#This Row],[sales]]-(Table5[[#This Row],[sales]]*Table5[[#This Row],[discount]])</f>
        <v>1292.5250000000001</v>
      </c>
      <c r="O2189" s="6">
        <f>Table5[[#This Row],[profit]]/Table5[[#This Row],[net_sales]]</f>
        <v>0.1009496914953289</v>
      </c>
      <c r="P2189" s="3" t="str">
        <f>IF(Table5[[#This Row],[Profit_Percentage]]&lt;=24.5%,"low","high")</f>
        <v>low</v>
      </c>
      <c r="Q2189" s="3" t="str">
        <f>IF(Table5[[#This Row],[Profit_Percentage]]&gt;25%,"high_profit","low_profit")&amp;(IF(Table5[[#This Row],[net_sales]]&gt;1000," high_sales"," low_sales"))</f>
        <v>low_profit high_sales</v>
      </c>
      <c r="R2189" s="3"/>
    </row>
    <row r="2190" spans="1:18" ht="14.25" customHeight="1" x14ac:dyDescent="0.3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Table5[[#This Row],[sales]]-(Table5[[#This Row],[sales]]*Table5[[#This Row],[discount]])</f>
        <v>1092.2975999999999</v>
      </c>
      <c r="O2190" s="6">
        <f>Table5[[#This Row],[profit]]/Table5[[#This Row],[net_sales]]</f>
        <v>0.19673209938390418</v>
      </c>
      <c r="P2190" s="3" t="str">
        <f>IF(Table5[[#This Row],[Profit_Percentage]]&lt;=24.5%,"low","high")</f>
        <v>low</v>
      </c>
      <c r="Q2190" s="3" t="str">
        <f>IF(Table5[[#This Row],[Profit_Percentage]]&gt;25%,"high_profit","low_profit")&amp;(IF(Table5[[#This Row],[net_sales]]&gt;1000," high_sales"," low_sales"))</f>
        <v>low_profit high_sales</v>
      </c>
      <c r="R2190" s="3"/>
    </row>
    <row r="2191" spans="1:18" ht="14.25" customHeight="1" x14ac:dyDescent="0.3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Table5[[#This Row],[sales]]-(Table5[[#This Row],[sales]]*Table5[[#This Row],[discount]])</f>
        <v>1652.8434</v>
      </c>
      <c r="O2191" s="6">
        <f>Table5[[#This Row],[profit]]/Table5[[#This Row],[net_sales]]</f>
        <v>0.14208242595759527</v>
      </c>
      <c r="P2191" s="3" t="str">
        <f>IF(Table5[[#This Row],[Profit_Percentage]]&lt;=24.5%,"low","high")</f>
        <v>low</v>
      </c>
      <c r="Q2191" s="3" t="str">
        <f>IF(Table5[[#This Row],[Profit_Percentage]]&gt;25%,"high_profit","low_profit")&amp;(IF(Table5[[#This Row],[net_sales]]&gt;1000," high_sales"," low_sales"))</f>
        <v>low_profit high_sales</v>
      </c>
      <c r="R2191" s="3"/>
    </row>
    <row r="2192" spans="1:18" ht="14.25" customHeight="1" x14ac:dyDescent="0.3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Table5[[#This Row],[sales]]-(Table5[[#This Row],[sales]]*Table5[[#This Row],[discount]])</f>
        <v>2306.6999999999998</v>
      </c>
      <c r="O2192" s="6">
        <f>Table5[[#This Row],[profit]]/Table5[[#This Row],[net_sales]]</f>
        <v>0.11326570425282871</v>
      </c>
      <c r="P2192" s="3" t="str">
        <f>IF(Table5[[#This Row],[Profit_Percentage]]&lt;=24.5%,"low","high")</f>
        <v>low</v>
      </c>
      <c r="Q2192" s="3" t="str">
        <f>IF(Table5[[#This Row],[Profit_Percentage]]&gt;25%,"high_profit","low_profit")&amp;(IF(Table5[[#This Row],[net_sales]]&gt;1000," high_sales"," low_sales"))</f>
        <v>low_profit high_sales</v>
      </c>
      <c r="R2192" s="3"/>
    </row>
    <row r="2193" spans="1:18" ht="14.25" customHeight="1" x14ac:dyDescent="0.3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Table5[[#This Row],[sales]]-(Table5[[#This Row],[sales]]*Table5[[#This Row],[discount]])</f>
        <v>2095.2483000000002</v>
      </c>
      <c r="O2193" s="6">
        <f>Table5[[#This Row],[profit]]/Table5[[#This Row],[net_sales]]</f>
        <v>0.29716287086356302</v>
      </c>
      <c r="P2193" s="3" t="str">
        <f>IF(Table5[[#This Row],[Profit_Percentage]]&lt;=24.5%,"low","high")</f>
        <v>high</v>
      </c>
      <c r="Q2193" s="3" t="str">
        <f>IF(Table5[[#This Row],[Profit_Percentage]]&gt;25%,"high_profit","low_profit")&amp;(IF(Table5[[#This Row],[net_sales]]&gt;1000," high_sales"," low_sales"))</f>
        <v>high_profit high_sales</v>
      </c>
      <c r="R2193" s="3"/>
    </row>
    <row r="2194" spans="1:18" ht="14.25" customHeight="1" x14ac:dyDescent="0.3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Table5[[#This Row],[sales]]-(Table5[[#This Row],[sales]]*Table5[[#This Row],[discount]])</f>
        <v>127.452</v>
      </c>
      <c r="O2194" s="6">
        <f>Table5[[#This Row],[profit]]/Table5[[#This Row],[net_sales]]</f>
        <v>0.17041709820167592</v>
      </c>
      <c r="P2194" s="3" t="str">
        <f>IF(Table5[[#This Row],[Profit_Percentage]]&lt;=24.5%,"low","high")</f>
        <v>low</v>
      </c>
      <c r="Q2194" s="3" t="str">
        <f>IF(Table5[[#This Row],[Profit_Percentage]]&gt;25%,"high_profit","low_profit")&amp;(IF(Table5[[#This Row],[net_sales]]&gt;1000," high_sales"," low_sales"))</f>
        <v>low_profit low_sales</v>
      </c>
      <c r="R2194" s="3"/>
    </row>
    <row r="2195" spans="1:18" ht="14.25" customHeight="1" x14ac:dyDescent="0.3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Table5[[#This Row],[sales]]-(Table5[[#This Row],[sales]]*Table5[[#This Row],[discount]])</f>
        <v>2565.1710000000003</v>
      </c>
      <c r="O2195" s="6">
        <f>Table5[[#This Row],[profit]]/Table5[[#This Row],[net_sales]]</f>
        <v>0.49495335788530276</v>
      </c>
      <c r="P2195" s="3" t="str">
        <f>IF(Table5[[#This Row],[Profit_Percentage]]&lt;=24.5%,"low","high")</f>
        <v>high</v>
      </c>
      <c r="Q2195" s="3" t="str">
        <f>IF(Table5[[#This Row],[Profit_Percentage]]&gt;25%,"high_profit","low_profit")&amp;(IF(Table5[[#This Row],[net_sales]]&gt;1000," high_sales"," low_sales"))</f>
        <v>high_profit high_sales</v>
      </c>
      <c r="R2195" s="3"/>
    </row>
    <row r="2196" spans="1:18" ht="14.25" customHeight="1" x14ac:dyDescent="0.3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Table5[[#This Row],[sales]]-(Table5[[#This Row],[sales]]*Table5[[#This Row],[discount]])</f>
        <v>1231.8214</v>
      </c>
      <c r="O2196" s="6">
        <f>Table5[[#This Row],[profit]]/Table5[[#This Row],[net_sales]]</f>
        <v>0.35768984042654234</v>
      </c>
      <c r="P2196" s="3" t="str">
        <f>IF(Table5[[#This Row],[Profit_Percentage]]&lt;=24.5%,"low","high")</f>
        <v>high</v>
      </c>
      <c r="Q2196" s="3" t="str">
        <f>IF(Table5[[#This Row],[Profit_Percentage]]&gt;25%,"high_profit","low_profit")&amp;(IF(Table5[[#This Row],[net_sales]]&gt;1000," high_sales"," low_sales"))</f>
        <v>high_profit high_sales</v>
      </c>
      <c r="R2196" s="3"/>
    </row>
    <row r="2197" spans="1:18" ht="14.25" customHeight="1" x14ac:dyDescent="0.3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Table5[[#This Row],[sales]]-(Table5[[#This Row],[sales]]*Table5[[#This Row],[discount]])</f>
        <v>725.36959999999999</v>
      </c>
      <c r="O2197" s="6">
        <f>Table5[[#This Row],[profit]]/Table5[[#This Row],[net_sales]]</f>
        <v>0.33097609825391083</v>
      </c>
      <c r="P2197" s="3" t="str">
        <f>IF(Table5[[#This Row],[Profit_Percentage]]&lt;=24.5%,"low","high")</f>
        <v>high</v>
      </c>
      <c r="Q2197" s="3" t="str">
        <f>IF(Table5[[#This Row],[Profit_Percentage]]&gt;25%,"high_profit","low_profit")&amp;(IF(Table5[[#This Row],[net_sales]]&gt;1000," high_sales"," low_sales"))</f>
        <v>high_profit low_sales</v>
      </c>
      <c r="R2197" s="3"/>
    </row>
    <row r="2198" spans="1:18" ht="14.25" customHeight="1" x14ac:dyDescent="0.3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Table5[[#This Row],[sales]]-(Table5[[#This Row],[sales]]*Table5[[#This Row],[discount]])</f>
        <v>1995.2393999999999</v>
      </c>
      <c r="O2198" s="6">
        <f>Table5[[#This Row],[profit]]/Table5[[#This Row],[net_sales]]</f>
        <v>0.20059247025695265</v>
      </c>
      <c r="P2198" s="3" t="str">
        <f>IF(Table5[[#This Row],[Profit_Percentage]]&lt;=24.5%,"low","high")</f>
        <v>low</v>
      </c>
      <c r="Q2198" s="3" t="str">
        <f>IF(Table5[[#This Row],[Profit_Percentage]]&gt;25%,"high_profit","low_profit")&amp;(IF(Table5[[#This Row],[net_sales]]&gt;1000," high_sales"," low_sales"))</f>
        <v>low_profit high_sales</v>
      </c>
      <c r="R2198" s="3"/>
    </row>
    <row r="2199" spans="1:18" ht="14.25" customHeight="1" x14ac:dyDescent="0.3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Table5[[#This Row],[sales]]-(Table5[[#This Row],[sales]]*Table5[[#This Row],[discount]])</f>
        <v>1832.809</v>
      </c>
      <c r="O2199" s="6">
        <f>Table5[[#This Row],[profit]]/Table5[[#This Row],[net_sales]]</f>
        <v>0.29762512078454439</v>
      </c>
      <c r="P2199" s="3" t="str">
        <f>IF(Table5[[#This Row],[Profit_Percentage]]&lt;=24.5%,"low","high")</f>
        <v>high</v>
      </c>
      <c r="Q2199" s="3" t="str">
        <f>IF(Table5[[#This Row],[Profit_Percentage]]&gt;25%,"high_profit","low_profit")&amp;(IF(Table5[[#This Row],[net_sales]]&gt;1000," high_sales"," low_sales"))</f>
        <v>high_profit high_sales</v>
      </c>
      <c r="R2199" s="3"/>
    </row>
    <row r="2200" spans="1:18" ht="14.25" customHeight="1" x14ac:dyDescent="0.3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Table5[[#This Row],[sales]]-(Table5[[#This Row],[sales]]*Table5[[#This Row],[discount]])</f>
        <v>261.81780000000003</v>
      </c>
      <c r="O2200" s="6">
        <f>Table5[[#This Row],[profit]]/Table5[[#This Row],[net_sales]]</f>
        <v>0.19838223375186864</v>
      </c>
      <c r="P2200" s="3" t="str">
        <f>IF(Table5[[#This Row],[Profit_Percentage]]&lt;=24.5%,"low","high")</f>
        <v>low</v>
      </c>
      <c r="Q2200" s="3" t="str">
        <f>IF(Table5[[#This Row],[Profit_Percentage]]&gt;25%,"high_profit","low_profit")&amp;(IF(Table5[[#This Row],[net_sales]]&gt;1000," high_sales"," low_sales"))</f>
        <v>low_profit low_sales</v>
      </c>
      <c r="R2200" s="3"/>
    </row>
    <row r="2201" spans="1:18" ht="14.25" customHeight="1" x14ac:dyDescent="0.3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Table5[[#This Row],[sales]]-(Table5[[#This Row],[sales]]*Table5[[#This Row],[discount]])</f>
        <v>2885.848</v>
      </c>
      <c r="O2201" s="6">
        <f>Table5[[#This Row],[profit]]/Table5[[#This Row],[net_sales]]</f>
        <v>6.797655316565529E-2</v>
      </c>
      <c r="P2201" s="3" t="str">
        <f>IF(Table5[[#This Row],[Profit_Percentage]]&lt;=24.5%,"low","high")</f>
        <v>low</v>
      </c>
      <c r="Q2201" s="3" t="str">
        <f>IF(Table5[[#This Row],[Profit_Percentage]]&gt;25%,"high_profit","low_profit")&amp;(IF(Table5[[#This Row],[net_sales]]&gt;1000," high_sales"," low_sales"))</f>
        <v>low_profit high_sales</v>
      </c>
      <c r="R2201" s="3"/>
    </row>
    <row r="2202" spans="1:18" ht="14.25" customHeight="1" x14ac:dyDescent="0.3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Table5[[#This Row],[sales]]-(Table5[[#This Row],[sales]]*Table5[[#This Row],[discount]])</f>
        <v>3330.1251000000002</v>
      </c>
      <c r="O2202" s="6">
        <f>Table5[[#This Row],[profit]]/Table5[[#This Row],[net_sales]]</f>
        <v>0.33274725925461474</v>
      </c>
      <c r="P2202" s="3" t="str">
        <f>IF(Table5[[#This Row],[Profit_Percentage]]&lt;=24.5%,"low","high")</f>
        <v>high</v>
      </c>
      <c r="Q2202" s="3" t="str">
        <f>IF(Table5[[#This Row],[Profit_Percentage]]&gt;25%,"high_profit","low_profit")&amp;(IF(Table5[[#This Row],[net_sales]]&gt;1000," high_sales"," low_sales"))</f>
        <v>high_profit high_sales</v>
      </c>
      <c r="R2202" s="3"/>
    </row>
    <row r="2203" spans="1:18" ht="14.25" customHeight="1" x14ac:dyDescent="0.3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Table5[[#This Row],[sales]]-(Table5[[#This Row],[sales]]*Table5[[#This Row],[discount]])</f>
        <v>713.14619999999991</v>
      </c>
      <c r="O2203" s="6">
        <f>Table5[[#This Row],[profit]]/Table5[[#This Row],[net_sales]]</f>
        <v>0.29361440893886837</v>
      </c>
      <c r="P2203" s="3" t="str">
        <f>IF(Table5[[#This Row],[Profit_Percentage]]&lt;=24.5%,"low","high")</f>
        <v>high</v>
      </c>
      <c r="Q2203" s="3" t="str">
        <f>IF(Table5[[#This Row],[Profit_Percentage]]&gt;25%,"high_profit","low_profit")&amp;(IF(Table5[[#This Row],[net_sales]]&gt;1000," high_sales"," low_sales"))</f>
        <v>high_profit low_sales</v>
      </c>
      <c r="R2203" s="3"/>
    </row>
    <row r="2204" spans="1:18" ht="14.25" customHeight="1" x14ac:dyDescent="0.3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Table5[[#This Row],[sales]]-(Table5[[#This Row],[sales]]*Table5[[#This Row],[discount]])</f>
        <v>470.53620000000001</v>
      </c>
      <c r="O2204" s="6">
        <f>Table5[[#This Row],[profit]]/Table5[[#This Row],[net_sales]]</f>
        <v>0.36632675658110897</v>
      </c>
      <c r="P2204" s="3" t="str">
        <f>IF(Table5[[#This Row],[Profit_Percentage]]&lt;=24.5%,"low","high")</f>
        <v>high</v>
      </c>
      <c r="Q2204" s="3" t="str">
        <f>IF(Table5[[#This Row],[Profit_Percentage]]&gt;25%,"high_profit","low_profit")&amp;(IF(Table5[[#This Row],[net_sales]]&gt;1000," high_sales"," low_sales"))</f>
        <v>high_profit low_sales</v>
      </c>
      <c r="R2204" s="3"/>
    </row>
    <row r="2205" spans="1:18" ht="14.25" customHeight="1" x14ac:dyDescent="0.3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Table5[[#This Row],[sales]]-(Table5[[#This Row],[sales]]*Table5[[#This Row],[discount]])</f>
        <v>779.96339999999998</v>
      </c>
      <c r="O2205" s="6">
        <f>Table5[[#This Row],[profit]]/Table5[[#This Row],[net_sales]]</f>
        <v>0.1536995197466958</v>
      </c>
      <c r="P2205" s="3" t="str">
        <f>IF(Table5[[#This Row],[Profit_Percentage]]&lt;=24.5%,"low","high")</f>
        <v>low</v>
      </c>
      <c r="Q2205" s="3" t="str">
        <f>IF(Table5[[#This Row],[Profit_Percentage]]&gt;25%,"high_profit","low_profit")&amp;(IF(Table5[[#This Row],[net_sales]]&gt;1000," high_sales"," low_sales"))</f>
        <v>low_profit low_sales</v>
      </c>
      <c r="R2205" s="3"/>
    </row>
    <row r="2206" spans="1:18" ht="14.25" customHeight="1" x14ac:dyDescent="0.3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Table5[[#This Row],[sales]]-(Table5[[#This Row],[sales]]*Table5[[#This Row],[discount]])</f>
        <v>2322.0183999999999</v>
      </c>
      <c r="O2206" s="6">
        <f>Table5[[#This Row],[profit]]/Table5[[#This Row],[net_sales]]</f>
        <v>8.8074237482355863E-2</v>
      </c>
      <c r="P2206" s="3" t="str">
        <f>IF(Table5[[#This Row],[Profit_Percentage]]&lt;=24.5%,"low","high")</f>
        <v>low</v>
      </c>
      <c r="Q2206" s="3" t="str">
        <f>IF(Table5[[#This Row],[Profit_Percentage]]&gt;25%,"high_profit","low_profit")&amp;(IF(Table5[[#This Row],[net_sales]]&gt;1000," high_sales"," low_sales"))</f>
        <v>low_profit high_sales</v>
      </c>
      <c r="R2206" s="3"/>
    </row>
    <row r="2207" spans="1:18" ht="14.25" customHeight="1" x14ac:dyDescent="0.3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Table5[[#This Row],[sales]]-(Table5[[#This Row],[sales]]*Table5[[#This Row],[discount]])</f>
        <v>1246.5446999999999</v>
      </c>
      <c r="O2207" s="6">
        <f>Table5[[#This Row],[profit]]/Table5[[#This Row],[net_sales]]</f>
        <v>0.13745997235397978</v>
      </c>
      <c r="P2207" s="3" t="str">
        <f>IF(Table5[[#This Row],[Profit_Percentage]]&lt;=24.5%,"low","high")</f>
        <v>low</v>
      </c>
      <c r="Q2207" s="3" t="str">
        <f>IF(Table5[[#This Row],[Profit_Percentage]]&gt;25%,"high_profit","low_profit")&amp;(IF(Table5[[#This Row],[net_sales]]&gt;1000," high_sales"," low_sales"))</f>
        <v>low_profit high_sales</v>
      </c>
      <c r="R2207" s="3"/>
    </row>
    <row r="2208" spans="1:18" ht="14.25" customHeight="1" x14ac:dyDescent="0.3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Table5[[#This Row],[sales]]-(Table5[[#This Row],[sales]]*Table5[[#This Row],[discount]])</f>
        <v>2080.0468000000001</v>
      </c>
      <c r="O2208" s="6">
        <f>Table5[[#This Row],[profit]]/Table5[[#This Row],[net_sales]]</f>
        <v>0.4722345670299341</v>
      </c>
      <c r="P2208" s="3" t="str">
        <f>IF(Table5[[#This Row],[Profit_Percentage]]&lt;=24.5%,"low","high")</f>
        <v>high</v>
      </c>
      <c r="Q2208" s="3" t="str">
        <f>IF(Table5[[#This Row],[Profit_Percentage]]&gt;25%,"high_profit","low_profit")&amp;(IF(Table5[[#This Row],[net_sales]]&gt;1000," high_sales"," low_sales"))</f>
        <v>high_profit high_sales</v>
      </c>
      <c r="R2208" s="3"/>
    </row>
    <row r="2209" spans="1:18" ht="14.25" customHeight="1" x14ac:dyDescent="0.3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Table5[[#This Row],[sales]]-(Table5[[#This Row],[sales]]*Table5[[#This Row],[discount]])</f>
        <v>2721.0843</v>
      </c>
      <c r="O2209" s="6">
        <f>Table5[[#This Row],[profit]]/Table5[[#This Row],[net_sales]]</f>
        <v>0.29576812449360718</v>
      </c>
      <c r="P2209" s="3" t="str">
        <f>IF(Table5[[#This Row],[Profit_Percentage]]&lt;=24.5%,"low","high")</f>
        <v>high</v>
      </c>
      <c r="Q2209" s="3" t="str">
        <f>IF(Table5[[#This Row],[Profit_Percentage]]&gt;25%,"high_profit","low_profit")&amp;(IF(Table5[[#This Row],[net_sales]]&gt;1000," high_sales"," low_sales"))</f>
        <v>high_profit high_sales</v>
      </c>
      <c r="R2209" s="3"/>
    </row>
    <row r="2210" spans="1:18" ht="14.25" customHeight="1" x14ac:dyDescent="0.3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Table5[[#This Row],[sales]]-(Table5[[#This Row],[sales]]*Table5[[#This Row],[discount]])</f>
        <v>2045.3442</v>
      </c>
      <c r="O2210" s="6">
        <f>Table5[[#This Row],[profit]]/Table5[[#This Row],[net_sales]]</f>
        <v>0.45278442621051262</v>
      </c>
      <c r="P2210" s="3" t="str">
        <f>IF(Table5[[#This Row],[Profit_Percentage]]&lt;=24.5%,"low","high")</f>
        <v>high</v>
      </c>
      <c r="Q2210" s="3" t="str">
        <f>IF(Table5[[#This Row],[Profit_Percentage]]&gt;25%,"high_profit","low_profit")&amp;(IF(Table5[[#This Row],[net_sales]]&gt;1000," high_sales"," low_sales"))</f>
        <v>high_profit high_sales</v>
      </c>
      <c r="R2210" s="3"/>
    </row>
    <row r="2211" spans="1:18" ht="14.25" customHeight="1" x14ac:dyDescent="0.3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Table5[[#This Row],[sales]]-(Table5[[#This Row],[sales]]*Table5[[#This Row],[discount]])</f>
        <v>1547.1499999999999</v>
      </c>
      <c r="O2211" s="6">
        <f>Table5[[#This Row],[profit]]/Table5[[#This Row],[net_sales]]</f>
        <v>0.28708916394661155</v>
      </c>
      <c r="P2211" s="3" t="str">
        <f>IF(Table5[[#This Row],[Profit_Percentage]]&lt;=24.5%,"low","high")</f>
        <v>high</v>
      </c>
      <c r="Q2211" s="3" t="str">
        <f>IF(Table5[[#This Row],[Profit_Percentage]]&gt;25%,"high_profit","low_profit")&amp;(IF(Table5[[#This Row],[net_sales]]&gt;1000," high_sales"," low_sales"))</f>
        <v>high_profit high_sales</v>
      </c>
      <c r="R2211" s="3"/>
    </row>
    <row r="2212" spans="1:18" ht="14.25" customHeight="1" x14ac:dyDescent="0.3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Table5[[#This Row],[sales]]-(Table5[[#This Row],[sales]]*Table5[[#This Row],[discount]])</f>
        <v>1692.9119000000001</v>
      </c>
      <c r="O2212" s="6">
        <f>Table5[[#This Row],[profit]]/Table5[[#This Row],[net_sales]]</f>
        <v>0.26999042301019915</v>
      </c>
      <c r="P2212" s="3" t="str">
        <f>IF(Table5[[#This Row],[Profit_Percentage]]&lt;=24.5%,"low","high")</f>
        <v>high</v>
      </c>
      <c r="Q2212" s="3" t="str">
        <f>IF(Table5[[#This Row],[Profit_Percentage]]&gt;25%,"high_profit","low_profit")&amp;(IF(Table5[[#This Row],[net_sales]]&gt;1000," high_sales"," low_sales"))</f>
        <v>high_profit high_sales</v>
      </c>
      <c r="R2212" s="3"/>
    </row>
    <row r="2213" spans="1:18" ht="14.25" customHeight="1" x14ac:dyDescent="0.3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Table5[[#This Row],[sales]]-(Table5[[#This Row],[sales]]*Table5[[#This Row],[discount]])</f>
        <v>3193.75</v>
      </c>
      <c r="O2213" s="6">
        <f>Table5[[#This Row],[profit]]/Table5[[#This Row],[net_sales]]</f>
        <v>0.427118590998043</v>
      </c>
      <c r="P2213" s="3" t="str">
        <f>IF(Table5[[#This Row],[Profit_Percentage]]&lt;=24.5%,"low","high")</f>
        <v>high</v>
      </c>
      <c r="Q2213" s="3" t="str">
        <f>IF(Table5[[#This Row],[Profit_Percentage]]&gt;25%,"high_profit","low_profit")&amp;(IF(Table5[[#This Row],[net_sales]]&gt;1000," high_sales"," low_sales"))</f>
        <v>high_profit high_sales</v>
      </c>
      <c r="R2213" s="3"/>
    </row>
    <row r="2214" spans="1:18" ht="14.25" customHeight="1" x14ac:dyDescent="0.3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Table5[[#This Row],[sales]]-(Table5[[#This Row],[sales]]*Table5[[#This Row],[discount]])</f>
        <v>2199.0194999999999</v>
      </c>
      <c r="O2214" s="6">
        <f>Table5[[#This Row],[profit]]/Table5[[#This Row],[net_sales]]</f>
        <v>0.20820643018399793</v>
      </c>
      <c r="P2214" s="3" t="str">
        <f>IF(Table5[[#This Row],[Profit_Percentage]]&lt;=24.5%,"low","high")</f>
        <v>low</v>
      </c>
      <c r="Q2214" s="3" t="str">
        <f>IF(Table5[[#This Row],[Profit_Percentage]]&gt;25%,"high_profit","low_profit")&amp;(IF(Table5[[#This Row],[net_sales]]&gt;1000," high_sales"," low_sales"))</f>
        <v>low_profit high_sales</v>
      </c>
      <c r="R2214" s="3"/>
    </row>
    <row r="2215" spans="1:18" ht="14.25" customHeight="1" x14ac:dyDescent="0.3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Table5[[#This Row],[sales]]-(Table5[[#This Row],[sales]]*Table5[[#This Row],[discount]])</f>
        <v>1977.4959999999999</v>
      </c>
      <c r="O2215" s="6">
        <f>Table5[[#This Row],[profit]]/Table5[[#This Row],[net_sales]]</f>
        <v>0.19054905800062302</v>
      </c>
      <c r="P2215" s="3" t="str">
        <f>IF(Table5[[#This Row],[Profit_Percentage]]&lt;=24.5%,"low","high")</f>
        <v>low</v>
      </c>
      <c r="Q2215" s="3" t="str">
        <f>IF(Table5[[#This Row],[Profit_Percentage]]&gt;25%,"high_profit","low_profit")&amp;(IF(Table5[[#This Row],[net_sales]]&gt;1000," high_sales"," low_sales"))</f>
        <v>low_profit high_sales</v>
      </c>
      <c r="R2215" s="3"/>
    </row>
    <row r="2216" spans="1:18" ht="14.25" customHeight="1" x14ac:dyDescent="0.3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Table5[[#This Row],[sales]]-(Table5[[#This Row],[sales]]*Table5[[#This Row],[discount]])</f>
        <v>3062.23</v>
      </c>
      <c r="O2216" s="6">
        <f>Table5[[#This Row],[profit]]/Table5[[#This Row],[net_sales]]</f>
        <v>0.16624159517737075</v>
      </c>
      <c r="P2216" s="3" t="str">
        <f>IF(Table5[[#This Row],[Profit_Percentage]]&lt;=24.5%,"low","high")</f>
        <v>low</v>
      </c>
      <c r="Q2216" s="3" t="str">
        <f>IF(Table5[[#This Row],[Profit_Percentage]]&gt;25%,"high_profit","low_profit")&amp;(IF(Table5[[#This Row],[net_sales]]&gt;1000," high_sales"," low_sales"))</f>
        <v>low_profit high_sales</v>
      </c>
      <c r="R2216" s="3"/>
    </row>
    <row r="2217" spans="1:18" ht="14.25" customHeight="1" x14ac:dyDescent="0.3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Table5[[#This Row],[sales]]-(Table5[[#This Row],[sales]]*Table5[[#This Row],[discount]])</f>
        <v>1839.4017000000001</v>
      </c>
      <c r="O2217" s="6">
        <f>Table5[[#This Row],[profit]]/Table5[[#This Row],[net_sales]]</f>
        <v>0.2472597475581326</v>
      </c>
      <c r="P2217" s="3" t="str">
        <f>IF(Table5[[#This Row],[Profit_Percentage]]&lt;=24.5%,"low","high")</f>
        <v>high</v>
      </c>
      <c r="Q2217" s="3" t="str">
        <f>IF(Table5[[#This Row],[Profit_Percentage]]&gt;25%,"high_profit","low_profit")&amp;(IF(Table5[[#This Row],[net_sales]]&gt;1000," high_sales"," low_sales"))</f>
        <v>low_profit high_sales</v>
      </c>
      <c r="R2217" s="3"/>
    </row>
    <row r="2218" spans="1:18" ht="14.25" customHeight="1" x14ac:dyDescent="0.3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Table5[[#This Row],[sales]]-(Table5[[#This Row],[sales]]*Table5[[#This Row],[discount]])</f>
        <v>1428.1729</v>
      </c>
      <c r="O2218" s="6">
        <f>Table5[[#This Row],[profit]]/Table5[[#This Row],[net_sales]]</f>
        <v>0.27395142422881713</v>
      </c>
      <c r="P2218" s="3" t="str">
        <f>IF(Table5[[#This Row],[Profit_Percentage]]&lt;=24.5%,"low","high")</f>
        <v>high</v>
      </c>
      <c r="Q2218" s="3" t="str">
        <f>IF(Table5[[#This Row],[Profit_Percentage]]&gt;25%,"high_profit","low_profit")&amp;(IF(Table5[[#This Row],[net_sales]]&gt;1000," high_sales"," low_sales"))</f>
        <v>high_profit high_sales</v>
      </c>
      <c r="R2218" s="3"/>
    </row>
    <row r="2219" spans="1:18" ht="14.25" customHeight="1" x14ac:dyDescent="0.3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Table5[[#This Row],[sales]]-(Table5[[#This Row],[sales]]*Table5[[#This Row],[discount]])</f>
        <v>1893.5376000000001</v>
      </c>
      <c r="O2219" s="6">
        <f>Table5[[#This Row],[profit]]/Table5[[#This Row],[net_sales]]</f>
        <v>0.30799494026419122</v>
      </c>
      <c r="P2219" s="3" t="str">
        <f>IF(Table5[[#This Row],[Profit_Percentage]]&lt;=24.5%,"low","high")</f>
        <v>high</v>
      </c>
      <c r="Q2219" s="3" t="str">
        <f>IF(Table5[[#This Row],[Profit_Percentage]]&gt;25%,"high_profit","low_profit")&amp;(IF(Table5[[#This Row],[net_sales]]&gt;1000," high_sales"," low_sales"))</f>
        <v>high_profit high_sales</v>
      </c>
      <c r="R2219" s="3"/>
    </row>
    <row r="2220" spans="1:18" ht="14.25" customHeight="1" x14ac:dyDescent="0.3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Table5[[#This Row],[sales]]-(Table5[[#This Row],[sales]]*Table5[[#This Row],[discount]])</f>
        <v>1593.0816</v>
      </c>
      <c r="O2220" s="6">
        <f>Table5[[#This Row],[profit]]/Table5[[#This Row],[net_sales]]</f>
        <v>0.27759406674460368</v>
      </c>
      <c r="P2220" s="3" t="str">
        <f>IF(Table5[[#This Row],[Profit_Percentage]]&lt;=24.5%,"low","high")</f>
        <v>high</v>
      </c>
      <c r="Q2220" s="3" t="str">
        <f>IF(Table5[[#This Row],[Profit_Percentage]]&gt;25%,"high_profit","low_profit")&amp;(IF(Table5[[#This Row],[net_sales]]&gt;1000," high_sales"," low_sales"))</f>
        <v>high_profit high_sales</v>
      </c>
      <c r="R2220" s="3"/>
    </row>
    <row r="2221" spans="1:18" ht="14.25" customHeight="1" x14ac:dyDescent="0.3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Table5[[#This Row],[sales]]-(Table5[[#This Row],[sales]]*Table5[[#This Row],[discount]])</f>
        <v>3398.3951999999999</v>
      </c>
      <c r="O2221" s="6">
        <f>Table5[[#This Row],[profit]]/Table5[[#This Row],[net_sales]]</f>
        <v>0.11150262924100175</v>
      </c>
      <c r="P2221" s="3" t="str">
        <f>IF(Table5[[#This Row],[Profit_Percentage]]&lt;=24.5%,"low","high")</f>
        <v>low</v>
      </c>
      <c r="Q2221" s="3" t="str">
        <f>IF(Table5[[#This Row],[Profit_Percentage]]&gt;25%,"high_profit","low_profit")&amp;(IF(Table5[[#This Row],[net_sales]]&gt;1000," high_sales"," low_sales"))</f>
        <v>low_profit high_sales</v>
      </c>
      <c r="R2221" s="3"/>
    </row>
    <row r="2222" spans="1:18" ht="14.25" customHeight="1" x14ac:dyDescent="0.3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Table5[[#This Row],[sales]]-(Table5[[#This Row],[sales]]*Table5[[#This Row],[discount]])</f>
        <v>2883.4736000000003</v>
      </c>
      <c r="O2222" s="6">
        <f>Table5[[#This Row],[profit]]/Table5[[#This Row],[net_sales]]</f>
        <v>5.8512760442821457E-2</v>
      </c>
      <c r="P2222" s="3" t="str">
        <f>IF(Table5[[#This Row],[Profit_Percentage]]&lt;=24.5%,"low","high")</f>
        <v>low</v>
      </c>
      <c r="Q2222" s="3" t="str">
        <f>IF(Table5[[#This Row],[Profit_Percentage]]&gt;25%,"high_profit","low_profit")&amp;(IF(Table5[[#This Row],[net_sales]]&gt;1000," high_sales"," low_sales"))</f>
        <v>low_profit high_sales</v>
      </c>
      <c r="R2222" s="3"/>
    </row>
    <row r="2223" spans="1:18" ht="14.25" customHeight="1" x14ac:dyDescent="0.3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Table5[[#This Row],[sales]]-(Table5[[#This Row],[sales]]*Table5[[#This Row],[discount]])</f>
        <v>330.64200000000005</v>
      </c>
      <c r="O2223" s="6">
        <f>Table5[[#This Row],[profit]]/Table5[[#This Row],[net_sales]]</f>
        <v>0.26490887425070014</v>
      </c>
      <c r="P2223" s="3" t="str">
        <f>IF(Table5[[#This Row],[Profit_Percentage]]&lt;=24.5%,"low","high")</f>
        <v>high</v>
      </c>
      <c r="Q2223" s="3" t="str">
        <f>IF(Table5[[#This Row],[Profit_Percentage]]&gt;25%,"high_profit","low_profit")&amp;(IF(Table5[[#This Row],[net_sales]]&gt;1000," high_sales"," low_sales"))</f>
        <v>high_profit low_sales</v>
      </c>
      <c r="R2223" s="3"/>
    </row>
    <row r="2224" spans="1:18" ht="14.25" customHeight="1" x14ac:dyDescent="0.3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Table5[[#This Row],[sales]]-(Table5[[#This Row],[sales]]*Table5[[#This Row],[discount]])</f>
        <v>1612.6143</v>
      </c>
      <c r="O2224" s="6">
        <f>Table5[[#This Row],[profit]]/Table5[[#This Row],[net_sales]]</f>
        <v>0.14074661250368423</v>
      </c>
      <c r="P2224" s="3" t="str">
        <f>IF(Table5[[#This Row],[Profit_Percentage]]&lt;=24.5%,"low","high")</f>
        <v>low</v>
      </c>
      <c r="Q2224" s="3" t="str">
        <f>IF(Table5[[#This Row],[Profit_Percentage]]&gt;25%,"high_profit","low_profit")&amp;(IF(Table5[[#This Row],[net_sales]]&gt;1000," high_sales"," low_sales"))</f>
        <v>low_profit high_sales</v>
      </c>
      <c r="R2224" s="3"/>
    </row>
    <row r="2225" spans="1:18" ht="14.25" customHeight="1" x14ac:dyDescent="0.3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Table5[[#This Row],[sales]]-(Table5[[#This Row],[sales]]*Table5[[#This Row],[discount]])</f>
        <v>289.6404</v>
      </c>
      <c r="O2225" s="6">
        <f>Table5[[#This Row],[profit]]/Table5[[#This Row],[net_sales]]</f>
        <v>8.0306476582686678E-2</v>
      </c>
      <c r="P2225" s="3" t="str">
        <f>IF(Table5[[#This Row],[Profit_Percentage]]&lt;=24.5%,"low","high")</f>
        <v>low</v>
      </c>
      <c r="Q2225" s="3" t="str">
        <f>IF(Table5[[#This Row],[Profit_Percentage]]&gt;25%,"high_profit","low_profit")&amp;(IF(Table5[[#This Row],[net_sales]]&gt;1000," high_sales"," low_sales"))</f>
        <v>low_profit low_sales</v>
      </c>
      <c r="R2225" s="3"/>
    </row>
    <row r="2226" spans="1:18" ht="14.25" customHeight="1" x14ac:dyDescent="0.3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Table5[[#This Row],[sales]]-(Table5[[#This Row],[sales]]*Table5[[#This Row],[discount]])</f>
        <v>1150.944</v>
      </c>
      <c r="O2226" s="6">
        <f>Table5[[#This Row],[profit]]/Table5[[#This Row],[net_sales]]</f>
        <v>0.10121256985570105</v>
      </c>
      <c r="P2226" s="3" t="str">
        <f>IF(Table5[[#This Row],[Profit_Percentage]]&lt;=24.5%,"low","high")</f>
        <v>low</v>
      </c>
      <c r="Q2226" s="3" t="str">
        <f>IF(Table5[[#This Row],[Profit_Percentage]]&gt;25%,"high_profit","low_profit")&amp;(IF(Table5[[#This Row],[net_sales]]&gt;1000," high_sales"," low_sales"))</f>
        <v>low_profit high_sales</v>
      </c>
      <c r="R2226" s="3"/>
    </row>
    <row r="2227" spans="1:18" ht="14.25" customHeight="1" x14ac:dyDescent="0.3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Table5[[#This Row],[sales]]-(Table5[[#This Row],[sales]]*Table5[[#This Row],[discount]])</f>
        <v>1531.0907</v>
      </c>
      <c r="O2227" s="6">
        <f>Table5[[#This Row],[profit]]/Table5[[#This Row],[net_sales]]</f>
        <v>0.31150995822781757</v>
      </c>
      <c r="P2227" s="3" t="str">
        <f>IF(Table5[[#This Row],[Profit_Percentage]]&lt;=24.5%,"low","high")</f>
        <v>high</v>
      </c>
      <c r="Q2227" s="3" t="str">
        <f>IF(Table5[[#This Row],[Profit_Percentage]]&gt;25%,"high_profit","low_profit")&amp;(IF(Table5[[#This Row],[net_sales]]&gt;1000," high_sales"," low_sales"))</f>
        <v>high_profit high_sales</v>
      </c>
      <c r="R2227" s="3"/>
    </row>
    <row r="2228" spans="1:18" ht="14.25" customHeight="1" x14ac:dyDescent="0.3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Table5[[#This Row],[sales]]-(Table5[[#This Row],[sales]]*Table5[[#This Row],[discount]])</f>
        <v>1413.3235999999999</v>
      </c>
      <c r="O2228" s="6">
        <f>Table5[[#This Row],[profit]]/Table5[[#This Row],[net_sales]]</f>
        <v>0.26461738840276922</v>
      </c>
      <c r="P2228" s="3" t="str">
        <f>IF(Table5[[#This Row],[Profit_Percentage]]&lt;=24.5%,"low","high")</f>
        <v>high</v>
      </c>
      <c r="Q2228" s="3" t="str">
        <f>IF(Table5[[#This Row],[Profit_Percentage]]&gt;25%,"high_profit","low_profit")&amp;(IF(Table5[[#This Row],[net_sales]]&gt;1000," high_sales"," low_sales"))</f>
        <v>high_profit high_sales</v>
      </c>
      <c r="R2228" s="3"/>
    </row>
    <row r="2229" spans="1:18" ht="14.25" customHeight="1" x14ac:dyDescent="0.3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Table5[[#This Row],[sales]]-(Table5[[#This Row],[sales]]*Table5[[#This Row],[discount]])</f>
        <v>3613.6345999999999</v>
      </c>
      <c r="O2229" s="6">
        <f>Table5[[#This Row],[profit]]/Table5[[#This Row],[net_sales]]</f>
        <v>0.28089170941633113</v>
      </c>
      <c r="P2229" s="3" t="str">
        <f>IF(Table5[[#This Row],[Profit_Percentage]]&lt;=24.5%,"low","high")</f>
        <v>high</v>
      </c>
      <c r="Q2229" s="3" t="str">
        <f>IF(Table5[[#This Row],[Profit_Percentage]]&gt;25%,"high_profit","low_profit")&amp;(IF(Table5[[#This Row],[net_sales]]&gt;1000," high_sales"," low_sales"))</f>
        <v>high_profit high_sales</v>
      </c>
      <c r="R2229" s="3"/>
    </row>
    <row r="2230" spans="1:18" ht="14.25" customHeight="1" x14ac:dyDescent="0.3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Table5[[#This Row],[sales]]-(Table5[[#This Row],[sales]]*Table5[[#This Row],[discount]])</f>
        <v>2456.4450000000002</v>
      </c>
      <c r="O2230" s="6">
        <f>Table5[[#This Row],[profit]]/Table5[[#This Row],[net_sales]]</f>
        <v>0.12314951077675257</v>
      </c>
      <c r="P2230" s="3" t="str">
        <f>IF(Table5[[#This Row],[Profit_Percentage]]&lt;=24.5%,"low","high")</f>
        <v>low</v>
      </c>
      <c r="Q2230" s="3" t="str">
        <f>IF(Table5[[#This Row],[Profit_Percentage]]&gt;25%,"high_profit","low_profit")&amp;(IF(Table5[[#This Row],[net_sales]]&gt;1000," high_sales"," low_sales"))</f>
        <v>low_profit high_sales</v>
      </c>
      <c r="R2230" s="3"/>
    </row>
    <row r="2231" spans="1:18" ht="14.25" customHeight="1" x14ac:dyDescent="0.3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Table5[[#This Row],[sales]]-(Table5[[#This Row],[sales]]*Table5[[#This Row],[discount]])</f>
        <v>487.65359999999998</v>
      </c>
      <c r="O2231" s="6">
        <f>Table5[[#This Row],[profit]]/Table5[[#This Row],[net_sales]]</f>
        <v>0.33716556178402046</v>
      </c>
      <c r="P2231" s="3" t="str">
        <f>IF(Table5[[#This Row],[Profit_Percentage]]&lt;=24.5%,"low","high")</f>
        <v>high</v>
      </c>
      <c r="Q2231" s="3" t="str">
        <f>IF(Table5[[#This Row],[Profit_Percentage]]&gt;25%,"high_profit","low_profit")&amp;(IF(Table5[[#This Row],[net_sales]]&gt;1000," high_sales"," low_sales"))</f>
        <v>high_profit low_sales</v>
      </c>
      <c r="R2231" s="3"/>
    </row>
    <row r="2232" spans="1:18" ht="14.25" customHeight="1" x14ac:dyDescent="0.3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Table5[[#This Row],[sales]]-(Table5[[#This Row],[sales]]*Table5[[#This Row],[discount]])</f>
        <v>2025.2689999999998</v>
      </c>
      <c r="O2232" s="6">
        <f>Table5[[#This Row],[profit]]/Table5[[#This Row],[net_sales]]</f>
        <v>0.39424392512797074</v>
      </c>
      <c r="P2232" s="3" t="str">
        <f>IF(Table5[[#This Row],[Profit_Percentage]]&lt;=24.5%,"low","high")</f>
        <v>high</v>
      </c>
      <c r="Q2232" s="3" t="str">
        <f>IF(Table5[[#This Row],[Profit_Percentage]]&gt;25%,"high_profit","low_profit")&amp;(IF(Table5[[#This Row],[net_sales]]&gt;1000," high_sales"," low_sales"))</f>
        <v>high_profit high_sales</v>
      </c>
      <c r="R2232" s="3"/>
    </row>
    <row r="2233" spans="1:18" ht="14.25" customHeight="1" x14ac:dyDescent="0.3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Table5[[#This Row],[sales]]-(Table5[[#This Row],[sales]]*Table5[[#This Row],[discount]])</f>
        <v>3857.6096000000002</v>
      </c>
      <c r="O2233" s="6">
        <f>Table5[[#This Row],[profit]]/Table5[[#This Row],[net_sales]]</f>
        <v>0.30168941927145759</v>
      </c>
      <c r="P2233" s="3" t="str">
        <f>IF(Table5[[#This Row],[Profit_Percentage]]&lt;=24.5%,"low","high")</f>
        <v>high</v>
      </c>
      <c r="Q2233" s="3" t="str">
        <f>IF(Table5[[#This Row],[Profit_Percentage]]&gt;25%,"high_profit","low_profit")&amp;(IF(Table5[[#This Row],[net_sales]]&gt;1000," high_sales"," low_sales"))</f>
        <v>high_profit high_sales</v>
      </c>
      <c r="R2233" s="3"/>
    </row>
    <row r="2234" spans="1:18" ht="14.25" customHeight="1" x14ac:dyDescent="0.3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Table5[[#This Row],[sales]]-(Table5[[#This Row],[sales]]*Table5[[#This Row],[discount]])</f>
        <v>910.64879999999994</v>
      </c>
      <c r="O2234" s="6">
        <f>Table5[[#This Row],[profit]]/Table5[[#This Row],[net_sales]]</f>
        <v>0.15179287558496754</v>
      </c>
      <c r="P2234" s="3" t="str">
        <f>IF(Table5[[#This Row],[Profit_Percentage]]&lt;=24.5%,"low","high")</f>
        <v>low</v>
      </c>
      <c r="Q2234" s="3" t="str">
        <f>IF(Table5[[#This Row],[Profit_Percentage]]&gt;25%,"high_profit","low_profit")&amp;(IF(Table5[[#This Row],[net_sales]]&gt;1000," high_sales"," low_sales"))</f>
        <v>low_profit low_sales</v>
      </c>
      <c r="R2234" s="3"/>
    </row>
    <row r="2235" spans="1:18" ht="14.25" customHeight="1" x14ac:dyDescent="0.3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Table5[[#This Row],[sales]]-(Table5[[#This Row],[sales]]*Table5[[#This Row],[discount]])</f>
        <v>2757.7647999999999</v>
      </c>
      <c r="O2235" s="6">
        <f>Table5[[#This Row],[profit]]/Table5[[#This Row],[net_sales]]</f>
        <v>0.36304038691044282</v>
      </c>
      <c r="P2235" s="3" t="str">
        <f>IF(Table5[[#This Row],[Profit_Percentage]]&lt;=24.5%,"low","high")</f>
        <v>high</v>
      </c>
      <c r="Q2235" s="3" t="str">
        <f>IF(Table5[[#This Row],[Profit_Percentage]]&gt;25%,"high_profit","low_profit")&amp;(IF(Table5[[#This Row],[net_sales]]&gt;1000," high_sales"," low_sales"))</f>
        <v>high_profit high_sales</v>
      </c>
      <c r="R2235" s="3"/>
    </row>
    <row r="2236" spans="1:18" ht="14.25" customHeight="1" x14ac:dyDescent="0.3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Table5[[#This Row],[sales]]-(Table5[[#This Row],[sales]]*Table5[[#This Row],[discount]])</f>
        <v>2555.0333999999998</v>
      </c>
      <c r="O2236" s="6">
        <f>Table5[[#This Row],[profit]]/Table5[[#This Row],[net_sales]]</f>
        <v>0.25354267384528123</v>
      </c>
      <c r="P2236" s="3" t="str">
        <f>IF(Table5[[#This Row],[Profit_Percentage]]&lt;=24.5%,"low","high")</f>
        <v>high</v>
      </c>
      <c r="Q2236" s="3" t="str">
        <f>IF(Table5[[#This Row],[Profit_Percentage]]&gt;25%,"high_profit","low_profit")&amp;(IF(Table5[[#This Row],[net_sales]]&gt;1000," high_sales"," low_sales"))</f>
        <v>high_profit high_sales</v>
      </c>
      <c r="R2236" s="3"/>
    </row>
    <row r="2237" spans="1:18" ht="14.25" customHeight="1" x14ac:dyDescent="0.3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Table5[[#This Row],[sales]]-(Table5[[#This Row],[sales]]*Table5[[#This Row],[discount]])</f>
        <v>1673.095</v>
      </c>
      <c r="O2237" s="6">
        <f>Table5[[#This Row],[profit]]/Table5[[#This Row],[net_sales]]</f>
        <v>0.44908986040840476</v>
      </c>
      <c r="P2237" s="3" t="str">
        <f>IF(Table5[[#This Row],[Profit_Percentage]]&lt;=24.5%,"low","high")</f>
        <v>high</v>
      </c>
      <c r="Q2237" s="3" t="str">
        <f>IF(Table5[[#This Row],[Profit_Percentage]]&gt;25%,"high_profit","low_profit")&amp;(IF(Table5[[#This Row],[net_sales]]&gt;1000," high_sales"," low_sales"))</f>
        <v>high_profit high_sales</v>
      </c>
      <c r="R2237" s="3"/>
    </row>
    <row r="2238" spans="1:18" ht="14.25" customHeight="1" x14ac:dyDescent="0.3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Table5[[#This Row],[sales]]-(Table5[[#This Row],[sales]]*Table5[[#This Row],[discount]])</f>
        <v>869.9325</v>
      </c>
      <c r="O2238" s="6">
        <f>Table5[[#This Row],[profit]]/Table5[[#This Row],[net_sales]]</f>
        <v>0.19060099490477711</v>
      </c>
      <c r="P2238" s="3" t="str">
        <f>IF(Table5[[#This Row],[Profit_Percentage]]&lt;=24.5%,"low","high")</f>
        <v>low</v>
      </c>
      <c r="Q2238" s="3" t="str">
        <f>IF(Table5[[#This Row],[Profit_Percentage]]&gt;25%,"high_profit","low_profit")&amp;(IF(Table5[[#This Row],[net_sales]]&gt;1000," high_sales"," low_sales"))</f>
        <v>low_profit low_sales</v>
      </c>
      <c r="R2238" s="3"/>
    </row>
    <row r="2239" spans="1:18" ht="14.25" customHeight="1" x14ac:dyDescent="0.3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Table5[[#This Row],[sales]]-(Table5[[#This Row],[sales]]*Table5[[#This Row],[discount]])</f>
        <v>4068.5480000000002</v>
      </c>
      <c r="O2239" s="6">
        <f>Table5[[#This Row],[profit]]/Table5[[#This Row],[net_sales]]</f>
        <v>0.17651506139290968</v>
      </c>
      <c r="P2239" s="3" t="str">
        <f>IF(Table5[[#This Row],[Profit_Percentage]]&lt;=24.5%,"low","high")</f>
        <v>low</v>
      </c>
      <c r="Q2239" s="3" t="str">
        <f>IF(Table5[[#This Row],[Profit_Percentage]]&gt;25%,"high_profit","low_profit")&amp;(IF(Table5[[#This Row],[net_sales]]&gt;1000," high_sales"," low_sales"))</f>
        <v>low_profit high_sales</v>
      </c>
      <c r="R2239" s="3"/>
    </row>
    <row r="2240" spans="1:18" ht="14.25" customHeight="1" x14ac:dyDescent="0.3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Table5[[#This Row],[sales]]-(Table5[[#This Row],[sales]]*Table5[[#This Row],[discount]])</f>
        <v>3676.2775000000001</v>
      </c>
      <c r="O2240" s="6">
        <f>Table5[[#This Row],[profit]]/Table5[[#This Row],[net_sales]]</f>
        <v>0.32970035586268986</v>
      </c>
      <c r="P2240" s="3" t="str">
        <f>IF(Table5[[#This Row],[Profit_Percentage]]&lt;=24.5%,"low","high")</f>
        <v>high</v>
      </c>
      <c r="Q2240" s="3" t="str">
        <f>IF(Table5[[#This Row],[Profit_Percentage]]&gt;25%,"high_profit","low_profit")&amp;(IF(Table5[[#This Row],[net_sales]]&gt;1000," high_sales"," low_sales"))</f>
        <v>high_profit high_sales</v>
      </c>
      <c r="R2240" s="3"/>
    </row>
    <row r="2241" spans="1:18" ht="14.25" customHeight="1" x14ac:dyDescent="0.3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Table5[[#This Row],[sales]]-(Table5[[#This Row],[sales]]*Table5[[#This Row],[discount]])</f>
        <v>3102.4843999999998</v>
      </c>
      <c r="O2241" s="6">
        <f>Table5[[#This Row],[profit]]/Table5[[#This Row],[net_sales]]</f>
        <v>0.19116292736234228</v>
      </c>
      <c r="P2241" s="3" t="str">
        <f>IF(Table5[[#This Row],[Profit_Percentage]]&lt;=24.5%,"low","high")</f>
        <v>low</v>
      </c>
      <c r="Q2241" s="3" t="str">
        <f>IF(Table5[[#This Row],[Profit_Percentage]]&gt;25%,"high_profit","low_profit")&amp;(IF(Table5[[#This Row],[net_sales]]&gt;1000," high_sales"," low_sales"))</f>
        <v>low_profit high_sales</v>
      </c>
      <c r="R2241" s="3"/>
    </row>
    <row r="2242" spans="1:18" ht="14.25" customHeight="1" x14ac:dyDescent="0.3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Table5[[#This Row],[sales]]-(Table5[[#This Row],[sales]]*Table5[[#This Row],[discount]])</f>
        <v>1693.7730000000001</v>
      </c>
      <c r="O2242" s="6">
        <f>Table5[[#This Row],[profit]]/Table5[[#This Row],[net_sales]]</f>
        <v>0.31402673203552067</v>
      </c>
      <c r="P2242" s="3" t="str">
        <f>IF(Table5[[#This Row],[Profit_Percentage]]&lt;=24.5%,"low","high")</f>
        <v>high</v>
      </c>
      <c r="Q2242" s="3" t="str">
        <f>IF(Table5[[#This Row],[Profit_Percentage]]&gt;25%,"high_profit","low_profit")&amp;(IF(Table5[[#This Row],[net_sales]]&gt;1000," high_sales"," low_sales"))</f>
        <v>high_profit high_sales</v>
      </c>
      <c r="R2242" s="3"/>
    </row>
    <row r="2243" spans="1:18" ht="14.25" customHeight="1" x14ac:dyDescent="0.3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Table5[[#This Row],[sales]]-(Table5[[#This Row],[sales]]*Table5[[#This Row],[discount]])</f>
        <v>3661.8667999999998</v>
      </c>
      <c r="O2243" s="6">
        <f>Table5[[#This Row],[profit]]/Table5[[#This Row],[net_sales]]</f>
        <v>0.15140091933436792</v>
      </c>
      <c r="P2243" s="3" t="str">
        <f>IF(Table5[[#This Row],[Profit_Percentage]]&lt;=24.5%,"low","high")</f>
        <v>low</v>
      </c>
      <c r="Q2243" s="3" t="str">
        <f>IF(Table5[[#This Row],[Profit_Percentage]]&gt;25%,"high_profit","low_profit")&amp;(IF(Table5[[#This Row],[net_sales]]&gt;1000," high_sales"," low_sales"))</f>
        <v>low_profit high_sales</v>
      </c>
      <c r="R2243" s="3"/>
    </row>
    <row r="2244" spans="1:18" ht="14.25" customHeight="1" x14ac:dyDescent="0.3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Table5[[#This Row],[sales]]-(Table5[[#This Row],[sales]]*Table5[[#This Row],[discount]])</f>
        <v>1220.2082</v>
      </c>
      <c r="O2244" s="6">
        <f>Table5[[#This Row],[profit]]/Table5[[#This Row],[net_sales]]</f>
        <v>0.26852794465731339</v>
      </c>
      <c r="P2244" s="3" t="str">
        <f>IF(Table5[[#This Row],[Profit_Percentage]]&lt;=24.5%,"low","high")</f>
        <v>high</v>
      </c>
      <c r="Q2244" s="3" t="str">
        <f>IF(Table5[[#This Row],[Profit_Percentage]]&gt;25%,"high_profit","low_profit")&amp;(IF(Table5[[#This Row],[net_sales]]&gt;1000," high_sales"," low_sales"))</f>
        <v>high_profit high_sales</v>
      </c>
      <c r="R2244" s="3"/>
    </row>
    <row r="2245" spans="1:18" ht="14.25" customHeight="1" x14ac:dyDescent="0.3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Table5[[#This Row],[sales]]-(Table5[[#This Row],[sales]]*Table5[[#This Row],[discount]])</f>
        <v>750.10320000000002</v>
      </c>
      <c r="O2245" s="6">
        <f>Table5[[#This Row],[profit]]/Table5[[#This Row],[net_sales]]</f>
        <v>0.28656056926566903</v>
      </c>
      <c r="P2245" s="3" t="str">
        <f>IF(Table5[[#This Row],[Profit_Percentage]]&lt;=24.5%,"low","high")</f>
        <v>high</v>
      </c>
      <c r="Q2245" s="3" t="str">
        <f>IF(Table5[[#This Row],[Profit_Percentage]]&gt;25%,"high_profit","low_profit")&amp;(IF(Table5[[#This Row],[net_sales]]&gt;1000," high_sales"," low_sales"))</f>
        <v>high_profit low_sales</v>
      </c>
      <c r="R2245" s="3"/>
    </row>
    <row r="2246" spans="1:18" ht="14.25" customHeight="1" x14ac:dyDescent="0.3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Table5[[#This Row],[sales]]-(Table5[[#This Row],[sales]]*Table5[[#This Row],[discount]])</f>
        <v>1862.7347000000002</v>
      </c>
      <c r="O2246" s="6">
        <f>Table5[[#This Row],[profit]]/Table5[[#This Row],[net_sales]]</f>
        <v>0.11598538428472932</v>
      </c>
      <c r="P2246" s="3" t="str">
        <f>IF(Table5[[#This Row],[Profit_Percentage]]&lt;=24.5%,"low","high")</f>
        <v>low</v>
      </c>
      <c r="Q2246" s="3" t="str">
        <f>IF(Table5[[#This Row],[Profit_Percentage]]&gt;25%,"high_profit","low_profit")&amp;(IF(Table5[[#This Row],[net_sales]]&gt;1000," high_sales"," low_sales"))</f>
        <v>low_profit high_sales</v>
      </c>
      <c r="R2246" s="3"/>
    </row>
    <row r="2247" spans="1:18" ht="14.25" customHeight="1" x14ac:dyDescent="0.3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Table5[[#This Row],[sales]]-(Table5[[#This Row],[sales]]*Table5[[#This Row],[discount]])</f>
        <v>2792.1376</v>
      </c>
      <c r="O2247" s="6">
        <f>Table5[[#This Row],[profit]]/Table5[[#This Row],[net_sales]]</f>
        <v>0.30331599703395706</v>
      </c>
      <c r="P2247" s="3" t="str">
        <f>IF(Table5[[#This Row],[Profit_Percentage]]&lt;=24.5%,"low","high")</f>
        <v>high</v>
      </c>
      <c r="Q2247" s="3" t="str">
        <f>IF(Table5[[#This Row],[Profit_Percentage]]&gt;25%,"high_profit","low_profit")&amp;(IF(Table5[[#This Row],[net_sales]]&gt;1000," high_sales"," low_sales"))</f>
        <v>high_profit high_sales</v>
      </c>
      <c r="R2247" s="3"/>
    </row>
    <row r="2248" spans="1:18" ht="14.25" customHeight="1" x14ac:dyDescent="0.3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Table5[[#This Row],[sales]]-(Table5[[#This Row],[sales]]*Table5[[#This Row],[discount]])</f>
        <v>2101.4135999999999</v>
      </c>
      <c r="O2248" s="6">
        <f>Table5[[#This Row],[profit]]/Table5[[#This Row],[net_sales]]</f>
        <v>0.26926160561633372</v>
      </c>
      <c r="P2248" s="3" t="str">
        <f>IF(Table5[[#This Row],[Profit_Percentage]]&lt;=24.5%,"low","high")</f>
        <v>high</v>
      </c>
      <c r="Q2248" s="3" t="str">
        <f>IF(Table5[[#This Row],[Profit_Percentage]]&gt;25%,"high_profit","low_profit")&amp;(IF(Table5[[#This Row],[net_sales]]&gt;1000," high_sales"," low_sales"))</f>
        <v>high_profit high_sales</v>
      </c>
      <c r="R2248" s="3"/>
    </row>
    <row r="2249" spans="1:18" ht="14.25" customHeight="1" x14ac:dyDescent="0.3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Table5[[#This Row],[sales]]-(Table5[[#This Row],[sales]]*Table5[[#This Row],[discount]])</f>
        <v>2977.5437999999999</v>
      </c>
      <c r="O2249" s="6">
        <f>Table5[[#This Row],[profit]]/Table5[[#This Row],[net_sales]]</f>
        <v>0.12240290134438996</v>
      </c>
      <c r="P2249" s="3" t="str">
        <f>IF(Table5[[#This Row],[Profit_Percentage]]&lt;=24.5%,"low","high")</f>
        <v>low</v>
      </c>
      <c r="Q2249" s="3" t="str">
        <f>IF(Table5[[#This Row],[Profit_Percentage]]&gt;25%,"high_profit","low_profit")&amp;(IF(Table5[[#This Row],[net_sales]]&gt;1000," high_sales"," low_sales"))</f>
        <v>low_profit high_sales</v>
      </c>
      <c r="R2249" s="3"/>
    </row>
    <row r="2250" spans="1:18" ht="14.25" customHeight="1" x14ac:dyDescent="0.3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Table5[[#This Row],[sales]]-(Table5[[#This Row],[sales]]*Table5[[#This Row],[discount]])</f>
        <v>1342.6188000000002</v>
      </c>
      <c r="O2250" s="6">
        <f>Table5[[#This Row],[profit]]/Table5[[#This Row],[net_sales]]</f>
        <v>0.26881792508789537</v>
      </c>
      <c r="P2250" s="3" t="str">
        <f>IF(Table5[[#This Row],[Profit_Percentage]]&lt;=24.5%,"low","high")</f>
        <v>high</v>
      </c>
      <c r="Q2250" s="3" t="str">
        <f>IF(Table5[[#This Row],[Profit_Percentage]]&gt;25%,"high_profit","low_profit")&amp;(IF(Table5[[#This Row],[net_sales]]&gt;1000," high_sales"," low_sales"))</f>
        <v>high_profit high_sales</v>
      </c>
      <c r="R2250" s="3"/>
    </row>
    <row r="2251" spans="1:18" ht="14.25" customHeight="1" x14ac:dyDescent="0.3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Table5[[#This Row],[sales]]-(Table5[[#This Row],[sales]]*Table5[[#This Row],[discount]])</f>
        <v>1579.7031999999999</v>
      </c>
      <c r="O2251" s="6">
        <f>Table5[[#This Row],[profit]]/Table5[[#This Row],[net_sales]]</f>
        <v>0.12458036421018835</v>
      </c>
      <c r="P2251" s="3" t="str">
        <f>IF(Table5[[#This Row],[Profit_Percentage]]&lt;=24.5%,"low","high")</f>
        <v>low</v>
      </c>
      <c r="Q2251" s="3" t="str">
        <f>IF(Table5[[#This Row],[Profit_Percentage]]&gt;25%,"high_profit","low_profit")&amp;(IF(Table5[[#This Row],[net_sales]]&gt;1000," high_sales"," low_sales"))</f>
        <v>low_profit high_sales</v>
      </c>
      <c r="R2251" s="3"/>
    </row>
    <row r="2252" spans="1:18" ht="14.25" customHeight="1" x14ac:dyDescent="0.3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Table5[[#This Row],[sales]]-(Table5[[#This Row],[sales]]*Table5[[#This Row],[discount]])</f>
        <v>3263.3715999999999</v>
      </c>
      <c r="O2252" s="6">
        <f>Table5[[#This Row],[profit]]/Table5[[#This Row],[net_sales]]</f>
        <v>0.15049772450063609</v>
      </c>
      <c r="P2252" s="3" t="str">
        <f>IF(Table5[[#This Row],[Profit_Percentage]]&lt;=24.5%,"low","high")</f>
        <v>low</v>
      </c>
      <c r="Q2252" s="3" t="str">
        <f>IF(Table5[[#This Row],[Profit_Percentage]]&gt;25%,"high_profit","low_profit")&amp;(IF(Table5[[#This Row],[net_sales]]&gt;1000," high_sales"," low_sales"))</f>
        <v>low_profit high_sales</v>
      </c>
      <c r="R2252" s="3"/>
    </row>
    <row r="2253" spans="1:18" ht="14.25" customHeight="1" x14ac:dyDescent="0.3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Table5[[#This Row],[sales]]-(Table5[[#This Row],[sales]]*Table5[[#This Row],[discount]])</f>
        <v>2363.1498000000001</v>
      </c>
      <c r="O2253" s="6">
        <f>Table5[[#This Row],[profit]]/Table5[[#This Row],[net_sales]]</f>
        <v>0.32281914587048183</v>
      </c>
      <c r="P2253" s="3" t="str">
        <f>IF(Table5[[#This Row],[Profit_Percentage]]&lt;=24.5%,"low","high")</f>
        <v>high</v>
      </c>
      <c r="Q2253" s="3" t="str">
        <f>IF(Table5[[#This Row],[Profit_Percentage]]&gt;25%,"high_profit","low_profit")&amp;(IF(Table5[[#This Row],[net_sales]]&gt;1000," high_sales"," low_sales"))</f>
        <v>high_profit high_sales</v>
      </c>
      <c r="R2253" s="3"/>
    </row>
    <row r="2254" spans="1:18" ht="14.25" customHeight="1" x14ac:dyDescent="0.3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Table5[[#This Row],[sales]]-(Table5[[#This Row],[sales]]*Table5[[#This Row],[discount]])</f>
        <v>3676.4549999999999</v>
      </c>
      <c r="O2254" s="6">
        <f>Table5[[#This Row],[profit]]/Table5[[#This Row],[net_sales]]</f>
        <v>0.26856849873043465</v>
      </c>
      <c r="P2254" s="3" t="str">
        <f>IF(Table5[[#This Row],[Profit_Percentage]]&lt;=24.5%,"low","high")</f>
        <v>high</v>
      </c>
      <c r="Q2254" s="3" t="str">
        <f>IF(Table5[[#This Row],[Profit_Percentage]]&gt;25%,"high_profit","low_profit")&amp;(IF(Table5[[#This Row],[net_sales]]&gt;1000," high_sales"," low_sales"))</f>
        <v>high_profit high_sales</v>
      </c>
      <c r="R2254" s="3"/>
    </row>
    <row r="2255" spans="1:18" ht="14.25" customHeight="1" x14ac:dyDescent="0.3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Table5[[#This Row],[sales]]-(Table5[[#This Row],[sales]]*Table5[[#This Row],[discount]])</f>
        <v>1942.1922</v>
      </c>
      <c r="O2255" s="6">
        <f>Table5[[#This Row],[profit]]/Table5[[#This Row],[net_sales]]</f>
        <v>0.28105354351644501</v>
      </c>
      <c r="P2255" s="3" t="str">
        <f>IF(Table5[[#This Row],[Profit_Percentage]]&lt;=24.5%,"low","high")</f>
        <v>high</v>
      </c>
      <c r="Q2255" s="3" t="str">
        <f>IF(Table5[[#This Row],[Profit_Percentage]]&gt;25%,"high_profit","low_profit")&amp;(IF(Table5[[#This Row],[net_sales]]&gt;1000," high_sales"," low_sales"))</f>
        <v>high_profit high_sales</v>
      </c>
      <c r="R2255" s="3"/>
    </row>
    <row r="2256" spans="1:18" ht="14.25" customHeight="1" x14ac:dyDescent="0.3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Table5[[#This Row],[sales]]-(Table5[[#This Row],[sales]]*Table5[[#This Row],[discount]])</f>
        <v>2959.6241999999997</v>
      </c>
      <c r="O2256" s="6">
        <f>Table5[[#This Row],[profit]]/Table5[[#This Row],[net_sales]]</f>
        <v>0.18097230046976912</v>
      </c>
      <c r="P2256" s="3" t="str">
        <f>IF(Table5[[#This Row],[Profit_Percentage]]&lt;=24.5%,"low","high")</f>
        <v>low</v>
      </c>
      <c r="Q2256" s="3" t="str">
        <f>IF(Table5[[#This Row],[Profit_Percentage]]&gt;25%,"high_profit","low_profit")&amp;(IF(Table5[[#This Row],[net_sales]]&gt;1000," high_sales"," low_sales"))</f>
        <v>low_profit high_sales</v>
      </c>
      <c r="R2256" s="3"/>
    </row>
    <row r="2257" spans="1:18" ht="14.25" customHeight="1" x14ac:dyDescent="0.3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Table5[[#This Row],[sales]]-(Table5[[#This Row],[sales]]*Table5[[#This Row],[discount]])</f>
        <v>2611.1580000000004</v>
      </c>
      <c r="O2257" s="6">
        <f>Table5[[#This Row],[profit]]/Table5[[#This Row],[net_sales]]</f>
        <v>0.17966358221141729</v>
      </c>
      <c r="P2257" s="3" t="str">
        <f>IF(Table5[[#This Row],[Profit_Percentage]]&lt;=24.5%,"low","high")</f>
        <v>low</v>
      </c>
      <c r="Q2257" s="3" t="str">
        <f>IF(Table5[[#This Row],[Profit_Percentage]]&gt;25%,"high_profit","low_profit")&amp;(IF(Table5[[#This Row],[net_sales]]&gt;1000," high_sales"," low_sales"))</f>
        <v>low_profit high_sales</v>
      </c>
      <c r="R2257" s="3"/>
    </row>
    <row r="2258" spans="1:18" ht="14.25" customHeight="1" x14ac:dyDescent="0.3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Table5[[#This Row],[sales]]-(Table5[[#This Row],[sales]]*Table5[[#This Row],[discount]])</f>
        <v>1150.1516999999999</v>
      </c>
      <c r="O2258" s="6">
        <f>Table5[[#This Row],[profit]]/Table5[[#This Row],[net_sales]]</f>
        <v>0.36459538337421055</v>
      </c>
      <c r="P2258" s="3" t="str">
        <f>IF(Table5[[#This Row],[Profit_Percentage]]&lt;=24.5%,"low","high")</f>
        <v>high</v>
      </c>
      <c r="Q2258" s="3" t="str">
        <f>IF(Table5[[#This Row],[Profit_Percentage]]&gt;25%,"high_profit","low_profit")&amp;(IF(Table5[[#This Row],[net_sales]]&gt;1000," high_sales"," low_sales"))</f>
        <v>high_profit high_sales</v>
      </c>
      <c r="R2258" s="3"/>
    </row>
    <row r="2259" spans="1:18" ht="14.25" customHeight="1" x14ac:dyDescent="0.3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Table5[[#This Row],[sales]]-(Table5[[#This Row],[sales]]*Table5[[#This Row],[discount]])</f>
        <v>111.54830000000001</v>
      </c>
      <c r="O2259" s="6">
        <f>Table5[[#This Row],[profit]]/Table5[[#This Row],[net_sales]]</f>
        <v>0.17866699895919524</v>
      </c>
      <c r="P2259" s="3" t="str">
        <f>IF(Table5[[#This Row],[Profit_Percentage]]&lt;=24.5%,"low","high")</f>
        <v>low</v>
      </c>
      <c r="Q2259" s="3" t="str">
        <f>IF(Table5[[#This Row],[Profit_Percentage]]&gt;25%,"high_profit","low_profit")&amp;(IF(Table5[[#This Row],[net_sales]]&gt;1000," high_sales"," low_sales"))</f>
        <v>low_profit low_sales</v>
      </c>
      <c r="R2259" s="3"/>
    </row>
    <row r="2260" spans="1:18" ht="14.25" customHeight="1" x14ac:dyDescent="0.3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Table5[[#This Row],[sales]]-(Table5[[#This Row],[sales]]*Table5[[#This Row],[discount]])</f>
        <v>917.41520000000014</v>
      </c>
      <c r="O2260" s="6">
        <f>Table5[[#This Row],[profit]]/Table5[[#This Row],[net_sales]]</f>
        <v>0.34922028760805351</v>
      </c>
      <c r="P2260" s="3" t="str">
        <f>IF(Table5[[#This Row],[Profit_Percentage]]&lt;=24.5%,"low","high")</f>
        <v>high</v>
      </c>
      <c r="Q2260" s="3" t="str">
        <f>IF(Table5[[#This Row],[Profit_Percentage]]&gt;25%,"high_profit","low_profit")&amp;(IF(Table5[[#This Row],[net_sales]]&gt;1000," high_sales"," low_sales"))</f>
        <v>high_profit low_sales</v>
      </c>
      <c r="R2260" s="3"/>
    </row>
    <row r="2261" spans="1:18" ht="14.25" customHeight="1" x14ac:dyDescent="0.3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Table5[[#This Row],[sales]]-(Table5[[#This Row],[sales]]*Table5[[#This Row],[discount]])</f>
        <v>4308.0951999999997</v>
      </c>
      <c r="O2261" s="6">
        <f>Table5[[#This Row],[profit]]/Table5[[#This Row],[net_sales]]</f>
        <v>0.1813655371404049</v>
      </c>
      <c r="P2261" s="3" t="str">
        <f>IF(Table5[[#This Row],[Profit_Percentage]]&lt;=24.5%,"low","high")</f>
        <v>low</v>
      </c>
      <c r="Q2261" s="3" t="str">
        <f>IF(Table5[[#This Row],[Profit_Percentage]]&gt;25%,"high_profit","low_profit")&amp;(IF(Table5[[#This Row],[net_sales]]&gt;1000," high_sales"," low_sales"))</f>
        <v>low_profit high_sales</v>
      </c>
      <c r="R2261" s="3"/>
    </row>
    <row r="2262" spans="1:18" ht="14.25" customHeight="1" x14ac:dyDescent="0.3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Table5[[#This Row],[sales]]-(Table5[[#This Row],[sales]]*Table5[[#This Row],[discount]])</f>
        <v>2462.9616000000001</v>
      </c>
      <c r="O2262" s="6">
        <f>Table5[[#This Row],[profit]]/Table5[[#This Row],[net_sales]]</f>
        <v>0.39096021635091671</v>
      </c>
      <c r="P2262" s="3" t="str">
        <f>IF(Table5[[#This Row],[Profit_Percentage]]&lt;=24.5%,"low","high")</f>
        <v>high</v>
      </c>
      <c r="Q2262" s="3" t="str">
        <f>IF(Table5[[#This Row],[Profit_Percentage]]&gt;25%,"high_profit","low_profit")&amp;(IF(Table5[[#This Row],[net_sales]]&gt;1000," high_sales"," low_sales"))</f>
        <v>high_profit high_sales</v>
      </c>
      <c r="R2262" s="3"/>
    </row>
    <row r="2263" spans="1:18" ht="14.25" customHeight="1" x14ac:dyDescent="0.3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Table5[[#This Row],[sales]]-(Table5[[#This Row],[sales]]*Table5[[#This Row],[discount]])</f>
        <v>3192.6381999999999</v>
      </c>
      <c r="O2263" s="6">
        <f>Table5[[#This Row],[profit]]/Table5[[#This Row],[net_sales]]</f>
        <v>0.31895878461893995</v>
      </c>
      <c r="P2263" s="3" t="str">
        <f>IF(Table5[[#This Row],[Profit_Percentage]]&lt;=24.5%,"low","high")</f>
        <v>high</v>
      </c>
      <c r="Q2263" s="3" t="str">
        <f>IF(Table5[[#This Row],[Profit_Percentage]]&gt;25%,"high_profit","low_profit")&amp;(IF(Table5[[#This Row],[net_sales]]&gt;1000," high_sales"," low_sales"))</f>
        <v>high_profit high_sales</v>
      </c>
      <c r="R2263" s="3"/>
    </row>
    <row r="2264" spans="1:18" ht="14.25" customHeight="1" x14ac:dyDescent="0.3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Table5[[#This Row],[sales]]-(Table5[[#This Row],[sales]]*Table5[[#This Row],[discount]])</f>
        <v>1439.8235</v>
      </c>
      <c r="O2264" s="6">
        <f>Table5[[#This Row],[profit]]/Table5[[#This Row],[net_sales]]</f>
        <v>0.18919680085788296</v>
      </c>
      <c r="P2264" s="3" t="str">
        <f>IF(Table5[[#This Row],[Profit_Percentage]]&lt;=24.5%,"low","high")</f>
        <v>low</v>
      </c>
      <c r="Q2264" s="3" t="str">
        <f>IF(Table5[[#This Row],[Profit_Percentage]]&gt;25%,"high_profit","low_profit")&amp;(IF(Table5[[#This Row],[net_sales]]&gt;1000," high_sales"," low_sales"))</f>
        <v>low_profit high_sales</v>
      </c>
      <c r="R2264" s="3"/>
    </row>
    <row r="2265" spans="1:18" ht="14.25" customHeight="1" x14ac:dyDescent="0.3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Table5[[#This Row],[sales]]-(Table5[[#This Row],[sales]]*Table5[[#This Row],[discount]])</f>
        <v>3359.4279999999999</v>
      </c>
      <c r="O2265" s="6">
        <f>Table5[[#This Row],[profit]]/Table5[[#This Row],[net_sales]]</f>
        <v>0.30374813807588674</v>
      </c>
      <c r="P2265" s="3" t="str">
        <f>IF(Table5[[#This Row],[Profit_Percentage]]&lt;=24.5%,"low","high")</f>
        <v>high</v>
      </c>
      <c r="Q2265" s="3" t="str">
        <f>IF(Table5[[#This Row],[Profit_Percentage]]&gt;25%,"high_profit","low_profit")&amp;(IF(Table5[[#This Row],[net_sales]]&gt;1000," high_sales"," low_sales"))</f>
        <v>high_profit high_sales</v>
      </c>
      <c r="R2265" s="3"/>
    </row>
    <row r="2266" spans="1:18" ht="14.25" customHeight="1" x14ac:dyDescent="0.3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Table5[[#This Row],[sales]]-(Table5[[#This Row],[sales]]*Table5[[#This Row],[discount]])</f>
        <v>2221.4104000000002</v>
      </c>
      <c r="O2266" s="6">
        <f>Table5[[#This Row],[profit]]/Table5[[#This Row],[net_sales]]</f>
        <v>0.31645660792800823</v>
      </c>
      <c r="P2266" s="3" t="str">
        <f>IF(Table5[[#This Row],[Profit_Percentage]]&lt;=24.5%,"low","high")</f>
        <v>high</v>
      </c>
      <c r="Q2266" s="3" t="str">
        <f>IF(Table5[[#This Row],[Profit_Percentage]]&gt;25%,"high_profit","low_profit")&amp;(IF(Table5[[#This Row],[net_sales]]&gt;1000," high_sales"," low_sales"))</f>
        <v>high_profit high_sales</v>
      </c>
      <c r="R2266" s="3"/>
    </row>
    <row r="2267" spans="1:18" ht="14.25" customHeight="1" x14ac:dyDescent="0.3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Table5[[#This Row],[sales]]-(Table5[[#This Row],[sales]]*Table5[[#This Row],[discount]])</f>
        <v>691.56130000000007</v>
      </c>
      <c r="O2267" s="6">
        <f>Table5[[#This Row],[profit]]/Table5[[#This Row],[net_sales]]</f>
        <v>0.28347450905653621</v>
      </c>
      <c r="P2267" s="3" t="str">
        <f>IF(Table5[[#This Row],[Profit_Percentage]]&lt;=24.5%,"low","high")</f>
        <v>high</v>
      </c>
      <c r="Q2267" s="3" t="str">
        <f>IF(Table5[[#This Row],[Profit_Percentage]]&gt;25%,"high_profit","low_profit")&amp;(IF(Table5[[#This Row],[net_sales]]&gt;1000," high_sales"," low_sales"))</f>
        <v>high_profit low_sales</v>
      </c>
      <c r="R2267" s="3"/>
    </row>
    <row r="2268" spans="1:18" ht="14.25" customHeight="1" x14ac:dyDescent="0.3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Table5[[#This Row],[sales]]-(Table5[[#This Row],[sales]]*Table5[[#This Row],[discount]])</f>
        <v>4313.4561999999996</v>
      </c>
      <c r="O2268" s="6">
        <f>Table5[[#This Row],[profit]]/Table5[[#This Row],[net_sales]]</f>
        <v>8.2400280313498955E-2</v>
      </c>
      <c r="P2268" s="3" t="str">
        <f>IF(Table5[[#This Row],[Profit_Percentage]]&lt;=24.5%,"low","high")</f>
        <v>low</v>
      </c>
      <c r="Q2268" s="3" t="str">
        <f>IF(Table5[[#This Row],[Profit_Percentage]]&gt;25%,"high_profit","low_profit")&amp;(IF(Table5[[#This Row],[net_sales]]&gt;1000," high_sales"," low_sales"))</f>
        <v>low_profit high_sales</v>
      </c>
      <c r="R2268" s="3"/>
    </row>
    <row r="2269" spans="1:18" ht="14.25" customHeight="1" x14ac:dyDescent="0.3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Table5[[#This Row],[sales]]-(Table5[[#This Row],[sales]]*Table5[[#This Row],[discount]])</f>
        <v>1596.2150999999999</v>
      </c>
      <c r="O2269" s="6">
        <f>Table5[[#This Row],[profit]]/Table5[[#This Row],[net_sales]]</f>
        <v>0.33979129755131376</v>
      </c>
      <c r="P2269" s="3" t="str">
        <f>IF(Table5[[#This Row],[Profit_Percentage]]&lt;=24.5%,"low","high")</f>
        <v>high</v>
      </c>
      <c r="Q2269" s="3" t="str">
        <f>IF(Table5[[#This Row],[Profit_Percentage]]&gt;25%,"high_profit","low_profit")&amp;(IF(Table5[[#This Row],[net_sales]]&gt;1000," high_sales"," low_sales"))</f>
        <v>high_profit high_sales</v>
      </c>
      <c r="R2269" s="3"/>
    </row>
    <row r="2270" spans="1:18" ht="14.25" customHeight="1" x14ac:dyDescent="0.3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Table5[[#This Row],[sales]]-(Table5[[#This Row],[sales]]*Table5[[#This Row],[discount]])</f>
        <v>1045.2411</v>
      </c>
      <c r="O2270" s="6">
        <f>Table5[[#This Row],[profit]]/Table5[[#This Row],[net_sales]]</f>
        <v>0.11951309606941404</v>
      </c>
      <c r="P2270" s="3" t="str">
        <f>IF(Table5[[#This Row],[Profit_Percentage]]&lt;=24.5%,"low","high")</f>
        <v>low</v>
      </c>
      <c r="Q2270" s="3" t="str">
        <f>IF(Table5[[#This Row],[Profit_Percentage]]&gt;25%,"high_profit","low_profit")&amp;(IF(Table5[[#This Row],[net_sales]]&gt;1000," high_sales"," low_sales"))</f>
        <v>low_profit high_sales</v>
      </c>
      <c r="R2270" s="3"/>
    </row>
    <row r="2271" spans="1:18" ht="14.25" customHeight="1" x14ac:dyDescent="0.3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Table5[[#This Row],[sales]]-(Table5[[#This Row],[sales]]*Table5[[#This Row],[discount]])</f>
        <v>1145.3340000000001</v>
      </c>
      <c r="O2271" s="6">
        <f>Table5[[#This Row],[profit]]/Table5[[#This Row],[net_sales]]</f>
        <v>0.19561979300361293</v>
      </c>
      <c r="P2271" s="3" t="str">
        <f>IF(Table5[[#This Row],[Profit_Percentage]]&lt;=24.5%,"low","high")</f>
        <v>low</v>
      </c>
      <c r="Q2271" s="3" t="str">
        <f>IF(Table5[[#This Row],[Profit_Percentage]]&gt;25%,"high_profit","low_profit")&amp;(IF(Table5[[#This Row],[net_sales]]&gt;1000," high_sales"," low_sales"))</f>
        <v>low_profit high_sales</v>
      </c>
      <c r="R2271" s="3"/>
    </row>
    <row r="2272" spans="1:18" ht="14.25" customHeight="1" x14ac:dyDescent="0.3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Table5[[#This Row],[sales]]-(Table5[[#This Row],[sales]]*Table5[[#This Row],[discount]])</f>
        <v>412.07249999999999</v>
      </c>
      <c r="O2272" s="6">
        <f>Table5[[#This Row],[profit]]/Table5[[#This Row],[net_sales]]</f>
        <v>0.12344915033155573</v>
      </c>
      <c r="P2272" s="3" t="str">
        <f>IF(Table5[[#This Row],[Profit_Percentage]]&lt;=24.5%,"low","high")</f>
        <v>low</v>
      </c>
      <c r="Q2272" s="3" t="str">
        <f>IF(Table5[[#This Row],[Profit_Percentage]]&gt;25%,"high_profit","low_profit")&amp;(IF(Table5[[#This Row],[net_sales]]&gt;1000," high_sales"," low_sales"))</f>
        <v>low_profit low_sales</v>
      </c>
      <c r="R2272" s="3"/>
    </row>
    <row r="2273" spans="1:18" ht="14.25" customHeight="1" x14ac:dyDescent="0.3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Table5[[#This Row],[sales]]-(Table5[[#This Row],[sales]]*Table5[[#This Row],[discount]])</f>
        <v>2940.9576000000002</v>
      </c>
      <c r="O2273" s="6">
        <f>Table5[[#This Row],[profit]]/Table5[[#This Row],[net_sales]]</f>
        <v>6.9110142900394078E-2</v>
      </c>
      <c r="P2273" s="3" t="str">
        <f>IF(Table5[[#This Row],[Profit_Percentage]]&lt;=24.5%,"low","high")</f>
        <v>low</v>
      </c>
      <c r="Q2273" s="3" t="str">
        <f>IF(Table5[[#This Row],[Profit_Percentage]]&gt;25%,"high_profit","low_profit")&amp;(IF(Table5[[#This Row],[net_sales]]&gt;1000," high_sales"," low_sales"))</f>
        <v>low_profit high_sales</v>
      </c>
      <c r="R2273" s="3"/>
    </row>
    <row r="2274" spans="1:18" ht="14.25" customHeight="1" x14ac:dyDescent="0.3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Table5[[#This Row],[sales]]-(Table5[[#This Row],[sales]]*Table5[[#This Row],[discount]])</f>
        <v>1231.1822</v>
      </c>
      <c r="O2274" s="6">
        <f>Table5[[#This Row],[profit]]/Table5[[#This Row],[net_sales]]</f>
        <v>0.30897132853285242</v>
      </c>
      <c r="P2274" s="3" t="str">
        <f>IF(Table5[[#This Row],[Profit_Percentage]]&lt;=24.5%,"low","high")</f>
        <v>high</v>
      </c>
      <c r="Q2274" s="3" t="str">
        <f>IF(Table5[[#This Row],[Profit_Percentage]]&gt;25%,"high_profit","low_profit")&amp;(IF(Table5[[#This Row],[net_sales]]&gt;1000," high_sales"," low_sales"))</f>
        <v>high_profit high_sales</v>
      </c>
      <c r="R2274" s="3"/>
    </row>
    <row r="2275" spans="1:18" ht="14.25" customHeight="1" x14ac:dyDescent="0.3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Table5[[#This Row],[sales]]-(Table5[[#This Row],[sales]]*Table5[[#This Row],[discount]])</f>
        <v>3471.1578</v>
      </c>
      <c r="O2275" s="6">
        <f>Table5[[#This Row],[profit]]/Table5[[#This Row],[net_sales]]</f>
        <v>0.15086608854256062</v>
      </c>
      <c r="P2275" s="3" t="str">
        <f>IF(Table5[[#This Row],[Profit_Percentage]]&lt;=24.5%,"low","high")</f>
        <v>low</v>
      </c>
      <c r="Q2275" s="3" t="str">
        <f>IF(Table5[[#This Row],[Profit_Percentage]]&gt;25%,"high_profit","low_profit")&amp;(IF(Table5[[#This Row],[net_sales]]&gt;1000," high_sales"," low_sales"))</f>
        <v>low_profit high_sales</v>
      </c>
      <c r="R2275" s="3"/>
    </row>
    <row r="2276" spans="1:18" ht="14.25" customHeight="1" x14ac:dyDescent="0.3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Table5[[#This Row],[sales]]-(Table5[[#This Row],[sales]]*Table5[[#This Row],[discount]])</f>
        <v>1279.7630999999999</v>
      </c>
      <c r="O2276" s="6">
        <f>Table5[[#This Row],[profit]]/Table5[[#This Row],[net_sales]]</f>
        <v>9.7658699488991377E-2</v>
      </c>
      <c r="P2276" s="3" t="str">
        <f>IF(Table5[[#This Row],[Profit_Percentage]]&lt;=24.5%,"low","high")</f>
        <v>low</v>
      </c>
      <c r="Q2276" s="3" t="str">
        <f>IF(Table5[[#This Row],[Profit_Percentage]]&gt;25%,"high_profit","low_profit")&amp;(IF(Table5[[#This Row],[net_sales]]&gt;1000," high_sales"," low_sales"))</f>
        <v>low_profit high_sales</v>
      </c>
      <c r="R2276" s="3"/>
    </row>
    <row r="2277" spans="1:18" ht="14.25" customHeight="1" x14ac:dyDescent="0.3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Table5[[#This Row],[sales]]-(Table5[[#This Row],[sales]]*Table5[[#This Row],[discount]])</f>
        <v>1642.8580000000002</v>
      </c>
      <c r="O2277" s="6">
        <f>Table5[[#This Row],[profit]]/Table5[[#This Row],[net_sales]]</f>
        <v>0.11606602640033405</v>
      </c>
      <c r="P2277" s="3" t="str">
        <f>IF(Table5[[#This Row],[Profit_Percentage]]&lt;=24.5%,"low","high")</f>
        <v>low</v>
      </c>
      <c r="Q2277" s="3" t="str">
        <f>IF(Table5[[#This Row],[Profit_Percentage]]&gt;25%,"high_profit","low_profit")&amp;(IF(Table5[[#This Row],[net_sales]]&gt;1000," high_sales"," low_sales"))</f>
        <v>low_profit high_sales</v>
      </c>
      <c r="R2277" s="3"/>
    </row>
    <row r="2278" spans="1:18" ht="14.25" customHeight="1" x14ac:dyDescent="0.3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Table5[[#This Row],[sales]]-(Table5[[#This Row],[sales]]*Table5[[#This Row],[discount]])</f>
        <v>2091.1808000000001</v>
      </c>
      <c r="O2278" s="6">
        <f>Table5[[#This Row],[profit]]/Table5[[#This Row],[net_sales]]</f>
        <v>0.17047784677441566</v>
      </c>
      <c r="P2278" s="3" t="str">
        <f>IF(Table5[[#This Row],[Profit_Percentage]]&lt;=24.5%,"low","high")</f>
        <v>low</v>
      </c>
      <c r="Q2278" s="3" t="str">
        <f>IF(Table5[[#This Row],[Profit_Percentage]]&gt;25%,"high_profit","low_profit")&amp;(IF(Table5[[#This Row],[net_sales]]&gt;1000," high_sales"," low_sales"))</f>
        <v>low_profit high_sales</v>
      </c>
      <c r="R2278" s="3"/>
    </row>
    <row r="2279" spans="1:18" ht="14.25" customHeight="1" x14ac:dyDescent="0.3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Table5[[#This Row],[sales]]-(Table5[[#This Row],[sales]]*Table5[[#This Row],[discount]])</f>
        <v>2913.2092000000002</v>
      </c>
      <c r="O2279" s="6">
        <f>Table5[[#This Row],[profit]]/Table5[[#This Row],[net_sales]]</f>
        <v>7.8514787060263297E-2</v>
      </c>
      <c r="P2279" s="3" t="str">
        <f>IF(Table5[[#This Row],[Profit_Percentage]]&lt;=24.5%,"low","high")</f>
        <v>low</v>
      </c>
      <c r="Q2279" s="3" t="str">
        <f>IF(Table5[[#This Row],[Profit_Percentage]]&gt;25%,"high_profit","low_profit")&amp;(IF(Table5[[#This Row],[net_sales]]&gt;1000," high_sales"," low_sales"))</f>
        <v>low_profit high_sales</v>
      </c>
      <c r="R2279" s="3"/>
    </row>
    <row r="2280" spans="1:18" ht="14.25" customHeight="1" x14ac:dyDescent="0.3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Table5[[#This Row],[sales]]-(Table5[[#This Row],[sales]]*Table5[[#This Row],[discount]])</f>
        <v>764.12519999999995</v>
      </c>
      <c r="O2280" s="6">
        <f>Table5[[#This Row],[profit]]/Table5[[#This Row],[net_sales]]</f>
        <v>0.13980693216242573</v>
      </c>
      <c r="P2280" s="3" t="str">
        <f>IF(Table5[[#This Row],[Profit_Percentage]]&lt;=24.5%,"low","high")</f>
        <v>low</v>
      </c>
      <c r="Q2280" s="3" t="str">
        <f>IF(Table5[[#This Row],[Profit_Percentage]]&gt;25%,"high_profit","low_profit")&amp;(IF(Table5[[#This Row],[net_sales]]&gt;1000," high_sales"," low_sales"))</f>
        <v>low_profit low_sales</v>
      </c>
      <c r="R2280" s="3"/>
    </row>
    <row r="2281" spans="1:18" ht="14.25" customHeight="1" x14ac:dyDescent="0.3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Table5[[#This Row],[sales]]-(Table5[[#This Row],[sales]]*Table5[[#This Row],[discount]])</f>
        <v>3674.4784</v>
      </c>
      <c r="O2281" s="6">
        <f>Table5[[#This Row],[profit]]/Table5[[#This Row],[net_sales]]</f>
        <v>7.6329200901004077E-2</v>
      </c>
      <c r="P2281" s="3" t="str">
        <f>IF(Table5[[#This Row],[Profit_Percentage]]&lt;=24.5%,"low","high")</f>
        <v>low</v>
      </c>
      <c r="Q2281" s="3" t="str">
        <f>IF(Table5[[#This Row],[Profit_Percentage]]&gt;25%,"high_profit","low_profit")&amp;(IF(Table5[[#This Row],[net_sales]]&gt;1000," high_sales"," low_sales"))</f>
        <v>low_profit high_sales</v>
      </c>
      <c r="R2281" s="3"/>
    </row>
    <row r="2282" spans="1:18" ht="14.25" customHeight="1" x14ac:dyDescent="0.3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Table5[[#This Row],[sales]]-(Table5[[#This Row],[sales]]*Table5[[#This Row],[discount]])</f>
        <v>3023.4048000000003</v>
      </c>
      <c r="O2282" s="6">
        <f>Table5[[#This Row],[profit]]/Table5[[#This Row],[net_sales]]</f>
        <v>9.5485063726828759E-2</v>
      </c>
      <c r="P2282" s="3" t="str">
        <f>IF(Table5[[#This Row],[Profit_Percentage]]&lt;=24.5%,"low","high")</f>
        <v>low</v>
      </c>
      <c r="Q2282" s="3" t="str">
        <f>IF(Table5[[#This Row],[Profit_Percentage]]&gt;25%,"high_profit","low_profit")&amp;(IF(Table5[[#This Row],[net_sales]]&gt;1000," high_sales"," low_sales"))</f>
        <v>low_profit high_sales</v>
      </c>
      <c r="R2282" s="3"/>
    </row>
    <row r="2283" spans="1:18" ht="14.25" customHeight="1" x14ac:dyDescent="0.3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Table5[[#This Row],[sales]]-(Table5[[#This Row],[sales]]*Table5[[#This Row],[discount]])</f>
        <v>122.5248</v>
      </c>
      <c r="O2283" s="6">
        <f>Table5[[#This Row],[profit]]/Table5[[#This Row],[net_sales]]</f>
        <v>0.16804761158557288</v>
      </c>
      <c r="P2283" s="3" t="str">
        <f>IF(Table5[[#This Row],[Profit_Percentage]]&lt;=24.5%,"low","high")</f>
        <v>low</v>
      </c>
      <c r="Q2283" s="3" t="str">
        <f>IF(Table5[[#This Row],[Profit_Percentage]]&gt;25%,"high_profit","low_profit")&amp;(IF(Table5[[#This Row],[net_sales]]&gt;1000," high_sales"," low_sales"))</f>
        <v>low_profit low_sales</v>
      </c>
      <c r="R2283" s="3"/>
    </row>
    <row r="2284" spans="1:18" ht="14.25" customHeight="1" x14ac:dyDescent="0.3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Table5[[#This Row],[sales]]-(Table5[[#This Row],[sales]]*Table5[[#This Row],[discount]])</f>
        <v>1239.1990000000001</v>
      </c>
      <c r="O2284" s="6">
        <f>Table5[[#This Row],[profit]]/Table5[[#This Row],[net_sales]]</f>
        <v>0.50681125468952115</v>
      </c>
      <c r="P2284" s="3" t="str">
        <f>IF(Table5[[#This Row],[Profit_Percentage]]&lt;=24.5%,"low","high")</f>
        <v>high</v>
      </c>
      <c r="Q2284" s="3" t="str">
        <f>IF(Table5[[#This Row],[Profit_Percentage]]&gt;25%,"high_profit","low_profit")&amp;(IF(Table5[[#This Row],[net_sales]]&gt;1000," high_sales"," low_sales"))</f>
        <v>high_profit high_sales</v>
      </c>
      <c r="R2284" s="3"/>
    </row>
    <row r="2285" spans="1:18" ht="14.25" customHeight="1" x14ac:dyDescent="0.3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Table5[[#This Row],[sales]]-(Table5[[#This Row],[sales]]*Table5[[#This Row],[discount]])</f>
        <v>1545.8829000000001</v>
      </c>
      <c r="O2285" s="6">
        <f>Table5[[#This Row],[profit]]/Table5[[#This Row],[net_sales]]</f>
        <v>0.31768900477519996</v>
      </c>
      <c r="P2285" s="3" t="str">
        <f>IF(Table5[[#This Row],[Profit_Percentage]]&lt;=24.5%,"low","high")</f>
        <v>high</v>
      </c>
      <c r="Q2285" s="3" t="str">
        <f>IF(Table5[[#This Row],[Profit_Percentage]]&gt;25%,"high_profit","low_profit")&amp;(IF(Table5[[#This Row],[net_sales]]&gt;1000," high_sales"," low_sales"))</f>
        <v>high_profit high_sales</v>
      </c>
      <c r="R2285" s="3"/>
    </row>
    <row r="2286" spans="1:18" ht="14.25" customHeight="1" x14ac:dyDescent="0.3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Table5[[#This Row],[sales]]-(Table5[[#This Row],[sales]]*Table5[[#This Row],[discount]])</f>
        <v>3495.8226</v>
      </c>
      <c r="O2286" s="6">
        <f>Table5[[#This Row],[profit]]/Table5[[#This Row],[net_sales]]</f>
        <v>0.21427288673057951</v>
      </c>
      <c r="P2286" s="3" t="str">
        <f>IF(Table5[[#This Row],[Profit_Percentage]]&lt;=24.5%,"low","high")</f>
        <v>low</v>
      </c>
      <c r="Q2286" s="3" t="str">
        <f>IF(Table5[[#This Row],[Profit_Percentage]]&gt;25%,"high_profit","low_profit")&amp;(IF(Table5[[#This Row],[net_sales]]&gt;1000," high_sales"," low_sales"))</f>
        <v>low_profit high_sales</v>
      </c>
      <c r="R2286" s="3"/>
    </row>
    <row r="2287" spans="1:18" ht="14.25" customHeight="1" x14ac:dyDescent="0.3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Table5[[#This Row],[sales]]-(Table5[[#This Row],[sales]]*Table5[[#This Row],[discount]])</f>
        <v>989.01160000000004</v>
      </c>
      <c r="O2287" s="6">
        <f>Table5[[#This Row],[profit]]/Table5[[#This Row],[net_sales]]</f>
        <v>0.4796809258860058</v>
      </c>
      <c r="P2287" s="3" t="str">
        <f>IF(Table5[[#This Row],[Profit_Percentage]]&lt;=24.5%,"low","high")</f>
        <v>high</v>
      </c>
      <c r="Q2287" s="3" t="str">
        <f>IF(Table5[[#This Row],[Profit_Percentage]]&gt;25%,"high_profit","low_profit")&amp;(IF(Table5[[#This Row],[net_sales]]&gt;1000," high_sales"," low_sales"))</f>
        <v>high_profit low_sales</v>
      </c>
      <c r="R2287" s="3"/>
    </row>
    <row r="2288" spans="1:18" ht="14.25" customHeight="1" x14ac:dyDescent="0.3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Table5[[#This Row],[sales]]-(Table5[[#This Row],[sales]]*Table5[[#This Row],[discount]])</f>
        <v>1602.3993</v>
      </c>
      <c r="O2288" s="6">
        <f>Table5[[#This Row],[profit]]/Table5[[#This Row],[net_sales]]</f>
        <v>0.24286081502906298</v>
      </c>
      <c r="P2288" s="3" t="str">
        <f>IF(Table5[[#This Row],[Profit_Percentage]]&lt;=24.5%,"low","high")</f>
        <v>low</v>
      </c>
      <c r="Q2288" s="3" t="str">
        <f>IF(Table5[[#This Row],[Profit_Percentage]]&gt;25%,"high_profit","low_profit")&amp;(IF(Table5[[#This Row],[net_sales]]&gt;1000," high_sales"," low_sales"))</f>
        <v>low_profit high_sales</v>
      </c>
      <c r="R2288" s="3"/>
    </row>
    <row r="2289" spans="1:18" ht="14.25" customHeight="1" x14ac:dyDescent="0.3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Table5[[#This Row],[sales]]-(Table5[[#This Row],[sales]]*Table5[[#This Row],[discount]])</f>
        <v>302.88560000000001</v>
      </c>
      <c r="O2289" s="6">
        <f>Table5[[#This Row],[profit]]/Table5[[#This Row],[net_sales]]</f>
        <v>0.20961709635585185</v>
      </c>
      <c r="P2289" s="3" t="str">
        <f>IF(Table5[[#This Row],[Profit_Percentage]]&lt;=24.5%,"low","high")</f>
        <v>low</v>
      </c>
      <c r="Q2289" s="3" t="str">
        <f>IF(Table5[[#This Row],[Profit_Percentage]]&gt;25%,"high_profit","low_profit")&amp;(IF(Table5[[#This Row],[net_sales]]&gt;1000," high_sales"," low_sales"))</f>
        <v>low_profit low_sales</v>
      </c>
      <c r="R2289" s="3"/>
    </row>
    <row r="2290" spans="1:18" ht="14.25" customHeight="1" x14ac:dyDescent="0.3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Table5[[#This Row],[sales]]-(Table5[[#This Row],[sales]]*Table5[[#This Row],[discount]])</f>
        <v>759.58380000000011</v>
      </c>
      <c r="O2290" s="6">
        <f>Table5[[#This Row],[profit]]/Table5[[#This Row],[net_sales]]</f>
        <v>0.48674023853589293</v>
      </c>
      <c r="P2290" s="3" t="str">
        <f>IF(Table5[[#This Row],[Profit_Percentage]]&lt;=24.5%,"low","high")</f>
        <v>high</v>
      </c>
      <c r="Q2290" s="3" t="str">
        <f>IF(Table5[[#This Row],[Profit_Percentage]]&gt;25%,"high_profit","low_profit")&amp;(IF(Table5[[#This Row],[net_sales]]&gt;1000," high_sales"," low_sales"))</f>
        <v>high_profit low_sales</v>
      </c>
      <c r="R2290" s="3"/>
    </row>
    <row r="2291" spans="1:18" ht="14.25" customHeight="1" x14ac:dyDescent="0.3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Table5[[#This Row],[sales]]-(Table5[[#This Row],[sales]]*Table5[[#This Row],[discount]])</f>
        <v>3324.0612000000001</v>
      </c>
      <c r="O2291" s="6">
        <f>Table5[[#This Row],[profit]]/Table5[[#This Row],[net_sales]]</f>
        <v>0.18532149769083672</v>
      </c>
      <c r="P2291" s="3" t="str">
        <f>IF(Table5[[#This Row],[Profit_Percentage]]&lt;=24.5%,"low","high")</f>
        <v>low</v>
      </c>
      <c r="Q2291" s="3" t="str">
        <f>IF(Table5[[#This Row],[Profit_Percentage]]&gt;25%,"high_profit","low_profit")&amp;(IF(Table5[[#This Row],[net_sales]]&gt;1000," high_sales"," low_sales"))</f>
        <v>low_profit high_sales</v>
      </c>
      <c r="R2291" s="3"/>
    </row>
    <row r="2292" spans="1:18" ht="14.25" customHeight="1" x14ac:dyDescent="0.3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Table5[[#This Row],[sales]]-(Table5[[#This Row],[sales]]*Table5[[#This Row],[discount]])</f>
        <v>2985.5882999999999</v>
      </c>
      <c r="O2292" s="6">
        <f>Table5[[#This Row],[profit]]/Table5[[#This Row],[net_sales]]</f>
        <v>6.4563489882379296E-2</v>
      </c>
      <c r="P2292" s="3" t="str">
        <f>IF(Table5[[#This Row],[Profit_Percentage]]&lt;=24.5%,"low","high")</f>
        <v>low</v>
      </c>
      <c r="Q2292" s="3" t="str">
        <f>IF(Table5[[#This Row],[Profit_Percentage]]&gt;25%,"high_profit","low_profit")&amp;(IF(Table5[[#This Row],[net_sales]]&gt;1000," high_sales"," low_sales"))</f>
        <v>low_profit high_sales</v>
      </c>
      <c r="R2292" s="3"/>
    </row>
    <row r="2293" spans="1:18" ht="14.25" customHeight="1" x14ac:dyDescent="0.3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Table5[[#This Row],[sales]]-(Table5[[#This Row],[sales]]*Table5[[#This Row],[discount]])</f>
        <v>384.09909999999996</v>
      </c>
      <c r="O2293" s="6">
        <f>Table5[[#This Row],[profit]]/Table5[[#This Row],[net_sales]]</f>
        <v>0.27138829536439946</v>
      </c>
      <c r="P2293" s="3" t="str">
        <f>IF(Table5[[#This Row],[Profit_Percentage]]&lt;=24.5%,"low","high")</f>
        <v>high</v>
      </c>
      <c r="Q2293" s="3" t="str">
        <f>IF(Table5[[#This Row],[Profit_Percentage]]&gt;25%,"high_profit","low_profit")&amp;(IF(Table5[[#This Row],[net_sales]]&gt;1000," high_sales"," low_sales"))</f>
        <v>high_profit low_sales</v>
      </c>
      <c r="R2293" s="3"/>
    </row>
    <row r="2294" spans="1:18" ht="14.25" customHeight="1" x14ac:dyDescent="0.3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Table5[[#This Row],[sales]]-(Table5[[#This Row],[sales]]*Table5[[#This Row],[discount]])</f>
        <v>450.15999999999997</v>
      </c>
      <c r="O2294" s="6">
        <f>Table5[[#This Row],[profit]]/Table5[[#This Row],[net_sales]]</f>
        <v>0.34203394348676031</v>
      </c>
      <c r="P2294" s="3" t="str">
        <f>IF(Table5[[#This Row],[Profit_Percentage]]&lt;=24.5%,"low","high")</f>
        <v>high</v>
      </c>
      <c r="Q2294" s="3" t="str">
        <f>IF(Table5[[#This Row],[Profit_Percentage]]&gt;25%,"high_profit","low_profit")&amp;(IF(Table5[[#This Row],[net_sales]]&gt;1000," high_sales"," low_sales"))</f>
        <v>high_profit low_sales</v>
      </c>
      <c r="R2294" s="3"/>
    </row>
    <row r="2295" spans="1:18" ht="14.25" customHeight="1" x14ac:dyDescent="0.3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Table5[[#This Row],[sales]]-(Table5[[#This Row],[sales]]*Table5[[#This Row],[discount]])</f>
        <v>1927.4706000000001</v>
      </c>
      <c r="O2295" s="6">
        <f>Table5[[#This Row],[profit]]/Table5[[#This Row],[net_sales]]</f>
        <v>0.29770622701067401</v>
      </c>
      <c r="P2295" s="3" t="str">
        <f>IF(Table5[[#This Row],[Profit_Percentage]]&lt;=24.5%,"low","high")</f>
        <v>high</v>
      </c>
      <c r="Q2295" s="3" t="str">
        <f>IF(Table5[[#This Row],[Profit_Percentage]]&gt;25%,"high_profit","low_profit")&amp;(IF(Table5[[#This Row],[net_sales]]&gt;1000," high_sales"," low_sales"))</f>
        <v>high_profit high_sales</v>
      </c>
      <c r="R2295" s="3"/>
    </row>
    <row r="2296" spans="1:18" ht="14.25" customHeight="1" x14ac:dyDescent="0.3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Table5[[#This Row],[sales]]-(Table5[[#This Row],[sales]]*Table5[[#This Row],[discount]])</f>
        <v>2808.3074999999999</v>
      </c>
      <c r="O2296" s="6">
        <f>Table5[[#This Row],[profit]]/Table5[[#This Row],[net_sales]]</f>
        <v>9.9259073303048187E-2</v>
      </c>
      <c r="P2296" s="3" t="str">
        <f>IF(Table5[[#This Row],[Profit_Percentage]]&lt;=24.5%,"low","high")</f>
        <v>low</v>
      </c>
      <c r="Q2296" s="3" t="str">
        <f>IF(Table5[[#This Row],[Profit_Percentage]]&gt;25%,"high_profit","low_profit")&amp;(IF(Table5[[#This Row],[net_sales]]&gt;1000," high_sales"," low_sales"))</f>
        <v>low_profit high_sales</v>
      </c>
      <c r="R2296" s="3"/>
    </row>
    <row r="2297" spans="1:18" ht="14.25" customHeight="1" x14ac:dyDescent="0.3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Table5[[#This Row],[sales]]-(Table5[[#This Row],[sales]]*Table5[[#This Row],[discount]])</f>
        <v>4014.0480000000002</v>
      </c>
      <c r="O2297" s="6">
        <f>Table5[[#This Row],[profit]]/Table5[[#This Row],[net_sales]]</f>
        <v>0.13600235971268901</v>
      </c>
      <c r="P2297" s="3" t="str">
        <f>IF(Table5[[#This Row],[Profit_Percentage]]&lt;=24.5%,"low","high")</f>
        <v>low</v>
      </c>
      <c r="Q2297" s="3" t="str">
        <f>IF(Table5[[#This Row],[Profit_Percentage]]&gt;25%,"high_profit","low_profit")&amp;(IF(Table5[[#This Row],[net_sales]]&gt;1000," high_sales"," low_sales"))</f>
        <v>low_profit high_sales</v>
      </c>
      <c r="R2297" s="3"/>
    </row>
    <row r="2298" spans="1:18" ht="14.25" customHeight="1" x14ac:dyDescent="0.3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Table5[[#This Row],[sales]]-(Table5[[#This Row],[sales]]*Table5[[#This Row],[discount]])</f>
        <v>151.0608</v>
      </c>
      <c r="O2298" s="6">
        <f>Table5[[#This Row],[profit]]/Table5[[#This Row],[net_sales]]</f>
        <v>0.26194750722887739</v>
      </c>
      <c r="P2298" s="3" t="str">
        <f>IF(Table5[[#This Row],[Profit_Percentage]]&lt;=24.5%,"low","high")</f>
        <v>high</v>
      </c>
      <c r="Q2298" s="3" t="str">
        <f>IF(Table5[[#This Row],[Profit_Percentage]]&gt;25%,"high_profit","low_profit")&amp;(IF(Table5[[#This Row],[net_sales]]&gt;1000," high_sales"," low_sales"))</f>
        <v>high_profit low_sales</v>
      </c>
      <c r="R2298" s="3"/>
    </row>
    <row r="2299" spans="1:18" ht="14.25" customHeight="1" x14ac:dyDescent="0.3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Table5[[#This Row],[sales]]-(Table5[[#This Row],[sales]]*Table5[[#This Row],[discount]])</f>
        <v>1095.7760000000001</v>
      </c>
      <c r="O2299" s="6">
        <f>Table5[[#This Row],[profit]]/Table5[[#This Row],[net_sales]]</f>
        <v>0.33042337119995324</v>
      </c>
      <c r="P2299" s="3" t="str">
        <f>IF(Table5[[#This Row],[Profit_Percentage]]&lt;=24.5%,"low","high")</f>
        <v>high</v>
      </c>
      <c r="Q2299" s="3" t="str">
        <f>IF(Table5[[#This Row],[Profit_Percentage]]&gt;25%,"high_profit","low_profit")&amp;(IF(Table5[[#This Row],[net_sales]]&gt;1000," high_sales"," low_sales"))</f>
        <v>high_profit high_sales</v>
      </c>
      <c r="R2299" s="3"/>
    </row>
    <row r="2300" spans="1:18" ht="14.25" customHeight="1" x14ac:dyDescent="0.3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Table5[[#This Row],[sales]]-(Table5[[#This Row],[sales]]*Table5[[#This Row],[discount]])</f>
        <v>1372.6944000000001</v>
      </c>
      <c r="O2300" s="6">
        <f>Table5[[#This Row],[profit]]/Table5[[#This Row],[net_sales]]</f>
        <v>0.28420018323087787</v>
      </c>
      <c r="P2300" s="3" t="str">
        <f>IF(Table5[[#This Row],[Profit_Percentage]]&lt;=24.5%,"low","high")</f>
        <v>high</v>
      </c>
      <c r="Q2300" s="3" t="str">
        <f>IF(Table5[[#This Row],[Profit_Percentage]]&gt;25%,"high_profit","low_profit")&amp;(IF(Table5[[#This Row],[net_sales]]&gt;1000," high_sales"," low_sales"))</f>
        <v>high_profit high_sales</v>
      </c>
      <c r="R2300" s="3"/>
    </row>
    <row r="2301" spans="1:18" ht="14.25" customHeight="1" x14ac:dyDescent="0.3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Table5[[#This Row],[sales]]-(Table5[[#This Row],[sales]]*Table5[[#This Row],[discount]])</f>
        <v>2921.3119999999999</v>
      </c>
      <c r="O2301" s="6">
        <f>Table5[[#This Row],[profit]]/Table5[[#This Row],[net_sales]]</f>
        <v>0.15198308157430634</v>
      </c>
      <c r="P2301" s="3" t="str">
        <f>IF(Table5[[#This Row],[Profit_Percentage]]&lt;=24.5%,"low","high")</f>
        <v>low</v>
      </c>
      <c r="Q2301" s="3" t="str">
        <f>IF(Table5[[#This Row],[Profit_Percentage]]&gt;25%,"high_profit","low_profit")&amp;(IF(Table5[[#This Row],[net_sales]]&gt;1000," high_sales"," low_sales"))</f>
        <v>low_profit high_sales</v>
      </c>
      <c r="R2301" s="3"/>
    </row>
    <row r="2302" spans="1:18" ht="14.25" customHeight="1" x14ac:dyDescent="0.3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Table5[[#This Row],[sales]]-(Table5[[#This Row],[sales]]*Table5[[#This Row],[discount]])</f>
        <v>2480.1832999999997</v>
      </c>
      <c r="O2302" s="6">
        <f>Table5[[#This Row],[profit]]/Table5[[#This Row],[net_sales]]</f>
        <v>0.10589136698081954</v>
      </c>
      <c r="P2302" s="3" t="str">
        <f>IF(Table5[[#This Row],[Profit_Percentage]]&lt;=24.5%,"low","high")</f>
        <v>low</v>
      </c>
      <c r="Q2302" s="3" t="str">
        <f>IF(Table5[[#This Row],[Profit_Percentage]]&gt;25%,"high_profit","low_profit")&amp;(IF(Table5[[#This Row],[net_sales]]&gt;1000," high_sales"," low_sales"))</f>
        <v>low_profit high_sales</v>
      </c>
      <c r="R2302" s="3"/>
    </row>
    <row r="2303" spans="1:18" ht="14.25" customHeight="1" x14ac:dyDescent="0.3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Table5[[#This Row],[sales]]-(Table5[[#This Row],[sales]]*Table5[[#This Row],[discount]])</f>
        <v>867.13329999999996</v>
      </c>
      <c r="O2303" s="6">
        <f>Table5[[#This Row],[profit]]/Table5[[#This Row],[net_sales]]</f>
        <v>0.47886524482452703</v>
      </c>
      <c r="P2303" s="3" t="str">
        <f>IF(Table5[[#This Row],[Profit_Percentage]]&lt;=24.5%,"low","high")</f>
        <v>high</v>
      </c>
      <c r="Q2303" s="3" t="str">
        <f>IF(Table5[[#This Row],[Profit_Percentage]]&gt;25%,"high_profit","low_profit")&amp;(IF(Table5[[#This Row],[net_sales]]&gt;1000," high_sales"," low_sales"))</f>
        <v>high_profit low_sales</v>
      </c>
      <c r="R2303" s="3"/>
    </row>
    <row r="2304" spans="1:18" ht="14.25" customHeight="1" x14ac:dyDescent="0.3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Table5[[#This Row],[sales]]-(Table5[[#This Row],[sales]]*Table5[[#This Row],[discount]])</f>
        <v>1568.7593999999999</v>
      </c>
      <c r="O2304" s="6">
        <f>Table5[[#This Row],[profit]]/Table5[[#This Row],[net_sales]]</f>
        <v>9.8102997821080798E-2</v>
      </c>
      <c r="P2304" s="3" t="str">
        <f>IF(Table5[[#This Row],[Profit_Percentage]]&lt;=24.5%,"low","high")</f>
        <v>low</v>
      </c>
      <c r="Q2304" s="3" t="str">
        <f>IF(Table5[[#This Row],[Profit_Percentage]]&gt;25%,"high_profit","low_profit")&amp;(IF(Table5[[#This Row],[net_sales]]&gt;1000," high_sales"," low_sales"))</f>
        <v>low_profit high_sales</v>
      </c>
      <c r="R2304" s="3"/>
    </row>
    <row r="2305" spans="1:18" ht="14.25" customHeight="1" x14ac:dyDescent="0.3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Table5[[#This Row],[sales]]-(Table5[[#This Row],[sales]]*Table5[[#This Row],[discount]])</f>
        <v>1701.2828000000002</v>
      </c>
      <c r="O2305" s="6">
        <f>Table5[[#This Row],[profit]]/Table5[[#This Row],[net_sales]]</f>
        <v>0.30621599183862908</v>
      </c>
      <c r="P2305" s="3" t="str">
        <f>IF(Table5[[#This Row],[Profit_Percentage]]&lt;=24.5%,"low","high")</f>
        <v>high</v>
      </c>
      <c r="Q2305" s="3" t="str">
        <f>IF(Table5[[#This Row],[Profit_Percentage]]&gt;25%,"high_profit","low_profit")&amp;(IF(Table5[[#This Row],[net_sales]]&gt;1000," high_sales"," low_sales"))</f>
        <v>high_profit high_sales</v>
      </c>
      <c r="R2305" s="3"/>
    </row>
    <row r="2306" spans="1:18" ht="14.25" customHeight="1" x14ac:dyDescent="0.3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Table5[[#This Row],[sales]]-(Table5[[#This Row],[sales]]*Table5[[#This Row],[discount]])</f>
        <v>2672.5542</v>
      </c>
      <c r="O2306" s="6">
        <f>Table5[[#This Row],[profit]]/Table5[[#This Row],[net_sales]]</f>
        <v>6.3908900332124235E-2</v>
      </c>
      <c r="P2306" s="3" t="str">
        <f>IF(Table5[[#This Row],[Profit_Percentage]]&lt;=24.5%,"low","high")</f>
        <v>low</v>
      </c>
      <c r="Q2306" s="3" t="str">
        <f>IF(Table5[[#This Row],[Profit_Percentage]]&gt;25%,"high_profit","low_profit")&amp;(IF(Table5[[#This Row],[net_sales]]&gt;1000," high_sales"," low_sales"))</f>
        <v>low_profit high_sales</v>
      </c>
      <c r="R2306" s="3"/>
    </row>
    <row r="2307" spans="1:18" ht="14.25" customHeight="1" x14ac:dyDescent="0.3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Table5[[#This Row],[sales]]-(Table5[[#This Row],[sales]]*Table5[[#This Row],[discount]])</f>
        <v>171.75809999999998</v>
      </c>
      <c r="O2307" s="6">
        <f>Table5[[#This Row],[profit]]/Table5[[#This Row],[net_sales]]</f>
        <v>0.14200203658517416</v>
      </c>
      <c r="P2307" s="3" t="str">
        <f>IF(Table5[[#This Row],[Profit_Percentage]]&lt;=24.5%,"low","high")</f>
        <v>low</v>
      </c>
      <c r="Q2307" s="3" t="str">
        <f>IF(Table5[[#This Row],[Profit_Percentage]]&gt;25%,"high_profit","low_profit")&amp;(IF(Table5[[#This Row],[net_sales]]&gt;1000," high_sales"," low_sales"))</f>
        <v>low_profit low_sales</v>
      </c>
      <c r="R2307" s="3"/>
    </row>
    <row r="2308" spans="1:18" ht="14.25" customHeight="1" x14ac:dyDescent="0.3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Table5[[#This Row],[sales]]-(Table5[[#This Row],[sales]]*Table5[[#This Row],[discount]])</f>
        <v>1325.4845999999998</v>
      </c>
      <c r="O2308" s="6">
        <f>Table5[[#This Row],[profit]]/Table5[[#This Row],[net_sales]]</f>
        <v>0.39931810599685585</v>
      </c>
      <c r="P2308" s="3" t="str">
        <f>IF(Table5[[#This Row],[Profit_Percentage]]&lt;=24.5%,"low","high")</f>
        <v>high</v>
      </c>
      <c r="Q2308" s="3" t="str">
        <f>IF(Table5[[#This Row],[Profit_Percentage]]&gt;25%,"high_profit","low_profit")&amp;(IF(Table5[[#This Row],[net_sales]]&gt;1000," high_sales"," low_sales"))</f>
        <v>high_profit high_sales</v>
      </c>
      <c r="R2308" s="3"/>
    </row>
    <row r="2309" spans="1:18" ht="14.25" customHeight="1" x14ac:dyDescent="0.3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Table5[[#This Row],[sales]]-(Table5[[#This Row],[sales]]*Table5[[#This Row],[discount]])</f>
        <v>2451.09</v>
      </c>
      <c r="O2309" s="6">
        <f>Table5[[#This Row],[profit]]/Table5[[#This Row],[net_sales]]</f>
        <v>0.16990808171058588</v>
      </c>
      <c r="P2309" s="3" t="str">
        <f>IF(Table5[[#This Row],[Profit_Percentage]]&lt;=24.5%,"low","high")</f>
        <v>low</v>
      </c>
      <c r="Q2309" s="3" t="str">
        <f>IF(Table5[[#This Row],[Profit_Percentage]]&gt;25%,"high_profit","low_profit")&amp;(IF(Table5[[#This Row],[net_sales]]&gt;1000," high_sales"," low_sales"))</f>
        <v>low_profit high_sales</v>
      </c>
      <c r="R2309" s="3"/>
    </row>
    <row r="2310" spans="1:18" ht="14.25" customHeight="1" x14ac:dyDescent="0.3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Table5[[#This Row],[sales]]-(Table5[[#This Row],[sales]]*Table5[[#This Row],[discount]])</f>
        <v>863.20240000000001</v>
      </c>
      <c r="O2310" s="6">
        <f>Table5[[#This Row],[profit]]/Table5[[#This Row],[net_sales]]</f>
        <v>0.51497771553925242</v>
      </c>
      <c r="P2310" s="3" t="str">
        <f>IF(Table5[[#This Row],[Profit_Percentage]]&lt;=24.5%,"low","high")</f>
        <v>high</v>
      </c>
      <c r="Q2310" s="3" t="str">
        <f>IF(Table5[[#This Row],[Profit_Percentage]]&gt;25%,"high_profit","low_profit")&amp;(IF(Table5[[#This Row],[net_sales]]&gt;1000," high_sales"," low_sales"))</f>
        <v>high_profit low_sales</v>
      </c>
      <c r="R2310" s="3"/>
    </row>
    <row r="2311" spans="1:18" ht="14.25" customHeight="1" x14ac:dyDescent="0.3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Table5[[#This Row],[sales]]-(Table5[[#This Row],[sales]]*Table5[[#This Row],[discount]])</f>
        <v>1799.7479999999998</v>
      </c>
      <c r="O2311" s="6">
        <f>Table5[[#This Row],[profit]]/Table5[[#This Row],[net_sales]]</f>
        <v>0.38805432760586483</v>
      </c>
      <c r="P2311" s="3" t="str">
        <f>IF(Table5[[#This Row],[Profit_Percentage]]&lt;=24.5%,"low","high")</f>
        <v>high</v>
      </c>
      <c r="Q2311" s="3" t="str">
        <f>IF(Table5[[#This Row],[Profit_Percentage]]&gt;25%,"high_profit","low_profit")&amp;(IF(Table5[[#This Row],[net_sales]]&gt;1000," high_sales"," low_sales"))</f>
        <v>high_profit high_sales</v>
      </c>
      <c r="R2311" s="3"/>
    </row>
    <row r="2312" spans="1:18" ht="14.25" customHeight="1" x14ac:dyDescent="0.3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Table5[[#This Row],[sales]]-(Table5[[#This Row],[sales]]*Table5[[#This Row],[discount]])</f>
        <v>1850.67</v>
      </c>
      <c r="O2312" s="6">
        <f>Table5[[#This Row],[profit]]/Table5[[#This Row],[net_sales]]</f>
        <v>0.14170003296103573</v>
      </c>
      <c r="P2312" s="3" t="str">
        <f>IF(Table5[[#This Row],[Profit_Percentage]]&lt;=24.5%,"low","high")</f>
        <v>low</v>
      </c>
      <c r="Q2312" s="3" t="str">
        <f>IF(Table5[[#This Row],[Profit_Percentage]]&gt;25%,"high_profit","low_profit")&amp;(IF(Table5[[#This Row],[net_sales]]&gt;1000," high_sales"," low_sales"))</f>
        <v>low_profit high_sales</v>
      </c>
      <c r="R2312" s="3"/>
    </row>
    <row r="2313" spans="1:18" ht="14.25" customHeight="1" x14ac:dyDescent="0.3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Table5[[#This Row],[sales]]-(Table5[[#This Row],[sales]]*Table5[[#This Row],[discount]])</f>
        <v>2901.4748</v>
      </c>
      <c r="O2313" s="6">
        <f>Table5[[#This Row],[profit]]/Table5[[#This Row],[net_sales]]</f>
        <v>0.20623305086089322</v>
      </c>
      <c r="P2313" s="3" t="str">
        <f>IF(Table5[[#This Row],[Profit_Percentage]]&lt;=24.5%,"low","high")</f>
        <v>low</v>
      </c>
      <c r="Q2313" s="3" t="str">
        <f>IF(Table5[[#This Row],[Profit_Percentage]]&gt;25%,"high_profit","low_profit")&amp;(IF(Table5[[#This Row],[net_sales]]&gt;1000," high_sales"," low_sales"))</f>
        <v>low_profit high_sales</v>
      </c>
      <c r="R2313" s="3"/>
    </row>
    <row r="2314" spans="1:18" ht="14.25" customHeight="1" x14ac:dyDescent="0.3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Table5[[#This Row],[sales]]-(Table5[[#This Row],[sales]]*Table5[[#This Row],[discount]])</f>
        <v>388.9914</v>
      </c>
      <c r="O2314" s="6">
        <f>Table5[[#This Row],[profit]]/Table5[[#This Row],[net_sales]]</f>
        <v>0.11249606032421282</v>
      </c>
      <c r="P2314" s="3" t="str">
        <f>IF(Table5[[#This Row],[Profit_Percentage]]&lt;=24.5%,"low","high")</f>
        <v>low</v>
      </c>
      <c r="Q2314" s="3" t="str">
        <f>IF(Table5[[#This Row],[Profit_Percentage]]&gt;25%,"high_profit","low_profit")&amp;(IF(Table5[[#This Row],[net_sales]]&gt;1000," high_sales"," low_sales"))</f>
        <v>low_profit low_sales</v>
      </c>
      <c r="R2314" s="3"/>
    </row>
    <row r="2315" spans="1:18" ht="14.25" customHeight="1" x14ac:dyDescent="0.3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Table5[[#This Row],[sales]]-(Table5[[#This Row],[sales]]*Table5[[#This Row],[discount]])</f>
        <v>3908.3085000000001</v>
      </c>
      <c r="O2315" s="6">
        <f>Table5[[#This Row],[profit]]/Table5[[#This Row],[net_sales]]</f>
        <v>0.29933409811431211</v>
      </c>
      <c r="P2315" s="3" t="str">
        <f>IF(Table5[[#This Row],[Profit_Percentage]]&lt;=24.5%,"low","high")</f>
        <v>high</v>
      </c>
      <c r="Q2315" s="3" t="str">
        <f>IF(Table5[[#This Row],[Profit_Percentage]]&gt;25%,"high_profit","low_profit")&amp;(IF(Table5[[#This Row],[net_sales]]&gt;1000," high_sales"," low_sales"))</f>
        <v>high_profit high_sales</v>
      </c>
      <c r="R2315" s="3"/>
    </row>
    <row r="2316" spans="1:18" ht="14.25" customHeight="1" x14ac:dyDescent="0.3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Table5[[#This Row],[sales]]-(Table5[[#This Row],[sales]]*Table5[[#This Row],[discount]])</f>
        <v>564.54</v>
      </c>
      <c r="O2316" s="6">
        <f>Table5[[#This Row],[profit]]/Table5[[#This Row],[net_sales]]</f>
        <v>8.6406631948134777E-2</v>
      </c>
      <c r="P2316" s="3" t="str">
        <f>IF(Table5[[#This Row],[Profit_Percentage]]&lt;=24.5%,"low","high")</f>
        <v>low</v>
      </c>
      <c r="Q2316" s="3" t="str">
        <f>IF(Table5[[#This Row],[Profit_Percentage]]&gt;25%,"high_profit","low_profit")&amp;(IF(Table5[[#This Row],[net_sales]]&gt;1000," high_sales"," low_sales"))</f>
        <v>low_profit low_sales</v>
      </c>
      <c r="R2316" s="3"/>
    </row>
    <row r="2317" spans="1:18" ht="14.25" customHeight="1" x14ac:dyDescent="0.3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Table5[[#This Row],[sales]]-(Table5[[#This Row],[sales]]*Table5[[#This Row],[discount]])</f>
        <v>464.74639999999999</v>
      </c>
      <c r="O2317" s="6">
        <f>Table5[[#This Row],[profit]]/Table5[[#This Row],[net_sales]]</f>
        <v>0.20701612750523726</v>
      </c>
      <c r="P2317" s="3" t="str">
        <f>IF(Table5[[#This Row],[Profit_Percentage]]&lt;=24.5%,"low","high")</f>
        <v>low</v>
      </c>
      <c r="Q2317" s="3" t="str">
        <f>IF(Table5[[#This Row],[Profit_Percentage]]&gt;25%,"high_profit","low_profit")&amp;(IF(Table5[[#This Row],[net_sales]]&gt;1000," high_sales"," low_sales"))</f>
        <v>low_profit low_sales</v>
      </c>
      <c r="R2317" s="3"/>
    </row>
    <row r="2318" spans="1:18" ht="14.25" customHeight="1" x14ac:dyDescent="0.3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Table5[[#This Row],[sales]]-(Table5[[#This Row],[sales]]*Table5[[#This Row],[discount]])</f>
        <v>3712.8519999999999</v>
      </c>
      <c r="O2318" s="6">
        <f>Table5[[#This Row],[profit]]/Table5[[#This Row],[net_sales]]</f>
        <v>0.30409237965854818</v>
      </c>
      <c r="P2318" s="3" t="str">
        <f>IF(Table5[[#This Row],[Profit_Percentage]]&lt;=24.5%,"low","high")</f>
        <v>high</v>
      </c>
      <c r="Q2318" s="3" t="str">
        <f>IF(Table5[[#This Row],[Profit_Percentage]]&gt;25%,"high_profit","low_profit")&amp;(IF(Table5[[#This Row],[net_sales]]&gt;1000," high_sales"," low_sales"))</f>
        <v>high_profit high_sales</v>
      </c>
      <c r="R2318" s="3"/>
    </row>
    <row r="2319" spans="1:18" ht="14.25" customHeight="1" x14ac:dyDescent="0.3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Table5[[#This Row],[sales]]-(Table5[[#This Row],[sales]]*Table5[[#This Row],[discount]])</f>
        <v>4315.8950999999997</v>
      </c>
      <c r="O2319" s="6">
        <f>Table5[[#This Row],[profit]]/Table5[[#This Row],[net_sales]]</f>
        <v>0.2964437203304594</v>
      </c>
      <c r="P2319" s="3" t="str">
        <f>IF(Table5[[#This Row],[Profit_Percentage]]&lt;=24.5%,"low","high")</f>
        <v>high</v>
      </c>
      <c r="Q2319" s="3" t="str">
        <f>IF(Table5[[#This Row],[Profit_Percentage]]&gt;25%,"high_profit","low_profit")&amp;(IF(Table5[[#This Row],[net_sales]]&gt;1000," high_sales"," low_sales"))</f>
        <v>high_profit high_sales</v>
      </c>
      <c r="R2319" s="3"/>
    </row>
    <row r="2320" spans="1:18" ht="14.25" customHeight="1" x14ac:dyDescent="0.3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Table5[[#This Row],[sales]]-(Table5[[#This Row],[sales]]*Table5[[#This Row],[discount]])</f>
        <v>444.45600000000002</v>
      </c>
      <c r="O2320" s="6">
        <f>Table5[[#This Row],[profit]]/Table5[[#This Row],[net_sales]]</f>
        <v>0.19974980650503085</v>
      </c>
      <c r="P2320" s="3" t="str">
        <f>IF(Table5[[#This Row],[Profit_Percentage]]&lt;=24.5%,"low","high")</f>
        <v>low</v>
      </c>
      <c r="Q2320" s="3" t="str">
        <f>IF(Table5[[#This Row],[Profit_Percentage]]&gt;25%,"high_profit","low_profit")&amp;(IF(Table5[[#This Row],[net_sales]]&gt;1000," high_sales"," low_sales"))</f>
        <v>low_profit low_sales</v>
      </c>
      <c r="R2320" s="3"/>
    </row>
    <row r="2321" spans="1:18" ht="14.25" customHeight="1" x14ac:dyDescent="0.3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Table5[[#This Row],[sales]]-(Table5[[#This Row],[sales]]*Table5[[#This Row],[discount]])</f>
        <v>3778.7575999999999</v>
      </c>
      <c r="O2321" s="6">
        <f>Table5[[#This Row],[profit]]/Table5[[#This Row],[net_sales]]</f>
        <v>0.30945620856971612</v>
      </c>
      <c r="P2321" s="3" t="str">
        <f>IF(Table5[[#This Row],[Profit_Percentage]]&lt;=24.5%,"low","high")</f>
        <v>high</v>
      </c>
      <c r="Q2321" s="3" t="str">
        <f>IF(Table5[[#This Row],[Profit_Percentage]]&gt;25%,"high_profit","low_profit")&amp;(IF(Table5[[#This Row],[net_sales]]&gt;1000," high_sales"," low_sales"))</f>
        <v>high_profit high_sales</v>
      </c>
      <c r="R2321" s="3"/>
    </row>
    <row r="2322" spans="1:18" ht="14.25" customHeight="1" x14ac:dyDescent="0.3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Table5[[#This Row],[sales]]-(Table5[[#This Row],[sales]]*Table5[[#This Row],[discount]])</f>
        <v>949.8456000000001</v>
      </c>
      <c r="O2322" s="6">
        <f>Table5[[#This Row],[profit]]/Table5[[#This Row],[net_sales]]</f>
        <v>0.38468357383557911</v>
      </c>
      <c r="P2322" s="3" t="str">
        <f>IF(Table5[[#This Row],[Profit_Percentage]]&lt;=24.5%,"low","high")</f>
        <v>high</v>
      </c>
      <c r="Q2322" s="3" t="str">
        <f>IF(Table5[[#This Row],[Profit_Percentage]]&gt;25%,"high_profit","low_profit")&amp;(IF(Table5[[#This Row],[net_sales]]&gt;1000," high_sales"," low_sales"))</f>
        <v>high_profit low_sales</v>
      </c>
      <c r="R2322" s="3"/>
    </row>
    <row r="2323" spans="1:18" ht="14.25" customHeight="1" x14ac:dyDescent="0.3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Table5[[#This Row],[sales]]-(Table5[[#This Row],[sales]]*Table5[[#This Row],[discount]])</f>
        <v>2348.4375</v>
      </c>
      <c r="O2323" s="6">
        <f>Table5[[#This Row],[profit]]/Table5[[#This Row],[net_sales]]</f>
        <v>0.32413040585495678</v>
      </c>
      <c r="P2323" s="3" t="str">
        <f>IF(Table5[[#This Row],[Profit_Percentage]]&lt;=24.5%,"low","high")</f>
        <v>high</v>
      </c>
      <c r="Q2323" s="3" t="str">
        <f>IF(Table5[[#This Row],[Profit_Percentage]]&gt;25%,"high_profit","low_profit")&amp;(IF(Table5[[#This Row],[net_sales]]&gt;1000," high_sales"," low_sales"))</f>
        <v>high_profit high_sales</v>
      </c>
      <c r="R2323" s="3"/>
    </row>
    <row r="2324" spans="1:18" ht="14.25" customHeight="1" x14ac:dyDescent="0.3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Table5[[#This Row],[sales]]-(Table5[[#This Row],[sales]]*Table5[[#This Row],[discount]])</f>
        <v>348.88800000000003</v>
      </c>
      <c r="O2324" s="6">
        <f>Table5[[#This Row],[profit]]/Table5[[#This Row],[net_sales]]</f>
        <v>0.32560592511063718</v>
      </c>
      <c r="P2324" s="3" t="str">
        <f>IF(Table5[[#This Row],[Profit_Percentage]]&lt;=24.5%,"low","high")</f>
        <v>high</v>
      </c>
      <c r="Q2324" s="3" t="str">
        <f>IF(Table5[[#This Row],[Profit_Percentage]]&gt;25%,"high_profit","low_profit")&amp;(IF(Table5[[#This Row],[net_sales]]&gt;1000," high_sales"," low_sales"))</f>
        <v>high_profit low_sales</v>
      </c>
      <c r="R2324" s="3"/>
    </row>
    <row r="2325" spans="1:18" ht="14.25" customHeight="1" x14ac:dyDescent="0.3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Table5[[#This Row],[sales]]-(Table5[[#This Row],[sales]]*Table5[[#This Row],[discount]])</f>
        <v>1749.0636</v>
      </c>
      <c r="O2325" s="6">
        <f>Table5[[#This Row],[profit]]/Table5[[#This Row],[net_sales]]</f>
        <v>0.32190939197408258</v>
      </c>
      <c r="P2325" s="3" t="str">
        <f>IF(Table5[[#This Row],[Profit_Percentage]]&lt;=24.5%,"low","high")</f>
        <v>high</v>
      </c>
      <c r="Q2325" s="3" t="str">
        <f>IF(Table5[[#This Row],[Profit_Percentage]]&gt;25%,"high_profit","low_profit")&amp;(IF(Table5[[#This Row],[net_sales]]&gt;1000," high_sales"," low_sales"))</f>
        <v>high_profit high_sales</v>
      </c>
      <c r="R2325" s="3"/>
    </row>
    <row r="2326" spans="1:18" ht="14.25" customHeight="1" x14ac:dyDescent="0.3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Table5[[#This Row],[sales]]-(Table5[[#This Row],[sales]]*Table5[[#This Row],[discount]])</f>
        <v>1362.0445000000002</v>
      </c>
      <c r="O2326" s="6">
        <f>Table5[[#This Row],[profit]]/Table5[[#This Row],[net_sales]]</f>
        <v>0.10720648260757999</v>
      </c>
      <c r="P2326" s="3" t="str">
        <f>IF(Table5[[#This Row],[Profit_Percentage]]&lt;=24.5%,"low","high")</f>
        <v>low</v>
      </c>
      <c r="Q2326" s="3" t="str">
        <f>IF(Table5[[#This Row],[Profit_Percentage]]&gt;25%,"high_profit","low_profit")&amp;(IF(Table5[[#This Row],[net_sales]]&gt;1000," high_sales"," low_sales"))</f>
        <v>low_profit high_sales</v>
      </c>
      <c r="R2326" s="3"/>
    </row>
    <row r="2327" spans="1:18" ht="14.25" customHeight="1" x14ac:dyDescent="0.3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Table5[[#This Row],[sales]]-(Table5[[#This Row],[sales]]*Table5[[#This Row],[discount]])</f>
        <v>2674.4520000000002</v>
      </c>
      <c r="O2327" s="6">
        <f>Table5[[#This Row],[profit]]/Table5[[#This Row],[net_sales]]</f>
        <v>0.15883627748787416</v>
      </c>
      <c r="P2327" s="3" t="str">
        <f>IF(Table5[[#This Row],[Profit_Percentage]]&lt;=24.5%,"low","high")</f>
        <v>low</v>
      </c>
      <c r="Q2327" s="3" t="str">
        <f>IF(Table5[[#This Row],[Profit_Percentage]]&gt;25%,"high_profit","low_profit")&amp;(IF(Table5[[#This Row],[net_sales]]&gt;1000," high_sales"," low_sales"))</f>
        <v>low_profit high_sales</v>
      </c>
      <c r="R2327" s="3"/>
    </row>
    <row r="2328" spans="1:18" ht="14.25" customHeight="1" x14ac:dyDescent="0.3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Table5[[#This Row],[sales]]-(Table5[[#This Row],[sales]]*Table5[[#This Row],[discount]])</f>
        <v>2593.6151</v>
      </c>
      <c r="O2328" s="6">
        <f>Table5[[#This Row],[profit]]/Table5[[#This Row],[net_sales]]</f>
        <v>0.23225882668557873</v>
      </c>
      <c r="P2328" s="3" t="str">
        <f>IF(Table5[[#This Row],[Profit_Percentage]]&lt;=24.5%,"low","high")</f>
        <v>low</v>
      </c>
      <c r="Q2328" s="3" t="str">
        <f>IF(Table5[[#This Row],[Profit_Percentage]]&gt;25%,"high_profit","low_profit")&amp;(IF(Table5[[#This Row],[net_sales]]&gt;1000," high_sales"," low_sales"))</f>
        <v>low_profit high_sales</v>
      </c>
      <c r="R2328" s="3"/>
    </row>
    <row r="2329" spans="1:18" ht="14.25" customHeight="1" x14ac:dyDescent="0.3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Table5[[#This Row],[sales]]-(Table5[[#This Row],[sales]]*Table5[[#This Row],[discount]])</f>
        <v>1700.1504</v>
      </c>
      <c r="O2329" s="6">
        <f>Table5[[#This Row],[profit]]/Table5[[#This Row],[net_sales]]</f>
        <v>0.13705846259248594</v>
      </c>
      <c r="P2329" s="3" t="str">
        <f>IF(Table5[[#This Row],[Profit_Percentage]]&lt;=24.5%,"low","high")</f>
        <v>low</v>
      </c>
      <c r="Q2329" s="3" t="str">
        <f>IF(Table5[[#This Row],[Profit_Percentage]]&gt;25%,"high_profit","low_profit")&amp;(IF(Table5[[#This Row],[net_sales]]&gt;1000," high_sales"," low_sales"))</f>
        <v>low_profit high_sales</v>
      </c>
      <c r="R2329" s="3"/>
    </row>
    <row r="2330" spans="1:18" ht="14.25" customHeight="1" x14ac:dyDescent="0.3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Table5[[#This Row],[sales]]-(Table5[[#This Row],[sales]]*Table5[[#This Row],[discount]])</f>
        <v>4033.8815999999997</v>
      </c>
      <c r="O2330" s="6">
        <f>Table5[[#This Row],[profit]]/Table5[[#This Row],[net_sales]]</f>
        <v>0.21760678350103285</v>
      </c>
      <c r="P2330" s="3" t="str">
        <f>IF(Table5[[#This Row],[Profit_Percentage]]&lt;=24.5%,"low","high")</f>
        <v>low</v>
      </c>
      <c r="Q2330" s="3" t="str">
        <f>IF(Table5[[#This Row],[Profit_Percentage]]&gt;25%,"high_profit","low_profit")&amp;(IF(Table5[[#This Row],[net_sales]]&gt;1000," high_sales"," low_sales"))</f>
        <v>low_profit high_sales</v>
      </c>
      <c r="R2330" s="3"/>
    </row>
    <row r="2331" spans="1:18" ht="14.25" customHeight="1" x14ac:dyDescent="0.3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Table5[[#This Row],[sales]]-(Table5[[#This Row],[sales]]*Table5[[#This Row],[discount]])</f>
        <v>644.23040000000003</v>
      </c>
      <c r="O2331" s="6">
        <f>Table5[[#This Row],[profit]]/Table5[[#This Row],[net_sales]]</f>
        <v>0.32163958732776349</v>
      </c>
      <c r="P2331" s="3" t="str">
        <f>IF(Table5[[#This Row],[Profit_Percentage]]&lt;=24.5%,"low","high")</f>
        <v>high</v>
      </c>
      <c r="Q2331" s="3" t="str">
        <f>IF(Table5[[#This Row],[Profit_Percentage]]&gt;25%,"high_profit","low_profit")&amp;(IF(Table5[[#This Row],[net_sales]]&gt;1000," high_sales"," low_sales"))</f>
        <v>high_profit low_sales</v>
      </c>
      <c r="R2331" s="3"/>
    </row>
    <row r="2332" spans="1:18" ht="14.25" customHeight="1" x14ac:dyDescent="0.3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Table5[[#This Row],[sales]]-(Table5[[#This Row],[sales]]*Table5[[#This Row],[discount]])</f>
        <v>839.20319999999992</v>
      </c>
      <c r="O2332" s="6">
        <f>Table5[[#This Row],[profit]]/Table5[[#This Row],[net_sales]]</f>
        <v>9.570983523418404E-2</v>
      </c>
      <c r="P2332" s="3" t="str">
        <f>IF(Table5[[#This Row],[Profit_Percentage]]&lt;=24.5%,"low","high")</f>
        <v>low</v>
      </c>
      <c r="Q2332" s="3" t="str">
        <f>IF(Table5[[#This Row],[Profit_Percentage]]&gt;25%,"high_profit","low_profit")&amp;(IF(Table5[[#This Row],[net_sales]]&gt;1000," high_sales"," low_sales"))</f>
        <v>low_profit low_sales</v>
      </c>
      <c r="R2332" s="3"/>
    </row>
    <row r="2333" spans="1:18" ht="14.25" customHeight="1" x14ac:dyDescent="0.3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Table5[[#This Row],[sales]]-(Table5[[#This Row],[sales]]*Table5[[#This Row],[discount]])</f>
        <v>1869.79</v>
      </c>
      <c r="O2333" s="6">
        <f>Table5[[#This Row],[profit]]/Table5[[#This Row],[net_sales]]</f>
        <v>0.4252563122061836</v>
      </c>
      <c r="P2333" s="3" t="str">
        <f>IF(Table5[[#This Row],[Profit_Percentage]]&lt;=24.5%,"low","high")</f>
        <v>high</v>
      </c>
      <c r="Q2333" s="3" t="str">
        <f>IF(Table5[[#This Row],[Profit_Percentage]]&gt;25%,"high_profit","low_profit")&amp;(IF(Table5[[#This Row],[net_sales]]&gt;1000," high_sales"," low_sales"))</f>
        <v>high_profit high_sales</v>
      </c>
      <c r="R2333" s="3"/>
    </row>
    <row r="2334" spans="1:18" ht="14.25" customHeight="1" x14ac:dyDescent="0.3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Table5[[#This Row],[sales]]-(Table5[[#This Row],[sales]]*Table5[[#This Row],[discount]])</f>
        <v>423.423</v>
      </c>
      <c r="O2334" s="6">
        <f>Table5[[#This Row],[profit]]/Table5[[#This Row],[net_sales]]</f>
        <v>6.537198026559729E-2</v>
      </c>
      <c r="P2334" s="3" t="str">
        <f>IF(Table5[[#This Row],[Profit_Percentage]]&lt;=24.5%,"low","high")</f>
        <v>low</v>
      </c>
      <c r="Q2334" s="3" t="str">
        <f>IF(Table5[[#This Row],[Profit_Percentage]]&gt;25%,"high_profit","low_profit")&amp;(IF(Table5[[#This Row],[net_sales]]&gt;1000," high_sales"," low_sales"))</f>
        <v>low_profit low_sales</v>
      </c>
      <c r="R2334" s="3"/>
    </row>
    <row r="2335" spans="1:18" ht="14.25" customHeight="1" x14ac:dyDescent="0.3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Table5[[#This Row],[sales]]-(Table5[[#This Row],[sales]]*Table5[[#This Row],[discount]])</f>
        <v>2022.2594000000001</v>
      </c>
      <c r="O2335" s="6">
        <f>Table5[[#This Row],[profit]]/Table5[[#This Row],[net_sales]]</f>
        <v>6.9526194315130879E-2</v>
      </c>
      <c r="P2335" s="3" t="str">
        <f>IF(Table5[[#This Row],[Profit_Percentage]]&lt;=24.5%,"low","high")</f>
        <v>low</v>
      </c>
      <c r="Q2335" s="3" t="str">
        <f>IF(Table5[[#This Row],[Profit_Percentage]]&gt;25%,"high_profit","low_profit")&amp;(IF(Table5[[#This Row],[net_sales]]&gt;1000," high_sales"," low_sales"))</f>
        <v>low_profit high_sales</v>
      </c>
      <c r="R2335" s="3"/>
    </row>
    <row r="2336" spans="1:18" ht="14.25" customHeight="1" x14ac:dyDescent="0.3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Table5[[#This Row],[sales]]-(Table5[[#This Row],[sales]]*Table5[[#This Row],[discount]])</f>
        <v>1878.6136000000001</v>
      </c>
      <c r="O2336" s="6">
        <f>Table5[[#This Row],[profit]]/Table5[[#This Row],[net_sales]]</f>
        <v>0.30975502359825346</v>
      </c>
      <c r="P2336" s="3" t="str">
        <f>IF(Table5[[#This Row],[Profit_Percentage]]&lt;=24.5%,"low","high")</f>
        <v>high</v>
      </c>
      <c r="Q2336" s="3" t="str">
        <f>IF(Table5[[#This Row],[Profit_Percentage]]&gt;25%,"high_profit","low_profit")&amp;(IF(Table5[[#This Row],[net_sales]]&gt;1000," high_sales"," low_sales"))</f>
        <v>high_profit high_sales</v>
      </c>
      <c r="R2336" s="3"/>
    </row>
    <row r="2337" spans="1:18" ht="14.25" customHeight="1" x14ac:dyDescent="0.3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Table5[[#This Row],[sales]]-(Table5[[#This Row],[sales]]*Table5[[#This Row],[discount]])</f>
        <v>890.51599999999996</v>
      </c>
      <c r="O2337" s="6">
        <f>Table5[[#This Row],[profit]]/Table5[[#This Row],[net_sales]]</f>
        <v>0.38726985253493484</v>
      </c>
      <c r="P2337" s="3" t="str">
        <f>IF(Table5[[#This Row],[Profit_Percentage]]&lt;=24.5%,"low","high")</f>
        <v>high</v>
      </c>
      <c r="Q2337" s="3" t="str">
        <f>IF(Table5[[#This Row],[Profit_Percentage]]&gt;25%,"high_profit","low_profit")&amp;(IF(Table5[[#This Row],[net_sales]]&gt;1000," high_sales"," low_sales"))</f>
        <v>high_profit low_sales</v>
      </c>
      <c r="R2337" s="3"/>
    </row>
    <row r="2338" spans="1:18" ht="14.25" customHeight="1" x14ac:dyDescent="0.3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Table5[[#This Row],[sales]]-(Table5[[#This Row],[sales]]*Table5[[#This Row],[discount]])</f>
        <v>2981.8688000000002</v>
      </c>
      <c r="O2338" s="6">
        <f>Table5[[#This Row],[profit]]/Table5[[#This Row],[net_sales]]</f>
        <v>0.37688780941669864</v>
      </c>
      <c r="P2338" s="3" t="str">
        <f>IF(Table5[[#This Row],[Profit_Percentage]]&lt;=24.5%,"low","high")</f>
        <v>high</v>
      </c>
      <c r="Q2338" s="3" t="str">
        <f>IF(Table5[[#This Row],[Profit_Percentage]]&gt;25%,"high_profit","low_profit")&amp;(IF(Table5[[#This Row],[net_sales]]&gt;1000," high_sales"," low_sales"))</f>
        <v>high_profit high_sales</v>
      </c>
      <c r="R2338" s="3"/>
    </row>
    <row r="2339" spans="1:18" ht="14.25" customHeight="1" x14ac:dyDescent="0.3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Table5[[#This Row],[sales]]-(Table5[[#This Row],[sales]]*Table5[[#This Row],[discount]])</f>
        <v>1380.5478000000001</v>
      </c>
      <c r="O2339" s="6">
        <f>Table5[[#This Row],[profit]]/Table5[[#This Row],[net_sales]]</f>
        <v>5.7687245599174472E-2</v>
      </c>
      <c r="P2339" s="3" t="str">
        <f>IF(Table5[[#This Row],[Profit_Percentage]]&lt;=24.5%,"low","high")</f>
        <v>low</v>
      </c>
      <c r="Q2339" s="3" t="str">
        <f>IF(Table5[[#This Row],[Profit_Percentage]]&gt;25%,"high_profit","low_profit")&amp;(IF(Table5[[#This Row],[net_sales]]&gt;1000," high_sales"," low_sales"))</f>
        <v>low_profit high_sales</v>
      </c>
      <c r="R2339" s="3"/>
    </row>
    <row r="2340" spans="1:18" ht="14.25" customHeight="1" x14ac:dyDescent="0.3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Table5[[#This Row],[sales]]-(Table5[[#This Row],[sales]]*Table5[[#This Row],[discount]])</f>
        <v>1180.4286</v>
      </c>
      <c r="O2340" s="6">
        <f>Table5[[#This Row],[profit]]/Table5[[#This Row],[net_sales]]</f>
        <v>8.9086286116754537E-2</v>
      </c>
      <c r="P2340" s="3" t="str">
        <f>IF(Table5[[#This Row],[Profit_Percentage]]&lt;=24.5%,"low","high")</f>
        <v>low</v>
      </c>
      <c r="Q2340" s="3" t="str">
        <f>IF(Table5[[#This Row],[Profit_Percentage]]&gt;25%,"high_profit","low_profit")&amp;(IF(Table5[[#This Row],[net_sales]]&gt;1000," high_sales"," low_sales"))</f>
        <v>low_profit high_sales</v>
      </c>
      <c r="R2340" s="3"/>
    </row>
    <row r="2341" spans="1:18" ht="14.25" customHeight="1" x14ac:dyDescent="0.3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Table5[[#This Row],[sales]]-(Table5[[#This Row],[sales]]*Table5[[#This Row],[discount]])</f>
        <v>911.09109999999987</v>
      </c>
      <c r="O2341" s="6">
        <f>Table5[[#This Row],[profit]]/Table5[[#This Row],[net_sales]]</f>
        <v>0.17362698417315242</v>
      </c>
      <c r="P2341" s="3" t="str">
        <f>IF(Table5[[#This Row],[Profit_Percentage]]&lt;=24.5%,"low","high")</f>
        <v>low</v>
      </c>
      <c r="Q2341" s="3" t="str">
        <f>IF(Table5[[#This Row],[Profit_Percentage]]&gt;25%,"high_profit","low_profit")&amp;(IF(Table5[[#This Row],[net_sales]]&gt;1000," high_sales"," low_sales"))</f>
        <v>low_profit low_sales</v>
      </c>
      <c r="R2341" s="3"/>
    </row>
    <row r="2342" spans="1:18" ht="14.25" customHeight="1" x14ac:dyDescent="0.3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Table5[[#This Row],[sales]]-(Table5[[#This Row],[sales]]*Table5[[#This Row],[discount]])</f>
        <v>529.33400000000006</v>
      </c>
      <c r="O2342" s="6">
        <f>Table5[[#This Row],[profit]]/Table5[[#This Row],[net_sales]]</f>
        <v>0.11671269935428291</v>
      </c>
      <c r="P2342" s="3" t="str">
        <f>IF(Table5[[#This Row],[Profit_Percentage]]&lt;=24.5%,"low","high")</f>
        <v>low</v>
      </c>
      <c r="Q2342" s="3" t="str">
        <f>IF(Table5[[#This Row],[Profit_Percentage]]&gt;25%,"high_profit","low_profit")&amp;(IF(Table5[[#This Row],[net_sales]]&gt;1000," high_sales"," low_sales"))</f>
        <v>low_profit low_sales</v>
      </c>
      <c r="R2342" s="3"/>
    </row>
    <row r="2343" spans="1:18" ht="14.25" customHeight="1" x14ac:dyDescent="0.3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Table5[[#This Row],[sales]]-(Table5[[#This Row],[sales]]*Table5[[#This Row],[discount]])</f>
        <v>1337.3915000000002</v>
      </c>
      <c r="O2343" s="6">
        <f>Table5[[#This Row],[profit]]/Table5[[#This Row],[net_sales]]</f>
        <v>0.18718527820761532</v>
      </c>
      <c r="P2343" s="3" t="str">
        <f>IF(Table5[[#This Row],[Profit_Percentage]]&lt;=24.5%,"low","high")</f>
        <v>low</v>
      </c>
      <c r="Q2343" s="3" t="str">
        <f>IF(Table5[[#This Row],[Profit_Percentage]]&gt;25%,"high_profit","low_profit")&amp;(IF(Table5[[#This Row],[net_sales]]&gt;1000," high_sales"," low_sales"))</f>
        <v>low_profit high_sales</v>
      </c>
      <c r="R2343" s="3"/>
    </row>
    <row r="2344" spans="1:18" ht="14.25" customHeight="1" x14ac:dyDescent="0.3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Table5[[#This Row],[sales]]-(Table5[[#This Row],[sales]]*Table5[[#This Row],[discount]])</f>
        <v>2645.9894999999997</v>
      </c>
      <c r="O2344" s="6">
        <f>Table5[[#This Row],[profit]]/Table5[[#This Row],[net_sales]]</f>
        <v>0.24689440377597871</v>
      </c>
      <c r="P2344" s="3" t="str">
        <f>IF(Table5[[#This Row],[Profit_Percentage]]&lt;=24.5%,"low","high")</f>
        <v>high</v>
      </c>
      <c r="Q2344" s="3" t="str">
        <f>IF(Table5[[#This Row],[Profit_Percentage]]&gt;25%,"high_profit","low_profit")&amp;(IF(Table5[[#This Row],[net_sales]]&gt;1000," high_sales"," low_sales"))</f>
        <v>low_profit high_sales</v>
      </c>
      <c r="R2344" s="3"/>
    </row>
    <row r="2345" spans="1:18" ht="14.25" customHeight="1" x14ac:dyDescent="0.3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Table5[[#This Row],[sales]]-(Table5[[#This Row],[sales]]*Table5[[#This Row],[discount]])</f>
        <v>2316.692</v>
      </c>
      <c r="O2345" s="6">
        <f>Table5[[#This Row],[profit]]/Table5[[#This Row],[net_sales]]</f>
        <v>0.3034067541131924</v>
      </c>
      <c r="P2345" s="3" t="str">
        <f>IF(Table5[[#This Row],[Profit_Percentage]]&lt;=24.5%,"low","high")</f>
        <v>high</v>
      </c>
      <c r="Q2345" s="3" t="str">
        <f>IF(Table5[[#This Row],[Profit_Percentage]]&gt;25%,"high_profit","low_profit")&amp;(IF(Table5[[#This Row],[net_sales]]&gt;1000," high_sales"," low_sales"))</f>
        <v>high_profit high_sales</v>
      </c>
      <c r="R2345" s="3"/>
    </row>
    <row r="2346" spans="1:18" ht="14.25" customHeight="1" x14ac:dyDescent="0.3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Table5[[#This Row],[sales]]-(Table5[[#This Row],[sales]]*Table5[[#This Row],[discount]])</f>
        <v>3309.4575</v>
      </c>
      <c r="O2346" s="6">
        <f>Table5[[#This Row],[profit]]/Table5[[#This Row],[net_sales]]</f>
        <v>8.995432030778458E-2</v>
      </c>
      <c r="P2346" s="3" t="str">
        <f>IF(Table5[[#This Row],[Profit_Percentage]]&lt;=24.5%,"low","high")</f>
        <v>low</v>
      </c>
      <c r="Q2346" s="3" t="str">
        <f>IF(Table5[[#This Row],[Profit_Percentage]]&gt;25%,"high_profit","low_profit")&amp;(IF(Table5[[#This Row],[net_sales]]&gt;1000," high_sales"," low_sales"))</f>
        <v>low_profit high_sales</v>
      </c>
      <c r="R2346" s="3"/>
    </row>
    <row r="2347" spans="1:18" ht="14.25" customHeight="1" x14ac:dyDescent="0.3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Table5[[#This Row],[sales]]-(Table5[[#This Row],[sales]]*Table5[[#This Row],[discount]])</f>
        <v>544.66470000000004</v>
      </c>
      <c r="O2347" s="6">
        <f>Table5[[#This Row],[profit]]/Table5[[#This Row],[net_sales]]</f>
        <v>0.1332562951114695</v>
      </c>
      <c r="P2347" s="3" t="str">
        <f>IF(Table5[[#This Row],[Profit_Percentage]]&lt;=24.5%,"low","high")</f>
        <v>low</v>
      </c>
      <c r="Q2347" s="3" t="str">
        <f>IF(Table5[[#This Row],[Profit_Percentage]]&gt;25%,"high_profit","low_profit")&amp;(IF(Table5[[#This Row],[net_sales]]&gt;1000," high_sales"," low_sales"))</f>
        <v>low_profit low_sales</v>
      </c>
      <c r="R2347" s="3"/>
    </row>
    <row r="2348" spans="1:18" ht="14.25" customHeight="1" x14ac:dyDescent="0.3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Table5[[#This Row],[sales]]-(Table5[[#This Row],[sales]]*Table5[[#This Row],[discount]])</f>
        <v>145.53800000000001</v>
      </c>
      <c r="O2348" s="6">
        <f>Table5[[#This Row],[profit]]/Table5[[#This Row],[net_sales]]</f>
        <v>0.11529634871992195</v>
      </c>
      <c r="P2348" s="3" t="str">
        <f>IF(Table5[[#This Row],[Profit_Percentage]]&lt;=24.5%,"low","high")</f>
        <v>low</v>
      </c>
      <c r="Q2348" s="3" t="str">
        <f>IF(Table5[[#This Row],[Profit_Percentage]]&gt;25%,"high_profit","low_profit")&amp;(IF(Table5[[#This Row],[net_sales]]&gt;1000," high_sales"," low_sales"))</f>
        <v>low_profit low_sales</v>
      </c>
      <c r="R2348" s="3"/>
    </row>
    <row r="2349" spans="1:18" ht="14.25" customHeight="1" x14ac:dyDescent="0.3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Table5[[#This Row],[sales]]-(Table5[[#This Row],[sales]]*Table5[[#This Row],[discount]])</f>
        <v>3169.3739999999998</v>
      </c>
      <c r="O2349" s="6">
        <f>Table5[[#This Row],[profit]]/Table5[[#This Row],[net_sales]]</f>
        <v>0.41526497030643911</v>
      </c>
      <c r="P2349" s="3" t="str">
        <f>IF(Table5[[#This Row],[Profit_Percentage]]&lt;=24.5%,"low","high")</f>
        <v>high</v>
      </c>
      <c r="Q2349" s="3" t="str">
        <f>IF(Table5[[#This Row],[Profit_Percentage]]&gt;25%,"high_profit","low_profit")&amp;(IF(Table5[[#This Row],[net_sales]]&gt;1000," high_sales"," low_sales"))</f>
        <v>high_profit high_sales</v>
      </c>
      <c r="R2349" s="3"/>
    </row>
    <row r="2350" spans="1:18" ht="14.25" customHeight="1" x14ac:dyDescent="0.3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Table5[[#This Row],[sales]]-(Table5[[#This Row],[sales]]*Table5[[#This Row],[discount]])</f>
        <v>95.328799999999987</v>
      </c>
      <c r="O2350" s="6">
        <f>Table5[[#This Row],[profit]]/Table5[[#This Row],[net_sales]]</f>
        <v>0.42967078154765409</v>
      </c>
      <c r="P2350" s="3" t="str">
        <f>IF(Table5[[#This Row],[Profit_Percentage]]&lt;=24.5%,"low","high")</f>
        <v>high</v>
      </c>
      <c r="Q2350" s="3" t="str">
        <f>IF(Table5[[#This Row],[Profit_Percentage]]&gt;25%,"high_profit","low_profit")&amp;(IF(Table5[[#This Row],[net_sales]]&gt;1000," high_sales"," low_sales"))</f>
        <v>high_profit low_sales</v>
      </c>
      <c r="R2350" s="3"/>
    </row>
    <row r="2351" spans="1:18" ht="14.25" customHeight="1" x14ac:dyDescent="0.3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Table5[[#This Row],[sales]]-(Table5[[#This Row],[sales]]*Table5[[#This Row],[discount]])</f>
        <v>3845.864</v>
      </c>
      <c r="O2351" s="6">
        <f>Table5[[#This Row],[profit]]/Table5[[#This Row],[net_sales]]</f>
        <v>0.31989430723499324</v>
      </c>
      <c r="P2351" s="3" t="str">
        <f>IF(Table5[[#This Row],[Profit_Percentage]]&lt;=24.5%,"low","high")</f>
        <v>high</v>
      </c>
      <c r="Q2351" s="3" t="str">
        <f>IF(Table5[[#This Row],[Profit_Percentage]]&gt;25%,"high_profit","low_profit")&amp;(IF(Table5[[#This Row],[net_sales]]&gt;1000," high_sales"," low_sales"))</f>
        <v>high_profit high_sales</v>
      </c>
      <c r="R2351" s="3"/>
    </row>
    <row r="2352" spans="1:18" ht="14.25" customHeight="1" x14ac:dyDescent="0.3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Table5[[#This Row],[sales]]-(Table5[[#This Row],[sales]]*Table5[[#This Row],[discount]])</f>
        <v>2954.4448999999995</v>
      </c>
      <c r="O2352" s="6">
        <f>Table5[[#This Row],[profit]]/Table5[[#This Row],[net_sales]]</f>
        <v>7.7022929078826297E-2</v>
      </c>
      <c r="P2352" s="3" t="str">
        <f>IF(Table5[[#This Row],[Profit_Percentage]]&lt;=24.5%,"low","high")</f>
        <v>low</v>
      </c>
      <c r="Q2352" s="3" t="str">
        <f>IF(Table5[[#This Row],[Profit_Percentage]]&gt;25%,"high_profit","low_profit")&amp;(IF(Table5[[#This Row],[net_sales]]&gt;1000," high_sales"," low_sales"))</f>
        <v>low_profit high_sales</v>
      </c>
      <c r="R2352" s="3"/>
    </row>
    <row r="2353" spans="1:18" ht="14.25" customHeight="1" x14ac:dyDescent="0.3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Table5[[#This Row],[sales]]-(Table5[[#This Row],[sales]]*Table5[[#This Row],[discount]])</f>
        <v>3929.4862000000003</v>
      </c>
      <c r="O2353" s="6">
        <f>Table5[[#This Row],[profit]]/Table5[[#This Row],[net_sales]]</f>
        <v>0.2668745852829309</v>
      </c>
      <c r="P2353" s="3" t="str">
        <f>IF(Table5[[#This Row],[Profit_Percentage]]&lt;=24.5%,"low","high")</f>
        <v>high</v>
      </c>
      <c r="Q2353" s="3" t="str">
        <f>IF(Table5[[#This Row],[Profit_Percentage]]&gt;25%,"high_profit","low_profit")&amp;(IF(Table5[[#This Row],[net_sales]]&gt;1000," high_sales"," low_sales"))</f>
        <v>high_profit high_sales</v>
      </c>
      <c r="R2353" s="3"/>
    </row>
    <row r="2354" spans="1:18" ht="14.25" customHeight="1" x14ac:dyDescent="0.3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Table5[[#This Row],[sales]]-(Table5[[#This Row],[sales]]*Table5[[#This Row],[discount]])</f>
        <v>1118.4376</v>
      </c>
      <c r="O2354" s="6">
        <f>Table5[[#This Row],[profit]]/Table5[[#This Row],[net_sales]]</f>
        <v>0.37209049481169093</v>
      </c>
      <c r="P2354" s="3" t="str">
        <f>IF(Table5[[#This Row],[Profit_Percentage]]&lt;=24.5%,"low","high")</f>
        <v>high</v>
      </c>
      <c r="Q2354" s="3" t="str">
        <f>IF(Table5[[#This Row],[Profit_Percentage]]&gt;25%,"high_profit","low_profit")&amp;(IF(Table5[[#This Row],[net_sales]]&gt;1000," high_sales"," low_sales"))</f>
        <v>high_profit high_sales</v>
      </c>
      <c r="R2354" s="3"/>
    </row>
    <row r="2355" spans="1:18" ht="14.25" customHeight="1" x14ac:dyDescent="0.3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Table5[[#This Row],[sales]]-(Table5[[#This Row],[sales]]*Table5[[#This Row],[discount]])</f>
        <v>810.38040000000001</v>
      </c>
      <c r="O2355" s="6">
        <f>Table5[[#This Row],[profit]]/Table5[[#This Row],[net_sales]]</f>
        <v>9.7719540107337244E-2</v>
      </c>
      <c r="P2355" s="3" t="str">
        <f>IF(Table5[[#This Row],[Profit_Percentage]]&lt;=24.5%,"low","high")</f>
        <v>low</v>
      </c>
      <c r="Q2355" s="3" t="str">
        <f>IF(Table5[[#This Row],[Profit_Percentage]]&gt;25%,"high_profit","low_profit")&amp;(IF(Table5[[#This Row],[net_sales]]&gt;1000," high_sales"," low_sales"))</f>
        <v>low_profit low_sales</v>
      </c>
      <c r="R2355" s="3"/>
    </row>
    <row r="2356" spans="1:18" ht="14.25" customHeight="1" x14ac:dyDescent="0.3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Table5[[#This Row],[sales]]-(Table5[[#This Row],[sales]]*Table5[[#This Row],[discount]])</f>
        <v>2242.3191000000002</v>
      </c>
      <c r="O2356" s="6">
        <f>Table5[[#This Row],[profit]]/Table5[[#This Row],[net_sales]]</f>
        <v>0.26784769393437358</v>
      </c>
      <c r="P2356" s="3" t="str">
        <f>IF(Table5[[#This Row],[Profit_Percentage]]&lt;=24.5%,"low","high")</f>
        <v>high</v>
      </c>
      <c r="Q2356" s="3" t="str">
        <f>IF(Table5[[#This Row],[Profit_Percentage]]&gt;25%,"high_profit","low_profit")&amp;(IF(Table5[[#This Row],[net_sales]]&gt;1000," high_sales"," low_sales"))</f>
        <v>high_profit high_sales</v>
      </c>
      <c r="R2356" s="3"/>
    </row>
    <row r="2357" spans="1:18" ht="14.25" customHeight="1" x14ac:dyDescent="0.3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Table5[[#This Row],[sales]]-(Table5[[#This Row],[sales]]*Table5[[#This Row],[discount]])</f>
        <v>2127.3141000000001</v>
      </c>
      <c r="O2357" s="6">
        <f>Table5[[#This Row],[profit]]/Table5[[#This Row],[net_sales]]</f>
        <v>0.11574689417044713</v>
      </c>
      <c r="P2357" s="3" t="str">
        <f>IF(Table5[[#This Row],[Profit_Percentage]]&lt;=24.5%,"low","high")</f>
        <v>low</v>
      </c>
      <c r="Q2357" s="3" t="str">
        <f>IF(Table5[[#This Row],[Profit_Percentage]]&gt;25%,"high_profit","low_profit")&amp;(IF(Table5[[#This Row],[net_sales]]&gt;1000," high_sales"," low_sales"))</f>
        <v>low_profit high_sales</v>
      </c>
      <c r="R2357" s="3"/>
    </row>
    <row r="2358" spans="1:18" ht="14.25" customHeight="1" x14ac:dyDescent="0.3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Table5[[#This Row],[sales]]-(Table5[[#This Row],[sales]]*Table5[[#This Row],[discount]])</f>
        <v>444.73200000000003</v>
      </c>
      <c r="O2358" s="6">
        <f>Table5[[#This Row],[profit]]/Table5[[#This Row],[net_sales]]</f>
        <v>0.2722088808540874</v>
      </c>
      <c r="P2358" s="3" t="str">
        <f>IF(Table5[[#This Row],[Profit_Percentage]]&lt;=24.5%,"low","high")</f>
        <v>high</v>
      </c>
      <c r="Q2358" s="3" t="str">
        <f>IF(Table5[[#This Row],[Profit_Percentage]]&gt;25%,"high_profit","low_profit")&amp;(IF(Table5[[#This Row],[net_sales]]&gt;1000," high_sales"," low_sales"))</f>
        <v>high_profit low_sales</v>
      </c>
      <c r="R2358" s="3"/>
    </row>
    <row r="2359" spans="1:18" ht="14.25" customHeight="1" x14ac:dyDescent="0.3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Table5[[#This Row],[sales]]-(Table5[[#This Row],[sales]]*Table5[[#This Row],[discount]])</f>
        <v>3367.0140000000001</v>
      </c>
      <c r="O2359" s="6">
        <f>Table5[[#This Row],[profit]]/Table5[[#This Row],[net_sales]]</f>
        <v>0.2629867294879083</v>
      </c>
      <c r="P2359" s="3" t="str">
        <f>IF(Table5[[#This Row],[Profit_Percentage]]&lt;=24.5%,"low","high")</f>
        <v>high</v>
      </c>
      <c r="Q2359" s="3" t="str">
        <f>IF(Table5[[#This Row],[Profit_Percentage]]&gt;25%,"high_profit","low_profit")&amp;(IF(Table5[[#This Row],[net_sales]]&gt;1000," high_sales"," low_sales"))</f>
        <v>high_profit high_sales</v>
      </c>
      <c r="R2359" s="3"/>
    </row>
    <row r="2360" spans="1:18" ht="14.25" customHeight="1" x14ac:dyDescent="0.3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Table5[[#This Row],[sales]]-(Table5[[#This Row],[sales]]*Table5[[#This Row],[discount]])</f>
        <v>1077.2256</v>
      </c>
      <c r="O2360" s="6">
        <f>Table5[[#This Row],[profit]]/Table5[[#This Row],[net_sales]]</f>
        <v>6.8073020173304452E-2</v>
      </c>
      <c r="P2360" s="3" t="str">
        <f>IF(Table5[[#This Row],[Profit_Percentage]]&lt;=24.5%,"low","high")</f>
        <v>low</v>
      </c>
      <c r="Q2360" s="3" t="str">
        <f>IF(Table5[[#This Row],[Profit_Percentage]]&gt;25%,"high_profit","low_profit")&amp;(IF(Table5[[#This Row],[net_sales]]&gt;1000," high_sales"," low_sales"))</f>
        <v>low_profit high_sales</v>
      </c>
      <c r="R2360" s="3"/>
    </row>
    <row r="2361" spans="1:18" ht="14.25" customHeight="1" x14ac:dyDescent="0.3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Table5[[#This Row],[sales]]-(Table5[[#This Row],[sales]]*Table5[[#This Row],[discount]])</f>
        <v>2308.4823999999999</v>
      </c>
      <c r="O2361" s="6">
        <f>Table5[[#This Row],[profit]]/Table5[[#This Row],[net_sales]]</f>
        <v>0.19324817031310268</v>
      </c>
      <c r="P2361" s="3" t="str">
        <f>IF(Table5[[#This Row],[Profit_Percentage]]&lt;=24.5%,"low","high")</f>
        <v>low</v>
      </c>
      <c r="Q2361" s="3" t="str">
        <f>IF(Table5[[#This Row],[Profit_Percentage]]&gt;25%,"high_profit","low_profit")&amp;(IF(Table5[[#This Row],[net_sales]]&gt;1000," high_sales"," low_sales"))</f>
        <v>low_profit high_sales</v>
      </c>
      <c r="R2361" s="3"/>
    </row>
    <row r="2362" spans="1:18" ht="14.25" customHeight="1" x14ac:dyDescent="0.3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Table5[[#This Row],[sales]]-(Table5[[#This Row],[sales]]*Table5[[#This Row],[discount]])</f>
        <v>3566.3108000000002</v>
      </c>
      <c r="O2362" s="6">
        <f>Table5[[#This Row],[profit]]/Table5[[#This Row],[net_sales]]</f>
        <v>0.26813703393433908</v>
      </c>
      <c r="P2362" s="3" t="str">
        <f>IF(Table5[[#This Row],[Profit_Percentage]]&lt;=24.5%,"low","high")</f>
        <v>high</v>
      </c>
      <c r="Q2362" s="3" t="str">
        <f>IF(Table5[[#This Row],[Profit_Percentage]]&gt;25%,"high_profit","low_profit")&amp;(IF(Table5[[#This Row],[net_sales]]&gt;1000," high_sales"," low_sales"))</f>
        <v>high_profit high_sales</v>
      </c>
      <c r="R2362" s="3"/>
    </row>
    <row r="2363" spans="1:18" ht="14.25" customHeight="1" x14ac:dyDescent="0.3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Table5[[#This Row],[sales]]-(Table5[[#This Row],[sales]]*Table5[[#This Row],[discount]])</f>
        <v>890.61299999999994</v>
      </c>
      <c r="O2363" s="6">
        <f>Table5[[#This Row],[profit]]/Table5[[#This Row],[net_sales]]</f>
        <v>7.3702045669667982E-2</v>
      </c>
      <c r="P2363" s="3" t="str">
        <f>IF(Table5[[#This Row],[Profit_Percentage]]&lt;=24.5%,"low","high")</f>
        <v>low</v>
      </c>
      <c r="Q2363" s="3" t="str">
        <f>IF(Table5[[#This Row],[Profit_Percentage]]&gt;25%,"high_profit","low_profit")&amp;(IF(Table5[[#This Row],[net_sales]]&gt;1000," high_sales"," low_sales"))</f>
        <v>low_profit low_sales</v>
      </c>
      <c r="R2363" s="3"/>
    </row>
    <row r="2364" spans="1:18" ht="14.25" customHeight="1" x14ac:dyDescent="0.3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Table5[[#This Row],[sales]]-(Table5[[#This Row],[sales]]*Table5[[#This Row],[discount]])</f>
        <v>1259.5254</v>
      </c>
      <c r="O2364" s="6">
        <f>Table5[[#This Row],[profit]]/Table5[[#This Row],[net_sales]]</f>
        <v>0.27301553426393782</v>
      </c>
      <c r="P2364" s="3" t="str">
        <f>IF(Table5[[#This Row],[Profit_Percentage]]&lt;=24.5%,"low","high")</f>
        <v>high</v>
      </c>
      <c r="Q2364" s="3" t="str">
        <f>IF(Table5[[#This Row],[Profit_Percentage]]&gt;25%,"high_profit","low_profit")&amp;(IF(Table5[[#This Row],[net_sales]]&gt;1000," high_sales"," low_sales"))</f>
        <v>high_profit high_sales</v>
      </c>
      <c r="R2364" s="3"/>
    </row>
    <row r="2365" spans="1:18" ht="14.25" customHeight="1" x14ac:dyDescent="0.3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Table5[[#This Row],[sales]]-(Table5[[#This Row],[sales]]*Table5[[#This Row],[discount]])</f>
        <v>317.91239999999999</v>
      </c>
      <c r="O2365" s="6">
        <f>Table5[[#This Row],[profit]]/Table5[[#This Row],[net_sales]]</f>
        <v>0.1777219133321003</v>
      </c>
      <c r="P2365" s="3" t="str">
        <f>IF(Table5[[#This Row],[Profit_Percentage]]&lt;=24.5%,"low","high")</f>
        <v>low</v>
      </c>
      <c r="Q2365" s="3" t="str">
        <f>IF(Table5[[#This Row],[Profit_Percentage]]&gt;25%,"high_profit","low_profit")&amp;(IF(Table5[[#This Row],[net_sales]]&gt;1000," high_sales"," low_sales"))</f>
        <v>low_profit low_sales</v>
      </c>
      <c r="R2365" s="3"/>
    </row>
    <row r="2366" spans="1:18" ht="14.25" customHeight="1" x14ac:dyDescent="0.3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Table5[[#This Row],[sales]]-(Table5[[#This Row],[sales]]*Table5[[#This Row],[discount]])</f>
        <v>777.48949999999991</v>
      </c>
      <c r="O2366" s="6">
        <f>Table5[[#This Row],[profit]]/Table5[[#This Row],[net_sales]]</f>
        <v>0.13537160308917356</v>
      </c>
      <c r="P2366" s="3" t="str">
        <f>IF(Table5[[#This Row],[Profit_Percentage]]&lt;=24.5%,"low","high")</f>
        <v>low</v>
      </c>
      <c r="Q2366" s="3" t="str">
        <f>IF(Table5[[#This Row],[Profit_Percentage]]&gt;25%,"high_profit","low_profit")&amp;(IF(Table5[[#This Row],[net_sales]]&gt;1000," high_sales"," low_sales"))</f>
        <v>low_profit low_sales</v>
      </c>
      <c r="R2366" s="3"/>
    </row>
    <row r="2367" spans="1:18" ht="14.25" customHeight="1" x14ac:dyDescent="0.3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Table5[[#This Row],[sales]]-(Table5[[#This Row],[sales]]*Table5[[#This Row],[discount]])</f>
        <v>728.00220000000002</v>
      </c>
      <c r="O2367" s="6">
        <f>Table5[[#This Row],[profit]]/Table5[[#This Row],[net_sales]]</f>
        <v>9.0301924911765363E-2</v>
      </c>
      <c r="P2367" s="3" t="str">
        <f>IF(Table5[[#This Row],[Profit_Percentage]]&lt;=24.5%,"low","high")</f>
        <v>low</v>
      </c>
      <c r="Q2367" s="3" t="str">
        <f>IF(Table5[[#This Row],[Profit_Percentage]]&gt;25%,"high_profit","low_profit")&amp;(IF(Table5[[#This Row],[net_sales]]&gt;1000," high_sales"," low_sales"))</f>
        <v>low_profit low_sales</v>
      </c>
      <c r="R2367" s="3"/>
    </row>
    <row r="2368" spans="1:18" ht="14.25" customHeight="1" x14ac:dyDescent="0.3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Table5[[#This Row],[sales]]-(Table5[[#This Row],[sales]]*Table5[[#This Row],[discount]])</f>
        <v>669.04189999999994</v>
      </c>
      <c r="O2368" s="6">
        <f>Table5[[#This Row],[profit]]/Table5[[#This Row],[net_sales]]</f>
        <v>0.48579917042564902</v>
      </c>
      <c r="P2368" s="3" t="str">
        <f>IF(Table5[[#This Row],[Profit_Percentage]]&lt;=24.5%,"low","high")</f>
        <v>high</v>
      </c>
      <c r="Q2368" s="3" t="str">
        <f>IF(Table5[[#This Row],[Profit_Percentage]]&gt;25%,"high_profit","low_profit")&amp;(IF(Table5[[#This Row],[net_sales]]&gt;1000," high_sales"," low_sales"))</f>
        <v>high_profit low_sales</v>
      </c>
      <c r="R2368" s="3"/>
    </row>
    <row r="2369" spans="1:18" ht="14.25" customHeight="1" x14ac:dyDescent="0.3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Table5[[#This Row],[sales]]-(Table5[[#This Row],[sales]]*Table5[[#This Row],[discount]])</f>
        <v>1126.7850000000001</v>
      </c>
      <c r="O2369" s="6">
        <f>Table5[[#This Row],[profit]]/Table5[[#This Row],[net_sales]]</f>
        <v>0.25940174922456372</v>
      </c>
      <c r="P2369" s="3" t="str">
        <f>IF(Table5[[#This Row],[Profit_Percentage]]&lt;=24.5%,"low","high")</f>
        <v>high</v>
      </c>
      <c r="Q2369" s="3" t="str">
        <f>IF(Table5[[#This Row],[Profit_Percentage]]&gt;25%,"high_profit","low_profit")&amp;(IF(Table5[[#This Row],[net_sales]]&gt;1000," high_sales"," low_sales"))</f>
        <v>high_profit high_sales</v>
      </c>
      <c r="R2369" s="3"/>
    </row>
    <row r="2370" spans="1:18" ht="14.25" customHeight="1" x14ac:dyDescent="0.3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Table5[[#This Row],[sales]]-(Table5[[#This Row],[sales]]*Table5[[#This Row],[discount]])</f>
        <v>3315.6702</v>
      </c>
      <c r="O2370" s="6">
        <f>Table5[[#This Row],[profit]]/Table5[[#This Row],[net_sales]]</f>
        <v>0.24174599753618436</v>
      </c>
      <c r="P2370" s="3" t="str">
        <f>IF(Table5[[#This Row],[Profit_Percentage]]&lt;=24.5%,"low","high")</f>
        <v>low</v>
      </c>
      <c r="Q2370" s="3" t="str">
        <f>IF(Table5[[#This Row],[Profit_Percentage]]&gt;25%,"high_profit","low_profit")&amp;(IF(Table5[[#This Row],[net_sales]]&gt;1000," high_sales"," low_sales"))</f>
        <v>low_profit high_sales</v>
      </c>
      <c r="R2370" s="3"/>
    </row>
    <row r="2371" spans="1:18" ht="14.25" customHeight="1" x14ac:dyDescent="0.3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Table5[[#This Row],[sales]]-(Table5[[#This Row],[sales]]*Table5[[#This Row],[discount]])</f>
        <v>4174.3883999999998</v>
      </c>
      <c r="O2371" s="6">
        <f>Table5[[#This Row],[profit]]/Table5[[#This Row],[net_sales]]</f>
        <v>0.22250205563047271</v>
      </c>
      <c r="P2371" s="3" t="str">
        <f>IF(Table5[[#This Row],[Profit_Percentage]]&lt;=24.5%,"low","high")</f>
        <v>low</v>
      </c>
      <c r="Q2371" s="3" t="str">
        <f>IF(Table5[[#This Row],[Profit_Percentage]]&gt;25%,"high_profit","low_profit")&amp;(IF(Table5[[#This Row],[net_sales]]&gt;1000," high_sales"," low_sales"))</f>
        <v>low_profit high_sales</v>
      </c>
      <c r="R2371" s="3"/>
    </row>
    <row r="2372" spans="1:18" ht="14.25" customHeight="1" x14ac:dyDescent="0.3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Table5[[#This Row],[sales]]-(Table5[[#This Row],[sales]]*Table5[[#This Row],[discount]])</f>
        <v>1191.7389000000001</v>
      </c>
      <c r="O2372" s="6">
        <f>Table5[[#This Row],[profit]]/Table5[[#This Row],[net_sales]]</f>
        <v>0.27076400711598825</v>
      </c>
      <c r="P2372" s="3" t="str">
        <f>IF(Table5[[#This Row],[Profit_Percentage]]&lt;=24.5%,"low","high")</f>
        <v>high</v>
      </c>
      <c r="Q2372" s="3" t="str">
        <f>IF(Table5[[#This Row],[Profit_Percentage]]&gt;25%,"high_profit","low_profit")&amp;(IF(Table5[[#This Row],[net_sales]]&gt;1000," high_sales"," low_sales"))</f>
        <v>high_profit high_sales</v>
      </c>
      <c r="R2372" s="3"/>
    </row>
    <row r="2373" spans="1:18" ht="14.25" customHeight="1" x14ac:dyDescent="0.3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Table5[[#This Row],[sales]]-(Table5[[#This Row],[sales]]*Table5[[#This Row],[discount]])</f>
        <v>400.52100000000002</v>
      </c>
      <c r="O2373" s="6">
        <f>Table5[[#This Row],[profit]]/Table5[[#This Row],[net_sales]]</f>
        <v>0.26490496128792246</v>
      </c>
      <c r="P2373" s="3" t="str">
        <f>IF(Table5[[#This Row],[Profit_Percentage]]&lt;=24.5%,"low","high")</f>
        <v>high</v>
      </c>
      <c r="Q2373" s="3" t="str">
        <f>IF(Table5[[#This Row],[Profit_Percentage]]&gt;25%,"high_profit","low_profit")&amp;(IF(Table5[[#This Row],[net_sales]]&gt;1000," high_sales"," low_sales"))</f>
        <v>high_profit low_sales</v>
      </c>
      <c r="R2373" s="3"/>
    </row>
    <row r="2374" spans="1:18" ht="14.25" customHeight="1" x14ac:dyDescent="0.3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Table5[[#This Row],[sales]]-(Table5[[#This Row],[sales]]*Table5[[#This Row],[discount]])</f>
        <v>885.53580000000011</v>
      </c>
      <c r="O2374" s="6">
        <f>Table5[[#This Row],[profit]]/Table5[[#This Row],[net_sales]]</f>
        <v>0.25298807795235378</v>
      </c>
      <c r="P2374" s="3" t="str">
        <f>IF(Table5[[#This Row],[Profit_Percentage]]&lt;=24.5%,"low","high")</f>
        <v>high</v>
      </c>
      <c r="Q2374" s="3" t="str">
        <f>IF(Table5[[#This Row],[Profit_Percentage]]&gt;25%,"high_profit","low_profit")&amp;(IF(Table5[[#This Row],[net_sales]]&gt;1000," high_sales"," low_sales"))</f>
        <v>high_profit low_sales</v>
      </c>
      <c r="R2374" s="3"/>
    </row>
    <row r="2375" spans="1:18" ht="14.25" customHeight="1" x14ac:dyDescent="0.3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Table5[[#This Row],[sales]]-(Table5[[#This Row],[sales]]*Table5[[#This Row],[discount]])</f>
        <v>2002.0013999999999</v>
      </c>
      <c r="O2375" s="6">
        <f>Table5[[#This Row],[profit]]/Table5[[#This Row],[net_sales]]</f>
        <v>0.1689809008125569</v>
      </c>
      <c r="P2375" s="3" t="str">
        <f>IF(Table5[[#This Row],[Profit_Percentage]]&lt;=24.5%,"low","high")</f>
        <v>low</v>
      </c>
      <c r="Q2375" s="3" t="str">
        <f>IF(Table5[[#This Row],[Profit_Percentage]]&gt;25%,"high_profit","low_profit")&amp;(IF(Table5[[#This Row],[net_sales]]&gt;1000," high_sales"," low_sales"))</f>
        <v>low_profit high_sales</v>
      </c>
      <c r="R2375" s="3"/>
    </row>
    <row r="2376" spans="1:18" ht="14.25" customHeight="1" x14ac:dyDescent="0.3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Table5[[#This Row],[sales]]-(Table5[[#This Row],[sales]]*Table5[[#This Row],[discount]])</f>
        <v>2632.9303</v>
      </c>
      <c r="O2376" s="6">
        <f>Table5[[#This Row],[profit]]/Table5[[#This Row],[net_sales]]</f>
        <v>0.25612527608497648</v>
      </c>
      <c r="P2376" s="3" t="str">
        <f>IF(Table5[[#This Row],[Profit_Percentage]]&lt;=24.5%,"low","high")</f>
        <v>high</v>
      </c>
      <c r="Q2376" s="3" t="str">
        <f>IF(Table5[[#This Row],[Profit_Percentage]]&gt;25%,"high_profit","low_profit")&amp;(IF(Table5[[#This Row],[net_sales]]&gt;1000," high_sales"," low_sales"))</f>
        <v>high_profit high_sales</v>
      </c>
      <c r="R2376" s="3"/>
    </row>
    <row r="2377" spans="1:18" ht="14.25" customHeight="1" x14ac:dyDescent="0.3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Table5[[#This Row],[sales]]-(Table5[[#This Row],[sales]]*Table5[[#This Row],[discount]])</f>
        <v>4597.3539999999994</v>
      </c>
      <c r="O2377" s="6">
        <f>Table5[[#This Row],[profit]]/Table5[[#This Row],[net_sales]]</f>
        <v>0.18363606544112115</v>
      </c>
      <c r="P2377" s="3" t="str">
        <f>IF(Table5[[#This Row],[Profit_Percentage]]&lt;=24.5%,"low","high")</f>
        <v>low</v>
      </c>
      <c r="Q2377" s="3" t="str">
        <f>IF(Table5[[#This Row],[Profit_Percentage]]&gt;25%,"high_profit","low_profit")&amp;(IF(Table5[[#This Row],[net_sales]]&gt;1000," high_sales"," low_sales"))</f>
        <v>low_profit high_sales</v>
      </c>
      <c r="R2377" s="3"/>
    </row>
    <row r="2378" spans="1:18" ht="14.25" customHeight="1" x14ac:dyDescent="0.3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Table5[[#This Row],[sales]]-(Table5[[#This Row],[sales]]*Table5[[#This Row],[discount]])</f>
        <v>169.2801</v>
      </c>
      <c r="O2378" s="6">
        <f>Table5[[#This Row],[profit]]/Table5[[#This Row],[net_sales]]</f>
        <v>8.7901649396473658E-2</v>
      </c>
      <c r="P2378" s="3" t="str">
        <f>IF(Table5[[#This Row],[Profit_Percentage]]&lt;=24.5%,"low","high")</f>
        <v>low</v>
      </c>
      <c r="Q2378" s="3" t="str">
        <f>IF(Table5[[#This Row],[Profit_Percentage]]&gt;25%,"high_profit","low_profit")&amp;(IF(Table5[[#This Row],[net_sales]]&gt;1000," high_sales"," low_sales"))</f>
        <v>low_profit low_sales</v>
      </c>
      <c r="R2378" s="3"/>
    </row>
    <row r="2379" spans="1:18" ht="14.25" customHeight="1" x14ac:dyDescent="0.3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Table5[[#This Row],[sales]]-(Table5[[#This Row],[sales]]*Table5[[#This Row],[discount]])</f>
        <v>3551.9967999999999</v>
      </c>
      <c r="O2379" s="6">
        <f>Table5[[#This Row],[profit]]/Table5[[#This Row],[net_sales]]</f>
        <v>0.26049854549418511</v>
      </c>
      <c r="P2379" s="3" t="str">
        <f>IF(Table5[[#This Row],[Profit_Percentage]]&lt;=24.5%,"low","high")</f>
        <v>high</v>
      </c>
      <c r="Q2379" s="3" t="str">
        <f>IF(Table5[[#This Row],[Profit_Percentage]]&gt;25%,"high_profit","low_profit")&amp;(IF(Table5[[#This Row],[net_sales]]&gt;1000," high_sales"," low_sales"))</f>
        <v>high_profit high_sales</v>
      </c>
      <c r="R2379" s="3"/>
    </row>
    <row r="2380" spans="1:18" ht="14.25" customHeight="1" x14ac:dyDescent="0.3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Table5[[#This Row],[sales]]-(Table5[[#This Row],[sales]]*Table5[[#This Row],[discount]])</f>
        <v>1779.0890999999999</v>
      </c>
      <c r="O2380" s="6">
        <f>Table5[[#This Row],[profit]]/Table5[[#This Row],[net_sales]]</f>
        <v>9.9809503638687916E-2</v>
      </c>
      <c r="P2380" s="3" t="str">
        <f>IF(Table5[[#This Row],[Profit_Percentage]]&lt;=24.5%,"low","high")</f>
        <v>low</v>
      </c>
      <c r="Q2380" s="3" t="str">
        <f>IF(Table5[[#This Row],[Profit_Percentage]]&gt;25%,"high_profit","low_profit")&amp;(IF(Table5[[#This Row],[net_sales]]&gt;1000," high_sales"," low_sales"))</f>
        <v>low_profit high_sales</v>
      </c>
      <c r="R2380" s="3"/>
    </row>
    <row r="2381" spans="1:18" ht="14.25" customHeight="1" x14ac:dyDescent="0.3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Table5[[#This Row],[sales]]-(Table5[[#This Row],[sales]]*Table5[[#This Row],[discount]])</f>
        <v>3799.4879999999998</v>
      </c>
      <c r="O2381" s="6">
        <f>Table5[[#This Row],[profit]]/Table5[[#This Row],[net_sales]]</f>
        <v>0.13101502097124668</v>
      </c>
      <c r="P2381" s="3" t="str">
        <f>IF(Table5[[#This Row],[Profit_Percentage]]&lt;=24.5%,"low","high")</f>
        <v>low</v>
      </c>
      <c r="Q2381" s="3" t="str">
        <f>IF(Table5[[#This Row],[Profit_Percentage]]&gt;25%,"high_profit","low_profit")&amp;(IF(Table5[[#This Row],[net_sales]]&gt;1000," high_sales"," low_sales"))</f>
        <v>low_profit high_sales</v>
      </c>
      <c r="R2381" s="3"/>
    </row>
    <row r="2382" spans="1:18" ht="14.25" customHeight="1" x14ac:dyDescent="0.3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Table5[[#This Row],[sales]]-(Table5[[#This Row],[sales]]*Table5[[#This Row],[discount]])</f>
        <v>1987.7895999999998</v>
      </c>
      <c r="O2382" s="6">
        <f>Table5[[#This Row],[profit]]/Table5[[#This Row],[net_sales]]</f>
        <v>0.13564312842767667</v>
      </c>
      <c r="P2382" s="3" t="str">
        <f>IF(Table5[[#This Row],[Profit_Percentage]]&lt;=24.5%,"low","high")</f>
        <v>low</v>
      </c>
      <c r="Q2382" s="3" t="str">
        <f>IF(Table5[[#This Row],[Profit_Percentage]]&gt;25%,"high_profit","low_profit")&amp;(IF(Table5[[#This Row],[net_sales]]&gt;1000," high_sales"," low_sales"))</f>
        <v>low_profit high_sales</v>
      </c>
      <c r="R2382" s="3"/>
    </row>
    <row r="2383" spans="1:18" ht="14.25" customHeight="1" x14ac:dyDescent="0.3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Table5[[#This Row],[sales]]-(Table5[[#This Row],[sales]]*Table5[[#This Row],[discount]])</f>
        <v>1716.5025000000001</v>
      </c>
      <c r="O2383" s="6">
        <f>Table5[[#This Row],[profit]]/Table5[[#This Row],[net_sales]]</f>
        <v>0.21925980300057821</v>
      </c>
      <c r="P2383" s="3" t="str">
        <f>IF(Table5[[#This Row],[Profit_Percentage]]&lt;=24.5%,"low","high")</f>
        <v>low</v>
      </c>
      <c r="Q2383" s="3" t="str">
        <f>IF(Table5[[#This Row],[Profit_Percentage]]&gt;25%,"high_profit","low_profit")&amp;(IF(Table5[[#This Row],[net_sales]]&gt;1000," high_sales"," low_sales"))</f>
        <v>low_profit high_sales</v>
      </c>
      <c r="R2383" s="3"/>
    </row>
    <row r="2384" spans="1:18" ht="14.25" customHeight="1" x14ac:dyDescent="0.3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Table5[[#This Row],[sales]]-(Table5[[#This Row],[sales]]*Table5[[#This Row],[discount]])</f>
        <v>2791.0160999999998</v>
      </c>
      <c r="O2384" s="6">
        <f>Table5[[#This Row],[profit]]/Table5[[#This Row],[net_sales]]</f>
        <v>0.27354553777027657</v>
      </c>
      <c r="P2384" s="3" t="str">
        <f>IF(Table5[[#This Row],[Profit_Percentage]]&lt;=24.5%,"low","high")</f>
        <v>high</v>
      </c>
      <c r="Q2384" s="3" t="str">
        <f>IF(Table5[[#This Row],[Profit_Percentage]]&gt;25%,"high_profit","low_profit")&amp;(IF(Table5[[#This Row],[net_sales]]&gt;1000," high_sales"," low_sales"))</f>
        <v>high_profit high_sales</v>
      </c>
      <c r="R2384" s="3"/>
    </row>
    <row r="2385" spans="1:18" ht="14.25" customHeight="1" x14ac:dyDescent="0.3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Table5[[#This Row],[sales]]-(Table5[[#This Row],[sales]]*Table5[[#This Row],[discount]])</f>
        <v>3723.9914000000003</v>
      </c>
      <c r="O2385" s="6">
        <f>Table5[[#This Row],[profit]]/Table5[[#This Row],[net_sales]]</f>
        <v>0.12421618374306663</v>
      </c>
      <c r="P2385" s="3" t="str">
        <f>IF(Table5[[#This Row],[Profit_Percentage]]&lt;=24.5%,"low","high")</f>
        <v>low</v>
      </c>
      <c r="Q2385" s="3" t="str">
        <f>IF(Table5[[#This Row],[Profit_Percentage]]&gt;25%,"high_profit","low_profit")&amp;(IF(Table5[[#This Row],[net_sales]]&gt;1000," high_sales"," low_sales"))</f>
        <v>low_profit high_sales</v>
      </c>
      <c r="R2385" s="3"/>
    </row>
    <row r="2386" spans="1:18" ht="14.25" customHeight="1" x14ac:dyDescent="0.3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Table5[[#This Row],[sales]]-(Table5[[#This Row],[sales]]*Table5[[#This Row],[discount]])</f>
        <v>1424.8704</v>
      </c>
      <c r="O2386" s="6">
        <f>Table5[[#This Row],[profit]]/Table5[[#This Row],[net_sales]]</f>
        <v>9.1496040622361163E-2</v>
      </c>
      <c r="P2386" s="3" t="str">
        <f>IF(Table5[[#This Row],[Profit_Percentage]]&lt;=24.5%,"low","high")</f>
        <v>low</v>
      </c>
      <c r="Q2386" s="3" t="str">
        <f>IF(Table5[[#This Row],[Profit_Percentage]]&gt;25%,"high_profit","low_profit")&amp;(IF(Table5[[#This Row],[net_sales]]&gt;1000," high_sales"," low_sales"))</f>
        <v>low_profit high_sales</v>
      </c>
      <c r="R2386" s="3"/>
    </row>
    <row r="2387" spans="1:18" ht="14.25" customHeight="1" x14ac:dyDescent="0.3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Table5[[#This Row],[sales]]-(Table5[[#This Row],[sales]]*Table5[[#This Row],[discount]])</f>
        <v>382.39679999999998</v>
      </c>
      <c r="O2387" s="6">
        <f>Table5[[#This Row],[profit]]/Table5[[#This Row],[net_sales]]</f>
        <v>0.31378400656072436</v>
      </c>
      <c r="P2387" s="3" t="str">
        <f>IF(Table5[[#This Row],[Profit_Percentage]]&lt;=24.5%,"low","high")</f>
        <v>high</v>
      </c>
      <c r="Q2387" s="3" t="str">
        <f>IF(Table5[[#This Row],[Profit_Percentage]]&gt;25%,"high_profit","low_profit")&amp;(IF(Table5[[#This Row],[net_sales]]&gt;1000," high_sales"," low_sales"))</f>
        <v>high_profit low_sales</v>
      </c>
      <c r="R2387" s="3"/>
    </row>
    <row r="2388" spans="1:18" ht="14.25" customHeight="1" x14ac:dyDescent="0.3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Table5[[#This Row],[sales]]-(Table5[[#This Row],[sales]]*Table5[[#This Row],[discount]])</f>
        <v>1310.8561</v>
      </c>
      <c r="O2388" s="6">
        <f>Table5[[#This Row],[profit]]/Table5[[#This Row],[net_sales]]</f>
        <v>0.3667908323423143</v>
      </c>
      <c r="P2388" s="3" t="str">
        <f>IF(Table5[[#This Row],[Profit_Percentage]]&lt;=24.5%,"low","high")</f>
        <v>high</v>
      </c>
      <c r="Q2388" s="3" t="str">
        <f>IF(Table5[[#This Row],[Profit_Percentage]]&gt;25%,"high_profit","low_profit")&amp;(IF(Table5[[#This Row],[net_sales]]&gt;1000," high_sales"," low_sales"))</f>
        <v>high_profit high_sales</v>
      </c>
      <c r="R2388" s="3"/>
    </row>
    <row r="2389" spans="1:18" ht="14.25" customHeight="1" x14ac:dyDescent="0.3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Table5[[#This Row],[sales]]-(Table5[[#This Row],[sales]]*Table5[[#This Row],[discount]])</f>
        <v>840.33950000000004</v>
      </c>
      <c r="O2389" s="6">
        <f>Table5[[#This Row],[profit]]/Table5[[#This Row],[net_sales]]</f>
        <v>0.39417402133304458</v>
      </c>
      <c r="P2389" s="3" t="str">
        <f>IF(Table5[[#This Row],[Profit_Percentage]]&lt;=24.5%,"low","high")</f>
        <v>high</v>
      </c>
      <c r="Q2389" s="3" t="str">
        <f>IF(Table5[[#This Row],[Profit_Percentage]]&gt;25%,"high_profit","low_profit")&amp;(IF(Table5[[#This Row],[net_sales]]&gt;1000," high_sales"," low_sales"))</f>
        <v>high_profit low_sales</v>
      </c>
      <c r="R2389" s="3"/>
    </row>
    <row r="2390" spans="1:18" ht="14.25" customHeight="1" x14ac:dyDescent="0.3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Table5[[#This Row],[sales]]-(Table5[[#This Row],[sales]]*Table5[[#This Row],[discount]])</f>
        <v>2028.37</v>
      </c>
      <c r="O2390" s="6">
        <f>Table5[[#This Row],[profit]]/Table5[[#This Row],[net_sales]]</f>
        <v>0.21956053382765475</v>
      </c>
      <c r="P2390" s="3" t="str">
        <f>IF(Table5[[#This Row],[Profit_Percentage]]&lt;=24.5%,"low","high")</f>
        <v>low</v>
      </c>
      <c r="Q2390" s="3" t="str">
        <f>IF(Table5[[#This Row],[Profit_Percentage]]&gt;25%,"high_profit","low_profit")&amp;(IF(Table5[[#This Row],[net_sales]]&gt;1000," high_sales"," low_sales"))</f>
        <v>low_profit high_sales</v>
      </c>
      <c r="R2390" s="3"/>
    </row>
    <row r="2391" spans="1:18" ht="14.25" customHeight="1" x14ac:dyDescent="0.3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Table5[[#This Row],[sales]]-(Table5[[#This Row],[sales]]*Table5[[#This Row],[discount]])</f>
        <v>4311.8418000000001</v>
      </c>
      <c r="O2391" s="6">
        <f>Table5[[#This Row],[profit]]/Table5[[#This Row],[net_sales]]</f>
        <v>0.22067368056035822</v>
      </c>
      <c r="P2391" s="3" t="str">
        <f>IF(Table5[[#This Row],[Profit_Percentage]]&lt;=24.5%,"low","high")</f>
        <v>low</v>
      </c>
      <c r="Q2391" s="3" t="str">
        <f>IF(Table5[[#This Row],[Profit_Percentage]]&gt;25%,"high_profit","low_profit")&amp;(IF(Table5[[#This Row],[net_sales]]&gt;1000," high_sales"," low_sales"))</f>
        <v>low_profit high_sales</v>
      </c>
      <c r="R2391" s="3"/>
    </row>
    <row r="2392" spans="1:18" ht="14.25" customHeight="1" x14ac:dyDescent="0.3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Table5[[#This Row],[sales]]-(Table5[[#This Row],[sales]]*Table5[[#This Row],[discount]])</f>
        <v>1514.864</v>
      </c>
      <c r="O2392" s="6">
        <f>Table5[[#This Row],[profit]]/Table5[[#This Row],[net_sales]]</f>
        <v>0.3233557599890155</v>
      </c>
      <c r="P2392" s="3" t="str">
        <f>IF(Table5[[#This Row],[Profit_Percentage]]&lt;=24.5%,"low","high")</f>
        <v>high</v>
      </c>
      <c r="Q2392" s="3" t="str">
        <f>IF(Table5[[#This Row],[Profit_Percentage]]&gt;25%,"high_profit","low_profit")&amp;(IF(Table5[[#This Row],[net_sales]]&gt;1000," high_sales"," low_sales"))</f>
        <v>high_profit high_sales</v>
      </c>
      <c r="R2392" s="3"/>
    </row>
    <row r="2393" spans="1:18" ht="14.25" customHeight="1" x14ac:dyDescent="0.3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Table5[[#This Row],[sales]]-(Table5[[#This Row],[sales]]*Table5[[#This Row],[discount]])</f>
        <v>3113.7896000000001</v>
      </c>
      <c r="O2393" s="6">
        <f>Table5[[#This Row],[profit]]/Table5[[#This Row],[net_sales]]</f>
        <v>0.13469760448811313</v>
      </c>
      <c r="P2393" s="3" t="str">
        <f>IF(Table5[[#This Row],[Profit_Percentage]]&lt;=24.5%,"low","high")</f>
        <v>low</v>
      </c>
      <c r="Q2393" s="3" t="str">
        <f>IF(Table5[[#This Row],[Profit_Percentage]]&gt;25%,"high_profit","low_profit")&amp;(IF(Table5[[#This Row],[net_sales]]&gt;1000," high_sales"," low_sales"))</f>
        <v>low_profit high_sales</v>
      </c>
      <c r="R2393" s="3"/>
    </row>
    <row r="2394" spans="1:18" ht="14.25" customHeight="1" x14ac:dyDescent="0.3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Table5[[#This Row],[sales]]-(Table5[[#This Row],[sales]]*Table5[[#This Row],[discount]])</f>
        <v>3319.1945000000001</v>
      </c>
      <c r="O2394" s="6">
        <f>Table5[[#This Row],[profit]]/Table5[[#This Row],[net_sales]]</f>
        <v>0.29666836336346064</v>
      </c>
      <c r="P2394" s="3" t="str">
        <f>IF(Table5[[#This Row],[Profit_Percentage]]&lt;=24.5%,"low","high")</f>
        <v>high</v>
      </c>
      <c r="Q2394" s="3" t="str">
        <f>IF(Table5[[#This Row],[Profit_Percentage]]&gt;25%,"high_profit","low_profit")&amp;(IF(Table5[[#This Row],[net_sales]]&gt;1000," high_sales"," low_sales"))</f>
        <v>high_profit high_sales</v>
      </c>
      <c r="R2394" s="3"/>
    </row>
    <row r="2395" spans="1:18" ht="14.25" customHeight="1" x14ac:dyDescent="0.3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Table5[[#This Row],[sales]]-(Table5[[#This Row],[sales]]*Table5[[#This Row],[discount]])</f>
        <v>2967.4296000000004</v>
      </c>
      <c r="O2395" s="6">
        <f>Table5[[#This Row],[profit]]/Table5[[#This Row],[net_sales]]</f>
        <v>0.31625013108988331</v>
      </c>
      <c r="P2395" s="3" t="str">
        <f>IF(Table5[[#This Row],[Profit_Percentage]]&lt;=24.5%,"low","high")</f>
        <v>high</v>
      </c>
      <c r="Q2395" s="3" t="str">
        <f>IF(Table5[[#This Row],[Profit_Percentage]]&gt;25%,"high_profit","low_profit")&amp;(IF(Table5[[#This Row],[net_sales]]&gt;1000," high_sales"," low_sales"))</f>
        <v>high_profit high_sales</v>
      </c>
      <c r="R2395" s="3"/>
    </row>
    <row r="2396" spans="1:18" ht="14.25" customHeight="1" x14ac:dyDescent="0.3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Table5[[#This Row],[sales]]-(Table5[[#This Row],[sales]]*Table5[[#This Row],[discount]])</f>
        <v>4111.8200999999999</v>
      </c>
      <c r="O2396" s="6">
        <f>Table5[[#This Row],[profit]]/Table5[[#This Row],[net_sales]]</f>
        <v>0.19358580400927561</v>
      </c>
      <c r="P2396" s="3" t="str">
        <f>IF(Table5[[#This Row],[Profit_Percentage]]&lt;=24.5%,"low","high")</f>
        <v>low</v>
      </c>
      <c r="Q2396" s="3" t="str">
        <f>IF(Table5[[#This Row],[Profit_Percentage]]&gt;25%,"high_profit","low_profit")&amp;(IF(Table5[[#This Row],[net_sales]]&gt;1000," high_sales"," low_sales"))</f>
        <v>low_profit high_sales</v>
      </c>
      <c r="R2396" s="3"/>
    </row>
    <row r="2397" spans="1:18" ht="14.25" customHeight="1" x14ac:dyDescent="0.3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Table5[[#This Row],[sales]]-(Table5[[#This Row],[sales]]*Table5[[#This Row],[discount]])</f>
        <v>1730.6692</v>
      </c>
      <c r="O2397" s="6">
        <f>Table5[[#This Row],[profit]]/Table5[[#This Row],[net_sales]]</f>
        <v>0.35200256640610467</v>
      </c>
      <c r="P2397" s="3" t="str">
        <f>IF(Table5[[#This Row],[Profit_Percentage]]&lt;=24.5%,"low","high")</f>
        <v>high</v>
      </c>
      <c r="Q2397" s="3" t="str">
        <f>IF(Table5[[#This Row],[Profit_Percentage]]&gt;25%,"high_profit","low_profit")&amp;(IF(Table5[[#This Row],[net_sales]]&gt;1000," high_sales"," low_sales"))</f>
        <v>high_profit high_sales</v>
      </c>
      <c r="R2397" s="3"/>
    </row>
    <row r="2398" spans="1:18" ht="14.25" customHeight="1" x14ac:dyDescent="0.3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Table5[[#This Row],[sales]]-(Table5[[#This Row],[sales]]*Table5[[#This Row],[discount]])</f>
        <v>1727.3306000000002</v>
      </c>
      <c r="O2398" s="6">
        <f>Table5[[#This Row],[profit]]/Table5[[#This Row],[net_sales]]</f>
        <v>0.40777370585572903</v>
      </c>
      <c r="P2398" s="3" t="str">
        <f>IF(Table5[[#This Row],[Profit_Percentage]]&lt;=24.5%,"low","high")</f>
        <v>high</v>
      </c>
      <c r="Q2398" s="3" t="str">
        <f>IF(Table5[[#This Row],[Profit_Percentage]]&gt;25%,"high_profit","low_profit")&amp;(IF(Table5[[#This Row],[net_sales]]&gt;1000," high_sales"," low_sales"))</f>
        <v>high_profit high_sales</v>
      </c>
      <c r="R2398" s="3"/>
    </row>
    <row r="2399" spans="1:18" ht="14.25" customHeight="1" x14ac:dyDescent="0.3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Table5[[#This Row],[sales]]-(Table5[[#This Row],[sales]]*Table5[[#This Row],[discount]])</f>
        <v>861.83240000000001</v>
      </c>
      <c r="O2399" s="6">
        <f>Table5[[#This Row],[profit]]/Table5[[#This Row],[net_sales]]</f>
        <v>0.3295420316061452</v>
      </c>
      <c r="P2399" s="3" t="str">
        <f>IF(Table5[[#This Row],[Profit_Percentage]]&lt;=24.5%,"low","high")</f>
        <v>high</v>
      </c>
      <c r="Q2399" s="3" t="str">
        <f>IF(Table5[[#This Row],[Profit_Percentage]]&gt;25%,"high_profit","low_profit")&amp;(IF(Table5[[#This Row],[net_sales]]&gt;1000," high_sales"," low_sales"))</f>
        <v>high_profit low_sales</v>
      </c>
      <c r="R2399" s="3"/>
    </row>
    <row r="2400" spans="1:18" ht="14.25" customHeight="1" x14ac:dyDescent="0.3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Table5[[#This Row],[sales]]-(Table5[[#This Row],[sales]]*Table5[[#This Row],[discount]])</f>
        <v>1137.8573999999999</v>
      </c>
      <c r="O2400" s="6">
        <f>Table5[[#This Row],[profit]]/Table5[[#This Row],[net_sales]]</f>
        <v>0.48909467917508825</v>
      </c>
      <c r="P2400" s="3" t="str">
        <f>IF(Table5[[#This Row],[Profit_Percentage]]&lt;=24.5%,"low","high")</f>
        <v>high</v>
      </c>
      <c r="Q2400" s="3" t="str">
        <f>IF(Table5[[#This Row],[Profit_Percentage]]&gt;25%,"high_profit","low_profit")&amp;(IF(Table5[[#This Row],[net_sales]]&gt;1000," high_sales"," low_sales"))</f>
        <v>high_profit high_sales</v>
      </c>
      <c r="R2400" s="3"/>
    </row>
    <row r="2401" spans="1:18" ht="14.25" customHeight="1" x14ac:dyDescent="0.3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Table5[[#This Row],[sales]]-(Table5[[#This Row],[sales]]*Table5[[#This Row],[discount]])</f>
        <v>1112.9279999999999</v>
      </c>
      <c r="O2401" s="6">
        <f>Table5[[#This Row],[profit]]/Table5[[#This Row],[net_sales]]</f>
        <v>0.30127735127519484</v>
      </c>
      <c r="P2401" s="3" t="str">
        <f>IF(Table5[[#This Row],[Profit_Percentage]]&lt;=24.5%,"low","high")</f>
        <v>high</v>
      </c>
      <c r="Q2401" s="3" t="str">
        <f>IF(Table5[[#This Row],[Profit_Percentage]]&gt;25%,"high_profit","low_profit")&amp;(IF(Table5[[#This Row],[net_sales]]&gt;1000," high_sales"," low_sales"))</f>
        <v>high_profit high_sales</v>
      </c>
      <c r="R2401" s="3"/>
    </row>
    <row r="2402" spans="1:18" ht="14.25" customHeight="1" x14ac:dyDescent="0.3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Table5[[#This Row],[sales]]-(Table5[[#This Row],[sales]]*Table5[[#This Row],[discount]])</f>
        <v>980.13040000000012</v>
      </c>
      <c r="O2402" s="6">
        <f>Table5[[#This Row],[profit]]/Table5[[#This Row],[net_sales]]</f>
        <v>0.48148695316459927</v>
      </c>
      <c r="P2402" s="3" t="str">
        <f>IF(Table5[[#This Row],[Profit_Percentage]]&lt;=24.5%,"low","high")</f>
        <v>high</v>
      </c>
      <c r="Q2402" s="3" t="str">
        <f>IF(Table5[[#This Row],[Profit_Percentage]]&gt;25%,"high_profit","low_profit")&amp;(IF(Table5[[#This Row],[net_sales]]&gt;1000," high_sales"," low_sales"))</f>
        <v>high_profit low_sales</v>
      </c>
      <c r="R2402" s="3"/>
    </row>
    <row r="2403" spans="1:18" ht="14.25" customHeight="1" x14ac:dyDescent="0.3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Table5[[#This Row],[sales]]-(Table5[[#This Row],[sales]]*Table5[[#This Row],[discount]])</f>
        <v>2452.5619999999999</v>
      </c>
      <c r="O2403" s="6">
        <f>Table5[[#This Row],[profit]]/Table5[[#This Row],[net_sales]]</f>
        <v>0.32994476796101385</v>
      </c>
      <c r="P2403" s="3" t="str">
        <f>IF(Table5[[#This Row],[Profit_Percentage]]&lt;=24.5%,"low","high")</f>
        <v>high</v>
      </c>
      <c r="Q2403" s="3" t="str">
        <f>IF(Table5[[#This Row],[Profit_Percentage]]&gt;25%,"high_profit","low_profit")&amp;(IF(Table5[[#This Row],[net_sales]]&gt;1000," high_sales"," low_sales"))</f>
        <v>high_profit high_sales</v>
      </c>
      <c r="R2403" s="3"/>
    </row>
    <row r="2404" spans="1:18" ht="14.25" customHeight="1" x14ac:dyDescent="0.3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Table5[[#This Row],[sales]]-(Table5[[#This Row],[sales]]*Table5[[#This Row],[discount]])</f>
        <v>2949.9722999999999</v>
      </c>
      <c r="O2404" s="6">
        <f>Table5[[#This Row],[profit]]/Table5[[#This Row],[net_sales]]</f>
        <v>7.7980393239624662E-2</v>
      </c>
      <c r="P2404" s="3" t="str">
        <f>IF(Table5[[#This Row],[Profit_Percentage]]&lt;=24.5%,"low","high")</f>
        <v>low</v>
      </c>
      <c r="Q2404" s="3" t="str">
        <f>IF(Table5[[#This Row],[Profit_Percentage]]&gt;25%,"high_profit","low_profit")&amp;(IF(Table5[[#This Row],[net_sales]]&gt;1000," high_sales"," low_sales"))</f>
        <v>low_profit high_sales</v>
      </c>
      <c r="R2404" s="3"/>
    </row>
    <row r="2405" spans="1:18" ht="14.25" customHeight="1" x14ac:dyDescent="0.3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Table5[[#This Row],[sales]]-(Table5[[#This Row],[sales]]*Table5[[#This Row],[discount]])</f>
        <v>871.82399999999996</v>
      </c>
      <c r="O2405" s="6">
        <f>Table5[[#This Row],[profit]]/Table5[[#This Row],[net_sales]]</f>
        <v>0.25478766356512322</v>
      </c>
      <c r="P2405" s="3" t="str">
        <f>IF(Table5[[#This Row],[Profit_Percentage]]&lt;=24.5%,"low","high")</f>
        <v>high</v>
      </c>
      <c r="Q2405" s="3" t="str">
        <f>IF(Table5[[#This Row],[Profit_Percentage]]&gt;25%,"high_profit","low_profit")&amp;(IF(Table5[[#This Row],[net_sales]]&gt;1000," high_sales"," low_sales"))</f>
        <v>high_profit low_sales</v>
      </c>
      <c r="R2405" s="3"/>
    </row>
    <row r="2406" spans="1:18" ht="14.25" customHeight="1" x14ac:dyDescent="0.3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Table5[[#This Row],[sales]]-(Table5[[#This Row],[sales]]*Table5[[#This Row],[discount]])</f>
        <v>4317.5412999999999</v>
      </c>
      <c r="O2406" s="6">
        <f>Table5[[#This Row],[profit]]/Table5[[#This Row],[net_sales]]</f>
        <v>0.32386488115353984</v>
      </c>
      <c r="P2406" s="3" t="str">
        <f>IF(Table5[[#This Row],[Profit_Percentage]]&lt;=24.5%,"low","high")</f>
        <v>high</v>
      </c>
      <c r="Q2406" s="3" t="str">
        <f>IF(Table5[[#This Row],[Profit_Percentage]]&gt;25%,"high_profit","low_profit")&amp;(IF(Table5[[#This Row],[net_sales]]&gt;1000," high_sales"," low_sales"))</f>
        <v>high_profit high_sales</v>
      </c>
      <c r="R2406" s="3"/>
    </row>
    <row r="2407" spans="1:18" ht="14.25" customHeight="1" x14ac:dyDescent="0.3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Table5[[#This Row],[sales]]-(Table5[[#This Row],[sales]]*Table5[[#This Row],[discount]])</f>
        <v>1712.7708000000002</v>
      </c>
      <c r="O2407" s="6">
        <f>Table5[[#This Row],[profit]]/Table5[[#This Row],[net_sales]]</f>
        <v>0.17102696986660443</v>
      </c>
      <c r="P2407" s="3" t="str">
        <f>IF(Table5[[#This Row],[Profit_Percentage]]&lt;=24.5%,"low","high")</f>
        <v>low</v>
      </c>
      <c r="Q2407" s="3" t="str">
        <f>IF(Table5[[#This Row],[Profit_Percentage]]&gt;25%,"high_profit","low_profit")&amp;(IF(Table5[[#This Row],[net_sales]]&gt;1000," high_sales"," low_sales"))</f>
        <v>low_profit high_sales</v>
      </c>
      <c r="R2407" s="3"/>
    </row>
    <row r="2408" spans="1:18" ht="14.25" customHeight="1" x14ac:dyDescent="0.3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Table5[[#This Row],[sales]]-(Table5[[#This Row],[sales]]*Table5[[#This Row],[discount]])</f>
        <v>2184.1032</v>
      </c>
      <c r="O2408" s="6">
        <f>Table5[[#This Row],[profit]]/Table5[[#This Row],[net_sales]]</f>
        <v>0.18327430681846901</v>
      </c>
      <c r="P2408" s="3" t="str">
        <f>IF(Table5[[#This Row],[Profit_Percentage]]&lt;=24.5%,"low","high")</f>
        <v>low</v>
      </c>
      <c r="Q2408" s="3" t="str">
        <f>IF(Table5[[#This Row],[Profit_Percentage]]&gt;25%,"high_profit","low_profit")&amp;(IF(Table5[[#This Row],[net_sales]]&gt;1000," high_sales"," low_sales"))</f>
        <v>low_profit high_sales</v>
      </c>
      <c r="R2408" s="3"/>
    </row>
    <row r="2409" spans="1:18" ht="14.25" customHeight="1" x14ac:dyDescent="0.3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Table5[[#This Row],[sales]]-(Table5[[#This Row],[sales]]*Table5[[#This Row],[discount]])</f>
        <v>3330.1755999999996</v>
      </c>
      <c r="O2409" s="6">
        <f>Table5[[#This Row],[profit]]/Table5[[#This Row],[net_sales]]</f>
        <v>8.3959536548162822E-2</v>
      </c>
      <c r="P2409" s="3" t="str">
        <f>IF(Table5[[#This Row],[Profit_Percentage]]&lt;=24.5%,"low","high")</f>
        <v>low</v>
      </c>
      <c r="Q2409" s="3" t="str">
        <f>IF(Table5[[#This Row],[Profit_Percentage]]&gt;25%,"high_profit","low_profit")&amp;(IF(Table5[[#This Row],[net_sales]]&gt;1000," high_sales"," low_sales"))</f>
        <v>low_profit high_sales</v>
      </c>
      <c r="R2409" s="3"/>
    </row>
    <row r="2410" spans="1:18" ht="14.25" customHeight="1" x14ac:dyDescent="0.3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Table5[[#This Row],[sales]]-(Table5[[#This Row],[sales]]*Table5[[#This Row],[discount]])</f>
        <v>3075.9497999999999</v>
      </c>
      <c r="O2410" s="6">
        <f>Table5[[#This Row],[profit]]/Table5[[#This Row],[net_sales]]</f>
        <v>0.17966808170926588</v>
      </c>
      <c r="P2410" s="3" t="str">
        <f>IF(Table5[[#This Row],[Profit_Percentage]]&lt;=24.5%,"low","high")</f>
        <v>low</v>
      </c>
      <c r="Q2410" s="3" t="str">
        <f>IF(Table5[[#This Row],[Profit_Percentage]]&gt;25%,"high_profit","low_profit")&amp;(IF(Table5[[#This Row],[net_sales]]&gt;1000," high_sales"," low_sales"))</f>
        <v>low_profit high_sales</v>
      </c>
      <c r="R2410" s="3"/>
    </row>
    <row r="2411" spans="1:18" ht="14.25" customHeight="1" x14ac:dyDescent="0.3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Table5[[#This Row],[sales]]-(Table5[[#This Row],[sales]]*Table5[[#This Row],[discount]])</f>
        <v>1510.4595000000002</v>
      </c>
      <c r="O2411" s="6">
        <f>Table5[[#This Row],[profit]]/Table5[[#This Row],[net_sales]]</f>
        <v>0.13403868160649127</v>
      </c>
      <c r="P2411" s="3" t="str">
        <f>IF(Table5[[#This Row],[Profit_Percentage]]&lt;=24.5%,"low","high")</f>
        <v>low</v>
      </c>
      <c r="Q2411" s="3" t="str">
        <f>IF(Table5[[#This Row],[Profit_Percentage]]&gt;25%,"high_profit","low_profit")&amp;(IF(Table5[[#This Row],[net_sales]]&gt;1000," high_sales"," low_sales"))</f>
        <v>low_profit high_sales</v>
      </c>
      <c r="R2411" s="3"/>
    </row>
    <row r="2412" spans="1:18" ht="14.25" customHeight="1" x14ac:dyDescent="0.3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Table5[[#This Row],[sales]]-(Table5[[#This Row],[sales]]*Table5[[#This Row],[discount]])</f>
        <v>2284.9931999999999</v>
      </c>
      <c r="O2412" s="6">
        <f>Table5[[#This Row],[profit]]/Table5[[#This Row],[net_sales]]</f>
        <v>0.42610630088527179</v>
      </c>
      <c r="P2412" s="3" t="str">
        <f>IF(Table5[[#This Row],[Profit_Percentage]]&lt;=24.5%,"low","high")</f>
        <v>high</v>
      </c>
      <c r="Q2412" s="3" t="str">
        <f>IF(Table5[[#This Row],[Profit_Percentage]]&gt;25%,"high_profit","low_profit")&amp;(IF(Table5[[#This Row],[net_sales]]&gt;1000," high_sales"," low_sales"))</f>
        <v>high_profit high_sales</v>
      </c>
      <c r="R2412" s="3"/>
    </row>
    <row r="2413" spans="1:18" ht="14.25" customHeight="1" x14ac:dyDescent="0.3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Table5[[#This Row],[sales]]-(Table5[[#This Row],[sales]]*Table5[[#This Row],[discount]])</f>
        <v>396.64499999999998</v>
      </c>
      <c r="O2413" s="6">
        <f>Table5[[#This Row],[profit]]/Table5[[#This Row],[net_sales]]</f>
        <v>0.16369801711858215</v>
      </c>
      <c r="P2413" s="3" t="str">
        <f>IF(Table5[[#This Row],[Profit_Percentage]]&lt;=24.5%,"low","high")</f>
        <v>low</v>
      </c>
      <c r="Q2413" s="3" t="str">
        <f>IF(Table5[[#This Row],[Profit_Percentage]]&gt;25%,"high_profit","low_profit")&amp;(IF(Table5[[#This Row],[net_sales]]&gt;1000," high_sales"," low_sales"))</f>
        <v>low_profit low_sales</v>
      </c>
      <c r="R2413" s="3"/>
    </row>
    <row r="2414" spans="1:18" ht="14.25" customHeight="1" x14ac:dyDescent="0.3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Table5[[#This Row],[sales]]-(Table5[[#This Row],[sales]]*Table5[[#This Row],[discount]])</f>
        <v>1732.848</v>
      </c>
      <c r="O2414" s="6">
        <f>Table5[[#This Row],[profit]]/Table5[[#This Row],[net_sales]]</f>
        <v>0.3908017321773174</v>
      </c>
      <c r="P2414" s="3" t="str">
        <f>IF(Table5[[#This Row],[Profit_Percentage]]&lt;=24.5%,"low","high")</f>
        <v>high</v>
      </c>
      <c r="Q2414" s="3" t="str">
        <f>IF(Table5[[#This Row],[Profit_Percentage]]&gt;25%,"high_profit","low_profit")&amp;(IF(Table5[[#This Row],[net_sales]]&gt;1000," high_sales"," low_sales"))</f>
        <v>high_profit high_sales</v>
      </c>
      <c r="R2414" s="3"/>
    </row>
    <row r="2415" spans="1:18" ht="14.25" customHeight="1" x14ac:dyDescent="0.3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Table5[[#This Row],[sales]]-(Table5[[#This Row],[sales]]*Table5[[#This Row],[discount]])</f>
        <v>1237.7549999999999</v>
      </c>
      <c r="O2415" s="6">
        <f>Table5[[#This Row],[profit]]/Table5[[#This Row],[net_sales]]</f>
        <v>0.17718369144135956</v>
      </c>
      <c r="P2415" s="3" t="str">
        <f>IF(Table5[[#This Row],[Profit_Percentage]]&lt;=24.5%,"low","high")</f>
        <v>low</v>
      </c>
      <c r="Q2415" s="3" t="str">
        <f>IF(Table5[[#This Row],[Profit_Percentage]]&gt;25%,"high_profit","low_profit")&amp;(IF(Table5[[#This Row],[net_sales]]&gt;1000," high_sales"," low_sales"))</f>
        <v>low_profit high_sales</v>
      </c>
      <c r="R2415" s="3"/>
    </row>
    <row r="2416" spans="1:18" ht="14.25" customHeight="1" x14ac:dyDescent="0.3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Table5[[#This Row],[sales]]-(Table5[[#This Row],[sales]]*Table5[[#This Row],[discount]])</f>
        <v>2743.1711999999998</v>
      </c>
      <c r="O2416" s="6">
        <f>Table5[[#This Row],[profit]]/Table5[[#This Row],[net_sales]]</f>
        <v>0.32351243699263105</v>
      </c>
      <c r="P2416" s="3" t="str">
        <f>IF(Table5[[#This Row],[Profit_Percentage]]&lt;=24.5%,"low","high")</f>
        <v>high</v>
      </c>
      <c r="Q2416" s="3" t="str">
        <f>IF(Table5[[#This Row],[Profit_Percentage]]&gt;25%,"high_profit","low_profit")&amp;(IF(Table5[[#This Row],[net_sales]]&gt;1000," high_sales"," low_sales"))</f>
        <v>high_profit high_sales</v>
      </c>
      <c r="R2416" s="3"/>
    </row>
    <row r="2417" spans="1:18" ht="14.25" customHeight="1" x14ac:dyDescent="0.3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Table5[[#This Row],[sales]]-(Table5[[#This Row],[sales]]*Table5[[#This Row],[discount]])</f>
        <v>1144.8066000000001</v>
      </c>
      <c r="O2417" s="6">
        <f>Table5[[#This Row],[profit]]/Table5[[#This Row],[net_sales]]</f>
        <v>0.19733464150189209</v>
      </c>
      <c r="P2417" s="3" t="str">
        <f>IF(Table5[[#This Row],[Profit_Percentage]]&lt;=24.5%,"low","high")</f>
        <v>low</v>
      </c>
      <c r="Q2417" s="3" t="str">
        <f>IF(Table5[[#This Row],[Profit_Percentage]]&gt;25%,"high_profit","low_profit")&amp;(IF(Table5[[#This Row],[net_sales]]&gt;1000," high_sales"," low_sales"))</f>
        <v>low_profit high_sales</v>
      </c>
      <c r="R2417" s="3"/>
    </row>
    <row r="2418" spans="1:18" ht="14.25" customHeight="1" x14ac:dyDescent="0.3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Table5[[#This Row],[sales]]-(Table5[[#This Row],[sales]]*Table5[[#This Row],[discount]])</f>
        <v>2951.6728000000003</v>
      </c>
      <c r="O2418" s="6">
        <f>Table5[[#This Row],[profit]]/Table5[[#This Row],[net_sales]]</f>
        <v>0.35734990680538842</v>
      </c>
      <c r="P2418" s="3" t="str">
        <f>IF(Table5[[#This Row],[Profit_Percentage]]&lt;=24.5%,"low","high")</f>
        <v>high</v>
      </c>
      <c r="Q2418" s="3" t="str">
        <f>IF(Table5[[#This Row],[Profit_Percentage]]&gt;25%,"high_profit","low_profit")&amp;(IF(Table5[[#This Row],[net_sales]]&gt;1000," high_sales"," low_sales"))</f>
        <v>high_profit high_sales</v>
      </c>
      <c r="R2418" s="3"/>
    </row>
    <row r="2419" spans="1:18" ht="14.25" customHeight="1" x14ac:dyDescent="0.3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Table5[[#This Row],[sales]]-(Table5[[#This Row],[sales]]*Table5[[#This Row],[discount]])</f>
        <v>984.0933</v>
      </c>
      <c r="O2419" s="6">
        <f>Table5[[#This Row],[profit]]/Table5[[#This Row],[net_sales]]</f>
        <v>0.14111466870062017</v>
      </c>
      <c r="P2419" s="3" t="str">
        <f>IF(Table5[[#This Row],[Profit_Percentage]]&lt;=24.5%,"low","high")</f>
        <v>low</v>
      </c>
      <c r="Q2419" s="3" t="str">
        <f>IF(Table5[[#This Row],[Profit_Percentage]]&gt;25%,"high_profit","low_profit")&amp;(IF(Table5[[#This Row],[net_sales]]&gt;1000," high_sales"," low_sales"))</f>
        <v>low_profit low_sales</v>
      </c>
      <c r="R2419" s="3"/>
    </row>
    <row r="2420" spans="1:18" ht="14.25" customHeight="1" x14ac:dyDescent="0.3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Table5[[#This Row],[sales]]-(Table5[[#This Row],[sales]]*Table5[[#This Row],[discount]])</f>
        <v>2588.4935999999998</v>
      </c>
      <c r="O2420" s="6">
        <f>Table5[[#This Row],[profit]]/Table5[[#This Row],[net_sales]]</f>
        <v>0.49437634305914457</v>
      </c>
      <c r="P2420" s="3" t="str">
        <f>IF(Table5[[#This Row],[Profit_Percentage]]&lt;=24.5%,"low","high")</f>
        <v>high</v>
      </c>
      <c r="Q2420" s="3" t="str">
        <f>IF(Table5[[#This Row],[Profit_Percentage]]&gt;25%,"high_profit","low_profit")&amp;(IF(Table5[[#This Row],[net_sales]]&gt;1000," high_sales"," low_sales"))</f>
        <v>high_profit high_sales</v>
      </c>
      <c r="R2420" s="3"/>
    </row>
    <row r="2421" spans="1:18" ht="14.25" customHeight="1" x14ac:dyDescent="0.3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Table5[[#This Row],[sales]]-(Table5[[#This Row],[sales]]*Table5[[#This Row],[discount]])</f>
        <v>2852.2691999999997</v>
      </c>
      <c r="O2421" s="6">
        <f>Table5[[#This Row],[profit]]/Table5[[#This Row],[net_sales]]</f>
        <v>0.15789884068446275</v>
      </c>
      <c r="P2421" s="3" t="str">
        <f>IF(Table5[[#This Row],[Profit_Percentage]]&lt;=24.5%,"low","high")</f>
        <v>low</v>
      </c>
      <c r="Q2421" s="3" t="str">
        <f>IF(Table5[[#This Row],[Profit_Percentage]]&gt;25%,"high_profit","low_profit")&amp;(IF(Table5[[#This Row],[net_sales]]&gt;1000," high_sales"," low_sales"))</f>
        <v>low_profit high_sales</v>
      </c>
      <c r="R2421" s="3"/>
    </row>
    <row r="2422" spans="1:18" ht="14.25" customHeight="1" x14ac:dyDescent="0.3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Table5[[#This Row],[sales]]-(Table5[[#This Row],[sales]]*Table5[[#This Row],[discount]])</f>
        <v>1744.4288999999999</v>
      </c>
      <c r="O2422" s="6">
        <f>Table5[[#This Row],[profit]]/Table5[[#This Row],[net_sales]]</f>
        <v>0.30798045136720681</v>
      </c>
      <c r="P2422" s="3" t="str">
        <f>IF(Table5[[#This Row],[Profit_Percentage]]&lt;=24.5%,"low","high")</f>
        <v>high</v>
      </c>
      <c r="Q2422" s="3" t="str">
        <f>IF(Table5[[#This Row],[Profit_Percentage]]&gt;25%,"high_profit","low_profit")&amp;(IF(Table5[[#This Row],[net_sales]]&gt;1000," high_sales"," low_sales"))</f>
        <v>high_profit high_sales</v>
      </c>
      <c r="R2422" s="3"/>
    </row>
    <row r="2423" spans="1:18" ht="14.25" customHeight="1" x14ac:dyDescent="0.3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Table5[[#This Row],[sales]]-(Table5[[#This Row],[sales]]*Table5[[#This Row],[discount]])</f>
        <v>1015.1652</v>
      </c>
      <c r="O2423" s="6">
        <f>Table5[[#This Row],[profit]]/Table5[[#This Row],[net_sales]]</f>
        <v>0.5272836381704179</v>
      </c>
      <c r="P2423" s="3" t="str">
        <f>IF(Table5[[#This Row],[Profit_Percentage]]&lt;=24.5%,"low","high")</f>
        <v>high</v>
      </c>
      <c r="Q2423" s="3" t="str">
        <f>IF(Table5[[#This Row],[Profit_Percentage]]&gt;25%,"high_profit","low_profit")&amp;(IF(Table5[[#This Row],[net_sales]]&gt;1000," high_sales"," low_sales"))</f>
        <v>high_profit high_sales</v>
      </c>
      <c r="R2423" s="3"/>
    </row>
    <row r="2424" spans="1:18" ht="14.25" customHeight="1" x14ac:dyDescent="0.3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Table5[[#This Row],[sales]]-(Table5[[#This Row],[sales]]*Table5[[#This Row],[discount]])</f>
        <v>2157.7956999999997</v>
      </c>
      <c r="O2424" s="6">
        <f>Table5[[#This Row],[profit]]/Table5[[#This Row],[net_sales]]</f>
        <v>0.16479780731790322</v>
      </c>
      <c r="P2424" s="3" t="str">
        <f>IF(Table5[[#This Row],[Profit_Percentage]]&lt;=24.5%,"low","high")</f>
        <v>low</v>
      </c>
      <c r="Q2424" s="3" t="str">
        <f>IF(Table5[[#This Row],[Profit_Percentage]]&gt;25%,"high_profit","low_profit")&amp;(IF(Table5[[#This Row],[net_sales]]&gt;1000," high_sales"," low_sales"))</f>
        <v>low_profit high_sales</v>
      </c>
      <c r="R2424" s="3"/>
    </row>
    <row r="2425" spans="1:18" ht="14.25" customHeight="1" x14ac:dyDescent="0.3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Table5[[#This Row],[sales]]-(Table5[[#This Row],[sales]]*Table5[[#This Row],[discount]])</f>
        <v>347.41120000000001</v>
      </c>
      <c r="O2425" s="6">
        <f>Table5[[#This Row],[profit]]/Table5[[#This Row],[net_sales]]</f>
        <v>0.33467545087780703</v>
      </c>
      <c r="P2425" s="3" t="str">
        <f>IF(Table5[[#This Row],[Profit_Percentage]]&lt;=24.5%,"low","high")</f>
        <v>high</v>
      </c>
      <c r="Q2425" s="3" t="str">
        <f>IF(Table5[[#This Row],[Profit_Percentage]]&gt;25%,"high_profit","low_profit")&amp;(IF(Table5[[#This Row],[net_sales]]&gt;1000," high_sales"," low_sales"))</f>
        <v>high_profit low_sales</v>
      </c>
      <c r="R2425" s="3"/>
    </row>
    <row r="2426" spans="1:18" ht="14.25" customHeight="1" x14ac:dyDescent="0.3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Table5[[#This Row],[sales]]-(Table5[[#This Row],[sales]]*Table5[[#This Row],[discount]])</f>
        <v>441.89389999999997</v>
      </c>
      <c r="O2426" s="6">
        <f>Table5[[#This Row],[profit]]/Table5[[#This Row],[net_sales]]</f>
        <v>0.15988000739544042</v>
      </c>
      <c r="P2426" s="3" t="str">
        <f>IF(Table5[[#This Row],[Profit_Percentage]]&lt;=24.5%,"low","high")</f>
        <v>low</v>
      </c>
      <c r="Q2426" s="3" t="str">
        <f>IF(Table5[[#This Row],[Profit_Percentage]]&gt;25%,"high_profit","low_profit")&amp;(IF(Table5[[#This Row],[net_sales]]&gt;1000," high_sales"," low_sales"))</f>
        <v>low_profit low_sales</v>
      </c>
      <c r="R2426" s="3"/>
    </row>
    <row r="2427" spans="1:18" ht="14.25" customHeight="1" x14ac:dyDescent="0.3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Table5[[#This Row],[sales]]-(Table5[[#This Row],[sales]]*Table5[[#This Row],[discount]])</f>
        <v>422.39449999999999</v>
      </c>
      <c r="O2427" s="6">
        <f>Table5[[#This Row],[profit]]/Table5[[#This Row],[net_sales]]</f>
        <v>0.27344106043047434</v>
      </c>
      <c r="P2427" s="3" t="str">
        <f>IF(Table5[[#This Row],[Profit_Percentage]]&lt;=24.5%,"low","high")</f>
        <v>high</v>
      </c>
      <c r="Q2427" s="3" t="str">
        <f>IF(Table5[[#This Row],[Profit_Percentage]]&gt;25%,"high_profit","low_profit")&amp;(IF(Table5[[#This Row],[net_sales]]&gt;1000," high_sales"," low_sales"))</f>
        <v>high_profit low_sales</v>
      </c>
      <c r="R2427" s="3"/>
    </row>
    <row r="2428" spans="1:18" ht="14.25" customHeight="1" x14ac:dyDescent="0.3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Table5[[#This Row],[sales]]-(Table5[[#This Row],[sales]]*Table5[[#This Row],[discount]])</f>
        <v>2170.6588000000002</v>
      </c>
      <c r="O2428" s="6">
        <f>Table5[[#This Row],[profit]]/Table5[[#This Row],[net_sales]]</f>
        <v>7.8787140567647018E-2</v>
      </c>
      <c r="P2428" s="3" t="str">
        <f>IF(Table5[[#This Row],[Profit_Percentage]]&lt;=24.5%,"low","high")</f>
        <v>low</v>
      </c>
      <c r="Q2428" s="3" t="str">
        <f>IF(Table5[[#This Row],[Profit_Percentage]]&gt;25%,"high_profit","low_profit")&amp;(IF(Table5[[#This Row],[net_sales]]&gt;1000," high_sales"," low_sales"))</f>
        <v>low_profit high_sales</v>
      </c>
      <c r="R2428" s="3"/>
    </row>
    <row r="2429" spans="1:18" ht="14.25" customHeight="1" x14ac:dyDescent="0.3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Table5[[#This Row],[sales]]-(Table5[[#This Row],[sales]]*Table5[[#This Row],[discount]])</f>
        <v>705.59350000000006</v>
      </c>
      <c r="O2429" s="6">
        <f>Table5[[#This Row],[profit]]/Table5[[#This Row],[net_sales]]</f>
        <v>0.30246877274237927</v>
      </c>
      <c r="P2429" s="3" t="str">
        <f>IF(Table5[[#This Row],[Profit_Percentage]]&lt;=24.5%,"low","high")</f>
        <v>high</v>
      </c>
      <c r="Q2429" s="3" t="str">
        <f>IF(Table5[[#This Row],[Profit_Percentage]]&gt;25%,"high_profit","low_profit")&amp;(IF(Table5[[#This Row],[net_sales]]&gt;1000," high_sales"," low_sales"))</f>
        <v>high_profit low_sales</v>
      </c>
      <c r="R2429" s="3"/>
    </row>
    <row r="2430" spans="1:18" ht="14.25" customHeight="1" x14ac:dyDescent="0.3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Table5[[#This Row],[sales]]-(Table5[[#This Row],[sales]]*Table5[[#This Row],[discount]])</f>
        <v>978.41439999999989</v>
      </c>
      <c r="O2430" s="6">
        <f>Table5[[#This Row],[profit]]/Table5[[#This Row],[net_sales]]</f>
        <v>0.17148153175178127</v>
      </c>
      <c r="P2430" s="3" t="str">
        <f>IF(Table5[[#This Row],[Profit_Percentage]]&lt;=24.5%,"low","high")</f>
        <v>low</v>
      </c>
      <c r="Q2430" s="3" t="str">
        <f>IF(Table5[[#This Row],[Profit_Percentage]]&gt;25%,"high_profit","low_profit")&amp;(IF(Table5[[#This Row],[net_sales]]&gt;1000," high_sales"," low_sales"))</f>
        <v>low_profit low_sales</v>
      </c>
      <c r="R2430" s="3"/>
    </row>
    <row r="2431" spans="1:18" ht="14.25" customHeight="1" x14ac:dyDescent="0.3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Table5[[#This Row],[sales]]-(Table5[[#This Row],[sales]]*Table5[[#This Row],[discount]])</f>
        <v>2910.1842999999999</v>
      </c>
      <c r="O2431" s="6">
        <f>Table5[[#This Row],[profit]]/Table5[[#This Row],[net_sales]]</f>
        <v>0.27212709518087913</v>
      </c>
      <c r="P2431" s="3" t="str">
        <f>IF(Table5[[#This Row],[Profit_Percentage]]&lt;=24.5%,"low","high")</f>
        <v>high</v>
      </c>
      <c r="Q2431" s="3" t="str">
        <f>IF(Table5[[#This Row],[Profit_Percentage]]&gt;25%,"high_profit","low_profit")&amp;(IF(Table5[[#This Row],[net_sales]]&gt;1000," high_sales"," low_sales"))</f>
        <v>high_profit high_sales</v>
      </c>
      <c r="R2431" s="3"/>
    </row>
    <row r="2432" spans="1:18" ht="14.25" customHeight="1" x14ac:dyDescent="0.3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Table5[[#This Row],[sales]]-(Table5[[#This Row],[sales]]*Table5[[#This Row],[discount]])</f>
        <v>97.108000000000004</v>
      </c>
      <c r="O2432" s="6">
        <f>Table5[[#This Row],[profit]]/Table5[[#This Row],[net_sales]]</f>
        <v>0.35867281789347938</v>
      </c>
      <c r="P2432" s="3" t="str">
        <f>IF(Table5[[#This Row],[Profit_Percentage]]&lt;=24.5%,"low","high")</f>
        <v>high</v>
      </c>
      <c r="Q2432" s="3" t="str">
        <f>IF(Table5[[#This Row],[Profit_Percentage]]&gt;25%,"high_profit","low_profit")&amp;(IF(Table5[[#This Row],[net_sales]]&gt;1000," high_sales"," low_sales"))</f>
        <v>high_profit low_sales</v>
      </c>
      <c r="R2432" s="3"/>
    </row>
    <row r="2433" spans="1:18" ht="14.25" customHeight="1" x14ac:dyDescent="0.3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Table5[[#This Row],[sales]]-(Table5[[#This Row],[sales]]*Table5[[#This Row],[discount]])</f>
        <v>560.40120000000002</v>
      </c>
      <c r="O2433" s="6">
        <f>Table5[[#This Row],[profit]]/Table5[[#This Row],[net_sales]]</f>
        <v>0.51350710883559847</v>
      </c>
      <c r="P2433" s="3" t="str">
        <f>IF(Table5[[#This Row],[Profit_Percentage]]&lt;=24.5%,"low","high")</f>
        <v>high</v>
      </c>
      <c r="Q2433" s="3" t="str">
        <f>IF(Table5[[#This Row],[Profit_Percentage]]&gt;25%,"high_profit","low_profit")&amp;(IF(Table5[[#This Row],[net_sales]]&gt;1000," high_sales"," low_sales"))</f>
        <v>high_profit low_sales</v>
      </c>
      <c r="R2433" s="3"/>
    </row>
    <row r="2434" spans="1:18" ht="14.25" customHeight="1" x14ac:dyDescent="0.3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Table5[[#This Row],[sales]]-(Table5[[#This Row],[sales]]*Table5[[#This Row],[discount]])</f>
        <v>3585.6282000000001</v>
      </c>
      <c r="O2434" s="6">
        <f>Table5[[#This Row],[profit]]/Table5[[#This Row],[net_sales]]</f>
        <v>0.13012782529990141</v>
      </c>
      <c r="P2434" s="3" t="str">
        <f>IF(Table5[[#This Row],[Profit_Percentage]]&lt;=24.5%,"low","high")</f>
        <v>low</v>
      </c>
      <c r="Q2434" s="3" t="str">
        <f>IF(Table5[[#This Row],[Profit_Percentage]]&gt;25%,"high_profit","low_profit")&amp;(IF(Table5[[#This Row],[net_sales]]&gt;1000," high_sales"," low_sales"))</f>
        <v>low_profit high_sales</v>
      </c>
      <c r="R2434" s="3"/>
    </row>
    <row r="2435" spans="1:18" ht="14.25" customHeight="1" x14ac:dyDescent="0.3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Table5[[#This Row],[sales]]-(Table5[[#This Row],[sales]]*Table5[[#This Row],[discount]])</f>
        <v>3016.3770000000004</v>
      </c>
      <c r="O2435" s="6">
        <f>Table5[[#This Row],[profit]]/Table5[[#This Row],[net_sales]]</f>
        <v>0.14458404900978888</v>
      </c>
      <c r="P2435" s="3" t="str">
        <f>IF(Table5[[#This Row],[Profit_Percentage]]&lt;=24.5%,"low","high")</f>
        <v>low</v>
      </c>
      <c r="Q2435" s="3" t="str">
        <f>IF(Table5[[#This Row],[Profit_Percentage]]&gt;25%,"high_profit","low_profit")&amp;(IF(Table5[[#This Row],[net_sales]]&gt;1000," high_sales"," low_sales"))</f>
        <v>low_profit high_sales</v>
      </c>
      <c r="R2435" s="3"/>
    </row>
    <row r="2436" spans="1:18" ht="14.25" customHeight="1" x14ac:dyDescent="0.3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Table5[[#This Row],[sales]]-(Table5[[#This Row],[sales]]*Table5[[#This Row],[discount]])</f>
        <v>1197.9000000000001</v>
      </c>
      <c r="O2436" s="6">
        <f>Table5[[#This Row],[profit]]/Table5[[#This Row],[net_sales]]</f>
        <v>0.12215543868436431</v>
      </c>
      <c r="P2436" s="3" t="str">
        <f>IF(Table5[[#This Row],[Profit_Percentage]]&lt;=24.5%,"low","high")</f>
        <v>low</v>
      </c>
      <c r="Q2436" s="3" t="str">
        <f>IF(Table5[[#This Row],[Profit_Percentage]]&gt;25%,"high_profit","low_profit")&amp;(IF(Table5[[#This Row],[net_sales]]&gt;1000," high_sales"," low_sales"))</f>
        <v>low_profit high_sales</v>
      </c>
      <c r="R2436" s="3"/>
    </row>
    <row r="2437" spans="1:18" ht="14.25" customHeight="1" x14ac:dyDescent="0.3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Table5[[#This Row],[sales]]-(Table5[[#This Row],[sales]]*Table5[[#This Row],[discount]])</f>
        <v>299.45069999999998</v>
      </c>
      <c r="O2437" s="6">
        <f>Table5[[#This Row],[profit]]/Table5[[#This Row],[net_sales]]</f>
        <v>0.27750811736289144</v>
      </c>
      <c r="P2437" s="3" t="str">
        <f>IF(Table5[[#This Row],[Profit_Percentage]]&lt;=24.5%,"low","high")</f>
        <v>high</v>
      </c>
      <c r="Q2437" s="3" t="str">
        <f>IF(Table5[[#This Row],[Profit_Percentage]]&gt;25%,"high_profit","low_profit")&amp;(IF(Table5[[#This Row],[net_sales]]&gt;1000," high_sales"," low_sales"))</f>
        <v>high_profit low_sales</v>
      </c>
      <c r="R2437" s="3"/>
    </row>
    <row r="2438" spans="1:18" ht="14.25" customHeight="1" x14ac:dyDescent="0.3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Table5[[#This Row],[sales]]-(Table5[[#This Row],[sales]]*Table5[[#This Row],[discount]])</f>
        <v>2585.3267999999998</v>
      </c>
      <c r="O2438" s="6">
        <f>Table5[[#This Row],[profit]]/Table5[[#This Row],[net_sales]]</f>
        <v>0.15239466051255107</v>
      </c>
      <c r="P2438" s="3" t="str">
        <f>IF(Table5[[#This Row],[Profit_Percentage]]&lt;=24.5%,"low","high")</f>
        <v>low</v>
      </c>
      <c r="Q2438" s="3" t="str">
        <f>IF(Table5[[#This Row],[Profit_Percentage]]&gt;25%,"high_profit","low_profit")&amp;(IF(Table5[[#This Row],[net_sales]]&gt;1000," high_sales"," low_sales"))</f>
        <v>low_profit high_sales</v>
      </c>
      <c r="R2438" s="3"/>
    </row>
    <row r="2439" spans="1:18" ht="14.25" customHeight="1" x14ac:dyDescent="0.3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Table5[[#This Row],[sales]]-(Table5[[#This Row],[sales]]*Table5[[#This Row],[discount]])</f>
        <v>905.95039999999995</v>
      </c>
      <c r="O2439" s="6">
        <f>Table5[[#This Row],[profit]]/Table5[[#This Row],[net_sales]]</f>
        <v>0.12997400299177528</v>
      </c>
      <c r="P2439" s="3" t="str">
        <f>IF(Table5[[#This Row],[Profit_Percentage]]&lt;=24.5%,"low","high")</f>
        <v>low</v>
      </c>
      <c r="Q2439" s="3" t="str">
        <f>IF(Table5[[#This Row],[Profit_Percentage]]&gt;25%,"high_profit","low_profit")&amp;(IF(Table5[[#This Row],[net_sales]]&gt;1000," high_sales"," low_sales"))</f>
        <v>low_profit low_sales</v>
      </c>
      <c r="R2439" s="3"/>
    </row>
    <row r="2440" spans="1:18" ht="14.25" customHeight="1" x14ac:dyDescent="0.3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Table5[[#This Row],[sales]]-(Table5[[#This Row],[sales]]*Table5[[#This Row],[discount]])</f>
        <v>4756.8113999999996</v>
      </c>
      <c r="O2440" s="6">
        <f>Table5[[#This Row],[profit]]/Table5[[#This Row],[net_sales]]</f>
        <v>0.19999952068732429</v>
      </c>
      <c r="P2440" s="3" t="str">
        <f>IF(Table5[[#This Row],[Profit_Percentage]]&lt;=24.5%,"low","high")</f>
        <v>low</v>
      </c>
      <c r="Q2440" s="3" t="str">
        <f>IF(Table5[[#This Row],[Profit_Percentage]]&gt;25%,"high_profit","low_profit")&amp;(IF(Table5[[#This Row],[net_sales]]&gt;1000," high_sales"," low_sales"))</f>
        <v>low_profit high_sales</v>
      </c>
      <c r="R2440" s="3"/>
    </row>
    <row r="2441" spans="1:18" ht="14.25" customHeight="1" x14ac:dyDescent="0.3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Table5[[#This Row],[sales]]-(Table5[[#This Row],[sales]]*Table5[[#This Row],[discount]])</f>
        <v>2148.9881999999998</v>
      </c>
      <c r="O2441" s="6">
        <f>Table5[[#This Row],[profit]]/Table5[[#This Row],[net_sales]]</f>
        <v>0.23289564828694734</v>
      </c>
      <c r="P2441" s="3" t="str">
        <f>IF(Table5[[#This Row],[Profit_Percentage]]&lt;=24.5%,"low","high")</f>
        <v>low</v>
      </c>
      <c r="Q2441" s="3" t="str">
        <f>IF(Table5[[#This Row],[Profit_Percentage]]&gt;25%,"high_profit","low_profit")&amp;(IF(Table5[[#This Row],[net_sales]]&gt;1000," high_sales"," low_sales"))</f>
        <v>low_profit high_sales</v>
      </c>
      <c r="R2441" s="3"/>
    </row>
    <row r="2442" spans="1:18" ht="14.25" customHeight="1" x14ac:dyDescent="0.3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Table5[[#This Row],[sales]]-(Table5[[#This Row],[sales]]*Table5[[#This Row],[discount]])</f>
        <v>4385.8890000000001</v>
      </c>
      <c r="O2442" s="6">
        <f>Table5[[#This Row],[profit]]/Table5[[#This Row],[net_sales]]</f>
        <v>0.28117446656766737</v>
      </c>
      <c r="P2442" s="3" t="str">
        <f>IF(Table5[[#This Row],[Profit_Percentage]]&lt;=24.5%,"low","high")</f>
        <v>high</v>
      </c>
      <c r="Q2442" s="3" t="str">
        <f>IF(Table5[[#This Row],[Profit_Percentage]]&gt;25%,"high_profit","low_profit")&amp;(IF(Table5[[#This Row],[net_sales]]&gt;1000," high_sales"," low_sales"))</f>
        <v>high_profit high_sales</v>
      </c>
      <c r="R2442" s="3"/>
    </row>
    <row r="2443" spans="1:18" ht="14.25" customHeight="1" x14ac:dyDescent="0.3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Table5[[#This Row],[sales]]-(Table5[[#This Row],[sales]]*Table5[[#This Row],[discount]])</f>
        <v>2427.9720000000002</v>
      </c>
      <c r="O2443" s="6">
        <f>Table5[[#This Row],[profit]]/Table5[[#This Row],[net_sales]]</f>
        <v>0.42269021224297476</v>
      </c>
      <c r="P2443" s="3" t="str">
        <f>IF(Table5[[#This Row],[Profit_Percentage]]&lt;=24.5%,"low","high")</f>
        <v>high</v>
      </c>
      <c r="Q2443" s="3" t="str">
        <f>IF(Table5[[#This Row],[Profit_Percentage]]&gt;25%,"high_profit","low_profit")&amp;(IF(Table5[[#This Row],[net_sales]]&gt;1000," high_sales"," low_sales"))</f>
        <v>high_profit high_sales</v>
      </c>
      <c r="R2443" s="3"/>
    </row>
    <row r="2444" spans="1:18" ht="14.25" customHeight="1" x14ac:dyDescent="0.3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Table5[[#This Row],[sales]]-(Table5[[#This Row],[sales]]*Table5[[#This Row],[discount]])</f>
        <v>2442.1617000000001</v>
      </c>
      <c r="O2444" s="6">
        <f>Table5[[#This Row],[profit]]/Table5[[#This Row],[net_sales]]</f>
        <v>8.0789081247159028E-2</v>
      </c>
      <c r="P2444" s="3" t="str">
        <f>IF(Table5[[#This Row],[Profit_Percentage]]&lt;=24.5%,"low","high")</f>
        <v>low</v>
      </c>
      <c r="Q2444" s="3" t="str">
        <f>IF(Table5[[#This Row],[Profit_Percentage]]&gt;25%,"high_profit","low_profit")&amp;(IF(Table5[[#This Row],[net_sales]]&gt;1000," high_sales"," low_sales"))</f>
        <v>low_profit high_sales</v>
      </c>
      <c r="R2444" s="3"/>
    </row>
    <row r="2445" spans="1:18" ht="14.25" customHeight="1" x14ac:dyDescent="0.3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Table5[[#This Row],[sales]]-(Table5[[#This Row],[sales]]*Table5[[#This Row],[discount]])</f>
        <v>2468.0277999999998</v>
      </c>
      <c r="O2445" s="6">
        <f>Table5[[#This Row],[profit]]/Table5[[#This Row],[net_sales]]</f>
        <v>0.36160451677246103</v>
      </c>
      <c r="P2445" s="3" t="str">
        <f>IF(Table5[[#This Row],[Profit_Percentage]]&lt;=24.5%,"low","high")</f>
        <v>high</v>
      </c>
      <c r="Q2445" s="3" t="str">
        <f>IF(Table5[[#This Row],[Profit_Percentage]]&gt;25%,"high_profit","low_profit")&amp;(IF(Table5[[#This Row],[net_sales]]&gt;1000," high_sales"," low_sales"))</f>
        <v>high_profit high_sales</v>
      </c>
      <c r="R2445" s="3"/>
    </row>
    <row r="2446" spans="1:18" ht="14.25" customHeight="1" x14ac:dyDescent="0.3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Table5[[#This Row],[sales]]-(Table5[[#This Row],[sales]]*Table5[[#This Row],[discount]])</f>
        <v>2488.3913000000002</v>
      </c>
      <c r="O2446" s="6">
        <f>Table5[[#This Row],[profit]]/Table5[[#This Row],[net_sales]]</f>
        <v>0.48465850206115085</v>
      </c>
      <c r="P2446" s="3" t="str">
        <f>IF(Table5[[#This Row],[Profit_Percentage]]&lt;=24.5%,"low","high")</f>
        <v>high</v>
      </c>
      <c r="Q2446" s="3" t="str">
        <f>IF(Table5[[#This Row],[Profit_Percentage]]&gt;25%,"high_profit","low_profit")&amp;(IF(Table5[[#This Row],[net_sales]]&gt;1000," high_sales"," low_sales"))</f>
        <v>high_profit high_sales</v>
      </c>
      <c r="R2446" s="3"/>
    </row>
    <row r="2447" spans="1:18" ht="14.25" customHeight="1" x14ac:dyDescent="0.3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Table5[[#This Row],[sales]]-(Table5[[#This Row],[sales]]*Table5[[#This Row],[discount]])</f>
        <v>2581.1016</v>
      </c>
      <c r="O2447" s="6">
        <f>Table5[[#This Row],[profit]]/Table5[[#This Row],[net_sales]]</f>
        <v>0.27014821888452589</v>
      </c>
      <c r="P2447" s="3" t="str">
        <f>IF(Table5[[#This Row],[Profit_Percentage]]&lt;=24.5%,"low","high")</f>
        <v>high</v>
      </c>
      <c r="Q2447" s="3" t="str">
        <f>IF(Table5[[#This Row],[Profit_Percentage]]&gt;25%,"high_profit","low_profit")&amp;(IF(Table5[[#This Row],[net_sales]]&gt;1000," high_sales"," low_sales"))</f>
        <v>high_profit high_sales</v>
      </c>
      <c r="R2447" s="3"/>
    </row>
    <row r="2448" spans="1:18" ht="14.25" customHeight="1" x14ac:dyDescent="0.3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Table5[[#This Row],[sales]]-(Table5[[#This Row],[sales]]*Table5[[#This Row],[discount]])</f>
        <v>260.83850000000001</v>
      </c>
      <c r="O2448" s="6">
        <f>Table5[[#This Row],[profit]]/Table5[[#This Row],[net_sales]]</f>
        <v>0.39384523373658414</v>
      </c>
      <c r="P2448" s="3" t="str">
        <f>IF(Table5[[#This Row],[Profit_Percentage]]&lt;=24.5%,"low","high")</f>
        <v>high</v>
      </c>
      <c r="Q2448" s="3" t="str">
        <f>IF(Table5[[#This Row],[Profit_Percentage]]&gt;25%,"high_profit","low_profit")&amp;(IF(Table5[[#This Row],[net_sales]]&gt;1000," high_sales"," low_sales"))</f>
        <v>high_profit low_sales</v>
      </c>
      <c r="R2448" s="3"/>
    </row>
    <row r="2449" spans="1:18" ht="14.25" customHeight="1" x14ac:dyDescent="0.3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Table5[[#This Row],[sales]]-(Table5[[#This Row],[sales]]*Table5[[#This Row],[discount]])</f>
        <v>1539.3216000000002</v>
      </c>
      <c r="O2449" s="6">
        <f>Table5[[#This Row],[profit]]/Table5[[#This Row],[net_sales]]</f>
        <v>0.43649748044852998</v>
      </c>
      <c r="P2449" s="3" t="str">
        <f>IF(Table5[[#This Row],[Profit_Percentage]]&lt;=24.5%,"low","high")</f>
        <v>high</v>
      </c>
      <c r="Q2449" s="3" t="str">
        <f>IF(Table5[[#This Row],[Profit_Percentage]]&gt;25%,"high_profit","low_profit")&amp;(IF(Table5[[#This Row],[net_sales]]&gt;1000," high_sales"," low_sales"))</f>
        <v>high_profit high_sales</v>
      </c>
      <c r="R2449" s="3"/>
    </row>
    <row r="2450" spans="1:18" ht="14.25" customHeight="1" x14ac:dyDescent="0.3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Table5[[#This Row],[sales]]-(Table5[[#This Row],[sales]]*Table5[[#This Row],[discount]])</f>
        <v>503.07079999999996</v>
      </c>
      <c r="O2450" s="6">
        <f>Table5[[#This Row],[profit]]/Table5[[#This Row],[net_sales]]</f>
        <v>0.36245395280346226</v>
      </c>
      <c r="P2450" s="3" t="str">
        <f>IF(Table5[[#This Row],[Profit_Percentage]]&lt;=24.5%,"low","high")</f>
        <v>high</v>
      </c>
      <c r="Q2450" s="3" t="str">
        <f>IF(Table5[[#This Row],[Profit_Percentage]]&gt;25%,"high_profit","low_profit")&amp;(IF(Table5[[#This Row],[net_sales]]&gt;1000," high_sales"," low_sales"))</f>
        <v>high_profit low_sales</v>
      </c>
      <c r="R2450" s="3"/>
    </row>
    <row r="2451" spans="1:18" ht="14.25" customHeight="1" x14ac:dyDescent="0.3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Table5[[#This Row],[sales]]-(Table5[[#This Row],[sales]]*Table5[[#This Row],[discount]])</f>
        <v>2954.2550000000001</v>
      </c>
      <c r="O2451" s="6">
        <f>Table5[[#This Row],[profit]]/Table5[[#This Row],[net_sales]]</f>
        <v>0.23924813531668726</v>
      </c>
      <c r="P2451" s="3" t="str">
        <f>IF(Table5[[#This Row],[Profit_Percentage]]&lt;=24.5%,"low","high")</f>
        <v>low</v>
      </c>
      <c r="Q2451" s="3" t="str">
        <f>IF(Table5[[#This Row],[Profit_Percentage]]&gt;25%,"high_profit","low_profit")&amp;(IF(Table5[[#This Row],[net_sales]]&gt;1000," high_sales"," low_sales"))</f>
        <v>low_profit high_sales</v>
      </c>
      <c r="R2451" s="3"/>
    </row>
    <row r="2452" spans="1:18" ht="14.25" customHeight="1" x14ac:dyDescent="0.3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Table5[[#This Row],[sales]]-(Table5[[#This Row],[sales]]*Table5[[#This Row],[discount]])</f>
        <v>2095.3987999999999</v>
      </c>
      <c r="O2452" s="6">
        <f>Table5[[#This Row],[profit]]/Table5[[#This Row],[net_sales]]</f>
        <v>0.10990270682602281</v>
      </c>
      <c r="P2452" s="3" t="str">
        <f>IF(Table5[[#This Row],[Profit_Percentage]]&lt;=24.5%,"low","high")</f>
        <v>low</v>
      </c>
      <c r="Q2452" s="3" t="str">
        <f>IF(Table5[[#This Row],[Profit_Percentage]]&gt;25%,"high_profit","low_profit")&amp;(IF(Table5[[#This Row],[net_sales]]&gt;1000," high_sales"," low_sales"))</f>
        <v>low_profit high_sales</v>
      </c>
      <c r="R2452" s="3"/>
    </row>
    <row r="2453" spans="1:18" ht="14.25" customHeight="1" x14ac:dyDescent="0.3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Table5[[#This Row],[sales]]-(Table5[[#This Row],[sales]]*Table5[[#This Row],[discount]])</f>
        <v>3426.0225</v>
      </c>
      <c r="O2453" s="6">
        <f>Table5[[#This Row],[profit]]/Table5[[#This Row],[net_sales]]</f>
        <v>0.24798727970992601</v>
      </c>
      <c r="P2453" s="3" t="str">
        <f>IF(Table5[[#This Row],[Profit_Percentage]]&lt;=24.5%,"low","high")</f>
        <v>high</v>
      </c>
      <c r="Q2453" s="3" t="str">
        <f>IF(Table5[[#This Row],[Profit_Percentage]]&gt;25%,"high_profit","low_profit")&amp;(IF(Table5[[#This Row],[net_sales]]&gt;1000," high_sales"," low_sales"))</f>
        <v>low_profit high_sales</v>
      </c>
      <c r="R2453" s="3"/>
    </row>
    <row r="2454" spans="1:18" ht="14.25" customHeight="1" x14ac:dyDescent="0.3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Table5[[#This Row],[sales]]-(Table5[[#This Row],[sales]]*Table5[[#This Row],[discount]])</f>
        <v>2226.819</v>
      </c>
      <c r="O2454" s="6">
        <f>Table5[[#This Row],[profit]]/Table5[[#This Row],[net_sales]]</f>
        <v>0.35104783999058747</v>
      </c>
      <c r="P2454" s="3" t="str">
        <f>IF(Table5[[#This Row],[Profit_Percentage]]&lt;=24.5%,"low","high")</f>
        <v>high</v>
      </c>
      <c r="Q2454" s="3" t="str">
        <f>IF(Table5[[#This Row],[Profit_Percentage]]&gt;25%,"high_profit","low_profit")&amp;(IF(Table5[[#This Row],[net_sales]]&gt;1000," high_sales"," low_sales"))</f>
        <v>high_profit high_sales</v>
      </c>
      <c r="R2454" s="3"/>
    </row>
    <row r="2455" spans="1:18" ht="14.25" customHeight="1" x14ac:dyDescent="0.3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Table5[[#This Row],[sales]]-(Table5[[#This Row],[sales]]*Table5[[#This Row],[discount]])</f>
        <v>2372.2012</v>
      </c>
      <c r="O2455" s="6">
        <f>Table5[[#This Row],[profit]]/Table5[[#This Row],[net_sales]]</f>
        <v>0.19331412529426256</v>
      </c>
      <c r="P2455" s="3" t="str">
        <f>IF(Table5[[#This Row],[Profit_Percentage]]&lt;=24.5%,"low","high")</f>
        <v>low</v>
      </c>
      <c r="Q2455" s="3" t="str">
        <f>IF(Table5[[#This Row],[Profit_Percentage]]&gt;25%,"high_profit","low_profit")&amp;(IF(Table5[[#This Row],[net_sales]]&gt;1000," high_sales"," low_sales"))</f>
        <v>low_profit high_sales</v>
      </c>
      <c r="R2455" s="3"/>
    </row>
    <row r="2456" spans="1:18" ht="14.25" customHeight="1" x14ac:dyDescent="0.3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Table5[[#This Row],[sales]]-(Table5[[#This Row],[sales]]*Table5[[#This Row],[discount]])</f>
        <v>1244.8568</v>
      </c>
      <c r="O2456" s="6">
        <f>Table5[[#This Row],[profit]]/Table5[[#This Row],[net_sales]]</f>
        <v>0.24247768900005207</v>
      </c>
      <c r="P2456" s="3" t="str">
        <f>IF(Table5[[#This Row],[Profit_Percentage]]&lt;=24.5%,"low","high")</f>
        <v>low</v>
      </c>
      <c r="Q2456" s="3" t="str">
        <f>IF(Table5[[#This Row],[Profit_Percentage]]&gt;25%,"high_profit","low_profit")&amp;(IF(Table5[[#This Row],[net_sales]]&gt;1000," high_sales"," low_sales"))</f>
        <v>low_profit high_sales</v>
      </c>
      <c r="R2456" s="3"/>
    </row>
    <row r="2457" spans="1:18" ht="14.25" customHeight="1" x14ac:dyDescent="0.3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Table5[[#This Row],[sales]]-(Table5[[#This Row],[sales]]*Table5[[#This Row],[discount]])</f>
        <v>1554.1855999999998</v>
      </c>
      <c r="O2457" s="6">
        <f>Table5[[#This Row],[profit]]/Table5[[#This Row],[net_sales]]</f>
        <v>0.14635317686639229</v>
      </c>
      <c r="P2457" s="3" t="str">
        <f>IF(Table5[[#This Row],[Profit_Percentage]]&lt;=24.5%,"low","high")</f>
        <v>low</v>
      </c>
      <c r="Q2457" s="3" t="str">
        <f>IF(Table5[[#This Row],[Profit_Percentage]]&gt;25%,"high_profit","low_profit")&amp;(IF(Table5[[#This Row],[net_sales]]&gt;1000," high_sales"," low_sales"))</f>
        <v>low_profit high_sales</v>
      </c>
      <c r="R2457" s="3"/>
    </row>
    <row r="2458" spans="1:18" ht="14.25" customHeight="1" x14ac:dyDescent="0.3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Table5[[#This Row],[sales]]-(Table5[[#This Row],[sales]]*Table5[[#This Row],[discount]])</f>
        <v>3720.6702</v>
      </c>
      <c r="O2458" s="6">
        <f>Table5[[#This Row],[profit]]/Table5[[#This Row],[net_sales]]</f>
        <v>0.3278307225402563</v>
      </c>
      <c r="P2458" s="3" t="str">
        <f>IF(Table5[[#This Row],[Profit_Percentage]]&lt;=24.5%,"low","high")</f>
        <v>high</v>
      </c>
      <c r="Q2458" s="3" t="str">
        <f>IF(Table5[[#This Row],[Profit_Percentage]]&gt;25%,"high_profit","low_profit")&amp;(IF(Table5[[#This Row],[net_sales]]&gt;1000," high_sales"," low_sales"))</f>
        <v>high_profit high_sales</v>
      </c>
      <c r="R2458" s="3"/>
    </row>
    <row r="2459" spans="1:18" ht="14.25" customHeight="1" x14ac:dyDescent="0.3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Table5[[#This Row],[sales]]-(Table5[[#This Row],[sales]]*Table5[[#This Row],[discount]])</f>
        <v>3648.4223999999999</v>
      </c>
      <c r="O2459" s="6">
        <f>Table5[[#This Row],[profit]]/Table5[[#This Row],[net_sales]]</f>
        <v>0.14667983619440556</v>
      </c>
      <c r="P2459" s="3" t="str">
        <f>IF(Table5[[#This Row],[Profit_Percentage]]&lt;=24.5%,"low","high")</f>
        <v>low</v>
      </c>
      <c r="Q2459" s="3" t="str">
        <f>IF(Table5[[#This Row],[Profit_Percentage]]&gt;25%,"high_profit","low_profit")&amp;(IF(Table5[[#This Row],[net_sales]]&gt;1000," high_sales"," low_sales"))</f>
        <v>low_profit high_sales</v>
      </c>
      <c r="R2459" s="3"/>
    </row>
    <row r="2460" spans="1:18" ht="14.25" customHeight="1" x14ac:dyDescent="0.3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Table5[[#This Row],[sales]]-(Table5[[#This Row],[sales]]*Table5[[#This Row],[discount]])</f>
        <v>2747.9805999999999</v>
      </c>
      <c r="O2460" s="6">
        <f>Table5[[#This Row],[profit]]/Table5[[#This Row],[net_sales]]</f>
        <v>7.3937931002860793E-2</v>
      </c>
      <c r="P2460" s="3" t="str">
        <f>IF(Table5[[#This Row],[Profit_Percentage]]&lt;=24.5%,"low","high")</f>
        <v>low</v>
      </c>
      <c r="Q2460" s="3" t="str">
        <f>IF(Table5[[#This Row],[Profit_Percentage]]&gt;25%,"high_profit","low_profit")&amp;(IF(Table5[[#This Row],[net_sales]]&gt;1000," high_sales"," low_sales"))</f>
        <v>low_profit high_sales</v>
      </c>
      <c r="R2460" s="3"/>
    </row>
    <row r="2461" spans="1:18" ht="14.25" customHeight="1" x14ac:dyDescent="0.3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Table5[[#This Row],[sales]]-(Table5[[#This Row],[sales]]*Table5[[#This Row],[discount]])</f>
        <v>1075.7919999999999</v>
      </c>
      <c r="O2461" s="6">
        <f>Table5[[#This Row],[profit]]/Table5[[#This Row],[net_sales]]</f>
        <v>0.24448034564302393</v>
      </c>
      <c r="P2461" s="3" t="str">
        <f>IF(Table5[[#This Row],[Profit_Percentage]]&lt;=24.5%,"low","high")</f>
        <v>low</v>
      </c>
      <c r="Q2461" s="3" t="str">
        <f>IF(Table5[[#This Row],[Profit_Percentage]]&gt;25%,"high_profit","low_profit")&amp;(IF(Table5[[#This Row],[net_sales]]&gt;1000," high_sales"," low_sales"))</f>
        <v>low_profit high_sales</v>
      </c>
      <c r="R2461" s="3"/>
    </row>
    <row r="2462" spans="1:18" ht="14.25" customHeight="1" x14ac:dyDescent="0.3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Table5[[#This Row],[sales]]-(Table5[[#This Row],[sales]]*Table5[[#This Row],[discount]])</f>
        <v>2642.2725</v>
      </c>
      <c r="O2462" s="6">
        <f>Table5[[#This Row],[profit]]/Table5[[#This Row],[net_sales]]</f>
        <v>8.1918121616903622E-2</v>
      </c>
      <c r="P2462" s="3" t="str">
        <f>IF(Table5[[#This Row],[Profit_Percentage]]&lt;=24.5%,"low","high")</f>
        <v>low</v>
      </c>
      <c r="Q2462" s="3" t="str">
        <f>IF(Table5[[#This Row],[Profit_Percentage]]&gt;25%,"high_profit","low_profit")&amp;(IF(Table5[[#This Row],[net_sales]]&gt;1000," high_sales"," low_sales"))</f>
        <v>low_profit high_sales</v>
      </c>
      <c r="R2462" s="3"/>
    </row>
    <row r="2463" spans="1:18" ht="14.25" customHeight="1" x14ac:dyDescent="0.3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Table5[[#This Row],[sales]]-(Table5[[#This Row],[sales]]*Table5[[#This Row],[discount]])</f>
        <v>3867.2718000000004</v>
      </c>
      <c r="O2463" s="6">
        <f>Table5[[#This Row],[profit]]/Table5[[#This Row],[net_sales]]</f>
        <v>0.11944854768159816</v>
      </c>
      <c r="P2463" s="3" t="str">
        <f>IF(Table5[[#This Row],[Profit_Percentage]]&lt;=24.5%,"low","high")</f>
        <v>low</v>
      </c>
      <c r="Q2463" s="3" t="str">
        <f>IF(Table5[[#This Row],[Profit_Percentage]]&gt;25%,"high_profit","low_profit")&amp;(IF(Table5[[#This Row],[net_sales]]&gt;1000," high_sales"," low_sales"))</f>
        <v>low_profit high_sales</v>
      </c>
      <c r="R2463" s="3"/>
    </row>
    <row r="2464" spans="1:18" ht="14.25" customHeight="1" x14ac:dyDescent="0.3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Table5[[#This Row],[sales]]-(Table5[[#This Row],[sales]]*Table5[[#This Row],[discount]])</f>
        <v>677.00049999999999</v>
      </c>
      <c r="O2464" s="6">
        <f>Table5[[#This Row],[profit]]/Table5[[#This Row],[net_sales]]</f>
        <v>0.31883285167440789</v>
      </c>
      <c r="P2464" s="3" t="str">
        <f>IF(Table5[[#This Row],[Profit_Percentage]]&lt;=24.5%,"low","high")</f>
        <v>high</v>
      </c>
      <c r="Q2464" s="3" t="str">
        <f>IF(Table5[[#This Row],[Profit_Percentage]]&gt;25%,"high_profit","low_profit")&amp;(IF(Table5[[#This Row],[net_sales]]&gt;1000," high_sales"," low_sales"))</f>
        <v>high_profit low_sales</v>
      </c>
      <c r="R2464" s="3"/>
    </row>
    <row r="2465" spans="1:18" ht="14.25" customHeight="1" x14ac:dyDescent="0.3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Table5[[#This Row],[sales]]-(Table5[[#This Row],[sales]]*Table5[[#This Row],[discount]])</f>
        <v>3061.6086</v>
      </c>
      <c r="O2465" s="6">
        <f>Table5[[#This Row],[profit]]/Table5[[#This Row],[net_sales]]</f>
        <v>0.28874363627016203</v>
      </c>
      <c r="P2465" s="3" t="str">
        <f>IF(Table5[[#This Row],[Profit_Percentage]]&lt;=24.5%,"low","high")</f>
        <v>high</v>
      </c>
      <c r="Q2465" s="3" t="str">
        <f>IF(Table5[[#This Row],[Profit_Percentage]]&gt;25%,"high_profit","low_profit")&amp;(IF(Table5[[#This Row],[net_sales]]&gt;1000," high_sales"," low_sales"))</f>
        <v>high_profit high_sales</v>
      </c>
      <c r="R2465" s="3"/>
    </row>
    <row r="2466" spans="1:18" ht="14.25" customHeight="1" x14ac:dyDescent="0.3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Table5[[#This Row],[sales]]-(Table5[[#This Row],[sales]]*Table5[[#This Row],[discount]])</f>
        <v>1156.587</v>
      </c>
      <c r="O2466" s="6">
        <f>Table5[[#This Row],[profit]]/Table5[[#This Row],[net_sales]]</f>
        <v>0.2280935199859587</v>
      </c>
      <c r="P2466" s="3" t="str">
        <f>IF(Table5[[#This Row],[Profit_Percentage]]&lt;=24.5%,"low","high")</f>
        <v>low</v>
      </c>
      <c r="Q2466" s="3" t="str">
        <f>IF(Table5[[#This Row],[Profit_Percentage]]&gt;25%,"high_profit","low_profit")&amp;(IF(Table5[[#This Row],[net_sales]]&gt;1000," high_sales"," low_sales"))</f>
        <v>low_profit high_sales</v>
      </c>
      <c r="R2466" s="3"/>
    </row>
    <row r="2467" spans="1:18" ht="14.25" customHeight="1" x14ac:dyDescent="0.3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Table5[[#This Row],[sales]]-(Table5[[#This Row],[sales]]*Table5[[#This Row],[discount]])</f>
        <v>531.92880000000002</v>
      </c>
      <c r="O2467" s="6">
        <f>Table5[[#This Row],[profit]]/Table5[[#This Row],[net_sales]]</f>
        <v>0.15684429946263487</v>
      </c>
      <c r="P2467" s="3" t="str">
        <f>IF(Table5[[#This Row],[Profit_Percentage]]&lt;=24.5%,"low","high")</f>
        <v>low</v>
      </c>
      <c r="Q2467" s="3" t="str">
        <f>IF(Table5[[#This Row],[Profit_Percentage]]&gt;25%,"high_profit","low_profit")&amp;(IF(Table5[[#This Row],[net_sales]]&gt;1000," high_sales"," low_sales"))</f>
        <v>low_profit low_sales</v>
      </c>
      <c r="R2467" s="3"/>
    </row>
    <row r="2468" spans="1:18" ht="14.25" customHeight="1" x14ac:dyDescent="0.3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Table5[[#This Row],[sales]]-(Table5[[#This Row],[sales]]*Table5[[#This Row],[discount]])</f>
        <v>2458.2143999999998</v>
      </c>
      <c r="O2468" s="6">
        <f>Table5[[#This Row],[profit]]/Table5[[#This Row],[net_sales]]</f>
        <v>0.12226354218736983</v>
      </c>
      <c r="P2468" s="3" t="str">
        <f>IF(Table5[[#This Row],[Profit_Percentage]]&lt;=24.5%,"low","high")</f>
        <v>low</v>
      </c>
      <c r="Q2468" s="3" t="str">
        <f>IF(Table5[[#This Row],[Profit_Percentage]]&gt;25%,"high_profit","low_profit")&amp;(IF(Table5[[#This Row],[net_sales]]&gt;1000," high_sales"," low_sales"))</f>
        <v>low_profit high_sales</v>
      </c>
      <c r="R2468" s="3"/>
    </row>
    <row r="2469" spans="1:18" ht="14.25" customHeight="1" x14ac:dyDescent="0.3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Table5[[#This Row],[sales]]-(Table5[[#This Row],[sales]]*Table5[[#This Row],[discount]])</f>
        <v>863.83180000000004</v>
      </c>
      <c r="O2469" s="6">
        <f>Table5[[#This Row],[profit]]/Table5[[#This Row],[net_sales]]</f>
        <v>0.20895271510032393</v>
      </c>
      <c r="P2469" s="3" t="str">
        <f>IF(Table5[[#This Row],[Profit_Percentage]]&lt;=24.5%,"low","high")</f>
        <v>low</v>
      </c>
      <c r="Q2469" s="3" t="str">
        <f>IF(Table5[[#This Row],[Profit_Percentage]]&gt;25%,"high_profit","low_profit")&amp;(IF(Table5[[#This Row],[net_sales]]&gt;1000," high_sales"," low_sales"))</f>
        <v>low_profit low_sales</v>
      </c>
      <c r="R2469" s="3"/>
    </row>
    <row r="2470" spans="1:18" ht="14.25" customHeight="1" x14ac:dyDescent="0.3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Table5[[#This Row],[sales]]-(Table5[[#This Row],[sales]]*Table5[[#This Row],[discount]])</f>
        <v>977.6087</v>
      </c>
      <c r="O2470" s="6">
        <f>Table5[[#This Row],[profit]]/Table5[[#This Row],[net_sales]]</f>
        <v>0.25086724371417723</v>
      </c>
      <c r="P2470" s="3" t="str">
        <f>IF(Table5[[#This Row],[Profit_Percentage]]&lt;=24.5%,"low","high")</f>
        <v>high</v>
      </c>
      <c r="Q2470" s="3" t="str">
        <f>IF(Table5[[#This Row],[Profit_Percentage]]&gt;25%,"high_profit","low_profit")&amp;(IF(Table5[[#This Row],[net_sales]]&gt;1000," high_sales"," low_sales"))</f>
        <v>high_profit low_sales</v>
      </c>
      <c r="R2470" s="3"/>
    </row>
    <row r="2471" spans="1:18" ht="14.25" customHeight="1" x14ac:dyDescent="0.3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Table5[[#This Row],[sales]]-(Table5[[#This Row],[sales]]*Table5[[#This Row],[discount]])</f>
        <v>2046.9384</v>
      </c>
      <c r="O2471" s="6">
        <f>Table5[[#This Row],[profit]]/Table5[[#This Row],[net_sales]]</f>
        <v>0.10041826368590281</v>
      </c>
      <c r="P2471" s="3" t="str">
        <f>IF(Table5[[#This Row],[Profit_Percentage]]&lt;=24.5%,"low","high")</f>
        <v>low</v>
      </c>
      <c r="Q2471" s="3" t="str">
        <f>IF(Table5[[#This Row],[Profit_Percentage]]&gt;25%,"high_profit","low_profit")&amp;(IF(Table5[[#This Row],[net_sales]]&gt;1000," high_sales"," low_sales"))</f>
        <v>low_profit high_sales</v>
      </c>
      <c r="R2471" s="3"/>
    </row>
    <row r="2472" spans="1:18" ht="14.25" customHeight="1" x14ac:dyDescent="0.3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Table5[[#This Row],[sales]]-(Table5[[#This Row],[sales]]*Table5[[#This Row],[discount]])</f>
        <v>2503.4214999999999</v>
      </c>
      <c r="O2472" s="6">
        <f>Table5[[#This Row],[profit]]/Table5[[#This Row],[net_sales]]</f>
        <v>0.33691090373714533</v>
      </c>
      <c r="P2472" s="3" t="str">
        <f>IF(Table5[[#This Row],[Profit_Percentage]]&lt;=24.5%,"low","high")</f>
        <v>high</v>
      </c>
      <c r="Q2472" s="3" t="str">
        <f>IF(Table5[[#This Row],[Profit_Percentage]]&gt;25%,"high_profit","low_profit")&amp;(IF(Table5[[#This Row],[net_sales]]&gt;1000," high_sales"," low_sales"))</f>
        <v>high_profit high_sales</v>
      </c>
      <c r="R2472" s="3"/>
    </row>
    <row r="2473" spans="1:18" ht="14.25" customHeight="1" x14ac:dyDescent="0.3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Table5[[#This Row],[sales]]-(Table5[[#This Row],[sales]]*Table5[[#This Row],[discount]])</f>
        <v>793.84500000000003</v>
      </c>
      <c r="O2473" s="6">
        <f>Table5[[#This Row],[profit]]/Table5[[#This Row],[net_sales]]</f>
        <v>0.27982792610648172</v>
      </c>
      <c r="P2473" s="3" t="str">
        <f>IF(Table5[[#This Row],[Profit_Percentage]]&lt;=24.5%,"low","high")</f>
        <v>high</v>
      </c>
      <c r="Q2473" s="3" t="str">
        <f>IF(Table5[[#This Row],[Profit_Percentage]]&gt;25%,"high_profit","low_profit")&amp;(IF(Table5[[#This Row],[net_sales]]&gt;1000," high_sales"," low_sales"))</f>
        <v>high_profit low_sales</v>
      </c>
      <c r="R2473" s="3"/>
    </row>
    <row r="2474" spans="1:18" ht="14.25" customHeight="1" x14ac:dyDescent="0.3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Table5[[#This Row],[sales]]-(Table5[[#This Row],[sales]]*Table5[[#This Row],[discount]])</f>
        <v>4098.3350999999993</v>
      </c>
      <c r="O2474" s="6">
        <f>Table5[[#This Row],[profit]]/Table5[[#This Row],[net_sales]]</f>
        <v>0.14055951647292092</v>
      </c>
      <c r="P2474" s="3" t="str">
        <f>IF(Table5[[#This Row],[Profit_Percentage]]&lt;=24.5%,"low","high")</f>
        <v>low</v>
      </c>
      <c r="Q2474" s="3" t="str">
        <f>IF(Table5[[#This Row],[Profit_Percentage]]&gt;25%,"high_profit","low_profit")&amp;(IF(Table5[[#This Row],[net_sales]]&gt;1000," high_sales"," low_sales"))</f>
        <v>low_profit high_sales</v>
      </c>
      <c r="R2474" s="3"/>
    </row>
    <row r="2475" spans="1:18" ht="14.25" customHeight="1" x14ac:dyDescent="0.3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Table5[[#This Row],[sales]]-(Table5[[#This Row],[sales]]*Table5[[#This Row],[discount]])</f>
        <v>692.94</v>
      </c>
      <c r="O2475" s="6">
        <f>Table5[[#This Row],[profit]]/Table5[[#This Row],[net_sales]]</f>
        <v>0.37949894651773602</v>
      </c>
      <c r="P2475" s="3" t="str">
        <f>IF(Table5[[#This Row],[Profit_Percentage]]&lt;=24.5%,"low","high")</f>
        <v>high</v>
      </c>
      <c r="Q2475" s="3" t="str">
        <f>IF(Table5[[#This Row],[Profit_Percentage]]&gt;25%,"high_profit","low_profit")&amp;(IF(Table5[[#This Row],[net_sales]]&gt;1000," high_sales"," low_sales"))</f>
        <v>high_profit low_sales</v>
      </c>
      <c r="R2475" s="3"/>
    </row>
    <row r="2476" spans="1:18" ht="14.25" customHeight="1" x14ac:dyDescent="0.3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Table5[[#This Row],[sales]]-(Table5[[#This Row],[sales]]*Table5[[#This Row],[discount]])</f>
        <v>4074.375</v>
      </c>
      <c r="O2476" s="6">
        <f>Table5[[#This Row],[profit]]/Table5[[#This Row],[net_sales]]</f>
        <v>0.30847430587513419</v>
      </c>
      <c r="P2476" s="3" t="str">
        <f>IF(Table5[[#This Row],[Profit_Percentage]]&lt;=24.5%,"low","high")</f>
        <v>high</v>
      </c>
      <c r="Q2476" s="3" t="str">
        <f>IF(Table5[[#This Row],[Profit_Percentage]]&gt;25%,"high_profit","low_profit")&amp;(IF(Table5[[#This Row],[net_sales]]&gt;1000," high_sales"," low_sales"))</f>
        <v>high_profit high_sales</v>
      </c>
      <c r="R2476" s="3"/>
    </row>
    <row r="2477" spans="1:18" ht="14.25" customHeight="1" x14ac:dyDescent="0.3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Table5[[#This Row],[sales]]-(Table5[[#This Row],[sales]]*Table5[[#This Row],[discount]])</f>
        <v>2823.9396000000002</v>
      </c>
      <c r="O2477" s="6">
        <f>Table5[[#This Row],[profit]]/Table5[[#This Row],[net_sales]]</f>
        <v>0.262218781166566</v>
      </c>
      <c r="P2477" s="3" t="str">
        <f>IF(Table5[[#This Row],[Profit_Percentage]]&lt;=24.5%,"low","high")</f>
        <v>high</v>
      </c>
      <c r="Q2477" s="3" t="str">
        <f>IF(Table5[[#This Row],[Profit_Percentage]]&gt;25%,"high_profit","low_profit")&amp;(IF(Table5[[#This Row],[net_sales]]&gt;1000," high_sales"," low_sales"))</f>
        <v>high_profit high_sales</v>
      </c>
      <c r="R2477" s="3"/>
    </row>
    <row r="2478" spans="1:18" ht="14.25" customHeight="1" x14ac:dyDescent="0.3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Table5[[#This Row],[sales]]-(Table5[[#This Row],[sales]]*Table5[[#This Row],[discount]])</f>
        <v>1841.1939</v>
      </c>
      <c r="O2478" s="6">
        <f>Table5[[#This Row],[profit]]/Table5[[#This Row],[net_sales]]</f>
        <v>8.0887732682581676E-2</v>
      </c>
      <c r="P2478" s="3" t="str">
        <f>IF(Table5[[#This Row],[Profit_Percentage]]&lt;=24.5%,"low","high")</f>
        <v>low</v>
      </c>
      <c r="Q2478" s="3" t="str">
        <f>IF(Table5[[#This Row],[Profit_Percentage]]&gt;25%,"high_profit","low_profit")&amp;(IF(Table5[[#This Row],[net_sales]]&gt;1000," high_sales"," low_sales"))</f>
        <v>low_profit high_sales</v>
      </c>
      <c r="R2478" s="3"/>
    </row>
    <row r="2479" spans="1:18" ht="14.25" customHeight="1" x14ac:dyDescent="0.3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Table5[[#This Row],[sales]]-(Table5[[#This Row],[sales]]*Table5[[#This Row],[discount]])</f>
        <v>561.41960000000006</v>
      </c>
      <c r="O2479" s="6">
        <f>Table5[[#This Row],[profit]]/Table5[[#This Row],[net_sales]]</f>
        <v>0.36375644883078534</v>
      </c>
      <c r="P2479" s="3" t="str">
        <f>IF(Table5[[#This Row],[Profit_Percentage]]&lt;=24.5%,"low","high")</f>
        <v>high</v>
      </c>
      <c r="Q2479" s="3" t="str">
        <f>IF(Table5[[#This Row],[Profit_Percentage]]&gt;25%,"high_profit","low_profit")&amp;(IF(Table5[[#This Row],[net_sales]]&gt;1000," high_sales"," low_sales"))</f>
        <v>high_profit low_sales</v>
      </c>
      <c r="R2479" s="3"/>
    </row>
    <row r="2480" spans="1:18" ht="14.25" customHeight="1" x14ac:dyDescent="0.3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Table5[[#This Row],[sales]]-(Table5[[#This Row],[sales]]*Table5[[#This Row],[discount]])</f>
        <v>1236.17</v>
      </c>
      <c r="O2480" s="6">
        <f>Table5[[#This Row],[profit]]/Table5[[#This Row],[net_sales]]</f>
        <v>7.3590201994871249E-2</v>
      </c>
      <c r="P2480" s="3" t="str">
        <f>IF(Table5[[#This Row],[Profit_Percentage]]&lt;=24.5%,"low","high")</f>
        <v>low</v>
      </c>
      <c r="Q2480" s="3" t="str">
        <f>IF(Table5[[#This Row],[Profit_Percentage]]&gt;25%,"high_profit","low_profit")&amp;(IF(Table5[[#This Row],[net_sales]]&gt;1000," high_sales"," low_sales"))</f>
        <v>low_profit high_sales</v>
      </c>
      <c r="R2480" s="3"/>
    </row>
    <row r="2481" spans="1:18" ht="14.25" customHeight="1" x14ac:dyDescent="0.3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Table5[[#This Row],[sales]]-(Table5[[#This Row],[sales]]*Table5[[#This Row],[discount]])</f>
        <v>724.0308</v>
      </c>
      <c r="O2481" s="6">
        <f>Table5[[#This Row],[profit]]/Table5[[#This Row],[net_sales]]</f>
        <v>0.1483086078658532</v>
      </c>
      <c r="P2481" s="3" t="str">
        <f>IF(Table5[[#This Row],[Profit_Percentage]]&lt;=24.5%,"low","high")</f>
        <v>low</v>
      </c>
      <c r="Q2481" s="3" t="str">
        <f>IF(Table5[[#This Row],[Profit_Percentage]]&gt;25%,"high_profit","low_profit")&amp;(IF(Table5[[#This Row],[net_sales]]&gt;1000," high_sales"," low_sales"))</f>
        <v>low_profit low_sales</v>
      </c>
      <c r="R2481" s="3"/>
    </row>
    <row r="2482" spans="1:18" ht="14.25" customHeight="1" x14ac:dyDescent="0.3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Table5[[#This Row],[sales]]-(Table5[[#This Row],[sales]]*Table5[[#This Row],[discount]])</f>
        <v>1793.7957000000001</v>
      </c>
      <c r="O2482" s="6">
        <f>Table5[[#This Row],[profit]]/Table5[[#This Row],[net_sales]]</f>
        <v>0.20368540296980306</v>
      </c>
      <c r="P2482" s="3" t="str">
        <f>IF(Table5[[#This Row],[Profit_Percentage]]&lt;=24.5%,"low","high")</f>
        <v>low</v>
      </c>
      <c r="Q2482" s="3" t="str">
        <f>IF(Table5[[#This Row],[Profit_Percentage]]&gt;25%,"high_profit","low_profit")&amp;(IF(Table5[[#This Row],[net_sales]]&gt;1000," high_sales"," low_sales"))</f>
        <v>low_profit high_sales</v>
      </c>
      <c r="R2482" s="3"/>
    </row>
    <row r="2483" spans="1:18" ht="14.25" customHeight="1" x14ac:dyDescent="0.3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Table5[[#This Row],[sales]]-(Table5[[#This Row],[sales]]*Table5[[#This Row],[discount]])</f>
        <v>1571.3015</v>
      </c>
      <c r="O2483" s="6">
        <f>Table5[[#This Row],[profit]]/Table5[[#This Row],[net_sales]]</f>
        <v>0.16764446543200018</v>
      </c>
      <c r="P2483" s="3" t="str">
        <f>IF(Table5[[#This Row],[Profit_Percentage]]&lt;=24.5%,"low","high")</f>
        <v>low</v>
      </c>
      <c r="Q2483" s="3" t="str">
        <f>IF(Table5[[#This Row],[Profit_Percentage]]&gt;25%,"high_profit","low_profit")&amp;(IF(Table5[[#This Row],[net_sales]]&gt;1000," high_sales"," low_sales"))</f>
        <v>low_profit high_sales</v>
      </c>
      <c r="R2483" s="3"/>
    </row>
    <row r="2484" spans="1:18" ht="14.25" customHeight="1" x14ac:dyDescent="0.3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Table5[[#This Row],[sales]]-(Table5[[#This Row],[sales]]*Table5[[#This Row],[discount]])</f>
        <v>788.22540000000004</v>
      </c>
      <c r="O2484" s="6">
        <f>Table5[[#This Row],[profit]]/Table5[[#This Row],[net_sales]]</f>
        <v>0.27229520895926468</v>
      </c>
      <c r="P2484" s="3" t="str">
        <f>IF(Table5[[#This Row],[Profit_Percentage]]&lt;=24.5%,"low","high")</f>
        <v>high</v>
      </c>
      <c r="Q2484" s="3" t="str">
        <f>IF(Table5[[#This Row],[Profit_Percentage]]&gt;25%,"high_profit","low_profit")&amp;(IF(Table5[[#This Row],[net_sales]]&gt;1000," high_sales"," low_sales"))</f>
        <v>high_profit low_sales</v>
      </c>
      <c r="R2484" s="3"/>
    </row>
    <row r="2485" spans="1:18" ht="14.25" customHeight="1" x14ac:dyDescent="0.3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Table5[[#This Row],[sales]]-(Table5[[#This Row],[sales]]*Table5[[#This Row],[discount]])</f>
        <v>2209.7709999999997</v>
      </c>
      <c r="O2485" s="6">
        <f>Table5[[#This Row],[profit]]/Table5[[#This Row],[net_sales]]</f>
        <v>0.47368709246342727</v>
      </c>
      <c r="P2485" s="3" t="str">
        <f>IF(Table5[[#This Row],[Profit_Percentage]]&lt;=24.5%,"low","high")</f>
        <v>high</v>
      </c>
      <c r="Q2485" s="3" t="str">
        <f>IF(Table5[[#This Row],[Profit_Percentage]]&gt;25%,"high_profit","low_profit")&amp;(IF(Table5[[#This Row],[net_sales]]&gt;1000," high_sales"," low_sales"))</f>
        <v>high_profit high_sales</v>
      </c>
      <c r="R2485" s="3"/>
    </row>
    <row r="2486" spans="1:18" ht="14.25" customHeight="1" x14ac:dyDescent="0.3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Table5[[#This Row],[sales]]-(Table5[[#This Row],[sales]]*Table5[[#This Row],[discount]])</f>
        <v>983.952</v>
      </c>
      <c r="O2486" s="6">
        <f>Table5[[#This Row],[profit]]/Table5[[#This Row],[net_sales]]</f>
        <v>0.3112956729596566</v>
      </c>
      <c r="P2486" s="3" t="str">
        <f>IF(Table5[[#This Row],[Profit_Percentage]]&lt;=24.5%,"low","high")</f>
        <v>high</v>
      </c>
      <c r="Q2486" s="3" t="str">
        <f>IF(Table5[[#This Row],[Profit_Percentage]]&gt;25%,"high_profit","low_profit")&amp;(IF(Table5[[#This Row],[net_sales]]&gt;1000," high_sales"," low_sales"))</f>
        <v>high_profit low_sales</v>
      </c>
      <c r="R2486" s="3"/>
    </row>
    <row r="2487" spans="1:18" ht="14.25" customHeight="1" x14ac:dyDescent="0.3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Table5[[#This Row],[sales]]-(Table5[[#This Row],[sales]]*Table5[[#This Row],[discount]])</f>
        <v>2648.4264000000003</v>
      </c>
      <c r="O2487" s="6">
        <f>Table5[[#This Row],[profit]]/Table5[[#This Row],[net_sales]]</f>
        <v>0.1127612985582684</v>
      </c>
      <c r="P2487" s="3" t="str">
        <f>IF(Table5[[#This Row],[Profit_Percentage]]&lt;=24.5%,"low","high")</f>
        <v>low</v>
      </c>
      <c r="Q2487" s="3" t="str">
        <f>IF(Table5[[#This Row],[Profit_Percentage]]&gt;25%,"high_profit","low_profit")&amp;(IF(Table5[[#This Row],[net_sales]]&gt;1000," high_sales"," low_sales"))</f>
        <v>low_profit high_sales</v>
      </c>
      <c r="R2487" s="3"/>
    </row>
    <row r="2488" spans="1:18" ht="14.25" customHeight="1" x14ac:dyDescent="0.3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Table5[[#This Row],[sales]]-(Table5[[#This Row],[sales]]*Table5[[#This Row],[discount]])</f>
        <v>1011.3792</v>
      </c>
      <c r="O2488" s="6">
        <f>Table5[[#This Row],[profit]]/Table5[[#This Row],[net_sales]]</f>
        <v>0.30054998164882174</v>
      </c>
      <c r="P2488" s="3" t="str">
        <f>IF(Table5[[#This Row],[Profit_Percentage]]&lt;=24.5%,"low","high")</f>
        <v>high</v>
      </c>
      <c r="Q2488" s="3" t="str">
        <f>IF(Table5[[#This Row],[Profit_Percentage]]&gt;25%,"high_profit","low_profit")&amp;(IF(Table5[[#This Row],[net_sales]]&gt;1000," high_sales"," low_sales"))</f>
        <v>high_profit high_sales</v>
      </c>
      <c r="R2488" s="3"/>
    </row>
    <row r="2489" spans="1:18" ht="14.25" customHeight="1" x14ac:dyDescent="0.3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Table5[[#This Row],[sales]]-(Table5[[#This Row],[sales]]*Table5[[#This Row],[discount]])</f>
        <v>3170.2088000000003</v>
      </c>
      <c r="O2489" s="6">
        <f>Table5[[#This Row],[profit]]/Table5[[#This Row],[net_sales]]</f>
        <v>0.15973711258387774</v>
      </c>
      <c r="P2489" s="3" t="str">
        <f>IF(Table5[[#This Row],[Profit_Percentage]]&lt;=24.5%,"low","high")</f>
        <v>low</v>
      </c>
      <c r="Q2489" s="3" t="str">
        <f>IF(Table5[[#This Row],[Profit_Percentage]]&gt;25%,"high_profit","low_profit")&amp;(IF(Table5[[#This Row],[net_sales]]&gt;1000," high_sales"," low_sales"))</f>
        <v>low_profit high_sales</v>
      </c>
      <c r="R2489" s="3"/>
    </row>
    <row r="2490" spans="1:18" ht="14.25" customHeight="1" x14ac:dyDescent="0.3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Table5[[#This Row],[sales]]-(Table5[[#This Row],[sales]]*Table5[[#This Row],[discount]])</f>
        <v>1771.336</v>
      </c>
      <c r="O2490" s="6">
        <f>Table5[[#This Row],[profit]]/Table5[[#This Row],[net_sales]]</f>
        <v>0.18685331297958152</v>
      </c>
      <c r="P2490" s="3" t="str">
        <f>IF(Table5[[#This Row],[Profit_Percentage]]&lt;=24.5%,"low","high")</f>
        <v>low</v>
      </c>
      <c r="Q2490" s="3" t="str">
        <f>IF(Table5[[#This Row],[Profit_Percentage]]&gt;25%,"high_profit","low_profit")&amp;(IF(Table5[[#This Row],[net_sales]]&gt;1000," high_sales"," low_sales"))</f>
        <v>low_profit high_sales</v>
      </c>
      <c r="R2490" s="3"/>
    </row>
    <row r="2491" spans="1:18" ht="14.25" customHeight="1" x14ac:dyDescent="0.3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Table5[[#This Row],[sales]]-(Table5[[#This Row],[sales]]*Table5[[#This Row],[discount]])</f>
        <v>3409.3074999999999</v>
      </c>
      <c r="O2491" s="6">
        <f>Table5[[#This Row],[profit]]/Table5[[#This Row],[net_sales]]</f>
        <v>0.33697752402797343</v>
      </c>
      <c r="P2491" s="3" t="str">
        <f>IF(Table5[[#This Row],[Profit_Percentage]]&lt;=24.5%,"low","high")</f>
        <v>high</v>
      </c>
      <c r="Q2491" s="3" t="str">
        <f>IF(Table5[[#This Row],[Profit_Percentage]]&gt;25%,"high_profit","low_profit")&amp;(IF(Table5[[#This Row],[net_sales]]&gt;1000," high_sales"," low_sales"))</f>
        <v>high_profit high_sales</v>
      </c>
      <c r="R2491" s="3"/>
    </row>
    <row r="2492" spans="1:18" ht="14.25" customHeight="1" x14ac:dyDescent="0.3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Table5[[#This Row],[sales]]-(Table5[[#This Row],[sales]]*Table5[[#This Row],[discount]])</f>
        <v>405.14519999999999</v>
      </c>
      <c r="O2492" s="6">
        <f>Table5[[#This Row],[profit]]/Table5[[#This Row],[net_sales]]</f>
        <v>0.20750585222285736</v>
      </c>
      <c r="P2492" s="3" t="str">
        <f>IF(Table5[[#This Row],[Profit_Percentage]]&lt;=24.5%,"low","high")</f>
        <v>low</v>
      </c>
      <c r="Q2492" s="3" t="str">
        <f>IF(Table5[[#This Row],[Profit_Percentage]]&gt;25%,"high_profit","low_profit")&amp;(IF(Table5[[#This Row],[net_sales]]&gt;1000," high_sales"," low_sales"))</f>
        <v>low_profit low_sales</v>
      </c>
      <c r="R2492" s="3"/>
    </row>
    <row r="2493" spans="1:18" ht="14.25" customHeight="1" x14ac:dyDescent="0.3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Table5[[#This Row],[sales]]-(Table5[[#This Row],[sales]]*Table5[[#This Row],[discount]])</f>
        <v>1118.2248</v>
      </c>
      <c r="O2493" s="6">
        <f>Table5[[#This Row],[profit]]/Table5[[#This Row],[net_sales]]</f>
        <v>0.19941428592891164</v>
      </c>
      <c r="P2493" s="3" t="str">
        <f>IF(Table5[[#This Row],[Profit_Percentage]]&lt;=24.5%,"low","high")</f>
        <v>low</v>
      </c>
      <c r="Q2493" s="3" t="str">
        <f>IF(Table5[[#This Row],[Profit_Percentage]]&gt;25%,"high_profit","low_profit")&amp;(IF(Table5[[#This Row],[net_sales]]&gt;1000," high_sales"," low_sales"))</f>
        <v>low_profit high_sales</v>
      </c>
      <c r="R2493" s="3"/>
    </row>
    <row r="2494" spans="1:18" ht="14.25" customHeight="1" x14ac:dyDescent="0.3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Table5[[#This Row],[sales]]-(Table5[[#This Row],[sales]]*Table5[[#This Row],[discount]])</f>
        <v>728.33100000000002</v>
      </c>
      <c r="O2494" s="6">
        <f>Table5[[#This Row],[profit]]/Table5[[#This Row],[net_sales]]</f>
        <v>0.25176739696648914</v>
      </c>
      <c r="P2494" s="3" t="str">
        <f>IF(Table5[[#This Row],[Profit_Percentage]]&lt;=24.5%,"low","high")</f>
        <v>high</v>
      </c>
      <c r="Q2494" s="3" t="str">
        <f>IF(Table5[[#This Row],[Profit_Percentage]]&gt;25%,"high_profit","low_profit")&amp;(IF(Table5[[#This Row],[net_sales]]&gt;1000," high_sales"," low_sales"))</f>
        <v>high_profit low_sales</v>
      </c>
      <c r="R2494" s="3"/>
    </row>
    <row r="2495" spans="1:18" ht="14.25" customHeight="1" x14ac:dyDescent="0.3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Table5[[#This Row],[sales]]-(Table5[[#This Row],[sales]]*Table5[[#This Row],[discount]])</f>
        <v>920.03750000000002</v>
      </c>
      <c r="O2495" s="6">
        <f>Table5[[#This Row],[profit]]/Table5[[#This Row],[net_sales]]</f>
        <v>0.23180576878659837</v>
      </c>
      <c r="P2495" s="3" t="str">
        <f>IF(Table5[[#This Row],[Profit_Percentage]]&lt;=24.5%,"low","high")</f>
        <v>low</v>
      </c>
      <c r="Q2495" s="3" t="str">
        <f>IF(Table5[[#This Row],[Profit_Percentage]]&gt;25%,"high_profit","low_profit")&amp;(IF(Table5[[#This Row],[net_sales]]&gt;1000," high_sales"," low_sales"))</f>
        <v>low_profit low_sales</v>
      </c>
      <c r="R2495" s="3"/>
    </row>
    <row r="2496" spans="1:18" ht="14.25" customHeight="1" x14ac:dyDescent="0.3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Table5[[#This Row],[sales]]-(Table5[[#This Row],[sales]]*Table5[[#This Row],[discount]])</f>
        <v>574.53149999999994</v>
      </c>
      <c r="O2496" s="6">
        <f>Table5[[#This Row],[profit]]/Table5[[#This Row],[net_sales]]</f>
        <v>0.21838663328294447</v>
      </c>
      <c r="P2496" s="3" t="str">
        <f>IF(Table5[[#This Row],[Profit_Percentage]]&lt;=24.5%,"low","high")</f>
        <v>low</v>
      </c>
      <c r="Q2496" s="3" t="str">
        <f>IF(Table5[[#This Row],[Profit_Percentage]]&gt;25%,"high_profit","low_profit")&amp;(IF(Table5[[#This Row],[net_sales]]&gt;1000," high_sales"," low_sales"))</f>
        <v>low_profit low_sales</v>
      </c>
      <c r="R2496" s="3"/>
    </row>
    <row r="2497" spans="1:18" ht="14.25" customHeight="1" x14ac:dyDescent="0.3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Table5[[#This Row],[sales]]-(Table5[[#This Row],[sales]]*Table5[[#This Row],[discount]])</f>
        <v>1484.184</v>
      </c>
      <c r="O2497" s="6">
        <f>Table5[[#This Row],[profit]]/Table5[[#This Row],[net_sales]]</f>
        <v>9.7097125423801917E-2</v>
      </c>
      <c r="P2497" s="3" t="str">
        <f>IF(Table5[[#This Row],[Profit_Percentage]]&lt;=24.5%,"low","high")</f>
        <v>low</v>
      </c>
      <c r="Q2497" s="3" t="str">
        <f>IF(Table5[[#This Row],[Profit_Percentage]]&gt;25%,"high_profit","low_profit")&amp;(IF(Table5[[#This Row],[net_sales]]&gt;1000," high_sales"," low_sales"))</f>
        <v>low_profit high_sales</v>
      </c>
      <c r="R2497" s="3"/>
    </row>
    <row r="2498" spans="1:18" ht="14.25" customHeight="1" x14ac:dyDescent="0.3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Table5[[#This Row],[sales]]-(Table5[[#This Row],[sales]]*Table5[[#This Row],[discount]])</f>
        <v>2616.7946999999999</v>
      </c>
      <c r="O2498" s="6">
        <f>Table5[[#This Row],[profit]]/Table5[[#This Row],[net_sales]]</f>
        <v>0.25450601837431114</v>
      </c>
      <c r="P2498" s="3" t="str">
        <f>IF(Table5[[#This Row],[Profit_Percentage]]&lt;=24.5%,"low","high")</f>
        <v>high</v>
      </c>
      <c r="Q2498" s="3" t="str">
        <f>IF(Table5[[#This Row],[Profit_Percentage]]&gt;25%,"high_profit","low_profit")&amp;(IF(Table5[[#This Row],[net_sales]]&gt;1000," high_sales"," low_sales"))</f>
        <v>high_profit high_sales</v>
      </c>
      <c r="R2498" s="3"/>
    </row>
    <row r="2499" spans="1:18" ht="14.25" customHeight="1" x14ac:dyDescent="0.3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Table5[[#This Row],[sales]]-(Table5[[#This Row],[sales]]*Table5[[#This Row],[discount]])</f>
        <v>4233.1000000000004</v>
      </c>
      <c r="O2499" s="6">
        <f>Table5[[#This Row],[profit]]/Table5[[#This Row],[net_sales]]</f>
        <v>0.23553424204483708</v>
      </c>
      <c r="P2499" s="3" t="str">
        <f>IF(Table5[[#This Row],[Profit_Percentage]]&lt;=24.5%,"low","high")</f>
        <v>low</v>
      </c>
      <c r="Q2499" s="3" t="str">
        <f>IF(Table5[[#This Row],[Profit_Percentage]]&gt;25%,"high_profit","low_profit")&amp;(IF(Table5[[#This Row],[net_sales]]&gt;1000," high_sales"," low_sales"))</f>
        <v>low_profit high_sales</v>
      </c>
      <c r="R2499" s="3"/>
    </row>
    <row r="2500" spans="1:18" ht="14.25" customHeight="1" x14ac:dyDescent="0.3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Table5[[#This Row],[sales]]-(Table5[[#This Row],[sales]]*Table5[[#This Row],[discount]])</f>
        <v>1137.8676</v>
      </c>
      <c r="O2500" s="6">
        <f>Table5[[#This Row],[profit]]/Table5[[#This Row],[net_sales]]</f>
        <v>0.10704233075974744</v>
      </c>
      <c r="P2500" s="3" t="str">
        <f>IF(Table5[[#This Row],[Profit_Percentage]]&lt;=24.5%,"low","high")</f>
        <v>low</v>
      </c>
      <c r="Q2500" s="3" t="str">
        <f>IF(Table5[[#This Row],[Profit_Percentage]]&gt;25%,"high_profit","low_profit")&amp;(IF(Table5[[#This Row],[net_sales]]&gt;1000," high_sales"," low_sales"))</f>
        <v>low_profit high_sales</v>
      </c>
      <c r="R2500" s="3"/>
    </row>
    <row r="2501" spans="1:18" ht="14.25" customHeight="1" x14ac:dyDescent="0.3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Table5[[#This Row],[sales]]-(Table5[[#This Row],[sales]]*Table5[[#This Row],[discount]])</f>
        <v>1923.1699000000001</v>
      </c>
      <c r="O2501" s="6">
        <f>Table5[[#This Row],[profit]]/Table5[[#This Row],[net_sales]]</f>
        <v>0.29030716422922381</v>
      </c>
      <c r="P2501" s="3" t="str">
        <f>IF(Table5[[#This Row],[Profit_Percentage]]&lt;=24.5%,"low","high")</f>
        <v>high</v>
      </c>
      <c r="Q2501" s="3" t="str">
        <f>IF(Table5[[#This Row],[Profit_Percentage]]&gt;25%,"high_profit","low_profit")&amp;(IF(Table5[[#This Row],[net_sales]]&gt;1000," high_sales"," low_sales"))</f>
        <v>high_profit high_sales</v>
      </c>
      <c r="R2501" s="3"/>
    </row>
    <row r="2502" spans="1:18" ht="14.25" customHeight="1" x14ac:dyDescent="0.3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Table5[[#This Row],[sales]]-(Table5[[#This Row],[sales]]*Table5[[#This Row],[discount]])</f>
        <v>4759.0944</v>
      </c>
      <c r="O2502" s="6">
        <f>Table5[[#This Row],[profit]]/Table5[[#This Row],[net_sales]]</f>
        <v>0.1210020124837196</v>
      </c>
      <c r="P2502" s="3" t="str">
        <f>IF(Table5[[#This Row],[Profit_Percentage]]&lt;=24.5%,"low","high")</f>
        <v>low</v>
      </c>
      <c r="Q2502" s="3" t="str">
        <f>IF(Table5[[#This Row],[Profit_Percentage]]&gt;25%,"high_profit","low_profit")&amp;(IF(Table5[[#This Row],[net_sales]]&gt;1000," high_sales"," low_sales"))</f>
        <v>low_profit high_sales</v>
      </c>
      <c r="R2502" s="3"/>
    </row>
    <row r="2503" spans="1:18" ht="14.25" customHeight="1" x14ac:dyDescent="0.3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Table5[[#This Row],[sales]]-(Table5[[#This Row],[sales]]*Table5[[#This Row],[discount]])</f>
        <v>2651.9191999999998</v>
      </c>
      <c r="O2503" s="6">
        <f>Table5[[#This Row],[profit]]/Table5[[#This Row],[net_sales]]</f>
        <v>0.21129225958317285</v>
      </c>
      <c r="P2503" s="3" t="str">
        <f>IF(Table5[[#This Row],[Profit_Percentage]]&lt;=24.5%,"low","high")</f>
        <v>low</v>
      </c>
      <c r="Q2503" s="3" t="str">
        <f>IF(Table5[[#This Row],[Profit_Percentage]]&gt;25%,"high_profit","low_profit")&amp;(IF(Table5[[#This Row],[net_sales]]&gt;1000," high_sales"," low_sales"))</f>
        <v>low_profit high_sales</v>
      </c>
      <c r="R2503" s="3"/>
    </row>
    <row r="2504" spans="1:18" ht="14.25" customHeight="1" x14ac:dyDescent="0.3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Table5[[#This Row],[sales]]-(Table5[[#This Row],[sales]]*Table5[[#This Row],[discount]])</f>
        <v>2764.9940000000001</v>
      </c>
      <c r="O2504" s="6">
        <f>Table5[[#This Row],[profit]]/Table5[[#This Row],[net_sales]]</f>
        <v>0.12234746259847219</v>
      </c>
      <c r="P2504" s="3" t="str">
        <f>IF(Table5[[#This Row],[Profit_Percentage]]&lt;=24.5%,"low","high")</f>
        <v>low</v>
      </c>
      <c r="Q2504" s="3" t="str">
        <f>IF(Table5[[#This Row],[Profit_Percentage]]&gt;25%,"high_profit","low_profit")&amp;(IF(Table5[[#This Row],[net_sales]]&gt;1000," high_sales"," low_sales"))</f>
        <v>low_profit high_sales</v>
      </c>
      <c r="R2504" s="3"/>
    </row>
    <row r="2505" spans="1:18" ht="14.25" customHeight="1" x14ac:dyDescent="0.3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Table5[[#This Row],[sales]]-(Table5[[#This Row],[sales]]*Table5[[#This Row],[discount]])</f>
        <v>3486</v>
      </c>
      <c r="O2505" s="6">
        <f>Table5[[#This Row],[profit]]/Table5[[#This Row],[net_sales]]</f>
        <v>0.10568559954102123</v>
      </c>
      <c r="P2505" s="3" t="str">
        <f>IF(Table5[[#This Row],[Profit_Percentage]]&lt;=24.5%,"low","high")</f>
        <v>low</v>
      </c>
      <c r="Q2505" s="3" t="str">
        <f>IF(Table5[[#This Row],[Profit_Percentage]]&gt;25%,"high_profit","low_profit")&amp;(IF(Table5[[#This Row],[net_sales]]&gt;1000," high_sales"," low_sales"))</f>
        <v>low_profit high_sales</v>
      </c>
      <c r="R2505" s="3"/>
    </row>
    <row r="2506" spans="1:18" ht="14.25" customHeight="1" x14ac:dyDescent="0.3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Table5[[#This Row],[sales]]-(Table5[[#This Row],[sales]]*Table5[[#This Row],[discount]])</f>
        <v>4822.0931</v>
      </c>
      <c r="O2506" s="6">
        <f>Table5[[#This Row],[profit]]/Table5[[#This Row],[net_sales]]</f>
        <v>9.7488785523448321E-2</v>
      </c>
      <c r="P2506" s="3" t="str">
        <f>IF(Table5[[#This Row],[Profit_Percentage]]&lt;=24.5%,"low","high")</f>
        <v>low</v>
      </c>
      <c r="Q2506" s="3" t="str">
        <f>IF(Table5[[#This Row],[Profit_Percentage]]&gt;25%,"high_profit","low_profit")&amp;(IF(Table5[[#This Row],[net_sales]]&gt;1000," high_sales"," low_sales"))</f>
        <v>low_profit high_sales</v>
      </c>
      <c r="R2506" s="3"/>
    </row>
    <row r="2507" spans="1:18" ht="14.25" customHeight="1" x14ac:dyDescent="0.3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Table5[[#This Row],[sales]]-(Table5[[#This Row],[sales]]*Table5[[#This Row],[discount]])</f>
        <v>1567.98</v>
      </c>
      <c r="O2507" s="6">
        <f>Table5[[#This Row],[profit]]/Table5[[#This Row],[net_sales]]</f>
        <v>0.38811719537238992</v>
      </c>
      <c r="P2507" s="3" t="str">
        <f>IF(Table5[[#This Row],[Profit_Percentage]]&lt;=24.5%,"low","high")</f>
        <v>high</v>
      </c>
      <c r="Q2507" s="3" t="str">
        <f>IF(Table5[[#This Row],[Profit_Percentage]]&gt;25%,"high_profit","low_profit")&amp;(IF(Table5[[#This Row],[net_sales]]&gt;1000," high_sales"," low_sales"))</f>
        <v>high_profit high_sales</v>
      </c>
      <c r="R2507" s="3"/>
    </row>
    <row r="2508" spans="1:18" ht="14.25" customHeight="1" x14ac:dyDescent="0.3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Table5[[#This Row],[sales]]-(Table5[[#This Row],[sales]]*Table5[[#This Row],[discount]])</f>
        <v>2151.5307999999995</v>
      </c>
      <c r="O2508" s="6">
        <f>Table5[[#This Row],[profit]]/Table5[[#This Row],[net_sales]]</f>
        <v>0.23848136405948739</v>
      </c>
      <c r="P2508" s="3" t="str">
        <f>IF(Table5[[#This Row],[Profit_Percentage]]&lt;=24.5%,"low","high")</f>
        <v>low</v>
      </c>
      <c r="Q2508" s="3" t="str">
        <f>IF(Table5[[#This Row],[Profit_Percentage]]&gt;25%,"high_profit","low_profit")&amp;(IF(Table5[[#This Row],[net_sales]]&gt;1000," high_sales"," low_sales"))</f>
        <v>low_profit high_sales</v>
      </c>
      <c r="R2508" s="3"/>
    </row>
    <row r="2509" spans="1:18" ht="14.25" customHeight="1" x14ac:dyDescent="0.3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Table5[[#This Row],[sales]]-(Table5[[#This Row],[sales]]*Table5[[#This Row],[discount]])</f>
        <v>2284.0148999999997</v>
      </c>
      <c r="O2509" s="6">
        <f>Table5[[#This Row],[profit]]/Table5[[#This Row],[net_sales]]</f>
        <v>0.30008998627811057</v>
      </c>
      <c r="P2509" s="3" t="str">
        <f>IF(Table5[[#This Row],[Profit_Percentage]]&lt;=24.5%,"low","high")</f>
        <v>high</v>
      </c>
      <c r="Q2509" s="3" t="str">
        <f>IF(Table5[[#This Row],[Profit_Percentage]]&gt;25%,"high_profit","low_profit")&amp;(IF(Table5[[#This Row],[net_sales]]&gt;1000," high_sales"," low_sales"))</f>
        <v>high_profit high_sales</v>
      </c>
      <c r="R2509" s="3"/>
    </row>
    <row r="2510" spans="1:18" ht="14.25" customHeight="1" x14ac:dyDescent="0.3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Table5[[#This Row],[sales]]-(Table5[[#This Row],[sales]]*Table5[[#This Row],[discount]])</f>
        <v>2759.9476000000004</v>
      </c>
      <c r="O2510" s="6">
        <f>Table5[[#This Row],[profit]]/Table5[[#This Row],[net_sales]]</f>
        <v>0.2249897787914524</v>
      </c>
      <c r="P2510" s="3" t="str">
        <f>IF(Table5[[#This Row],[Profit_Percentage]]&lt;=24.5%,"low","high")</f>
        <v>low</v>
      </c>
      <c r="Q2510" s="3" t="str">
        <f>IF(Table5[[#This Row],[Profit_Percentage]]&gt;25%,"high_profit","low_profit")&amp;(IF(Table5[[#This Row],[net_sales]]&gt;1000," high_sales"," low_sales"))</f>
        <v>low_profit high_sales</v>
      </c>
      <c r="R2510" s="3"/>
    </row>
    <row r="2511" spans="1:18" ht="14.25" customHeight="1" x14ac:dyDescent="0.3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Table5[[#This Row],[sales]]-(Table5[[#This Row],[sales]]*Table5[[#This Row],[discount]])</f>
        <v>2443.0068000000001</v>
      </c>
      <c r="O2511" s="6">
        <f>Table5[[#This Row],[profit]]/Table5[[#This Row],[net_sales]]</f>
        <v>0.52805419943980503</v>
      </c>
      <c r="P2511" s="3" t="str">
        <f>IF(Table5[[#This Row],[Profit_Percentage]]&lt;=24.5%,"low","high")</f>
        <v>high</v>
      </c>
      <c r="Q2511" s="3" t="str">
        <f>IF(Table5[[#This Row],[Profit_Percentage]]&gt;25%,"high_profit","low_profit")&amp;(IF(Table5[[#This Row],[net_sales]]&gt;1000," high_sales"," low_sales"))</f>
        <v>high_profit high_sales</v>
      </c>
      <c r="R2511" s="3"/>
    </row>
    <row r="2512" spans="1:18" ht="14.25" customHeight="1" x14ac:dyDescent="0.3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Table5[[#This Row],[sales]]-(Table5[[#This Row],[sales]]*Table5[[#This Row],[discount]])</f>
        <v>938.05139999999994</v>
      </c>
      <c r="O2512" s="6">
        <f>Table5[[#This Row],[profit]]/Table5[[#This Row],[net_sales]]</f>
        <v>0.33085607036032355</v>
      </c>
      <c r="P2512" s="3" t="str">
        <f>IF(Table5[[#This Row],[Profit_Percentage]]&lt;=24.5%,"low","high")</f>
        <v>high</v>
      </c>
      <c r="Q2512" s="3" t="str">
        <f>IF(Table5[[#This Row],[Profit_Percentage]]&gt;25%,"high_profit","low_profit")&amp;(IF(Table5[[#This Row],[net_sales]]&gt;1000," high_sales"," low_sales"))</f>
        <v>high_profit low_sales</v>
      </c>
      <c r="R2512" s="3"/>
    </row>
    <row r="2513" spans="1:18" ht="14.25" customHeight="1" x14ac:dyDescent="0.3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Table5[[#This Row],[sales]]-(Table5[[#This Row],[sales]]*Table5[[#This Row],[discount]])</f>
        <v>2631.9935999999998</v>
      </c>
      <c r="O2513" s="6">
        <f>Table5[[#This Row],[profit]]/Table5[[#This Row],[net_sales]]</f>
        <v>0.21524368448312337</v>
      </c>
      <c r="P2513" s="3" t="str">
        <f>IF(Table5[[#This Row],[Profit_Percentage]]&lt;=24.5%,"low","high")</f>
        <v>low</v>
      </c>
      <c r="Q2513" s="3" t="str">
        <f>IF(Table5[[#This Row],[Profit_Percentage]]&gt;25%,"high_profit","low_profit")&amp;(IF(Table5[[#This Row],[net_sales]]&gt;1000," high_sales"," low_sales"))</f>
        <v>low_profit high_sales</v>
      </c>
      <c r="R2513" s="3"/>
    </row>
    <row r="2514" spans="1:18" ht="14.25" customHeight="1" x14ac:dyDescent="0.3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Table5[[#This Row],[sales]]-(Table5[[#This Row],[sales]]*Table5[[#This Row],[discount]])</f>
        <v>2448.4823999999999</v>
      </c>
      <c r="O2514" s="6">
        <f>Table5[[#This Row],[profit]]/Table5[[#This Row],[net_sales]]</f>
        <v>0.14261078617514261</v>
      </c>
      <c r="P2514" s="3" t="str">
        <f>IF(Table5[[#This Row],[Profit_Percentage]]&lt;=24.5%,"low","high")</f>
        <v>low</v>
      </c>
      <c r="Q2514" s="3" t="str">
        <f>IF(Table5[[#This Row],[Profit_Percentage]]&gt;25%,"high_profit","low_profit")&amp;(IF(Table5[[#This Row],[net_sales]]&gt;1000," high_sales"," low_sales"))</f>
        <v>low_profit high_sales</v>
      </c>
      <c r="R2514" s="3"/>
    </row>
    <row r="2515" spans="1:18" ht="14.25" customHeight="1" x14ac:dyDescent="0.3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Table5[[#This Row],[sales]]-(Table5[[#This Row],[sales]]*Table5[[#This Row],[discount]])</f>
        <v>1178.328</v>
      </c>
      <c r="O2515" s="6">
        <f>Table5[[#This Row],[profit]]/Table5[[#This Row],[net_sales]]</f>
        <v>0.17850717287546422</v>
      </c>
      <c r="P2515" s="3" t="str">
        <f>IF(Table5[[#This Row],[Profit_Percentage]]&lt;=24.5%,"low","high")</f>
        <v>low</v>
      </c>
      <c r="Q2515" s="3" t="str">
        <f>IF(Table5[[#This Row],[Profit_Percentage]]&gt;25%,"high_profit","low_profit")&amp;(IF(Table5[[#This Row],[net_sales]]&gt;1000," high_sales"," low_sales"))</f>
        <v>low_profit high_sales</v>
      </c>
      <c r="R2515" s="3"/>
    </row>
    <row r="2516" spans="1:18" ht="14.25" customHeight="1" x14ac:dyDescent="0.3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Table5[[#This Row],[sales]]-(Table5[[#This Row],[sales]]*Table5[[#This Row],[discount]])</f>
        <v>3085.2129</v>
      </c>
      <c r="O2516" s="6">
        <f>Table5[[#This Row],[profit]]/Table5[[#This Row],[net_sales]]</f>
        <v>0.12237729201767567</v>
      </c>
      <c r="P2516" s="3" t="str">
        <f>IF(Table5[[#This Row],[Profit_Percentage]]&lt;=24.5%,"low","high")</f>
        <v>low</v>
      </c>
      <c r="Q2516" s="3" t="str">
        <f>IF(Table5[[#This Row],[Profit_Percentage]]&gt;25%,"high_profit","low_profit")&amp;(IF(Table5[[#This Row],[net_sales]]&gt;1000," high_sales"," low_sales"))</f>
        <v>low_profit high_sales</v>
      </c>
      <c r="R2516" s="3"/>
    </row>
    <row r="2517" spans="1:18" ht="14.25" customHeight="1" x14ac:dyDescent="0.3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Table5[[#This Row],[sales]]-(Table5[[#This Row],[sales]]*Table5[[#This Row],[discount]])</f>
        <v>1359.6289999999999</v>
      </c>
      <c r="O2517" s="6">
        <f>Table5[[#This Row],[profit]]/Table5[[#This Row],[net_sales]]</f>
        <v>0.47638730859668343</v>
      </c>
      <c r="P2517" s="3" t="str">
        <f>IF(Table5[[#This Row],[Profit_Percentage]]&lt;=24.5%,"low","high")</f>
        <v>high</v>
      </c>
      <c r="Q2517" s="3" t="str">
        <f>IF(Table5[[#This Row],[Profit_Percentage]]&gt;25%,"high_profit","low_profit")&amp;(IF(Table5[[#This Row],[net_sales]]&gt;1000," high_sales"," low_sales"))</f>
        <v>high_profit high_sales</v>
      </c>
      <c r="R2517" s="3"/>
    </row>
    <row r="2518" spans="1:18" ht="14.25" customHeight="1" x14ac:dyDescent="0.3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Table5[[#This Row],[sales]]-(Table5[[#This Row],[sales]]*Table5[[#This Row],[discount]])</f>
        <v>496.76400000000001</v>
      </c>
      <c r="O2518" s="6">
        <f>Table5[[#This Row],[profit]]/Table5[[#This Row],[net_sales]]</f>
        <v>0.1904928698536931</v>
      </c>
      <c r="P2518" s="3" t="str">
        <f>IF(Table5[[#This Row],[Profit_Percentage]]&lt;=24.5%,"low","high")</f>
        <v>low</v>
      </c>
      <c r="Q2518" s="3" t="str">
        <f>IF(Table5[[#This Row],[Profit_Percentage]]&gt;25%,"high_profit","low_profit")&amp;(IF(Table5[[#This Row],[net_sales]]&gt;1000," high_sales"," low_sales"))</f>
        <v>low_profit low_sales</v>
      </c>
      <c r="R2518" s="3"/>
    </row>
    <row r="2519" spans="1:18" ht="14.25" customHeight="1" x14ac:dyDescent="0.3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Table5[[#This Row],[sales]]-(Table5[[#This Row],[sales]]*Table5[[#This Row],[discount]])</f>
        <v>3079.9987999999998</v>
      </c>
      <c r="O2519" s="6">
        <f>Table5[[#This Row],[profit]]/Table5[[#This Row],[net_sales]]</f>
        <v>0.3052144046289888</v>
      </c>
      <c r="P2519" s="3" t="str">
        <f>IF(Table5[[#This Row],[Profit_Percentage]]&lt;=24.5%,"low","high")</f>
        <v>high</v>
      </c>
      <c r="Q2519" s="3" t="str">
        <f>IF(Table5[[#This Row],[Profit_Percentage]]&gt;25%,"high_profit","low_profit")&amp;(IF(Table5[[#This Row],[net_sales]]&gt;1000," high_sales"," low_sales"))</f>
        <v>high_profit high_sales</v>
      </c>
      <c r="R2519" s="3"/>
    </row>
    <row r="2520" spans="1:18" ht="14.25" customHeight="1" x14ac:dyDescent="0.3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Table5[[#This Row],[sales]]-(Table5[[#This Row],[sales]]*Table5[[#This Row],[discount]])</f>
        <v>1136.5484000000001</v>
      </c>
      <c r="O2520" s="6">
        <f>Table5[[#This Row],[profit]]/Table5[[#This Row],[net_sales]]</f>
        <v>0.57533845456999444</v>
      </c>
      <c r="P2520" s="3" t="str">
        <f>IF(Table5[[#This Row],[Profit_Percentage]]&lt;=24.5%,"low","high")</f>
        <v>high</v>
      </c>
      <c r="Q2520" s="3" t="str">
        <f>IF(Table5[[#This Row],[Profit_Percentage]]&gt;25%,"high_profit","low_profit")&amp;(IF(Table5[[#This Row],[net_sales]]&gt;1000," high_sales"," low_sales"))</f>
        <v>high_profit high_sales</v>
      </c>
      <c r="R2520" s="3"/>
    </row>
    <row r="2521" spans="1:18" ht="14.25" customHeight="1" x14ac:dyDescent="0.3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Table5[[#This Row],[sales]]-(Table5[[#This Row],[sales]]*Table5[[#This Row],[discount]])</f>
        <v>1872.4548</v>
      </c>
      <c r="O2521" s="6">
        <f>Table5[[#This Row],[profit]]/Table5[[#This Row],[net_sales]]</f>
        <v>0.26430544545053902</v>
      </c>
      <c r="P2521" s="3" t="str">
        <f>IF(Table5[[#This Row],[Profit_Percentage]]&lt;=24.5%,"low","high")</f>
        <v>high</v>
      </c>
      <c r="Q2521" s="3" t="str">
        <f>IF(Table5[[#This Row],[Profit_Percentage]]&gt;25%,"high_profit","low_profit")&amp;(IF(Table5[[#This Row],[net_sales]]&gt;1000," high_sales"," low_sales"))</f>
        <v>high_profit high_sales</v>
      </c>
      <c r="R2521" s="3"/>
    </row>
    <row r="2522" spans="1:18" ht="14.25" customHeight="1" x14ac:dyDescent="0.3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Table5[[#This Row],[sales]]-(Table5[[#This Row],[sales]]*Table5[[#This Row],[discount]])</f>
        <v>2841.3070000000002</v>
      </c>
      <c r="O2522" s="6">
        <f>Table5[[#This Row],[profit]]/Table5[[#This Row],[net_sales]]</f>
        <v>0.18238085500792417</v>
      </c>
      <c r="P2522" s="3" t="str">
        <f>IF(Table5[[#This Row],[Profit_Percentage]]&lt;=24.5%,"low","high")</f>
        <v>low</v>
      </c>
      <c r="Q2522" s="3" t="str">
        <f>IF(Table5[[#This Row],[Profit_Percentage]]&gt;25%,"high_profit","low_profit")&amp;(IF(Table5[[#This Row],[net_sales]]&gt;1000," high_sales"," low_sales"))</f>
        <v>low_profit high_sales</v>
      </c>
      <c r="R2522" s="3"/>
    </row>
    <row r="2523" spans="1:18" ht="14.25" customHeight="1" x14ac:dyDescent="0.3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Table5[[#This Row],[sales]]-(Table5[[#This Row],[sales]]*Table5[[#This Row],[discount]])</f>
        <v>3846.6320000000001</v>
      </c>
      <c r="O2523" s="6">
        <f>Table5[[#This Row],[profit]]/Table5[[#This Row],[net_sales]]</f>
        <v>0.25437837568033539</v>
      </c>
      <c r="P2523" s="3" t="str">
        <f>IF(Table5[[#This Row],[Profit_Percentage]]&lt;=24.5%,"low","high")</f>
        <v>high</v>
      </c>
      <c r="Q2523" s="3" t="str">
        <f>IF(Table5[[#This Row],[Profit_Percentage]]&gt;25%,"high_profit","low_profit")&amp;(IF(Table5[[#This Row],[net_sales]]&gt;1000," high_sales"," low_sales"))</f>
        <v>high_profit high_sales</v>
      </c>
      <c r="R2523" s="3"/>
    </row>
    <row r="2524" spans="1:18" ht="14.25" customHeight="1" x14ac:dyDescent="0.3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Table5[[#This Row],[sales]]-(Table5[[#This Row],[sales]]*Table5[[#This Row],[discount]])</f>
        <v>3939.4349999999995</v>
      </c>
      <c r="O2524" s="6">
        <f>Table5[[#This Row],[profit]]/Table5[[#This Row],[net_sales]]</f>
        <v>0.28254559346708352</v>
      </c>
      <c r="P2524" s="3" t="str">
        <f>IF(Table5[[#This Row],[Profit_Percentage]]&lt;=24.5%,"low","high")</f>
        <v>high</v>
      </c>
      <c r="Q2524" s="3" t="str">
        <f>IF(Table5[[#This Row],[Profit_Percentage]]&gt;25%,"high_profit","low_profit")&amp;(IF(Table5[[#This Row],[net_sales]]&gt;1000," high_sales"," low_sales"))</f>
        <v>high_profit high_sales</v>
      </c>
      <c r="R2524" s="3"/>
    </row>
    <row r="2525" spans="1:18" ht="14.25" customHeight="1" x14ac:dyDescent="0.3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Table5[[#This Row],[sales]]-(Table5[[#This Row],[sales]]*Table5[[#This Row],[discount]])</f>
        <v>2164.9356000000002</v>
      </c>
      <c r="O2525" s="6">
        <f>Table5[[#This Row],[profit]]/Table5[[#This Row],[net_sales]]</f>
        <v>0.25198901990433337</v>
      </c>
      <c r="P2525" s="3" t="str">
        <f>IF(Table5[[#This Row],[Profit_Percentage]]&lt;=24.5%,"low","high")</f>
        <v>high</v>
      </c>
      <c r="Q2525" s="3" t="str">
        <f>IF(Table5[[#This Row],[Profit_Percentage]]&gt;25%,"high_profit","low_profit")&amp;(IF(Table5[[#This Row],[net_sales]]&gt;1000," high_sales"," low_sales"))</f>
        <v>high_profit high_sales</v>
      </c>
      <c r="R2525" s="3"/>
    </row>
    <row r="2526" spans="1:18" ht="14.25" customHeight="1" x14ac:dyDescent="0.3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Table5[[#This Row],[sales]]-(Table5[[#This Row],[sales]]*Table5[[#This Row],[discount]])</f>
        <v>2052.6934000000001</v>
      </c>
      <c r="O2526" s="6">
        <f>Table5[[#This Row],[profit]]/Table5[[#This Row],[net_sales]]</f>
        <v>0.1420134151549374</v>
      </c>
      <c r="P2526" s="3" t="str">
        <f>IF(Table5[[#This Row],[Profit_Percentage]]&lt;=24.5%,"low","high")</f>
        <v>low</v>
      </c>
      <c r="Q2526" s="3" t="str">
        <f>IF(Table5[[#This Row],[Profit_Percentage]]&gt;25%,"high_profit","low_profit")&amp;(IF(Table5[[#This Row],[net_sales]]&gt;1000," high_sales"," low_sales"))</f>
        <v>low_profit high_sales</v>
      </c>
      <c r="R2526" s="3"/>
    </row>
    <row r="2527" spans="1:18" ht="14.25" customHeight="1" x14ac:dyDescent="0.3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Table5[[#This Row],[sales]]-(Table5[[#This Row],[sales]]*Table5[[#This Row],[discount]])</f>
        <v>1446.8229999999999</v>
      </c>
      <c r="O2527" s="6">
        <f>Table5[[#This Row],[profit]]/Table5[[#This Row],[net_sales]]</f>
        <v>0.10011590913332177</v>
      </c>
      <c r="P2527" s="3" t="str">
        <f>IF(Table5[[#This Row],[Profit_Percentage]]&lt;=24.5%,"low","high")</f>
        <v>low</v>
      </c>
      <c r="Q2527" s="3" t="str">
        <f>IF(Table5[[#This Row],[Profit_Percentage]]&gt;25%,"high_profit","low_profit")&amp;(IF(Table5[[#This Row],[net_sales]]&gt;1000," high_sales"," low_sales"))</f>
        <v>low_profit high_sales</v>
      </c>
      <c r="R2527" s="3"/>
    </row>
    <row r="2528" spans="1:18" ht="14.25" customHeight="1" x14ac:dyDescent="0.3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Table5[[#This Row],[sales]]-(Table5[[#This Row],[sales]]*Table5[[#This Row],[discount]])</f>
        <v>1799.4748</v>
      </c>
      <c r="O2528" s="6">
        <f>Table5[[#This Row],[profit]]/Table5[[#This Row],[net_sales]]</f>
        <v>0.30170469739281702</v>
      </c>
      <c r="P2528" s="3" t="str">
        <f>IF(Table5[[#This Row],[Profit_Percentage]]&lt;=24.5%,"low","high")</f>
        <v>high</v>
      </c>
      <c r="Q2528" s="3" t="str">
        <f>IF(Table5[[#This Row],[Profit_Percentage]]&gt;25%,"high_profit","low_profit")&amp;(IF(Table5[[#This Row],[net_sales]]&gt;1000," high_sales"," low_sales"))</f>
        <v>high_profit high_sales</v>
      </c>
      <c r="R2528" s="3"/>
    </row>
    <row r="2529" spans="1:18" ht="14.25" customHeight="1" x14ac:dyDescent="0.3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Table5[[#This Row],[sales]]-(Table5[[#This Row],[sales]]*Table5[[#This Row],[discount]])</f>
        <v>2701.5207</v>
      </c>
      <c r="O2529" s="6">
        <f>Table5[[#This Row],[profit]]/Table5[[#This Row],[net_sales]]</f>
        <v>0.46002978988833954</v>
      </c>
      <c r="P2529" s="3" t="str">
        <f>IF(Table5[[#This Row],[Profit_Percentage]]&lt;=24.5%,"low","high")</f>
        <v>high</v>
      </c>
      <c r="Q2529" s="3" t="str">
        <f>IF(Table5[[#This Row],[Profit_Percentage]]&gt;25%,"high_profit","low_profit")&amp;(IF(Table5[[#This Row],[net_sales]]&gt;1000," high_sales"," low_sales"))</f>
        <v>high_profit high_sales</v>
      </c>
      <c r="R2529" s="3"/>
    </row>
    <row r="2530" spans="1:18" ht="14.25" customHeight="1" x14ac:dyDescent="0.3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Table5[[#This Row],[sales]]-(Table5[[#This Row],[sales]]*Table5[[#This Row],[discount]])</f>
        <v>1867.6251000000002</v>
      </c>
      <c r="O2530" s="6">
        <f>Table5[[#This Row],[profit]]/Table5[[#This Row],[net_sales]]</f>
        <v>0.44076297753762245</v>
      </c>
      <c r="P2530" s="3" t="str">
        <f>IF(Table5[[#This Row],[Profit_Percentage]]&lt;=24.5%,"low","high")</f>
        <v>high</v>
      </c>
      <c r="Q2530" s="3" t="str">
        <f>IF(Table5[[#This Row],[Profit_Percentage]]&gt;25%,"high_profit","low_profit")&amp;(IF(Table5[[#This Row],[net_sales]]&gt;1000," high_sales"," low_sales"))</f>
        <v>high_profit high_sales</v>
      </c>
      <c r="R2530" s="3"/>
    </row>
    <row r="2531" spans="1:18" ht="14.25" customHeight="1" x14ac:dyDescent="0.3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Table5[[#This Row],[sales]]-(Table5[[#This Row],[sales]]*Table5[[#This Row],[discount]])</f>
        <v>90.173999999999992</v>
      </c>
      <c r="O2531" s="6">
        <f>Table5[[#This Row],[profit]]/Table5[[#This Row],[net_sales]]</f>
        <v>0.12864018453212678</v>
      </c>
      <c r="P2531" s="3" t="str">
        <f>IF(Table5[[#This Row],[Profit_Percentage]]&lt;=24.5%,"low","high")</f>
        <v>low</v>
      </c>
      <c r="Q2531" s="3" t="str">
        <f>IF(Table5[[#This Row],[Profit_Percentage]]&gt;25%,"high_profit","low_profit")&amp;(IF(Table5[[#This Row],[net_sales]]&gt;1000," high_sales"," low_sales"))</f>
        <v>low_profit low_sales</v>
      </c>
      <c r="R2531" s="3"/>
    </row>
    <row r="2532" spans="1:18" ht="14.25" customHeight="1" x14ac:dyDescent="0.3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Table5[[#This Row],[sales]]-(Table5[[#This Row],[sales]]*Table5[[#This Row],[discount]])</f>
        <v>610.50080000000003</v>
      </c>
      <c r="O2532" s="6">
        <f>Table5[[#This Row],[profit]]/Table5[[#This Row],[net_sales]]</f>
        <v>0.14347237546617467</v>
      </c>
      <c r="P2532" s="3" t="str">
        <f>IF(Table5[[#This Row],[Profit_Percentage]]&lt;=24.5%,"low","high")</f>
        <v>low</v>
      </c>
      <c r="Q2532" s="3" t="str">
        <f>IF(Table5[[#This Row],[Profit_Percentage]]&gt;25%,"high_profit","low_profit")&amp;(IF(Table5[[#This Row],[net_sales]]&gt;1000," high_sales"," low_sales"))</f>
        <v>low_profit low_sales</v>
      </c>
      <c r="R2532" s="3"/>
    </row>
    <row r="2533" spans="1:18" ht="14.25" customHeight="1" x14ac:dyDescent="0.3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Table5[[#This Row],[sales]]-(Table5[[#This Row],[sales]]*Table5[[#This Row],[discount]])</f>
        <v>4256.5456000000004</v>
      </c>
      <c r="O2533" s="6">
        <f>Table5[[#This Row],[profit]]/Table5[[#This Row],[net_sales]]</f>
        <v>0.24062704743489649</v>
      </c>
      <c r="P2533" s="3" t="str">
        <f>IF(Table5[[#This Row],[Profit_Percentage]]&lt;=24.5%,"low","high")</f>
        <v>low</v>
      </c>
      <c r="Q2533" s="3" t="str">
        <f>IF(Table5[[#This Row],[Profit_Percentage]]&gt;25%,"high_profit","low_profit")&amp;(IF(Table5[[#This Row],[net_sales]]&gt;1000," high_sales"," low_sales"))</f>
        <v>low_profit high_sales</v>
      </c>
      <c r="R2533" s="3"/>
    </row>
    <row r="2534" spans="1:18" ht="14.25" customHeight="1" x14ac:dyDescent="0.3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Table5[[#This Row],[sales]]-(Table5[[#This Row],[sales]]*Table5[[#This Row],[discount]])</f>
        <v>3406.9760000000001</v>
      </c>
      <c r="O2534" s="6">
        <f>Table5[[#This Row],[profit]]/Table5[[#This Row],[net_sales]]</f>
        <v>0.28470115433745352</v>
      </c>
      <c r="P2534" s="3" t="str">
        <f>IF(Table5[[#This Row],[Profit_Percentage]]&lt;=24.5%,"low","high")</f>
        <v>high</v>
      </c>
      <c r="Q2534" s="3" t="str">
        <f>IF(Table5[[#This Row],[Profit_Percentage]]&gt;25%,"high_profit","low_profit")&amp;(IF(Table5[[#This Row],[net_sales]]&gt;1000," high_sales"," low_sales"))</f>
        <v>high_profit high_sales</v>
      </c>
      <c r="R2534" s="3"/>
    </row>
    <row r="2535" spans="1:18" ht="14.25" customHeight="1" x14ac:dyDescent="0.3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Table5[[#This Row],[sales]]-(Table5[[#This Row],[sales]]*Table5[[#This Row],[discount]])</f>
        <v>2209.1669000000002</v>
      </c>
      <c r="O2535" s="6">
        <f>Table5[[#This Row],[profit]]/Table5[[#This Row],[net_sales]]</f>
        <v>0.18656354121546903</v>
      </c>
      <c r="P2535" s="3" t="str">
        <f>IF(Table5[[#This Row],[Profit_Percentage]]&lt;=24.5%,"low","high")</f>
        <v>low</v>
      </c>
      <c r="Q2535" s="3" t="str">
        <f>IF(Table5[[#This Row],[Profit_Percentage]]&gt;25%,"high_profit","low_profit")&amp;(IF(Table5[[#This Row],[net_sales]]&gt;1000," high_sales"," low_sales"))</f>
        <v>low_profit high_sales</v>
      </c>
      <c r="R2535" s="3"/>
    </row>
    <row r="2536" spans="1:18" ht="14.25" customHeight="1" x14ac:dyDescent="0.3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Table5[[#This Row],[sales]]-(Table5[[#This Row],[sales]]*Table5[[#This Row],[discount]])</f>
        <v>2061.3054000000002</v>
      </c>
      <c r="O2536" s="6">
        <f>Table5[[#This Row],[profit]]/Table5[[#This Row],[net_sales]]</f>
        <v>0.18866200030330293</v>
      </c>
      <c r="P2536" s="3" t="str">
        <f>IF(Table5[[#This Row],[Profit_Percentage]]&lt;=24.5%,"low","high")</f>
        <v>low</v>
      </c>
      <c r="Q2536" s="3" t="str">
        <f>IF(Table5[[#This Row],[Profit_Percentage]]&gt;25%,"high_profit","low_profit")&amp;(IF(Table5[[#This Row],[net_sales]]&gt;1000," high_sales"," low_sales"))</f>
        <v>low_profit high_sales</v>
      </c>
      <c r="R2536" s="3"/>
    </row>
    <row r="2537" spans="1:18" ht="14.25" customHeight="1" x14ac:dyDescent="0.3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Table5[[#This Row],[sales]]-(Table5[[#This Row],[sales]]*Table5[[#This Row],[discount]])</f>
        <v>1458.4992</v>
      </c>
      <c r="O2537" s="6">
        <f>Table5[[#This Row],[profit]]/Table5[[#This Row],[net_sales]]</f>
        <v>7.6098773314376852E-2</v>
      </c>
      <c r="P2537" s="3" t="str">
        <f>IF(Table5[[#This Row],[Profit_Percentage]]&lt;=24.5%,"low","high")</f>
        <v>low</v>
      </c>
      <c r="Q2537" s="3" t="str">
        <f>IF(Table5[[#This Row],[Profit_Percentage]]&gt;25%,"high_profit","low_profit")&amp;(IF(Table5[[#This Row],[net_sales]]&gt;1000," high_sales"," low_sales"))</f>
        <v>low_profit high_sales</v>
      </c>
      <c r="R2537" s="3"/>
    </row>
    <row r="2538" spans="1:18" ht="14.25" customHeight="1" x14ac:dyDescent="0.3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Table5[[#This Row],[sales]]-(Table5[[#This Row],[sales]]*Table5[[#This Row],[discount]])</f>
        <v>3108.1985999999997</v>
      </c>
      <c r="O2538" s="6">
        <f>Table5[[#This Row],[profit]]/Table5[[#This Row],[net_sales]]</f>
        <v>8.1085552255251644E-2</v>
      </c>
      <c r="P2538" s="3" t="str">
        <f>IF(Table5[[#This Row],[Profit_Percentage]]&lt;=24.5%,"low","high")</f>
        <v>low</v>
      </c>
      <c r="Q2538" s="3" t="str">
        <f>IF(Table5[[#This Row],[Profit_Percentage]]&gt;25%,"high_profit","low_profit")&amp;(IF(Table5[[#This Row],[net_sales]]&gt;1000," high_sales"," low_sales"))</f>
        <v>low_profit high_sales</v>
      </c>
      <c r="R2538" s="3"/>
    </row>
    <row r="2539" spans="1:18" ht="14.25" customHeight="1" x14ac:dyDescent="0.3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Table5[[#This Row],[sales]]-(Table5[[#This Row],[sales]]*Table5[[#This Row],[discount]])</f>
        <v>2628.3836000000001</v>
      </c>
      <c r="O2539" s="6">
        <f>Table5[[#This Row],[profit]]/Table5[[#This Row],[net_sales]]</f>
        <v>9.1322286442511655E-2</v>
      </c>
      <c r="P2539" s="3" t="str">
        <f>IF(Table5[[#This Row],[Profit_Percentage]]&lt;=24.5%,"low","high")</f>
        <v>low</v>
      </c>
      <c r="Q2539" s="3" t="str">
        <f>IF(Table5[[#This Row],[Profit_Percentage]]&gt;25%,"high_profit","low_profit")&amp;(IF(Table5[[#This Row],[net_sales]]&gt;1000," high_sales"," low_sales"))</f>
        <v>low_profit high_sales</v>
      </c>
      <c r="R2539" s="3"/>
    </row>
    <row r="2540" spans="1:18" ht="14.25" customHeight="1" x14ac:dyDescent="0.3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Table5[[#This Row],[sales]]-(Table5[[#This Row],[sales]]*Table5[[#This Row],[discount]])</f>
        <v>2453.2550000000001</v>
      </c>
      <c r="O2540" s="6">
        <f>Table5[[#This Row],[profit]]/Table5[[#This Row],[net_sales]]</f>
        <v>0.19192868250548761</v>
      </c>
      <c r="P2540" s="3" t="str">
        <f>IF(Table5[[#This Row],[Profit_Percentage]]&lt;=24.5%,"low","high")</f>
        <v>low</v>
      </c>
      <c r="Q2540" s="3" t="str">
        <f>IF(Table5[[#This Row],[Profit_Percentage]]&gt;25%,"high_profit","low_profit")&amp;(IF(Table5[[#This Row],[net_sales]]&gt;1000," high_sales"," low_sales"))</f>
        <v>low_profit high_sales</v>
      </c>
      <c r="R2540" s="3"/>
    </row>
    <row r="2541" spans="1:18" ht="14.25" customHeight="1" x14ac:dyDescent="0.3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Table5[[#This Row],[sales]]-(Table5[[#This Row],[sales]]*Table5[[#This Row],[discount]])</f>
        <v>1162.2359999999999</v>
      </c>
      <c r="O2541" s="6">
        <f>Table5[[#This Row],[profit]]/Table5[[#This Row],[net_sales]]</f>
        <v>0.3374959990914066</v>
      </c>
      <c r="P2541" s="3" t="str">
        <f>IF(Table5[[#This Row],[Profit_Percentage]]&lt;=24.5%,"low","high")</f>
        <v>high</v>
      </c>
      <c r="Q2541" s="3" t="str">
        <f>IF(Table5[[#This Row],[Profit_Percentage]]&gt;25%,"high_profit","low_profit")&amp;(IF(Table5[[#This Row],[net_sales]]&gt;1000," high_sales"," low_sales"))</f>
        <v>high_profit high_sales</v>
      </c>
      <c r="R2541" s="3"/>
    </row>
    <row r="2542" spans="1:18" ht="14.25" customHeight="1" x14ac:dyDescent="0.3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Table5[[#This Row],[sales]]-(Table5[[#This Row],[sales]]*Table5[[#This Row],[discount]])</f>
        <v>1192.941</v>
      </c>
      <c r="O2542" s="6">
        <f>Table5[[#This Row],[profit]]/Table5[[#This Row],[net_sales]]</f>
        <v>0.48526289229727199</v>
      </c>
      <c r="P2542" s="3" t="str">
        <f>IF(Table5[[#This Row],[Profit_Percentage]]&lt;=24.5%,"low","high")</f>
        <v>high</v>
      </c>
      <c r="Q2542" s="3" t="str">
        <f>IF(Table5[[#This Row],[Profit_Percentage]]&gt;25%,"high_profit","low_profit")&amp;(IF(Table5[[#This Row],[net_sales]]&gt;1000," high_sales"," low_sales"))</f>
        <v>high_profit high_sales</v>
      </c>
      <c r="R2542" s="3"/>
    </row>
    <row r="2543" spans="1:18" ht="14.25" customHeight="1" x14ac:dyDescent="0.3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Table5[[#This Row],[sales]]-(Table5[[#This Row],[sales]]*Table5[[#This Row],[discount]])</f>
        <v>581.17280000000005</v>
      </c>
      <c r="O2543" s="6">
        <f>Table5[[#This Row],[profit]]/Table5[[#This Row],[net_sales]]</f>
        <v>0.21671695578320249</v>
      </c>
      <c r="P2543" s="3" t="str">
        <f>IF(Table5[[#This Row],[Profit_Percentage]]&lt;=24.5%,"low","high")</f>
        <v>low</v>
      </c>
      <c r="Q2543" s="3" t="str">
        <f>IF(Table5[[#This Row],[Profit_Percentage]]&gt;25%,"high_profit","low_profit")&amp;(IF(Table5[[#This Row],[net_sales]]&gt;1000," high_sales"," low_sales"))</f>
        <v>low_profit low_sales</v>
      </c>
      <c r="R2543" s="3"/>
    </row>
    <row r="2544" spans="1:18" ht="14.25" customHeight="1" x14ac:dyDescent="0.3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Table5[[#This Row],[sales]]-(Table5[[#This Row],[sales]]*Table5[[#This Row],[discount]])</f>
        <v>3891.2772</v>
      </c>
      <c r="O2544" s="6">
        <f>Table5[[#This Row],[profit]]/Table5[[#This Row],[net_sales]]</f>
        <v>8.4018686718078064E-2</v>
      </c>
      <c r="P2544" s="3" t="str">
        <f>IF(Table5[[#This Row],[Profit_Percentage]]&lt;=24.5%,"low","high")</f>
        <v>low</v>
      </c>
      <c r="Q2544" s="3" t="str">
        <f>IF(Table5[[#This Row],[Profit_Percentage]]&gt;25%,"high_profit","low_profit")&amp;(IF(Table5[[#This Row],[net_sales]]&gt;1000," high_sales"," low_sales"))</f>
        <v>low_profit high_sales</v>
      </c>
      <c r="R2544" s="3"/>
    </row>
    <row r="2545" spans="1:18" ht="14.25" customHeight="1" x14ac:dyDescent="0.3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Table5[[#This Row],[sales]]-(Table5[[#This Row],[sales]]*Table5[[#This Row],[discount]])</f>
        <v>2700.7341000000001</v>
      </c>
      <c r="O2545" s="6">
        <f>Table5[[#This Row],[profit]]/Table5[[#This Row],[net_sales]]</f>
        <v>0.51134245315005278</v>
      </c>
      <c r="P2545" s="3" t="str">
        <f>IF(Table5[[#This Row],[Profit_Percentage]]&lt;=24.5%,"low","high")</f>
        <v>high</v>
      </c>
      <c r="Q2545" s="3" t="str">
        <f>IF(Table5[[#This Row],[Profit_Percentage]]&gt;25%,"high_profit","low_profit")&amp;(IF(Table5[[#This Row],[net_sales]]&gt;1000," high_sales"," low_sales"))</f>
        <v>high_profit high_sales</v>
      </c>
      <c r="R2545" s="3"/>
    </row>
    <row r="2546" spans="1:18" ht="14.25" customHeight="1" x14ac:dyDescent="0.3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Table5[[#This Row],[sales]]-(Table5[[#This Row],[sales]]*Table5[[#This Row],[discount]])</f>
        <v>2874.8859999999995</v>
      </c>
      <c r="O2546" s="6">
        <f>Table5[[#This Row],[profit]]/Table5[[#This Row],[net_sales]]</f>
        <v>0.29173330699025984</v>
      </c>
      <c r="P2546" s="3" t="str">
        <f>IF(Table5[[#This Row],[Profit_Percentage]]&lt;=24.5%,"low","high")</f>
        <v>high</v>
      </c>
      <c r="Q2546" s="3" t="str">
        <f>IF(Table5[[#This Row],[Profit_Percentage]]&gt;25%,"high_profit","low_profit")&amp;(IF(Table5[[#This Row],[net_sales]]&gt;1000," high_sales"," low_sales"))</f>
        <v>high_profit high_sales</v>
      </c>
      <c r="R2546" s="3"/>
    </row>
    <row r="2547" spans="1:18" ht="14.25" customHeight="1" x14ac:dyDescent="0.3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Table5[[#This Row],[sales]]-(Table5[[#This Row],[sales]]*Table5[[#This Row],[discount]])</f>
        <v>3044.7430000000004</v>
      </c>
      <c r="O2547" s="6">
        <f>Table5[[#This Row],[profit]]/Table5[[#This Row],[net_sales]]</f>
        <v>0.1315940294468203</v>
      </c>
      <c r="P2547" s="3" t="str">
        <f>IF(Table5[[#This Row],[Profit_Percentage]]&lt;=24.5%,"low","high")</f>
        <v>low</v>
      </c>
      <c r="Q2547" s="3" t="str">
        <f>IF(Table5[[#This Row],[Profit_Percentage]]&gt;25%,"high_profit","low_profit")&amp;(IF(Table5[[#This Row],[net_sales]]&gt;1000," high_sales"," low_sales"))</f>
        <v>low_profit high_sales</v>
      </c>
      <c r="R2547" s="3"/>
    </row>
    <row r="2548" spans="1:18" ht="14.25" customHeight="1" x14ac:dyDescent="0.3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Table5[[#This Row],[sales]]-(Table5[[#This Row],[sales]]*Table5[[#This Row],[discount]])</f>
        <v>1915.2627</v>
      </c>
      <c r="O2548" s="6">
        <f>Table5[[#This Row],[profit]]/Table5[[#This Row],[net_sales]]</f>
        <v>0.19765434788658495</v>
      </c>
      <c r="P2548" s="3" t="str">
        <f>IF(Table5[[#This Row],[Profit_Percentage]]&lt;=24.5%,"low","high")</f>
        <v>low</v>
      </c>
      <c r="Q2548" s="3" t="str">
        <f>IF(Table5[[#This Row],[Profit_Percentage]]&gt;25%,"high_profit","low_profit")&amp;(IF(Table5[[#This Row],[net_sales]]&gt;1000," high_sales"," low_sales"))</f>
        <v>low_profit high_sales</v>
      </c>
      <c r="R2548" s="3"/>
    </row>
    <row r="2549" spans="1:18" ht="14.25" customHeight="1" x14ac:dyDescent="0.3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Table5[[#This Row],[sales]]-(Table5[[#This Row],[sales]]*Table5[[#This Row],[discount]])</f>
        <v>1162.3046999999999</v>
      </c>
      <c r="O2549" s="6">
        <f>Table5[[#This Row],[profit]]/Table5[[#This Row],[net_sales]]</f>
        <v>0.16631611315001998</v>
      </c>
      <c r="P2549" s="3" t="str">
        <f>IF(Table5[[#This Row],[Profit_Percentage]]&lt;=24.5%,"low","high")</f>
        <v>low</v>
      </c>
      <c r="Q2549" s="3" t="str">
        <f>IF(Table5[[#This Row],[Profit_Percentage]]&gt;25%,"high_profit","low_profit")&amp;(IF(Table5[[#This Row],[net_sales]]&gt;1000," high_sales"," low_sales"))</f>
        <v>low_profit high_sales</v>
      </c>
      <c r="R2549" s="3"/>
    </row>
    <row r="2550" spans="1:18" ht="14.25" customHeight="1" x14ac:dyDescent="0.3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Table5[[#This Row],[sales]]-(Table5[[#This Row],[sales]]*Table5[[#This Row],[discount]])</f>
        <v>2027.2659000000001</v>
      </c>
      <c r="O2550" s="6">
        <f>Table5[[#This Row],[profit]]/Table5[[#This Row],[net_sales]]</f>
        <v>0.5506480427653816</v>
      </c>
      <c r="P2550" s="3" t="str">
        <f>IF(Table5[[#This Row],[Profit_Percentage]]&lt;=24.5%,"low","high")</f>
        <v>high</v>
      </c>
      <c r="Q2550" s="3" t="str">
        <f>IF(Table5[[#This Row],[Profit_Percentage]]&gt;25%,"high_profit","low_profit")&amp;(IF(Table5[[#This Row],[net_sales]]&gt;1000," high_sales"," low_sales"))</f>
        <v>high_profit high_sales</v>
      </c>
      <c r="R2550" s="3"/>
    </row>
    <row r="2551" spans="1:18" ht="14.25" customHeight="1" x14ac:dyDescent="0.3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Table5[[#This Row],[sales]]-(Table5[[#This Row],[sales]]*Table5[[#This Row],[discount]])</f>
        <v>1236.5104999999999</v>
      </c>
      <c r="O2551" s="6">
        <f>Table5[[#This Row],[profit]]/Table5[[#This Row],[net_sales]]</f>
        <v>0.10866062196803022</v>
      </c>
      <c r="P2551" s="3" t="str">
        <f>IF(Table5[[#This Row],[Profit_Percentage]]&lt;=24.5%,"low","high")</f>
        <v>low</v>
      </c>
      <c r="Q2551" s="3" t="str">
        <f>IF(Table5[[#This Row],[Profit_Percentage]]&gt;25%,"high_profit","low_profit")&amp;(IF(Table5[[#This Row],[net_sales]]&gt;1000," high_sales"," low_sales"))</f>
        <v>low_profit high_sales</v>
      </c>
      <c r="R2551" s="3"/>
    </row>
    <row r="2552" spans="1:18" ht="14.25" customHeight="1" x14ac:dyDescent="0.3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Table5[[#This Row],[sales]]-(Table5[[#This Row],[sales]]*Table5[[#This Row],[discount]])</f>
        <v>1874.4388000000001</v>
      </c>
      <c r="O2552" s="6">
        <f>Table5[[#This Row],[profit]]/Table5[[#This Row],[net_sales]]</f>
        <v>0.18893121503886923</v>
      </c>
      <c r="P2552" s="3" t="str">
        <f>IF(Table5[[#This Row],[Profit_Percentage]]&lt;=24.5%,"low","high")</f>
        <v>low</v>
      </c>
      <c r="Q2552" s="3" t="str">
        <f>IF(Table5[[#This Row],[Profit_Percentage]]&gt;25%,"high_profit","low_profit")&amp;(IF(Table5[[#This Row],[net_sales]]&gt;1000," high_sales"," low_sales"))</f>
        <v>low_profit high_sales</v>
      </c>
      <c r="R2552" s="3"/>
    </row>
    <row r="2553" spans="1:18" ht="14.25" customHeight="1" x14ac:dyDescent="0.3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Table5[[#This Row],[sales]]-(Table5[[#This Row],[sales]]*Table5[[#This Row],[discount]])</f>
        <v>1198.7855999999999</v>
      </c>
      <c r="O2553" s="6">
        <f>Table5[[#This Row],[profit]]/Table5[[#This Row],[net_sales]]</f>
        <v>0.19192756402812983</v>
      </c>
      <c r="P2553" s="3" t="str">
        <f>IF(Table5[[#This Row],[Profit_Percentage]]&lt;=24.5%,"low","high")</f>
        <v>low</v>
      </c>
      <c r="Q2553" s="3" t="str">
        <f>IF(Table5[[#This Row],[Profit_Percentage]]&gt;25%,"high_profit","low_profit")&amp;(IF(Table5[[#This Row],[net_sales]]&gt;1000," high_sales"," low_sales"))</f>
        <v>low_profit high_sales</v>
      </c>
      <c r="R2553" s="3"/>
    </row>
    <row r="2554" spans="1:18" ht="14.25" customHeight="1" x14ac:dyDescent="0.3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Table5[[#This Row],[sales]]-(Table5[[#This Row],[sales]]*Table5[[#This Row],[discount]])</f>
        <v>1348.9650000000001</v>
      </c>
      <c r="O2554" s="6">
        <f>Table5[[#This Row],[profit]]/Table5[[#This Row],[net_sales]]</f>
        <v>0.48071669761632063</v>
      </c>
      <c r="P2554" s="3" t="str">
        <f>IF(Table5[[#This Row],[Profit_Percentage]]&lt;=24.5%,"low","high")</f>
        <v>high</v>
      </c>
      <c r="Q2554" s="3" t="str">
        <f>IF(Table5[[#This Row],[Profit_Percentage]]&gt;25%,"high_profit","low_profit")&amp;(IF(Table5[[#This Row],[net_sales]]&gt;1000," high_sales"," low_sales"))</f>
        <v>high_profit high_sales</v>
      </c>
      <c r="R2554" s="3"/>
    </row>
    <row r="2555" spans="1:18" ht="14.25" customHeight="1" x14ac:dyDescent="0.3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Table5[[#This Row],[sales]]-(Table5[[#This Row],[sales]]*Table5[[#This Row],[discount]])</f>
        <v>2262.9155999999998</v>
      </c>
      <c r="O2555" s="6">
        <f>Table5[[#This Row],[profit]]/Table5[[#This Row],[net_sales]]</f>
        <v>0.1487638337019728</v>
      </c>
      <c r="P2555" s="3" t="str">
        <f>IF(Table5[[#This Row],[Profit_Percentage]]&lt;=24.5%,"low","high")</f>
        <v>low</v>
      </c>
      <c r="Q2555" s="3" t="str">
        <f>IF(Table5[[#This Row],[Profit_Percentage]]&gt;25%,"high_profit","low_profit")&amp;(IF(Table5[[#This Row],[net_sales]]&gt;1000," high_sales"," low_sales"))</f>
        <v>low_profit high_sales</v>
      </c>
      <c r="R2555" s="3"/>
    </row>
    <row r="2556" spans="1:18" ht="14.25" customHeight="1" x14ac:dyDescent="0.3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Table5[[#This Row],[sales]]-(Table5[[#This Row],[sales]]*Table5[[#This Row],[discount]])</f>
        <v>410.87360000000001</v>
      </c>
      <c r="O2556" s="6">
        <f>Table5[[#This Row],[profit]]/Table5[[#This Row],[net_sales]]</f>
        <v>0.26107785946821599</v>
      </c>
      <c r="P2556" s="3" t="str">
        <f>IF(Table5[[#This Row],[Profit_Percentage]]&lt;=24.5%,"low","high")</f>
        <v>high</v>
      </c>
      <c r="Q2556" s="3" t="str">
        <f>IF(Table5[[#This Row],[Profit_Percentage]]&gt;25%,"high_profit","low_profit")&amp;(IF(Table5[[#This Row],[net_sales]]&gt;1000," high_sales"," low_sales"))</f>
        <v>high_profit low_sales</v>
      </c>
      <c r="R2556" s="3"/>
    </row>
    <row r="2557" spans="1:18" ht="14.25" customHeight="1" x14ac:dyDescent="0.3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Table5[[#This Row],[sales]]-(Table5[[#This Row],[sales]]*Table5[[#This Row],[discount]])</f>
        <v>535.49369999999999</v>
      </c>
      <c r="O2557" s="6">
        <f>Table5[[#This Row],[profit]]/Table5[[#This Row],[net_sales]]</f>
        <v>0.34104976398415143</v>
      </c>
      <c r="P2557" s="3" t="str">
        <f>IF(Table5[[#This Row],[Profit_Percentage]]&lt;=24.5%,"low","high")</f>
        <v>high</v>
      </c>
      <c r="Q2557" s="3" t="str">
        <f>IF(Table5[[#This Row],[Profit_Percentage]]&gt;25%,"high_profit","low_profit")&amp;(IF(Table5[[#This Row],[net_sales]]&gt;1000," high_sales"," low_sales"))</f>
        <v>high_profit low_sales</v>
      </c>
      <c r="R2557" s="3"/>
    </row>
    <row r="2558" spans="1:18" ht="14.25" customHeight="1" x14ac:dyDescent="0.3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Table5[[#This Row],[sales]]-(Table5[[#This Row],[sales]]*Table5[[#This Row],[discount]])</f>
        <v>3139.9276999999997</v>
      </c>
      <c r="O2558" s="6">
        <f>Table5[[#This Row],[profit]]/Table5[[#This Row],[net_sales]]</f>
        <v>0.23541943338376872</v>
      </c>
      <c r="P2558" s="3" t="str">
        <f>IF(Table5[[#This Row],[Profit_Percentage]]&lt;=24.5%,"low","high")</f>
        <v>low</v>
      </c>
      <c r="Q2558" s="3" t="str">
        <f>IF(Table5[[#This Row],[Profit_Percentage]]&gt;25%,"high_profit","low_profit")&amp;(IF(Table5[[#This Row],[net_sales]]&gt;1000," high_sales"," low_sales"))</f>
        <v>low_profit high_sales</v>
      </c>
      <c r="R2558" s="3"/>
    </row>
    <row r="2559" spans="1:18" ht="14.25" customHeight="1" x14ac:dyDescent="0.3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Table5[[#This Row],[sales]]-(Table5[[#This Row],[sales]]*Table5[[#This Row],[discount]])</f>
        <v>2508.768</v>
      </c>
      <c r="O2559" s="6">
        <f>Table5[[#This Row],[profit]]/Table5[[#This Row],[net_sales]]</f>
        <v>0.14260385974310896</v>
      </c>
      <c r="P2559" s="3" t="str">
        <f>IF(Table5[[#This Row],[Profit_Percentage]]&lt;=24.5%,"low","high")</f>
        <v>low</v>
      </c>
      <c r="Q2559" s="3" t="str">
        <f>IF(Table5[[#This Row],[Profit_Percentage]]&gt;25%,"high_profit","low_profit")&amp;(IF(Table5[[#This Row],[net_sales]]&gt;1000," high_sales"," low_sales"))</f>
        <v>low_profit high_sales</v>
      </c>
      <c r="R2559" s="3"/>
    </row>
    <row r="2560" spans="1:18" ht="14.25" customHeight="1" x14ac:dyDescent="0.3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Table5[[#This Row],[sales]]-(Table5[[#This Row],[sales]]*Table5[[#This Row],[discount]])</f>
        <v>2381.8615</v>
      </c>
      <c r="O2560" s="6">
        <f>Table5[[#This Row],[profit]]/Table5[[#This Row],[net_sales]]</f>
        <v>0.33412941936380436</v>
      </c>
      <c r="P2560" s="3" t="str">
        <f>IF(Table5[[#This Row],[Profit_Percentage]]&lt;=24.5%,"low","high")</f>
        <v>high</v>
      </c>
      <c r="Q2560" s="3" t="str">
        <f>IF(Table5[[#This Row],[Profit_Percentage]]&gt;25%,"high_profit","low_profit")&amp;(IF(Table5[[#This Row],[net_sales]]&gt;1000," high_sales"," low_sales"))</f>
        <v>high_profit high_sales</v>
      </c>
      <c r="R2560" s="3"/>
    </row>
    <row r="2561" spans="1:18" ht="14.25" customHeight="1" x14ac:dyDescent="0.3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Table5[[#This Row],[sales]]-(Table5[[#This Row],[sales]]*Table5[[#This Row],[discount]])</f>
        <v>881.13559999999995</v>
      </c>
      <c r="O2561" s="6">
        <f>Table5[[#This Row],[profit]]/Table5[[#This Row],[net_sales]]</f>
        <v>0.20865119965644335</v>
      </c>
      <c r="P2561" s="3" t="str">
        <f>IF(Table5[[#This Row],[Profit_Percentage]]&lt;=24.5%,"low","high")</f>
        <v>low</v>
      </c>
      <c r="Q2561" s="3" t="str">
        <f>IF(Table5[[#This Row],[Profit_Percentage]]&gt;25%,"high_profit","low_profit")&amp;(IF(Table5[[#This Row],[net_sales]]&gt;1000," high_sales"," low_sales"))</f>
        <v>low_profit low_sales</v>
      </c>
      <c r="R2561" s="3"/>
    </row>
    <row r="2562" spans="1:18" ht="14.25" customHeight="1" x14ac:dyDescent="0.3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Table5[[#This Row],[sales]]-(Table5[[#This Row],[sales]]*Table5[[#This Row],[discount]])</f>
        <v>1967.5319</v>
      </c>
      <c r="O2562" s="6">
        <f>Table5[[#This Row],[profit]]/Table5[[#This Row],[net_sales]]</f>
        <v>0.28483909206249719</v>
      </c>
      <c r="P2562" s="3" t="str">
        <f>IF(Table5[[#This Row],[Profit_Percentage]]&lt;=24.5%,"low","high")</f>
        <v>high</v>
      </c>
      <c r="Q2562" s="3" t="str">
        <f>IF(Table5[[#This Row],[Profit_Percentage]]&gt;25%,"high_profit","low_profit")&amp;(IF(Table5[[#This Row],[net_sales]]&gt;1000," high_sales"," low_sales"))</f>
        <v>high_profit high_sales</v>
      </c>
      <c r="R2562" s="3"/>
    </row>
    <row r="2563" spans="1:18" ht="14.25" customHeight="1" x14ac:dyDescent="0.3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Table5[[#This Row],[sales]]-(Table5[[#This Row],[sales]]*Table5[[#This Row],[discount]])</f>
        <v>3548.0057999999999</v>
      </c>
      <c r="O2563" s="6">
        <f>Table5[[#This Row],[profit]]/Table5[[#This Row],[net_sales]]</f>
        <v>0.27043360526637245</v>
      </c>
      <c r="P2563" s="3" t="str">
        <f>IF(Table5[[#This Row],[Profit_Percentage]]&lt;=24.5%,"low","high")</f>
        <v>high</v>
      </c>
      <c r="Q2563" s="3" t="str">
        <f>IF(Table5[[#This Row],[Profit_Percentage]]&gt;25%,"high_profit","low_profit")&amp;(IF(Table5[[#This Row],[net_sales]]&gt;1000," high_sales"," low_sales"))</f>
        <v>high_profit high_sales</v>
      </c>
      <c r="R2563" s="3"/>
    </row>
    <row r="2564" spans="1:18" ht="14.25" customHeight="1" x14ac:dyDescent="0.3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Table5[[#This Row],[sales]]-(Table5[[#This Row],[sales]]*Table5[[#This Row],[discount]])</f>
        <v>2733.4711000000002</v>
      </c>
      <c r="O2564" s="6">
        <f>Table5[[#This Row],[profit]]/Table5[[#This Row],[net_sales]]</f>
        <v>0.23814409451777266</v>
      </c>
      <c r="P2564" s="3" t="str">
        <f>IF(Table5[[#This Row],[Profit_Percentage]]&lt;=24.5%,"low","high")</f>
        <v>low</v>
      </c>
      <c r="Q2564" s="3" t="str">
        <f>IF(Table5[[#This Row],[Profit_Percentage]]&gt;25%,"high_profit","low_profit")&amp;(IF(Table5[[#This Row],[net_sales]]&gt;1000," high_sales"," low_sales"))</f>
        <v>low_profit high_sales</v>
      </c>
      <c r="R2564" s="3"/>
    </row>
    <row r="2565" spans="1:18" ht="14.25" customHeight="1" x14ac:dyDescent="0.3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Table5[[#This Row],[sales]]-(Table5[[#This Row],[sales]]*Table5[[#This Row],[discount]])</f>
        <v>555.35580000000004</v>
      </c>
      <c r="O2565" s="6">
        <f>Table5[[#This Row],[profit]]/Table5[[#This Row],[net_sales]]</f>
        <v>0.29201099547353243</v>
      </c>
      <c r="P2565" s="3" t="str">
        <f>IF(Table5[[#This Row],[Profit_Percentage]]&lt;=24.5%,"low","high")</f>
        <v>high</v>
      </c>
      <c r="Q2565" s="3" t="str">
        <f>IF(Table5[[#This Row],[Profit_Percentage]]&gt;25%,"high_profit","low_profit")&amp;(IF(Table5[[#This Row],[net_sales]]&gt;1000," high_sales"," low_sales"))</f>
        <v>high_profit low_sales</v>
      </c>
      <c r="R2565" s="3"/>
    </row>
    <row r="2566" spans="1:18" ht="14.25" customHeight="1" x14ac:dyDescent="0.3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Table5[[#This Row],[sales]]-(Table5[[#This Row],[sales]]*Table5[[#This Row],[discount]])</f>
        <v>2666.8509999999997</v>
      </c>
      <c r="O2566" s="6">
        <f>Table5[[#This Row],[profit]]/Table5[[#This Row],[net_sales]]</f>
        <v>0.4931246627576869</v>
      </c>
      <c r="P2566" s="3" t="str">
        <f>IF(Table5[[#This Row],[Profit_Percentage]]&lt;=24.5%,"low","high")</f>
        <v>high</v>
      </c>
      <c r="Q2566" s="3" t="str">
        <f>IF(Table5[[#This Row],[Profit_Percentage]]&gt;25%,"high_profit","low_profit")&amp;(IF(Table5[[#This Row],[net_sales]]&gt;1000," high_sales"," low_sales"))</f>
        <v>high_profit high_sales</v>
      </c>
      <c r="R2566" s="3"/>
    </row>
    <row r="2567" spans="1:18" ht="14.25" customHeight="1" x14ac:dyDescent="0.3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Table5[[#This Row],[sales]]-(Table5[[#This Row],[sales]]*Table5[[#This Row],[discount]])</f>
        <v>788.35680000000002</v>
      </c>
      <c r="O2567" s="6">
        <f>Table5[[#This Row],[profit]]/Table5[[#This Row],[net_sales]]</f>
        <v>0.38356997745183397</v>
      </c>
      <c r="P2567" s="3" t="str">
        <f>IF(Table5[[#This Row],[Profit_Percentage]]&lt;=24.5%,"low","high")</f>
        <v>high</v>
      </c>
      <c r="Q2567" s="3" t="str">
        <f>IF(Table5[[#This Row],[Profit_Percentage]]&gt;25%,"high_profit","low_profit")&amp;(IF(Table5[[#This Row],[net_sales]]&gt;1000," high_sales"," low_sales"))</f>
        <v>high_profit low_sales</v>
      </c>
      <c r="R2567" s="3"/>
    </row>
    <row r="2568" spans="1:18" ht="14.25" customHeight="1" x14ac:dyDescent="0.3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Table5[[#This Row],[sales]]-(Table5[[#This Row],[sales]]*Table5[[#This Row],[discount]])</f>
        <v>743.3433</v>
      </c>
      <c r="O2568" s="6">
        <f>Table5[[#This Row],[profit]]/Table5[[#This Row],[net_sales]]</f>
        <v>0.32979378437930362</v>
      </c>
      <c r="P2568" s="3" t="str">
        <f>IF(Table5[[#This Row],[Profit_Percentage]]&lt;=24.5%,"low","high")</f>
        <v>high</v>
      </c>
      <c r="Q2568" s="3" t="str">
        <f>IF(Table5[[#This Row],[Profit_Percentage]]&gt;25%,"high_profit","low_profit")&amp;(IF(Table5[[#This Row],[net_sales]]&gt;1000," high_sales"," low_sales"))</f>
        <v>high_profit low_sales</v>
      </c>
      <c r="R2568" s="3"/>
    </row>
    <row r="2569" spans="1:18" ht="14.25" customHeight="1" x14ac:dyDescent="0.3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Table5[[#This Row],[sales]]-(Table5[[#This Row],[sales]]*Table5[[#This Row],[discount]])</f>
        <v>1882.64</v>
      </c>
      <c r="O2569" s="6">
        <f>Table5[[#This Row],[profit]]/Table5[[#This Row],[net_sales]]</f>
        <v>0.24612777801385288</v>
      </c>
      <c r="P2569" s="3" t="str">
        <f>IF(Table5[[#This Row],[Profit_Percentage]]&lt;=24.5%,"low","high")</f>
        <v>high</v>
      </c>
      <c r="Q2569" s="3" t="str">
        <f>IF(Table5[[#This Row],[Profit_Percentage]]&gt;25%,"high_profit","low_profit")&amp;(IF(Table5[[#This Row],[net_sales]]&gt;1000," high_sales"," low_sales"))</f>
        <v>low_profit high_sales</v>
      </c>
      <c r="R2569" s="3"/>
    </row>
    <row r="2570" spans="1:18" ht="14.25" customHeight="1" x14ac:dyDescent="0.3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Table5[[#This Row],[sales]]-(Table5[[#This Row],[sales]]*Table5[[#This Row],[discount]])</f>
        <v>1192.443</v>
      </c>
      <c r="O2570" s="6">
        <f>Table5[[#This Row],[profit]]/Table5[[#This Row],[net_sales]]</f>
        <v>0.23694214314646489</v>
      </c>
      <c r="P2570" s="3" t="str">
        <f>IF(Table5[[#This Row],[Profit_Percentage]]&lt;=24.5%,"low","high")</f>
        <v>low</v>
      </c>
      <c r="Q2570" s="3" t="str">
        <f>IF(Table5[[#This Row],[Profit_Percentage]]&gt;25%,"high_profit","low_profit")&amp;(IF(Table5[[#This Row],[net_sales]]&gt;1000," high_sales"," low_sales"))</f>
        <v>low_profit high_sales</v>
      </c>
      <c r="R2570" s="3"/>
    </row>
    <row r="2571" spans="1:18" ht="14.25" customHeight="1" x14ac:dyDescent="0.3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Table5[[#This Row],[sales]]-(Table5[[#This Row],[sales]]*Table5[[#This Row],[discount]])</f>
        <v>3691.1475</v>
      </c>
      <c r="O2571" s="6">
        <f>Table5[[#This Row],[profit]]/Table5[[#This Row],[net_sales]]</f>
        <v>9.3697149734601512E-2</v>
      </c>
      <c r="P2571" s="3" t="str">
        <f>IF(Table5[[#This Row],[Profit_Percentage]]&lt;=24.5%,"low","high")</f>
        <v>low</v>
      </c>
      <c r="Q2571" s="3" t="str">
        <f>IF(Table5[[#This Row],[Profit_Percentage]]&gt;25%,"high_profit","low_profit")&amp;(IF(Table5[[#This Row],[net_sales]]&gt;1000," high_sales"," low_sales"))</f>
        <v>low_profit high_sales</v>
      </c>
      <c r="R2571" s="3"/>
    </row>
    <row r="2572" spans="1:18" ht="14.25" customHeight="1" x14ac:dyDescent="0.3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Table5[[#This Row],[sales]]-(Table5[[#This Row],[sales]]*Table5[[#This Row],[discount]])</f>
        <v>436.81600000000003</v>
      </c>
      <c r="O2572" s="6">
        <f>Table5[[#This Row],[profit]]/Table5[[#This Row],[net_sales]]</f>
        <v>0.18410497783963956</v>
      </c>
      <c r="P2572" s="3" t="str">
        <f>IF(Table5[[#This Row],[Profit_Percentage]]&lt;=24.5%,"low","high")</f>
        <v>low</v>
      </c>
      <c r="Q2572" s="3" t="str">
        <f>IF(Table5[[#This Row],[Profit_Percentage]]&gt;25%,"high_profit","low_profit")&amp;(IF(Table5[[#This Row],[net_sales]]&gt;1000," high_sales"," low_sales"))</f>
        <v>low_profit low_sales</v>
      </c>
      <c r="R2572" s="3"/>
    </row>
    <row r="2573" spans="1:18" ht="14.25" customHeight="1" x14ac:dyDescent="0.3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Table5[[#This Row],[sales]]-(Table5[[#This Row],[sales]]*Table5[[#This Row],[discount]])</f>
        <v>1569.519</v>
      </c>
      <c r="O2573" s="6">
        <f>Table5[[#This Row],[profit]]/Table5[[#This Row],[net_sales]]</f>
        <v>0.2115871168173179</v>
      </c>
      <c r="P2573" s="3" t="str">
        <f>IF(Table5[[#This Row],[Profit_Percentage]]&lt;=24.5%,"low","high")</f>
        <v>low</v>
      </c>
      <c r="Q2573" s="3" t="str">
        <f>IF(Table5[[#This Row],[Profit_Percentage]]&gt;25%,"high_profit","low_profit")&amp;(IF(Table5[[#This Row],[net_sales]]&gt;1000," high_sales"," low_sales"))</f>
        <v>low_profit high_sales</v>
      </c>
      <c r="R2573" s="3"/>
    </row>
    <row r="2574" spans="1:18" ht="14.25" customHeight="1" x14ac:dyDescent="0.3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Table5[[#This Row],[sales]]-(Table5[[#This Row],[sales]]*Table5[[#This Row],[discount]])</f>
        <v>1303.7244000000001</v>
      </c>
      <c r="O2574" s="6">
        <f>Table5[[#This Row],[profit]]/Table5[[#This Row],[net_sales]]</f>
        <v>0.24714579246963542</v>
      </c>
      <c r="P2574" s="3" t="str">
        <f>IF(Table5[[#This Row],[Profit_Percentage]]&lt;=24.5%,"low","high")</f>
        <v>high</v>
      </c>
      <c r="Q2574" s="3" t="str">
        <f>IF(Table5[[#This Row],[Profit_Percentage]]&gt;25%,"high_profit","low_profit")&amp;(IF(Table5[[#This Row],[net_sales]]&gt;1000," high_sales"," low_sales"))</f>
        <v>low_profit high_sales</v>
      </c>
      <c r="R2574" s="3"/>
    </row>
    <row r="2575" spans="1:18" ht="14.25" customHeight="1" x14ac:dyDescent="0.3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Table5[[#This Row],[sales]]-(Table5[[#This Row],[sales]]*Table5[[#This Row],[discount]])</f>
        <v>2366.873</v>
      </c>
      <c r="O2575" s="6">
        <f>Table5[[#This Row],[profit]]/Table5[[#This Row],[net_sales]]</f>
        <v>0.16450819287726887</v>
      </c>
      <c r="P2575" s="3" t="str">
        <f>IF(Table5[[#This Row],[Profit_Percentage]]&lt;=24.5%,"low","high")</f>
        <v>low</v>
      </c>
      <c r="Q2575" s="3" t="str">
        <f>IF(Table5[[#This Row],[Profit_Percentage]]&gt;25%,"high_profit","low_profit")&amp;(IF(Table5[[#This Row],[net_sales]]&gt;1000," high_sales"," low_sales"))</f>
        <v>low_profit high_sales</v>
      </c>
      <c r="R2575" s="3"/>
    </row>
    <row r="2576" spans="1:18" ht="14.25" customHeight="1" x14ac:dyDescent="0.3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Table5[[#This Row],[sales]]-(Table5[[#This Row],[sales]]*Table5[[#This Row],[discount]])</f>
        <v>174.97829999999999</v>
      </c>
      <c r="O2576" s="6">
        <f>Table5[[#This Row],[profit]]/Table5[[#This Row],[net_sales]]</f>
        <v>0.11241393932847675</v>
      </c>
      <c r="P2576" s="3" t="str">
        <f>IF(Table5[[#This Row],[Profit_Percentage]]&lt;=24.5%,"low","high")</f>
        <v>low</v>
      </c>
      <c r="Q2576" s="3" t="str">
        <f>IF(Table5[[#This Row],[Profit_Percentage]]&gt;25%,"high_profit","low_profit")&amp;(IF(Table5[[#This Row],[net_sales]]&gt;1000," high_sales"," low_sales"))</f>
        <v>low_profit low_sales</v>
      </c>
      <c r="R2576" s="3"/>
    </row>
    <row r="2577" spans="1:18" ht="14.25" customHeight="1" x14ac:dyDescent="0.3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Table5[[#This Row],[sales]]-(Table5[[#This Row],[sales]]*Table5[[#This Row],[discount]])</f>
        <v>392.78460000000001</v>
      </c>
      <c r="O2577" s="6">
        <f>Table5[[#This Row],[profit]]/Table5[[#This Row],[net_sales]]</f>
        <v>0.18142259141524389</v>
      </c>
      <c r="P2577" s="3" t="str">
        <f>IF(Table5[[#This Row],[Profit_Percentage]]&lt;=24.5%,"low","high")</f>
        <v>low</v>
      </c>
      <c r="Q2577" s="3" t="str">
        <f>IF(Table5[[#This Row],[Profit_Percentage]]&gt;25%,"high_profit","low_profit")&amp;(IF(Table5[[#This Row],[net_sales]]&gt;1000," high_sales"," low_sales"))</f>
        <v>low_profit low_sales</v>
      </c>
      <c r="R2577" s="3"/>
    </row>
    <row r="2578" spans="1:18" ht="14.25" customHeight="1" x14ac:dyDescent="0.3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Table5[[#This Row],[sales]]-(Table5[[#This Row],[sales]]*Table5[[#This Row],[discount]])</f>
        <v>858.86009999999999</v>
      </c>
      <c r="O2578" s="6">
        <f>Table5[[#This Row],[profit]]/Table5[[#This Row],[net_sales]]</f>
        <v>0.16032878928710273</v>
      </c>
      <c r="P2578" s="3" t="str">
        <f>IF(Table5[[#This Row],[Profit_Percentage]]&lt;=24.5%,"low","high")</f>
        <v>low</v>
      </c>
      <c r="Q2578" s="3" t="str">
        <f>IF(Table5[[#This Row],[Profit_Percentage]]&gt;25%,"high_profit","low_profit")&amp;(IF(Table5[[#This Row],[net_sales]]&gt;1000," high_sales"," low_sales"))</f>
        <v>low_profit low_sales</v>
      </c>
      <c r="R2578" s="3"/>
    </row>
    <row r="2579" spans="1:18" ht="14.25" customHeight="1" x14ac:dyDescent="0.3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Table5[[#This Row],[sales]]-(Table5[[#This Row],[sales]]*Table5[[#This Row],[discount]])</f>
        <v>1745.0582000000002</v>
      </c>
      <c r="O2579" s="6">
        <f>Table5[[#This Row],[profit]]/Table5[[#This Row],[net_sales]]</f>
        <v>0.11205929979871158</v>
      </c>
      <c r="P2579" s="3" t="str">
        <f>IF(Table5[[#This Row],[Profit_Percentage]]&lt;=24.5%,"low","high")</f>
        <v>low</v>
      </c>
      <c r="Q2579" s="3" t="str">
        <f>IF(Table5[[#This Row],[Profit_Percentage]]&gt;25%,"high_profit","low_profit")&amp;(IF(Table5[[#This Row],[net_sales]]&gt;1000," high_sales"," low_sales"))</f>
        <v>low_profit high_sales</v>
      </c>
      <c r="R2579" s="3"/>
    </row>
    <row r="2580" spans="1:18" ht="14.25" customHeight="1" x14ac:dyDescent="0.3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Table5[[#This Row],[sales]]-(Table5[[#This Row],[sales]]*Table5[[#This Row],[discount]])</f>
        <v>2162.7647999999999</v>
      </c>
      <c r="O2580" s="6">
        <f>Table5[[#This Row],[profit]]/Table5[[#This Row],[net_sales]]</f>
        <v>0.41260149971000087</v>
      </c>
      <c r="P2580" s="3" t="str">
        <f>IF(Table5[[#This Row],[Profit_Percentage]]&lt;=24.5%,"low","high")</f>
        <v>high</v>
      </c>
      <c r="Q2580" s="3" t="str">
        <f>IF(Table5[[#This Row],[Profit_Percentage]]&gt;25%,"high_profit","low_profit")&amp;(IF(Table5[[#This Row],[net_sales]]&gt;1000," high_sales"," low_sales"))</f>
        <v>high_profit high_sales</v>
      </c>
      <c r="R2580" s="3"/>
    </row>
    <row r="2581" spans="1:18" ht="14.25" customHeight="1" x14ac:dyDescent="0.3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Table5[[#This Row],[sales]]-(Table5[[#This Row],[sales]]*Table5[[#This Row],[discount]])</f>
        <v>3117.4470000000001</v>
      </c>
      <c r="O2581" s="6">
        <f>Table5[[#This Row],[profit]]/Table5[[#This Row],[net_sales]]</f>
        <v>0.24992886807698733</v>
      </c>
      <c r="P2581" s="3" t="str">
        <f>IF(Table5[[#This Row],[Profit_Percentage]]&lt;=24.5%,"low","high")</f>
        <v>high</v>
      </c>
      <c r="Q2581" s="3" t="str">
        <f>IF(Table5[[#This Row],[Profit_Percentage]]&gt;25%,"high_profit","low_profit")&amp;(IF(Table5[[#This Row],[net_sales]]&gt;1000," high_sales"," low_sales"))</f>
        <v>low_profit high_sales</v>
      </c>
      <c r="R2581" s="3"/>
    </row>
    <row r="2582" spans="1:18" ht="14.25" customHeight="1" x14ac:dyDescent="0.3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Table5[[#This Row],[sales]]-(Table5[[#This Row],[sales]]*Table5[[#This Row],[discount]])</f>
        <v>1467.9942000000001</v>
      </c>
      <c r="O2582" s="6">
        <f>Table5[[#This Row],[profit]]/Table5[[#This Row],[net_sales]]</f>
        <v>0.35165670273084182</v>
      </c>
      <c r="P2582" s="3" t="str">
        <f>IF(Table5[[#This Row],[Profit_Percentage]]&lt;=24.5%,"low","high")</f>
        <v>high</v>
      </c>
      <c r="Q2582" s="3" t="str">
        <f>IF(Table5[[#This Row],[Profit_Percentage]]&gt;25%,"high_profit","low_profit")&amp;(IF(Table5[[#This Row],[net_sales]]&gt;1000," high_sales"," low_sales"))</f>
        <v>high_profit high_sales</v>
      </c>
      <c r="R2582" s="3"/>
    </row>
    <row r="2583" spans="1:18" ht="14.25" customHeight="1" x14ac:dyDescent="0.3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Table5[[#This Row],[sales]]-(Table5[[#This Row],[sales]]*Table5[[#This Row],[discount]])</f>
        <v>1268.7928000000002</v>
      </c>
      <c r="O2583" s="6">
        <f>Table5[[#This Row],[profit]]/Table5[[#This Row],[net_sales]]</f>
        <v>0.11254004593973103</v>
      </c>
      <c r="P2583" s="3" t="str">
        <f>IF(Table5[[#This Row],[Profit_Percentage]]&lt;=24.5%,"low","high")</f>
        <v>low</v>
      </c>
      <c r="Q2583" s="3" t="str">
        <f>IF(Table5[[#This Row],[Profit_Percentage]]&gt;25%,"high_profit","low_profit")&amp;(IF(Table5[[#This Row],[net_sales]]&gt;1000," high_sales"," low_sales"))</f>
        <v>low_profit high_sales</v>
      </c>
      <c r="R2583" s="3"/>
    </row>
    <row r="2584" spans="1:18" ht="14.25" customHeight="1" x14ac:dyDescent="0.3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Table5[[#This Row],[sales]]-(Table5[[#This Row],[sales]]*Table5[[#This Row],[discount]])</f>
        <v>4017.0879999999997</v>
      </c>
      <c r="O2584" s="6">
        <f>Table5[[#This Row],[profit]]/Table5[[#This Row],[net_sales]]</f>
        <v>0.22186967275797792</v>
      </c>
      <c r="P2584" s="3" t="str">
        <f>IF(Table5[[#This Row],[Profit_Percentage]]&lt;=24.5%,"low","high")</f>
        <v>low</v>
      </c>
      <c r="Q2584" s="3" t="str">
        <f>IF(Table5[[#This Row],[Profit_Percentage]]&gt;25%,"high_profit","low_profit")&amp;(IF(Table5[[#This Row],[net_sales]]&gt;1000," high_sales"," low_sales"))</f>
        <v>low_profit high_sales</v>
      </c>
      <c r="R2584" s="3"/>
    </row>
    <row r="2585" spans="1:18" ht="14.25" customHeight="1" x14ac:dyDescent="0.3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Table5[[#This Row],[sales]]-(Table5[[#This Row],[sales]]*Table5[[#This Row],[discount]])</f>
        <v>1364.6761999999999</v>
      </c>
      <c r="O2585" s="6">
        <f>Table5[[#This Row],[profit]]/Table5[[#This Row],[net_sales]]</f>
        <v>0.20648854284994494</v>
      </c>
      <c r="P2585" s="3" t="str">
        <f>IF(Table5[[#This Row],[Profit_Percentage]]&lt;=24.5%,"low","high")</f>
        <v>low</v>
      </c>
      <c r="Q2585" s="3" t="str">
        <f>IF(Table5[[#This Row],[Profit_Percentage]]&gt;25%,"high_profit","low_profit")&amp;(IF(Table5[[#This Row],[net_sales]]&gt;1000," high_sales"," low_sales"))</f>
        <v>low_profit high_sales</v>
      </c>
      <c r="R2585" s="3"/>
    </row>
    <row r="2586" spans="1:18" ht="14.25" customHeight="1" x14ac:dyDescent="0.3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Table5[[#This Row],[sales]]-(Table5[[#This Row],[sales]]*Table5[[#This Row],[discount]])</f>
        <v>1174.7549999999999</v>
      </c>
      <c r="O2586" s="6">
        <f>Table5[[#This Row],[profit]]/Table5[[#This Row],[net_sales]]</f>
        <v>0.38307562002289841</v>
      </c>
      <c r="P2586" s="3" t="str">
        <f>IF(Table5[[#This Row],[Profit_Percentage]]&lt;=24.5%,"low","high")</f>
        <v>high</v>
      </c>
      <c r="Q2586" s="3" t="str">
        <f>IF(Table5[[#This Row],[Profit_Percentage]]&gt;25%,"high_profit","low_profit")&amp;(IF(Table5[[#This Row],[net_sales]]&gt;1000," high_sales"," low_sales"))</f>
        <v>high_profit high_sales</v>
      </c>
      <c r="R2586" s="3"/>
    </row>
    <row r="2587" spans="1:18" ht="14.25" customHeight="1" x14ac:dyDescent="0.3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Table5[[#This Row],[sales]]-(Table5[[#This Row],[sales]]*Table5[[#This Row],[discount]])</f>
        <v>3088.2277999999997</v>
      </c>
      <c r="O2587" s="6">
        <f>Table5[[#This Row],[profit]]/Table5[[#This Row],[net_sales]]</f>
        <v>6.3997869587211154E-2</v>
      </c>
      <c r="P2587" s="3" t="str">
        <f>IF(Table5[[#This Row],[Profit_Percentage]]&lt;=24.5%,"low","high")</f>
        <v>low</v>
      </c>
      <c r="Q2587" s="3" t="str">
        <f>IF(Table5[[#This Row],[Profit_Percentage]]&gt;25%,"high_profit","low_profit")&amp;(IF(Table5[[#This Row],[net_sales]]&gt;1000," high_sales"," low_sales"))</f>
        <v>low_profit high_sales</v>
      </c>
      <c r="R2587" s="3"/>
    </row>
    <row r="2588" spans="1:18" ht="14.25" customHeight="1" x14ac:dyDescent="0.3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Table5[[#This Row],[sales]]-(Table5[[#This Row],[sales]]*Table5[[#This Row],[discount]])</f>
        <v>3246.9648000000002</v>
      </c>
      <c r="O2588" s="6">
        <f>Table5[[#This Row],[profit]]/Table5[[#This Row],[net_sales]]</f>
        <v>5.4543246049356613E-2</v>
      </c>
      <c r="P2588" s="3" t="str">
        <f>IF(Table5[[#This Row],[Profit_Percentage]]&lt;=24.5%,"low","high")</f>
        <v>low</v>
      </c>
      <c r="Q2588" s="3" t="str">
        <f>IF(Table5[[#This Row],[Profit_Percentage]]&gt;25%,"high_profit","low_profit")&amp;(IF(Table5[[#This Row],[net_sales]]&gt;1000," high_sales"," low_sales"))</f>
        <v>low_profit high_sales</v>
      </c>
      <c r="R2588" s="3"/>
    </row>
    <row r="2589" spans="1:18" ht="14.25" customHeight="1" x14ac:dyDescent="0.3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Table5[[#This Row],[sales]]-(Table5[[#This Row],[sales]]*Table5[[#This Row],[discount]])</f>
        <v>1600.95</v>
      </c>
      <c r="O2589" s="6">
        <f>Table5[[#This Row],[profit]]/Table5[[#This Row],[net_sales]]</f>
        <v>0.33093475748774159</v>
      </c>
      <c r="P2589" s="3" t="str">
        <f>IF(Table5[[#This Row],[Profit_Percentage]]&lt;=24.5%,"low","high")</f>
        <v>high</v>
      </c>
      <c r="Q2589" s="3" t="str">
        <f>IF(Table5[[#This Row],[Profit_Percentage]]&gt;25%,"high_profit","low_profit")&amp;(IF(Table5[[#This Row],[net_sales]]&gt;1000," high_sales"," low_sales"))</f>
        <v>high_profit high_sales</v>
      </c>
      <c r="R2589" s="3"/>
    </row>
    <row r="2590" spans="1:18" ht="14.25" customHeight="1" x14ac:dyDescent="0.3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Table5[[#This Row],[sales]]-(Table5[[#This Row],[sales]]*Table5[[#This Row],[discount]])</f>
        <v>173.667</v>
      </c>
      <c r="O2590" s="6">
        <f>Table5[[#This Row],[profit]]/Table5[[#This Row],[net_sales]]</f>
        <v>0.14792677941117197</v>
      </c>
      <c r="P2590" s="3" t="str">
        <f>IF(Table5[[#This Row],[Profit_Percentage]]&lt;=24.5%,"low","high")</f>
        <v>low</v>
      </c>
      <c r="Q2590" s="3" t="str">
        <f>IF(Table5[[#This Row],[Profit_Percentage]]&gt;25%,"high_profit","low_profit")&amp;(IF(Table5[[#This Row],[net_sales]]&gt;1000," high_sales"," low_sales"))</f>
        <v>low_profit low_sales</v>
      </c>
      <c r="R2590" s="3"/>
    </row>
    <row r="2591" spans="1:18" ht="14.25" customHeight="1" x14ac:dyDescent="0.3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Table5[[#This Row],[sales]]-(Table5[[#This Row],[sales]]*Table5[[#This Row],[discount]])</f>
        <v>297.4572</v>
      </c>
      <c r="O2591" s="6">
        <f>Table5[[#This Row],[profit]]/Table5[[#This Row],[net_sales]]</f>
        <v>0.41037836703902275</v>
      </c>
      <c r="P2591" s="3" t="str">
        <f>IF(Table5[[#This Row],[Profit_Percentage]]&lt;=24.5%,"low","high")</f>
        <v>high</v>
      </c>
      <c r="Q2591" s="3" t="str">
        <f>IF(Table5[[#This Row],[Profit_Percentage]]&gt;25%,"high_profit","low_profit")&amp;(IF(Table5[[#This Row],[net_sales]]&gt;1000," high_sales"," low_sales"))</f>
        <v>high_profit low_sales</v>
      </c>
      <c r="R2591" s="3"/>
    </row>
    <row r="2592" spans="1:18" ht="14.25" customHeight="1" x14ac:dyDescent="0.3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Table5[[#This Row],[sales]]-(Table5[[#This Row],[sales]]*Table5[[#This Row],[discount]])</f>
        <v>3776.6527000000001</v>
      </c>
      <c r="O2592" s="6">
        <f>Table5[[#This Row],[profit]]/Table5[[#This Row],[net_sales]]</f>
        <v>0.15421063207638869</v>
      </c>
      <c r="P2592" s="3" t="str">
        <f>IF(Table5[[#This Row],[Profit_Percentage]]&lt;=24.5%,"low","high")</f>
        <v>low</v>
      </c>
      <c r="Q2592" s="3" t="str">
        <f>IF(Table5[[#This Row],[Profit_Percentage]]&gt;25%,"high_profit","low_profit")&amp;(IF(Table5[[#This Row],[net_sales]]&gt;1000," high_sales"," low_sales"))</f>
        <v>low_profit high_sales</v>
      </c>
      <c r="R2592" s="3"/>
    </row>
    <row r="2593" spans="1:18" ht="14.25" customHeight="1" x14ac:dyDescent="0.3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Table5[[#This Row],[sales]]-(Table5[[#This Row],[sales]]*Table5[[#This Row],[discount]])</f>
        <v>286.58080000000001</v>
      </c>
      <c r="O2593" s="6">
        <f>Table5[[#This Row],[profit]]/Table5[[#This Row],[net_sales]]</f>
        <v>0.33665898064350436</v>
      </c>
      <c r="P2593" s="3" t="str">
        <f>IF(Table5[[#This Row],[Profit_Percentage]]&lt;=24.5%,"low","high")</f>
        <v>high</v>
      </c>
      <c r="Q2593" s="3" t="str">
        <f>IF(Table5[[#This Row],[Profit_Percentage]]&gt;25%,"high_profit","low_profit")&amp;(IF(Table5[[#This Row],[net_sales]]&gt;1000," high_sales"," low_sales"))</f>
        <v>high_profit low_sales</v>
      </c>
      <c r="R2593" s="3"/>
    </row>
    <row r="2594" spans="1:18" ht="14.25" customHeight="1" x14ac:dyDescent="0.3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Table5[[#This Row],[sales]]-(Table5[[#This Row],[sales]]*Table5[[#This Row],[discount]])</f>
        <v>2670.8009999999999</v>
      </c>
      <c r="O2594" s="6">
        <f>Table5[[#This Row],[profit]]/Table5[[#This Row],[net_sales]]</f>
        <v>0.29595615697313282</v>
      </c>
      <c r="P2594" s="3" t="str">
        <f>IF(Table5[[#This Row],[Profit_Percentage]]&lt;=24.5%,"low","high")</f>
        <v>high</v>
      </c>
      <c r="Q2594" s="3" t="str">
        <f>IF(Table5[[#This Row],[Profit_Percentage]]&gt;25%,"high_profit","low_profit")&amp;(IF(Table5[[#This Row],[net_sales]]&gt;1000," high_sales"," low_sales"))</f>
        <v>high_profit high_sales</v>
      </c>
      <c r="R2594" s="3"/>
    </row>
    <row r="2595" spans="1:18" ht="14.25" customHeight="1" x14ac:dyDescent="0.3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Table5[[#This Row],[sales]]-(Table5[[#This Row],[sales]]*Table5[[#This Row],[discount]])</f>
        <v>720.12959999999998</v>
      </c>
      <c r="O2595" s="6">
        <f>Table5[[#This Row],[profit]]/Table5[[#This Row],[net_sales]]</f>
        <v>0.39648418840164323</v>
      </c>
      <c r="P2595" s="3" t="str">
        <f>IF(Table5[[#This Row],[Profit_Percentage]]&lt;=24.5%,"low","high")</f>
        <v>high</v>
      </c>
      <c r="Q2595" s="3" t="str">
        <f>IF(Table5[[#This Row],[Profit_Percentage]]&gt;25%,"high_profit","low_profit")&amp;(IF(Table5[[#This Row],[net_sales]]&gt;1000," high_sales"," low_sales"))</f>
        <v>high_profit low_sales</v>
      </c>
      <c r="R2595" s="3"/>
    </row>
    <row r="2596" spans="1:18" ht="14.25" customHeight="1" x14ac:dyDescent="0.3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Table5[[#This Row],[sales]]-(Table5[[#This Row],[sales]]*Table5[[#This Row],[discount]])</f>
        <v>671.95699999999999</v>
      </c>
      <c r="O2596" s="6">
        <f>Table5[[#This Row],[profit]]/Table5[[#This Row],[net_sales]]</f>
        <v>0.26602892744625029</v>
      </c>
      <c r="P2596" s="3" t="str">
        <f>IF(Table5[[#This Row],[Profit_Percentage]]&lt;=24.5%,"low","high")</f>
        <v>high</v>
      </c>
      <c r="Q2596" s="3" t="str">
        <f>IF(Table5[[#This Row],[Profit_Percentage]]&gt;25%,"high_profit","low_profit")&amp;(IF(Table5[[#This Row],[net_sales]]&gt;1000," high_sales"," low_sales"))</f>
        <v>high_profit low_sales</v>
      </c>
      <c r="R2596" s="3"/>
    </row>
    <row r="2597" spans="1:18" ht="14.25" customHeight="1" x14ac:dyDescent="0.3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Table5[[#This Row],[sales]]-(Table5[[#This Row],[sales]]*Table5[[#This Row],[discount]])</f>
        <v>1036.3247999999999</v>
      </c>
      <c r="O2597" s="6">
        <f>Table5[[#This Row],[profit]]/Table5[[#This Row],[net_sales]]</f>
        <v>7.1512328953239376E-2</v>
      </c>
      <c r="P2597" s="3" t="str">
        <f>IF(Table5[[#This Row],[Profit_Percentage]]&lt;=24.5%,"low","high")</f>
        <v>low</v>
      </c>
      <c r="Q2597" s="3" t="str">
        <f>IF(Table5[[#This Row],[Profit_Percentage]]&gt;25%,"high_profit","low_profit")&amp;(IF(Table5[[#This Row],[net_sales]]&gt;1000," high_sales"," low_sales"))</f>
        <v>low_profit high_sales</v>
      </c>
      <c r="R2597" s="3"/>
    </row>
    <row r="2598" spans="1:18" ht="14.25" customHeight="1" x14ac:dyDescent="0.3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Table5[[#This Row],[sales]]-(Table5[[#This Row],[sales]]*Table5[[#This Row],[discount]])</f>
        <v>212.84620000000001</v>
      </c>
      <c r="O2598" s="6">
        <f>Table5[[#This Row],[profit]]/Table5[[#This Row],[net_sales]]</f>
        <v>0.11623416344759736</v>
      </c>
      <c r="P2598" s="3" t="str">
        <f>IF(Table5[[#This Row],[Profit_Percentage]]&lt;=24.5%,"low","high")</f>
        <v>low</v>
      </c>
      <c r="Q2598" s="3" t="str">
        <f>IF(Table5[[#This Row],[Profit_Percentage]]&gt;25%,"high_profit","low_profit")&amp;(IF(Table5[[#This Row],[net_sales]]&gt;1000," high_sales"," low_sales"))</f>
        <v>low_profit low_sales</v>
      </c>
      <c r="R2598" s="3"/>
    </row>
    <row r="2599" spans="1:18" ht="14.25" customHeight="1" x14ac:dyDescent="0.3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Table5[[#This Row],[sales]]-(Table5[[#This Row],[sales]]*Table5[[#This Row],[discount]])</f>
        <v>600.43900000000008</v>
      </c>
      <c r="O2599" s="6">
        <f>Table5[[#This Row],[profit]]/Table5[[#This Row],[net_sales]]</f>
        <v>0.20483346351586085</v>
      </c>
      <c r="P2599" s="3" t="str">
        <f>IF(Table5[[#This Row],[Profit_Percentage]]&lt;=24.5%,"low","high")</f>
        <v>low</v>
      </c>
      <c r="Q2599" s="3" t="str">
        <f>IF(Table5[[#This Row],[Profit_Percentage]]&gt;25%,"high_profit","low_profit")&amp;(IF(Table5[[#This Row],[net_sales]]&gt;1000," high_sales"," low_sales"))</f>
        <v>low_profit low_sales</v>
      </c>
      <c r="R2599" s="3"/>
    </row>
    <row r="2600" spans="1:18" ht="14.25" customHeight="1" x14ac:dyDescent="0.3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Table5[[#This Row],[sales]]-(Table5[[#This Row],[sales]]*Table5[[#This Row],[discount]])</f>
        <v>3057.3284999999996</v>
      </c>
      <c r="O2600" s="6">
        <f>Table5[[#This Row],[profit]]/Table5[[#This Row],[net_sales]]</f>
        <v>0.27099802981589977</v>
      </c>
      <c r="P2600" s="3" t="str">
        <f>IF(Table5[[#This Row],[Profit_Percentage]]&lt;=24.5%,"low","high")</f>
        <v>high</v>
      </c>
      <c r="Q2600" s="3" t="str">
        <f>IF(Table5[[#This Row],[Profit_Percentage]]&gt;25%,"high_profit","low_profit")&amp;(IF(Table5[[#This Row],[net_sales]]&gt;1000," high_sales"," low_sales"))</f>
        <v>high_profit high_sales</v>
      </c>
      <c r="R2600" s="3"/>
    </row>
    <row r="2601" spans="1:18" ht="14.25" customHeight="1" x14ac:dyDescent="0.3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Table5[[#This Row],[sales]]-(Table5[[#This Row],[sales]]*Table5[[#This Row],[discount]])</f>
        <v>1399.0405000000001</v>
      </c>
      <c r="O2601" s="6">
        <f>Table5[[#This Row],[profit]]/Table5[[#This Row],[net_sales]]</f>
        <v>0.50473878347338763</v>
      </c>
      <c r="P2601" s="3" t="str">
        <f>IF(Table5[[#This Row],[Profit_Percentage]]&lt;=24.5%,"low","high")</f>
        <v>high</v>
      </c>
      <c r="Q2601" s="3" t="str">
        <f>IF(Table5[[#This Row],[Profit_Percentage]]&gt;25%,"high_profit","low_profit")&amp;(IF(Table5[[#This Row],[net_sales]]&gt;1000," high_sales"," low_sales"))</f>
        <v>high_profit high_sales</v>
      </c>
      <c r="R2601" s="3"/>
    </row>
    <row r="2602" spans="1:18" ht="14.25" customHeight="1" x14ac:dyDescent="0.3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Table5[[#This Row],[sales]]-(Table5[[#This Row],[sales]]*Table5[[#This Row],[discount]])</f>
        <v>2844.9061000000002</v>
      </c>
      <c r="O2602" s="6">
        <f>Table5[[#This Row],[profit]]/Table5[[#This Row],[net_sales]]</f>
        <v>0.14441249923855129</v>
      </c>
      <c r="P2602" s="3" t="str">
        <f>IF(Table5[[#This Row],[Profit_Percentage]]&lt;=24.5%,"low","high")</f>
        <v>low</v>
      </c>
      <c r="Q2602" s="3" t="str">
        <f>IF(Table5[[#This Row],[Profit_Percentage]]&gt;25%,"high_profit","low_profit")&amp;(IF(Table5[[#This Row],[net_sales]]&gt;1000," high_sales"," low_sales"))</f>
        <v>low_profit high_sales</v>
      </c>
      <c r="R2602" s="3"/>
    </row>
    <row r="2603" spans="1:18" ht="14.25" customHeight="1" x14ac:dyDescent="0.3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Table5[[#This Row],[sales]]-(Table5[[#This Row],[sales]]*Table5[[#This Row],[discount]])</f>
        <v>264.05939999999998</v>
      </c>
      <c r="O2603" s="6">
        <f>Table5[[#This Row],[profit]]/Table5[[#This Row],[net_sales]]</f>
        <v>0.22362392704065828</v>
      </c>
      <c r="P2603" s="3" t="str">
        <f>IF(Table5[[#This Row],[Profit_Percentage]]&lt;=24.5%,"low","high")</f>
        <v>low</v>
      </c>
      <c r="Q2603" s="3" t="str">
        <f>IF(Table5[[#This Row],[Profit_Percentage]]&gt;25%,"high_profit","low_profit")&amp;(IF(Table5[[#This Row],[net_sales]]&gt;1000," high_sales"," low_sales"))</f>
        <v>low_profit low_sales</v>
      </c>
      <c r="R2603" s="3"/>
    </row>
    <row r="2604" spans="1:18" ht="14.25" customHeight="1" x14ac:dyDescent="0.3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Table5[[#This Row],[sales]]-(Table5[[#This Row],[sales]]*Table5[[#This Row],[discount]])</f>
        <v>2628.8040000000001</v>
      </c>
      <c r="O2604" s="6">
        <f>Table5[[#This Row],[profit]]/Table5[[#This Row],[net_sales]]</f>
        <v>0.32465334045444239</v>
      </c>
      <c r="P2604" s="3" t="str">
        <f>IF(Table5[[#This Row],[Profit_Percentage]]&lt;=24.5%,"low","high")</f>
        <v>high</v>
      </c>
      <c r="Q2604" s="3" t="str">
        <f>IF(Table5[[#This Row],[Profit_Percentage]]&gt;25%,"high_profit","low_profit")&amp;(IF(Table5[[#This Row],[net_sales]]&gt;1000," high_sales"," low_sales"))</f>
        <v>high_profit high_sales</v>
      </c>
      <c r="R2604" s="3"/>
    </row>
    <row r="2605" spans="1:18" ht="14.25" customHeight="1" x14ac:dyDescent="0.3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Table5[[#This Row],[sales]]-(Table5[[#This Row],[sales]]*Table5[[#This Row],[discount]])</f>
        <v>3387.9980000000005</v>
      </c>
      <c r="O2605" s="6">
        <f>Table5[[#This Row],[profit]]/Table5[[#This Row],[net_sales]]</f>
        <v>0.17538676232984787</v>
      </c>
      <c r="P2605" s="3" t="str">
        <f>IF(Table5[[#This Row],[Profit_Percentage]]&lt;=24.5%,"low","high")</f>
        <v>low</v>
      </c>
      <c r="Q2605" s="3" t="str">
        <f>IF(Table5[[#This Row],[Profit_Percentage]]&gt;25%,"high_profit","low_profit")&amp;(IF(Table5[[#This Row],[net_sales]]&gt;1000," high_sales"," low_sales"))</f>
        <v>low_profit high_sales</v>
      </c>
      <c r="R2605" s="3"/>
    </row>
    <row r="2606" spans="1:18" ht="14.25" customHeight="1" x14ac:dyDescent="0.3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Table5[[#This Row],[sales]]-(Table5[[#This Row],[sales]]*Table5[[#This Row],[discount]])</f>
        <v>120.44839999999999</v>
      </c>
      <c r="O2606" s="6">
        <f>Table5[[#This Row],[profit]]/Table5[[#This Row],[net_sales]]</f>
        <v>0.19958754122097097</v>
      </c>
      <c r="P2606" s="3" t="str">
        <f>IF(Table5[[#This Row],[Profit_Percentage]]&lt;=24.5%,"low","high")</f>
        <v>low</v>
      </c>
      <c r="Q2606" s="3" t="str">
        <f>IF(Table5[[#This Row],[Profit_Percentage]]&gt;25%,"high_profit","low_profit")&amp;(IF(Table5[[#This Row],[net_sales]]&gt;1000," high_sales"," low_sales"))</f>
        <v>low_profit low_sales</v>
      </c>
      <c r="R2606" s="3"/>
    </row>
    <row r="2607" spans="1:18" ht="14.25" customHeight="1" x14ac:dyDescent="0.3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Table5[[#This Row],[sales]]-(Table5[[#This Row],[sales]]*Table5[[#This Row],[discount]])</f>
        <v>3098.5216</v>
      </c>
      <c r="O2607" s="6">
        <f>Table5[[#This Row],[profit]]/Table5[[#This Row],[net_sales]]</f>
        <v>0.38547092910373776</v>
      </c>
      <c r="P2607" s="3" t="str">
        <f>IF(Table5[[#This Row],[Profit_Percentage]]&lt;=24.5%,"low","high")</f>
        <v>high</v>
      </c>
      <c r="Q2607" s="3" t="str">
        <f>IF(Table5[[#This Row],[Profit_Percentage]]&gt;25%,"high_profit","low_profit")&amp;(IF(Table5[[#This Row],[net_sales]]&gt;1000," high_sales"," low_sales"))</f>
        <v>high_profit high_sales</v>
      </c>
      <c r="R2607" s="3"/>
    </row>
    <row r="2608" spans="1:18" ht="14.25" customHeight="1" x14ac:dyDescent="0.3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Table5[[#This Row],[sales]]-(Table5[[#This Row],[sales]]*Table5[[#This Row],[discount]])</f>
        <v>1218.0581</v>
      </c>
      <c r="O2608" s="6">
        <f>Table5[[#This Row],[profit]]/Table5[[#This Row],[net_sales]]</f>
        <v>9.5069356708025674E-2</v>
      </c>
      <c r="P2608" s="3" t="str">
        <f>IF(Table5[[#This Row],[Profit_Percentage]]&lt;=24.5%,"low","high")</f>
        <v>low</v>
      </c>
      <c r="Q2608" s="3" t="str">
        <f>IF(Table5[[#This Row],[Profit_Percentage]]&gt;25%,"high_profit","low_profit")&amp;(IF(Table5[[#This Row],[net_sales]]&gt;1000," high_sales"," low_sales"))</f>
        <v>low_profit high_sales</v>
      </c>
      <c r="R2608" s="3"/>
    </row>
    <row r="2609" spans="1:18" ht="14.25" customHeight="1" x14ac:dyDescent="0.3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Table5[[#This Row],[sales]]-(Table5[[#This Row],[sales]]*Table5[[#This Row],[discount]])</f>
        <v>2829.7026000000001</v>
      </c>
      <c r="O2609" s="6">
        <f>Table5[[#This Row],[profit]]/Table5[[#This Row],[net_sales]]</f>
        <v>0.22809464146514905</v>
      </c>
      <c r="P2609" s="3" t="str">
        <f>IF(Table5[[#This Row],[Profit_Percentage]]&lt;=24.5%,"low","high")</f>
        <v>low</v>
      </c>
      <c r="Q2609" s="3" t="str">
        <f>IF(Table5[[#This Row],[Profit_Percentage]]&gt;25%,"high_profit","low_profit")&amp;(IF(Table5[[#This Row],[net_sales]]&gt;1000," high_sales"," low_sales"))</f>
        <v>low_profit high_sales</v>
      </c>
      <c r="R2609" s="3"/>
    </row>
    <row r="2610" spans="1:18" ht="14.25" customHeight="1" x14ac:dyDescent="0.3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Table5[[#This Row],[sales]]-(Table5[[#This Row],[sales]]*Table5[[#This Row],[discount]])</f>
        <v>797.24840000000006</v>
      </c>
      <c r="O2610" s="6">
        <f>Table5[[#This Row],[profit]]/Table5[[#This Row],[net_sales]]</f>
        <v>0.37554167559320278</v>
      </c>
      <c r="P2610" s="3" t="str">
        <f>IF(Table5[[#This Row],[Profit_Percentage]]&lt;=24.5%,"low","high")</f>
        <v>high</v>
      </c>
      <c r="Q2610" s="3" t="str">
        <f>IF(Table5[[#This Row],[Profit_Percentage]]&gt;25%,"high_profit","low_profit")&amp;(IF(Table5[[#This Row],[net_sales]]&gt;1000," high_sales"," low_sales"))</f>
        <v>high_profit low_sales</v>
      </c>
      <c r="R2610" s="3"/>
    </row>
    <row r="2611" spans="1:18" ht="14.25" customHeight="1" x14ac:dyDescent="0.3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Table5[[#This Row],[sales]]-(Table5[[#This Row],[sales]]*Table5[[#This Row],[discount]])</f>
        <v>2311.4856</v>
      </c>
      <c r="O2611" s="6">
        <f>Table5[[#This Row],[profit]]/Table5[[#This Row],[net_sales]]</f>
        <v>9.8222545708266579E-2</v>
      </c>
      <c r="P2611" s="3" t="str">
        <f>IF(Table5[[#This Row],[Profit_Percentage]]&lt;=24.5%,"low","high")</f>
        <v>low</v>
      </c>
      <c r="Q2611" s="3" t="str">
        <f>IF(Table5[[#This Row],[Profit_Percentage]]&gt;25%,"high_profit","low_profit")&amp;(IF(Table5[[#This Row],[net_sales]]&gt;1000," high_sales"," low_sales"))</f>
        <v>low_profit high_sales</v>
      </c>
      <c r="R2611" s="3"/>
    </row>
    <row r="2612" spans="1:18" ht="14.25" customHeight="1" x14ac:dyDescent="0.3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Table5[[#This Row],[sales]]-(Table5[[#This Row],[sales]]*Table5[[#This Row],[discount]])</f>
        <v>1898.7665000000002</v>
      </c>
      <c r="O2612" s="6">
        <f>Table5[[#This Row],[profit]]/Table5[[#This Row],[net_sales]]</f>
        <v>0.30900060644634292</v>
      </c>
      <c r="P2612" s="3" t="str">
        <f>IF(Table5[[#This Row],[Profit_Percentage]]&lt;=24.5%,"low","high")</f>
        <v>high</v>
      </c>
      <c r="Q2612" s="3" t="str">
        <f>IF(Table5[[#This Row],[Profit_Percentage]]&gt;25%,"high_profit","low_profit")&amp;(IF(Table5[[#This Row],[net_sales]]&gt;1000," high_sales"," low_sales"))</f>
        <v>high_profit high_sales</v>
      </c>
      <c r="R2612" s="3"/>
    </row>
    <row r="2613" spans="1:18" ht="14.25" customHeight="1" x14ac:dyDescent="0.3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Table5[[#This Row],[sales]]-(Table5[[#This Row],[sales]]*Table5[[#This Row],[discount]])</f>
        <v>1701.1722</v>
      </c>
      <c r="O2613" s="6">
        <f>Table5[[#This Row],[profit]]/Table5[[#This Row],[net_sales]]</f>
        <v>0.10982427293368656</v>
      </c>
      <c r="P2613" s="3" t="str">
        <f>IF(Table5[[#This Row],[Profit_Percentage]]&lt;=24.5%,"low","high")</f>
        <v>low</v>
      </c>
      <c r="Q2613" s="3" t="str">
        <f>IF(Table5[[#This Row],[Profit_Percentage]]&gt;25%,"high_profit","low_profit")&amp;(IF(Table5[[#This Row],[net_sales]]&gt;1000," high_sales"," low_sales"))</f>
        <v>low_profit high_sales</v>
      </c>
      <c r="R2613" s="3"/>
    </row>
    <row r="2614" spans="1:18" ht="14.25" customHeight="1" x14ac:dyDescent="0.3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Table5[[#This Row],[sales]]-(Table5[[#This Row],[sales]]*Table5[[#This Row],[discount]])</f>
        <v>3037.4232000000002</v>
      </c>
      <c r="O2614" s="6">
        <f>Table5[[#This Row],[profit]]/Table5[[#This Row],[net_sales]]</f>
        <v>0.26711457264170496</v>
      </c>
      <c r="P2614" s="3" t="str">
        <f>IF(Table5[[#This Row],[Profit_Percentage]]&lt;=24.5%,"low","high")</f>
        <v>high</v>
      </c>
      <c r="Q2614" s="3" t="str">
        <f>IF(Table5[[#This Row],[Profit_Percentage]]&gt;25%,"high_profit","low_profit")&amp;(IF(Table5[[#This Row],[net_sales]]&gt;1000," high_sales"," low_sales"))</f>
        <v>high_profit high_sales</v>
      </c>
      <c r="R2614" s="3"/>
    </row>
    <row r="2615" spans="1:18" ht="14.25" customHeight="1" x14ac:dyDescent="0.3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Table5[[#This Row],[sales]]-(Table5[[#This Row],[sales]]*Table5[[#This Row],[discount]])</f>
        <v>1944.4607999999998</v>
      </c>
      <c r="O2615" s="6">
        <f>Table5[[#This Row],[profit]]/Table5[[#This Row],[net_sales]]</f>
        <v>0.23409060239219018</v>
      </c>
      <c r="P2615" s="3" t="str">
        <f>IF(Table5[[#This Row],[Profit_Percentage]]&lt;=24.5%,"low","high")</f>
        <v>low</v>
      </c>
      <c r="Q2615" s="3" t="str">
        <f>IF(Table5[[#This Row],[Profit_Percentage]]&gt;25%,"high_profit","low_profit")&amp;(IF(Table5[[#This Row],[net_sales]]&gt;1000," high_sales"," low_sales"))</f>
        <v>low_profit high_sales</v>
      </c>
      <c r="R2615" s="3"/>
    </row>
    <row r="2616" spans="1:18" ht="14.25" customHeight="1" x14ac:dyDescent="0.3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Table5[[#This Row],[sales]]-(Table5[[#This Row],[sales]]*Table5[[#This Row],[discount]])</f>
        <v>1761.5808</v>
      </c>
      <c r="O2616" s="6">
        <f>Table5[[#This Row],[profit]]/Table5[[#This Row],[net_sales]]</f>
        <v>0.29853867617085744</v>
      </c>
      <c r="P2616" s="3" t="str">
        <f>IF(Table5[[#This Row],[Profit_Percentage]]&lt;=24.5%,"low","high")</f>
        <v>high</v>
      </c>
      <c r="Q2616" s="3" t="str">
        <f>IF(Table5[[#This Row],[Profit_Percentage]]&gt;25%,"high_profit","low_profit")&amp;(IF(Table5[[#This Row],[net_sales]]&gt;1000," high_sales"," low_sales"))</f>
        <v>high_profit high_sales</v>
      </c>
      <c r="R2616" s="3"/>
    </row>
    <row r="2617" spans="1:18" ht="14.25" customHeight="1" x14ac:dyDescent="0.3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Table5[[#This Row],[sales]]-(Table5[[#This Row],[sales]]*Table5[[#This Row],[discount]])</f>
        <v>3883.5689000000002</v>
      </c>
      <c r="O2617" s="6">
        <f>Table5[[#This Row],[profit]]/Table5[[#This Row],[net_sales]]</f>
        <v>0.24769999574360582</v>
      </c>
      <c r="P2617" s="3" t="str">
        <f>IF(Table5[[#This Row],[Profit_Percentage]]&lt;=24.5%,"low","high")</f>
        <v>high</v>
      </c>
      <c r="Q2617" s="3" t="str">
        <f>IF(Table5[[#This Row],[Profit_Percentage]]&gt;25%,"high_profit","low_profit")&amp;(IF(Table5[[#This Row],[net_sales]]&gt;1000," high_sales"," low_sales"))</f>
        <v>low_profit high_sales</v>
      </c>
      <c r="R2617" s="3"/>
    </row>
    <row r="2618" spans="1:18" ht="14.25" customHeight="1" x14ac:dyDescent="0.3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Table5[[#This Row],[sales]]-(Table5[[#This Row],[sales]]*Table5[[#This Row],[discount]])</f>
        <v>2494.2065000000002</v>
      </c>
      <c r="O2618" s="6">
        <f>Table5[[#This Row],[profit]]/Table5[[#This Row],[net_sales]]</f>
        <v>0.55864259835743346</v>
      </c>
      <c r="P2618" s="3" t="str">
        <f>IF(Table5[[#This Row],[Profit_Percentage]]&lt;=24.5%,"low","high")</f>
        <v>high</v>
      </c>
      <c r="Q2618" s="3" t="str">
        <f>IF(Table5[[#This Row],[Profit_Percentage]]&gt;25%,"high_profit","low_profit")&amp;(IF(Table5[[#This Row],[net_sales]]&gt;1000," high_sales"," low_sales"))</f>
        <v>high_profit high_sales</v>
      </c>
      <c r="R2618" s="3"/>
    </row>
    <row r="2619" spans="1:18" ht="14.25" customHeight="1" x14ac:dyDescent="0.3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Table5[[#This Row],[sales]]-(Table5[[#This Row],[sales]]*Table5[[#This Row],[discount]])</f>
        <v>2916.8004000000001</v>
      </c>
      <c r="O2619" s="6">
        <f>Table5[[#This Row],[profit]]/Table5[[#This Row],[net_sales]]</f>
        <v>0.10803276082929775</v>
      </c>
      <c r="P2619" s="3" t="str">
        <f>IF(Table5[[#This Row],[Profit_Percentage]]&lt;=24.5%,"low","high")</f>
        <v>low</v>
      </c>
      <c r="Q2619" s="3" t="str">
        <f>IF(Table5[[#This Row],[Profit_Percentage]]&gt;25%,"high_profit","low_profit")&amp;(IF(Table5[[#This Row],[net_sales]]&gt;1000," high_sales"," low_sales"))</f>
        <v>low_profit high_sales</v>
      </c>
      <c r="R2619" s="3"/>
    </row>
    <row r="2620" spans="1:18" ht="14.25" customHeight="1" x14ac:dyDescent="0.3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Table5[[#This Row],[sales]]-(Table5[[#This Row],[sales]]*Table5[[#This Row],[discount]])</f>
        <v>3844.0862999999999</v>
      </c>
      <c r="O2620" s="6">
        <f>Table5[[#This Row],[profit]]/Table5[[#This Row],[net_sales]]</f>
        <v>0.13736684319496156</v>
      </c>
      <c r="P2620" s="3" t="str">
        <f>IF(Table5[[#This Row],[Profit_Percentage]]&lt;=24.5%,"low","high")</f>
        <v>low</v>
      </c>
      <c r="Q2620" s="3" t="str">
        <f>IF(Table5[[#This Row],[Profit_Percentage]]&gt;25%,"high_profit","low_profit")&amp;(IF(Table5[[#This Row],[net_sales]]&gt;1000," high_sales"," low_sales"))</f>
        <v>low_profit high_sales</v>
      </c>
      <c r="R2620" s="3"/>
    </row>
    <row r="2621" spans="1:18" ht="14.25" customHeight="1" x14ac:dyDescent="0.3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Table5[[#This Row],[sales]]-(Table5[[#This Row],[sales]]*Table5[[#This Row],[discount]])</f>
        <v>1039.7002</v>
      </c>
      <c r="O2621" s="6">
        <f>Table5[[#This Row],[profit]]/Table5[[#This Row],[net_sales]]</f>
        <v>0.25643930817749194</v>
      </c>
      <c r="P2621" s="3" t="str">
        <f>IF(Table5[[#This Row],[Profit_Percentage]]&lt;=24.5%,"low","high")</f>
        <v>high</v>
      </c>
      <c r="Q2621" s="3" t="str">
        <f>IF(Table5[[#This Row],[Profit_Percentage]]&gt;25%,"high_profit","low_profit")&amp;(IF(Table5[[#This Row],[net_sales]]&gt;1000," high_sales"," low_sales"))</f>
        <v>high_profit high_sales</v>
      </c>
      <c r="R2621" s="3"/>
    </row>
    <row r="2622" spans="1:18" ht="14.25" customHeight="1" x14ac:dyDescent="0.3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Table5[[#This Row],[sales]]-(Table5[[#This Row],[sales]]*Table5[[#This Row],[discount]])</f>
        <v>1016.3328</v>
      </c>
      <c r="O2622" s="6">
        <f>Table5[[#This Row],[profit]]/Table5[[#This Row],[net_sales]]</f>
        <v>0.42713371053261295</v>
      </c>
      <c r="P2622" s="3" t="str">
        <f>IF(Table5[[#This Row],[Profit_Percentage]]&lt;=24.5%,"low","high")</f>
        <v>high</v>
      </c>
      <c r="Q2622" s="3" t="str">
        <f>IF(Table5[[#This Row],[Profit_Percentage]]&gt;25%,"high_profit","low_profit")&amp;(IF(Table5[[#This Row],[net_sales]]&gt;1000," high_sales"," low_sales"))</f>
        <v>high_profit high_sales</v>
      </c>
      <c r="R2622" s="3"/>
    </row>
    <row r="2623" spans="1:18" ht="14.25" customHeight="1" x14ac:dyDescent="0.3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Table5[[#This Row],[sales]]-(Table5[[#This Row],[sales]]*Table5[[#This Row],[discount]])</f>
        <v>1219.8483000000001</v>
      </c>
      <c r="O2623" s="6">
        <f>Table5[[#This Row],[profit]]/Table5[[#This Row],[net_sales]]</f>
        <v>0.27622287131932716</v>
      </c>
      <c r="P2623" s="3" t="str">
        <f>IF(Table5[[#This Row],[Profit_Percentage]]&lt;=24.5%,"low","high")</f>
        <v>high</v>
      </c>
      <c r="Q2623" s="3" t="str">
        <f>IF(Table5[[#This Row],[Profit_Percentage]]&gt;25%,"high_profit","low_profit")&amp;(IF(Table5[[#This Row],[net_sales]]&gt;1000," high_sales"," low_sales"))</f>
        <v>high_profit high_sales</v>
      </c>
      <c r="R2623" s="3"/>
    </row>
    <row r="2624" spans="1:18" ht="14.25" customHeight="1" x14ac:dyDescent="0.3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Table5[[#This Row],[sales]]-(Table5[[#This Row],[sales]]*Table5[[#This Row],[discount]])</f>
        <v>3501.9117000000006</v>
      </c>
      <c r="O2624" s="6">
        <f>Table5[[#This Row],[profit]]/Table5[[#This Row],[net_sales]]</f>
        <v>0.10509688179744793</v>
      </c>
      <c r="P2624" s="3" t="str">
        <f>IF(Table5[[#This Row],[Profit_Percentage]]&lt;=24.5%,"low","high")</f>
        <v>low</v>
      </c>
      <c r="Q2624" s="3" t="str">
        <f>IF(Table5[[#This Row],[Profit_Percentage]]&gt;25%,"high_profit","low_profit")&amp;(IF(Table5[[#This Row],[net_sales]]&gt;1000," high_sales"," low_sales"))</f>
        <v>low_profit high_sales</v>
      </c>
      <c r="R2624" s="3"/>
    </row>
    <row r="2625" spans="1:18" ht="14.25" customHeight="1" x14ac:dyDescent="0.3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Table5[[#This Row],[sales]]-(Table5[[#This Row],[sales]]*Table5[[#This Row],[discount]])</f>
        <v>746.27519999999993</v>
      </c>
      <c r="O2625" s="6">
        <f>Table5[[#This Row],[profit]]/Table5[[#This Row],[net_sales]]</f>
        <v>0.13619640582991369</v>
      </c>
      <c r="P2625" s="3" t="str">
        <f>IF(Table5[[#This Row],[Profit_Percentage]]&lt;=24.5%,"low","high")</f>
        <v>low</v>
      </c>
      <c r="Q2625" s="3" t="str">
        <f>IF(Table5[[#This Row],[Profit_Percentage]]&gt;25%,"high_profit","low_profit")&amp;(IF(Table5[[#This Row],[net_sales]]&gt;1000," high_sales"," low_sales"))</f>
        <v>low_profit low_sales</v>
      </c>
      <c r="R2625" s="3"/>
    </row>
    <row r="2626" spans="1:18" ht="14.25" customHeight="1" x14ac:dyDescent="0.3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Table5[[#This Row],[sales]]-(Table5[[#This Row],[sales]]*Table5[[#This Row],[discount]])</f>
        <v>1839.0327</v>
      </c>
      <c r="O2626" s="6">
        <f>Table5[[#This Row],[profit]]/Table5[[#This Row],[net_sales]]</f>
        <v>8.0797910771244041E-2</v>
      </c>
      <c r="P2626" s="3" t="str">
        <f>IF(Table5[[#This Row],[Profit_Percentage]]&lt;=24.5%,"low","high")</f>
        <v>low</v>
      </c>
      <c r="Q2626" s="3" t="str">
        <f>IF(Table5[[#This Row],[Profit_Percentage]]&gt;25%,"high_profit","low_profit")&amp;(IF(Table5[[#This Row],[net_sales]]&gt;1000," high_sales"," low_sales"))</f>
        <v>low_profit high_sales</v>
      </c>
      <c r="R2626" s="3"/>
    </row>
    <row r="2627" spans="1:18" ht="14.25" customHeight="1" x14ac:dyDescent="0.3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Table5[[#This Row],[sales]]-(Table5[[#This Row],[sales]]*Table5[[#This Row],[discount]])</f>
        <v>580.67279999999994</v>
      </c>
      <c r="O2627" s="6">
        <f>Table5[[#This Row],[profit]]/Table5[[#This Row],[net_sales]]</f>
        <v>0.12647397983855968</v>
      </c>
      <c r="P2627" s="3" t="str">
        <f>IF(Table5[[#This Row],[Profit_Percentage]]&lt;=24.5%,"low","high")</f>
        <v>low</v>
      </c>
      <c r="Q2627" s="3" t="str">
        <f>IF(Table5[[#This Row],[Profit_Percentage]]&gt;25%,"high_profit","low_profit")&amp;(IF(Table5[[#This Row],[net_sales]]&gt;1000," high_sales"," low_sales"))</f>
        <v>low_profit low_sales</v>
      </c>
      <c r="R2627" s="3"/>
    </row>
    <row r="2628" spans="1:18" ht="14.25" customHeight="1" x14ac:dyDescent="0.3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Table5[[#This Row],[sales]]-(Table5[[#This Row],[sales]]*Table5[[#This Row],[discount]])</f>
        <v>705.00280000000009</v>
      </c>
      <c r="O2628" s="6">
        <f>Table5[[#This Row],[profit]]/Table5[[#This Row],[net_sales]]</f>
        <v>9.2793957697756654E-2</v>
      </c>
      <c r="P2628" s="3" t="str">
        <f>IF(Table5[[#This Row],[Profit_Percentage]]&lt;=24.5%,"low","high")</f>
        <v>low</v>
      </c>
      <c r="Q2628" s="3" t="str">
        <f>IF(Table5[[#This Row],[Profit_Percentage]]&gt;25%,"high_profit","low_profit")&amp;(IF(Table5[[#This Row],[net_sales]]&gt;1000," high_sales"," low_sales"))</f>
        <v>low_profit low_sales</v>
      </c>
      <c r="R2628" s="3"/>
    </row>
    <row r="2629" spans="1:18" ht="14.25" customHeight="1" x14ac:dyDescent="0.3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Table5[[#This Row],[sales]]-(Table5[[#This Row],[sales]]*Table5[[#This Row],[discount]])</f>
        <v>1192.7643</v>
      </c>
      <c r="O2629" s="6">
        <f>Table5[[#This Row],[profit]]/Table5[[#This Row],[net_sales]]</f>
        <v>0.2758466194871862</v>
      </c>
      <c r="P2629" s="3" t="str">
        <f>IF(Table5[[#This Row],[Profit_Percentage]]&lt;=24.5%,"low","high")</f>
        <v>high</v>
      </c>
      <c r="Q2629" s="3" t="str">
        <f>IF(Table5[[#This Row],[Profit_Percentage]]&gt;25%,"high_profit","low_profit")&amp;(IF(Table5[[#This Row],[net_sales]]&gt;1000," high_sales"," low_sales"))</f>
        <v>high_profit high_sales</v>
      </c>
      <c r="R2629" s="3"/>
    </row>
    <row r="2630" spans="1:18" ht="14.25" customHeight="1" x14ac:dyDescent="0.3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Table5[[#This Row],[sales]]-(Table5[[#This Row],[sales]]*Table5[[#This Row],[discount]])</f>
        <v>1875.9462000000001</v>
      </c>
      <c r="O2630" s="6">
        <f>Table5[[#This Row],[profit]]/Table5[[#This Row],[net_sales]]</f>
        <v>0.15359715539816651</v>
      </c>
      <c r="P2630" s="3" t="str">
        <f>IF(Table5[[#This Row],[Profit_Percentage]]&lt;=24.5%,"low","high")</f>
        <v>low</v>
      </c>
      <c r="Q2630" s="3" t="str">
        <f>IF(Table5[[#This Row],[Profit_Percentage]]&gt;25%,"high_profit","low_profit")&amp;(IF(Table5[[#This Row],[net_sales]]&gt;1000," high_sales"," low_sales"))</f>
        <v>low_profit high_sales</v>
      </c>
      <c r="R2630" s="3"/>
    </row>
    <row r="2631" spans="1:18" ht="14.25" customHeight="1" x14ac:dyDescent="0.3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Table5[[#This Row],[sales]]-(Table5[[#This Row],[sales]]*Table5[[#This Row],[discount]])</f>
        <v>439.55520000000001</v>
      </c>
      <c r="O2631" s="6">
        <f>Table5[[#This Row],[profit]]/Table5[[#This Row],[net_sales]]</f>
        <v>0.15800063336754974</v>
      </c>
      <c r="P2631" s="3" t="str">
        <f>IF(Table5[[#This Row],[Profit_Percentage]]&lt;=24.5%,"low","high")</f>
        <v>low</v>
      </c>
      <c r="Q2631" s="3" t="str">
        <f>IF(Table5[[#This Row],[Profit_Percentage]]&gt;25%,"high_profit","low_profit")&amp;(IF(Table5[[#This Row],[net_sales]]&gt;1000," high_sales"," low_sales"))</f>
        <v>low_profit low_sales</v>
      </c>
      <c r="R2631" s="3"/>
    </row>
    <row r="2632" spans="1:18" ht="14.25" customHeight="1" x14ac:dyDescent="0.3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Table5[[#This Row],[sales]]-(Table5[[#This Row],[sales]]*Table5[[#This Row],[discount]])</f>
        <v>2208.1040000000003</v>
      </c>
      <c r="O2632" s="6">
        <f>Table5[[#This Row],[profit]]/Table5[[#This Row],[net_sales]]</f>
        <v>6.9765735671870527E-2</v>
      </c>
      <c r="P2632" s="3" t="str">
        <f>IF(Table5[[#This Row],[Profit_Percentage]]&lt;=24.5%,"low","high")</f>
        <v>low</v>
      </c>
      <c r="Q2632" s="3" t="str">
        <f>IF(Table5[[#This Row],[Profit_Percentage]]&gt;25%,"high_profit","low_profit")&amp;(IF(Table5[[#This Row],[net_sales]]&gt;1000," high_sales"," low_sales"))</f>
        <v>low_profit high_sales</v>
      </c>
      <c r="R2632" s="3"/>
    </row>
    <row r="2633" spans="1:18" ht="14.25" customHeight="1" x14ac:dyDescent="0.3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Table5[[#This Row],[sales]]-(Table5[[#This Row],[sales]]*Table5[[#This Row],[discount]])</f>
        <v>2633.2799999999997</v>
      </c>
      <c r="O2633" s="6">
        <f>Table5[[#This Row],[profit]]/Table5[[#This Row],[net_sales]]</f>
        <v>0.40225118483412325</v>
      </c>
      <c r="P2633" s="3" t="str">
        <f>IF(Table5[[#This Row],[Profit_Percentage]]&lt;=24.5%,"low","high")</f>
        <v>high</v>
      </c>
      <c r="Q2633" s="3" t="str">
        <f>IF(Table5[[#This Row],[Profit_Percentage]]&gt;25%,"high_profit","low_profit")&amp;(IF(Table5[[#This Row],[net_sales]]&gt;1000," high_sales"," low_sales"))</f>
        <v>high_profit high_sales</v>
      </c>
      <c r="R2633" s="3"/>
    </row>
    <row r="2634" spans="1:18" ht="14.25" customHeight="1" x14ac:dyDescent="0.3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Table5[[#This Row],[sales]]-(Table5[[#This Row],[sales]]*Table5[[#This Row],[discount]])</f>
        <v>2814.8580999999995</v>
      </c>
      <c r="O2634" s="6">
        <f>Table5[[#This Row],[profit]]/Table5[[#This Row],[net_sales]]</f>
        <v>0.10545824672298759</v>
      </c>
      <c r="P2634" s="3" t="str">
        <f>IF(Table5[[#This Row],[Profit_Percentage]]&lt;=24.5%,"low","high")</f>
        <v>low</v>
      </c>
      <c r="Q2634" s="3" t="str">
        <f>IF(Table5[[#This Row],[Profit_Percentage]]&gt;25%,"high_profit","low_profit")&amp;(IF(Table5[[#This Row],[net_sales]]&gt;1000," high_sales"," low_sales"))</f>
        <v>low_profit high_sales</v>
      </c>
      <c r="R2634" s="3"/>
    </row>
    <row r="2635" spans="1:18" ht="14.25" customHeight="1" x14ac:dyDescent="0.3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Table5[[#This Row],[sales]]-(Table5[[#This Row],[sales]]*Table5[[#This Row],[discount]])</f>
        <v>479.22180000000003</v>
      </c>
      <c r="O2635" s="6">
        <f>Table5[[#This Row],[profit]]/Table5[[#This Row],[net_sales]]</f>
        <v>0.28262487224078703</v>
      </c>
      <c r="P2635" s="3" t="str">
        <f>IF(Table5[[#This Row],[Profit_Percentage]]&lt;=24.5%,"low","high")</f>
        <v>high</v>
      </c>
      <c r="Q2635" s="3" t="str">
        <f>IF(Table5[[#This Row],[Profit_Percentage]]&gt;25%,"high_profit","low_profit")&amp;(IF(Table5[[#This Row],[net_sales]]&gt;1000," high_sales"," low_sales"))</f>
        <v>high_profit low_sales</v>
      </c>
      <c r="R2635" s="3"/>
    </row>
    <row r="2636" spans="1:18" ht="14.25" customHeight="1" x14ac:dyDescent="0.3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Table5[[#This Row],[sales]]-(Table5[[#This Row],[sales]]*Table5[[#This Row],[discount]])</f>
        <v>3161.7110999999995</v>
      </c>
      <c r="O2636" s="6">
        <f>Table5[[#This Row],[profit]]/Table5[[#This Row],[net_sales]]</f>
        <v>0.20298818573271923</v>
      </c>
      <c r="P2636" s="3" t="str">
        <f>IF(Table5[[#This Row],[Profit_Percentage]]&lt;=24.5%,"low","high")</f>
        <v>low</v>
      </c>
      <c r="Q2636" s="3" t="str">
        <f>IF(Table5[[#This Row],[Profit_Percentage]]&gt;25%,"high_profit","low_profit")&amp;(IF(Table5[[#This Row],[net_sales]]&gt;1000," high_sales"," low_sales"))</f>
        <v>low_profit high_sales</v>
      </c>
      <c r="R2636" s="3"/>
    </row>
    <row r="2637" spans="1:18" ht="14.25" customHeight="1" x14ac:dyDescent="0.3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Table5[[#This Row],[sales]]-(Table5[[#This Row],[sales]]*Table5[[#This Row],[discount]])</f>
        <v>3021.2831999999999</v>
      </c>
      <c r="O2637" s="6">
        <f>Table5[[#This Row],[profit]]/Table5[[#This Row],[net_sales]]</f>
        <v>0.14547130173033762</v>
      </c>
      <c r="P2637" s="3" t="str">
        <f>IF(Table5[[#This Row],[Profit_Percentage]]&lt;=24.5%,"low","high")</f>
        <v>low</v>
      </c>
      <c r="Q2637" s="3" t="str">
        <f>IF(Table5[[#This Row],[Profit_Percentage]]&gt;25%,"high_profit","low_profit")&amp;(IF(Table5[[#This Row],[net_sales]]&gt;1000," high_sales"," low_sales"))</f>
        <v>low_profit high_sales</v>
      </c>
      <c r="R2637" s="3"/>
    </row>
    <row r="2638" spans="1:18" ht="14.25" customHeight="1" x14ac:dyDescent="0.3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Table5[[#This Row],[sales]]-(Table5[[#This Row],[sales]]*Table5[[#This Row],[discount]])</f>
        <v>68.029200000000003</v>
      </c>
      <c r="O2638" s="6">
        <f>Table5[[#This Row],[profit]]/Table5[[#This Row],[net_sales]]</f>
        <v>0.30619204694454732</v>
      </c>
      <c r="P2638" s="3" t="str">
        <f>IF(Table5[[#This Row],[Profit_Percentage]]&lt;=24.5%,"low","high")</f>
        <v>high</v>
      </c>
      <c r="Q2638" s="3" t="str">
        <f>IF(Table5[[#This Row],[Profit_Percentage]]&gt;25%,"high_profit","low_profit")&amp;(IF(Table5[[#This Row],[net_sales]]&gt;1000," high_sales"," low_sales"))</f>
        <v>high_profit low_sales</v>
      </c>
      <c r="R2638" s="3"/>
    </row>
    <row r="2639" spans="1:18" ht="14.25" customHeight="1" x14ac:dyDescent="0.3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Table5[[#This Row],[sales]]-(Table5[[#This Row],[sales]]*Table5[[#This Row],[discount]])</f>
        <v>3638.8674000000001</v>
      </c>
      <c r="O2639" s="6">
        <f>Table5[[#This Row],[profit]]/Table5[[#This Row],[net_sales]]</f>
        <v>6.1051963586252138E-2</v>
      </c>
      <c r="P2639" s="3" t="str">
        <f>IF(Table5[[#This Row],[Profit_Percentage]]&lt;=24.5%,"low","high")</f>
        <v>low</v>
      </c>
      <c r="Q2639" s="3" t="str">
        <f>IF(Table5[[#This Row],[Profit_Percentage]]&gt;25%,"high_profit","low_profit")&amp;(IF(Table5[[#This Row],[net_sales]]&gt;1000," high_sales"," low_sales"))</f>
        <v>low_profit high_sales</v>
      </c>
      <c r="R2639" s="3"/>
    </row>
    <row r="2640" spans="1:18" ht="14.25" customHeight="1" x14ac:dyDescent="0.3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Table5[[#This Row],[sales]]-(Table5[[#This Row],[sales]]*Table5[[#This Row],[discount]])</f>
        <v>2822.1612</v>
      </c>
      <c r="O2640" s="6">
        <f>Table5[[#This Row],[profit]]/Table5[[#This Row],[net_sales]]</f>
        <v>0.18565558905706733</v>
      </c>
      <c r="P2640" s="3" t="str">
        <f>IF(Table5[[#This Row],[Profit_Percentage]]&lt;=24.5%,"low","high")</f>
        <v>low</v>
      </c>
      <c r="Q2640" s="3" t="str">
        <f>IF(Table5[[#This Row],[Profit_Percentage]]&gt;25%,"high_profit","low_profit")&amp;(IF(Table5[[#This Row],[net_sales]]&gt;1000," high_sales"," low_sales"))</f>
        <v>low_profit high_sales</v>
      </c>
      <c r="R2640" s="3"/>
    </row>
    <row r="2641" spans="1:18" ht="14.25" customHeight="1" x14ac:dyDescent="0.3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Table5[[#This Row],[sales]]-(Table5[[#This Row],[sales]]*Table5[[#This Row],[discount]])</f>
        <v>1698.048</v>
      </c>
      <c r="O2641" s="6">
        <f>Table5[[#This Row],[profit]]/Table5[[#This Row],[net_sales]]</f>
        <v>0.27547513380069349</v>
      </c>
      <c r="P2641" s="3" t="str">
        <f>IF(Table5[[#This Row],[Profit_Percentage]]&lt;=24.5%,"low","high")</f>
        <v>high</v>
      </c>
      <c r="Q2641" s="3" t="str">
        <f>IF(Table5[[#This Row],[Profit_Percentage]]&gt;25%,"high_profit","low_profit")&amp;(IF(Table5[[#This Row],[net_sales]]&gt;1000," high_sales"," low_sales"))</f>
        <v>high_profit high_sales</v>
      </c>
      <c r="R2641" s="3"/>
    </row>
    <row r="2642" spans="1:18" ht="14.25" customHeight="1" x14ac:dyDescent="0.3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Table5[[#This Row],[sales]]-(Table5[[#This Row],[sales]]*Table5[[#This Row],[discount]])</f>
        <v>188.6798</v>
      </c>
      <c r="O2642" s="6">
        <f>Table5[[#This Row],[profit]]/Table5[[#This Row],[net_sales]]</f>
        <v>0.34815597642142931</v>
      </c>
      <c r="P2642" s="3" t="str">
        <f>IF(Table5[[#This Row],[Profit_Percentage]]&lt;=24.5%,"low","high")</f>
        <v>high</v>
      </c>
      <c r="Q2642" s="3" t="str">
        <f>IF(Table5[[#This Row],[Profit_Percentage]]&gt;25%,"high_profit","low_profit")&amp;(IF(Table5[[#This Row],[net_sales]]&gt;1000," high_sales"," low_sales"))</f>
        <v>high_profit low_sales</v>
      </c>
      <c r="R2642" s="3"/>
    </row>
    <row r="2643" spans="1:18" ht="14.25" customHeight="1" x14ac:dyDescent="0.3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Table5[[#This Row],[sales]]-(Table5[[#This Row],[sales]]*Table5[[#This Row],[discount]])</f>
        <v>2147.3242</v>
      </c>
      <c r="O2643" s="6">
        <f>Table5[[#This Row],[profit]]/Table5[[#This Row],[net_sales]]</f>
        <v>0.25617463818458341</v>
      </c>
      <c r="P2643" s="3" t="str">
        <f>IF(Table5[[#This Row],[Profit_Percentage]]&lt;=24.5%,"low","high")</f>
        <v>high</v>
      </c>
      <c r="Q2643" s="3" t="str">
        <f>IF(Table5[[#This Row],[Profit_Percentage]]&gt;25%,"high_profit","low_profit")&amp;(IF(Table5[[#This Row],[net_sales]]&gt;1000," high_sales"," low_sales"))</f>
        <v>high_profit high_sales</v>
      </c>
      <c r="R2643" s="3"/>
    </row>
    <row r="2644" spans="1:18" ht="14.25" customHeight="1" x14ac:dyDescent="0.3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Table5[[#This Row],[sales]]-(Table5[[#This Row],[sales]]*Table5[[#This Row],[discount]])</f>
        <v>2157.2096000000001</v>
      </c>
      <c r="O2644" s="6">
        <f>Table5[[#This Row],[profit]]/Table5[[#This Row],[net_sales]]</f>
        <v>0.29208102912206585</v>
      </c>
      <c r="P2644" s="3" t="str">
        <f>IF(Table5[[#This Row],[Profit_Percentage]]&lt;=24.5%,"low","high")</f>
        <v>high</v>
      </c>
      <c r="Q2644" s="3" t="str">
        <f>IF(Table5[[#This Row],[Profit_Percentage]]&gt;25%,"high_profit","low_profit")&amp;(IF(Table5[[#This Row],[net_sales]]&gt;1000," high_sales"," low_sales"))</f>
        <v>high_profit high_sales</v>
      </c>
      <c r="R2644" s="3"/>
    </row>
    <row r="2645" spans="1:18" ht="14.25" customHeight="1" x14ac:dyDescent="0.3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Table5[[#This Row],[sales]]-(Table5[[#This Row],[sales]]*Table5[[#This Row],[discount]])</f>
        <v>1127.5511999999999</v>
      </c>
      <c r="O2645" s="6">
        <f>Table5[[#This Row],[profit]]/Table5[[#This Row],[net_sales]]</f>
        <v>0.24824593331105502</v>
      </c>
      <c r="P2645" s="3" t="str">
        <f>IF(Table5[[#This Row],[Profit_Percentage]]&lt;=24.5%,"low","high")</f>
        <v>high</v>
      </c>
      <c r="Q2645" s="3" t="str">
        <f>IF(Table5[[#This Row],[Profit_Percentage]]&gt;25%,"high_profit","low_profit")&amp;(IF(Table5[[#This Row],[net_sales]]&gt;1000," high_sales"," low_sales"))</f>
        <v>low_profit high_sales</v>
      </c>
      <c r="R2645" s="3"/>
    </row>
    <row r="2646" spans="1:18" ht="14.25" customHeight="1" x14ac:dyDescent="0.3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Table5[[#This Row],[sales]]-(Table5[[#This Row],[sales]]*Table5[[#This Row],[discount]])</f>
        <v>2829.6491999999998</v>
      </c>
      <c r="O2646" s="6">
        <f>Table5[[#This Row],[profit]]/Table5[[#This Row],[net_sales]]</f>
        <v>8.6077807807413018E-2</v>
      </c>
      <c r="P2646" s="3" t="str">
        <f>IF(Table5[[#This Row],[Profit_Percentage]]&lt;=24.5%,"low","high")</f>
        <v>low</v>
      </c>
      <c r="Q2646" s="3" t="str">
        <f>IF(Table5[[#This Row],[Profit_Percentage]]&gt;25%,"high_profit","low_profit")&amp;(IF(Table5[[#This Row],[net_sales]]&gt;1000," high_sales"," low_sales"))</f>
        <v>low_profit high_sales</v>
      </c>
      <c r="R2646" s="3"/>
    </row>
    <row r="2647" spans="1:18" ht="14.25" customHeight="1" x14ac:dyDescent="0.3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Table5[[#This Row],[sales]]-(Table5[[#This Row],[sales]]*Table5[[#This Row],[discount]])</f>
        <v>935.4624</v>
      </c>
      <c r="O2647" s="6">
        <f>Table5[[#This Row],[profit]]/Table5[[#This Row],[net_sales]]</f>
        <v>0.24981228534679747</v>
      </c>
      <c r="P2647" s="3" t="str">
        <f>IF(Table5[[#This Row],[Profit_Percentage]]&lt;=24.5%,"low","high")</f>
        <v>high</v>
      </c>
      <c r="Q2647" s="3" t="str">
        <f>IF(Table5[[#This Row],[Profit_Percentage]]&gt;25%,"high_profit","low_profit")&amp;(IF(Table5[[#This Row],[net_sales]]&gt;1000," high_sales"," low_sales"))</f>
        <v>low_profit low_sales</v>
      </c>
      <c r="R2647" s="3"/>
    </row>
    <row r="2648" spans="1:18" ht="14.25" customHeight="1" x14ac:dyDescent="0.3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Table5[[#This Row],[sales]]-(Table5[[#This Row],[sales]]*Table5[[#This Row],[discount]])</f>
        <v>1950.9662999999998</v>
      </c>
      <c r="O2648" s="6">
        <f>Table5[[#This Row],[profit]]/Table5[[#This Row],[net_sales]]</f>
        <v>0.43533811937192363</v>
      </c>
      <c r="P2648" s="3" t="str">
        <f>IF(Table5[[#This Row],[Profit_Percentage]]&lt;=24.5%,"low","high")</f>
        <v>high</v>
      </c>
      <c r="Q2648" s="3" t="str">
        <f>IF(Table5[[#This Row],[Profit_Percentage]]&gt;25%,"high_profit","low_profit")&amp;(IF(Table5[[#This Row],[net_sales]]&gt;1000," high_sales"," low_sales"))</f>
        <v>high_profit high_sales</v>
      </c>
      <c r="R2648" s="3"/>
    </row>
    <row r="2649" spans="1:18" ht="14.25" customHeight="1" x14ac:dyDescent="0.3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Table5[[#This Row],[sales]]-(Table5[[#This Row],[sales]]*Table5[[#This Row],[discount]])</f>
        <v>1567.6523</v>
      </c>
      <c r="O2649" s="6">
        <f>Table5[[#This Row],[profit]]/Table5[[#This Row],[net_sales]]</f>
        <v>0.36609521129143241</v>
      </c>
      <c r="P2649" s="3" t="str">
        <f>IF(Table5[[#This Row],[Profit_Percentage]]&lt;=24.5%,"low","high")</f>
        <v>high</v>
      </c>
      <c r="Q2649" s="3" t="str">
        <f>IF(Table5[[#This Row],[Profit_Percentage]]&gt;25%,"high_profit","low_profit")&amp;(IF(Table5[[#This Row],[net_sales]]&gt;1000," high_sales"," low_sales"))</f>
        <v>high_profit high_sales</v>
      </c>
      <c r="R2649" s="3"/>
    </row>
    <row r="2650" spans="1:18" ht="14.25" customHeight="1" x14ac:dyDescent="0.3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Table5[[#This Row],[sales]]-(Table5[[#This Row],[sales]]*Table5[[#This Row],[discount]])</f>
        <v>889.52080000000001</v>
      </c>
      <c r="O2650" s="6">
        <f>Table5[[#This Row],[profit]]/Table5[[#This Row],[net_sales]]</f>
        <v>0.37049161750911275</v>
      </c>
      <c r="P2650" s="3" t="str">
        <f>IF(Table5[[#This Row],[Profit_Percentage]]&lt;=24.5%,"low","high")</f>
        <v>high</v>
      </c>
      <c r="Q2650" s="3" t="str">
        <f>IF(Table5[[#This Row],[Profit_Percentage]]&gt;25%,"high_profit","low_profit")&amp;(IF(Table5[[#This Row],[net_sales]]&gt;1000," high_sales"," low_sales"))</f>
        <v>high_profit low_sales</v>
      </c>
      <c r="R2650" s="3"/>
    </row>
    <row r="2651" spans="1:18" ht="14.25" customHeight="1" x14ac:dyDescent="0.3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Table5[[#This Row],[sales]]-(Table5[[#This Row],[sales]]*Table5[[#This Row],[discount]])</f>
        <v>2834.0267999999996</v>
      </c>
      <c r="O2651" s="6">
        <f>Table5[[#This Row],[profit]]/Table5[[#This Row],[net_sales]]</f>
        <v>0.26489163758084439</v>
      </c>
      <c r="P2651" s="3" t="str">
        <f>IF(Table5[[#This Row],[Profit_Percentage]]&lt;=24.5%,"low","high")</f>
        <v>high</v>
      </c>
      <c r="Q2651" s="3" t="str">
        <f>IF(Table5[[#This Row],[Profit_Percentage]]&gt;25%,"high_profit","low_profit")&amp;(IF(Table5[[#This Row],[net_sales]]&gt;1000," high_sales"," low_sales"))</f>
        <v>high_profit high_sales</v>
      </c>
      <c r="R2651" s="3"/>
    </row>
    <row r="2652" spans="1:18" ht="14.25" customHeight="1" x14ac:dyDescent="0.3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Table5[[#This Row],[sales]]-(Table5[[#This Row],[sales]]*Table5[[#This Row],[discount]])</f>
        <v>2579.7907999999998</v>
      </c>
      <c r="O2652" s="6">
        <f>Table5[[#This Row],[profit]]/Table5[[#This Row],[net_sales]]</f>
        <v>0.15817561641044695</v>
      </c>
      <c r="P2652" s="3" t="str">
        <f>IF(Table5[[#This Row],[Profit_Percentage]]&lt;=24.5%,"low","high")</f>
        <v>low</v>
      </c>
      <c r="Q2652" s="3" t="str">
        <f>IF(Table5[[#This Row],[Profit_Percentage]]&gt;25%,"high_profit","low_profit")&amp;(IF(Table5[[#This Row],[net_sales]]&gt;1000," high_sales"," low_sales"))</f>
        <v>low_profit high_sales</v>
      </c>
      <c r="R2652" s="3"/>
    </row>
    <row r="2653" spans="1:18" ht="14.25" customHeight="1" x14ac:dyDescent="0.3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Table5[[#This Row],[sales]]-(Table5[[#This Row],[sales]]*Table5[[#This Row],[discount]])</f>
        <v>1147.328</v>
      </c>
      <c r="O2653" s="6">
        <f>Table5[[#This Row],[profit]]/Table5[[#This Row],[net_sales]]</f>
        <v>0.21882147040776484</v>
      </c>
      <c r="P2653" s="3" t="str">
        <f>IF(Table5[[#This Row],[Profit_Percentage]]&lt;=24.5%,"low","high")</f>
        <v>low</v>
      </c>
      <c r="Q2653" s="3" t="str">
        <f>IF(Table5[[#This Row],[Profit_Percentage]]&gt;25%,"high_profit","low_profit")&amp;(IF(Table5[[#This Row],[net_sales]]&gt;1000," high_sales"," low_sales"))</f>
        <v>low_profit high_sales</v>
      </c>
      <c r="R2653" s="3"/>
    </row>
    <row r="2654" spans="1:18" ht="14.25" customHeight="1" x14ac:dyDescent="0.3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Table5[[#This Row],[sales]]-(Table5[[#This Row],[sales]]*Table5[[#This Row],[discount]])</f>
        <v>1404.7109999999998</v>
      </c>
      <c r="O2654" s="6">
        <f>Table5[[#This Row],[profit]]/Table5[[#This Row],[net_sales]]</f>
        <v>0.33606912738634498</v>
      </c>
      <c r="P2654" s="3" t="str">
        <f>IF(Table5[[#This Row],[Profit_Percentage]]&lt;=24.5%,"low","high")</f>
        <v>high</v>
      </c>
      <c r="Q2654" s="3" t="str">
        <f>IF(Table5[[#This Row],[Profit_Percentage]]&gt;25%,"high_profit","low_profit")&amp;(IF(Table5[[#This Row],[net_sales]]&gt;1000," high_sales"," low_sales"))</f>
        <v>high_profit high_sales</v>
      </c>
      <c r="R2654" s="3"/>
    </row>
    <row r="2655" spans="1:18" ht="14.25" customHeight="1" x14ac:dyDescent="0.3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Table5[[#This Row],[sales]]-(Table5[[#This Row],[sales]]*Table5[[#This Row],[discount]])</f>
        <v>2617.0124999999998</v>
      </c>
      <c r="O2655" s="6">
        <f>Table5[[#This Row],[profit]]/Table5[[#This Row],[net_sales]]</f>
        <v>0.33743438367222173</v>
      </c>
      <c r="P2655" s="3" t="str">
        <f>IF(Table5[[#This Row],[Profit_Percentage]]&lt;=24.5%,"low","high")</f>
        <v>high</v>
      </c>
      <c r="Q2655" s="3" t="str">
        <f>IF(Table5[[#This Row],[Profit_Percentage]]&gt;25%,"high_profit","low_profit")&amp;(IF(Table5[[#This Row],[net_sales]]&gt;1000," high_sales"," low_sales"))</f>
        <v>high_profit high_sales</v>
      </c>
      <c r="R2655" s="3"/>
    </row>
    <row r="2656" spans="1:18" ht="14.25" customHeight="1" x14ac:dyDescent="0.3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Table5[[#This Row],[sales]]-(Table5[[#This Row],[sales]]*Table5[[#This Row],[discount]])</f>
        <v>3218.6891000000001</v>
      </c>
      <c r="O2656" s="6">
        <f>Table5[[#This Row],[profit]]/Table5[[#This Row],[net_sales]]</f>
        <v>0.32508576239935688</v>
      </c>
      <c r="P2656" s="3" t="str">
        <f>IF(Table5[[#This Row],[Profit_Percentage]]&lt;=24.5%,"low","high")</f>
        <v>high</v>
      </c>
      <c r="Q2656" s="3" t="str">
        <f>IF(Table5[[#This Row],[Profit_Percentage]]&gt;25%,"high_profit","low_profit")&amp;(IF(Table5[[#This Row],[net_sales]]&gt;1000," high_sales"," low_sales"))</f>
        <v>high_profit high_sales</v>
      </c>
      <c r="R2656" s="3"/>
    </row>
    <row r="2657" spans="1:18" ht="14.25" customHeight="1" x14ac:dyDescent="0.3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Table5[[#This Row],[sales]]-(Table5[[#This Row],[sales]]*Table5[[#This Row],[discount]])</f>
        <v>1899.2984999999999</v>
      </c>
      <c r="O2657" s="6">
        <f>Table5[[#This Row],[profit]]/Table5[[#This Row],[net_sales]]</f>
        <v>0.15386207065398094</v>
      </c>
      <c r="P2657" s="3" t="str">
        <f>IF(Table5[[#This Row],[Profit_Percentage]]&lt;=24.5%,"low","high")</f>
        <v>low</v>
      </c>
      <c r="Q2657" s="3" t="str">
        <f>IF(Table5[[#This Row],[Profit_Percentage]]&gt;25%,"high_profit","low_profit")&amp;(IF(Table5[[#This Row],[net_sales]]&gt;1000," high_sales"," low_sales"))</f>
        <v>low_profit high_sales</v>
      </c>
      <c r="R2657" s="3"/>
    </row>
    <row r="2658" spans="1:18" ht="14.25" customHeight="1" x14ac:dyDescent="0.3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Table5[[#This Row],[sales]]-(Table5[[#This Row],[sales]]*Table5[[#This Row],[discount]])</f>
        <v>2062.92</v>
      </c>
      <c r="O2658" s="6">
        <f>Table5[[#This Row],[profit]]/Table5[[#This Row],[net_sales]]</f>
        <v>0.23508424951040272</v>
      </c>
      <c r="P2658" s="3" t="str">
        <f>IF(Table5[[#This Row],[Profit_Percentage]]&lt;=24.5%,"low","high")</f>
        <v>low</v>
      </c>
      <c r="Q2658" s="3" t="str">
        <f>IF(Table5[[#This Row],[Profit_Percentage]]&gt;25%,"high_profit","low_profit")&amp;(IF(Table5[[#This Row],[net_sales]]&gt;1000," high_sales"," low_sales"))</f>
        <v>low_profit high_sales</v>
      </c>
      <c r="R2658" s="3"/>
    </row>
    <row r="2659" spans="1:18" ht="14.25" customHeight="1" x14ac:dyDescent="0.3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Table5[[#This Row],[sales]]-(Table5[[#This Row],[sales]]*Table5[[#This Row],[discount]])</f>
        <v>4251.0761000000002</v>
      </c>
      <c r="O2659" s="6">
        <f>Table5[[#This Row],[profit]]/Table5[[#This Row],[net_sales]]</f>
        <v>0.2568008603750942</v>
      </c>
      <c r="P2659" s="3" t="str">
        <f>IF(Table5[[#This Row],[Profit_Percentage]]&lt;=24.5%,"low","high")</f>
        <v>high</v>
      </c>
      <c r="Q2659" s="3" t="str">
        <f>IF(Table5[[#This Row],[Profit_Percentage]]&gt;25%,"high_profit","low_profit")&amp;(IF(Table5[[#This Row],[net_sales]]&gt;1000," high_sales"," low_sales"))</f>
        <v>high_profit high_sales</v>
      </c>
      <c r="R2659" s="3"/>
    </row>
    <row r="2660" spans="1:18" ht="14.25" customHeight="1" x14ac:dyDescent="0.3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Table5[[#This Row],[sales]]-(Table5[[#This Row],[sales]]*Table5[[#This Row],[discount]])</f>
        <v>2881.0420000000004</v>
      </c>
      <c r="O2660" s="6">
        <f>Table5[[#This Row],[profit]]/Table5[[#This Row],[net_sales]]</f>
        <v>0.30279669647301216</v>
      </c>
      <c r="P2660" s="3" t="str">
        <f>IF(Table5[[#This Row],[Profit_Percentage]]&lt;=24.5%,"low","high")</f>
        <v>high</v>
      </c>
      <c r="Q2660" s="3" t="str">
        <f>IF(Table5[[#This Row],[Profit_Percentage]]&gt;25%,"high_profit","low_profit")&amp;(IF(Table5[[#This Row],[net_sales]]&gt;1000," high_sales"," low_sales"))</f>
        <v>high_profit high_sales</v>
      </c>
      <c r="R2660" s="3"/>
    </row>
    <row r="2661" spans="1:18" ht="14.25" customHeight="1" x14ac:dyDescent="0.3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Table5[[#This Row],[sales]]-(Table5[[#This Row],[sales]]*Table5[[#This Row],[discount]])</f>
        <v>653.072</v>
      </c>
      <c r="O2661" s="6">
        <f>Table5[[#This Row],[profit]]/Table5[[#This Row],[net_sales]]</f>
        <v>0.29936974789915966</v>
      </c>
      <c r="P2661" s="3" t="str">
        <f>IF(Table5[[#This Row],[Profit_Percentage]]&lt;=24.5%,"low","high")</f>
        <v>high</v>
      </c>
      <c r="Q2661" s="3" t="str">
        <f>IF(Table5[[#This Row],[Profit_Percentage]]&gt;25%,"high_profit","low_profit")&amp;(IF(Table5[[#This Row],[net_sales]]&gt;1000," high_sales"," low_sales"))</f>
        <v>high_profit low_sales</v>
      </c>
      <c r="R2661" s="3"/>
    </row>
    <row r="2662" spans="1:18" ht="14.25" customHeight="1" x14ac:dyDescent="0.3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Table5[[#This Row],[sales]]-(Table5[[#This Row],[sales]]*Table5[[#This Row],[discount]])</f>
        <v>1814.3232000000003</v>
      </c>
      <c r="O2662" s="6">
        <f>Table5[[#This Row],[profit]]/Table5[[#This Row],[net_sales]]</f>
        <v>0.12782176846991758</v>
      </c>
      <c r="P2662" s="3" t="str">
        <f>IF(Table5[[#This Row],[Profit_Percentage]]&lt;=24.5%,"low","high")</f>
        <v>low</v>
      </c>
      <c r="Q2662" s="3" t="str">
        <f>IF(Table5[[#This Row],[Profit_Percentage]]&gt;25%,"high_profit","low_profit")&amp;(IF(Table5[[#This Row],[net_sales]]&gt;1000," high_sales"," low_sales"))</f>
        <v>low_profit high_sales</v>
      </c>
      <c r="R2662" s="3"/>
    </row>
    <row r="2663" spans="1:18" ht="14.25" customHeight="1" x14ac:dyDescent="0.3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Table5[[#This Row],[sales]]-(Table5[[#This Row],[sales]]*Table5[[#This Row],[discount]])</f>
        <v>1980.4202</v>
      </c>
      <c r="O2663" s="6">
        <f>Table5[[#This Row],[profit]]/Table5[[#This Row],[net_sales]]</f>
        <v>0.17598285454773688</v>
      </c>
      <c r="P2663" s="3" t="str">
        <f>IF(Table5[[#This Row],[Profit_Percentage]]&lt;=24.5%,"low","high")</f>
        <v>low</v>
      </c>
      <c r="Q2663" s="3" t="str">
        <f>IF(Table5[[#This Row],[Profit_Percentage]]&gt;25%,"high_profit","low_profit")&amp;(IF(Table5[[#This Row],[net_sales]]&gt;1000," high_sales"," low_sales"))</f>
        <v>low_profit high_sales</v>
      </c>
      <c r="R2663" s="3"/>
    </row>
    <row r="2664" spans="1:18" ht="14.25" customHeight="1" x14ac:dyDescent="0.3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Table5[[#This Row],[sales]]-(Table5[[#This Row],[sales]]*Table5[[#This Row],[discount]])</f>
        <v>3755.4692</v>
      </c>
      <c r="O2664" s="6">
        <f>Table5[[#This Row],[profit]]/Table5[[#This Row],[net_sales]]</f>
        <v>7.3948150074030689E-2</v>
      </c>
      <c r="P2664" s="3" t="str">
        <f>IF(Table5[[#This Row],[Profit_Percentage]]&lt;=24.5%,"low","high")</f>
        <v>low</v>
      </c>
      <c r="Q2664" s="3" t="str">
        <f>IF(Table5[[#This Row],[Profit_Percentage]]&gt;25%,"high_profit","low_profit")&amp;(IF(Table5[[#This Row],[net_sales]]&gt;1000," high_sales"," low_sales"))</f>
        <v>low_profit high_sales</v>
      </c>
      <c r="R2664" s="3"/>
    </row>
    <row r="2665" spans="1:18" ht="14.25" customHeight="1" x14ac:dyDescent="0.3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Table5[[#This Row],[sales]]-(Table5[[#This Row],[sales]]*Table5[[#This Row],[discount]])</f>
        <v>168.99050000000003</v>
      </c>
      <c r="O2665" s="6">
        <f>Table5[[#This Row],[profit]]/Table5[[#This Row],[net_sales]]</f>
        <v>0.36351155834203691</v>
      </c>
      <c r="P2665" s="3" t="str">
        <f>IF(Table5[[#This Row],[Profit_Percentage]]&lt;=24.5%,"low","high")</f>
        <v>high</v>
      </c>
      <c r="Q2665" s="3" t="str">
        <f>IF(Table5[[#This Row],[Profit_Percentage]]&gt;25%,"high_profit","low_profit")&amp;(IF(Table5[[#This Row],[net_sales]]&gt;1000," high_sales"," low_sales"))</f>
        <v>high_profit low_sales</v>
      </c>
      <c r="R2665" s="3"/>
    </row>
    <row r="2666" spans="1:18" ht="14.25" customHeight="1" x14ac:dyDescent="0.3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Table5[[#This Row],[sales]]-(Table5[[#This Row],[sales]]*Table5[[#This Row],[discount]])</f>
        <v>1288.6555000000001</v>
      </c>
      <c r="O2666" s="6">
        <f>Table5[[#This Row],[profit]]/Table5[[#This Row],[net_sales]]</f>
        <v>0.36219920684775719</v>
      </c>
      <c r="P2666" s="3" t="str">
        <f>IF(Table5[[#This Row],[Profit_Percentage]]&lt;=24.5%,"low","high")</f>
        <v>high</v>
      </c>
      <c r="Q2666" s="3" t="str">
        <f>IF(Table5[[#This Row],[Profit_Percentage]]&gt;25%,"high_profit","low_profit")&amp;(IF(Table5[[#This Row],[net_sales]]&gt;1000," high_sales"," low_sales"))</f>
        <v>high_profit high_sales</v>
      </c>
      <c r="R2666" s="3"/>
    </row>
    <row r="2667" spans="1:18" ht="14.25" customHeight="1" x14ac:dyDescent="0.3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Table5[[#This Row],[sales]]-(Table5[[#This Row],[sales]]*Table5[[#This Row],[discount]])</f>
        <v>1311.0445</v>
      </c>
      <c r="O2667" s="6">
        <f>Table5[[#This Row],[profit]]/Table5[[#This Row],[net_sales]]</f>
        <v>8.698408025051782E-2</v>
      </c>
      <c r="P2667" s="3" t="str">
        <f>IF(Table5[[#This Row],[Profit_Percentage]]&lt;=24.5%,"low","high")</f>
        <v>low</v>
      </c>
      <c r="Q2667" s="3" t="str">
        <f>IF(Table5[[#This Row],[Profit_Percentage]]&gt;25%,"high_profit","low_profit")&amp;(IF(Table5[[#This Row],[net_sales]]&gt;1000," high_sales"," low_sales"))</f>
        <v>low_profit high_sales</v>
      </c>
      <c r="R2667" s="3"/>
    </row>
    <row r="2668" spans="1:18" ht="14.25" customHeight="1" x14ac:dyDescent="0.3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Table5[[#This Row],[sales]]-(Table5[[#This Row],[sales]]*Table5[[#This Row],[discount]])</f>
        <v>696.79279999999994</v>
      </c>
      <c r="O2668" s="6">
        <f>Table5[[#This Row],[profit]]/Table5[[#This Row],[net_sales]]</f>
        <v>0.20831156693926806</v>
      </c>
      <c r="P2668" s="3" t="str">
        <f>IF(Table5[[#This Row],[Profit_Percentage]]&lt;=24.5%,"low","high")</f>
        <v>low</v>
      </c>
      <c r="Q2668" s="3" t="str">
        <f>IF(Table5[[#This Row],[Profit_Percentage]]&gt;25%,"high_profit","low_profit")&amp;(IF(Table5[[#This Row],[net_sales]]&gt;1000," high_sales"," low_sales"))</f>
        <v>low_profit low_sales</v>
      </c>
      <c r="R2668" s="3"/>
    </row>
    <row r="2669" spans="1:18" ht="14.25" customHeight="1" x14ac:dyDescent="0.3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Table5[[#This Row],[sales]]-(Table5[[#This Row],[sales]]*Table5[[#This Row],[discount]])</f>
        <v>1134.5612000000001</v>
      </c>
      <c r="O2669" s="6">
        <f>Table5[[#This Row],[profit]]/Table5[[#This Row],[net_sales]]</f>
        <v>0.50534074318776279</v>
      </c>
      <c r="P2669" s="3" t="str">
        <f>IF(Table5[[#This Row],[Profit_Percentage]]&lt;=24.5%,"low","high")</f>
        <v>high</v>
      </c>
      <c r="Q2669" s="3" t="str">
        <f>IF(Table5[[#This Row],[Profit_Percentage]]&gt;25%,"high_profit","low_profit")&amp;(IF(Table5[[#This Row],[net_sales]]&gt;1000," high_sales"," low_sales"))</f>
        <v>high_profit high_sales</v>
      </c>
      <c r="R2669" s="3"/>
    </row>
    <row r="2670" spans="1:18" ht="14.25" customHeight="1" x14ac:dyDescent="0.3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Table5[[#This Row],[sales]]-(Table5[[#This Row],[sales]]*Table5[[#This Row],[discount]])</f>
        <v>1766.2944</v>
      </c>
      <c r="O2670" s="6">
        <f>Table5[[#This Row],[profit]]/Table5[[#This Row],[net_sales]]</f>
        <v>0.11310685240240811</v>
      </c>
      <c r="P2670" s="3" t="str">
        <f>IF(Table5[[#This Row],[Profit_Percentage]]&lt;=24.5%,"low","high")</f>
        <v>low</v>
      </c>
      <c r="Q2670" s="3" t="str">
        <f>IF(Table5[[#This Row],[Profit_Percentage]]&gt;25%,"high_profit","low_profit")&amp;(IF(Table5[[#This Row],[net_sales]]&gt;1000," high_sales"," low_sales"))</f>
        <v>low_profit high_sales</v>
      </c>
      <c r="R2670" s="3"/>
    </row>
    <row r="2671" spans="1:18" ht="14.25" customHeight="1" x14ac:dyDescent="0.3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Table5[[#This Row],[sales]]-(Table5[[#This Row],[sales]]*Table5[[#This Row],[discount]])</f>
        <v>1404.165</v>
      </c>
      <c r="O2671" s="6">
        <f>Table5[[#This Row],[profit]]/Table5[[#This Row],[net_sales]]</f>
        <v>0.12603931874103114</v>
      </c>
      <c r="P2671" s="3" t="str">
        <f>IF(Table5[[#This Row],[Profit_Percentage]]&lt;=24.5%,"low","high")</f>
        <v>low</v>
      </c>
      <c r="Q2671" s="3" t="str">
        <f>IF(Table5[[#This Row],[Profit_Percentage]]&gt;25%,"high_profit","low_profit")&amp;(IF(Table5[[#This Row],[net_sales]]&gt;1000," high_sales"," low_sales"))</f>
        <v>low_profit high_sales</v>
      </c>
      <c r="R2671" s="3"/>
    </row>
    <row r="2672" spans="1:18" ht="14.25" customHeight="1" x14ac:dyDescent="0.3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Table5[[#This Row],[sales]]-(Table5[[#This Row],[sales]]*Table5[[#This Row],[discount]])</f>
        <v>2088.8413</v>
      </c>
      <c r="O2672" s="6">
        <f>Table5[[#This Row],[profit]]/Table5[[#This Row],[net_sales]]</f>
        <v>0.2627533264494531</v>
      </c>
      <c r="P2672" s="3" t="str">
        <f>IF(Table5[[#This Row],[Profit_Percentage]]&lt;=24.5%,"low","high")</f>
        <v>high</v>
      </c>
      <c r="Q2672" s="3" t="str">
        <f>IF(Table5[[#This Row],[Profit_Percentage]]&gt;25%,"high_profit","low_profit")&amp;(IF(Table5[[#This Row],[net_sales]]&gt;1000," high_sales"," low_sales"))</f>
        <v>high_profit high_sales</v>
      </c>
      <c r="R2672" s="3"/>
    </row>
    <row r="2673" spans="1:18" ht="14.25" customHeight="1" x14ac:dyDescent="0.3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Table5[[#This Row],[sales]]-(Table5[[#This Row],[sales]]*Table5[[#This Row],[discount]])</f>
        <v>2644.2064</v>
      </c>
      <c r="O2673" s="6">
        <f>Table5[[#This Row],[profit]]/Table5[[#This Row],[net_sales]]</f>
        <v>0.25927249854625573</v>
      </c>
      <c r="P2673" s="3" t="str">
        <f>IF(Table5[[#This Row],[Profit_Percentage]]&lt;=24.5%,"low","high")</f>
        <v>high</v>
      </c>
      <c r="Q2673" s="3" t="str">
        <f>IF(Table5[[#This Row],[Profit_Percentage]]&gt;25%,"high_profit","low_profit")&amp;(IF(Table5[[#This Row],[net_sales]]&gt;1000," high_sales"," low_sales"))</f>
        <v>high_profit high_sales</v>
      </c>
      <c r="R2673" s="3"/>
    </row>
    <row r="2674" spans="1:18" ht="14.25" customHeight="1" x14ac:dyDescent="0.3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Table5[[#This Row],[sales]]-(Table5[[#This Row],[sales]]*Table5[[#This Row],[discount]])</f>
        <v>2113.5564000000004</v>
      </c>
      <c r="O2674" s="6">
        <f>Table5[[#This Row],[profit]]/Table5[[#This Row],[net_sales]]</f>
        <v>0.36065751545593949</v>
      </c>
      <c r="P2674" s="3" t="str">
        <f>IF(Table5[[#This Row],[Profit_Percentage]]&lt;=24.5%,"low","high")</f>
        <v>high</v>
      </c>
      <c r="Q2674" s="3" t="str">
        <f>IF(Table5[[#This Row],[Profit_Percentage]]&gt;25%,"high_profit","low_profit")&amp;(IF(Table5[[#This Row],[net_sales]]&gt;1000," high_sales"," low_sales"))</f>
        <v>high_profit high_sales</v>
      </c>
      <c r="R2674" s="3"/>
    </row>
    <row r="2675" spans="1:18" ht="14.25" customHeight="1" x14ac:dyDescent="0.3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Table5[[#This Row],[sales]]-(Table5[[#This Row],[sales]]*Table5[[#This Row],[discount]])</f>
        <v>2155.768</v>
      </c>
      <c r="O2675" s="6">
        <f>Table5[[#This Row],[profit]]/Table5[[#This Row],[net_sales]]</f>
        <v>0.15558724315417988</v>
      </c>
      <c r="P2675" s="3" t="str">
        <f>IF(Table5[[#This Row],[Profit_Percentage]]&lt;=24.5%,"low","high")</f>
        <v>low</v>
      </c>
      <c r="Q2675" s="3" t="str">
        <f>IF(Table5[[#This Row],[Profit_Percentage]]&gt;25%,"high_profit","low_profit")&amp;(IF(Table5[[#This Row],[net_sales]]&gt;1000," high_sales"," low_sales"))</f>
        <v>low_profit high_sales</v>
      </c>
      <c r="R2675" s="3"/>
    </row>
    <row r="2676" spans="1:18" ht="14.25" customHeight="1" x14ac:dyDescent="0.3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Table5[[#This Row],[sales]]-(Table5[[#This Row],[sales]]*Table5[[#This Row],[discount]])</f>
        <v>390.47919999999999</v>
      </c>
      <c r="O2676" s="6">
        <f>Table5[[#This Row],[profit]]/Table5[[#This Row],[net_sales]]</f>
        <v>0.23071651447759575</v>
      </c>
      <c r="P2676" s="3" t="str">
        <f>IF(Table5[[#This Row],[Profit_Percentage]]&lt;=24.5%,"low","high")</f>
        <v>low</v>
      </c>
      <c r="Q2676" s="3" t="str">
        <f>IF(Table5[[#This Row],[Profit_Percentage]]&gt;25%,"high_profit","low_profit")&amp;(IF(Table5[[#This Row],[net_sales]]&gt;1000," high_sales"," low_sales"))</f>
        <v>low_profit low_sales</v>
      </c>
      <c r="R2676" s="3"/>
    </row>
    <row r="2677" spans="1:18" ht="14.25" customHeight="1" x14ac:dyDescent="0.3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Table5[[#This Row],[sales]]-(Table5[[#This Row],[sales]]*Table5[[#This Row],[discount]])</f>
        <v>948.04830000000004</v>
      </c>
      <c r="O2677" s="6">
        <f>Table5[[#This Row],[profit]]/Table5[[#This Row],[net_sales]]</f>
        <v>0.30521651692218638</v>
      </c>
      <c r="P2677" s="3" t="str">
        <f>IF(Table5[[#This Row],[Profit_Percentage]]&lt;=24.5%,"low","high")</f>
        <v>high</v>
      </c>
      <c r="Q2677" s="3" t="str">
        <f>IF(Table5[[#This Row],[Profit_Percentage]]&gt;25%,"high_profit","low_profit")&amp;(IF(Table5[[#This Row],[net_sales]]&gt;1000," high_sales"," low_sales"))</f>
        <v>high_profit low_sales</v>
      </c>
      <c r="R2677" s="3"/>
    </row>
    <row r="2678" spans="1:18" ht="14.25" customHeight="1" x14ac:dyDescent="0.3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Table5[[#This Row],[sales]]-(Table5[[#This Row],[sales]]*Table5[[#This Row],[discount]])</f>
        <v>2733.8244</v>
      </c>
      <c r="O2678" s="6">
        <f>Table5[[#This Row],[profit]]/Table5[[#This Row],[net_sales]]</f>
        <v>0.22822972828832755</v>
      </c>
      <c r="P2678" s="3" t="str">
        <f>IF(Table5[[#This Row],[Profit_Percentage]]&lt;=24.5%,"low","high")</f>
        <v>low</v>
      </c>
      <c r="Q2678" s="3" t="str">
        <f>IF(Table5[[#This Row],[Profit_Percentage]]&gt;25%,"high_profit","low_profit")&amp;(IF(Table5[[#This Row],[net_sales]]&gt;1000," high_sales"," low_sales"))</f>
        <v>low_profit high_sales</v>
      </c>
      <c r="R2678" s="3"/>
    </row>
    <row r="2679" spans="1:18" ht="14.25" customHeight="1" x14ac:dyDescent="0.3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Table5[[#This Row],[sales]]-(Table5[[#This Row],[sales]]*Table5[[#This Row],[discount]])</f>
        <v>2305.431</v>
      </c>
      <c r="O2679" s="6">
        <f>Table5[[#This Row],[profit]]/Table5[[#This Row],[net_sales]]</f>
        <v>0.29884216877451547</v>
      </c>
      <c r="P2679" s="3" t="str">
        <f>IF(Table5[[#This Row],[Profit_Percentage]]&lt;=24.5%,"low","high")</f>
        <v>high</v>
      </c>
      <c r="Q2679" s="3" t="str">
        <f>IF(Table5[[#This Row],[Profit_Percentage]]&gt;25%,"high_profit","low_profit")&amp;(IF(Table5[[#This Row],[net_sales]]&gt;1000," high_sales"," low_sales"))</f>
        <v>high_profit high_sales</v>
      </c>
      <c r="R2679" s="3"/>
    </row>
    <row r="2680" spans="1:18" ht="14.25" customHeight="1" x14ac:dyDescent="0.3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Table5[[#This Row],[sales]]-(Table5[[#This Row],[sales]]*Table5[[#This Row],[discount]])</f>
        <v>3381.7815000000001</v>
      </c>
      <c r="O2680" s="6">
        <f>Table5[[#This Row],[profit]]/Table5[[#This Row],[net_sales]]</f>
        <v>0.29474405723728753</v>
      </c>
      <c r="P2680" s="3" t="str">
        <f>IF(Table5[[#This Row],[Profit_Percentage]]&lt;=24.5%,"low","high")</f>
        <v>high</v>
      </c>
      <c r="Q2680" s="3" t="str">
        <f>IF(Table5[[#This Row],[Profit_Percentage]]&gt;25%,"high_profit","low_profit")&amp;(IF(Table5[[#This Row],[net_sales]]&gt;1000," high_sales"," low_sales"))</f>
        <v>high_profit high_sales</v>
      </c>
      <c r="R2680" s="3"/>
    </row>
    <row r="2681" spans="1:18" ht="14.25" customHeight="1" x14ac:dyDescent="0.3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Table5[[#This Row],[sales]]-(Table5[[#This Row],[sales]]*Table5[[#This Row],[discount]])</f>
        <v>2834.6990000000001</v>
      </c>
      <c r="O2681" s="6">
        <f>Table5[[#This Row],[profit]]/Table5[[#This Row],[net_sales]]</f>
        <v>0.26814487181884217</v>
      </c>
      <c r="P2681" s="3" t="str">
        <f>IF(Table5[[#This Row],[Profit_Percentage]]&lt;=24.5%,"low","high")</f>
        <v>high</v>
      </c>
      <c r="Q2681" s="3" t="str">
        <f>IF(Table5[[#This Row],[Profit_Percentage]]&gt;25%,"high_profit","low_profit")&amp;(IF(Table5[[#This Row],[net_sales]]&gt;1000," high_sales"," low_sales"))</f>
        <v>high_profit high_sales</v>
      </c>
      <c r="R2681" s="3"/>
    </row>
    <row r="2682" spans="1:18" ht="14.25" customHeight="1" x14ac:dyDescent="0.3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Table5[[#This Row],[sales]]-(Table5[[#This Row],[sales]]*Table5[[#This Row],[discount]])</f>
        <v>228.76819999999998</v>
      </c>
      <c r="O2682" s="6">
        <f>Table5[[#This Row],[profit]]/Table5[[#This Row],[net_sales]]</f>
        <v>8.9872630898874928E-2</v>
      </c>
      <c r="P2682" s="3" t="str">
        <f>IF(Table5[[#This Row],[Profit_Percentage]]&lt;=24.5%,"low","high")</f>
        <v>low</v>
      </c>
      <c r="Q2682" s="3" t="str">
        <f>IF(Table5[[#This Row],[Profit_Percentage]]&gt;25%,"high_profit","low_profit")&amp;(IF(Table5[[#This Row],[net_sales]]&gt;1000," high_sales"," low_sales"))</f>
        <v>low_profit low_sales</v>
      </c>
      <c r="R2682" s="3"/>
    </row>
    <row r="2683" spans="1:18" ht="14.25" customHeight="1" x14ac:dyDescent="0.3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Table5[[#This Row],[sales]]-(Table5[[#This Row],[sales]]*Table5[[#This Row],[discount]])</f>
        <v>3681.3339999999998</v>
      </c>
      <c r="O2683" s="6">
        <f>Table5[[#This Row],[profit]]/Table5[[#This Row],[net_sales]]</f>
        <v>0.20102767094754237</v>
      </c>
      <c r="P2683" s="3" t="str">
        <f>IF(Table5[[#This Row],[Profit_Percentage]]&lt;=24.5%,"low","high")</f>
        <v>low</v>
      </c>
      <c r="Q2683" s="3" t="str">
        <f>IF(Table5[[#This Row],[Profit_Percentage]]&gt;25%,"high_profit","low_profit")&amp;(IF(Table5[[#This Row],[net_sales]]&gt;1000," high_sales"," low_sales"))</f>
        <v>low_profit high_sales</v>
      </c>
      <c r="R2683" s="3"/>
    </row>
    <row r="2684" spans="1:18" ht="14.25" customHeight="1" x14ac:dyDescent="0.3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Table5[[#This Row],[sales]]-(Table5[[#This Row],[sales]]*Table5[[#This Row],[discount]])</f>
        <v>207.595</v>
      </c>
      <c r="O2684" s="6">
        <f>Table5[[#This Row],[profit]]/Table5[[#This Row],[net_sales]]</f>
        <v>0.57308702040029869</v>
      </c>
      <c r="P2684" s="3" t="str">
        <f>IF(Table5[[#This Row],[Profit_Percentage]]&lt;=24.5%,"low","high")</f>
        <v>high</v>
      </c>
      <c r="Q2684" s="3" t="str">
        <f>IF(Table5[[#This Row],[Profit_Percentage]]&gt;25%,"high_profit","low_profit")&amp;(IF(Table5[[#This Row],[net_sales]]&gt;1000," high_sales"," low_sales"))</f>
        <v>high_profit low_sales</v>
      </c>
      <c r="R2684" s="3"/>
    </row>
    <row r="2685" spans="1:18" ht="14.25" customHeight="1" x14ac:dyDescent="0.3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Table5[[#This Row],[sales]]-(Table5[[#This Row],[sales]]*Table5[[#This Row],[discount]])</f>
        <v>2832.9300000000003</v>
      </c>
      <c r="O2685" s="6">
        <f>Table5[[#This Row],[profit]]/Table5[[#This Row],[net_sales]]</f>
        <v>0.48488314218847622</v>
      </c>
      <c r="P2685" s="3" t="str">
        <f>IF(Table5[[#This Row],[Profit_Percentage]]&lt;=24.5%,"low","high")</f>
        <v>high</v>
      </c>
      <c r="Q2685" s="3" t="str">
        <f>IF(Table5[[#This Row],[Profit_Percentage]]&gt;25%,"high_profit","low_profit")&amp;(IF(Table5[[#This Row],[net_sales]]&gt;1000," high_sales"," low_sales"))</f>
        <v>high_profit high_sales</v>
      </c>
      <c r="R2685" s="3"/>
    </row>
    <row r="2686" spans="1:18" ht="14.25" customHeight="1" x14ac:dyDescent="0.3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Table5[[#This Row],[sales]]-(Table5[[#This Row],[sales]]*Table5[[#This Row],[discount]])</f>
        <v>750.97749999999996</v>
      </c>
      <c r="O2686" s="6">
        <f>Table5[[#This Row],[profit]]/Table5[[#This Row],[net_sales]]</f>
        <v>0.27926269428844408</v>
      </c>
      <c r="P2686" s="3" t="str">
        <f>IF(Table5[[#This Row],[Profit_Percentage]]&lt;=24.5%,"low","high")</f>
        <v>high</v>
      </c>
      <c r="Q2686" s="3" t="str">
        <f>IF(Table5[[#This Row],[Profit_Percentage]]&gt;25%,"high_profit","low_profit")&amp;(IF(Table5[[#This Row],[net_sales]]&gt;1000," high_sales"," low_sales"))</f>
        <v>high_profit low_sales</v>
      </c>
      <c r="R2686" s="3"/>
    </row>
    <row r="2687" spans="1:18" ht="14.25" customHeight="1" x14ac:dyDescent="0.3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Table5[[#This Row],[sales]]-(Table5[[#This Row],[sales]]*Table5[[#This Row],[discount]])</f>
        <v>1566.4739999999999</v>
      </c>
      <c r="O2687" s="6">
        <f>Table5[[#This Row],[profit]]/Table5[[#This Row],[net_sales]]</f>
        <v>0.26362390949355047</v>
      </c>
      <c r="P2687" s="3" t="str">
        <f>IF(Table5[[#This Row],[Profit_Percentage]]&lt;=24.5%,"low","high")</f>
        <v>high</v>
      </c>
      <c r="Q2687" s="3" t="str">
        <f>IF(Table5[[#This Row],[Profit_Percentage]]&gt;25%,"high_profit","low_profit")&amp;(IF(Table5[[#This Row],[net_sales]]&gt;1000," high_sales"," low_sales"))</f>
        <v>high_profit high_sales</v>
      </c>
      <c r="R2687" s="3"/>
    </row>
    <row r="2688" spans="1:18" ht="14.25" customHeight="1" x14ac:dyDescent="0.3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Table5[[#This Row],[sales]]-(Table5[[#This Row],[sales]]*Table5[[#This Row],[discount]])</f>
        <v>358.07459999999998</v>
      </c>
      <c r="O2688" s="6">
        <f>Table5[[#This Row],[profit]]/Table5[[#This Row],[net_sales]]</f>
        <v>0.11165271147408948</v>
      </c>
      <c r="P2688" s="3" t="str">
        <f>IF(Table5[[#This Row],[Profit_Percentage]]&lt;=24.5%,"low","high")</f>
        <v>low</v>
      </c>
      <c r="Q2688" s="3" t="str">
        <f>IF(Table5[[#This Row],[Profit_Percentage]]&gt;25%,"high_profit","low_profit")&amp;(IF(Table5[[#This Row],[net_sales]]&gt;1000," high_sales"," low_sales"))</f>
        <v>low_profit low_sales</v>
      </c>
      <c r="R2688" s="3"/>
    </row>
    <row r="2689" spans="1:18" ht="14.25" customHeight="1" x14ac:dyDescent="0.3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Table5[[#This Row],[sales]]-(Table5[[#This Row],[sales]]*Table5[[#This Row],[discount]])</f>
        <v>2511.6952000000001</v>
      </c>
      <c r="O2689" s="6">
        <f>Table5[[#This Row],[profit]]/Table5[[#This Row],[net_sales]]</f>
        <v>0.53445179176199409</v>
      </c>
      <c r="P2689" s="3" t="str">
        <f>IF(Table5[[#This Row],[Profit_Percentage]]&lt;=24.5%,"low","high")</f>
        <v>high</v>
      </c>
      <c r="Q2689" s="3" t="str">
        <f>IF(Table5[[#This Row],[Profit_Percentage]]&gt;25%,"high_profit","low_profit")&amp;(IF(Table5[[#This Row],[net_sales]]&gt;1000," high_sales"," low_sales"))</f>
        <v>high_profit high_sales</v>
      </c>
      <c r="R2689" s="3"/>
    </row>
    <row r="2690" spans="1:18" ht="14.25" customHeight="1" x14ac:dyDescent="0.3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Table5[[#This Row],[sales]]-(Table5[[#This Row],[sales]]*Table5[[#This Row],[discount]])</f>
        <v>2450.855</v>
      </c>
      <c r="O2690" s="6">
        <f>Table5[[#This Row],[profit]]/Table5[[#This Row],[net_sales]]</f>
        <v>0.40993041203987995</v>
      </c>
      <c r="P2690" s="3" t="str">
        <f>IF(Table5[[#This Row],[Profit_Percentage]]&lt;=24.5%,"low","high")</f>
        <v>high</v>
      </c>
      <c r="Q2690" s="3" t="str">
        <f>IF(Table5[[#This Row],[Profit_Percentage]]&gt;25%,"high_profit","low_profit")&amp;(IF(Table5[[#This Row],[net_sales]]&gt;1000," high_sales"," low_sales"))</f>
        <v>high_profit high_sales</v>
      </c>
      <c r="R2690" s="3"/>
    </row>
    <row r="2691" spans="1:18" ht="14.25" customHeight="1" x14ac:dyDescent="0.3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Table5[[#This Row],[sales]]-(Table5[[#This Row],[sales]]*Table5[[#This Row],[discount]])</f>
        <v>702.47379999999998</v>
      </c>
      <c r="O2691" s="6">
        <f>Table5[[#This Row],[profit]]/Table5[[#This Row],[net_sales]]</f>
        <v>8.135534734533871E-2</v>
      </c>
      <c r="P2691" s="3" t="str">
        <f>IF(Table5[[#This Row],[Profit_Percentage]]&lt;=24.5%,"low","high")</f>
        <v>low</v>
      </c>
      <c r="Q2691" s="3" t="str">
        <f>IF(Table5[[#This Row],[Profit_Percentage]]&gt;25%,"high_profit","low_profit")&amp;(IF(Table5[[#This Row],[net_sales]]&gt;1000," high_sales"," low_sales"))</f>
        <v>low_profit low_sales</v>
      </c>
      <c r="R2691" s="3"/>
    </row>
    <row r="2692" spans="1:18" ht="14.25" customHeight="1" x14ac:dyDescent="0.3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Table5[[#This Row],[sales]]-(Table5[[#This Row],[sales]]*Table5[[#This Row],[discount]])</f>
        <v>790.16849999999999</v>
      </c>
      <c r="O2692" s="6">
        <f>Table5[[#This Row],[profit]]/Table5[[#This Row],[net_sales]]</f>
        <v>0.52797599499347292</v>
      </c>
      <c r="P2692" s="3" t="str">
        <f>IF(Table5[[#This Row],[Profit_Percentage]]&lt;=24.5%,"low","high")</f>
        <v>high</v>
      </c>
      <c r="Q2692" s="3" t="str">
        <f>IF(Table5[[#This Row],[Profit_Percentage]]&gt;25%,"high_profit","low_profit")&amp;(IF(Table5[[#This Row],[net_sales]]&gt;1000," high_sales"," low_sales"))</f>
        <v>high_profit low_sales</v>
      </c>
      <c r="R2692" s="3"/>
    </row>
    <row r="2693" spans="1:18" ht="14.25" customHeight="1" x14ac:dyDescent="0.3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Table5[[#This Row],[sales]]-(Table5[[#This Row],[sales]]*Table5[[#This Row],[discount]])</f>
        <v>149.33519999999999</v>
      </c>
      <c r="O2693" s="6">
        <f>Table5[[#This Row],[profit]]/Table5[[#This Row],[net_sales]]</f>
        <v>0.25492984909117211</v>
      </c>
      <c r="P2693" s="3" t="str">
        <f>IF(Table5[[#This Row],[Profit_Percentage]]&lt;=24.5%,"low","high")</f>
        <v>high</v>
      </c>
      <c r="Q2693" s="3" t="str">
        <f>IF(Table5[[#This Row],[Profit_Percentage]]&gt;25%,"high_profit","low_profit")&amp;(IF(Table5[[#This Row],[net_sales]]&gt;1000," high_sales"," low_sales"))</f>
        <v>high_profit low_sales</v>
      </c>
      <c r="R2693" s="3"/>
    </row>
    <row r="2694" spans="1:18" ht="14.25" customHeight="1" x14ac:dyDescent="0.3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Table5[[#This Row],[sales]]-(Table5[[#This Row],[sales]]*Table5[[#This Row],[discount]])</f>
        <v>3916.5687000000003</v>
      </c>
      <c r="O2694" s="6">
        <f>Table5[[#This Row],[profit]]/Table5[[#This Row],[net_sales]]</f>
        <v>0.13426803926610556</v>
      </c>
      <c r="P2694" s="3" t="str">
        <f>IF(Table5[[#This Row],[Profit_Percentage]]&lt;=24.5%,"low","high")</f>
        <v>low</v>
      </c>
      <c r="Q2694" s="3" t="str">
        <f>IF(Table5[[#This Row],[Profit_Percentage]]&gt;25%,"high_profit","low_profit")&amp;(IF(Table5[[#This Row],[net_sales]]&gt;1000," high_sales"," low_sales"))</f>
        <v>low_profit high_sales</v>
      </c>
      <c r="R2694" s="3"/>
    </row>
    <row r="2695" spans="1:18" ht="14.25" customHeight="1" x14ac:dyDescent="0.3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Table5[[#This Row],[sales]]-(Table5[[#This Row],[sales]]*Table5[[#This Row],[discount]])</f>
        <v>1333.4675999999999</v>
      </c>
      <c r="O2695" s="6">
        <f>Table5[[#This Row],[profit]]/Table5[[#This Row],[net_sales]]</f>
        <v>0.11744567322070669</v>
      </c>
      <c r="P2695" s="3" t="str">
        <f>IF(Table5[[#This Row],[Profit_Percentage]]&lt;=24.5%,"low","high")</f>
        <v>low</v>
      </c>
      <c r="Q2695" s="3" t="str">
        <f>IF(Table5[[#This Row],[Profit_Percentage]]&gt;25%,"high_profit","low_profit")&amp;(IF(Table5[[#This Row],[net_sales]]&gt;1000," high_sales"," low_sales"))</f>
        <v>low_profit high_sales</v>
      </c>
      <c r="R2695" s="3"/>
    </row>
    <row r="2696" spans="1:18" ht="14.25" customHeight="1" x14ac:dyDescent="0.3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Table5[[#This Row],[sales]]-(Table5[[#This Row],[sales]]*Table5[[#This Row],[discount]])</f>
        <v>1492.65</v>
      </c>
      <c r="O2696" s="6">
        <f>Table5[[#This Row],[profit]]/Table5[[#This Row],[net_sales]]</f>
        <v>0.43254614276622111</v>
      </c>
      <c r="P2696" s="3" t="str">
        <f>IF(Table5[[#This Row],[Profit_Percentage]]&lt;=24.5%,"low","high")</f>
        <v>high</v>
      </c>
      <c r="Q2696" s="3" t="str">
        <f>IF(Table5[[#This Row],[Profit_Percentage]]&gt;25%,"high_profit","low_profit")&amp;(IF(Table5[[#This Row],[net_sales]]&gt;1000," high_sales"," low_sales"))</f>
        <v>high_profit high_sales</v>
      </c>
      <c r="R2696" s="3"/>
    </row>
    <row r="2697" spans="1:18" ht="14.25" customHeight="1" x14ac:dyDescent="0.3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Table5[[#This Row],[sales]]-(Table5[[#This Row],[sales]]*Table5[[#This Row],[discount]])</f>
        <v>198.6756</v>
      </c>
      <c r="O2697" s="6">
        <f>Table5[[#This Row],[profit]]/Table5[[#This Row],[net_sales]]</f>
        <v>7.7009959954820822E-2</v>
      </c>
      <c r="P2697" s="3" t="str">
        <f>IF(Table5[[#This Row],[Profit_Percentage]]&lt;=24.5%,"low","high")</f>
        <v>low</v>
      </c>
      <c r="Q2697" s="3" t="str">
        <f>IF(Table5[[#This Row],[Profit_Percentage]]&gt;25%,"high_profit","low_profit")&amp;(IF(Table5[[#This Row],[net_sales]]&gt;1000," high_sales"," low_sales"))</f>
        <v>low_profit low_sales</v>
      </c>
      <c r="R2697" s="3"/>
    </row>
    <row r="2698" spans="1:18" ht="14.25" customHeight="1" x14ac:dyDescent="0.3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Table5[[#This Row],[sales]]-(Table5[[#This Row],[sales]]*Table5[[#This Row],[discount]])</f>
        <v>2343.7440000000001</v>
      </c>
      <c r="O2698" s="6">
        <f>Table5[[#This Row],[profit]]/Table5[[#This Row],[net_sales]]</f>
        <v>0.40924264766117796</v>
      </c>
      <c r="P2698" s="3" t="str">
        <f>IF(Table5[[#This Row],[Profit_Percentage]]&lt;=24.5%,"low","high")</f>
        <v>high</v>
      </c>
      <c r="Q2698" s="3" t="str">
        <f>IF(Table5[[#This Row],[Profit_Percentage]]&gt;25%,"high_profit","low_profit")&amp;(IF(Table5[[#This Row],[net_sales]]&gt;1000," high_sales"," low_sales"))</f>
        <v>high_profit high_sales</v>
      </c>
      <c r="R2698" s="3"/>
    </row>
    <row r="2699" spans="1:18" ht="14.25" customHeight="1" x14ac:dyDescent="0.3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Table5[[#This Row],[sales]]-(Table5[[#This Row],[sales]]*Table5[[#This Row],[discount]])</f>
        <v>2370.7903999999999</v>
      </c>
      <c r="O2699" s="6">
        <f>Table5[[#This Row],[profit]]/Table5[[#This Row],[net_sales]]</f>
        <v>0.2357104196136445</v>
      </c>
      <c r="P2699" s="3" t="str">
        <f>IF(Table5[[#This Row],[Profit_Percentage]]&lt;=24.5%,"low","high")</f>
        <v>low</v>
      </c>
      <c r="Q2699" s="3" t="str">
        <f>IF(Table5[[#This Row],[Profit_Percentage]]&gt;25%,"high_profit","low_profit")&amp;(IF(Table5[[#This Row],[net_sales]]&gt;1000," high_sales"," low_sales"))</f>
        <v>low_profit high_sales</v>
      </c>
      <c r="R2699" s="3"/>
    </row>
    <row r="2700" spans="1:18" ht="14.25" customHeight="1" x14ac:dyDescent="0.3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Table5[[#This Row],[sales]]-(Table5[[#This Row],[sales]]*Table5[[#This Row],[discount]])</f>
        <v>3396.732</v>
      </c>
      <c r="O2700" s="6">
        <f>Table5[[#This Row],[profit]]/Table5[[#This Row],[net_sales]]</f>
        <v>0.11085949671625552</v>
      </c>
      <c r="P2700" s="3" t="str">
        <f>IF(Table5[[#This Row],[Profit_Percentage]]&lt;=24.5%,"low","high")</f>
        <v>low</v>
      </c>
      <c r="Q2700" s="3" t="str">
        <f>IF(Table5[[#This Row],[Profit_Percentage]]&gt;25%,"high_profit","low_profit")&amp;(IF(Table5[[#This Row],[net_sales]]&gt;1000," high_sales"," low_sales"))</f>
        <v>low_profit high_sales</v>
      </c>
      <c r="R2700" s="3"/>
    </row>
    <row r="2701" spans="1:18" ht="14.25" customHeight="1" x14ac:dyDescent="0.3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Table5[[#This Row],[sales]]-(Table5[[#This Row],[sales]]*Table5[[#This Row],[discount]])</f>
        <v>2222.5672</v>
      </c>
      <c r="O2701" s="6">
        <f>Table5[[#This Row],[profit]]/Table5[[#This Row],[net_sales]]</f>
        <v>0.39961896315216022</v>
      </c>
      <c r="P2701" s="3" t="str">
        <f>IF(Table5[[#This Row],[Profit_Percentage]]&lt;=24.5%,"low","high")</f>
        <v>high</v>
      </c>
      <c r="Q2701" s="3" t="str">
        <f>IF(Table5[[#This Row],[Profit_Percentage]]&gt;25%,"high_profit","low_profit")&amp;(IF(Table5[[#This Row],[net_sales]]&gt;1000," high_sales"," low_sales"))</f>
        <v>high_profit high_sales</v>
      </c>
      <c r="R2701" s="3"/>
    </row>
    <row r="2702" spans="1:18" ht="14.25" customHeight="1" x14ac:dyDescent="0.3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Table5[[#This Row],[sales]]-(Table5[[#This Row],[sales]]*Table5[[#This Row],[discount]])</f>
        <v>424.45909999999998</v>
      </c>
      <c r="O2702" s="6">
        <f>Table5[[#This Row],[profit]]/Table5[[#This Row],[net_sales]]</f>
        <v>0.14653944278730271</v>
      </c>
      <c r="P2702" s="3" t="str">
        <f>IF(Table5[[#This Row],[Profit_Percentage]]&lt;=24.5%,"low","high")</f>
        <v>low</v>
      </c>
      <c r="Q2702" s="3" t="str">
        <f>IF(Table5[[#This Row],[Profit_Percentage]]&gt;25%,"high_profit","low_profit")&amp;(IF(Table5[[#This Row],[net_sales]]&gt;1000," high_sales"," low_sales"))</f>
        <v>low_profit low_sales</v>
      </c>
      <c r="R2702" s="3"/>
    </row>
    <row r="2703" spans="1:18" ht="14.25" customHeight="1" x14ac:dyDescent="0.3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Table5[[#This Row],[sales]]-(Table5[[#This Row],[sales]]*Table5[[#This Row],[discount]])</f>
        <v>2932.65</v>
      </c>
      <c r="O2703" s="6">
        <f>Table5[[#This Row],[profit]]/Table5[[#This Row],[net_sales]]</f>
        <v>0.2711574855506112</v>
      </c>
      <c r="P2703" s="3" t="str">
        <f>IF(Table5[[#This Row],[Profit_Percentage]]&lt;=24.5%,"low","high")</f>
        <v>high</v>
      </c>
      <c r="Q2703" s="3" t="str">
        <f>IF(Table5[[#This Row],[Profit_Percentage]]&gt;25%,"high_profit","low_profit")&amp;(IF(Table5[[#This Row],[net_sales]]&gt;1000," high_sales"," low_sales"))</f>
        <v>high_profit high_sales</v>
      </c>
      <c r="R2703" s="3"/>
    </row>
    <row r="2704" spans="1:18" ht="14.25" customHeight="1" x14ac:dyDescent="0.3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Table5[[#This Row],[sales]]-(Table5[[#This Row],[sales]]*Table5[[#This Row],[discount]])</f>
        <v>2792.0205000000001</v>
      </c>
      <c r="O2704" s="6">
        <f>Table5[[#This Row],[profit]]/Table5[[#This Row],[net_sales]]</f>
        <v>0.25347593257284468</v>
      </c>
      <c r="P2704" s="3" t="str">
        <f>IF(Table5[[#This Row],[Profit_Percentage]]&lt;=24.5%,"low","high")</f>
        <v>high</v>
      </c>
      <c r="Q2704" s="3" t="str">
        <f>IF(Table5[[#This Row],[Profit_Percentage]]&gt;25%,"high_profit","low_profit")&amp;(IF(Table5[[#This Row],[net_sales]]&gt;1000," high_sales"," low_sales"))</f>
        <v>high_profit high_sales</v>
      </c>
      <c r="R2704" s="3"/>
    </row>
    <row r="2705" spans="1:18" ht="14.25" customHeight="1" x14ac:dyDescent="0.3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Table5[[#This Row],[sales]]-(Table5[[#This Row],[sales]]*Table5[[#This Row],[discount]])</f>
        <v>2368.7280000000001</v>
      </c>
      <c r="O2705" s="6">
        <f>Table5[[#This Row],[profit]]/Table5[[#This Row],[net_sales]]</f>
        <v>0.30175267063166389</v>
      </c>
      <c r="P2705" s="3" t="str">
        <f>IF(Table5[[#This Row],[Profit_Percentage]]&lt;=24.5%,"low","high")</f>
        <v>high</v>
      </c>
      <c r="Q2705" s="3" t="str">
        <f>IF(Table5[[#This Row],[Profit_Percentage]]&gt;25%,"high_profit","low_profit")&amp;(IF(Table5[[#This Row],[net_sales]]&gt;1000," high_sales"," low_sales"))</f>
        <v>high_profit high_sales</v>
      </c>
      <c r="R2705" s="3"/>
    </row>
    <row r="2706" spans="1:18" ht="14.25" customHeight="1" x14ac:dyDescent="0.3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Table5[[#This Row],[sales]]-(Table5[[#This Row],[sales]]*Table5[[#This Row],[discount]])</f>
        <v>695.66699999999992</v>
      </c>
      <c r="O2706" s="6">
        <f>Table5[[#This Row],[profit]]/Table5[[#This Row],[net_sales]]</f>
        <v>0.33206979776243523</v>
      </c>
      <c r="P2706" s="3" t="str">
        <f>IF(Table5[[#This Row],[Profit_Percentage]]&lt;=24.5%,"low","high")</f>
        <v>high</v>
      </c>
      <c r="Q2706" s="3" t="str">
        <f>IF(Table5[[#This Row],[Profit_Percentage]]&gt;25%,"high_profit","low_profit")&amp;(IF(Table5[[#This Row],[net_sales]]&gt;1000," high_sales"," low_sales"))</f>
        <v>high_profit low_sales</v>
      </c>
      <c r="R2706" s="3"/>
    </row>
    <row r="2707" spans="1:18" ht="14.25" customHeight="1" x14ac:dyDescent="0.3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Table5[[#This Row],[sales]]-(Table5[[#This Row],[sales]]*Table5[[#This Row],[discount]])</f>
        <v>2479.0266000000001</v>
      </c>
      <c r="O2707" s="6">
        <f>Table5[[#This Row],[profit]]/Table5[[#This Row],[net_sales]]</f>
        <v>0.23961420986769563</v>
      </c>
      <c r="P2707" s="3" t="str">
        <f>IF(Table5[[#This Row],[Profit_Percentage]]&lt;=24.5%,"low","high")</f>
        <v>low</v>
      </c>
      <c r="Q2707" s="3" t="str">
        <f>IF(Table5[[#This Row],[Profit_Percentage]]&gt;25%,"high_profit","low_profit")&amp;(IF(Table5[[#This Row],[net_sales]]&gt;1000," high_sales"," low_sales"))</f>
        <v>low_profit high_sales</v>
      </c>
      <c r="R2707" s="3"/>
    </row>
    <row r="2708" spans="1:18" ht="14.25" customHeight="1" x14ac:dyDescent="0.3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Table5[[#This Row],[sales]]-(Table5[[#This Row],[sales]]*Table5[[#This Row],[discount]])</f>
        <v>3740.6625000000004</v>
      </c>
      <c r="O2708" s="6">
        <f>Table5[[#This Row],[profit]]/Table5[[#This Row],[net_sales]]</f>
        <v>0.33851222878300297</v>
      </c>
      <c r="P2708" s="3" t="str">
        <f>IF(Table5[[#This Row],[Profit_Percentage]]&lt;=24.5%,"low","high")</f>
        <v>high</v>
      </c>
      <c r="Q2708" s="3" t="str">
        <f>IF(Table5[[#This Row],[Profit_Percentage]]&gt;25%,"high_profit","low_profit")&amp;(IF(Table5[[#This Row],[net_sales]]&gt;1000," high_sales"," low_sales"))</f>
        <v>high_profit high_sales</v>
      </c>
      <c r="R2708" s="3"/>
    </row>
    <row r="2709" spans="1:18" ht="14.25" customHeight="1" x14ac:dyDescent="0.3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Table5[[#This Row],[sales]]-(Table5[[#This Row],[sales]]*Table5[[#This Row],[discount]])</f>
        <v>4412.9722000000002</v>
      </c>
      <c r="O2709" s="6">
        <f>Table5[[#This Row],[profit]]/Table5[[#This Row],[net_sales]]</f>
        <v>0.27919278530691855</v>
      </c>
      <c r="P2709" s="3" t="str">
        <f>IF(Table5[[#This Row],[Profit_Percentage]]&lt;=24.5%,"low","high")</f>
        <v>high</v>
      </c>
      <c r="Q2709" s="3" t="str">
        <f>IF(Table5[[#This Row],[Profit_Percentage]]&gt;25%,"high_profit","low_profit")&amp;(IF(Table5[[#This Row],[net_sales]]&gt;1000," high_sales"," low_sales"))</f>
        <v>high_profit high_sales</v>
      </c>
      <c r="R2709" s="3"/>
    </row>
    <row r="2710" spans="1:18" ht="14.25" customHeight="1" x14ac:dyDescent="0.3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Table5[[#This Row],[sales]]-(Table5[[#This Row],[sales]]*Table5[[#This Row],[discount]])</f>
        <v>3792.5933</v>
      </c>
      <c r="O2710" s="6">
        <f>Table5[[#This Row],[profit]]/Table5[[#This Row],[net_sales]]</f>
        <v>0.30175131090380825</v>
      </c>
      <c r="P2710" s="3" t="str">
        <f>IF(Table5[[#This Row],[Profit_Percentage]]&lt;=24.5%,"low","high")</f>
        <v>high</v>
      </c>
      <c r="Q2710" s="3" t="str">
        <f>IF(Table5[[#This Row],[Profit_Percentage]]&gt;25%,"high_profit","low_profit")&amp;(IF(Table5[[#This Row],[net_sales]]&gt;1000," high_sales"," low_sales"))</f>
        <v>high_profit high_sales</v>
      </c>
      <c r="R2710" s="3"/>
    </row>
    <row r="2711" spans="1:18" ht="14.25" customHeight="1" x14ac:dyDescent="0.3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Table5[[#This Row],[sales]]-(Table5[[#This Row],[sales]]*Table5[[#This Row],[discount]])</f>
        <v>1804.9331999999999</v>
      </c>
      <c r="O2711" s="6">
        <f>Table5[[#This Row],[profit]]/Table5[[#This Row],[net_sales]]</f>
        <v>0.24372647142841633</v>
      </c>
      <c r="P2711" s="3" t="str">
        <f>IF(Table5[[#This Row],[Profit_Percentage]]&lt;=24.5%,"low","high")</f>
        <v>low</v>
      </c>
      <c r="Q2711" s="3" t="str">
        <f>IF(Table5[[#This Row],[Profit_Percentage]]&gt;25%,"high_profit","low_profit")&amp;(IF(Table5[[#This Row],[net_sales]]&gt;1000," high_sales"," low_sales"))</f>
        <v>low_profit high_sales</v>
      </c>
      <c r="R2711" s="3"/>
    </row>
    <row r="2712" spans="1:18" ht="14.25" customHeight="1" x14ac:dyDescent="0.3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Table5[[#This Row],[sales]]-(Table5[[#This Row],[sales]]*Table5[[#This Row],[discount]])</f>
        <v>1051.6619999999998</v>
      </c>
      <c r="O2712" s="6">
        <f>Table5[[#This Row],[profit]]/Table5[[#This Row],[net_sales]]</f>
        <v>0.36954839102297132</v>
      </c>
      <c r="P2712" s="3" t="str">
        <f>IF(Table5[[#This Row],[Profit_Percentage]]&lt;=24.5%,"low","high")</f>
        <v>high</v>
      </c>
      <c r="Q2712" s="3" t="str">
        <f>IF(Table5[[#This Row],[Profit_Percentage]]&gt;25%,"high_profit","low_profit")&amp;(IF(Table5[[#This Row],[net_sales]]&gt;1000," high_sales"," low_sales"))</f>
        <v>high_profit high_sales</v>
      </c>
      <c r="R2712" s="3"/>
    </row>
    <row r="2713" spans="1:18" ht="14.25" customHeight="1" x14ac:dyDescent="0.3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Table5[[#This Row],[sales]]-(Table5[[#This Row],[sales]]*Table5[[#This Row],[discount]])</f>
        <v>344.33730000000003</v>
      </c>
      <c r="O2713" s="6">
        <f>Table5[[#This Row],[profit]]/Table5[[#This Row],[net_sales]]</f>
        <v>0.21577679792459309</v>
      </c>
      <c r="P2713" s="3" t="str">
        <f>IF(Table5[[#This Row],[Profit_Percentage]]&lt;=24.5%,"low","high")</f>
        <v>low</v>
      </c>
      <c r="Q2713" s="3" t="str">
        <f>IF(Table5[[#This Row],[Profit_Percentage]]&gt;25%,"high_profit","low_profit")&amp;(IF(Table5[[#This Row],[net_sales]]&gt;1000," high_sales"," low_sales"))</f>
        <v>low_profit low_sales</v>
      </c>
      <c r="R2713" s="3"/>
    </row>
    <row r="2714" spans="1:18" ht="14.25" customHeight="1" x14ac:dyDescent="0.3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Table5[[#This Row],[sales]]-(Table5[[#This Row],[sales]]*Table5[[#This Row],[discount]])</f>
        <v>1861.6260000000002</v>
      </c>
      <c r="O2714" s="6">
        <f>Table5[[#This Row],[profit]]/Table5[[#This Row],[net_sales]]</f>
        <v>0.13508083793415002</v>
      </c>
      <c r="P2714" s="3" t="str">
        <f>IF(Table5[[#This Row],[Profit_Percentage]]&lt;=24.5%,"low","high")</f>
        <v>low</v>
      </c>
      <c r="Q2714" s="3" t="str">
        <f>IF(Table5[[#This Row],[Profit_Percentage]]&gt;25%,"high_profit","low_profit")&amp;(IF(Table5[[#This Row],[net_sales]]&gt;1000," high_sales"," low_sales"))</f>
        <v>low_profit high_sales</v>
      </c>
      <c r="R2714" s="3"/>
    </row>
    <row r="2715" spans="1:18" ht="14.25" customHeight="1" x14ac:dyDescent="0.3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Table5[[#This Row],[sales]]-(Table5[[#This Row],[sales]]*Table5[[#This Row],[discount]])</f>
        <v>855.99360000000001</v>
      </c>
      <c r="O2715" s="6">
        <f>Table5[[#This Row],[profit]]/Table5[[#This Row],[net_sales]]</f>
        <v>7.1285579705268831E-2</v>
      </c>
      <c r="P2715" s="3" t="str">
        <f>IF(Table5[[#This Row],[Profit_Percentage]]&lt;=24.5%,"low","high")</f>
        <v>low</v>
      </c>
      <c r="Q2715" s="3" t="str">
        <f>IF(Table5[[#This Row],[Profit_Percentage]]&gt;25%,"high_profit","low_profit")&amp;(IF(Table5[[#This Row],[net_sales]]&gt;1000," high_sales"," low_sales"))</f>
        <v>low_profit low_sales</v>
      </c>
      <c r="R2715" s="3"/>
    </row>
    <row r="2716" spans="1:18" ht="14.25" customHeight="1" x14ac:dyDescent="0.3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Table5[[#This Row],[sales]]-(Table5[[#This Row],[sales]]*Table5[[#This Row],[discount]])</f>
        <v>1009.6800000000001</v>
      </c>
      <c r="O2716" s="6">
        <f>Table5[[#This Row],[profit]]/Table5[[#This Row],[net_sales]]</f>
        <v>0.31809088027890026</v>
      </c>
      <c r="P2716" s="3" t="str">
        <f>IF(Table5[[#This Row],[Profit_Percentage]]&lt;=24.5%,"low","high")</f>
        <v>high</v>
      </c>
      <c r="Q2716" s="3" t="str">
        <f>IF(Table5[[#This Row],[Profit_Percentage]]&gt;25%,"high_profit","low_profit")&amp;(IF(Table5[[#This Row],[net_sales]]&gt;1000," high_sales"," low_sales"))</f>
        <v>high_profit high_sales</v>
      </c>
      <c r="R2716" s="3"/>
    </row>
    <row r="2717" spans="1:18" ht="14.25" customHeight="1" x14ac:dyDescent="0.3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Table5[[#This Row],[sales]]-(Table5[[#This Row],[sales]]*Table5[[#This Row],[discount]])</f>
        <v>2950.3649999999998</v>
      </c>
      <c r="O2717" s="6">
        <f>Table5[[#This Row],[profit]]/Table5[[#This Row],[net_sales]]</f>
        <v>0.25362624624410879</v>
      </c>
      <c r="P2717" s="3" t="str">
        <f>IF(Table5[[#This Row],[Profit_Percentage]]&lt;=24.5%,"low","high")</f>
        <v>high</v>
      </c>
      <c r="Q2717" s="3" t="str">
        <f>IF(Table5[[#This Row],[Profit_Percentage]]&gt;25%,"high_profit","low_profit")&amp;(IF(Table5[[#This Row],[net_sales]]&gt;1000," high_sales"," low_sales"))</f>
        <v>high_profit high_sales</v>
      </c>
      <c r="R2717" s="3"/>
    </row>
    <row r="2718" spans="1:18" ht="14.25" customHeight="1" x14ac:dyDescent="0.3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Table5[[#This Row],[sales]]-(Table5[[#This Row],[sales]]*Table5[[#This Row],[discount]])</f>
        <v>4361.2019999999993</v>
      </c>
      <c r="O2718" s="6">
        <f>Table5[[#This Row],[profit]]/Table5[[#This Row],[net_sales]]</f>
        <v>0.29022503429100516</v>
      </c>
      <c r="P2718" s="3" t="str">
        <f>IF(Table5[[#This Row],[Profit_Percentage]]&lt;=24.5%,"low","high")</f>
        <v>high</v>
      </c>
      <c r="Q2718" s="3" t="str">
        <f>IF(Table5[[#This Row],[Profit_Percentage]]&gt;25%,"high_profit","low_profit")&amp;(IF(Table5[[#This Row],[net_sales]]&gt;1000," high_sales"," low_sales"))</f>
        <v>high_profit high_sales</v>
      </c>
      <c r="R2718" s="3"/>
    </row>
    <row r="2719" spans="1:18" ht="14.25" customHeight="1" x14ac:dyDescent="0.3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Table5[[#This Row],[sales]]-(Table5[[#This Row],[sales]]*Table5[[#This Row],[discount]])</f>
        <v>3465.9961999999996</v>
      </c>
      <c r="O2719" s="6">
        <f>Table5[[#This Row],[profit]]/Table5[[#This Row],[net_sales]]</f>
        <v>0.21650341105394175</v>
      </c>
      <c r="P2719" s="3" t="str">
        <f>IF(Table5[[#This Row],[Profit_Percentage]]&lt;=24.5%,"low","high")</f>
        <v>low</v>
      </c>
      <c r="Q2719" s="3" t="str">
        <f>IF(Table5[[#This Row],[Profit_Percentage]]&gt;25%,"high_profit","low_profit")&amp;(IF(Table5[[#This Row],[net_sales]]&gt;1000," high_sales"," low_sales"))</f>
        <v>low_profit high_sales</v>
      </c>
      <c r="R2719" s="3"/>
    </row>
    <row r="2720" spans="1:18" ht="14.25" customHeight="1" x14ac:dyDescent="0.3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Table5[[#This Row],[sales]]-(Table5[[#This Row],[sales]]*Table5[[#This Row],[discount]])</f>
        <v>827.47760000000005</v>
      </c>
      <c r="O2720" s="6">
        <f>Table5[[#This Row],[profit]]/Table5[[#This Row],[net_sales]]</f>
        <v>0.36149619035004693</v>
      </c>
      <c r="P2720" s="3" t="str">
        <f>IF(Table5[[#This Row],[Profit_Percentage]]&lt;=24.5%,"low","high")</f>
        <v>high</v>
      </c>
      <c r="Q2720" s="3" t="str">
        <f>IF(Table5[[#This Row],[Profit_Percentage]]&gt;25%,"high_profit","low_profit")&amp;(IF(Table5[[#This Row],[net_sales]]&gt;1000," high_sales"," low_sales"))</f>
        <v>high_profit low_sales</v>
      </c>
      <c r="R2720" s="3"/>
    </row>
    <row r="2721" spans="1:18" ht="14.25" customHeight="1" x14ac:dyDescent="0.3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Table5[[#This Row],[sales]]-(Table5[[#This Row],[sales]]*Table5[[#This Row],[discount]])</f>
        <v>2934.3470000000002</v>
      </c>
      <c r="O2721" s="6">
        <f>Table5[[#This Row],[profit]]/Table5[[#This Row],[net_sales]]</f>
        <v>0.21985811494005308</v>
      </c>
      <c r="P2721" s="3" t="str">
        <f>IF(Table5[[#This Row],[Profit_Percentage]]&lt;=24.5%,"low","high")</f>
        <v>low</v>
      </c>
      <c r="Q2721" s="3" t="str">
        <f>IF(Table5[[#This Row],[Profit_Percentage]]&gt;25%,"high_profit","low_profit")&amp;(IF(Table5[[#This Row],[net_sales]]&gt;1000," high_sales"," low_sales"))</f>
        <v>low_profit high_sales</v>
      </c>
      <c r="R2721" s="3"/>
    </row>
    <row r="2722" spans="1:18" ht="14.25" customHeight="1" x14ac:dyDescent="0.3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Table5[[#This Row],[sales]]-(Table5[[#This Row],[sales]]*Table5[[#This Row],[discount]])</f>
        <v>452.22660000000002</v>
      </c>
      <c r="O2722" s="6">
        <f>Table5[[#This Row],[profit]]/Table5[[#This Row],[net_sales]]</f>
        <v>0.27888673510138501</v>
      </c>
      <c r="P2722" s="3" t="str">
        <f>IF(Table5[[#This Row],[Profit_Percentage]]&lt;=24.5%,"low","high")</f>
        <v>high</v>
      </c>
      <c r="Q2722" s="3" t="str">
        <f>IF(Table5[[#This Row],[Profit_Percentage]]&gt;25%,"high_profit","low_profit")&amp;(IF(Table5[[#This Row],[net_sales]]&gt;1000," high_sales"," low_sales"))</f>
        <v>high_profit low_sales</v>
      </c>
      <c r="R2722" s="3"/>
    </row>
    <row r="2723" spans="1:18" ht="14.25" customHeight="1" x14ac:dyDescent="0.3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Table5[[#This Row],[sales]]-(Table5[[#This Row],[sales]]*Table5[[#This Row],[discount]])</f>
        <v>2199.4090000000001</v>
      </c>
      <c r="O2723" s="6">
        <f>Table5[[#This Row],[profit]]/Table5[[#This Row],[net_sales]]</f>
        <v>0.2521677414250828</v>
      </c>
      <c r="P2723" s="3" t="str">
        <f>IF(Table5[[#This Row],[Profit_Percentage]]&lt;=24.5%,"low","high")</f>
        <v>high</v>
      </c>
      <c r="Q2723" s="3" t="str">
        <f>IF(Table5[[#This Row],[Profit_Percentage]]&gt;25%,"high_profit","low_profit")&amp;(IF(Table5[[#This Row],[net_sales]]&gt;1000," high_sales"," low_sales"))</f>
        <v>high_profit high_sales</v>
      </c>
      <c r="R2723" s="3"/>
    </row>
    <row r="2724" spans="1:18" ht="14.25" customHeight="1" x14ac:dyDescent="0.3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Table5[[#This Row],[sales]]-(Table5[[#This Row],[sales]]*Table5[[#This Row],[discount]])</f>
        <v>1789.6724999999999</v>
      </c>
      <c r="O2724" s="6">
        <f>Table5[[#This Row],[profit]]/Table5[[#This Row],[net_sales]]</f>
        <v>0.2353223844027329</v>
      </c>
      <c r="P2724" s="3" t="str">
        <f>IF(Table5[[#This Row],[Profit_Percentage]]&lt;=24.5%,"low","high")</f>
        <v>low</v>
      </c>
      <c r="Q2724" s="3" t="str">
        <f>IF(Table5[[#This Row],[Profit_Percentage]]&gt;25%,"high_profit","low_profit")&amp;(IF(Table5[[#This Row],[net_sales]]&gt;1000," high_sales"," low_sales"))</f>
        <v>low_profit high_sales</v>
      </c>
      <c r="R2724" s="3"/>
    </row>
    <row r="2725" spans="1:18" ht="14.25" customHeight="1" x14ac:dyDescent="0.3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Table5[[#This Row],[sales]]-(Table5[[#This Row],[sales]]*Table5[[#This Row],[discount]])</f>
        <v>1537.9585000000002</v>
      </c>
      <c r="O2725" s="6">
        <f>Table5[[#This Row],[profit]]/Table5[[#This Row],[net_sales]]</f>
        <v>0.31833108630694518</v>
      </c>
      <c r="P2725" s="3" t="str">
        <f>IF(Table5[[#This Row],[Profit_Percentage]]&lt;=24.5%,"low","high")</f>
        <v>high</v>
      </c>
      <c r="Q2725" s="3" t="str">
        <f>IF(Table5[[#This Row],[Profit_Percentage]]&gt;25%,"high_profit","low_profit")&amp;(IF(Table5[[#This Row],[net_sales]]&gt;1000," high_sales"," low_sales"))</f>
        <v>high_profit high_sales</v>
      </c>
      <c r="R2725" s="3"/>
    </row>
    <row r="2726" spans="1:18" ht="14.25" customHeight="1" x14ac:dyDescent="0.3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Table5[[#This Row],[sales]]-(Table5[[#This Row],[sales]]*Table5[[#This Row],[discount]])</f>
        <v>4668.72</v>
      </c>
      <c r="O2726" s="6">
        <f>Table5[[#This Row],[profit]]/Table5[[#This Row],[net_sales]]</f>
        <v>5.4363937010572488E-2</v>
      </c>
      <c r="P2726" s="3" t="str">
        <f>IF(Table5[[#This Row],[Profit_Percentage]]&lt;=24.5%,"low","high")</f>
        <v>low</v>
      </c>
      <c r="Q2726" s="3" t="str">
        <f>IF(Table5[[#This Row],[Profit_Percentage]]&gt;25%,"high_profit","low_profit")&amp;(IF(Table5[[#This Row],[net_sales]]&gt;1000," high_sales"," low_sales"))</f>
        <v>low_profit high_sales</v>
      </c>
      <c r="R2726" s="3"/>
    </row>
    <row r="2727" spans="1:18" ht="14.25" customHeight="1" x14ac:dyDescent="0.3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Table5[[#This Row],[sales]]-(Table5[[#This Row],[sales]]*Table5[[#This Row],[discount]])</f>
        <v>1039.644</v>
      </c>
      <c r="O2727" s="6">
        <f>Table5[[#This Row],[profit]]/Table5[[#This Row],[net_sales]]</f>
        <v>0.18527495950536915</v>
      </c>
      <c r="P2727" s="3" t="str">
        <f>IF(Table5[[#This Row],[Profit_Percentage]]&lt;=24.5%,"low","high")</f>
        <v>low</v>
      </c>
      <c r="Q2727" s="3" t="str">
        <f>IF(Table5[[#This Row],[Profit_Percentage]]&gt;25%,"high_profit","low_profit")&amp;(IF(Table5[[#This Row],[net_sales]]&gt;1000," high_sales"," low_sales"))</f>
        <v>low_profit high_sales</v>
      </c>
      <c r="R2727" s="3"/>
    </row>
    <row r="2728" spans="1:18" ht="14.25" customHeight="1" x14ac:dyDescent="0.3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Table5[[#This Row],[sales]]-(Table5[[#This Row],[sales]]*Table5[[#This Row],[discount]])</f>
        <v>2013.1125000000002</v>
      </c>
      <c r="O2728" s="6">
        <f>Table5[[#This Row],[profit]]/Table5[[#This Row],[net_sales]]</f>
        <v>0.14448273506820905</v>
      </c>
      <c r="P2728" s="3" t="str">
        <f>IF(Table5[[#This Row],[Profit_Percentage]]&lt;=24.5%,"low","high")</f>
        <v>low</v>
      </c>
      <c r="Q2728" s="3" t="str">
        <f>IF(Table5[[#This Row],[Profit_Percentage]]&gt;25%,"high_profit","low_profit")&amp;(IF(Table5[[#This Row],[net_sales]]&gt;1000," high_sales"," low_sales"))</f>
        <v>low_profit high_sales</v>
      </c>
      <c r="R2728" s="3"/>
    </row>
    <row r="2729" spans="1:18" ht="14.25" customHeight="1" x14ac:dyDescent="0.3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Table5[[#This Row],[sales]]-(Table5[[#This Row],[sales]]*Table5[[#This Row],[discount]])</f>
        <v>248.941</v>
      </c>
      <c r="O2729" s="6">
        <f>Table5[[#This Row],[profit]]/Table5[[#This Row],[net_sales]]</f>
        <v>0.14670142724581328</v>
      </c>
      <c r="P2729" s="3" t="str">
        <f>IF(Table5[[#This Row],[Profit_Percentage]]&lt;=24.5%,"low","high")</f>
        <v>low</v>
      </c>
      <c r="Q2729" s="3" t="str">
        <f>IF(Table5[[#This Row],[Profit_Percentage]]&gt;25%,"high_profit","low_profit")&amp;(IF(Table5[[#This Row],[net_sales]]&gt;1000," high_sales"," low_sales"))</f>
        <v>low_profit low_sales</v>
      </c>
      <c r="R2729" s="3"/>
    </row>
    <row r="2730" spans="1:18" ht="14.25" customHeight="1" x14ac:dyDescent="0.3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Table5[[#This Row],[sales]]-(Table5[[#This Row],[sales]]*Table5[[#This Row],[discount]])</f>
        <v>3591.7559999999994</v>
      </c>
      <c r="O2730" s="6">
        <f>Table5[[#This Row],[profit]]/Table5[[#This Row],[net_sales]]</f>
        <v>0.33497542706130379</v>
      </c>
      <c r="P2730" s="3" t="str">
        <f>IF(Table5[[#This Row],[Profit_Percentage]]&lt;=24.5%,"low","high")</f>
        <v>high</v>
      </c>
      <c r="Q2730" s="3" t="str">
        <f>IF(Table5[[#This Row],[Profit_Percentage]]&gt;25%,"high_profit","low_profit")&amp;(IF(Table5[[#This Row],[net_sales]]&gt;1000," high_sales"," low_sales"))</f>
        <v>high_profit high_sales</v>
      </c>
      <c r="R2730" s="3"/>
    </row>
    <row r="2731" spans="1:18" ht="14.25" customHeight="1" x14ac:dyDescent="0.3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Table5[[#This Row],[sales]]-(Table5[[#This Row],[sales]]*Table5[[#This Row],[discount]])</f>
        <v>1487.836</v>
      </c>
      <c r="O2731" s="6">
        <f>Table5[[#This Row],[profit]]/Table5[[#This Row],[net_sales]]</f>
        <v>0.42284902368271771</v>
      </c>
      <c r="P2731" s="3" t="str">
        <f>IF(Table5[[#This Row],[Profit_Percentage]]&lt;=24.5%,"low","high")</f>
        <v>high</v>
      </c>
      <c r="Q2731" s="3" t="str">
        <f>IF(Table5[[#This Row],[Profit_Percentage]]&gt;25%,"high_profit","low_profit")&amp;(IF(Table5[[#This Row],[net_sales]]&gt;1000," high_sales"," low_sales"))</f>
        <v>high_profit high_sales</v>
      </c>
      <c r="R2731" s="3"/>
    </row>
    <row r="2732" spans="1:18" ht="14.25" customHeight="1" x14ac:dyDescent="0.3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Table5[[#This Row],[sales]]-(Table5[[#This Row],[sales]]*Table5[[#This Row],[discount]])</f>
        <v>1836.9572000000001</v>
      </c>
      <c r="O2732" s="6">
        <f>Table5[[#This Row],[profit]]/Table5[[#This Row],[net_sales]]</f>
        <v>0.11551167332586736</v>
      </c>
      <c r="P2732" s="3" t="str">
        <f>IF(Table5[[#This Row],[Profit_Percentage]]&lt;=24.5%,"low","high")</f>
        <v>low</v>
      </c>
      <c r="Q2732" s="3" t="str">
        <f>IF(Table5[[#This Row],[Profit_Percentage]]&gt;25%,"high_profit","low_profit")&amp;(IF(Table5[[#This Row],[net_sales]]&gt;1000," high_sales"," low_sales"))</f>
        <v>low_profit high_sales</v>
      </c>
      <c r="R2732" s="3"/>
    </row>
    <row r="2733" spans="1:18" ht="14.25" customHeight="1" x14ac:dyDescent="0.3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Table5[[#This Row],[sales]]-(Table5[[#This Row],[sales]]*Table5[[#This Row],[discount]])</f>
        <v>2960.98</v>
      </c>
      <c r="O2733" s="6">
        <f>Table5[[#This Row],[profit]]/Table5[[#This Row],[net_sales]]</f>
        <v>0.18731973873514848</v>
      </c>
      <c r="P2733" s="3" t="str">
        <f>IF(Table5[[#This Row],[Profit_Percentage]]&lt;=24.5%,"low","high")</f>
        <v>low</v>
      </c>
      <c r="Q2733" s="3" t="str">
        <f>IF(Table5[[#This Row],[Profit_Percentage]]&gt;25%,"high_profit","low_profit")&amp;(IF(Table5[[#This Row],[net_sales]]&gt;1000," high_sales"," low_sales"))</f>
        <v>low_profit high_sales</v>
      </c>
      <c r="R2733" s="3"/>
    </row>
    <row r="2734" spans="1:18" ht="14.25" customHeight="1" x14ac:dyDescent="0.3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Table5[[#This Row],[sales]]-(Table5[[#This Row],[sales]]*Table5[[#This Row],[discount]])</f>
        <v>2594.4044000000004</v>
      </c>
      <c r="O2734" s="6">
        <f>Table5[[#This Row],[profit]]/Table5[[#This Row],[net_sales]]</f>
        <v>0.12040528454237896</v>
      </c>
      <c r="P2734" s="3" t="str">
        <f>IF(Table5[[#This Row],[Profit_Percentage]]&lt;=24.5%,"low","high")</f>
        <v>low</v>
      </c>
      <c r="Q2734" s="3" t="str">
        <f>IF(Table5[[#This Row],[Profit_Percentage]]&gt;25%,"high_profit","low_profit")&amp;(IF(Table5[[#This Row],[net_sales]]&gt;1000," high_sales"," low_sales"))</f>
        <v>low_profit high_sales</v>
      </c>
      <c r="R2734" s="3"/>
    </row>
    <row r="2735" spans="1:18" ht="14.25" customHeight="1" x14ac:dyDescent="0.3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Table5[[#This Row],[sales]]-(Table5[[#This Row],[sales]]*Table5[[#This Row],[discount]])</f>
        <v>1602.08</v>
      </c>
      <c r="O2735" s="6">
        <f>Table5[[#This Row],[profit]]/Table5[[#This Row],[net_sales]]</f>
        <v>0.41513532407869774</v>
      </c>
      <c r="P2735" s="3" t="str">
        <f>IF(Table5[[#This Row],[Profit_Percentage]]&lt;=24.5%,"low","high")</f>
        <v>high</v>
      </c>
      <c r="Q2735" s="3" t="str">
        <f>IF(Table5[[#This Row],[Profit_Percentage]]&gt;25%,"high_profit","low_profit")&amp;(IF(Table5[[#This Row],[net_sales]]&gt;1000," high_sales"," low_sales"))</f>
        <v>high_profit high_sales</v>
      </c>
      <c r="R2735" s="3"/>
    </row>
    <row r="2736" spans="1:18" ht="14.25" customHeight="1" x14ac:dyDescent="0.3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Table5[[#This Row],[sales]]-(Table5[[#This Row],[sales]]*Table5[[#This Row],[discount]])</f>
        <v>948.89599999999996</v>
      </c>
      <c r="O2736" s="6">
        <f>Table5[[#This Row],[profit]]/Table5[[#This Row],[net_sales]]</f>
        <v>0.13360789802043638</v>
      </c>
      <c r="P2736" s="3" t="str">
        <f>IF(Table5[[#This Row],[Profit_Percentage]]&lt;=24.5%,"low","high")</f>
        <v>low</v>
      </c>
      <c r="Q2736" s="3" t="str">
        <f>IF(Table5[[#This Row],[Profit_Percentage]]&gt;25%,"high_profit","low_profit")&amp;(IF(Table5[[#This Row],[net_sales]]&gt;1000," high_sales"," low_sales"))</f>
        <v>low_profit low_sales</v>
      </c>
      <c r="R2736" s="3"/>
    </row>
    <row r="2737" spans="1:18" ht="14.25" customHeight="1" x14ac:dyDescent="0.3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Table5[[#This Row],[sales]]-(Table5[[#This Row],[sales]]*Table5[[#This Row],[discount]])</f>
        <v>1834.5168000000001</v>
      </c>
      <c r="O2737" s="6">
        <f>Table5[[#This Row],[profit]]/Table5[[#This Row],[net_sales]]</f>
        <v>0.16546591451220288</v>
      </c>
      <c r="P2737" s="3" t="str">
        <f>IF(Table5[[#This Row],[Profit_Percentage]]&lt;=24.5%,"low","high")</f>
        <v>low</v>
      </c>
      <c r="Q2737" s="3" t="str">
        <f>IF(Table5[[#This Row],[Profit_Percentage]]&gt;25%,"high_profit","low_profit")&amp;(IF(Table5[[#This Row],[net_sales]]&gt;1000," high_sales"," low_sales"))</f>
        <v>low_profit high_sales</v>
      </c>
      <c r="R2737" s="3"/>
    </row>
    <row r="2738" spans="1:18" ht="14.25" customHeight="1" x14ac:dyDescent="0.3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Table5[[#This Row],[sales]]-(Table5[[#This Row],[sales]]*Table5[[#This Row],[discount]])</f>
        <v>3561.4571999999998</v>
      </c>
      <c r="O2738" s="6">
        <f>Table5[[#This Row],[profit]]/Table5[[#This Row],[net_sales]]</f>
        <v>0.31585105108100137</v>
      </c>
      <c r="P2738" s="3" t="str">
        <f>IF(Table5[[#This Row],[Profit_Percentage]]&lt;=24.5%,"low","high")</f>
        <v>high</v>
      </c>
      <c r="Q2738" s="3" t="str">
        <f>IF(Table5[[#This Row],[Profit_Percentage]]&gt;25%,"high_profit","low_profit")&amp;(IF(Table5[[#This Row],[net_sales]]&gt;1000," high_sales"," low_sales"))</f>
        <v>high_profit high_sales</v>
      </c>
      <c r="R2738" s="3"/>
    </row>
    <row r="2739" spans="1:18" ht="14.25" customHeight="1" x14ac:dyDescent="0.3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Table5[[#This Row],[sales]]-(Table5[[#This Row],[sales]]*Table5[[#This Row],[discount]])</f>
        <v>3516.5340000000006</v>
      </c>
      <c r="O2739" s="6">
        <f>Table5[[#This Row],[profit]]/Table5[[#This Row],[net_sales]]</f>
        <v>8.6064858181379711E-2</v>
      </c>
      <c r="P2739" s="3" t="str">
        <f>IF(Table5[[#This Row],[Profit_Percentage]]&lt;=24.5%,"low","high")</f>
        <v>low</v>
      </c>
      <c r="Q2739" s="3" t="str">
        <f>IF(Table5[[#This Row],[Profit_Percentage]]&gt;25%,"high_profit","low_profit")&amp;(IF(Table5[[#This Row],[net_sales]]&gt;1000," high_sales"," low_sales"))</f>
        <v>low_profit high_sales</v>
      </c>
      <c r="R2739" s="3"/>
    </row>
    <row r="2740" spans="1:18" ht="14.25" customHeight="1" x14ac:dyDescent="0.3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Table5[[#This Row],[sales]]-(Table5[[#This Row],[sales]]*Table5[[#This Row],[discount]])</f>
        <v>462.06080000000003</v>
      </c>
      <c r="O2740" s="6">
        <f>Table5[[#This Row],[profit]]/Table5[[#This Row],[net_sales]]</f>
        <v>0.393584567225785</v>
      </c>
      <c r="P2740" s="3" t="str">
        <f>IF(Table5[[#This Row],[Profit_Percentage]]&lt;=24.5%,"low","high")</f>
        <v>high</v>
      </c>
      <c r="Q2740" s="3" t="str">
        <f>IF(Table5[[#This Row],[Profit_Percentage]]&gt;25%,"high_profit","low_profit")&amp;(IF(Table5[[#This Row],[net_sales]]&gt;1000," high_sales"," low_sales"))</f>
        <v>high_profit low_sales</v>
      </c>
      <c r="R2740" s="3"/>
    </row>
    <row r="2741" spans="1:18" ht="14.25" customHeight="1" x14ac:dyDescent="0.3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Table5[[#This Row],[sales]]-(Table5[[#This Row],[sales]]*Table5[[#This Row],[discount]])</f>
        <v>177.30459999999999</v>
      </c>
      <c r="O2741" s="6">
        <f>Table5[[#This Row],[profit]]/Table5[[#This Row],[net_sales]]</f>
        <v>0.28109817793785385</v>
      </c>
      <c r="P2741" s="3" t="str">
        <f>IF(Table5[[#This Row],[Profit_Percentage]]&lt;=24.5%,"low","high")</f>
        <v>high</v>
      </c>
      <c r="Q2741" s="3" t="str">
        <f>IF(Table5[[#This Row],[Profit_Percentage]]&gt;25%,"high_profit","low_profit")&amp;(IF(Table5[[#This Row],[net_sales]]&gt;1000," high_sales"," low_sales"))</f>
        <v>high_profit low_sales</v>
      </c>
      <c r="R2741" s="3"/>
    </row>
    <row r="2742" spans="1:18" ht="14.25" customHeight="1" x14ac:dyDescent="0.3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Table5[[#This Row],[sales]]-(Table5[[#This Row],[sales]]*Table5[[#This Row],[discount]])</f>
        <v>2315.9135999999999</v>
      </c>
      <c r="O2742" s="6">
        <f>Table5[[#This Row],[profit]]/Table5[[#This Row],[net_sales]]</f>
        <v>0.32340152931439242</v>
      </c>
      <c r="P2742" s="3" t="str">
        <f>IF(Table5[[#This Row],[Profit_Percentage]]&lt;=24.5%,"low","high")</f>
        <v>high</v>
      </c>
      <c r="Q2742" s="3" t="str">
        <f>IF(Table5[[#This Row],[Profit_Percentage]]&gt;25%,"high_profit","low_profit")&amp;(IF(Table5[[#This Row],[net_sales]]&gt;1000," high_sales"," low_sales"))</f>
        <v>high_profit high_sales</v>
      </c>
      <c r="R2742" s="3"/>
    </row>
    <row r="2743" spans="1:18" ht="14.25" customHeight="1" x14ac:dyDescent="0.3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Table5[[#This Row],[sales]]-(Table5[[#This Row],[sales]]*Table5[[#This Row],[discount]])</f>
        <v>2809.1232</v>
      </c>
      <c r="O2743" s="6">
        <f>Table5[[#This Row],[profit]]/Table5[[#This Row],[net_sales]]</f>
        <v>0.22468576671895343</v>
      </c>
      <c r="P2743" s="3" t="str">
        <f>IF(Table5[[#This Row],[Profit_Percentage]]&lt;=24.5%,"low","high")</f>
        <v>low</v>
      </c>
      <c r="Q2743" s="3" t="str">
        <f>IF(Table5[[#This Row],[Profit_Percentage]]&gt;25%,"high_profit","low_profit")&amp;(IF(Table5[[#This Row],[net_sales]]&gt;1000," high_sales"," low_sales"))</f>
        <v>low_profit high_sales</v>
      </c>
      <c r="R2743" s="3"/>
    </row>
    <row r="2744" spans="1:18" ht="14.25" customHeight="1" x14ac:dyDescent="0.3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Table5[[#This Row],[sales]]-(Table5[[#This Row],[sales]]*Table5[[#This Row],[discount]])</f>
        <v>1605.3575999999998</v>
      </c>
      <c r="O2744" s="6">
        <f>Table5[[#This Row],[profit]]/Table5[[#This Row],[net_sales]]</f>
        <v>0.11004401760704283</v>
      </c>
      <c r="P2744" s="3" t="str">
        <f>IF(Table5[[#This Row],[Profit_Percentage]]&lt;=24.5%,"low","high")</f>
        <v>low</v>
      </c>
      <c r="Q2744" s="3" t="str">
        <f>IF(Table5[[#This Row],[Profit_Percentage]]&gt;25%,"high_profit","low_profit")&amp;(IF(Table5[[#This Row],[net_sales]]&gt;1000," high_sales"," low_sales"))</f>
        <v>low_profit high_sales</v>
      </c>
      <c r="R2744" s="3"/>
    </row>
    <row r="2745" spans="1:18" ht="14.25" customHeight="1" x14ac:dyDescent="0.3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Table5[[#This Row],[sales]]-(Table5[[#This Row],[sales]]*Table5[[#This Row],[discount]])</f>
        <v>3465.3486000000003</v>
      </c>
      <c r="O2745" s="6">
        <f>Table5[[#This Row],[profit]]/Table5[[#This Row],[net_sales]]</f>
        <v>0.28976882729777892</v>
      </c>
      <c r="P2745" s="3" t="str">
        <f>IF(Table5[[#This Row],[Profit_Percentage]]&lt;=24.5%,"low","high")</f>
        <v>high</v>
      </c>
      <c r="Q2745" s="3" t="str">
        <f>IF(Table5[[#This Row],[Profit_Percentage]]&gt;25%,"high_profit","low_profit")&amp;(IF(Table5[[#This Row],[net_sales]]&gt;1000," high_sales"," low_sales"))</f>
        <v>high_profit high_sales</v>
      </c>
      <c r="R2745" s="3"/>
    </row>
    <row r="2746" spans="1:18" ht="14.25" customHeight="1" x14ac:dyDescent="0.3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Table5[[#This Row],[sales]]-(Table5[[#This Row],[sales]]*Table5[[#This Row],[discount]])</f>
        <v>4526.4177</v>
      </c>
      <c r="O2746" s="6">
        <f>Table5[[#This Row],[profit]]/Table5[[#This Row],[net_sales]]</f>
        <v>0.18233845276806868</v>
      </c>
      <c r="P2746" s="3" t="str">
        <f>IF(Table5[[#This Row],[Profit_Percentage]]&lt;=24.5%,"low","high")</f>
        <v>low</v>
      </c>
      <c r="Q2746" s="3" t="str">
        <f>IF(Table5[[#This Row],[Profit_Percentage]]&gt;25%,"high_profit","low_profit")&amp;(IF(Table5[[#This Row],[net_sales]]&gt;1000," high_sales"," low_sales"))</f>
        <v>low_profit high_sales</v>
      </c>
      <c r="R2746" s="3"/>
    </row>
    <row r="2747" spans="1:18" ht="14.25" customHeight="1" x14ac:dyDescent="0.3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Table5[[#This Row],[sales]]-(Table5[[#This Row],[sales]]*Table5[[#This Row],[discount]])</f>
        <v>1550.3532</v>
      </c>
      <c r="O2747" s="6">
        <f>Table5[[#This Row],[profit]]/Table5[[#This Row],[net_sales]]</f>
        <v>0.43561041445265508</v>
      </c>
      <c r="P2747" s="3" t="str">
        <f>IF(Table5[[#This Row],[Profit_Percentage]]&lt;=24.5%,"low","high")</f>
        <v>high</v>
      </c>
      <c r="Q2747" s="3" t="str">
        <f>IF(Table5[[#This Row],[Profit_Percentage]]&gt;25%,"high_profit","low_profit")&amp;(IF(Table5[[#This Row],[net_sales]]&gt;1000," high_sales"," low_sales"))</f>
        <v>high_profit high_sales</v>
      </c>
      <c r="R2747" s="3"/>
    </row>
    <row r="2748" spans="1:18" ht="14.25" customHeight="1" x14ac:dyDescent="0.3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Table5[[#This Row],[sales]]-(Table5[[#This Row],[sales]]*Table5[[#This Row],[discount]])</f>
        <v>1037.104</v>
      </c>
      <c r="O2748" s="6">
        <f>Table5[[#This Row],[profit]]/Table5[[#This Row],[net_sales]]</f>
        <v>0.36044601120041964</v>
      </c>
      <c r="P2748" s="3" t="str">
        <f>IF(Table5[[#This Row],[Profit_Percentage]]&lt;=24.5%,"low","high")</f>
        <v>high</v>
      </c>
      <c r="Q2748" s="3" t="str">
        <f>IF(Table5[[#This Row],[Profit_Percentage]]&gt;25%,"high_profit","low_profit")&amp;(IF(Table5[[#This Row],[net_sales]]&gt;1000," high_sales"," low_sales"))</f>
        <v>high_profit high_sales</v>
      </c>
      <c r="R2748" s="3"/>
    </row>
    <row r="2749" spans="1:18" ht="14.25" customHeight="1" x14ac:dyDescent="0.3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Table5[[#This Row],[sales]]-(Table5[[#This Row],[sales]]*Table5[[#This Row],[discount]])</f>
        <v>3447.7575000000002</v>
      </c>
      <c r="O2749" s="6">
        <f>Table5[[#This Row],[profit]]/Table5[[#This Row],[net_sales]]</f>
        <v>0.33309187203566376</v>
      </c>
      <c r="P2749" s="3" t="str">
        <f>IF(Table5[[#This Row],[Profit_Percentage]]&lt;=24.5%,"low","high")</f>
        <v>high</v>
      </c>
      <c r="Q2749" s="3" t="str">
        <f>IF(Table5[[#This Row],[Profit_Percentage]]&gt;25%,"high_profit","low_profit")&amp;(IF(Table5[[#This Row],[net_sales]]&gt;1000," high_sales"," low_sales"))</f>
        <v>high_profit high_sales</v>
      </c>
      <c r="R2749" s="3"/>
    </row>
    <row r="2750" spans="1:18" ht="14.25" customHeight="1" x14ac:dyDescent="0.3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Table5[[#This Row],[sales]]-(Table5[[#This Row],[sales]]*Table5[[#This Row],[discount]])</f>
        <v>2003.6947</v>
      </c>
      <c r="O2750" s="6">
        <f>Table5[[#This Row],[profit]]/Table5[[#This Row],[net_sales]]</f>
        <v>0.12826305324858123</v>
      </c>
      <c r="P2750" s="3" t="str">
        <f>IF(Table5[[#This Row],[Profit_Percentage]]&lt;=24.5%,"low","high")</f>
        <v>low</v>
      </c>
      <c r="Q2750" s="3" t="str">
        <f>IF(Table5[[#This Row],[Profit_Percentage]]&gt;25%,"high_profit","low_profit")&amp;(IF(Table5[[#This Row],[net_sales]]&gt;1000," high_sales"," low_sales"))</f>
        <v>low_profit high_sales</v>
      </c>
      <c r="R2750" s="3"/>
    </row>
    <row r="2751" spans="1:18" ht="14.25" customHeight="1" x14ac:dyDescent="0.3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Table5[[#This Row],[sales]]-(Table5[[#This Row],[sales]]*Table5[[#This Row],[discount]])</f>
        <v>1825.6166999999998</v>
      </c>
      <c r="O2751" s="6">
        <f>Table5[[#This Row],[profit]]/Table5[[#This Row],[net_sales]]</f>
        <v>0.12473593169913488</v>
      </c>
      <c r="P2751" s="3" t="str">
        <f>IF(Table5[[#This Row],[Profit_Percentage]]&lt;=24.5%,"low","high")</f>
        <v>low</v>
      </c>
      <c r="Q2751" s="3" t="str">
        <f>IF(Table5[[#This Row],[Profit_Percentage]]&gt;25%,"high_profit","low_profit")&amp;(IF(Table5[[#This Row],[net_sales]]&gt;1000," high_sales"," low_sales"))</f>
        <v>low_profit high_sales</v>
      </c>
      <c r="R2751" s="3"/>
    </row>
    <row r="2752" spans="1:18" ht="14.25" customHeight="1" x14ac:dyDescent="0.3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Table5[[#This Row],[sales]]-(Table5[[#This Row],[sales]]*Table5[[#This Row],[discount]])</f>
        <v>1501.8054</v>
      </c>
      <c r="O2752" s="6">
        <f>Table5[[#This Row],[profit]]/Table5[[#This Row],[net_sales]]</f>
        <v>0.2581359742081098</v>
      </c>
      <c r="P2752" s="3" t="str">
        <f>IF(Table5[[#This Row],[Profit_Percentage]]&lt;=24.5%,"low","high")</f>
        <v>high</v>
      </c>
      <c r="Q2752" s="3" t="str">
        <f>IF(Table5[[#This Row],[Profit_Percentage]]&gt;25%,"high_profit","low_profit")&amp;(IF(Table5[[#This Row],[net_sales]]&gt;1000," high_sales"," low_sales"))</f>
        <v>high_profit high_sales</v>
      </c>
      <c r="R2752" s="3"/>
    </row>
    <row r="2753" spans="1:18" ht="14.25" customHeight="1" x14ac:dyDescent="0.3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Table5[[#This Row],[sales]]-(Table5[[#This Row],[sales]]*Table5[[#This Row],[discount]])</f>
        <v>1955.5020000000002</v>
      </c>
      <c r="O2753" s="6">
        <f>Table5[[#This Row],[profit]]/Table5[[#This Row],[net_sales]]</f>
        <v>0.18809492396325853</v>
      </c>
      <c r="P2753" s="3" t="str">
        <f>IF(Table5[[#This Row],[Profit_Percentage]]&lt;=24.5%,"low","high")</f>
        <v>low</v>
      </c>
      <c r="Q2753" s="3" t="str">
        <f>IF(Table5[[#This Row],[Profit_Percentage]]&gt;25%,"high_profit","low_profit")&amp;(IF(Table5[[#This Row],[net_sales]]&gt;1000," high_sales"," low_sales"))</f>
        <v>low_profit high_sales</v>
      </c>
      <c r="R2753" s="3"/>
    </row>
    <row r="2754" spans="1:18" ht="14.25" customHeight="1" x14ac:dyDescent="0.3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Table5[[#This Row],[sales]]-(Table5[[#This Row],[sales]]*Table5[[#This Row],[discount]])</f>
        <v>2244.6071999999999</v>
      </c>
      <c r="O2754" s="6">
        <f>Table5[[#This Row],[profit]]/Table5[[#This Row],[net_sales]]</f>
        <v>0.23354197562941081</v>
      </c>
      <c r="P2754" s="3" t="str">
        <f>IF(Table5[[#This Row],[Profit_Percentage]]&lt;=24.5%,"low","high")</f>
        <v>low</v>
      </c>
      <c r="Q2754" s="3" t="str">
        <f>IF(Table5[[#This Row],[Profit_Percentage]]&gt;25%,"high_profit","low_profit")&amp;(IF(Table5[[#This Row],[net_sales]]&gt;1000," high_sales"," low_sales"))</f>
        <v>low_profit high_sales</v>
      </c>
      <c r="R2754" s="3"/>
    </row>
    <row r="2755" spans="1:18" ht="14.25" customHeight="1" x14ac:dyDescent="0.3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Table5[[#This Row],[sales]]-(Table5[[#This Row],[sales]]*Table5[[#This Row],[discount]])</f>
        <v>2113.9684999999999</v>
      </c>
      <c r="O2755" s="6">
        <f>Table5[[#This Row],[profit]]/Table5[[#This Row],[net_sales]]</f>
        <v>0.1063071658825569</v>
      </c>
      <c r="P2755" s="3" t="str">
        <f>IF(Table5[[#This Row],[Profit_Percentage]]&lt;=24.5%,"low","high")</f>
        <v>low</v>
      </c>
      <c r="Q2755" s="3" t="str">
        <f>IF(Table5[[#This Row],[Profit_Percentage]]&gt;25%,"high_profit","low_profit")&amp;(IF(Table5[[#This Row],[net_sales]]&gt;1000," high_sales"," low_sales"))</f>
        <v>low_profit high_sales</v>
      </c>
      <c r="R2755" s="3"/>
    </row>
    <row r="2756" spans="1:18" ht="14.25" customHeight="1" x14ac:dyDescent="0.3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Table5[[#This Row],[sales]]-(Table5[[#This Row],[sales]]*Table5[[#This Row],[discount]])</f>
        <v>1249.6379999999999</v>
      </c>
      <c r="O2756" s="6">
        <f>Table5[[#This Row],[profit]]/Table5[[#This Row],[net_sales]]</f>
        <v>0.14252927647846819</v>
      </c>
      <c r="P2756" s="3" t="str">
        <f>IF(Table5[[#This Row],[Profit_Percentage]]&lt;=24.5%,"low","high")</f>
        <v>low</v>
      </c>
      <c r="Q2756" s="3" t="str">
        <f>IF(Table5[[#This Row],[Profit_Percentage]]&gt;25%,"high_profit","low_profit")&amp;(IF(Table5[[#This Row],[net_sales]]&gt;1000," high_sales"," low_sales"))</f>
        <v>low_profit high_sales</v>
      </c>
      <c r="R2756" s="3"/>
    </row>
    <row r="2757" spans="1:18" ht="14.25" customHeight="1" x14ac:dyDescent="0.3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Table5[[#This Row],[sales]]-(Table5[[#This Row],[sales]]*Table5[[#This Row],[discount]])</f>
        <v>2845.3032000000003</v>
      </c>
      <c r="O2757" s="6">
        <f>Table5[[#This Row],[profit]]/Table5[[#This Row],[net_sales]]</f>
        <v>0.18582202416951557</v>
      </c>
      <c r="P2757" s="3" t="str">
        <f>IF(Table5[[#This Row],[Profit_Percentage]]&lt;=24.5%,"low","high")</f>
        <v>low</v>
      </c>
      <c r="Q2757" s="3" t="str">
        <f>IF(Table5[[#This Row],[Profit_Percentage]]&gt;25%,"high_profit","low_profit")&amp;(IF(Table5[[#This Row],[net_sales]]&gt;1000," high_sales"," low_sales"))</f>
        <v>low_profit high_sales</v>
      </c>
      <c r="R2757" s="3"/>
    </row>
    <row r="2758" spans="1:18" ht="14.25" customHeight="1" x14ac:dyDescent="0.3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Table5[[#This Row],[sales]]-(Table5[[#This Row],[sales]]*Table5[[#This Row],[discount]])</f>
        <v>930.37599999999998</v>
      </c>
      <c r="O2758" s="6">
        <f>Table5[[#This Row],[profit]]/Table5[[#This Row],[net_sales]]</f>
        <v>0.24451404593411696</v>
      </c>
      <c r="P2758" s="3" t="str">
        <f>IF(Table5[[#This Row],[Profit_Percentage]]&lt;=24.5%,"low","high")</f>
        <v>low</v>
      </c>
      <c r="Q2758" s="3" t="str">
        <f>IF(Table5[[#This Row],[Profit_Percentage]]&gt;25%,"high_profit","low_profit")&amp;(IF(Table5[[#This Row],[net_sales]]&gt;1000," high_sales"," low_sales"))</f>
        <v>low_profit low_sales</v>
      </c>
      <c r="R2758" s="3"/>
    </row>
    <row r="2759" spans="1:18" ht="14.25" customHeight="1" x14ac:dyDescent="0.3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Table5[[#This Row],[sales]]-(Table5[[#This Row],[sales]]*Table5[[#This Row],[discount]])</f>
        <v>1035.0060000000001</v>
      </c>
      <c r="O2759" s="6">
        <f>Table5[[#This Row],[profit]]/Table5[[#This Row],[net_sales]]</f>
        <v>6.3700113815765319E-2</v>
      </c>
      <c r="P2759" s="3" t="str">
        <f>IF(Table5[[#This Row],[Profit_Percentage]]&lt;=24.5%,"low","high")</f>
        <v>low</v>
      </c>
      <c r="Q2759" s="3" t="str">
        <f>IF(Table5[[#This Row],[Profit_Percentage]]&gt;25%,"high_profit","low_profit")&amp;(IF(Table5[[#This Row],[net_sales]]&gt;1000," high_sales"," low_sales"))</f>
        <v>low_profit high_sales</v>
      </c>
      <c r="R2759" s="3"/>
    </row>
    <row r="2760" spans="1:18" ht="14.25" customHeight="1" x14ac:dyDescent="0.3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Table5[[#This Row],[sales]]-(Table5[[#This Row],[sales]]*Table5[[#This Row],[discount]])</f>
        <v>2283.1445000000003</v>
      </c>
      <c r="O2760" s="6">
        <f>Table5[[#This Row],[profit]]/Table5[[#This Row],[net_sales]]</f>
        <v>0.22735310883739507</v>
      </c>
      <c r="P2760" s="3" t="str">
        <f>IF(Table5[[#This Row],[Profit_Percentage]]&lt;=24.5%,"low","high")</f>
        <v>low</v>
      </c>
      <c r="Q2760" s="3" t="str">
        <f>IF(Table5[[#This Row],[Profit_Percentage]]&gt;25%,"high_profit","low_profit")&amp;(IF(Table5[[#This Row],[net_sales]]&gt;1000," high_sales"," low_sales"))</f>
        <v>low_profit high_sales</v>
      </c>
      <c r="R2760" s="3"/>
    </row>
    <row r="2761" spans="1:18" ht="14.25" customHeight="1" x14ac:dyDescent="0.3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Table5[[#This Row],[sales]]-(Table5[[#This Row],[sales]]*Table5[[#This Row],[discount]])</f>
        <v>3129.7392</v>
      </c>
      <c r="O2761" s="6">
        <f>Table5[[#This Row],[profit]]/Table5[[#This Row],[net_sales]]</f>
        <v>0.32902102513845244</v>
      </c>
      <c r="P2761" s="3" t="str">
        <f>IF(Table5[[#This Row],[Profit_Percentage]]&lt;=24.5%,"low","high")</f>
        <v>high</v>
      </c>
      <c r="Q2761" s="3" t="str">
        <f>IF(Table5[[#This Row],[Profit_Percentage]]&gt;25%,"high_profit","low_profit")&amp;(IF(Table5[[#This Row],[net_sales]]&gt;1000," high_sales"," low_sales"))</f>
        <v>high_profit high_sales</v>
      </c>
      <c r="R2761" s="3"/>
    </row>
    <row r="2762" spans="1:18" ht="14.25" customHeight="1" x14ac:dyDescent="0.3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Table5[[#This Row],[sales]]-(Table5[[#This Row],[sales]]*Table5[[#This Row],[discount]])</f>
        <v>769.15800000000002</v>
      </c>
      <c r="O2762" s="6">
        <f>Table5[[#This Row],[profit]]/Table5[[#This Row],[net_sales]]</f>
        <v>0.25876347902511576</v>
      </c>
      <c r="P2762" s="3" t="str">
        <f>IF(Table5[[#This Row],[Profit_Percentage]]&lt;=24.5%,"low","high")</f>
        <v>high</v>
      </c>
      <c r="Q2762" s="3" t="str">
        <f>IF(Table5[[#This Row],[Profit_Percentage]]&gt;25%,"high_profit","low_profit")&amp;(IF(Table5[[#This Row],[net_sales]]&gt;1000," high_sales"," low_sales"))</f>
        <v>high_profit low_sales</v>
      </c>
      <c r="R2762" s="3"/>
    </row>
    <row r="2763" spans="1:18" ht="14.25" customHeight="1" x14ac:dyDescent="0.3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Table5[[#This Row],[sales]]-(Table5[[#This Row],[sales]]*Table5[[#This Row],[discount]])</f>
        <v>912.12879999999996</v>
      </c>
      <c r="O2763" s="6">
        <f>Table5[[#This Row],[profit]]/Table5[[#This Row],[net_sales]]</f>
        <v>0.22639346548426056</v>
      </c>
      <c r="P2763" s="3" t="str">
        <f>IF(Table5[[#This Row],[Profit_Percentage]]&lt;=24.5%,"low","high")</f>
        <v>low</v>
      </c>
      <c r="Q2763" s="3" t="str">
        <f>IF(Table5[[#This Row],[Profit_Percentage]]&gt;25%,"high_profit","low_profit")&amp;(IF(Table5[[#This Row],[net_sales]]&gt;1000," high_sales"," low_sales"))</f>
        <v>low_profit low_sales</v>
      </c>
      <c r="R2763" s="3"/>
    </row>
    <row r="2764" spans="1:18" ht="14.25" customHeight="1" x14ac:dyDescent="0.3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Table5[[#This Row],[sales]]-(Table5[[#This Row],[sales]]*Table5[[#This Row],[discount]])</f>
        <v>2030.6999999999998</v>
      </c>
      <c r="O2764" s="6">
        <f>Table5[[#This Row],[profit]]/Table5[[#This Row],[net_sales]]</f>
        <v>0.1252179051558576</v>
      </c>
      <c r="P2764" s="3" t="str">
        <f>IF(Table5[[#This Row],[Profit_Percentage]]&lt;=24.5%,"low","high")</f>
        <v>low</v>
      </c>
      <c r="Q2764" s="3" t="str">
        <f>IF(Table5[[#This Row],[Profit_Percentage]]&gt;25%,"high_profit","low_profit")&amp;(IF(Table5[[#This Row],[net_sales]]&gt;1000," high_sales"," low_sales"))</f>
        <v>low_profit high_sales</v>
      </c>
      <c r="R2764" s="3"/>
    </row>
    <row r="2765" spans="1:18" ht="14.25" customHeight="1" x14ac:dyDescent="0.3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Table5[[#This Row],[sales]]-(Table5[[#This Row],[sales]]*Table5[[#This Row],[discount]])</f>
        <v>2670.6405</v>
      </c>
      <c r="O2765" s="6">
        <f>Table5[[#This Row],[profit]]/Table5[[#This Row],[net_sales]]</f>
        <v>0.33495710111488236</v>
      </c>
      <c r="P2765" s="3" t="str">
        <f>IF(Table5[[#This Row],[Profit_Percentage]]&lt;=24.5%,"low","high")</f>
        <v>high</v>
      </c>
      <c r="Q2765" s="3" t="str">
        <f>IF(Table5[[#This Row],[Profit_Percentage]]&gt;25%,"high_profit","low_profit")&amp;(IF(Table5[[#This Row],[net_sales]]&gt;1000," high_sales"," low_sales"))</f>
        <v>high_profit high_sales</v>
      </c>
      <c r="R2765" s="3"/>
    </row>
    <row r="2766" spans="1:18" ht="14.25" customHeight="1" x14ac:dyDescent="0.3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Table5[[#This Row],[sales]]-(Table5[[#This Row],[sales]]*Table5[[#This Row],[discount]])</f>
        <v>2154.0475999999999</v>
      </c>
      <c r="O2766" s="6">
        <f>Table5[[#This Row],[profit]]/Table5[[#This Row],[net_sales]]</f>
        <v>9.0160495989039441E-2</v>
      </c>
      <c r="P2766" s="3" t="str">
        <f>IF(Table5[[#This Row],[Profit_Percentage]]&lt;=24.5%,"low","high")</f>
        <v>low</v>
      </c>
      <c r="Q2766" s="3" t="str">
        <f>IF(Table5[[#This Row],[Profit_Percentage]]&gt;25%,"high_profit","low_profit")&amp;(IF(Table5[[#This Row],[net_sales]]&gt;1000," high_sales"," low_sales"))</f>
        <v>low_profit high_sales</v>
      </c>
      <c r="R2766" s="3"/>
    </row>
    <row r="2767" spans="1:18" ht="14.25" customHeight="1" x14ac:dyDescent="0.3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Table5[[#This Row],[sales]]-(Table5[[#This Row],[sales]]*Table5[[#This Row],[discount]])</f>
        <v>529.83960000000002</v>
      </c>
      <c r="O2767" s="6">
        <f>Table5[[#This Row],[profit]]/Table5[[#This Row],[net_sales]]</f>
        <v>0.2282577595181636</v>
      </c>
      <c r="P2767" s="3" t="str">
        <f>IF(Table5[[#This Row],[Profit_Percentage]]&lt;=24.5%,"low","high")</f>
        <v>low</v>
      </c>
      <c r="Q2767" s="3" t="str">
        <f>IF(Table5[[#This Row],[Profit_Percentage]]&gt;25%,"high_profit","low_profit")&amp;(IF(Table5[[#This Row],[net_sales]]&gt;1000," high_sales"," low_sales"))</f>
        <v>low_profit low_sales</v>
      </c>
      <c r="R2767" s="3"/>
    </row>
    <row r="2768" spans="1:18" ht="14.25" customHeight="1" x14ac:dyDescent="0.3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Table5[[#This Row],[sales]]-(Table5[[#This Row],[sales]]*Table5[[#This Row],[discount]])</f>
        <v>489.27749999999997</v>
      </c>
      <c r="O2768" s="6">
        <f>Table5[[#This Row],[profit]]/Table5[[#This Row],[net_sales]]</f>
        <v>0.1029477137207413</v>
      </c>
      <c r="P2768" s="3" t="str">
        <f>IF(Table5[[#This Row],[Profit_Percentage]]&lt;=24.5%,"low","high")</f>
        <v>low</v>
      </c>
      <c r="Q2768" s="3" t="str">
        <f>IF(Table5[[#This Row],[Profit_Percentage]]&gt;25%,"high_profit","low_profit")&amp;(IF(Table5[[#This Row],[net_sales]]&gt;1000," high_sales"," low_sales"))</f>
        <v>low_profit low_sales</v>
      </c>
      <c r="R2768" s="3"/>
    </row>
    <row r="2769" spans="1:18" ht="14.25" customHeight="1" x14ac:dyDescent="0.3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Table5[[#This Row],[sales]]-(Table5[[#This Row],[sales]]*Table5[[#This Row],[discount]])</f>
        <v>2579.9201999999996</v>
      </c>
      <c r="O2769" s="6">
        <f>Table5[[#This Row],[profit]]/Table5[[#This Row],[net_sales]]</f>
        <v>0.44857201397159502</v>
      </c>
      <c r="P2769" s="3" t="str">
        <f>IF(Table5[[#This Row],[Profit_Percentage]]&lt;=24.5%,"low","high")</f>
        <v>high</v>
      </c>
      <c r="Q2769" s="3" t="str">
        <f>IF(Table5[[#This Row],[Profit_Percentage]]&gt;25%,"high_profit","low_profit")&amp;(IF(Table5[[#This Row],[net_sales]]&gt;1000," high_sales"," low_sales"))</f>
        <v>high_profit high_sales</v>
      </c>
      <c r="R2769" s="3"/>
    </row>
    <row r="2770" spans="1:18" ht="14.25" customHeight="1" x14ac:dyDescent="0.3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Table5[[#This Row],[sales]]-(Table5[[#This Row],[sales]]*Table5[[#This Row],[discount]])</f>
        <v>2036.0296000000001</v>
      </c>
      <c r="O2770" s="6">
        <f>Table5[[#This Row],[profit]]/Table5[[#This Row],[net_sales]]</f>
        <v>0.23659282753060171</v>
      </c>
      <c r="P2770" s="3" t="str">
        <f>IF(Table5[[#This Row],[Profit_Percentage]]&lt;=24.5%,"low","high")</f>
        <v>low</v>
      </c>
      <c r="Q2770" s="3" t="str">
        <f>IF(Table5[[#This Row],[Profit_Percentage]]&gt;25%,"high_profit","low_profit")&amp;(IF(Table5[[#This Row],[net_sales]]&gt;1000," high_sales"," low_sales"))</f>
        <v>low_profit high_sales</v>
      </c>
      <c r="R2770" s="3"/>
    </row>
    <row r="2771" spans="1:18" ht="14.25" customHeight="1" x14ac:dyDescent="0.3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Table5[[#This Row],[sales]]-(Table5[[#This Row],[sales]]*Table5[[#This Row],[discount]])</f>
        <v>3012.828</v>
      </c>
      <c r="O2771" s="6">
        <f>Table5[[#This Row],[profit]]/Table5[[#This Row],[net_sales]]</f>
        <v>0.25731638181801286</v>
      </c>
      <c r="P2771" s="3" t="str">
        <f>IF(Table5[[#This Row],[Profit_Percentage]]&lt;=24.5%,"low","high")</f>
        <v>high</v>
      </c>
      <c r="Q2771" s="3" t="str">
        <f>IF(Table5[[#This Row],[Profit_Percentage]]&gt;25%,"high_profit","low_profit")&amp;(IF(Table5[[#This Row],[net_sales]]&gt;1000," high_sales"," low_sales"))</f>
        <v>high_profit high_sales</v>
      </c>
      <c r="R2771" s="3"/>
    </row>
    <row r="2772" spans="1:18" ht="14.25" customHeight="1" x14ac:dyDescent="0.3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Table5[[#This Row],[sales]]-(Table5[[#This Row],[sales]]*Table5[[#This Row],[discount]])</f>
        <v>2537.0853000000002</v>
      </c>
      <c r="O2772" s="6">
        <f>Table5[[#This Row],[profit]]/Table5[[#This Row],[net_sales]]</f>
        <v>0.30041954048608455</v>
      </c>
      <c r="P2772" s="3" t="str">
        <f>IF(Table5[[#This Row],[Profit_Percentage]]&lt;=24.5%,"low","high")</f>
        <v>high</v>
      </c>
      <c r="Q2772" s="3" t="str">
        <f>IF(Table5[[#This Row],[Profit_Percentage]]&gt;25%,"high_profit","low_profit")&amp;(IF(Table5[[#This Row],[net_sales]]&gt;1000," high_sales"," low_sales"))</f>
        <v>high_profit high_sales</v>
      </c>
      <c r="R2772" s="3"/>
    </row>
    <row r="2773" spans="1:18" ht="14.25" customHeight="1" x14ac:dyDescent="0.3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Table5[[#This Row],[sales]]-(Table5[[#This Row],[sales]]*Table5[[#This Row],[discount]])</f>
        <v>2568.0924</v>
      </c>
      <c r="O2773" s="6">
        <f>Table5[[#This Row],[profit]]/Table5[[#This Row],[net_sales]]</f>
        <v>0.11306057367717767</v>
      </c>
      <c r="P2773" s="3" t="str">
        <f>IF(Table5[[#This Row],[Profit_Percentage]]&lt;=24.5%,"low","high")</f>
        <v>low</v>
      </c>
      <c r="Q2773" s="3" t="str">
        <f>IF(Table5[[#This Row],[Profit_Percentage]]&gt;25%,"high_profit","low_profit")&amp;(IF(Table5[[#This Row],[net_sales]]&gt;1000," high_sales"," low_sales"))</f>
        <v>low_profit high_sales</v>
      </c>
      <c r="R2773" s="3"/>
    </row>
    <row r="2774" spans="1:18" ht="14.25" customHeight="1" x14ac:dyDescent="0.3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Table5[[#This Row],[sales]]-(Table5[[#This Row],[sales]]*Table5[[#This Row],[discount]])</f>
        <v>2619.4279999999999</v>
      </c>
      <c r="O2774" s="6">
        <f>Table5[[#This Row],[profit]]/Table5[[#This Row],[net_sales]]</f>
        <v>0.2788051437183996</v>
      </c>
      <c r="P2774" s="3" t="str">
        <f>IF(Table5[[#This Row],[Profit_Percentage]]&lt;=24.5%,"low","high")</f>
        <v>high</v>
      </c>
      <c r="Q2774" s="3" t="str">
        <f>IF(Table5[[#This Row],[Profit_Percentage]]&gt;25%,"high_profit","low_profit")&amp;(IF(Table5[[#This Row],[net_sales]]&gt;1000," high_sales"," low_sales"))</f>
        <v>high_profit high_sales</v>
      </c>
      <c r="R2774" s="3"/>
    </row>
    <row r="2775" spans="1:18" ht="14.25" customHeight="1" x14ac:dyDescent="0.3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Table5[[#This Row],[sales]]-(Table5[[#This Row],[sales]]*Table5[[#This Row],[discount]])</f>
        <v>679.96500000000003</v>
      </c>
      <c r="O2775" s="6">
        <f>Table5[[#This Row],[profit]]/Table5[[#This Row],[net_sales]]</f>
        <v>0.39243196340988135</v>
      </c>
      <c r="P2775" s="3" t="str">
        <f>IF(Table5[[#This Row],[Profit_Percentage]]&lt;=24.5%,"low","high")</f>
        <v>high</v>
      </c>
      <c r="Q2775" s="3" t="str">
        <f>IF(Table5[[#This Row],[Profit_Percentage]]&gt;25%,"high_profit","low_profit")&amp;(IF(Table5[[#This Row],[net_sales]]&gt;1000," high_sales"," low_sales"))</f>
        <v>high_profit low_sales</v>
      </c>
      <c r="R2775" s="3"/>
    </row>
    <row r="2776" spans="1:18" ht="14.25" customHeight="1" x14ac:dyDescent="0.3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Table5[[#This Row],[sales]]-(Table5[[#This Row],[sales]]*Table5[[#This Row],[discount]])</f>
        <v>1932.5740000000001</v>
      </c>
      <c r="O2776" s="6">
        <f>Table5[[#This Row],[profit]]/Table5[[#This Row],[net_sales]]</f>
        <v>0.2524301786115305</v>
      </c>
      <c r="P2776" s="3" t="str">
        <f>IF(Table5[[#This Row],[Profit_Percentage]]&lt;=24.5%,"low","high")</f>
        <v>high</v>
      </c>
      <c r="Q2776" s="3" t="str">
        <f>IF(Table5[[#This Row],[Profit_Percentage]]&gt;25%,"high_profit","low_profit")&amp;(IF(Table5[[#This Row],[net_sales]]&gt;1000," high_sales"," low_sales"))</f>
        <v>high_profit high_sales</v>
      </c>
      <c r="R2776" s="3"/>
    </row>
    <row r="2777" spans="1:18" ht="14.25" customHeight="1" x14ac:dyDescent="0.3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Table5[[#This Row],[sales]]-(Table5[[#This Row],[sales]]*Table5[[#This Row],[discount]])</f>
        <v>350.24079999999998</v>
      </c>
      <c r="O2777" s="6">
        <f>Table5[[#This Row],[profit]]/Table5[[#This Row],[net_sales]]</f>
        <v>0.22775758849340225</v>
      </c>
      <c r="P2777" s="3" t="str">
        <f>IF(Table5[[#This Row],[Profit_Percentage]]&lt;=24.5%,"low","high")</f>
        <v>low</v>
      </c>
      <c r="Q2777" s="3" t="str">
        <f>IF(Table5[[#This Row],[Profit_Percentage]]&gt;25%,"high_profit","low_profit")&amp;(IF(Table5[[#This Row],[net_sales]]&gt;1000," high_sales"," low_sales"))</f>
        <v>low_profit low_sales</v>
      </c>
      <c r="R2777" s="3"/>
    </row>
    <row r="2778" spans="1:18" ht="14.25" customHeight="1" x14ac:dyDescent="0.3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Table5[[#This Row],[sales]]-(Table5[[#This Row],[sales]]*Table5[[#This Row],[discount]])</f>
        <v>1728.6188999999999</v>
      </c>
      <c r="O2778" s="6">
        <f>Table5[[#This Row],[profit]]/Table5[[#This Row],[net_sales]]</f>
        <v>7.2074880125399532E-2</v>
      </c>
      <c r="P2778" s="3" t="str">
        <f>IF(Table5[[#This Row],[Profit_Percentage]]&lt;=24.5%,"low","high")</f>
        <v>low</v>
      </c>
      <c r="Q2778" s="3" t="str">
        <f>IF(Table5[[#This Row],[Profit_Percentage]]&gt;25%,"high_profit","low_profit")&amp;(IF(Table5[[#This Row],[net_sales]]&gt;1000," high_sales"," low_sales"))</f>
        <v>low_profit high_sales</v>
      </c>
      <c r="R2778" s="3"/>
    </row>
    <row r="2779" spans="1:18" ht="14.25" customHeight="1" x14ac:dyDescent="0.3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Table5[[#This Row],[sales]]-(Table5[[#This Row],[sales]]*Table5[[#This Row],[discount]])</f>
        <v>652.28719999999998</v>
      </c>
      <c r="O2779" s="6">
        <f>Table5[[#This Row],[profit]]/Table5[[#This Row],[net_sales]]</f>
        <v>8.6066383028825341E-2</v>
      </c>
      <c r="P2779" s="3" t="str">
        <f>IF(Table5[[#This Row],[Profit_Percentage]]&lt;=24.5%,"low","high")</f>
        <v>low</v>
      </c>
      <c r="Q2779" s="3" t="str">
        <f>IF(Table5[[#This Row],[Profit_Percentage]]&gt;25%,"high_profit","low_profit")&amp;(IF(Table5[[#This Row],[net_sales]]&gt;1000," high_sales"," low_sales"))</f>
        <v>low_profit low_sales</v>
      </c>
      <c r="R2779" s="3"/>
    </row>
    <row r="2780" spans="1:18" ht="14.25" customHeight="1" x14ac:dyDescent="0.3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Table5[[#This Row],[sales]]-(Table5[[#This Row],[sales]]*Table5[[#This Row],[discount]])</f>
        <v>581.62799999999993</v>
      </c>
      <c r="O2780" s="6">
        <f>Table5[[#This Row],[profit]]/Table5[[#This Row],[net_sales]]</f>
        <v>0.1147468828873438</v>
      </c>
      <c r="P2780" s="3" t="str">
        <f>IF(Table5[[#This Row],[Profit_Percentage]]&lt;=24.5%,"low","high")</f>
        <v>low</v>
      </c>
      <c r="Q2780" s="3" t="str">
        <f>IF(Table5[[#This Row],[Profit_Percentage]]&gt;25%,"high_profit","low_profit")&amp;(IF(Table5[[#This Row],[net_sales]]&gt;1000," high_sales"," low_sales"))</f>
        <v>low_profit low_sales</v>
      </c>
      <c r="R2780" s="3"/>
    </row>
    <row r="2781" spans="1:18" ht="14.25" customHeight="1" x14ac:dyDescent="0.3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Table5[[#This Row],[sales]]-(Table5[[#This Row],[sales]]*Table5[[#This Row],[discount]])</f>
        <v>4118.8311999999996</v>
      </c>
      <c r="O2781" s="6">
        <f>Table5[[#This Row],[profit]]/Table5[[#This Row],[net_sales]]</f>
        <v>0.19615030594116117</v>
      </c>
      <c r="P2781" s="3" t="str">
        <f>IF(Table5[[#This Row],[Profit_Percentage]]&lt;=24.5%,"low","high")</f>
        <v>low</v>
      </c>
      <c r="Q2781" s="3" t="str">
        <f>IF(Table5[[#This Row],[Profit_Percentage]]&gt;25%,"high_profit","low_profit")&amp;(IF(Table5[[#This Row],[net_sales]]&gt;1000," high_sales"," low_sales"))</f>
        <v>low_profit high_sales</v>
      </c>
      <c r="R2781" s="3"/>
    </row>
    <row r="2782" spans="1:18" ht="14.25" customHeight="1" x14ac:dyDescent="0.3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Table5[[#This Row],[sales]]-(Table5[[#This Row],[sales]]*Table5[[#This Row],[discount]])</f>
        <v>2133.7146000000002</v>
      </c>
      <c r="O2782" s="6">
        <f>Table5[[#This Row],[profit]]/Table5[[#This Row],[net_sales]]</f>
        <v>0.33289363066644428</v>
      </c>
      <c r="P2782" s="3" t="str">
        <f>IF(Table5[[#This Row],[Profit_Percentage]]&lt;=24.5%,"low","high")</f>
        <v>high</v>
      </c>
      <c r="Q2782" s="3" t="str">
        <f>IF(Table5[[#This Row],[Profit_Percentage]]&gt;25%,"high_profit","low_profit")&amp;(IF(Table5[[#This Row],[net_sales]]&gt;1000," high_sales"," low_sales"))</f>
        <v>high_profit high_sales</v>
      </c>
      <c r="R2782" s="3"/>
    </row>
    <row r="2783" spans="1:18" ht="14.25" customHeight="1" x14ac:dyDescent="0.3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Table5[[#This Row],[sales]]-(Table5[[#This Row],[sales]]*Table5[[#This Row],[discount]])</f>
        <v>2504.0792000000001</v>
      </c>
      <c r="O2783" s="6">
        <f>Table5[[#This Row],[profit]]/Table5[[#This Row],[net_sales]]</f>
        <v>0.23424179235225465</v>
      </c>
      <c r="P2783" s="3" t="str">
        <f>IF(Table5[[#This Row],[Profit_Percentage]]&lt;=24.5%,"low","high")</f>
        <v>low</v>
      </c>
      <c r="Q2783" s="3" t="str">
        <f>IF(Table5[[#This Row],[Profit_Percentage]]&gt;25%,"high_profit","low_profit")&amp;(IF(Table5[[#This Row],[net_sales]]&gt;1000," high_sales"," low_sales"))</f>
        <v>low_profit high_sales</v>
      </c>
      <c r="R2783" s="3"/>
    </row>
    <row r="2784" spans="1:18" ht="14.25" customHeight="1" x14ac:dyDescent="0.3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Table5[[#This Row],[sales]]-(Table5[[#This Row],[sales]]*Table5[[#This Row],[discount]])</f>
        <v>1204.8225</v>
      </c>
      <c r="O2784" s="6">
        <f>Table5[[#This Row],[profit]]/Table5[[#This Row],[net_sales]]</f>
        <v>0.36567212182707409</v>
      </c>
      <c r="P2784" s="3" t="str">
        <f>IF(Table5[[#This Row],[Profit_Percentage]]&lt;=24.5%,"low","high")</f>
        <v>high</v>
      </c>
      <c r="Q2784" s="3" t="str">
        <f>IF(Table5[[#This Row],[Profit_Percentage]]&gt;25%,"high_profit","low_profit")&amp;(IF(Table5[[#This Row],[net_sales]]&gt;1000," high_sales"," low_sales"))</f>
        <v>high_profit high_sales</v>
      </c>
      <c r="R2784" s="3"/>
    </row>
    <row r="2785" spans="1:18" ht="14.25" customHeight="1" x14ac:dyDescent="0.3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Table5[[#This Row],[sales]]-(Table5[[#This Row],[sales]]*Table5[[#This Row],[discount]])</f>
        <v>1514.2249999999999</v>
      </c>
      <c r="O2785" s="6">
        <f>Table5[[#This Row],[profit]]/Table5[[#This Row],[net_sales]]</f>
        <v>0.38852218131387339</v>
      </c>
      <c r="P2785" s="3" t="str">
        <f>IF(Table5[[#This Row],[Profit_Percentage]]&lt;=24.5%,"low","high")</f>
        <v>high</v>
      </c>
      <c r="Q2785" s="3" t="str">
        <f>IF(Table5[[#This Row],[Profit_Percentage]]&gt;25%,"high_profit","low_profit")&amp;(IF(Table5[[#This Row],[net_sales]]&gt;1000," high_sales"," low_sales"))</f>
        <v>high_profit high_sales</v>
      </c>
      <c r="R2785" s="3"/>
    </row>
    <row r="2786" spans="1:18" ht="14.25" customHeight="1" x14ac:dyDescent="0.3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Table5[[#This Row],[sales]]-(Table5[[#This Row],[sales]]*Table5[[#This Row],[discount]])</f>
        <v>159.50119999999998</v>
      </c>
      <c r="O2786" s="6">
        <f>Table5[[#This Row],[profit]]/Table5[[#This Row],[net_sales]]</f>
        <v>0.14451301933778557</v>
      </c>
      <c r="P2786" s="3" t="str">
        <f>IF(Table5[[#This Row],[Profit_Percentage]]&lt;=24.5%,"low","high")</f>
        <v>low</v>
      </c>
      <c r="Q2786" s="3" t="str">
        <f>IF(Table5[[#This Row],[Profit_Percentage]]&gt;25%,"high_profit","low_profit")&amp;(IF(Table5[[#This Row],[net_sales]]&gt;1000," high_sales"," low_sales"))</f>
        <v>low_profit low_sales</v>
      </c>
      <c r="R2786" s="3"/>
    </row>
    <row r="2787" spans="1:18" ht="14.25" customHeight="1" x14ac:dyDescent="0.3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Table5[[#This Row],[sales]]-(Table5[[#This Row],[sales]]*Table5[[#This Row],[discount]])</f>
        <v>2304.5376000000001</v>
      </c>
      <c r="O2787" s="6">
        <f>Table5[[#This Row],[profit]]/Table5[[#This Row],[net_sales]]</f>
        <v>0.24762885187900599</v>
      </c>
      <c r="P2787" s="3" t="str">
        <f>IF(Table5[[#This Row],[Profit_Percentage]]&lt;=24.5%,"low","high")</f>
        <v>high</v>
      </c>
      <c r="Q2787" s="3" t="str">
        <f>IF(Table5[[#This Row],[Profit_Percentage]]&gt;25%,"high_profit","low_profit")&amp;(IF(Table5[[#This Row],[net_sales]]&gt;1000," high_sales"," low_sales"))</f>
        <v>low_profit high_sales</v>
      </c>
      <c r="R2787" s="3"/>
    </row>
    <row r="2788" spans="1:18" ht="14.25" customHeight="1" x14ac:dyDescent="0.3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Table5[[#This Row],[sales]]-(Table5[[#This Row],[sales]]*Table5[[#This Row],[discount]])</f>
        <v>1603.7728</v>
      </c>
      <c r="O2788" s="6">
        <f>Table5[[#This Row],[profit]]/Table5[[#This Row],[net_sales]]</f>
        <v>0.33317063364586308</v>
      </c>
      <c r="P2788" s="3" t="str">
        <f>IF(Table5[[#This Row],[Profit_Percentage]]&lt;=24.5%,"low","high")</f>
        <v>high</v>
      </c>
      <c r="Q2788" s="3" t="str">
        <f>IF(Table5[[#This Row],[Profit_Percentage]]&gt;25%,"high_profit","low_profit")&amp;(IF(Table5[[#This Row],[net_sales]]&gt;1000," high_sales"," low_sales"))</f>
        <v>high_profit high_sales</v>
      </c>
      <c r="R2788" s="3"/>
    </row>
    <row r="2789" spans="1:18" ht="14.25" customHeight="1" x14ac:dyDescent="0.3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Table5[[#This Row],[sales]]-(Table5[[#This Row],[sales]]*Table5[[#This Row],[discount]])</f>
        <v>102.0376</v>
      </c>
      <c r="O2789" s="6">
        <f>Table5[[#This Row],[profit]]/Table5[[#This Row],[net_sales]]</f>
        <v>0.14288850384564122</v>
      </c>
      <c r="P2789" s="3" t="str">
        <f>IF(Table5[[#This Row],[Profit_Percentage]]&lt;=24.5%,"low","high")</f>
        <v>low</v>
      </c>
      <c r="Q2789" s="3" t="str">
        <f>IF(Table5[[#This Row],[Profit_Percentage]]&gt;25%,"high_profit","low_profit")&amp;(IF(Table5[[#This Row],[net_sales]]&gt;1000," high_sales"," low_sales"))</f>
        <v>low_profit low_sales</v>
      </c>
      <c r="R2789" s="3"/>
    </row>
    <row r="2790" spans="1:18" ht="14.25" customHeight="1" x14ac:dyDescent="0.3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Table5[[#This Row],[sales]]-(Table5[[#This Row],[sales]]*Table5[[#This Row],[discount]])</f>
        <v>2857.3199999999997</v>
      </c>
      <c r="O2790" s="6">
        <f>Table5[[#This Row],[profit]]/Table5[[#This Row],[net_sales]]</f>
        <v>0.3984922934778044</v>
      </c>
      <c r="P2790" s="3" t="str">
        <f>IF(Table5[[#This Row],[Profit_Percentage]]&lt;=24.5%,"low","high")</f>
        <v>high</v>
      </c>
      <c r="Q2790" s="3" t="str">
        <f>IF(Table5[[#This Row],[Profit_Percentage]]&gt;25%,"high_profit","low_profit")&amp;(IF(Table5[[#This Row],[net_sales]]&gt;1000," high_sales"," low_sales"))</f>
        <v>high_profit high_sales</v>
      </c>
      <c r="R2790" s="3"/>
    </row>
    <row r="2791" spans="1:18" ht="14.25" customHeight="1" x14ac:dyDescent="0.3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Table5[[#This Row],[sales]]-(Table5[[#This Row],[sales]]*Table5[[#This Row],[discount]])</f>
        <v>1501.1428999999998</v>
      </c>
      <c r="O2791" s="6">
        <f>Table5[[#This Row],[profit]]/Table5[[#This Row],[net_sales]]</f>
        <v>0.11508564574365306</v>
      </c>
      <c r="P2791" s="3" t="str">
        <f>IF(Table5[[#This Row],[Profit_Percentage]]&lt;=24.5%,"low","high")</f>
        <v>low</v>
      </c>
      <c r="Q2791" s="3" t="str">
        <f>IF(Table5[[#This Row],[Profit_Percentage]]&gt;25%,"high_profit","low_profit")&amp;(IF(Table5[[#This Row],[net_sales]]&gt;1000," high_sales"," low_sales"))</f>
        <v>low_profit high_sales</v>
      </c>
      <c r="R2791" s="3"/>
    </row>
    <row r="2792" spans="1:18" ht="14.25" customHeight="1" x14ac:dyDescent="0.3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Table5[[#This Row],[sales]]-(Table5[[#This Row],[sales]]*Table5[[#This Row],[discount]])</f>
        <v>1761.0644000000002</v>
      </c>
      <c r="O2792" s="6">
        <f>Table5[[#This Row],[profit]]/Table5[[#This Row],[net_sales]]</f>
        <v>0.20165645276799643</v>
      </c>
      <c r="P2792" s="3" t="str">
        <f>IF(Table5[[#This Row],[Profit_Percentage]]&lt;=24.5%,"low","high")</f>
        <v>low</v>
      </c>
      <c r="Q2792" s="3" t="str">
        <f>IF(Table5[[#This Row],[Profit_Percentage]]&gt;25%,"high_profit","low_profit")&amp;(IF(Table5[[#This Row],[net_sales]]&gt;1000," high_sales"," low_sales"))</f>
        <v>low_profit high_sales</v>
      </c>
      <c r="R2792" s="3"/>
    </row>
    <row r="2793" spans="1:18" ht="14.25" customHeight="1" x14ac:dyDescent="0.3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Table5[[#This Row],[sales]]-(Table5[[#This Row],[sales]]*Table5[[#This Row],[discount]])</f>
        <v>2424.8851</v>
      </c>
      <c r="O2793" s="6">
        <f>Table5[[#This Row],[profit]]/Table5[[#This Row],[net_sales]]</f>
        <v>0.32148739748534894</v>
      </c>
      <c r="P2793" s="3" t="str">
        <f>IF(Table5[[#This Row],[Profit_Percentage]]&lt;=24.5%,"low","high")</f>
        <v>high</v>
      </c>
      <c r="Q2793" s="3" t="str">
        <f>IF(Table5[[#This Row],[Profit_Percentage]]&gt;25%,"high_profit","low_profit")&amp;(IF(Table5[[#This Row],[net_sales]]&gt;1000," high_sales"," low_sales"))</f>
        <v>high_profit high_sales</v>
      </c>
      <c r="R2793" s="3"/>
    </row>
    <row r="2794" spans="1:18" ht="14.25" customHeight="1" x14ac:dyDescent="0.3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Table5[[#This Row],[sales]]-(Table5[[#This Row],[sales]]*Table5[[#This Row],[discount]])</f>
        <v>3870.1806000000006</v>
      </c>
      <c r="O2794" s="6">
        <f>Table5[[#This Row],[profit]]/Table5[[#This Row],[net_sales]]</f>
        <v>0.17066645417012319</v>
      </c>
      <c r="P2794" s="3" t="str">
        <f>IF(Table5[[#This Row],[Profit_Percentage]]&lt;=24.5%,"low","high")</f>
        <v>low</v>
      </c>
      <c r="Q2794" s="3" t="str">
        <f>IF(Table5[[#This Row],[Profit_Percentage]]&gt;25%,"high_profit","low_profit")&amp;(IF(Table5[[#This Row],[net_sales]]&gt;1000," high_sales"," low_sales"))</f>
        <v>low_profit high_sales</v>
      </c>
      <c r="R2794" s="3"/>
    </row>
    <row r="2795" spans="1:18" ht="14.25" customHeight="1" x14ac:dyDescent="0.3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Table5[[#This Row],[sales]]-(Table5[[#This Row],[sales]]*Table5[[#This Row],[discount]])</f>
        <v>375.04</v>
      </c>
      <c r="O2795" s="6">
        <f>Table5[[#This Row],[profit]]/Table5[[#This Row],[net_sales]]</f>
        <v>0.15041062286689419</v>
      </c>
      <c r="P2795" s="3" t="str">
        <f>IF(Table5[[#This Row],[Profit_Percentage]]&lt;=24.5%,"low","high")</f>
        <v>low</v>
      </c>
      <c r="Q2795" s="3" t="str">
        <f>IF(Table5[[#This Row],[Profit_Percentage]]&gt;25%,"high_profit","low_profit")&amp;(IF(Table5[[#This Row],[net_sales]]&gt;1000," high_sales"," low_sales"))</f>
        <v>low_profit low_sales</v>
      </c>
      <c r="R2795" s="3"/>
    </row>
    <row r="2796" spans="1:18" ht="14.25" customHeight="1" x14ac:dyDescent="0.3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Table5[[#This Row],[sales]]-(Table5[[#This Row],[sales]]*Table5[[#This Row],[discount]])</f>
        <v>1889.9829</v>
      </c>
      <c r="O2796" s="6">
        <f>Table5[[#This Row],[profit]]/Table5[[#This Row],[net_sales]]</f>
        <v>0.44122621426892272</v>
      </c>
      <c r="P2796" s="3" t="str">
        <f>IF(Table5[[#This Row],[Profit_Percentage]]&lt;=24.5%,"low","high")</f>
        <v>high</v>
      </c>
      <c r="Q2796" s="3" t="str">
        <f>IF(Table5[[#This Row],[Profit_Percentage]]&gt;25%,"high_profit","low_profit")&amp;(IF(Table5[[#This Row],[net_sales]]&gt;1000," high_sales"," low_sales"))</f>
        <v>high_profit high_sales</v>
      </c>
      <c r="R2796" s="3"/>
    </row>
    <row r="2797" spans="1:18" ht="14.25" customHeight="1" x14ac:dyDescent="0.3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Table5[[#This Row],[sales]]-(Table5[[#This Row],[sales]]*Table5[[#This Row],[discount]])</f>
        <v>1646.9450999999999</v>
      </c>
      <c r="O2797" s="6">
        <f>Table5[[#This Row],[profit]]/Table5[[#This Row],[net_sales]]</f>
        <v>0.49002847757341761</v>
      </c>
      <c r="P2797" s="3" t="str">
        <f>IF(Table5[[#This Row],[Profit_Percentage]]&lt;=24.5%,"low","high")</f>
        <v>high</v>
      </c>
      <c r="Q2797" s="3" t="str">
        <f>IF(Table5[[#This Row],[Profit_Percentage]]&gt;25%,"high_profit","low_profit")&amp;(IF(Table5[[#This Row],[net_sales]]&gt;1000," high_sales"," low_sales"))</f>
        <v>high_profit high_sales</v>
      </c>
      <c r="R2797" s="3"/>
    </row>
    <row r="2798" spans="1:18" ht="14.25" customHeight="1" x14ac:dyDescent="0.3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Table5[[#This Row],[sales]]-(Table5[[#This Row],[sales]]*Table5[[#This Row],[discount]])</f>
        <v>332.62160000000006</v>
      </c>
      <c r="O2798" s="6">
        <f>Table5[[#This Row],[profit]]/Table5[[#This Row],[net_sales]]</f>
        <v>0.29204357143372522</v>
      </c>
      <c r="P2798" s="3" t="str">
        <f>IF(Table5[[#This Row],[Profit_Percentage]]&lt;=24.5%,"low","high")</f>
        <v>high</v>
      </c>
      <c r="Q2798" s="3" t="str">
        <f>IF(Table5[[#This Row],[Profit_Percentage]]&gt;25%,"high_profit","low_profit")&amp;(IF(Table5[[#This Row],[net_sales]]&gt;1000," high_sales"," low_sales"))</f>
        <v>high_profit low_sales</v>
      </c>
      <c r="R2798" s="3"/>
    </row>
    <row r="2799" spans="1:18" ht="14.25" customHeight="1" x14ac:dyDescent="0.3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Table5[[#This Row],[sales]]-(Table5[[#This Row],[sales]]*Table5[[#This Row],[discount]])</f>
        <v>2372.6620000000003</v>
      </c>
      <c r="O2799" s="6">
        <f>Table5[[#This Row],[profit]]/Table5[[#This Row],[net_sales]]</f>
        <v>0.36963967054725866</v>
      </c>
      <c r="P2799" s="3" t="str">
        <f>IF(Table5[[#This Row],[Profit_Percentage]]&lt;=24.5%,"low","high")</f>
        <v>high</v>
      </c>
      <c r="Q2799" s="3" t="str">
        <f>IF(Table5[[#This Row],[Profit_Percentage]]&gt;25%,"high_profit","low_profit")&amp;(IF(Table5[[#This Row],[net_sales]]&gt;1000," high_sales"," low_sales"))</f>
        <v>high_profit high_sales</v>
      </c>
      <c r="R2799" s="3"/>
    </row>
    <row r="2800" spans="1:18" ht="14.25" customHeight="1" x14ac:dyDescent="0.3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Table5[[#This Row],[sales]]-(Table5[[#This Row],[sales]]*Table5[[#This Row],[discount]])</f>
        <v>797.96270000000004</v>
      </c>
      <c r="O2800" s="6">
        <f>Table5[[#This Row],[profit]]/Table5[[#This Row],[net_sales]]</f>
        <v>0.56546502737533977</v>
      </c>
      <c r="P2800" s="3" t="str">
        <f>IF(Table5[[#This Row],[Profit_Percentage]]&lt;=24.5%,"low","high")</f>
        <v>high</v>
      </c>
      <c r="Q2800" s="3" t="str">
        <f>IF(Table5[[#This Row],[Profit_Percentage]]&gt;25%,"high_profit","low_profit")&amp;(IF(Table5[[#This Row],[net_sales]]&gt;1000," high_sales"," low_sales"))</f>
        <v>high_profit low_sales</v>
      </c>
      <c r="R2800" s="3"/>
    </row>
    <row r="2801" spans="1:18" ht="14.25" customHeight="1" x14ac:dyDescent="0.3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Table5[[#This Row],[sales]]-(Table5[[#This Row],[sales]]*Table5[[#This Row],[discount]])</f>
        <v>413.75279999999998</v>
      </c>
      <c r="O2801" s="6">
        <f>Table5[[#This Row],[profit]]/Table5[[#This Row],[net_sales]]</f>
        <v>0.12732240120187707</v>
      </c>
      <c r="P2801" s="3" t="str">
        <f>IF(Table5[[#This Row],[Profit_Percentage]]&lt;=24.5%,"low","high")</f>
        <v>low</v>
      </c>
      <c r="Q2801" s="3" t="str">
        <f>IF(Table5[[#This Row],[Profit_Percentage]]&gt;25%,"high_profit","low_profit")&amp;(IF(Table5[[#This Row],[net_sales]]&gt;1000," high_sales"," low_sales"))</f>
        <v>low_profit low_sales</v>
      </c>
      <c r="R2801" s="3"/>
    </row>
    <row r="2802" spans="1:18" ht="14.25" customHeight="1" x14ac:dyDescent="0.3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Table5[[#This Row],[sales]]-(Table5[[#This Row],[sales]]*Table5[[#This Row],[discount]])</f>
        <v>614.47050000000002</v>
      </c>
      <c r="O2802" s="6">
        <f>Table5[[#This Row],[profit]]/Table5[[#This Row],[net_sales]]</f>
        <v>0.41342912312307911</v>
      </c>
      <c r="P2802" s="3" t="str">
        <f>IF(Table5[[#This Row],[Profit_Percentage]]&lt;=24.5%,"low","high")</f>
        <v>high</v>
      </c>
      <c r="Q2802" s="3" t="str">
        <f>IF(Table5[[#This Row],[Profit_Percentage]]&gt;25%,"high_profit","low_profit")&amp;(IF(Table5[[#This Row],[net_sales]]&gt;1000," high_sales"," low_sales"))</f>
        <v>high_profit low_sales</v>
      </c>
      <c r="R2802" s="3"/>
    </row>
    <row r="2803" spans="1:18" ht="14.25" customHeight="1" x14ac:dyDescent="0.3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Table5[[#This Row],[sales]]-(Table5[[#This Row],[sales]]*Table5[[#This Row],[discount]])</f>
        <v>2770.8921999999998</v>
      </c>
      <c r="O2803" s="6">
        <f>Table5[[#This Row],[profit]]/Table5[[#This Row],[net_sales]]</f>
        <v>9.1912633771894847E-2</v>
      </c>
      <c r="P2803" s="3" t="str">
        <f>IF(Table5[[#This Row],[Profit_Percentage]]&lt;=24.5%,"low","high")</f>
        <v>low</v>
      </c>
      <c r="Q2803" s="3" t="str">
        <f>IF(Table5[[#This Row],[Profit_Percentage]]&gt;25%,"high_profit","low_profit")&amp;(IF(Table5[[#This Row],[net_sales]]&gt;1000," high_sales"," low_sales"))</f>
        <v>low_profit high_sales</v>
      </c>
      <c r="R2803" s="3"/>
    </row>
    <row r="2804" spans="1:18" ht="14.25" customHeight="1" x14ac:dyDescent="0.3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Table5[[#This Row],[sales]]-(Table5[[#This Row],[sales]]*Table5[[#This Row],[discount]])</f>
        <v>414.94280000000003</v>
      </c>
      <c r="O2804" s="6">
        <f>Table5[[#This Row],[profit]]/Table5[[#This Row],[net_sales]]</f>
        <v>0.31035602979495003</v>
      </c>
      <c r="P2804" s="3" t="str">
        <f>IF(Table5[[#This Row],[Profit_Percentage]]&lt;=24.5%,"low","high")</f>
        <v>high</v>
      </c>
      <c r="Q2804" s="3" t="str">
        <f>IF(Table5[[#This Row],[Profit_Percentage]]&gt;25%,"high_profit","low_profit")&amp;(IF(Table5[[#This Row],[net_sales]]&gt;1000," high_sales"," low_sales"))</f>
        <v>high_profit low_sales</v>
      </c>
      <c r="R2804" s="3"/>
    </row>
    <row r="2805" spans="1:18" ht="14.25" customHeight="1" x14ac:dyDescent="0.3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Table5[[#This Row],[sales]]-(Table5[[#This Row],[sales]]*Table5[[#This Row],[discount]])</f>
        <v>1289.4875999999999</v>
      </c>
      <c r="O2805" s="6">
        <f>Table5[[#This Row],[profit]]/Table5[[#This Row],[net_sales]]</f>
        <v>0.38153139277958165</v>
      </c>
      <c r="P2805" s="3" t="str">
        <f>IF(Table5[[#This Row],[Profit_Percentage]]&lt;=24.5%,"low","high")</f>
        <v>high</v>
      </c>
      <c r="Q2805" s="3" t="str">
        <f>IF(Table5[[#This Row],[Profit_Percentage]]&gt;25%,"high_profit","low_profit")&amp;(IF(Table5[[#This Row],[net_sales]]&gt;1000," high_sales"," low_sales"))</f>
        <v>high_profit high_sales</v>
      </c>
      <c r="R2805" s="3"/>
    </row>
    <row r="2806" spans="1:18" ht="14.25" customHeight="1" x14ac:dyDescent="0.3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Table5[[#This Row],[sales]]-(Table5[[#This Row],[sales]]*Table5[[#This Row],[discount]])</f>
        <v>866.60879999999997</v>
      </c>
      <c r="O2806" s="6">
        <f>Table5[[#This Row],[profit]]/Table5[[#This Row],[net_sales]]</f>
        <v>0.20947167857053842</v>
      </c>
      <c r="P2806" s="3" t="str">
        <f>IF(Table5[[#This Row],[Profit_Percentage]]&lt;=24.5%,"low","high")</f>
        <v>low</v>
      </c>
      <c r="Q2806" s="3" t="str">
        <f>IF(Table5[[#This Row],[Profit_Percentage]]&gt;25%,"high_profit","low_profit")&amp;(IF(Table5[[#This Row],[net_sales]]&gt;1000," high_sales"," low_sales"))</f>
        <v>low_profit low_sales</v>
      </c>
      <c r="R2806" s="3"/>
    </row>
    <row r="2807" spans="1:18" ht="14.25" customHeight="1" x14ac:dyDescent="0.3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Table5[[#This Row],[sales]]-(Table5[[#This Row],[sales]]*Table5[[#This Row],[discount]])</f>
        <v>707.34230000000002</v>
      </c>
      <c r="O2807" s="6">
        <f>Table5[[#This Row],[profit]]/Table5[[#This Row],[net_sales]]</f>
        <v>0.24543986694984876</v>
      </c>
      <c r="P2807" s="3" t="str">
        <f>IF(Table5[[#This Row],[Profit_Percentage]]&lt;=24.5%,"low","high")</f>
        <v>high</v>
      </c>
      <c r="Q2807" s="3" t="str">
        <f>IF(Table5[[#This Row],[Profit_Percentage]]&gt;25%,"high_profit","low_profit")&amp;(IF(Table5[[#This Row],[net_sales]]&gt;1000," high_sales"," low_sales"))</f>
        <v>low_profit low_sales</v>
      </c>
      <c r="R2807" s="3"/>
    </row>
    <row r="2808" spans="1:18" ht="14.25" customHeight="1" x14ac:dyDescent="0.3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Table5[[#This Row],[sales]]-(Table5[[#This Row],[sales]]*Table5[[#This Row],[discount]])</f>
        <v>897.47190000000001</v>
      </c>
      <c r="O2808" s="6">
        <f>Table5[[#This Row],[profit]]/Table5[[#This Row],[net_sales]]</f>
        <v>0.14745865580861084</v>
      </c>
      <c r="P2808" s="3" t="str">
        <f>IF(Table5[[#This Row],[Profit_Percentage]]&lt;=24.5%,"low","high")</f>
        <v>low</v>
      </c>
      <c r="Q2808" s="3" t="str">
        <f>IF(Table5[[#This Row],[Profit_Percentage]]&gt;25%,"high_profit","low_profit")&amp;(IF(Table5[[#This Row],[net_sales]]&gt;1000," high_sales"," low_sales"))</f>
        <v>low_profit low_sales</v>
      </c>
      <c r="R2808" s="3"/>
    </row>
    <row r="2809" spans="1:18" ht="14.25" customHeight="1" x14ac:dyDescent="0.3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Table5[[#This Row],[sales]]-(Table5[[#This Row],[sales]]*Table5[[#This Row],[discount]])</f>
        <v>1559.0767999999998</v>
      </c>
      <c r="O2809" s="6">
        <f>Table5[[#This Row],[profit]]/Table5[[#This Row],[net_sales]]</f>
        <v>8.360075655028669E-2</v>
      </c>
      <c r="P2809" s="3" t="str">
        <f>IF(Table5[[#This Row],[Profit_Percentage]]&lt;=24.5%,"low","high")</f>
        <v>low</v>
      </c>
      <c r="Q2809" s="3" t="str">
        <f>IF(Table5[[#This Row],[Profit_Percentage]]&gt;25%,"high_profit","low_profit")&amp;(IF(Table5[[#This Row],[net_sales]]&gt;1000," high_sales"," low_sales"))</f>
        <v>low_profit high_sales</v>
      </c>
      <c r="R2809" s="3"/>
    </row>
    <row r="2810" spans="1:18" ht="14.25" customHeight="1" x14ac:dyDescent="0.3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Table5[[#This Row],[sales]]-(Table5[[#This Row],[sales]]*Table5[[#This Row],[discount]])</f>
        <v>721.14120000000003</v>
      </c>
      <c r="O2810" s="6">
        <f>Table5[[#This Row],[profit]]/Table5[[#This Row],[net_sales]]</f>
        <v>0.17025791897620049</v>
      </c>
      <c r="P2810" s="3" t="str">
        <f>IF(Table5[[#This Row],[Profit_Percentage]]&lt;=24.5%,"low","high")</f>
        <v>low</v>
      </c>
      <c r="Q2810" s="3" t="str">
        <f>IF(Table5[[#This Row],[Profit_Percentage]]&gt;25%,"high_profit","low_profit")&amp;(IF(Table5[[#This Row],[net_sales]]&gt;1000," high_sales"," low_sales"))</f>
        <v>low_profit low_sales</v>
      </c>
      <c r="R2810" s="3"/>
    </row>
    <row r="2811" spans="1:18" ht="14.25" customHeight="1" x14ac:dyDescent="0.3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Table5[[#This Row],[sales]]-(Table5[[#This Row],[sales]]*Table5[[#This Row],[discount]])</f>
        <v>470.67180000000002</v>
      </c>
      <c r="O2811" s="6">
        <f>Table5[[#This Row],[profit]]/Table5[[#This Row],[net_sales]]</f>
        <v>0.34573985524520479</v>
      </c>
      <c r="P2811" s="3" t="str">
        <f>IF(Table5[[#This Row],[Profit_Percentage]]&lt;=24.5%,"low","high")</f>
        <v>high</v>
      </c>
      <c r="Q2811" s="3" t="str">
        <f>IF(Table5[[#This Row],[Profit_Percentage]]&gt;25%,"high_profit","low_profit")&amp;(IF(Table5[[#This Row],[net_sales]]&gt;1000," high_sales"," low_sales"))</f>
        <v>high_profit low_sales</v>
      </c>
      <c r="R2811" s="3"/>
    </row>
    <row r="2812" spans="1:18" ht="14.25" customHeight="1" x14ac:dyDescent="0.3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Table5[[#This Row],[sales]]-(Table5[[#This Row],[sales]]*Table5[[#This Row],[discount]])</f>
        <v>3744.9798000000001</v>
      </c>
      <c r="O2812" s="6">
        <f>Table5[[#This Row],[profit]]/Table5[[#This Row],[net_sales]]</f>
        <v>0.12675635793816564</v>
      </c>
      <c r="P2812" s="3" t="str">
        <f>IF(Table5[[#This Row],[Profit_Percentage]]&lt;=24.5%,"low","high")</f>
        <v>low</v>
      </c>
      <c r="Q2812" s="3" t="str">
        <f>IF(Table5[[#This Row],[Profit_Percentage]]&gt;25%,"high_profit","low_profit")&amp;(IF(Table5[[#This Row],[net_sales]]&gt;1000," high_sales"," low_sales"))</f>
        <v>low_profit high_sales</v>
      </c>
      <c r="R2812" s="3"/>
    </row>
    <row r="2813" spans="1:18" ht="14.25" customHeight="1" x14ac:dyDescent="0.3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Table5[[#This Row],[sales]]-(Table5[[#This Row],[sales]]*Table5[[#This Row],[discount]])</f>
        <v>2058.84</v>
      </c>
      <c r="O2813" s="6">
        <f>Table5[[#This Row],[profit]]/Table5[[#This Row],[net_sales]]</f>
        <v>0.3042781372034738</v>
      </c>
      <c r="P2813" s="3" t="str">
        <f>IF(Table5[[#This Row],[Profit_Percentage]]&lt;=24.5%,"low","high")</f>
        <v>high</v>
      </c>
      <c r="Q2813" s="3" t="str">
        <f>IF(Table5[[#This Row],[Profit_Percentage]]&gt;25%,"high_profit","low_profit")&amp;(IF(Table5[[#This Row],[net_sales]]&gt;1000," high_sales"," low_sales"))</f>
        <v>high_profit high_sales</v>
      </c>
      <c r="R2813" s="3"/>
    </row>
    <row r="2814" spans="1:18" ht="14.25" customHeight="1" x14ac:dyDescent="0.3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Table5[[#This Row],[sales]]-(Table5[[#This Row],[sales]]*Table5[[#This Row],[discount]])</f>
        <v>442.97580000000005</v>
      </c>
      <c r="O2814" s="6">
        <f>Table5[[#This Row],[profit]]/Table5[[#This Row],[net_sales]]</f>
        <v>0.32112363700229218</v>
      </c>
      <c r="P2814" s="3" t="str">
        <f>IF(Table5[[#This Row],[Profit_Percentage]]&lt;=24.5%,"low","high")</f>
        <v>high</v>
      </c>
      <c r="Q2814" s="3" t="str">
        <f>IF(Table5[[#This Row],[Profit_Percentage]]&gt;25%,"high_profit","low_profit")&amp;(IF(Table5[[#This Row],[net_sales]]&gt;1000," high_sales"," low_sales"))</f>
        <v>high_profit low_sales</v>
      </c>
      <c r="R2814" s="3"/>
    </row>
    <row r="2815" spans="1:18" ht="14.25" customHeight="1" x14ac:dyDescent="0.3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Table5[[#This Row],[sales]]-(Table5[[#This Row],[sales]]*Table5[[#This Row],[discount]])</f>
        <v>2169.009</v>
      </c>
      <c r="O2815" s="6">
        <f>Table5[[#This Row],[profit]]/Table5[[#This Row],[net_sales]]</f>
        <v>0.32810836653974235</v>
      </c>
      <c r="P2815" s="3" t="str">
        <f>IF(Table5[[#This Row],[Profit_Percentage]]&lt;=24.5%,"low","high")</f>
        <v>high</v>
      </c>
      <c r="Q2815" s="3" t="str">
        <f>IF(Table5[[#This Row],[Profit_Percentage]]&gt;25%,"high_profit","low_profit")&amp;(IF(Table5[[#This Row],[net_sales]]&gt;1000," high_sales"," low_sales"))</f>
        <v>high_profit high_sales</v>
      </c>
      <c r="R2815" s="3"/>
    </row>
    <row r="2816" spans="1:18" ht="14.25" customHeight="1" x14ac:dyDescent="0.3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Table5[[#This Row],[sales]]-(Table5[[#This Row],[sales]]*Table5[[#This Row],[discount]])</f>
        <v>334.93459999999999</v>
      </c>
      <c r="O2816" s="6">
        <f>Table5[[#This Row],[profit]]/Table5[[#This Row],[net_sales]]</f>
        <v>0.38267172158385543</v>
      </c>
      <c r="P2816" s="3" t="str">
        <f>IF(Table5[[#This Row],[Profit_Percentage]]&lt;=24.5%,"low","high")</f>
        <v>high</v>
      </c>
      <c r="Q2816" s="3" t="str">
        <f>IF(Table5[[#This Row],[Profit_Percentage]]&gt;25%,"high_profit","low_profit")&amp;(IF(Table5[[#This Row],[net_sales]]&gt;1000," high_sales"," low_sales"))</f>
        <v>high_profit low_sales</v>
      </c>
      <c r="R2816" s="3"/>
    </row>
    <row r="2817" spans="1:18" ht="14.25" customHeight="1" x14ac:dyDescent="0.3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Table5[[#This Row],[sales]]-(Table5[[#This Row],[sales]]*Table5[[#This Row],[discount]])</f>
        <v>2531.9346</v>
      </c>
      <c r="O2817" s="6">
        <f>Table5[[#This Row],[profit]]/Table5[[#This Row],[net_sales]]</f>
        <v>0.2119722997584535</v>
      </c>
      <c r="P2817" s="3" t="str">
        <f>IF(Table5[[#This Row],[Profit_Percentage]]&lt;=24.5%,"low","high")</f>
        <v>low</v>
      </c>
      <c r="Q2817" s="3" t="str">
        <f>IF(Table5[[#This Row],[Profit_Percentage]]&gt;25%,"high_profit","low_profit")&amp;(IF(Table5[[#This Row],[net_sales]]&gt;1000," high_sales"," low_sales"))</f>
        <v>low_profit high_sales</v>
      </c>
      <c r="R2817" s="3"/>
    </row>
    <row r="2818" spans="1:18" ht="14.25" customHeight="1" x14ac:dyDescent="0.3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Table5[[#This Row],[sales]]-(Table5[[#This Row],[sales]]*Table5[[#This Row],[discount]])</f>
        <v>954.44459999999992</v>
      </c>
      <c r="O2818" s="6">
        <f>Table5[[#This Row],[profit]]/Table5[[#This Row],[net_sales]]</f>
        <v>0.25211520920124647</v>
      </c>
      <c r="P2818" s="3" t="str">
        <f>IF(Table5[[#This Row],[Profit_Percentage]]&lt;=24.5%,"low","high")</f>
        <v>high</v>
      </c>
      <c r="Q2818" s="3" t="str">
        <f>IF(Table5[[#This Row],[Profit_Percentage]]&gt;25%,"high_profit","low_profit")&amp;(IF(Table5[[#This Row],[net_sales]]&gt;1000," high_sales"," low_sales"))</f>
        <v>high_profit low_sales</v>
      </c>
      <c r="R2818" s="3"/>
    </row>
    <row r="2819" spans="1:18" ht="14.25" customHeight="1" x14ac:dyDescent="0.3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Table5[[#This Row],[sales]]-(Table5[[#This Row],[sales]]*Table5[[#This Row],[discount]])</f>
        <v>437.24879999999996</v>
      </c>
      <c r="O2819" s="6">
        <f>Table5[[#This Row],[profit]]/Table5[[#This Row],[net_sales]]</f>
        <v>0.20960606409897525</v>
      </c>
      <c r="P2819" s="3" t="str">
        <f>IF(Table5[[#This Row],[Profit_Percentage]]&lt;=24.5%,"low","high")</f>
        <v>low</v>
      </c>
      <c r="Q2819" s="3" t="str">
        <f>IF(Table5[[#This Row],[Profit_Percentage]]&gt;25%,"high_profit","low_profit")&amp;(IF(Table5[[#This Row],[net_sales]]&gt;1000," high_sales"," low_sales"))</f>
        <v>low_profit low_sales</v>
      </c>
      <c r="R2819" s="3"/>
    </row>
    <row r="2820" spans="1:18" ht="14.25" customHeight="1" x14ac:dyDescent="0.3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Table5[[#This Row],[sales]]-(Table5[[#This Row],[sales]]*Table5[[#This Row],[discount]])</f>
        <v>709.89350000000002</v>
      </c>
      <c r="O2820" s="6">
        <f>Table5[[#This Row],[profit]]/Table5[[#This Row],[net_sales]]</f>
        <v>0.19625479033122573</v>
      </c>
      <c r="P2820" s="3" t="str">
        <f>IF(Table5[[#This Row],[Profit_Percentage]]&lt;=24.5%,"low","high")</f>
        <v>low</v>
      </c>
      <c r="Q2820" s="3" t="str">
        <f>IF(Table5[[#This Row],[Profit_Percentage]]&gt;25%,"high_profit","low_profit")&amp;(IF(Table5[[#This Row],[net_sales]]&gt;1000," high_sales"," low_sales"))</f>
        <v>low_profit low_sales</v>
      </c>
      <c r="R2820" s="3"/>
    </row>
    <row r="2821" spans="1:18" ht="14.25" customHeight="1" x14ac:dyDescent="0.3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Table5[[#This Row],[sales]]-(Table5[[#This Row],[sales]]*Table5[[#This Row],[discount]])</f>
        <v>1793.94</v>
      </c>
      <c r="O2821" s="6">
        <f>Table5[[#This Row],[profit]]/Table5[[#This Row],[net_sales]]</f>
        <v>6.4639843027080049E-2</v>
      </c>
      <c r="P2821" s="3" t="str">
        <f>IF(Table5[[#This Row],[Profit_Percentage]]&lt;=24.5%,"low","high")</f>
        <v>low</v>
      </c>
      <c r="Q2821" s="3" t="str">
        <f>IF(Table5[[#This Row],[Profit_Percentage]]&gt;25%,"high_profit","low_profit")&amp;(IF(Table5[[#This Row],[net_sales]]&gt;1000," high_sales"," low_sales"))</f>
        <v>low_profit high_sales</v>
      </c>
      <c r="R2821" s="3"/>
    </row>
    <row r="2822" spans="1:18" ht="14.25" customHeight="1" x14ac:dyDescent="0.3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Table5[[#This Row],[sales]]-(Table5[[#This Row],[sales]]*Table5[[#This Row],[discount]])</f>
        <v>2714.4380000000001</v>
      </c>
      <c r="O2822" s="6">
        <f>Table5[[#This Row],[profit]]/Table5[[#This Row],[net_sales]]</f>
        <v>9.320161300423882E-2</v>
      </c>
      <c r="P2822" s="3" t="str">
        <f>IF(Table5[[#This Row],[Profit_Percentage]]&lt;=24.5%,"low","high")</f>
        <v>low</v>
      </c>
      <c r="Q2822" s="3" t="str">
        <f>IF(Table5[[#This Row],[Profit_Percentage]]&gt;25%,"high_profit","low_profit")&amp;(IF(Table5[[#This Row],[net_sales]]&gt;1000," high_sales"," low_sales"))</f>
        <v>low_profit high_sales</v>
      </c>
      <c r="R2822" s="3"/>
    </row>
    <row r="2823" spans="1:18" ht="14.25" customHeight="1" x14ac:dyDescent="0.3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Table5[[#This Row],[sales]]-(Table5[[#This Row],[sales]]*Table5[[#This Row],[discount]])</f>
        <v>808.69</v>
      </c>
      <c r="O2823" s="6">
        <f>Table5[[#This Row],[profit]]/Table5[[#This Row],[net_sales]]</f>
        <v>0.22390532837057461</v>
      </c>
      <c r="P2823" s="3" t="str">
        <f>IF(Table5[[#This Row],[Profit_Percentage]]&lt;=24.5%,"low","high")</f>
        <v>low</v>
      </c>
      <c r="Q2823" s="3" t="str">
        <f>IF(Table5[[#This Row],[Profit_Percentage]]&gt;25%,"high_profit","low_profit")&amp;(IF(Table5[[#This Row],[net_sales]]&gt;1000," high_sales"," low_sales"))</f>
        <v>low_profit low_sales</v>
      </c>
      <c r="R2823" s="3"/>
    </row>
    <row r="2824" spans="1:18" ht="14.25" customHeight="1" x14ac:dyDescent="0.3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Table5[[#This Row],[sales]]-(Table5[[#This Row],[sales]]*Table5[[#This Row],[discount]])</f>
        <v>471.63900000000001</v>
      </c>
      <c r="O2824" s="6">
        <f>Table5[[#This Row],[profit]]/Table5[[#This Row],[net_sales]]</f>
        <v>0.26191642336617627</v>
      </c>
      <c r="P2824" s="3" t="str">
        <f>IF(Table5[[#This Row],[Profit_Percentage]]&lt;=24.5%,"low","high")</f>
        <v>high</v>
      </c>
      <c r="Q2824" s="3" t="str">
        <f>IF(Table5[[#This Row],[Profit_Percentage]]&gt;25%,"high_profit","low_profit")&amp;(IF(Table5[[#This Row],[net_sales]]&gt;1000," high_sales"," low_sales"))</f>
        <v>high_profit low_sales</v>
      </c>
      <c r="R2824" s="3"/>
    </row>
    <row r="2825" spans="1:18" ht="14.25" customHeight="1" x14ac:dyDescent="0.3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Table5[[#This Row],[sales]]-(Table5[[#This Row],[sales]]*Table5[[#This Row],[discount]])</f>
        <v>1918.5129999999999</v>
      </c>
      <c r="O2825" s="6">
        <f>Table5[[#This Row],[profit]]/Table5[[#This Row],[net_sales]]</f>
        <v>9.3405674081958268E-2</v>
      </c>
      <c r="P2825" s="3" t="str">
        <f>IF(Table5[[#This Row],[Profit_Percentage]]&lt;=24.5%,"low","high")</f>
        <v>low</v>
      </c>
      <c r="Q2825" s="3" t="str">
        <f>IF(Table5[[#This Row],[Profit_Percentage]]&gt;25%,"high_profit","low_profit")&amp;(IF(Table5[[#This Row],[net_sales]]&gt;1000," high_sales"," low_sales"))</f>
        <v>low_profit high_sales</v>
      </c>
      <c r="R2825" s="3"/>
    </row>
    <row r="2826" spans="1:18" ht="14.25" customHeight="1" x14ac:dyDescent="0.3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Table5[[#This Row],[sales]]-(Table5[[#This Row],[sales]]*Table5[[#This Row],[discount]])</f>
        <v>1986.3339999999998</v>
      </c>
      <c r="O2826" s="6">
        <f>Table5[[#This Row],[profit]]/Table5[[#This Row],[net_sales]]</f>
        <v>0.20963745271439752</v>
      </c>
      <c r="P2826" s="3" t="str">
        <f>IF(Table5[[#This Row],[Profit_Percentage]]&lt;=24.5%,"low","high")</f>
        <v>low</v>
      </c>
      <c r="Q2826" s="3" t="str">
        <f>IF(Table5[[#This Row],[Profit_Percentage]]&gt;25%,"high_profit","low_profit")&amp;(IF(Table5[[#This Row],[net_sales]]&gt;1000," high_sales"," low_sales"))</f>
        <v>low_profit high_sales</v>
      </c>
      <c r="R2826" s="3"/>
    </row>
    <row r="2827" spans="1:18" ht="14.25" customHeight="1" x14ac:dyDescent="0.3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Table5[[#This Row],[sales]]-(Table5[[#This Row],[sales]]*Table5[[#This Row],[discount]])</f>
        <v>319.88619999999997</v>
      </c>
      <c r="O2827" s="6">
        <f>Table5[[#This Row],[profit]]/Table5[[#This Row],[net_sales]]</f>
        <v>0.47460628185898612</v>
      </c>
      <c r="P2827" s="3" t="str">
        <f>IF(Table5[[#This Row],[Profit_Percentage]]&lt;=24.5%,"low","high")</f>
        <v>high</v>
      </c>
      <c r="Q2827" s="3" t="str">
        <f>IF(Table5[[#This Row],[Profit_Percentage]]&gt;25%,"high_profit","low_profit")&amp;(IF(Table5[[#This Row],[net_sales]]&gt;1000," high_sales"," low_sales"))</f>
        <v>high_profit low_sales</v>
      </c>
      <c r="R2827" s="3"/>
    </row>
    <row r="2828" spans="1:18" ht="14.25" customHeight="1" x14ac:dyDescent="0.3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Table5[[#This Row],[sales]]-(Table5[[#This Row],[sales]]*Table5[[#This Row],[discount]])</f>
        <v>1269.8745000000001</v>
      </c>
      <c r="O2828" s="6">
        <f>Table5[[#This Row],[profit]]/Table5[[#This Row],[net_sales]]</f>
        <v>0.18727047436577393</v>
      </c>
      <c r="P2828" s="3" t="str">
        <f>IF(Table5[[#This Row],[Profit_Percentage]]&lt;=24.5%,"low","high")</f>
        <v>low</v>
      </c>
      <c r="Q2828" s="3" t="str">
        <f>IF(Table5[[#This Row],[Profit_Percentage]]&gt;25%,"high_profit","low_profit")&amp;(IF(Table5[[#This Row],[net_sales]]&gt;1000," high_sales"," low_sales"))</f>
        <v>low_profit high_sales</v>
      </c>
      <c r="R2828" s="3"/>
    </row>
    <row r="2829" spans="1:18" ht="14.25" customHeight="1" x14ac:dyDescent="0.3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Table5[[#This Row],[sales]]-(Table5[[#This Row],[sales]]*Table5[[#This Row],[discount]])</f>
        <v>1207.1597999999999</v>
      </c>
      <c r="O2829" s="6">
        <f>Table5[[#This Row],[profit]]/Table5[[#This Row],[net_sales]]</f>
        <v>0.15982970937236313</v>
      </c>
      <c r="P2829" s="3" t="str">
        <f>IF(Table5[[#This Row],[Profit_Percentage]]&lt;=24.5%,"low","high")</f>
        <v>low</v>
      </c>
      <c r="Q2829" s="3" t="str">
        <f>IF(Table5[[#This Row],[Profit_Percentage]]&gt;25%,"high_profit","low_profit")&amp;(IF(Table5[[#This Row],[net_sales]]&gt;1000," high_sales"," low_sales"))</f>
        <v>low_profit high_sales</v>
      </c>
      <c r="R2829" s="3"/>
    </row>
    <row r="2830" spans="1:18" ht="14.25" customHeight="1" x14ac:dyDescent="0.3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Table5[[#This Row],[sales]]-(Table5[[#This Row],[sales]]*Table5[[#This Row],[discount]])</f>
        <v>607.49399999999991</v>
      </c>
      <c r="O2830" s="6">
        <f>Table5[[#This Row],[profit]]/Table5[[#This Row],[net_sales]]</f>
        <v>0.11361429084073259</v>
      </c>
      <c r="P2830" s="3" t="str">
        <f>IF(Table5[[#This Row],[Profit_Percentage]]&lt;=24.5%,"low","high")</f>
        <v>low</v>
      </c>
      <c r="Q2830" s="3" t="str">
        <f>IF(Table5[[#This Row],[Profit_Percentage]]&gt;25%,"high_profit","low_profit")&amp;(IF(Table5[[#This Row],[net_sales]]&gt;1000," high_sales"," low_sales"))</f>
        <v>low_profit low_sales</v>
      </c>
      <c r="R2830" s="3"/>
    </row>
    <row r="2831" spans="1:18" ht="14.25" customHeight="1" x14ac:dyDescent="0.3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Table5[[#This Row],[sales]]-(Table5[[#This Row],[sales]]*Table5[[#This Row],[discount]])</f>
        <v>1053.8432000000003</v>
      </c>
      <c r="O2831" s="6">
        <f>Table5[[#This Row],[profit]]/Table5[[#This Row],[net_sales]]</f>
        <v>0.40117922666294176</v>
      </c>
      <c r="P2831" s="3" t="str">
        <f>IF(Table5[[#This Row],[Profit_Percentage]]&lt;=24.5%,"low","high")</f>
        <v>high</v>
      </c>
      <c r="Q2831" s="3" t="str">
        <f>IF(Table5[[#This Row],[Profit_Percentage]]&gt;25%,"high_profit","low_profit")&amp;(IF(Table5[[#This Row],[net_sales]]&gt;1000," high_sales"," low_sales"))</f>
        <v>high_profit high_sales</v>
      </c>
      <c r="R2831" s="3"/>
    </row>
    <row r="2832" spans="1:18" ht="14.25" customHeight="1" x14ac:dyDescent="0.3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Table5[[#This Row],[sales]]-(Table5[[#This Row],[sales]]*Table5[[#This Row],[discount]])</f>
        <v>250.8287</v>
      </c>
      <c r="O2832" s="6">
        <f>Table5[[#This Row],[profit]]/Table5[[#This Row],[net_sales]]</f>
        <v>0.22210377042180579</v>
      </c>
      <c r="P2832" s="3" t="str">
        <f>IF(Table5[[#This Row],[Profit_Percentage]]&lt;=24.5%,"low","high")</f>
        <v>low</v>
      </c>
      <c r="Q2832" s="3" t="str">
        <f>IF(Table5[[#This Row],[Profit_Percentage]]&gt;25%,"high_profit","low_profit")&amp;(IF(Table5[[#This Row],[net_sales]]&gt;1000," high_sales"," low_sales"))</f>
        <v>low_profit low_sales</v>
      </c>
      <c r="R2832" s="3"/>
    </row>
    <row r="2833" spans="1:18" ht="14.25" customHeight="1" x14ac:dyDescent="0.3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Table5[[#This Row],[sales]]-(Table5[[#This Row],[sales]]*Table5[[#This Row],[discount]])</f>
        <v>3292.59</v>
      </c>
      <c r="O2833" s="6">
        <f>Table5[[#This Row],[profit]]/Table5[[#This Row],[net_sales]]</f>
        <v>9.2106821681411891E-2</v>
      </c>
      <c r="P2833" s="3" t="str">
        <f>IF(Table5[[#This Row],[Profit_Percentage]]&lt;=24.5%,"low","high")</f>
        <v>low</v>
      </c>
      <c r="Q2833" s="3" t="str">
        <f>IF(Table5[[#This Row],[Profit_Percentage]]&gt;25%,"high_profit","low_profit")&amp;(IF(Table5[[#This Row],[net_sales]]&gt;1000," high_sales"," low_sales"))</f>
        <v>low_profit high_sales</v>
      </c>
      <c r="R2833" s="3"/>
    </row>
    <row r="2834" spans="1:18" ht="14.25" customHeight="1" x14ac:dyDescent="0.3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Table5[[#This Row],[sales]]-(Table5[[#This Row],[sales]]*Table5[[#This Row],[discount]])</f>
        <v>3312.2053000000001</v>
      </c>
      <c r="O2834" s="6">
        <f>Table5[[#This Row],[profit]]/Table5[[#This Row],[net_sales]]</f>
        <v>0.22965665805800139</v>
      </c>
      <c r="P2834" s="3" t="str">
        <f>IF(Table5[[#This Row],[Profit_Percentage]]&lt;=24.5%,"low","high")</f>
        <v>low</v>
      </c>
      <c r="Q2834" s="3" t="str">
        <f>IF(Table5[[#This Row],[Profit_Percentage]]&gt;25%,"high_profit","low_profit")&amp;(IF(Table5[[#This Row],[net_sales]]&gt;1000," high_sales"," low_sales"))</f>
        <v>low_profit high_sales</v>
      </c>
      <c r="R2834" s="3"/>
    </row>
    <row r="2835" spans="1:18" ht="14.25" customHeight="1" x14ac:dyDescent="0.3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Table5[[#This Row],[sales]]-(Table5[[#This Row],[sales]]*Table5[[#This Row],[discount]])</f>
        <v>2950.2835999999998</v>
      </c>
      <c r="O2835" s="6">
        <f>Table5[[#This Row],[profit]]/Table5[[#This Row],[net_sales]]</f>
        <v>0.25251809690431121</v>
      </c>
      <c r="P2835" s="3" t="str">
        <f>IF(Table5[[#This Row],[Profit_Percentage]]&lt;=24.5%,"low","high")</f>
        <v>high</v>
      </c>
      <c r="Q2835" s="3" t="str">
        <f>IF(Table5[[#This Row],[Profit_Percentage]]&gt;25%,"high_profit","low_profit")&amp;(IF(Table5[[#This Row],[net_sales]]&gt;1000," high_sales"," low_sales"))</f>
        <v>high_profit high_sales</v>
      </c>
      <c r="R2835" s="3"/>
    </row>
    <row r="2836" spans="1:18" ht="14.25" customHeight="1" x14ac:dyDescent="0.3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Table5[[#This Row],[sales]]-(Table5[[#This Row],[sales]]*Table5[[#This Row],[discount]])</f>
        <v>972.0204</v>
      </c>
      <c r="O2836" s="6">
        <f>Table5[[#This Row],[profit]]/Table5[[#This Row],[net_sales]]</f>
        <v>0.22356526673720017</v>
      </c>
      <c r="P2836" s="3" t="str">
        <f>IF(Table5[[#This Row],[Profit_Percentage]]&lt;=24.5%,"low","high")</f>
        <v>low</v>
      </c>
      <c r="Q2836" s="3" t="str">
        <f>IF(Table5[[#This Row],[Profit_Percentage]]&gt;25%,"high_profit","low_profit")&amp;(IF(Table5[[#This Row],[net_sales]]&gt;1000," high_sales"," low_sales"))</f>
        <v>low_profit low_sales</v>
      </c>
      <c r="R2836" s="3"/>
    </row>
    <row r="2837" spans="1:18" ht="14.25" customHeight="1" x14ac:dyDescent="0.3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Table5[[#This Row],[sales]]-(Table5[[#This Row],[sales]]*Table5[[#This Row],[discount]])</f>
        <v>2360.9320000000002</v>
      </c>
      <c r="O2837" s="6">
        <f>Table5[[#This Row],[profit]]/Table5[[#This Row],[net_sales]]</f>
        <v>0.24521248388348327</v>
      </c>
      <c r="P2837" s="3" t="str">
        <f>IF(Table5[[#This Row],[Profit_Percentage]]&lt;=24.5%,"low","high")</f>
        <v>high</v>
      </c>
      <c r="Q2837" s="3" t="str">
        <f>IF(Table5[[#This Row],[Profit_Percentage]]&gt;25%,"high_profit","low_profit")&amp;(IF(Table5[[#This Row],[net_sales]]&gt;1000," high_sales"," low_sales"))</f>
        <v>low_profit high_sales</v>
      </c>
      <c r="R2837" s="3"/>
    </row>
    <row r="2838" spans="1:18" ht="14.25" customHeight="1" x14ac:dyDescent="0.3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Table5[[#This Row],[sales]]-(Table5[[#This Row],[sales]]*Table5[[#This Row],[discount]])</f>
        <v>1682.2493999999999</v>
      </c>
      <c r="O2838" s="6">
        <f>Table5[[#This Row],[profit]]/Table5[[#This Row],[net_sales]]</f>
        <v>0.32032111290989318</v>
      </c>
      <c r="P2838" s="3" t="str">
        <f>IF(Table5[[#This Row],[Profit_Percentage]]&lt;=24.5%,"low","high")</f>
        <v>high</v>
      </c>
      <c r="Q2838" s="3" t="str">
        <f>IF(Table5[[#This Row],[Profit_Percentage]]&gt;25%,"high_profit","low_profit")&amp;(IF(Table5[[#This Row],[net_sales]]&gt;1000," high_sales"," low_sales"))</f>
        <v>high_profit high_sales</v>
      </c>
      <c r="R2838" s="3"/>
    </row>
    <row r="2839" spans="1:18" ht="14.25" customHeight="1" x14ac:dyDescent="0.3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Table5[[#This Row],[sales]]-(Table5[[#This Row],[sales]]*Table5[[#This Row],[discount]])</f>
        <v>2549.4659999999994</v>
      </c>
      <c r="O2839" s="6">
        <f>Table5[[#This Row],[profit]]/Table5[[#This Row],[net_sales]]</f>
        <v>0.38088368309285164</v>
      </c>
      <c r="P2839" s="3" t="str">
        <f>IF(Table5[[#This Row],[Profit_Percentage]]&lt;=24.5%,"low","high")</f>
        <v>high</v>
      </c>
      <c r="Q2839" s="3" t="str">
        <f>IF(Table5[[#This Row],[Profit_Percentage]]&gt;25%,"high_profit","low_profit")&amp;(IF(Table5[[#This Row],[net_sales]]&gt;1000," high_sales"," low_sales"))</f>
        <v>high_profit high_sales</v>
      </c>
      <c r="R2839" s="3"/>
    </row>
    <row r="2840" spans="1:18" ht="14.25" customHeight="1" x14ac:dyDescent="0.3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Table5[[#This Row],[sales]]-(Table5[[#This Row],[sales]]*Table5[[#This Row],[discount]])</f>
        <v>2265.9767999999999</v>
      </c>
      <c r="O2840" s="6">
        <f>Table5[[#This Row],[profit]]/Table5[[#This Row],[net_sales]]</f>
        <v>0.26828606541779243</v>
      </c>
      <c r="P2840" s="3" t="str">
        <f>IF(Table5[[#This Row],[Profit_Percentage]]&lt;=24.5%,"low","high")</f>
        <v>high</v>
      </c>
      <c r="Q2840" s="3" t="str">
        <f>IF(Table5[[#This Row],[Profit_Percentage]]&gt;25%,"high_profit","low_profit")&amp;(IF(Table5[[#This Row],[net_sales]]&gt;1000," high_sales"," low_sales"))</f>
        <v>high_profit high_sales</v>
      </c>
      <c r="R2840" s="3"/>
    </row>
    <row r="2841" spans="1:18" ht="14.25" customHeight="1" x14ac:dyDescent="0.3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Table5[[#This Row],[sales]]-(Table5[[#This Row],[sales]]*Table5[[#This Row],[discount]])</f>
        <v>2501.4366</v>
      </c>
      <c r="O2841" s="6">
        <f>Table5[[#This Row],[profit]]/Table5[[#This Row],[net_sales]]</f>
        <v>0.21037910774952281</v>
      </c>
      <c r="P2841" s="3" t="str">
        <f>IF(Table5[[#This Row],[Profit_Percentage]]&lt;=24.5%,"low","high")</f>
        <v>low</v>
      </c>
      <c r="Q2841" s="3" t="str">
        <f>IF(Table5[[#This Row],[Profit_Percentage]]&gt;25%,"high_profit","low_profit")&amp;(IF(Table5[[#This Row],[net_sales]]&gt;1000," high_sales"," low_sales"))</f>
        <v>low_profit high_sales</v>
      </c>
      <c r="R2841" s="3"/>
    </row>
    <row r="2842" spans="1:18" ht="14.25" customHeight="1" x14ac:dyDescent="0.3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Table5[[#This Row],[sales]]-(Table5[[#This Row],[sales]]*Table5[[#This Row],[discount]])</f>
        <v>889.61250000000007</v>
      </c>
      <c r="O2842" s="6">
        <f>Table5[[#This Row],[profit]]/Table5[[#This Row],[net_sales]]</f>
        <v>0.12430131096404332</v>
      </c>
      <c r="P2842" s="3" t="str">
        <f>IF(Table5[[#This Row],[Profit_Percentage]]&lt;=24.5%,"low","high")</f>
        <v>low</v>
      </c>
      <c r="Q2842" s="3" t="str">
        <f>IF(Table5[[#This Row],[Profit_Percentage]]&gt;25%,"high_profit","low_profit")&amp;(IF(Table5[[#This Row],[net_sales]]&gt;1000," high_sales"," low_sales"))</f>
        <v>low_profit low_sales</v>
      </c>
      <c r="R2842" s="3"/>
    </row>
    <row r="2843" spans="1:18" ht="14.25" customHeight="1" x14ac:dyDescent="0.3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Table5[[#This Row],[sales]]-(Table5[[#This Row],[sales]]*Table5[[#This Row],[discount]])</f>
        <v>1281.942</v>
      </c>
      <c r="O2843" s="6">
        <f>Table5[[#This Row],[profit]]/Table5[[#This Row],[net_sales]]</f>
        <v>0.21252911598184629</v>
      </c>
      <c r="P2843" s="3" t="str">
        <f>IF(Table5[[#This Row],[Profit_Percentage]]&lt;=24.5%,"low","high")</f>
        <v>low</v>
      </c>
      <c r="Q2843" s="3" t="str">
        <f>IF(Table5[[#This Row],[Profit_Percentage]]&gt;25%,"high_profit","low_profit")&amp;(IF(Table5[[#This Row],[net_sales]]&gt;1000," high_sales"," low_sales"))</f>
        <v>low_profit high_sales</v>
      </c>
      <c r="R2843" s="3"/>
    </row>
    <row r="2844" spans="1:18" ht="14.25" customHeight="1" x14ac:dyDescent="0.3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Table5[[#This Row],[sales]]-(Table5[[#This Row],[sales]]*Table5[[#This Row],[discount]])</f>
        <v>1215.5952000000002</v>
      </c>
      <c r="O2844" s="6">
        <f>Table5[[#This Row],[profit]]/Table5[[#This Row],[net_sales]]</f>
        <v>0.2155898608352517</v>
      </c>
      <c r="P2844" s="3" t="str">
        <f>IF(Table5[[#This Row],[Profit_Percentage]]&lt;=24.5%,"low","high")</f>
        <v>low</v>
      </c>
      <c r="Q2844" s="3" t="str">
        <f>IF(Table5[[#This Row],[Profit_Percentage]]&gt;25%,"high_profit","low_profit")&amp;(IF(Table5[[#This Row],[net_sales]]&gt;1000," high_sales"," low_sales"))</f>
        <v>low_profit high_sales</v>
      </c>
      <c r="R2844" s="3"/>
    </row>
    <row r="2845" spans="1:18" ht="14.25" customHeight="1" x14ac:dyDescent="0.3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Table5[[#This Row],[sales]]-(Table5[[#This Row],[sales]]*Table5[[#This Row],[discount]])</f>
        <v>140.38200000000001</v>
      </c>
      <c r="O2845" s="6">
        <f>Table5[[#This Row],[profit]]/Table5[[#This Row],[net_sales]]</f>
        <v>0.30944138137368038</v>
      </c>
      <c r="P2845" s="3" t="str">
        <f>IF(Table5[[#This Row],[Profit_Percentage]]&lt;=24.5%,"low","high")</f>
        <v>high</v>
      </c>
      <c r="Q2845" s="3" t="str">
        <f>IF(Table5[[#This Row],[Profit_Percentage]]&gt;25%,"high_profit","low_profit")&amp;(IF(Table5[[#This Row],[net_sales]]&gt;1000," high_sales"," low_sales"))</f>
        <v>high_profit low_sales</v>
      </c>
      <c r="R2845" s="3"/>
    </row>
    <row r="2846" spans="1:18" ht="14.25" customHeight="1" x14ac:dyDescent="0.3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Table5[[#This Row],[sales]]-(Table5[[#This Row],[sales]]*Table5[[#This Row],[discount]])</f>
        <v>1144.556</v>
      </c>
      <c r="O2846" s="6">
        <f>Table5[[#This Row],[profit]]/Table5[[#This Row],[net_sales]]</f>
        <v>0.30638081491862346</v>
      </c>
      <c r="P2846" s="3" t="str">
        <f>IF(Table5[[#This Row],[Profit_Percentage]]&lt;=24.5%,"low","high")</f>
        <v>high</v>
      </c>
      <c r="Q2846" s="3" t="str">
        <f>IF(Table5[[#This Row],[Profit_Percentage]]&gt;25%,"high_profit","low_profit")&amp;(IF(Table5[[#This Row],[net_sales]]&gt;1000," high_sales"," low_sales"))</f>
        <v>high_profit high_sales</v>
      </c>
      <c r="R2846" s="3"/>
    </row>
    <row r="2847" spans="1:18" ht="14.25" customHeight="1" x14ac:dyDescent="0.3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Table5[[#This Row],[sales]]-(Table5[[#This Row],[sales]]*Table5[[#This Row],[discount]])</f>
        <v>1985.36</v>
      </c>
      <c r="O2847" s="6">
        <f>Table5[[#This Row],[profit]]/Table5[[#This Row],[net_sales]]</f>
        <v>0.23160031430068101</v>
      </c>
      <c r="P2847" s="3" t="str">
        <f>IF(Table5[[#This Row],[Profit_Percentage]]&lt;=24.5%,"low","high")</f>
        <v>low</v>
      </c>
      <c r="Q2847" s="3" t="str">
        <f>IF(Table5[[#This Row],[Profit_Percentage]]&gt;25%,"high_profit","low_profit")&amp;(IF(Table5[[#This Row],[net_sales]]&gt;1000," high_sales"," low_sales"))</f>
        <v>low_profit high_sales</v>
      </c>
      <c r="R2847" s="3"/>
    </row>
    <row r="2848" spans="1:18" ht="14.25" customHeight="1" x14ac:dyDescent="0.3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Table5[[#This Row],[sales]]-(Table5[[#This Row],[sales]]*Table5[[#This Row],[discount]])</f>
        <v>2948.0822000000003</v>
      </c>
      <c r="O2848" s="6">
        <f>Table5[[#This Row],[profit]]/Table5[[#This Row],[net_sales]]</f>
        <v>0.18300710882484889</v>
      </c>
      <c r="P2848" s="3" t="str">
        <f>IF(Table5[[#This Row],[Profit_Percentage]]&lt;=24.5%,"low","high")</f>
        <v>low</v>
      </c>
      <c r="Q2848" s="3" t="str">
        <f>IF(Table5[[#This Row],[Profit_Percentage]]&gt;25%,"high_profit","low_profit")&amp;(IF(Table5[[#This Row],[net_sales]]&gt;1000," high_sales"," low_sales"))</f>
        <v>low_profit high_sales</v>
      </c>
      <c r="R2848" s="3"/>
    </row>
    <row r="2849" spans="1:18" ht="14.25" customHeight="1" x14ac:dyDescent="0.3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Table5[[#This Row],[sales]]-(Table5[[#This Row],[sales]]*Table5[[#This Row],[discount]])</f>
        <v>3790.3059000000003</v>
      </c>
      <c r="O2849" s="6">
        <f>Table5[[#This Row],[profit]]/Table5[[#This Row],[net_sales]]</f>
        <v>0.26408686433461742</v>
      </c>
      <c r="P2849" s="3" t="str">
        <f>IF(Table5[[#This Row],[Profit_Percentage]]&lt;=24.5%,"low","high")</f>
        <v>high</v>
      </c>
      <c r="Q2849" s="3" t="str">
        <f>IF(Table5[[#This Row],[Profit_Percentage]]&gt;25%,"high_profit","low_profit")&amp;(IF(Table5[[#This Row],[net_sales]]&gt;1000," high_sales"," low_sales"))</f>
        <v>high_profit high_sales</v>
      </c>
      <c r="R2849" s="3"/>
    </row>
    <row r="2850" spans="1:18" ht="14.25" customHeight="1" x14ac:dyDescent="0.3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Table5[[#This Row],[sales]]-(Table5[[#This Row],[sales]]*Table5[[#This Row],[discount]])</f>
        <v>1131.7774000000002</v>
      </c>
      <c r="O2850" s="6">
        <f>Table5[[#This Row],[profit]]/Table5[[#This Row],[net_sales]]</f>
        <v>0.12063326233586213</v>
      </c>
      <c r="P2850" s="3" t="str">
        <f>IF(Table5[[#This Row],[Profit_Percentage]]&lt;=24.5%,"low","high")</f>
        <v>low</v>
      </c>
      <c r="Q2850" s="3" t="str">
        <f>IF(Table5[[#This Row],[Profit_Percentage]]&gt;25%,"high_profit","low_profit")&amp;(IF(Table5[[#This Row],[net_sales]]&gt;1000," high_sales"," low_sales"))</f>
        <v>low_profit high_sales</v>
      </c>
      <c r="R2850" s="3"/>
    </row>
    <row r="2851" spans="1:18" ht="14.25" customHeight="1" x14ac:dyDescent="0.3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Table5[[#This Row],[sales]]-(Table5[[#This Row],[sales]]*Table5[[#This Row],[discount]])</f>
        <v>491.202</v>
      </c>
      <c r="O2851" s="6">
        <f>Table5[[#This Row],[profit]]/Table5[[#This Row],[net_sales]]</f>
        <v>0.27076436985191427</v>
      </c>
      <c r="P2851" s="3" t="str">
        <f>IF(Table5[[#This Row],[Profit_Percentage]]&lt;=24.5%,"low","high")</f>
        <v>high</v>
      </c>
      <c r="Q2851" s="3" t="str">
        <f>IF(Table5[[#This Row],[Profit_Percentage]]&gt;25%,"high_profit","low_profit")&amp;(IF(Table5[[#This Row],[net_sales]]&gt;1000," high_sales"," low_sales"))</f>
        <v>high_profit low_sales</v>
      </c>
      <c r="R2851" s="3"/>
    </row>
    <row r="2852" spans="1:18" ht="14.25" customHeight="1" x14ac:dyDescent="0.3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Table5[[#This Row],[sales]]-(Table5[[#This Row],[sales]]*Table5[[#This Row],[discount]])</f>
        <v>4142.2659999999996</v>
      </c>
      <c r="O2852" s="6">
        <f>Table5[[#This Row],[profit]]/Table5[[#This Row],[net_sales]]</f>
        <v>0.20116042764998676</v>
      </c>
      <c r="P2852" s="3" t="str">
        <f>IF(Table5[[#This Row],[Profit_Percentage]]&lt;=24.5%,"low","high")</f>
        <v>low</v>
      </c>
      <c r="Q2852" s="3" t="str">
        <f>IF(Table5[[#This Row],[Profit_Percentage]]&gt;25%,"high_profit","low_profit")&amp;(IF(Table5[[#This Row],[net_sales]]&gt;1000," high_sales"," low_sales"))</f>
        <v>low_profit high_sales</v>
      </c>
      <c r="R2852" s="3"/>
    </row>
    <row r="2853" spans="1:18" ht="14.25" customHeight="1" x14ac:dyDescent="0.3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Table5[[#This Row],[sales]]-(Table5[[#This Row],[sales]]*Table5[[#This Row],[discount]])</f>
        <v>3866.3410000000003</v>
      </c>
      <c r="O2853" s="6">
        <f>Table5[[#This Row],[profit]]/Table5[[#This Row],[net_sales]]</f>
        <v>0.17308354332946835</v>
      </c>
      <c r="P2853" s="3" t="str">
        <f>IF(Table5[[#This Row],[Profit_Percentage]]&lt;=24.5%,"low","high")</f>
        <v>low</v>
      </c>
      <c r="Q2853" s="3" t="str">
        <f>IF(Table5[[#This Row],[Profit_Percentage]]&gt;25%,"high_profit","low_profit")&amp;(IF(Table5[[#This Row],[net_sales]]&gt;1000," high_sales"," low_sales"))</f>
        <v>low_profit high_sales</v>
      </c>
      <c r="R2853" s="3"/>
    </row>
    <row r="2854" spans="1:18" ht="14.25" customHeight="1" x14ac:dyDescent="0.3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Table5[[#This Row],[sales]]-(Table5[[#This Row],[sales]]*Table5[[#This Row],[discount]])</f>
        <v>1619.1370000000002</v>
      </c>
      <c r="O2854" s="6">
        <f>Table5[[#This Row],[profit]]/Table5[[#This Row],[net_sales]]</f>
        <v>9.6965235183928217E-2</v>
      </c>
      <c r="P2854" s="3" t="str">
        <f>IF(Table5[[#This Row],[Profit_Percentage]]&lt;=24.5%,"low","high")</f>
        <v>low</v>
      </c>
      <c r="Q2854" s="3" t="str">
        <f>IF(Table5[[#This Row],[Profit_Percentage]]&gt;25%,"high_profit","low_profit")&amp;(IF(Table5[[#This Row],[net_sales]]&gt;1000," high_sales"," low_sales"))</f>
        <v>low_profit high_sales</v>
      </c>
      <c r="R2854" s="3"/>
    </row>
    <row r="2855" spans="1:18" ht="14.25" customHeight="1" x14ac:dyDescent="0.3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Table5[[#This Row],[sales]]-(Table5[[#This Row],[sales]]*Table5[[#This Row],[discount]])</f>
        <v>365.50799999999998</v>
      </c>
      <c r="O2855" s="6">
        <f>Table5[[#This Row],[profit]]/Table5[[#This Row],[net_sales]]</f>
        <v>0.28571194064151811</v>
      </c>
      <c r="P2855" s="3" t="str">
        <f>IF(Table5[[#This Row],[Profit_Percentage]]&lt;=24.5%,"low","high")</f>
        <v>high</v>
      </c>
      <c r="Q2855" s="3" t="str">
        <f>IF(Table5[[#This Row],[Profit_Percentage]]&gt;25%,"high_profit","low_profit")&amp;(IF(Table5[[#This Row],[net_sales]]&gt;1000," high_sales"," low_sales"))</f>
        <v>high_profit low_sales</v>
      </c>
      <c r="R2855" s="3"/>
    </row>
    <row r="2856" spans="1:18" ht="14.25" customHeight="1" x14ac:dyDescent="0.3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Table5[[#This Row],[sales]]-(Table5[[#This Row],[sales]]*Table5[[#This Row],[discount]])</f>
        <v>2057.0720000000001</v>
      </c>
      <c r="O2856" s="6">
        <f>Table5[[#This Row],[profit]]/Table5[[#This Row],[net_sales]]</f>
        <v>0.10211601732948579</v>
      </c>
      <c r="P2856" s="3" t="str">
        <f>IF(Table5[[#This Row],[Profit_Percentage]]&lt;=24.5%,"low","high")</f>
        <v>low</v>
      </c>
      <c r="Q2856" s="3" t="str">
        <f>IF(Table5[[#This Row],[Profit_Percentage]]&gt;25%,"high_profit","low_profit")&amp;(IF(Table5[[#This Row],[net_sales]]&gt;1000," high_sales"," low_sales"))</f>
        <v>low_profit high_sales</v>
      </c>
      <c r="R2856" s="3"/>
    </row>
    <row r="2857" spans="1:18" ht="14.25" customHeight="1" x14ac:dyDescent="0.3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Table5[[#This Row],[sales]]-(Table5[[#This Row],[sales]]*Table5[[#This Row],[discount]])</f>
        <v>445.38900000000001</v>
      </c>
      <c r="O2857" s="6">
        <f>Table5[[#This Row],[profit]]/Table5[[#This Row],[net_sales]]</f>
        <v>0.35142313797601649</v>
      </c>
      <c r="P2857" s="3" t="str">
        <f>IF(Table5[[#This Row],[Profit_Percentage]]&lt;=24.5%,"low","high")</f>
        <v>high</v>
      </c>
      <c r="Q2857" s="3" t="str">
        <f>IF(Table5[[#This Row],[Profit_Percentage]]&gt;25%,"high_profit","low_profit")&amp;(IF(Table5[[#This Row],[net_sales]]&gt;1000," high_sales"," low_sales"))</f>
        <v>high_profit low_sales</v>
      </c>
      <c r="R2857" s="3"/>
    </row>
    <row r="2858" spans="1:18" ht="14.25" customHeight="1" x14ac:dyDescent="0.3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Table5[[#This Row],[sales]]-(Table5[[#This Row],[sales]]*Table5[[#This Row],[discount]])</f>
        <v>3586.3640999999998</v>
      </c>
      <c r="O2858" s="6">
        <f>Table5[[#This Row],[profit]]/Table5[[#This Row],[net_sales]]</f>
        <v>0.21774141671783967</v>
      </c>
      <c r="P2858" s="3" t="str">
        <f>IF(Table5[[#This Row],[Profit_Percentage]]&lt;=24.5%,"low","high")</f>
        <v>low</v>
      </c>
      <c r="Q2858" s="3" t="str">
        <f>IF(Table5[[#This Row],[Profit_Percentage]]&gt;25%,"high_profit","low_profit")&amp;(IF(Table5[[#This Row],[net_sales]]&gt;1000," high_sales"," low_sales"))</f>
        <v>low_profit high_sales</v>
      </c>
      <c r="R2858" s="3"/>
    </row>
    <row r="2859" spans="1:18" ht="14.25" customHeight="1" x14ac:dyDescent="0.3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Table5[[#This Row],[sales]]-(Table5[[#This Row],[sales]]*Table5[[#This Row],[discount]])</f>
        <v>3212.9459999999999</v>
      </c>
      <c r="O2859" s="6">
        <f>Table5[[#This Row],[profit]]/Table5[[#This Row],[net_sales]]</f>
        <v>0.32400793539636208</v>
      </c>
      <c r="P2859" s="3" t="str">
        <f>IF(Table5[[#This Row],[Profit_Percentage]]&lt;=24.5%,"low","high")</f>
        <v>high</v>
      </c>
      <c r="Q2859" s="3" t="str">
        <f>IF(Table5[[#This Row],[Profit_Percentage]]&gt;25%,"high_profit","low_profit")&amp;(IF(Table5[[#This Row],[net_sales]]&gt;1000," high_sales"," low_sales"))</f>
        <v>high_profit high_sales</v>
      </c>
      <c r="R2859" s="3"/>
    </row>
    <row r="2860" spans="1:18" ht="14.25" customHeight="1" x14ac:dyDescent="0.3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Table5[[#This Row],[sales]]-(Table5[[#This Row],[sales]]*Table5[[#This Row],[discount]])</f>
        <v>1076.5187999999998</v>
      </c>
      <c r="O2860" s="6">
        <f>Table5[[#This Row],[profit]]/Table5[[#This Row],[net_sales]]</f>
        <v>0.16856184954689138</v>
      </c>
      <c r="P2860" s="3" t="str">
        <f>IF(Table5[[#This Row],[Profit_Percentage]]&lt;=24.5%,"low","high")</f>
        <v>low</v>
      </c>
      <c r="Q2860" s="3" t="str">
        <f>IF(Table5[[#This Row],[Profit_Percentage]]&gt;25%,"high_profit","low_profit")&amp;(IF(Table5[[#This Row],[net_sales]]&gt;1000," high_sales"," low_sales"))</f>
        <v>low_profit high_sales</v>
      </c>
      <c r="R2860" s="3"/>
    </row>
    <row r="2861" spans="1:18" ht="14.25" customHeight="1" x14ac:dyDescent="0.3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Table5[[#This Row],[sales]]-(Table5[[#This Row],[sales]]*Table5[[#This Row],[discount]])</f>
        <v>3022.4503999999997</v>
      </c>
      <c r="O2861" s="6">
        <f>Table5[[#This Row],[profit]]/Table5[[#This Row],[net_sales]]</f>
        <v>0.17109296483409622</v>
      </c>
      <c r="P2861" s="3" t="str">
        <f>IF(Table5[[#This Row],[Profit_Percentage]]&lt;=24.5%,"low","high")</f>
        <v>low</v>
      </c>
      <c r="Q2861" s="3" t="str">
        <f>IF(Table5[[#This Row],[Profit_Percentage]]&gt;25%,"high_profit","low_profit")&amp;(IF(Table5[[#This Row],[net_sales]]&gt;1000," high_sales"," low_sales"))</f>
        <v>low_profit high_sales</v>
      </c>
      <c r="R2861" s="3"/>
    </row>
    <row r="2862" spans="1:18" ht="14.25" customHeight="1" x14ac:dyDescent="0.3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Table5[[#This Row],[sales]]-(Table5[[#This Row],[sales]]*Table5[[#This Row],[discount]])</f>
        <v>2064.4607999999998</v>
      </c>
      <c r="O2862" s="6">
        <f>Table5[[#This Row],[profit]]/Table5[[#This Row],[net_sales]]</f>
        <v>0.46780738098781049</v>
      </c>
      <c r="P2862" s="3" t="str">
        <f>IF(Table5[[#This Row],[Profit_Percentage]]&lt;=24.5%,"low","high")</f>
        <v>high</v>
      </c>
      <c r="Q2862" s="3" t="str">
        <f>IF(Table5[[#This Row],[Profit_Percentage]]&gt;25%,"high_profit","low_profit")&amp;(IF(Table5[[#This Row],[net_sales]]&gt;1000," high_sales"," low_sales"))</f>
        <v>high_profit high_sales</v>
      </c>
      <c r="R2862" s="3"/>
    </row>
    <row r="2863" spans="1:18" ht="14.25" customHeight="1" x14ac:dyDescent="0.3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Table5[[#This Row],[sales]]-(Table5[[#This Row],[sales]]*Table5[[#This Row],[discount]])</f>
        <v>3864.5018999999998</v>
      </c>
      <c r="O2863" s="6">
        <f>Table5[[#This Row],[profit]]/Table5[[#This Row],[net_sales]]</f>
        <v>0.16148782330783693</v>
      </c>
      <c r="P2863" s="3" t="str">
        <f>IF(Table5[[#This Row],[Profit_Percentage]]&lt;=24.5%,"low","high")</f>
        <v>low</v>
      </c>
      <c r="Q2863" s="3" t="str">
        <f>IF(Table5[[#This Row],[Profit_Percentage]]&gt;25%,"high_profit","low_profit")&amp;(IF(Table5[[#This Row],[net_sales]]&gt;1000," high_sales"," low_sales"))</f>
        <v>low_profit high_sales</v>
      </c>
      <c r="R2863" s="3"/>
    </row>
    <row r="2864" spans="1:18" ht="14.25" customHeight="1" x14ac:dyDescent="0.3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Table5[[#This Row],[sales]]-(Table5[[#This Row],[sales]]*Table5[[#This Row],[discount]])</f>
        <v>4512.0020000000004</v>
      </c>
      <c r="O2864" s="6">
        <f>Table5[[#This Row],[profit]]/Table5[[#This Row],[net_sales]]</f>
        <v>0.16291216182971546</v>
      </c>
      <c r="P2864" s="3" t="str">
        <f>IF(Table5[[#This Row],[Profit_Percentage]]&lt;=24.5%,"low","high")</f>
        <v>low</v>
      </c>
      <c r="Q2864" s="3" t="str">
        <f>IF(Table5[[#This Row],[Profit_Percentage]]&gt;25%,"high_profit","low_profit")&amp;(IF(Table5[[#This Row],[net_sales]]&gt;1000," high_sales"," low_sales"))</f>
        <v>low_profit high_sales</v>
      </c>
      <c r="R2864" s="3"/>
    </row>
    <row r="2865" spans="1:18" ht="14.25" customHeight="1" x14ac:dyDescent="0.3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Table5[[#This Row],[sales]]-(Table5[[#This Row],[sales]]*Table5[[#This Row],[discount]])</f>
        <v>107.95439999999999</v>
      </c>
      <c r="O2865" s="6">
        <f>Table5[[#This Row],[profit]]/Table5[[#This Row],[net_sales]]</f>
        <v>5.6412707587648124E-2</v>
      </c>
      <c r="P2865" s="3" t="str">
        <f>IF(Table5[[#This Row],[Profit_Percentage]]&lt;=24.5%,"low","high")</f>
        <v>low</v>
      </c>
      <c r="Q2865" s="3" t="str">
        <f>IF(Table5[[#This Row],[Profit_Percentage]]&gt;25%,"high_profit","low_profit")&amp;(IF(Table5[[#This Row],[net_sales]]&gt;1000," high_sales"," low_sales"))</f>
        <v>low_profit low_sales</v>
      </c>
      <c r="R2865" s="3"/>
    </row>
    <row r="2866" spans="1:18" ht="14.25" customHeight="1" x14ac:dyDescent="0.3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Table5[[#This Row],[sales]]-(Table5[[#This Row],[sales]]*Table5[[#This Row],[discount]])</f>
        <v>406.53949999999998</v>
      </c>
      <c r="O2866" s="6">
        <f>Table5[[#This Row],[profit]]/Table5[[#This Row],[net_sales]]</f>
        <v>0.17439879765680827</v>
      </c>
      <c r="P2866" s="3" t="str">
        <f>IF(Table5[[#This Row],[Profit_Percentage]]&lt;=24.5%,"low","high")</f>
        <v>low</v>
      </c>
      <c r="Q2866" s="3" t="str">
        <f>IF(Table5[[#This Row],[Profit_Percentage]]&gt;25%,"high_profit","low_profit")&amp;(IF(Table5[[#This Row],[net_sales]]&gt;1000," high_sales"," low_sales"))</f>
        <v>low_profit low_sales</v>
      </c>
      <c r="R2866" s="3"/>
    </row>
    <row r="2867" spans="1:18" ht="14.25" customHeight="1" x14ac:dyDescent="0.3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Table5[[#This Row],[sales]]-(Table5[[#This Row],[sales]]*Table5[[#This Row],[discount]])</f>
        <v>1862.5463999999999</v>
      </c>
      <c r="O2867" s="6">
        <f>Table5[[#This Row],[profit]]/Table5[[#This Row],[net_sales]]</f>
        <v>0.36404462192190218</v>
      </c>
      <c r="P2867" s="3" t="str">
        <f>IF(Table5[[#This Row],[Profit_Percentage]]&lt;=24.5%,"low","high")</f>
        <v>high</v>
      </c>
      <c r="Q2867" s="3" t="str">
        <f>IF(Table5[[#This Row],[Profit_Percentage]]&gt;25%,"high_profit","low_profit")&amp;(IF(Table5[[#This Row],[net_sales]]&gt;1000," high_sales"," low_sales"))</f>
        <v>high_profit high_sales</v>
      </c>
      <c r="R2867" s="3"/>
    </row>
    <row r="2868" spans="1:18" ht="14.25" customHeight="1" x14ac:dyDescent="0.3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Table5[[#This Row],[sales]]-(Table5[[#This Row],[sales]]*Table5[[#This Row],[discount]])</f>
        <v>3061.5552000000002</v>
      </c>
      <c r="O2868" s="6">
        <f>Table5[[#This Row],[profit]]/Table5[[#This Row],[net_sales]]</f>
        <v>0.35374178456752958</v>
      </c>
      <c r="P2868" s="3" t="str">
        <f>IF(Table5[[#This Row],[Profit_Percentage]]&lt;=24.5%,"low","high")</f>
        <v>high</v>
      </c>
      <c r="Q2868" s="3" t="str">
        <f>IF(Table5[[#This Row],[Profit_Percentage]]&gt;25%,"high_profit","low_profit")&amp;(IF(Table5[[#This Row],[net_sales]]&gt;1000," high_sales"," low_sales"))</f>
        <v>high_profit high_sales</v>
      </c>
      <c r="R2868" s="3"/>
    </row>
    <row r="2869" spans="1:18" ht="14.25" customHeight="1" x14ac:dyDescent="0.3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Table5[[#This Row],[sales]]-(Table5[[#This Row],[sales]]*Table5[[#This Row],[discount]])</f>
        <v>3778.5223999999998</v>
      </c>
      <c r="O2869" s="6">
        <f>Table5[[#This Row],[profit]]/Table5[[#This Row],[net_sales]]</f>
        <v>0.19768838739714764</v>
      </c>
      <c r="P2869" s="3" t="str">
        <f>IF(Table5[[#This Row],[Profit_Percentage]]&lt;=24.5%,"low","high")</f>
        <v>low</v>
      </c>
      <c r="Q2869" s="3" t="str">
        <f>IF(Table5[[#This Row],[Profit_Percentage]]&gt;25%,"high_profit","low_profit")&amp;(IF(Table5[[#This Row],[net_sales]]&gt;1000," high_sales"," low_sales"))</f>
        <v>low_profit high_sales</v>
      </c>
      <c r="R2869" s="3"/>
    </row>
    <row r="2870" spans="1:18" ht="14.25" customHeight="1" x14ac:dyDescent="0.3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Table5[[#This Row],[sales]]-(Table5[[#This Row],[sales]]*Table5[[#This Row],[discount]])</f>
        <v>2217.8310000000001</v>
      </c>
      <c r="O2870" s="6">
        <f>Table5[[#This Row],[profit]]/Table5[[#This Row],[net_sales]]</f>
        <v>0.36311152653200357</v>
      </c>
      <c r="P2870" s="3" t="str">
        <f>IF(Table5[[#This Row],[Profit_Percentage]]&lt;=24.5%,"low","high")</f>
        <v>high</v>
      </c>
      <c r="Q2870" s="3" t="str">
        <f>IF(Table5[[#This Row],[Profit_Percentage]]&gt;25%,"high_profit","low_profit")&amp;(IF(Table5[[#This Row],[net_sales]]&gt;1000," high_sales"," low_sales"))</f>
        <v>high_profit high_sales</v>
      </c>
      <c r="R2870" s="3"/>
    </row>
    <row r="2871" spans="1:18" ht="14.25" customHeight="1" x14ac:dyDescent="0.3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Table5[[#This Row],[sales]]-(Table5[[#This Row],[sales]]*Table5[[#This Row],[discount]])</f>
        <v>846.95069999999998</v>
      </c>
      <c r="O2871" s="6">
        <f>Table5[[#This Row],[profit]]/Table5[[#This Row],[net_sales]]</f>
        <v>0.2087960963961657</v>
      </c>
      <c r="P2871" s="3" t="str">
        <f>IF(Table5[[#This Row],[Profit_Percentage]]&lt;=24.5%,"low","high")</f>
        <v>low</v>
      </c>
      <c r="Q2871" s="3" t="str">
        <f>IF(Table5[[#This Row],[Profit_Percentage]]&gt;25%,"high_profit","low_profit")&amp;(IF(Table5[[#This Row],[net_sales]]&gt;1000," high_sales"," low_sales"))</f>
        <v>low_profit low_sales</v>
      </c>
      <c r="R2871" s="3"/>
    </row>
    <row r="2872" spans="1:18" ht="14.25" customHeight="1" x14ac:dyDescent="0.3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Table5[[#This Row],[sales]]-(Table5[[#This Row],[sales]]*Table5[[#This Row],[discount]])</f>
        <v>827.03399999999999</v>
      </c>
      <c r="O2872" s="6">
        <f>Table5[[#This Row],[profit]]/Table5[[#This Row],[net_sales]]</f>
        <v>0.225262806607709</v>
      </c>
      <c r="P2872" s="3" t="str">
        <f>IF(Table5[[#This Row],[Profit_Percentage]]&lt;=24.5%,"low","high")</f>
        <v>low</v>
      </c>
      <c r="Q2872" s="3" t="str">
        <f>IF(Table5[[#This Row],[Profit_Percentage]]&gt;25%,"high_profit","low_profit")&amp;(IF(Table5[[#This Row],[net_sales]]&gt;1000," high_sales"," low_sales"))</f>
        <v>low_profit low_sales</v>
      </c>
      <c r="R2872" s="3"/>
    </row>
    <row r="2873" spans="1:18" ht="14.25" customHeight="1" x14ac:dyDescent="0.3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Table5[[#This Row],[sales]]-(Table5[[#This Row],[sales]]*Table5[[#This Row],[discount]])</f>
        <v>3535.4679999999998</v>
      </c>
      <c r="O2873" s="6">
        <f>Table5[[#This Row],[profit]]/Table5[[#This Row],[net_sales]]</f>
        <v>0.27269657086416849</v>
      </c>
      <c r="P2873" s="3" t="str">
        <f>IF(Table5[[#This Row],[Profit_Percentage]]&lt;=24.5%,"low","high")</f>
        <v>high</v>
      </c>
      <c r="Q2873" s="3" t="str">
        <f>IF(Table5[[#This Row],[Profit_Percentage]]&gt;25%,"high_profit","low_profit")&amp;(IF(Table5[[#This Row],[net_sales]]&gt;1000," high_sales"," low_sales"))</f>
        <v>high_profit high_sales</v>
      </c>
      <c r="R2873" s="3"/>
    </row>
    <row r="2874" spans="1:18" ht="14.25" customHeight="1" x14ac:dyDescent="0.3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Table5[[#This Row],[sales]]-(Table5[[#This Row],[sales]]*Table5[[#This Row],[discount]])</f>
        <v>1500.2449999999999</v>
      </c>
      <c r="O2874" s="6">
        <f>Table5[[#This Row],[profit]]/Table5[[#This Row],[net_sales]]</f>
        <v>0.45170622131718485</v>
      </c>
      <c r="P2874" s="3" t="str">
        <f>IF(Table5[[#This Row],[Profit_Percentage]]&lt;=24.5%,"low","high")</f>
        <v>high</v>
      </c>
      <c r="Q2874" s="3" t="str">
        <f>IF(Table5[[#This Row],[Profit_Percentage]]&gt;25%,"high_profit","low_profit")&amp;(IF(Table5[[#This Row],[net_sales]]&gt;1000," high_sales"," low_sales"))</f>
        <v>high_profit high_sales</v>
      </c>
      <c r="R2874" s="3"/>
    </row>
    <row r="2875" spans="1:18" ht="14.25" customHeight="1" x14ac:dyDescent="0.3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Table5[[#This Row],[sales]]-(Table5[[#This Row],[sales]]*Table5[[#This Row],[discount]])</f>
        <v>1645.5040999999999</v>
      </c>
      <c r="O2875" s="6">
        <f>Table5[[#This Row],[profit]]/Table5[[#This Row],[net_sales]]</f>
        <v>0.14800935470169904</v>
      </c>
      <c r="P2875" s="3" t="str">
        <f>IF(Table5[[#This Row],[Profit_Percentage]]&lt;=24.5%,"low","high")</f>
        <v>low</v>
      </c>
      <c r="Q2875" s="3" t="str">
        <f>IF(Table5[[#This Row],[Profit_Percentage]]&gt;25%,"high_profit","low_profit")&amp;(IF(Table5[[#This Row],[net_sales]]&gt;1000," high_sales"," low_sales"))</f>
        <v>low_profit high_sales</v>
      </c>
      <c r="R2875" s="3"/>
    </row>
    <row r="2876" spans="1:18" ht="14.25" customHeight="1" x14ac:dyDescent="0.3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Table5[[#This Row],[sales]]-(Table5[[#This Row],[sales]]*Table5[[#This Row],[discount]])</f>
        <v>1643.7525000000001</v>
      </c>
      <c r="O2876" s="6">
        <f>Table5[[#This Row],[profit]]/Table5[[#This Row],[net_sales]]</f>
        <v>0.24570609018085143</v>
      </c>
      <c r="P2876" s="3" t="str">
        <f>IF(Table5[[#This Row],[Profit_Percentage]]&lt;=24.5%,"low","high")</f>
        <v>high</v>
      </c>
      <c r="Q2876" s="3" t="str">
        <f>IF(Table5[[#This Row],[Profit_Percentage]]&gt;25%,"high_profit","low_profit")&amp;(IF(Table5[[#This Row],[net_sales]]&gt;1000," high_sales"," low_sales"))</f>
        <v>low_profit high_sales</v>
      </c>
      <c r="R2876" s="3"/>
    </row>
    <row r="2877" spans="1:18" ht="14.25" customHeight="1" x14ac:dyDescent="0.3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Table5[[#This Row],[sales]]-(Table5[[#This Row],[sales]]*Table5[[#This Row],[discount]])</f>
        <v>3251.3123999999998</v>
      </c>
      <c r="O2877" s="6">
        <f>Table5[[#This Row],[profit]]/Table5[[#This Row],[net_sales]]</f>
        <v>0.22570270392965008</v>
      </c>
      <c r="P2877" s="3" t="str">
        <f>IF(Table5[[#This Row],[Profit_Percentage]]&lt;=24.5%,"low","high")</f>
        <v>low</v>
      </c>
      <c r="Q2877" s="3" t="str">
        <f>IF(Table5[[#This Row],[Profit_Percentage]]&gt;25%,"high_profit","low_profit")&amp;(IF(Table5[[#This Row],[net_sales]]&gt;1000," high_sales"," low_sales"))</f>
        <v>low_profit high_sales</v>
      </c>
      <c r="R2877" s="3"/>
    </row>
    <row r="2878" spans="1:18" ht="14.25" customHeight="1" x14ac:dyDescent="0.3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Table5[[#This Row],[sales]]-(Table5[[#This Row],[sales]]*Table5[[#This Row],[discount]])</f>
        <v>3572.7101000000002</v>
      </c>
      <c r="O2878" s="6">
        <f>Table5[[#This Row],[profit]]/Table5[[#This Row],[net_sales]]</f>
        <v>7.5581279320703895E-2</v>
      </c>
      <c r="P2878" s="3" t="str">
        <f>IF(Table5[[#This Row],[Profit_Percentage]]&lt;=24.5%,"low","high")</f>
        <v>low</v>
      </c>
      <c r="Q2878" s="3" t="str">
        <f>IF(Table5[[#This Row],[Profit_Percentage]]&gt;25%,"high_profit","low_profit")&amp;(IF(Table5[[#This Row],[net_sales]]&gt;1000," high_sales"," low_sales"))</f>
        <v>low_profit high_sales</v>
      </c>
      <c r="R2878" s="3"/>
    </row>
    <row r="2879" spans="1:18" ht="14.25" customHeight="1" x14ac:dyDescent="0.3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Table5[[#This Row],[sales]]-(Table5[[#This Row],[sales]]*Table5[[#This Row],[discount]])</f>
        <v>1299.2818</v>
      </c>
      <c r="O2879" s="6">
        <f>Table5[[#This Row],[profit]]/Table5[[#This Row],[net_sales]]</f>
        <v>0.13582118982964281</v>
      </c>
      <c r="P2879" s="3" t="str">
        <f>IF(Table5[[#This Row],[Profit_Percentage]]&lt;=24.5%,"low","high")</f>
        <v>low</v>
      </c>
      <c r="Q2879" s="3" t="str">
        <f>IF(Table5[[#This Row],[Profit_Percentage]]&gt;25%,"high_profit","low_profit")&amp;(IF(Table5[[#This Row],[net_sales]]&gt;1000," high_sales"," low_sales"))</f>
        <v>low_profit high_sales</v>
      </c>
      <c r="R2879" s="3"/>
    </row>
    <row r="2880" spans="1:18" ht="14.25" customHeight="1" x14ac:dyDescent="0.3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Table5[[#This Row],[sales]]-(Table5[[#This Row],[sales]]*Table5[[#This Row],[discount]])</f>
        <v>898.7</v>
      </c>
      <c r="O2880" s="6">
        <f>Table5[[#This Row],[profit]]/Table5[[#This Row],[net_sales]]</f>
        <v>0.3234783576276844</v>
      </c>
      <c r="P2880" s="3" t="str">
        <f>IF(Table5[[#This Row],[Profit_Percentage]]&lt;=24.5%,"low","high")</f>
        <v>high</v>
      </c>
      <c r="Q2880" s="3" t="str">
        <f>IF(Table5[[#This Row],[Profit_Percentage]]&gt;25%,"high_profit","low_profit")&amp;(IF(Table5[[#This Row],[net_sales]]&gt;1000," high_sales"," low_sales"))</f>
        <v>high_profit low_sales</v>
      </c>
      <c r="R2880" s="3"/>
    </row>
    <row r="2881" spans="1:18" ht="14.25" customHeight="1" x14ac:dyDescent="0.3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Table5[[#This Row],[sales]]-(Table5[[#This Row],[sales]]*Table5[[#This Row],[discount]])</f>
        <v>2673.3442</v>
      </c>
      <c r="O2881" s="6">
        <f>Table5[[#This Row],[profit]]/Table5[[#This Row],[net_sales]]</f>
        <v>0.36554215502814791</v>
      </c>
      <c r="P2881" s="3" t="str">
        <f>IF(Table5[[#This Row],[Profit_Percentage]]&lt;=24.5%,"low","high")</f>
        <v>high</v>
      </c>
      <c r="Q2881" s="3" t="str">
        <f>IF(Table5[[#This Row],[Profit_Percentage]]&gt;25%,"high_profit","low_profit")&amp;(IF(Table5[[#This Row],[net_sales]]&gt;1000," high_sales"," low_sales"))</f>
        <v>high_profit high_sales</v>
      </c>
      <c r="R2881" s="3"/>
    </row>
    <row r="2882" spans="1:18" ht="14.25" customHeight="1" x14ac:dyDescent="0.3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Table5[[#This Row],[sales]]-(Table5[[#This Row],[sales]]*Table5[[#This Row],[discount]])</f>
        <v>2428.5607</v>
      </c>
      <c r="O2882" s="6">
        <f>Table5[[#This Row],[profit]]/Table5[[#This Row],[net_sales]]</f>
        <v>0.55676598900739849</v>
      </c>
      <c r="P2882" s="3" t="str">
        <f>IF(Table5[[#This Row],[Profit_Percentage]]&lt;=24.5%,"low","high")</f>
        <v>high</v>
      </c>
      <c r="Q2882" s="3" t="str">
        <f>IF(Table5[[#This Row],[Profit_Percentage]]&gt;25%,"high_profit","low_profit")&amp;(IF(Table5[[#This Row],[net_sales]]&gt;1000," high_sales"," low_sales"))</f>
        <v>high_profit high_sales</v>
      </c>
      <c r="R2882" s="3"/>
    </row>
    <row r="2883" spans="1:18" ht="14.25" customHeight="1" x14ac:dyDescent="0.3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Table5[[#This Row],[sales]]-(Table5[[#This Row],[sales]]*Table5[[#This Row],[discount]])</f>
        <v>1155.8208</v>
      </c>
      <c r="O2883" s="6">
        <f>Table5[[#This Row],[profit]]/Table5[[#This Row],[net_sales]]</f>
        <v>0.35862825794448411</v>
      </c>
      <c r="P2883" s="3" t="str">
        <f>IF(Table5[[#This Row],[Profit_Percentage]]&lt;=24.5%,"low","high")</f>
        <v>high</v>
      </c>
      <c r="Q2883" s="3" t="str">
        <f>IF(Table5[[#This Row],[Profit_Percentage]]&gt;25%,"high_profit","low_profit")&amp;(IF(Table5[[#This Row],[net_sales]]&gt;1000," high_sales"," low_sales"))</f>
        <v>high_profit high_sales</v>
      </c>
      <c r="R2883" s="3"/>
    </row>
    <row r="2884" spans="1:18" ht="14.25" customHeight="1" x14ac:dyDescent="0.3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Table5[[#This Row],[sales]]-(Table5[[#This Row],[sales]]*Table5[[#This Row],[discount]])</f>
        <v>1377.6</v>
      </c>
      <c r="O2884" s="6">
        <f>Table5[[#This Row],[profit]]/Table5[[#This Row],[net_sales]]</f>
        <v>0.23498838559814172</v>
      </c>
      <c r="P2884" s="3" t="str">
        <f>IF(Table5[[#This Row],[Profit_Percentage]]&lt;=24.5%,"low","high")</f>
        <v>low</v>
      </c>
      <c r="Q2884" s="3" t="str">
        <f>IF(Table5[[#This Row],[Profit_Percentage]]&gt;25%,"high_profit","low_profit")&amp;(IF(Table5[[#This Row],[net_sales]]&gt;1000," high_sales"," low_sales"))</f>
        <v>low_profit high_sales</v>
      </c>
      <c r="R2884" s="3"/>
    </row>
    <row r="2885" spans="1:18" ht="14.25" customHeight="1" x14ac:dyDescent="0.3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Table5[[#This Row],[sales]]-(Table5[[#This Row],[sales]]*Table5[[#This Row],[discount]])</f>
        <v>990.52719999999999</v>
      </c>
      <c r="O2885" s="6">
        <f>Table5[[#This Row],[profit]]/Table5[[#This Row],[net_sales]]</f>
        <v>0.27628721351619623</v>
      </c>
      <c r="P2885" s="3" t="str">
        <f>IF(Table5[[#This Row],[Profit_Percentage]]&lt;=24.5%,"low","high")</f>
        <v>high</v>
      </c>
      <c r="Q2885" s="3" t="str">
        <f>IF(Table5[[#This Row],[Profit_Percentage]]&gt;25%,"high_profit","low_profit")&amp;(IF(Table5[[#This Row],[net_sales]]&gt;1000," high_sales"," low_sales"))</f>
        <v>high_profit low_sales</v>
      </c>
      <c r="R2885" s="3"/>
    </row>
    <row r="2886" spans="1:18" ht="14.25" customHeight="1" x14ac:dyDescent="0.3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Table5[[#This Row],[sales]]-(Table5[[#This Row],[sales]]*Table5[[#This Row],[discount]])</f>
        <v>1252.7193</v>
      </c>
      <c r="O2886" s="6">
        <f>Table5[[#This Row],[profit]]/Table5[[#This Row],[net_sales]]</f>
        <v>0.13340578372186013</v>
      </c>
      <c r="P2886" s="3" t="str">
        <f>IF(Table5[[#This Row],[Profit_Percentage]]&lt;=24.5%,"low","high")</f>
        <v>low</v>
      </c>
      <c r="Q2886" s="3" t="str">
        <f>IF(Table5[[#This Row],[Profit_Percentage]]&gt;25%,"high_profit","low_profit")&amp;(IF(Table5[[#This Row],[net_sales]]&gt;1000," high_sales"," low_sales"))</f>
        <v>low_profit high_sales</v>
      </c>
      <c r="R2886" s="3"/>
    </row>
    <row r="2887" spans="1:18" ht="14.25" customHeight="1" x14ac:dyDescent="0.3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Table5[[#This Row],[sales]]-(Table5[[#This Row],[sales]]*Table5[[#This Row],[discount]])</f>
        <v>654.60619999999994</v>
      </c>
      <c r="O2887" s="6">
        <f>Table5[[#This Row],[profit]]/Table5[[#This Row],[net_sales]]</f>
        <v>0.17761823826294343</v>
      </c>
      <c r="P2887" s="3" t="str">
        <f>IF(Table5[[#This Row],[Profit_Percentage]]&lt;=24.5%,"low","high")</f>
        <v>low</v>
      </c>
      <c r="Q2887" s="3" t="str">
        <f>IF(Table5[[#This Row],[Profit_Percentage]]&gt;25%,"high_profit","low_profit")&amp;(IF(Table5[[#This Row],[net_sales]]&gt;1000," high_sales"," low_sales"))</f>
        <v>low_profit low_sales</v>
      </c>
      <c r="R2887" s="3"/>
    </row>
    <row r="2888" spans="1:18" ht="14.25" customHeight="1" x14ac:dyDescent="0.3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Table5[[#This Row],[sales]]-(Table5[[#This Row],[sales]]*Table5[[#This Row],[discount]])</f>
        <v>1572.5892000000001</v>
      </c>
      <c r="O2888" s="6">
        <f>Table5[[#This Row],[profit]]/Table5[[#This Row],[net_sales]]</f>
        <v>0.18236803355892309</v>
      </c>
      <c r="P2888" s="3" t="str">
        <f>IF(Table5[[#This Row],[Profit_Percentage]]&lt;=24.5%,"low","high")</f>
        <v>low</v>
      </c>
      <c r="Q2888" s="3" t="str">
        <f>IF(Table5[[#This Row],[Profit_Percentage]]&gt;25%,"high_profit","low_profit")&amp;(IF(Table5[[#This Row],[net_sales]]&gt;1000," high_sales"," low_sales"))</f>
        <v>low_profit high_sales</v>
      </c>
      <c r="R2888" s="3"/>
    </row>
    <row r="2889" spans="1:18" ht="14.25" customHeight="1" x14ac:dyDescent="0.3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Table5[[#This Row],[sales]]-(Table5[[#This Row],[sales]]*Table5[[#This Row],[discount]])</f>
        <v>959.4325</v>
      </c>
      <c r="O2889" s="6">
        <f>Table5[[#This Row],[profit]]/Table5[[#This Row],[net_sales]]</f>
        <v>0.2577669611984168</v>
      </c>
      <c r="P2889" s="3" t="str">
        <f>IF(Table5[[#This Row],[Profit_Percentage]]&lt;=24.5%,"low","high")</f>
        <v>high</v>
      </c>
      <c r="Q2889" s="3" t="str">
        <f>IF(Table5[[#This Row],[Profit_Percentage]]&gt;25%,"high_profit","low_profit")&amp;(IF(Table5[[#This Row],[net_sales]]&gt;1000," high_sales"," low_sales"))</f>
        <v>high_profit low_sales</v>
      </c>
      <c r="R2889" s="3"/>
    </row>
    <row r="2890" spans="1:18" ht="14.25" customHeight="1" x14ac:dyDescent="0.3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Table5[[#This Row],[sales]]-(Table5[[#This Row],[sales]]*Table5[[#This Row],[discount]])</f>
        <v>3113.23</v>
      </c>
      <c r="O2890" s="6">
        <f>Table5[[#This Row],[profit]]/Table5[[#This Row],[net_sales]]</f>
        <v>6.0156172207000445E-2</v>
      </c>
      <c r="P2890" s="3" t="str">
        <f>IF(Table5[[#This Row],[Profit_Percentage]]&lt;=24.5%,"low","high")</f>
        <v>low</v>
      </c>
      <c r="Q2890" s="3" t="str">
        <f>IF(Table5[[#This Row],[Profit_Percentage]]&gt;25%,"high_profit","low_profit")&amp;(IF(Table5[[#This Row],[net_sales]]&gt;1000," high_sales"," low_sales"))</f>
        <v>low_profit high_sales</v>
      </c>
      <c r="R2890" s="3"/>
    </row>
    <row r="2891" spans="1:18" ht="14.25" customHeight="1" x14ac:dyDescent="0.3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Table5[[#This Row],[sales]]-(Table5[[#This Row],[sales]]*Table5[[#This Row],[discount]])</f>
        <v>425.76240000000001</v>
      </c>
      <c r="O2891" s="6">
        <f>Table5[[#This Row],[profit]]/Table5[[#This Row],[net_sales]]</f>
        <v>0.30622713513452571</v>
      </c>
      <c r="P2891" s="3" t="str">
        <f>IF(Table5[[#This Row],[Profit_Percentage]]&lt;=24.5%,"low","high")</f>
        <v>high</v>
      </c>
      <c r="Q2891" s="3" t="str">
        <f>IF(Table5[[#This Row],[Profit_Percentage]]&gt;25%,"high_profit","low_profit")&amp;(IF(Table5[[#This Row],[net_sales]]&gt;1000," high_sales"," low_sales"))</f>
        <v>high_profit low_sales</v>
      </c>
      <c r="R2891" s="3"/>
    </row>
    <row r="2892" spans="1:18" ht="14.25" customHeight="1" x14ac:dyDescent="0.3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Table5[[#This Row],[sales]]-(Table5[[#This Row],[sales]]*Table5[[#This Row],[discount]])</f>
        <v>519.27719999999999</v>
      </c>
      <c r="O2892" s="6">
        <f>Table5[[#This Row],[profit]]/Table5[[#This Row],[net_sales]]</f>
        <v>0.3677804455885989</v>
      </c>
      <c r="P2892" s="3" t="str">
        <f>IF(Table5[[#This Row],[Profit_Percentage]]&lt;=24.5%,"low","high")</f>
        <v>high</v>
      </c>
      <c r="Q2892" s="3" t="str">
        <f>IF(Table5[[#This Row],[Profit_Percentage]]&gt;25%,"high_profit","low_profit")&amp;(IF(Table5[[#This Row],[net_sales]]&gt;1000," high_sales"," low_sales"))</f>
        <v>high_profit low_sales</v>
      </c>
      <c r="R2892" s="3"/>
    </row>
    <row r="2893" spans="1:18" ht="14.25" customHeight="1" x14ac:dyDescent="0.3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Table5[[#This Row],[sales]]-(Table5[[#This Row],[sales]]*Table5[[#This Row],[discount]])</f>
        <v>1908.9699999999998</v>
      </c>
      <c r="O2893" s="6">
        <f>Table5[[#This Row],[profit]]/Table5[[#This Row],[net_sales]]</f>
        <v>0.12076669617647214</v>
      </c>
      <c r="P2893" s="3" t="str">
        <f>IF(Table5[[#This Row],[Profit_Percentage]]&lt;=24.5%,"low","high")</f>
        <v>low</v>
      </c>
      <c r="Q2893" s="3" t="str">
        <f>IF(Table5[[#This Row],[Profit_Percentage]]&gt;25%,"high_profit","low_profit")&amp;(IF(Table5[[#This Row],[net_sales]]&gt;1000," high_sales"," low_sales"))</f>
        <v>low_profit high_sales</v>
      </c>
      <c r="R2893" s="3"/>
    </row>
    <row r="2894" spans="1:18" ht="14.25" customHeight="1" x14ac:dyDescent="0.3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Table5[[#This Row],[sales]]-(Table5[[#This Row],[sales]]*Table5[[#This Row],[discount]])</f>
        <v>1954.875</v>
      </c>
      <c r="O2894" s="6">
        <f>Table5[[#This Row],[profit]]/Table5[[#This Row],[net_sales]]</f>
        <v>0.2282805805997826</v>
      </c>
      <c r="P2894" s="3" t="str">
        <f>IF(Table5[[#This Row],[Profit_Percentage]]&lt;=24.5%,"low","high")</f>
        <v>low</v>
      </c>
      <c r="Q2894" s="3" t="str">
        <f>IF(Table5[[#This Row],[Profit_Percentage]]&gt;25%,"high_profit","low_profit")&amp;(IF(Table5[[#This Row],[net_sales]]&gt;1000," high_sales"," low_sales"))</f>
        <v>low_profit high_sales</v>
      </c>
      <c r="R2894" s="3"/>
    </row>
    <row r="2895" spans="1:18" ht="14.25" customHeight="1" x14ac:dyDescent="0.3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Table5[[#This Row],[sales]]-(Table5[[#This Row],[sales]]*Table5[[#This Row],[discount]])</f>
        <v>1387.4880000000001</v>
      </c>
      <c r="O2895" s="6">
        <f>Table5[[#This Row],[profit]]/Table5[[#This Row],[net_sales]]</f>
        <v>0.16482304711824533</v>
      </c>
      <c r="P2895" s="3" t="str">
        <f>IF(Table5[[#This Row],[Profit_Percentage]]&lt;=24.5%,"low","high")</f>
        <v>low</v>
      </c>
      <c r="Q2895" s="3" t="str">
        <f>IF(Table5[[#This Row],[Profit_Percentage]]&gt;25%,"high_profit","low_profit")&amp;(IF(Table5[[#This Row],[net_sales]]&gt;1000," high_sales"," low_sales"))</f>
        <v>low_profit high_sales</v>
      </c>
      <c r="R2895" s="3"/>
    </row>
    <row r="2896" spans="1:18" ht="14.25" customHeight="1" x14ac:dyDescent="0.3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Table5[[#This Row],[sales]]-(Table5[[#This Row],[sales]]*Table5[[#This Row],[discount]])</f>
        <v>3073.1755999999996</v>
      </c>
      <c r="O2896" s="6">
        <f>Table5[[#This Row],[profit]]/Table5[[#This Row],[net_sales]]</f>
        <v>0.31951965257045517</v>
      </c>
      <c r="P2896" s="3" t="str">
        <f>IF(Table5[[#This Row],[Profit_Percentage]]&lt;=24.5%,"low","high")</f>
        <v>high</v>
      </c>
      <c r="Q2896" s="3" t="str">
        <f>IF(Table5[[#This Row],[Profit_Percentage]]&gt;25%,"high_profit","low_profit")&amp;(IF(Table5[[#This Row],[net_sales]]&gt;1000," high_sales"," low_sales"))</f>
        <v>high_profit high_sales</v>
      </c>
      <c r="R2896" s="3"/>
    </row>
    <row r="2897" spans="1:18" ht="14.25" customHeight="1" x14ac:dyDescent="0.3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Table5[[#This Row],[sales]]-(Table5[[#This Row],[sales]]*Table5[[#This Row],[discount]])</f>
        <v>945.37289999999996</v>
      </c>
      <c r="O2897" s="6">
        <f>Table5[[#This Row],[profit]]/Table5[[#This Row],[net_sales]]</f>
        <v>0.19204062227719879</v>
      </c>
      <c r="P2897" s="3" t="str">
        <f>IF(Table5[[#This Row],[Profit_Percentage]]&lt;=24.5%,"low","high")</f>
        <v>low</v>
      </c>
      <c r="Q2897" s="3" t="str">
        <f>IF(Table5[[#This Row],[Profit_Percentage]]&gt;25%,"high_profit","low_profit")&amp;(IF(Table5[[#This Row],[net_sales]]&gt;1000," high_sales"," low_sales"))</f>
        <v>low_profit low_sales</v>
      </c>
      <c r="R2897" s="3"/>
    </row>
    <row r="2898" spans="1:18" ht="14.25" customHeight="1" x14ac:dyDescent="0.3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Table5[[#This Row],[sales]]-(Table5[[#This Row],[sales]]*Table5[[#This Row],[discount]])</f>
        <v>1381.7575999999999</v>
      </c>
      <c r="O2898" s="6">
        <f>Table5[[#This Row],[profit]]/Table5[[#This Row],[net_sales]]</f>
        <v>0.21851879085014622</v>
      </c>
      <c r="P2898" s="3" t="str">
        <f>IF(Table5[[#This Row],[Profit_Percentage]]&lt;=24.5%,"low","high")</f>
        <v>low</v>
      </c>
      <c r="Q2898" s="3" t="str">
        <f>IF(Table5[[#This Row],[Profit_Percentage]]&gt;25%,"high_profit","low_profit")&amp;(IF(Table5[[#This Row],[net_sales]]&gt;1000," high_sales"," low_sales"))</f>
        <v>low_profit high_sales</v>
      </c>
      <c r="R2898" s="3"/>
    </row>
    <row r="2899" spans="1:18" ht="14.25" customHeight="1" x14ac:dyDescent="0.3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Table5[[#This Row],[sales]]-(Table5[[#This Row],[sales]]*Table5[[#This Row],[discount]])</f>
        <v>2483.3688000000002</v>
      </c>
      <c r="O2899" s="6">
        <f>Table5[[#This Row],[profit]]/Table5[[#This Row],[net_sales]]</f>
        <v>9.65100310513686E-2</v>
      </c>
      <c r="P2899" s="3" t="str">
        <f>IF(Table5[[#This Row],[Profit_Percentage]]&lt;=24.5%,"low","high")</f>
        <v>low</v>
      </c>
      <c r="Q2899" s="3" t="str">
        <f>IF(Table5[[#This Row],[Profit_Percentage]]&gt;25%,"high_profit","low_profit")&amp;(IF(Table5[[#This Row],[net_sales]]&gt;1000," high_sales"," low_sales"))</f>
        <v>low_profit high_sales</v>
      </c>
      <c r="R2899" s="3"/>
    </row>
    <row r="2900" spans="1:18" ht="14.25" customHeight="1" x14ac:dyDescent="0.3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Table5[[#This Row],[sales]]-(Table5[[#This Row],[sales]]*Table5[[#This Row],[discount]])</f>
        <v>4044.8768999999998</v>
      </c>
      <c r="O2900" s="6">
        <f>Table5[[#This Row],[profit]]/Table5[[#This Row],[net_sales]]</f>
        <v>0.13061460535424455</v>
      </c>
      <c r="P2900" s="3" t="str">
        <f>IF(Table5[[#This Row],[Profit_Percentage]]&lt;=24.5%,"low","high")</f>
        <v>low</v>
      </c>
      <c r="Q2900" s="3" t="str">
        <f>IF(Table5[[#This Row],[Profit_Percentage]]&gt;25%,"high_profit","low_profit")&amp;(IF(Table5[[#This Row],[net_sales]]&gt;1000," high_sales"," low_sales"))</f>
        <v>low_profit high_sales</v>
      </c>
      <c r="R2900" s="3"/>
    </row>
    <row r="2901" spans="1:18" ht="14.25" customHeight="1" x14ac:dyDescent="0.3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Table5[[#This Row],[sales]]-(Table5[[#This Row],[sales]]*Table5[[#This Row],[discount]])</f>
        <v>1849.7740000000001</v>
      </c>
      <c r="O2901" s="6">
        <f>Table5[[#This Row],[profit]]/Table5[[#This Row],[net_sales]]</f>
        <v>0.22900094822394521</v>
      </c>
      <c r="P2901" s="3" t="str">
        <f>IF(Table5[[#This Row],[Profit_Percentage]]&lt;=24.5%,"low","high")</f>
        <v>low</v>
      </c>
      <c r="Q2901" s="3" t="str">
        <f>IF(Table5[[#This Row],[Profit_Percentage]]&gt;25%,"high_profit","low_profit")&amp;(IF(Table5[[#This Row],[net_sales]]&gt;1000," high_sales"," low_sales"))</f>
        <v>low_profit high_sales</v>
      </c>
      <c r="R2901" s="3"/>
    </row>
    <row r="2902" spans="1:18" ht="14.25" customHeight="1" x14ac:dyDescent="0.3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Table5[[#This Row],[sales]]-(Table5[[#This Row],[sales]]*Table5[[#This Row],[discount]])</f>
        <v>1950.4829999999999</v>
      </c>
      <c r="O2902" s="6">
        <f>Table5[[#This Row],[profit]]/Table5[[#This Row],[net_sales]]</f>
        <v>6.3348411649832376E-2</v>
      </c>
      <c r="P2902" s="3" t="str">
        <f>IF(Table5[[#This Row],[Profit_Percentage]]&lt;=24.5%,"low","high")</f>
        <v>low</v>
      </c>
      <c r="Q2902" s="3" t="str">
        <f>IF(Table5[[#This Row],[Profit_Percentage]]&gt;25%,"high_profit","low_profit")&amp;(IF(Table5[[#This Row],[net_sales]]&gt;1000," high_sales"," low_sales"))</f>
        <v>low_profit high_sales</v>
      </c>
      <c r="R2902" s="3"/>
    </row>
    <row r="2903" spans="1:18" ht="14.25" customHeight="1" x14ac:dyDescent="0.3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Table5[[#This Row],[sales]]-(Table5[[#This Row],[sales]]*Table5[[#This Row],[discount]])</f>
        <v>2528.1678000000002</v>
      </c>
      <c r="O2903" s="6">
        <f>Table5[[#This Row],[profit]]/Table5[[#This Row],[net_sales]]</f>
        <v>0.15513210792416546</v>
      </c>
      <c r="P2903" s="3" t="str">
        <f>IF(Table5[[#This Row],[Profit_Percentage]]&lt;=24.5%,"low","high")</f>
        <v>low</v>
      </c>
      <c r="Q2903" s="3" t="str">
        <f>IF(Table5[[#This Row],[Profit_Percentage]]&gt;25%,"high_profit","low_profit")&amp;(IF(Table5[[#This Row],[net_sales]]&gt;1000," high_sales"," low_sales"))</f>
        <v>low_profit high_sales</v>
      </c>
      <c r="R2903" s="3"/>
    </row>
    <row r="2904" spans="1:18" ht="14.25" customHeight="1" x14ac:dyDescent="0.3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Table5[[#This Row],[sales]]-(Table5[[#This Row],[sales]]*Table5[[#This Row],[discount]])</f>
        <v>941.5317</v>
      </c>
      <c r="O2904" s="6">
        <f>Table5[[#This Row],[profit]]/Table5[[#This Row],[net_sales]]</f>
        <v>0.1505525517621977</v>
      </c>
      <c r="P2904" s="3" t="str">
        <f>IF(Table5[[#This Row],[Profit_Percentage]]&lt;=24.5%,"low","high")</f>
        <v>low</v>
      </c>
      <c r="Q2904" s="3" t="str">
        <f>IF(Table5[[#This Row],[Profit_Percentage]]&gt;25%,"high_profit","low_profit")&amp;(IF(Table5[[#This Row],[net_sales]]&gt;1000," high_sales"," low_sales"))</f>
        <v>low_profit low_sales</v>
      </c>
      <c r="R2904" s="3"/>
    </row>
    <row r="2905" spans="1:18" ht="14.25" customHeight="1" x14ac:dyDescent="0.3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Table5[[#This Row],[sales]]-(Table5[[#This Row],[sales]]*Table5[[#This Row],[discount]])</f>
        <v>3038.7075</v>
      </c>
      <c r="O2905" s="6">
        <f>Table5[[#This Row],[profit]]/Table5[[#This Row],[net_sales]]</f>
        <v>8.1202287485715549E-2</v>
      </c>
      <c r="P2905" s="3" t="str">
        <f>IF(Table5[[#This Row],[Profit_Percentage]]&lt;=24.5%,"low","high")</f>
        <v>low</v>
      </c>
      <c r="Q2905" s="3" t="str">
        <f>IF(Table5[[#This Row],[Profit_Percentage]]&gt;25%,"high_profit","low_profit")&amp;(IF(Table5[[#This Row],[net_sales]]&gt;1000," high_sales"," low_sales"))</f>
        <v>low_profit high_sales</v>
      </c>
      <c r="R2905" s="3"/>
    </row>
    <row r="2906" spans="1:18" ht="14.25" customHeight="1" x14ac:dyDescent="0.3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Table5[[#This Row],[sales]]-(Table5[[#This Row],[sales]]*Table5[[#This Row],[discount]])</f>
        <v>1002.1435999999999</v>
      </c>
      <c r="O2906" s="6">
        <f>Table5[[#This Row],[profit]]/Table5[[#This Row],[net_sales]]</f>
        <v>0.20599842178306585</v>
      </c>
      <c r="P2906" s="3" t="str">
        <f>IF(Table5[[#This Row],[Profit_Percentage]]&lt;=24.5%,"low","high")</f>
        <v>low</v>
      </c>
      <c r="Q2906" s="3" t="str">
        <f>IF(Table5[[#This Row],[Profit_Percentage]]&gt;25%,"high_profit","low_profit")&amp;(IF(Table5[[#This Row],[net_sales]]&gt;1000," high_sales"," low_sales"))</f>
        <v>low_profit high_sales</v>
      </c>
      <c r="R2906" s="3"/>
    </row>
    <row r="2907" spans="1:18" ht="14.25" customHeight="1" x14ac:dyDescent="0.3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Table5[[#This Row],[sales]]-(Table5[[#This Row],[sales]]*Table5[[#This Row],[discount]])</f>
        <v>3058.9083999999998</v>
      </c>
      <c r="O2907" s="6">
        <f>Table5[[#This Row],[profit]]/Table5[[#This Row],[net_sales]]</f>
        <v>0.17077987689987709</v>
      </c>
      <c r="P2907" s="3" t="str">
        <f>IF(Table5[[#This Row],[Profit_Percentage]]&lt;=24.5%,"low","high")</f>
        <v>low</v>
      </c>
      <c r="Q2907" s="3" t="str">
        <f>IF(Table5[[#This Row],[Profit_Percentage]]&gt;25%,"high_profit","low_profit")&amp;(IF(Table5[[#This Row],[net_sales]]&gt;1000," high_sales"," low_sales"))</f>
        <v>low_profit high_sales</v>
      </c>
      <c r="R2907" s="3"/>
    </row>
    <row r="2908" spans="1:18" ht="14.25" customHeight="1" x14ac:dyDescent="0.3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Table5[[#This Row],[sales]]-(Table5[[#This Row],[sales]]*Table5[[#This Row],[discount]])</f>
        <v>1305.4223</v>
      </c>
      <c r="O2908" s="6">
        <f>Table5[[#This Row],[profit]]/Table5[[#This Row],[net_sales]]</f>
        <v>0.2120539843696557</v>
      </c>
      <c r="P2908" s="3" t="str">
        <f>IF(Table5[[#This Row],[Profit_Percentage]]&lt;=24.5%,"low","high")</f>
        <v>low</v>
      </c>
      <c r="Q2908" s="3" t="str">
        <f>IF(Table5[[#This Row],[Profit_Percentage]]&gt;25%,"high_profit","low_profit")&amp;(IF(Table5[[#This Row],[net_sales]]&gt;1000," high_sales"," low_sales"))</f>
        <v>low_profit high_sales</v>
      </c>
      <c r="R2908" s="3"/>
    </row>
    <row r="2909" spans="1:18" ht="14.25" customHeight="1" x14ac:dyDescent="0.3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Table5[[#This Row],[sales]]-(Table5[[#This Row],[sales]]*Table5[[#This Row],[discount]])</f>
        <v>3872.1071999999999</v>
      </c>
      <c r="O2909" s="6">
        <f>Table5[[#This Row],[profit]]/Table5[[#This Row],[net_sales]]</f>
        <v>0.12979496022217565</v>
      </c>
      <c r="P2909" s="3" t="str">
        <f>IF(Table5[[#This Row],[Profit_Percentage]]&lt;=24.5%,"low","high")</f>
        <v>low</v>
      </c>
      <c r="Q2909" s="3" t="str">
        <f>IF(Table5[[#This Row],[Profit_Percentage]]&gt;25%,"high_profit","low_profit")&amp;(IF(Table5[[#This Row],[net_sales]]&gt;1000," high_sales"," low_sales"))</f>
        <v>low_profit high_sales</v>
      </c>
      <c r="R2909" s="3"/>
    </row>
    <row r="2910" spans="1:18" ht="14.25" customHeight="1" x14ac:dyDescent="0.3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Table5[[#This Row],[sales]]-(Table5[[#This Row],[sales]]*Table5[[#This Row],[discount]])</f>
        <v>940.88190000000009</v>
      </c>
      <c r="O2910" s="6">
        <f>Table5[[#This Row],[profit]]/Table5[[#This Row],[net_sales]]</f>
        <v>0.11204381761409163</v>
      </c>
      <c r="P2910" s="3" t="str">
        <f>IF(Table5[[#This Row],[Profit_Percentage]]&lt;=24.5%,"low","high")</f>
        <v>low</v>
      </c>
      <c r="Q2910" s="3" t="str">
        <f>IF(Table5[[#This Row],[Profit_Percentage]]&gt;25%,"high_profit","low_profit")&amp;(IF(Table5[[#This Row],[net_sales]]&gt;1000," high_sales"," low_sales"))</f>
        <v>low_profit low_sales</v>
      </c>
      <c r="R2910" s="3"/>
    </row>
    <row r="2911" spans="1:18" ht="14.25" customHeight="1" x14ac:dyDescent="0.3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Table5[[#This Row],[sales]]-(Table5[[#This Row],[sales]]*Table5[[#This Row],[discount]])</f>
        <v>4230</v>
      </c>
      <c r="O2911" s="6">
        <f>Table5[[#This Row],[profit]]/Table5[[#This Row],[net_sales]]</f>
        <v>6.1226950354609934E-2</v>
      </c>
      <c r="P2911" s="3" t="str">
        <f>IF(Table5[[#This Row],[Profit_Percentage]]&lt;=24.5%,"low","high")</f>
        <v>low</v>
      </c>
      <c r="Q2911" s="3" t="str">
        <f>IF(Table5[[#This Row],[Profit_Percentage]]&gt;25%,"high_profit","low_profit")&amp;(IF(Table5[[#This Row],[net_sales]]&gt;1000," high_sales"," low_sales"))</f>
        <v>low_profit high_sales</v>
      </c>
      <c r="R2911" s="3"/>
    </row>
    <row r="2912" spans="1:18" ht="14.25" customHeight="1" x14ac:dyDescent="0.3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Table5[[#This Row],[sales]]-(Table5[[#This Row],[sales]]*Table5[[#This Row],[discount]])</f>
        <v>1105.4015999999999</v>
      </c>
      <c r="O2912" s="6">
        <f>Table5[[#This Row],[profit]]/Table5[[#This Row],[net_sales]]</f>
        <v>0.29249098246284427</v>
      </c>
      <c r="P2912" s="3" t="str">
        <f>IF(Table5[[#This Row],[Profit_Percentage]]&lt;=24.5%,"low","high")</f>
        <v>high</v>
      </c>
      <c r="Q2912" s="3" t="str">
        <f>IF(Table5[[#This Row],[Profit_Percentage]]&gt;25%,"high_profit","low_profit")&amp;(IF(Table5[[#This Row],[net_sales]]&gt;1000," high_sales"," low_sales"))</f>
        <v>high_profit high_sales</v>
      </c>
      <c r="R2912" s="3"/>
    </row>
    <row r="2913" spans="1:18" ht="14.25" customHeight="1" x14ac:dyDescent="0.3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Table5[[#This Row],[sales]]-(Table5[[#This Row],[sales]]*Table5[[#This Row],[discount]])</f>
        <v>731.17520000000002</v>
      </c>
      <c r="O2913" s="6">
        <f>Table5[[#This Row],[profit]]/Table5[[#This Row],[net_sales]]</f>
        <v>9.2782140313292905E-2</v>
      </c>
      <c r="P2913" s="3" t="str">
        <f>IF(Table5[[#This Row],[Profit_Percentage]]&lt;=24.5%,"low","high")</f>
        <v>low</v>
      </c>
      <c r="Q2913" s="3" t="str">
        <f>IF(Table5[[#This Row],[Profit_Percentage]]&gt;25%,"high_profit","low_profit")&amp;(IF(Table5[[#This Row],[net_sales]]&gt;1000," high_sales"," low_sales"))</f>
        <v>low_profit low_sales</v>
      </c>
      <c r="R2913" s="3"/>
    </row>
    <row r="2914" spans="1:18" ht="14.25" customHeight="1" x14ac:dyDescent="0.3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Table5[[#This Row],[sales]]-(Table5[[#This Row],[sales]]*Table5[[#This Row],[discount]])</f>
        <v>688.67399999999998</v>
      </c>
      <c r="O2914" s="6">
        <f>Table5[[#This Row],[profit]]/Table5[[#This Row],[net_sales]]</f>
        <v>0.11228825249682724</v>
      </c>
      <c r="P2914" s="3" t="str">
        <f>IF(Table5[[#This Row],[Profit_Percentage]]&lt;=24.5%,"low","high")</f>
        <v>low</v>
      </c>
      <c r="Q2914" s="3" t="str">
        <f>IF(Table5[[#This Row],[Profit_Percentage]]&gt;25%,"high_profit","low_profit")&amp;(IF(Table5[[#This Row],[net_sales]]&gt;1000," high_sales"," low_sales"))</f>
        <v>low_profit low_sales</v>
      </c>
      <c r="R2914" s="3"/>
    </row>
    <row r="2915" spans="1:18" ht="14.25" customHeight="1" x14ac:dyDescent="0.3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Table5[[#This Row],[sales]]-(Table5[[#This Row],[sales]]*Table5[[#This Row],[discount]])</f>
        <v>3839.3459999999995</v>
      </c>
      <c r="O2915" s="6">
        <f>Table5[[#This Row],[profit]]/Table5[[#This Row],[net_sales]]</f>
        <v>0.15094758326027402</v>
      </c>
      <c r="P2915" s="3" t="str">
        <f>IF(Table5[[#This Row],[Profit_Percentage]]&lt;=24.5%,"low","high")</f>
        <v>low</v>
      </c>
      <c r="Q2915" s="3" t="str">
        <f>IF(Table5[[#This Row],[Profit_Percentage]]&gt;25%,"high_profit","low_profit")&amp;(IF(Table5[[#This Row],[net_sales]]&gt;1000," high_sales"," low_sales"))</f>
        <v>low_profit high_sales</v>
      </c>
      <c r="R2915" s="3"/>
    </row>
    <row r="2916" spans="1:18" ht="14.25" customHeight="1" x14ac:dyDescent="0.3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Table5[[#This Row],[sales]]-(Table5[[#This Row],[sales]]*Table5[[#This Row],[discount]])</f>
        <v>1225.7964000000002</v>
      </c>
      <c r="O2916" s="6">
        <f>Table5[[#This Row],[profit]]/Table5[[#This Row],[net_sales]]</f>
        <v>0.3752009713848074</v>
      </c>
      <c r="P2916" s="3" t="str">
        <f>IF(Table5[[#This Row],[Profit_Percentage]]&lt;=24.5%,"low","high")</f>
        <v>high</v>
      </c>
      <c r="Q2916" s="3" t="str">
        <f>IF(Table5[[#This Row],[Profit_Percentage]]&gt;25%,"high_profit","low_profit")&amp;(IF(Table5[[#This Row],[net_sales]]&gt;1000," high_sales"," low_sales"))</f>
        <v>high_profit high_sales</v>
      </c>
      <c r="R2916" s="3"/>
    </row>
    <row r="2917" spans="1:18" ht="14.25" customHeight="1" x14ac:dyDescent="0.3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Table5[[#This Row],[sales]]-(Table5[[#This Row],[sales]]*Table5[[#This Row],[discount]])</f>
        <v>1213.6824000000001</v>
      </c>
      <c r="O2917" s="6">
        <f>Table5[[#This Row],[profit]]/Table5[[#This Row],[net_sales]]</f>
        <v>0.33165183906432188</v>
      </c>
      <c r="P2917" s="3" t="str">
        <f>IF(Table5[[#This Row],[Profit_Percentage]]&lt;=24.5%,"low","high")</f>
        <v>high</v>
      </c>
      <c r="Q2917" s="3" t="str">
        <f>IF(Table5[[#This Row],[Profit_Percentage]]&gt;25%,"high_profit","low_profit")&amp;(IF(Table5[[#This Row],[net_sales]]&gt;1000," high_sales"," low_sales"))</f>
        <v>high_profit high_sales</v>
      </c>
      <c r="R2917" s="3"/>
    </row>
    <row r="2918" spans="1:18" ht="14.25" customHeight="1" x14ac:dyDescent="0.3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Table5[[#This Row],[sales]]-(Table5[[#This Row],[sales]]*Table5[[#This Row],[discount]])</f>
        <v>1012.0065</v>
      </c>
      <c r="O2918" s="6">
        <f>Table5[[#This Row],[profit]]/Table5[[#This Row],[net_sales]]</f>
        <v>0.24725137634985547</v>
      </c>
      <c r="P2918" s="3" t="str">
        <f>IF(Table5[[#This Row],[Profit_Percentage]]&lt;=24.5%,"low","high")</f>
        <v>high</v>
      </c>
      <c r="Q2918" s="3" t="str">
        <f>IF(Table5[[#This Row],[Profit_Percentage]]&gt;25%,"high_profit","low_profit")&amp;(IF(Table5[[#This Row],[net_sales]]&gt;1000," high_sales"," low_sales"))</f>
        <v>low_profit high_sales</v>
      </c>
      <c r="R2918" s="3"/>
    </row>
    <row r="2919" spans="1:18" ht="14.25" customHeight="1" x14ac:dyDescent="0.3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Table5[[#This Row],[sales]]-(Table5[[#This Row],[sales]]*Table5[[#This Row],[discount]])</f>
        <v>3463.5527999999995</v>
      </c>
      <c r="O2919" s="6">
        <f>Table5[[#This Row],[profit]]/Table5[[#This Row],[net_sales]]</f>
        <v>0.12870021788032221</v>
      </c>
      <c r="P2919" s="3" t="str">
        <f>IF(Table5[[#This Row],[Profit_Percentage]]&lt;=24.5%,"low","high")</f>
        <v>low</v>
      </c>
      <c r="Q2919" s="3" t="str">
        <f>IF(Table5[[#This Row],[Profit_Percentage]]&gt;25%,"high_profit","low_profit")&amp;(IF(Table5[[#This Row],[net_sales]]&gt;1000," high_sales"," low_sales"))</f>
        <v>low_profit high_sales</v>
      </c>
      <c r="R2919" s="3"/>
    </row>
    <row r="2920" spans="1:18" ht="14.25" customHeight="1" x14ac:dyDescent="0.3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Table5[[#This Row],[sales]]-(Table5[[#This Row],[sales]]*Table5[[#This Row],[discount]])</f>
        <v>753.56500000000005</v>
      </c>
      <c r="O2920" s="6">
        <f>Table5[[#This Row],[profit]]/Table5[[#This Row],[net_sales]]</f>
        <v>0.3320616005255021</v>
      </c>
      <c r="P2920" s="3" t="str">
        <f>IF(Table5[[#This Row],[Profit_Percentage]]&lt;=24.5%,"low","high")</f>
        <v>high</v>
      </c>
      <c r="Q2920" s="3" t="str">
        <f>IF(Table5[[#This Row],[Profit_Percentage]]&gt;25%,"high_profit","low_profit")&amp;(IF(Table5[[#This Row],[net_sales]]&gt;1000," high_sales"," low_sales"))</f>
        <v>high_profit low_sales</v>
      </c>
      <c r="R2920" s="3"/>
    </row>
    <row r="2921" spans="1:18" ht="14.25" customHeight="1" x14ac:dyDescent="0.3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Table5[[#This Row],[sales]]-(Table5[[#This Row],[sales]]*Table5[[#This Row],[discount]])</f>
        <v>695.60910000000001</v>
      </c>
      <c r="O2921" s="6">
        <f>Table5[[#This Row],[profit]]/Table5[[#This Row],[net_sales]]</f>
        <v>0.2032894624294018</v>
      </c>
      <c r="P2921" s="3" t="str">
        <f>IF(Table5[[#This Row],[Profit_Percentage]]&lt;=24.5%,"low","high")</f>
        <v>low</v>
      </c>
      <c r="Q2921" s="3" t="str">
        <f>IF(Table5[[#This Row],[Profit_Percentage]]&gt;25%,"high_profit","low_profit")&amp;(IF(Table5[[#This Row],[net_sales]]&gt;1000," high_sales"," low_sales"))</f>
        <v>low_profit low_sales</v>
      </c>
      <c r="R2921" s="3"/>
    </row>
    <row r="2922" spans="1:18" ht="14.25" customHeight="1" x14ac:dyDescent="0.3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Table5[[#This Row],[sales]]-(Table5[[#This Row],[sales]]*Table5[[#This Row],[discount]])</f>
        <v>4063.5860000000002</v>
      </c>
      <c r="O2922" s="6">
        <f>Table5[[#This Row],[profit]]/Table5[[#This Row],[net_sales]]</f>
        <v>0.20880818075463395</v>
      </c>
      <c r="P2922" s="3" t="str">
        <f>IF(Table5[[#This Row],[Profit_Percentage]]&lt;=24.5%,"low","high")</f>
        <v>low</v>
      </c>
      <c r="Q2922" s="3" t="str">
        <f>IF(Table5[[#This Row],[Profit_Percentage]]&gt;25%,"high_profit","low_profit")&amp;(IF(Table5[[#This Row],[net_sales]]&gt;1000," high_sales"," low_sales"))</f>
        <v>low_profit high_sales</v>
      </c>
      <c r="R2922" s="3"/>
    </row>
    <row r="2923" spans="1:18" ht="14.25" customHeight="1" x14ac:dyDescent="0.3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Table5[[#This Row],[sales]]-(Table5[[#This Row],[sales]]*Table5[[#This Row],[discount]])</f>
        <v>3882.3839999999996</v>
      </c>
      <c r="O2923" s="6">
        <f>Table5[[#This Row],[profit]]/Table5[[#This Row],[net_sales]]</f>
        <v>0.29457415855824676</v>
      </c>
      <c r="P2923" s="3" t="str">
        <f>IF(Table5[[#This Row],[Profit_Percentage]]&lt;=24.5%,"low","high")</f>
        <v>high</v>
      </c>
      <c r="Q2923" s="3" t="str">
        <f>IF(Table5[[#This Row],[Profit_Percentage]]&gt;25%,"high_profit","low_profit")&amp;(IF(Table5[[#This Row],[net_sales]]&gt;1000," high_sales"," low_sales"))</f>
        <v>high_profit high_sales</v>
      </c>
      <c r="R2923" s="3"/>
    </row>
    <row r="2924" spans="1:18" ht="14.25" customHeight="1" x14ac:dyDescent="0.3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Table5[[#This Row],[sales]]-(Table5[[#This Row],[sales]]*Table5[[#This Row],[discount]])</f>
        <v>1134.9076</v>
      </c>
      <c r="O2924" s="6">
        <f>Table5[[#This Row],[profit]]/Table5[[#This Row],[net_sales]]</f>
        <v>0.18361847255230293</v>
      </c>
      <c r="P2924" s="3" t="str">
        <f>IF(Table5[[#This Row],[Profit_Percentage]]&lt;=24.5%,"low","high")</f>
        <v>low</v>
      </c>
      <c r="Q2924" s="3" t="str">
        <f>IF(Table5[[#This Row],[Profit_Percentage]]&gt;25%,"high_profit","low_profit")&amp;(IF(Table5[[#This Row],[net_sales]]&gt;1000," high_sales"," low_sales"))</f>
        <v>low_profit high_sales</v>
      </c>
      <c r="R2924" s="3"/>
    </row>
    <row r="2925" spans="1:18" ht="14.25" customHeight="1" x14ac:dyDescent="0.3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Table5[[#This Row],[sales]]-(Table5[[#This Row],[sales]]*Table5[[#This Row],[discount]])</f>
        <v>3990.1871999999998</v>
      </c>
      <c r="O2925" s="6">
        <f>Table5[[#This Row],[profit]]/Table5[[#This Row],[net_sales]]</f>
        <v>0.1164882690215637</v>
      </c>
      <c r="P2925" s="3" t="str">
        <f>IF(Table5[[#This Row],[Profit_Percentage]]&lt;=24.5%,"low","high")</f>
        <v>low</v>
      </c>
      <c r="Q2925" s="3" t="str">
        <f>IF(Table5[[#This Row],[Profit_Percentage]]&gt;25%,"high_profit","low_profit")&amp;(IF(Table5[[#This Row],[net_sales]]&gt;1000," high_sales"," low_sales"))</f>
        <v>low_profit high_sales</v>
      </c>
      <c r="R2925" s="3"/>
    </row>
    <row r="2926" spans="1:18" ht="14.25" customHeight="1" x14ac:dyDescent="0.3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Table5[[#This Row],[sales]]-(Table5[[#This Row],[sales]]*Table5[[#This Row],[discount]])</f>
        <v>1032.8214</v>
      </c>
      <c r="O2926" s="6">
        <f>Table5[[#This Row],[profit]]/Table5[[#This Row],[net_sales]]</f>
        <v>0.16283551057327045</v>
      </c>
      <c r="P2926" s="3" t="str">
        <f>IF(Table5[[#This Row],[Profit_Percentage]]&lt;=24.5%,"low","high")</f>
        <v>low</v>
      </c>
      <c r="Q2926" s="3" t="str">
        <f>IF(Table5[[#This Row],[Profit_Percentage]]&gt;25%,"high_profit","low_profit")&amp;(IF(Table5[[#This Row],[net_sales]]&gt;1000," high_sales"," low_sales"))</f>
        <v>low_profit high_sales</v>
      </c>
      <c r="R2926" s="3"/>
    </row>
    <row r="2927" spans="1:18" ht="14.25" customHeight="1" x14ac:dyDescent="0.3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Table5[[#This Row],[sales]]-(Table5[[#This Row],[sales]]*Table5[[#This Row],[discount]])</f>
        <v>313.46069999999997</v>
      </c>
      <c r="O2927" s="6">
        <f>Table5[[#This Row],[profit]]/Table5[[#This Row],[net_sales]]</f>
        <v>0.2826829647225314</v>
      </c>
      <c r="P2927" s="3" t="str">
        <f>IF(Table5[[#This Row],[Profit_Percentage]]&lt;=24.5%,"low","high")</f>
        <v>high</v>
      </c>
      <c r="Q2927" s="3" t="str">
        <f>IF(Table5[[#This Row],[Profit_Percentage]]&gt;25%,"high_profit","low_profit")&amp;(IF(Table5[[#This Row],[net_sales]]&gt;1000," high_sales"," low_sales"))</f>
        <v>high_profit low_sales</v>
      </c>
      <c r="R2927" s="3"/>
    </row>
    <row r="2928" spans="1:18" ht="14.25" customHeight="1" x14ac:dyDescent="0.3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Table5[[#This Row],[sales]]-(Table5[[#This Row],[sales]]*Table5[[#This Row],[discount]])</f>
        <v>2636.6528000000003</v>
      </c>
      <c r="O2928" s="6">
        <f>Table5[[#This Row],[profit]]/Table5[[#This Row],[net_sales]]</f>
        <v>0.39453810528257638</v>
      </c>
      <c r="P2928" s="3" t="str">
        <f>IF(Table5[[#This Row],[Profit_Percentage]]&lt;=24.5%,"low","high")</f>
        <v>high</v>
      </c>
      <c r="Q2928" s="3" t="str">
        <f>IF(Table5[[#This Row],[Profit_Percentage]]&gt;25%,"high_profit","low_profit")&amp;(IF(Table5[[#This Row],[net_sales]]&gt;1000," high_sales"," low_sales"))</f>
        <v>high_profit high_sales</v>
      </c>
      <c r="R2928" s="3"/>
    </row>
    <row r="2929" spans="1:18" ht="14.25" customHeight="1" x14ac:dyDescent="0.3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Table5[[#This Row],[sales]]-(Table5[[#This Row],[sales]]*Table5[[#This Row],[discount]])</f>
        <v>2134.3465000000001</v>
      </c>
      <c r="O2929" s="6">
        <f>Table5[[#This Row],[profit]]/Table5[[#This Row],[net_sales]]</f>
        <v>0.37898719818923493</v>
      </c>
      <c r="P2929" s="3" t="str">
        <f>IF(Table5[[#This Row],[Profit_Percentage]]&lt;=24.5%,"low","high")</f>
        <v>high</v>
      </c>
      <c r="Q2929" s="3" t="str">
        <f>IF(Table5[[#This Row],[Profit_Percentage]]&gt;25%,"high_profit","low_profit")&amp;(IF(Table5[[#This Row],[net_sales]]&gt;1000," high_sales"," low_sales"))</f>
        <v>high_profit high_sales</v>
      </c>
      <c r="R2929" s="3"/>
    </row>
    <row r="2930" spans="1:18" ht="14.25" customHeight="1" x14ac:dyDescent="0.3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Table5[[#This Row],[sales]]-(Table5[[#This Row],[sales]]*Table5[[#This Row],[discount]])</f>
        <v>1265.9733999999999</v>
      </c>
      <c r="O2930" s="6">
        <f>Table5[[#This Row],[profit]]/Table5[[#This Row],[net_sales]]</f>
        <v>0.35229018240035698</v>
      </c>
      <c r="P2930" s="3" t="str">
        <f>IF(Table5[[#This Row],[Profit_Percentage]]&lt;=24.5%,"low","high")</f>
        <v>high</v>
      </c>
      <c r="Q2930" s="3" t="str">
        <f>IF(Table5[[#This Row],[Profit_Percentage]]&gt;25%,"high_profit","low_profit")&amp;(IF(Table5[[#This Row],[net_sales]]&gt;1000," high_sales"," low_sales"))</f>
        <v>high_profit high_sales</v>
      </c>
      <c r="R2930" s="3"/>
    </row>
    <row r="2931" spans="1:18" ht="14.25" customHeight="1" x14ac:dyDescent="0.3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Table5[[#This Row],[sales]]-(Table5[[#This Row],[sales]]*Table5[[#This Row],[discount]])</f>
        <v>384.59280000000001</v>
      </c>
      <c r="O2931" s="6">
        <f>Table5[[#This Row],[profit]]/Table5[[#This Row],[net_sales]]</f>
        <v>0.41430832818503105</v>
      </c>
      <c r="P2931" s="3" t="str">
        <f>IF(Table5[[#This Row],[Profit_Percentage]]&lt;=24.5%,"low","high")</f>
        <v>high</v>
      </c>
      <c r="Q2931" s="3" t="str">
        <f>IF(Table5[[#This Row],[Profit_Percentage]]&gt;25%,"high_profit","low_profit")&amp;(IF(Table5[[#This Row],[net_sales]]&gt;1000," high_sales"," low_sales"))</f>
        <v>high_profit low_sales</v>
      </c>
      <c r="R2931" s="3"/>
    </row>
    <row r="2932" spans="1:18" ht="14.25" customHeight="1" x14ac:dyDescent="0.3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Table5[[#This Row],[sales]]-(Table5[[#This Row],[sales]]*Table5[[#This Row],[discount]])</f>
        <v>689.16099999999994</v>
      </c>
      <c r="O2932" s="6">
        <f>Table5[[#This Row],[profit]]/Table5[[#This Row],[net_sales]]</f>
        <v>0.20688924648957213</v>
      </c>
      <c r="P2932" s="3" t="str">
        <f>IF(Table5[[#This Row],[Profit_Percentage]]&lt;=24.5%,"low","high")</f>
        <v>low</v>
      </c>
      <c r="Q2932" s="3" t="str">
        <f>IF(Table5[[#This Row],[Profit_Percentage]]&gt;25%,"high_profit","low_profit")&amp;(IF(Table5[[#This Row],[net_sales]]&gt;1000," high_sales"," low_sales"))</f>
        <v>low_profit low_sales</v>
      </c>
      <c r="R2932" s="3"/>
    </row>
    <row r="2933" spans="1:18" ht="14.25" customHeight="1" x14ac:dyDescent="0.3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Table5[[#This Row],[sales]]-(Table5[[#This Row],[sales]]*Table5[[#This Row],[discount]])</f>
        <v>2132.9989999999998</v>
      </c>
      <c r="O2933" s="6">
        <f>Table5[[#This Row],[profit]]/Table5[[#This Row],[net_sales]]</f>
        <v>0.39098940037008928</v>
      </c>
      <c r="P2933" s="3" t="str">
        <f>IF(Table5[[#This Row],[Profit_Percentage]]&lt;=24.5%,"low","high")</f>
        <v>high</v>
      </c>
      <c r="Q2933" s="3" t="str">
        <f>IF(Table5[[#This Row],[Profit_Percentage]]&gt;25%,"high_profit","low_profit")&amp;(IF(Table5[[#This Row],[net_sales]]&gt;1000," high_sales"," low_sales"))</f>
        <v>high_profit high_sales</v>
      </c>
      <c r="R2933" s="3"/>
    </row>
    <row r="2934" spans="1:18" ht="14.25" customHeight="1" x14ac:dyDescent="0.3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Table5[[#This Row],[sales]]-(Table5[[#This Row],[sales]]*Table5[[#This Row],[discount]])</f>
        <v>2703.2656000000002</v>
      </c>
      <c r="O2934" s="6">
        <f>Table5[[#This Row],[profit]]/Table5[[#This Row],[net_sales]]</f>
        <v>0.40550954371631109</v>
      </c>
      <c r="P2934" s="3" t="str">
        <f>IF(Table5[[#This Row],[Profit_Percentage]]&lt;=24.5%,"low","high")</f>
        <v>high</v>
      </c>
      <c r="Q2934" s="3" t="str">
        <f>IF(Table5[[#This Row],[Profit_Percentage]]&gt;25%,"high_profit","low_profit")&amp;(IF(Table5[[#This Row],[net_sales]]&gt;1000," high_sales"," low_sales"))</f>
        <v>high_profit high_sales</v>
      </c>
      <c r="R2934" s="3"/>
    </row>
    <row r="2935" spans="1:18" ht="14.25" customHeight="1" x14ac:dyDescent="0.3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Table5[[#This Row],[sales]]-(Table5[[#This Row],[sales]]*Table5[[#This Row],[discount]])</f>
        <v>1054.2147</v>
      </c>
      <c r="O2935" s="6">
        <f>Table5[[#This Row],[profit]]/Table5[[#This Row],[net_sales]]</f>
        <v>0.24674290730341741</v>
      </c>
      <c r="P2935" s="3" t="str">
        <f>IF(Table5[[#This Row],[Profit_Percentage]]&lt;=24.5%,"low","high")</f>
        <v>high</v>
      </c>
      <c r="Q2935" s="3" t="str">
        <f>IF(Table5[[#This Row],[Profit_Percentage]]&gt;25%,"high_profit","low_profit")&amp;(IF(Table5[[#This Row],[net_sales]]&gt;1000," high_sales"," low_sales"))</f>
        <v>low_profit high_sales</v>
      </c>
      <c r="R2935" s="3"/>
    </row>
    <row r="2936" spans="1:18" ht="14.25" customHeight="1" x14ac:dyDescent="0.3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Table5[[#This Row],[sales]]-(Table5[[#This Row],[sales]]*Table5[[#This Row],[discount]])</f>
        <v>2260.2085000000002</v>
      </c>
      <c r="O2936" s="6">
        <f>Table5[[#This Row],[profit]]/Table5[[#This Row],[net_sales]]</f>
        <v>0.45617915338341569</v>
      </c>
      <c r="P2936" s="3" t="str">
        <f>IF(Table5[[#This Row],[Profit_Percentage]]&lt;=24.5%,"low","high")</f>
        <v>high</v>
      </c>
      <c r="Q2936" s="3" t="str">
        <f>IF(Table5[[#This Row],[Profit_Percentage]]&gt;25%,"high_profit","low_profit")&amp;(IF(Table5[[#This Row],[net_sales]]&gt;1000," high_sales"," low_sales"))</f>
        <v>high_profit high_sales</v>
      </c>
      <c r="R2936" s="3"/>
    </row>
    <row r="2937" spans="1:18" ht="14.25" customHeight="1" x14ac:dyDescent="0.3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Table5[[#This Row],[sales]]-(Table5[[#This Row],[sales]]*Table5[[#This Row],[discount]])</f>
        <v>949.15859999999998</v>
      </c>
      <c r="O2937" s="6">
        <f>Table5[[#This Row],[profit]]/Table5[[#This Row],[net_sales]]</f>
        <v>0.15258777616301428</v>
      </c>
      <c r="P2937" s="3" t="str">
        <f>IF(Table5[[#This Row],[Profit_Percentage]]&lt;=24.5%,"low","high")</f>
        <v>low</v>
      </c>
      <c r="Q2937" s="3" t="str">
        <f>IF(Table5[[#This Row],[Profit_Percentage]]&gt;25%,"high_profit","low_profit")&amp;(IF(Table5[[#This Row],[net_sales]]&gt;1000," high_sales"," low_sales"))</f>
        <v>low_profit low_sales</v>
      </c>
      <c r="R2937" s="3"/>
    </row>
    <row r="2938" spans="1:18" ht="14.25" customHeight="1" x14ac:dyDescent="0.3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Table5[[#This Row],[sales]]-(Table5[[#This Row],[sales]]*Table5[[#This Row],[discount]])</f>
        <v>1886.5219999999999</v>
      </c>
      <c r="O2938" s="6">
        <f>Table5[[#This Row],[profit]]/Table5[[#This Row],[net_sales]]</f>
        <v>0.43714836084604369</v>
      </c>
      <c r="P2938" s="3" t="str">
        <f>IF(Table5[[#This Row],[Profit_Percentage]]&lt;=24.5%,"low","high")</f>
        <v>high</v>
      </c>
      <c r="Q2938" s="3" t="str">
        <f>IF(Table5[[#This Row],[Profit_Percentage]]&gt;25%,"high_profit","low_profit")&amp;(IF(Table5[[#This Row],[net_sales]]&gt;1000," high_sales"," low_sales"))</f>
        <v>high_profit high_sales</v>
      </c>
      <c r="R2938" s="3"/>
    </row>
    <row r="2939" spans="1:18" ht="14.25" customHeight="1" x14ac:dyDescent="0.3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Table5[[#This Row],[sales]]-(Table5[[#This Row],[sales]]*Table5[[#This Row],[discount]])</f>
        <v>310.92309999999998</v>
      </c>
      <c r="O2939" s="6">
        <f>Table5[[#This Row],[profit]]/Table5[[#This Row],[net_sales]]</f>
        <v>0.18490102536607927</v>
      </c>
      <c r="P2939" s="3" t="str">
        <f>IF(Table5[[#This Row],[Profit_Percentage]]&lt;=24.5%,"low","high")</f>
        <v>low</v>
      </c>
      <c r="Q2939" s="3" t="str">
        <f>IF(Table5[[#This Row],[Profit_Percentage]]&gt;25%,"high_profit","low_profit")&amp;(IF(Table5[[#This Row],[net_sales]]&gt;1000," high_sales"," low_sales"))</f>
        <v>low_profit low_sales</v>
      </c>
      <c r="R2939" s="3"/>
    </row>
    <row r="2940" spans="1:18" ht="14.25" customHeight="1" x14ac:dyDescent="0.3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Table5[[#This Row],[sales]]-(Table5[[#This Row],[sales]]*Table5[[#This Row],[discount]])</f>
        <v>2641.4755</v>
      </c>
      <c r="O2940" s="6">
        <f>Table5[[#This Row],[profit]]/Table5[[#This Row],[net_sales]]</f>
        <v>0.20869775244934127</v>
      </c>
      <c r="P2940" s="3" t="str">
        <f>IF(Table5[[#This Row],[Profit_Percentage]]&lt;=24.5%,"low","high")</f>
        <v>low</v>
      </c>
      <c r="Q2940" s="3" t="str">
        <f>IF(Table5[[#This Row],[Profit_Percentage]]&gt;25%,"high_profit","low_profit")&amp;(IF(Table5[[#This Row],[net_sales]]&gt;1000," high_sales"," low_sales"))</f>
        <v>low_profit high_sales</v>
      </c>
      <c r="R2940" s="3"/>
    </row>
    <row r="2941" spans="1:18" ht="14.25" customHeight="1" x14ac:dyDescent="0.3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Table5[[#This Row],[sales]]-(Table5[[#This Row],[sales]]*Table5[[#This Row],[discount]])</f>
        <v>766.2761999999999</v>
      </c>
      <c r="O2941" s="6">
        <f>Table5[[#This Row],[profit]]/Table5[[#This Row],[net_sales]]</f>
        <v>0.14494773555540419</v>
      </c>
      <c r="P2941" s="3" t="str">
        <f>IF(Table5[[#This Row],[Profit_Percentage]]&lt;=24.5%,"low","high")</f>
        <v>low</v>
      </c>
      <c r="Q2941" s="3" t="str">
        <f>IF(Table5[[#This Row],[Profit_Percentage]]&gt;25%,"high_profit","low_profit")&amp;(IF(Table5[[#This Row],[net_sales]]&gt;1000," high_sales"," low_sales"))</f>
        <v>low_profit low_sales</v>
      </c>
      <c r="R2941" s="3"/>
    </row>
    <row r="2942" spans="1:18" ht="14.25" customHeight="1" x14ac:dyDescent="0.3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Table5[[#This Row],[sales]]-(Table5[[#This Row],[sales]]*Table5[[#This Row],[discount]])</f>
        <v>4080.2519999999995</v>
      </c>
      <c r="O2942" s="6">
        <f>Table5[[#This Row],[profit]]/Table5[[#This Row],[net_sales]]</f>
        <v>0.25156044283539353</v>
      </c>
      <c r="P2942" s="3" t="str">
        <f>IF(Table5[[#This Row],[Profit_Percentage]]&lt;=24.5%,"low","high")</f>
        <v>high</v>
      </c>
      <c r="Q2942" s="3" t="str">
        <f>IF(Table5[[#This Row],[Profit_Percentage]]&gt;25%,"high_profit","low_profit")&amp;(IF(Table5[[#This Row],[net_sales]]&gt;1000," high_sales"," low_sales"))</f>
        <v>high_profit high_sales</v>
      </c>
      <c r="R2942" s="3"/>
    </row>
    <row r="2943" spans="1:18" ht="14.25" customHeight="1" x14ac:dyDescent="0.3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Table5[[#This Row],[sales]]-(Table5[[#This Row],[sales]]*Table5[[#This Row],[discount]])</f>
        <v>835.87900000000002</v>
      </c>
      <c r="O2943" s="6">
        <f>Table5[[#This Row],[profit]]/Table5[[#This Row],[net_sales]]</f>
        <v>0.48032071627592032</v>
      </c>
      <c r="P2943" s="3" t="str">
        <f>IF(Table5[[#This Row],[Profit_Percentage]]&lt;=24.5%,"low","high")</f>
        <v>high</v>
      </c>
      <c r="Q2943" s="3" t="str">
        <f>IF(Table5[[#This Row],[Profit_Percentage]]&gt;25%,"high_profit","low_profit")&amp;(IF(Table5[[#This Row],[net_sales]]&gt;1000," high_sales"," low_sales"))</f>
        <v>high_profit low_sales</v>
      </c>
      <c r="R2943" s="3"/>
    </row>
    <row r="2944" spans="1:18" ht="14.25" customHeight="1" x14ac:dyDescent="0.3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Table5[[#This Row],[sales]]-(Table5[[#This Row],[sales]]*Table5[[#This Row],[discount]])</f>
        <v>1416.1284000000001</v>
      </c>
      <c r="O2944" s="6">
        <f>Table5[[#This Row],[profit]]/Table5[[#This Row],[net_sales]]</f>
        <v>0.34095778320666398</v>
      </c>
      <c r="P2944" s="3" t="str">
        <f>IF(Table5[[#This Row],[Profit_Percentage]]&lt;=24.5%,"low","high")</f>
        <v>high</v>
      </c>
      <c r="Q2944" s="3" t="str">
        <f>IF(Table5[[#This Row],[Profit_Percentage]]&gt;25%,"high_profit","low_profit")&amp;(IF(Table5[[#This Row],[net_sales]]&gt;1000," high_sales"," low_sales"))</f>
        <v>high_profit high_sales</v>
      </c>
      <c r="R2944" s="3"/>
    </row>
    <row r="2945" spans="1:18" ht="14.25" customHeight="1" x14ac:dyDescent="0.3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Table5[[#This Row],[sales]]-(Table5[[#This Row],[sales]]*Table5[[#This Row],[discount]])</f>
        <v>2826.9511000000002</v>
      </c>
      <c r="O2945" s="6">
        <f>Table5[[#This Row],[profit]]/Table5[[#This Row],[net_sales]]</f>
        <v>0.4304319236367406</v>
      </c>
      <c r="P2945" s="3" t="str">
        <f>IF(Table5[[#This Row],[Profit_Percentage]]&lt;=24.5%,"low","high")</f>
        <v>high</v>
      </c>
      <c r="Q2945" s="3" t="str">
        <f>IF(Table5[[#This Row],[Profit_Percentage]]&gt;25%,"high_profit","low_profit")&amp;(IF(Table5[[#This Row],[net_sales]]&gt;1000," high_sales"," low_sales"))</f>
        <v>high_profit high_sales</v>
      </c>
      <c r="R2945" s="3"/>
    </row>
    <row r="2946" spans="1:18" ht="14.25" customHeight="1" x14ac:dyDescent="0.3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Table5[[#This Row],[sales]]-(Table5[[#This Row],[sales]]*Table5[[#This Row],[discount]])</f>
        <v>2135.1725000000001</v>
      </c>
      <c r="O2946" s="6">
        <f>Table5[[#This Row],[profit]]/Table5[[#This Row],[net_sales]]</f>
        <v>0.31284123413916204</v>
      </c>
      <c r="P2946" s="3" t="str">
        <f>IF(Table5[[#This Row],[Profit_Percentage]]&lt;=24.5%,"low","high")</f>
        <v>high</v>
      </c>
      <c r="Q2946" s="3" t="str">
        <f>IF(Table5[[#This Row],[Profit_Percentage]]&gt;25%,"high_profit","low_profit")&amp;(IF(Table5[[#This Row],[net_sales]]&gt;1000," high_sales"," low_sales"))</f>
        <v>high_profit high_sales</v>
      </c>
      <c r="R2946" s="3"/>
    </row>
    <row r="2947" spans="1:18" ht="14.25" customHeight="1" x14ac:dyDescent="0.3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Table5[[#This Row],[sales]]-(Table5[[#This Row],[sales]]*Table5[[#This Row],[discount]])</f>
        <v>1230.1734000000001</v>
      </c>
      <c r="O2947" s="6">
        <f>Table5[[#This Row],[profit]]/Table5[[#This Row],[net_sales]]</f>
        <v>0.17032558174319162</v>
      </c>
      <c r="P2947" s="3" t="str">
        <f>IF(Table5[[#This Row],[Profit_Percentage]]&lt;=24.5%,"low","high")</f>
        <v>low</v>
      </c>
      <c r="Q2947" s="3" t="str">
        <f>IF(Table5[[#This Row],[Profit_Percentage]]&gt;25%,"high_profit","low_profit")&amp;(IF(Table5[[#This Row],[net_sales]]&gt;1000," high_sales"," low_sales"))</f>
        <v>low_profit high_sales</v>
      </c>
      <c r="R2947" s="3"/>
    </row>
    <row r="2948" spans="1:18" ht="14.25" customHeight="1" x14ac:dyDescent="0.3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Table5[[#This Row],[sales]]-(Table5[[#This Row],[sales]]*Table5[[#This Row],[discount]])</f>
        <v>1447.1443999999999</v>
      </c>
      <c r="O2948" s="6">
        <f>Table5[[#This Row],[profit]]/Table5[[#This Row],[net_sales]]</f>
        <v>0.17057731073692439</v>
      </c>
      <c r="P2948" s="3" t="str">
        <f>IF(Table5[[#This Row],[Profit_Percentage]]&lt;=24.5%,"low","high")</f>
        <v>low</v>
      </c>
      <c r="Q2948" s="3" t="str">
        <f>IF(Table5[[#This Row],[Profit_Percentage]]&gt;25%,"high_profit","low_profit")&amp;(IF(Table5[[#This Row],[net_sales]]&gt;1000," high_sales"," low_sales"))</f>
        <v>low_profit high_sales</v>
      </c>
      <c r="R2948" s="3"/>
    </row>
    <row r="2949" spans="1:18" ht="14.25" customHeight="1" x14ac:dyDescent="0.3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Table5[[#This Row],[sales]]-(Table5[[#This Row],[sales]]*Table5[[#This Row],[discount]])</f>
        <v>3499.2467999999999</v>
      </c>
      <c r="O2949" s="6">
        <f>Table5[[#This Row],[profit]]/Table5[[#This Row],[net_sales]]</f>
        <v>0.27486200744685968</v>
      </c>
      <c r="P2949" s="3" t="str">
        <f>IF(Table5[[#This Row],[Profit_Percentage]]&lt;=24.5%,"low","high")</f>
        <v>high</v>
      </c>
      <c r="Q2949" s="3" t="str">
        <f>IF(Table5[[#This Row],[Profit_Percentage]]&gt;25%,"high_profit","low_profit")&amp;(IF(Table5[[#This Row],[net_sales]]&gt;1000," high_sales"," low_sales"))</f>
        <v>high_profit high_sales</v>
      </c>
      <c r="R2949" s="3"/>
    </row>
    <row r="2950" spans="1:18" ht="14.25" customHeight="1" x14ac:dyDescent="0.3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Table5[[#This Row],[sales]]-(Table5[[#This Row],[sales]]*Table5[[#This Row],[discount]])</f>
        <v>1289.0906</v>
      </c>
      <c r="O2950" s="6">
        <f>Table5[[#This Row],[profit]]/Table5[[#This Row],[net_sales]]</f>
        <v>0.26749089629541944</v>
      </c>
      <c r="P2950" s="3" t="str">
        <f>IF(Table5[[#This Row],[Profit_Percentage]]&lt;=24.5%,"low","high")</f>
        <v>high</v>
      </c>
      <c r="Q2950" s="3" t="str">
        <f>IF(Table5[[#This Row],[Profit_Percentage]]&gt;25%,"high_profit","low_profit")&amp;(IF(Table5[[#This Row],[net_sales]]&gt;1000," high_sales"," low_sales"))</f>
        <v>high_profit high_sales</v>
      </c>
      <c r="R2950" s="3"/>
    </row>
    <row r="2951" spans="1:18" ht="14.25" customHeight="1" x14ac:dyDescent="0.3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Table5[[#This Row],[sales]]-(Table5[[#This Row],[sales]]*Table5[[#This Row],[discount]])</f>
        <v>488.2475</v>
      </c>
      <c r="O2951" s="6">
        <f>Table5[[#This Row],[profit]]/Table5[[#This Row],[net_sales]]</f>
        <v>0.22453776004997464</v>
      </c>
      <c r="P2951" s="3" t="str">
        <f>IF(Table5[[#This Row],[Profit_Percentage]]&lt;=24.5%,"low","high")</f>
        <v>low</v>
      </c>
      <c r="Q2951" s="3" t="str">
        <f>IF(Table5[[#This Row],[Profit_Percentage]]&gt;25%,"high_profit","low_profit")&amp;(IF(Table5[[#This Row],[net_sales]]&gt;1000," high_sales"," low_sales"))</f>
        <v>low_profit low_sales</v>
      </c>
      <c r="R2951" s="3"/>
    </row>
    <row r="2952" spans="1:18" ht="14.25" customHeight="1" x14ac:dyDescent="0.3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Table5[[#This Row],[sales]]-(Table5[[#This Row],[sales]]*Table5[[#This Row],[discount]])</f>
        <v>1383.991</v>
      </c>
      <c r="O2952" s="6">
        <f>Table5[[#This Row],[profit]]/Table5[[#This Row],[net_sales]]</f>
        <v>0.136308689868648</v>
      </c>
      <c r="P2952" s="3" t="str">
        <f>IF(Table5[[#This Row],[Profit_Percentage]]&lt;=24.5%,"low","high")</f>
        <v>low</v>
      </c>
      <c r="Q2952" s="3" t="str">
        <f>IF(Table5[[#This Row],[Profit_Percentage]]&gt;25%,"high_profit","low_profit")&amp;(IF(Table5[[#This Row],[net_sales]]&gt;1000," high_sales"," low_sales"))</f>
        <v>low_profit high_sales</v>
      </c>
      <c r="R2952" s="3"/>
    </row>
    <row r="2953" spans="1:18" ht="14.25" customHeight="1" x14ac:dyDescent="0.3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Table5[[#This Row],[sales]]-(Table5[[#This Row],[sales]]*Table5[[#This Row],[discount]])</f>
        <v>3152.7737999999999</v>
      </c>
      <c r="O2953" s="6">
        <f>Table5[[#This Row],[profit]]/Table5[[#This Row],[net_sales]]</f>
        <v>9.1113418920190217E-2</v>
      </c>
      <c r="P2953" s="3" t="str">
        <f>IF(Table5[[#This Row],[Profit_Percentage]]&lt;=24.5%,"low","high")</f>
        <v>low</v>
      </c>
      <c r="Q2953" s="3" t="str">
        <f>IF(Table5[[#This Row],[Profit_Percentage]]&gt;25%,"high_profit","low_profit")&amp;(IF(Table5[[#This Row],[net_sales]]&gt;1000," high_sales"," low_sales"))</f>
        <v>low_profit high_sales</v>
      </c>
      <c r="R2953" s="3"/>
    </row>
    <row r="2954" spans="1:18" ht="14.25" customHeight="1" x14ac:dyDescent="0.3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Table5[[#This Row],[sales]]-(Table5[[#This Row],[sales]]*Table5[[#This Row],[discount]])</f>
        <v>434.79360000000003</v>
      </c>
      <c r="O2954" s="6">
        <f>Table5[[#This Row],[profit]]/Table5[[#This Row],[net_sales]]</f>
        <v>0.25101565432425865</v>
      </c>
      <c r="P2954" s="3" t="str">
        <f>IF(Table5[[#This Row],[Profit_Percentage]]&lt;=24.5%,"low","high")</f>
        <v>high</v>
      </c>
      <c r="Q2954" s="3" t="str">
        <f>IF(Table5[[#This Row],[Profit_Percentage]]&gt;25%,"high_profit","low_profit")&amp;(IF(Table5[[#This Row],[net_sales]]&gt;1000," high_sales"," low_sales"))</f>
        <v>high_profit low_sales</v>
      </c>
      <c r="R2954" s="3"/>
    </row>
    <row r="2955" spans="1:18" ht="14.25" customHeight="1" x14ac:dyDescent="0.3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Table5[[#This Row],[sales]]-(Table5[[#This Row],[sales]]*Table5[[#This Row],[discount]])</f>
        <v>1660.0902000000001</v>
      </c>
      <c r="O2955" s="6">
        <f>Table5[[#This Row],[profit]]/Table5[[#This Row],[net_sales]]</f>
        <v>0.21577140808372941</v>
      </c>
      <c r="P2955" s="3" t="str">
        <f>IF(Table5[[#This Row],[Profit_Percentage]]&lt;=24.5%,"low","high")</f>
        <v>low</v>
      </c>
      <c r="Q2955" s="3" t="str">
        <f>IF(Table5[[#This Row],[Profit_Percentage]]&gt;25%,"high_profit","low_profit")&amp;(IF(Table5[[#This Row],[net_sales]]&gt;1000," high_sales"," low_sales"))</f>
        <v>low_profit high_sales</v>
      </c>
      <c r="R2955" s="3"/>
    </row>
    <row r="2956" spans="1:18" ht="14.25" customHeight="1" x14ac:dyDescent="0.3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Table5[[#This Row],[sales]]-(Table5[[#This Row],[sales]]*Table5[[#This Row],[discount]])</f>
        <v>2292.7380000000003</v>
      </c>
      <c r="O2956" s="6">
        <f>Table5[[#This Row],[profit]]/Table5[[#This Row],[net_sales]]</f>
        <v>0.21327774913662179</v>
      </c>
      <c r="P2956" s="3" t="str">
        <f>IF(Table5[[#This Row],[Profit_Percentage]]&lt;=24.5%,"low","high")</f>
        <v>low</v>
      </c>
      <c r="Q2956" s="3" t="str">
        <f>IF(Table5[[#This Row],[Profit_Percentage]]&gt;25%,"high_profit","low_profit")&amp;(IF(Table5[[#This Row],[net_sales]]&gt;1000," high_sales"," low_sales"))</f>
        <v>low_profit high_sales</v>
      </c>
      <c r="R2956" s="3"/>
    </row>
    <row r="2957" spans="1:18" ht="14.25" customHeight="1" x14ac:dyDescent="0.3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Table5[[#This Row],[sales]]-(Table5[[#This Row],[sales]]*Table5[[#This Row],[discount]])</f>
        <v>276.30180000000001</v>
      </c>
      <c r="O2957" s="6">
        <f>Table5[[#This Row],[profit]]/Table5[[#This Row],[net_sales]]</f>
        <v>0.24860496746673383</v>
      </c>
      <c r="P2957" s="3" t="str">
        <f>IF(Table5[[#This Row],[Profit_Percentage]]&lt;=24.5%,"low","high")</f>
        <v>high</v>
      </c>
      <c r="Q2957" s="3" t="str">
        <f>IF(Table5[[#This Row],[Profit_Percentage]]&gt;25%,"high_profit","low_profit")&amp;(IF(Table5[[#This Row],[net_sales]]&gt;1000," high_sales"," low_sales"))</f>
        <v>low_profit low_sales</v>
      </c>
      <c r="R2957" s="3"/>
    </row>
    <row r="2958" spans="1:18" ht="14.25" customHeight="1" x14ac:dyDescent="0.3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Table5[[#This Row],[sales]]-(Table5[[#This Row],[sales]]*Table5[[#This Row],[discount]])</f>
        <v>1145.7728</v>
      </c>
      <c r="O2958" s="6">
        <f>Table5[[#This Row],[profit]]/Table5[[#This Row],[net_sales]]</f>
        <v>0.27511562501745551</v>
      </c>
      <c r="P2958" s="3" t="str">
        <f>IF(Table5[[#This Row],[Profit_Percentage]]&lt;=24.5%,"low","high")</f>
        <v>high</v>
      </c>
      <c r="Q2958" s="3" t="str">
        <f>IF(Table5[[#This Row],[Profit_Percentage]]&gt;25%,"high_profit","low_profit")&amp;(IF(Table5[[#This Row],[net_sales]]&gt;1000," high_sales"," low_sales"))</f>
        <v>high_profit high_sales</v>
      </c>
      <c r="R2958" s="3"/>
    </row>
    <row r="2959" spans="1:18" ht="14.25" customHeight="1" x14ac:dyDescent="0.3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Table5[[#This Row],[sales]]-(Table5[[#This Row],[sales]]*Table5[[#This Row],[discount]])</f>
        <v>4096.6821</v>
      </c>
      <c r="O2959" s="6">
        <f>Table5[[#This Row],[profit]]/Table5[[#This Row],[net_sales]]</f>
        <v>0.27073128276172564</v>
      </c>
      <c r="P2959" s="3" t="str">
        <f>IF(Table5[[#This Row],[Profit_Percentage]]&lt;=24.5%,"low","high")</f>
        <v>high</v>
      </c>
      <c r="Q2959" s="3" t="str">
        <f>IF(Table5[[#This Row],[Profit_Percentage]]&gt;25%,"high_profit","low_profit")&amp;(IF(Table5[[#This Row],[net_sales]]&gt;1000," high_sales"," low_sales"))</f>
        <v>high_profit high_sales</v>
      </c>
      <c r="R2959" s="3"/>
    </row>
    <row r="2960" spans="1:18" ht="14.25" customHeight="1" x14ac:dyDescent="0.3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Table5[[#This Row],[sales]]-(Table5[[#This Row],[sales]]*Table5[[#This Row],[discount]])</f>
        <v>127.55610000000001</v>
      </c>
      <c r="O2960" s="6">
        <f>Table5[[#This Row],[profit]]/Table5[[#This Row],[net_sales]]</f>
        <v>0.31092201784156143</v>
      </c>
      <c r="P2960" s="3" t="str">
        <f>IF(Table5[[#This Row],[Profit_Percentage]]&lt;=24.5%,"low","high")</f>
        <v>high</v>
      </c>
      <c r="Q2960" s="3" t="str">
        <f>IF(Table5[[#This Row],[Profit_Percentage]]&gt;25%,"high_profit","low_profit")&amp;(IF(Table5[[#This Row],[net_sales]]&gt;1000," high_sales"," low_sales"))</f>
        <v>high_profit low_sales</v>
      </c>
      <c r="R2960" s="3"/>
    </row>
    <row r="2961" spans="1:18" ht="14.25" customHeight="1" x14ac:dyDescent="0.3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Table5[[#This Row],[sales]]-(Table5[[#This Row],[sales]]*Table5[[#This Row],[discount]])</f>
        <v>2572.8072000000002</v>
      </c>
      <c r="O2961" s="6">
        <f>Table5[[#This Row],[profit]]/Table5[[#This Row],[net_sales]]</f>
        <v>0.1085856724903444</v>
      </c>
      <c r="P2961" s="3" t="str">
        <f>IF(Table5[[#This Row],[Profit_Percentage]]&lt;=24.5%,"low","high")</f>
        <v>low</v>
      </c>
      <c r="Q2961" s="3" t="str">
        <f>IF(Table5[[#This Row],[Profit_Percentage]]&gt;25%,"high_profit","low_profit")&amp;(IF(Table5[[#This Row],[net_sales]]&gt;1000," high_sales"," low_sales"))</f>
        <v>low_profit high_sales</v>
      </c>
      <c r="R2961" s="3"/>
    </row>
    <row r="2962" spans="1:18" ht="14.25" customHeight="1" x14ac:dyDescent="0.3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Table5[[#This Row],[sales]]-(Table5[[#This Row],[sales]]*Table5[[#This Row],[discount]])</f>
        <v>3167.0549999999998</v>
      </c>
      <c r="O2962" s="6">
        <f>Table5[[#This Row],[profit]]/Table5[[#This Row],[net_sales]]</f>
        <v>0.15286125438301515</v>
      </c>
      <c r="P2962" s="3" t="str">
        <f>IF(Table5[[#This Row],[Profit_Percentage]]&lt;=24.5%,"low","high")</f>
        <v>low</v>
      </c>
      <c r="Q2962" s="3" t="str">
        <f>IF(Table5[[#This Row],[Profit_Percentage]]&gt;25%,"high_profit","low_profit")&amp;(IF(Table5[[#This Row],[net_sales]]&gt;1000," high_sales"," low_sales"))</f>
        <v>low_profit high_sales</v>
      </c>
      <c r="R2962" s="3"/>
    </row>
    <row r="2963" spans="1:18" ht="14.25" customHeight="1" x14ac:dyDescent="0.3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Table5[[#This Row],[sales]]-(Table5[[#This Row],[sales]]*Table5[[#This Row],[discount]])</f>
        <v>889.13599999999997</v>
      </c>
      <c r="O2963" s="6">
        <f>Table5[[#This Row],[profit]]/Table5[[#This Row],[net_sales]]</f>
        <v>0.13658203019560564</v>
      </c>
      <c r="P2963" s="3" t="str">
        <f>IF(Table5[[#This Row],[Profit_Percentage]]&lt;=24.5%,"low","high")</f>
        <v>low</v>
      </c>
      <c r="Q2963" s="3" t="str">
        <f>IF(Table5[[#This Row],[Profit_Percentage]]&gt;25%,"high_profit","low_profit")&amp;(IF(Table5[[#This Row],[net_sales]]&gt;1000," high_sales"," low_sales"))</f>
        <v>low_profit low_sales</v>
      </c>
      <c r="R2963" s="3"/>
    </row>
    <row r="2964" spans="1:18" ht="14.25" customHeight="1" x14ac:dyDescent="0.3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Table5[[#This Row],[sales]]-(Table5[[#This Row],[sales]]*Table5[[#This Row],[discount]])</f>
        <v>806.47</v>
      </c>
      <c r="O2964" s="6">
        <f>Table5[[#This Row],[profit]]/Table5[[#This Row],[net_sales]]</f>
        <v>0.13931082371321932</v>
      </c>
      <c r="P2964" s="3" t="str">
        <f>IF(Table5[[#This Row],[Profit_Percentage]]&lt;=24.5%,"low","high")</f>
        <v>low</v>
      </c>
      <c r="Q2964" s="3" t="str">
        <f>IF(Table5[[#This Row],[Profit_Percentage]]&gt;25%,"high_profit","low_profit")&amp;(IF(Table5[[#This Row],[net_sales]]&gt;1000," high_sales"," low_sales"))</f>
        <v>low_profit low_sales</v>
      </c>
      <c r="R2964" s="3"/>
    </row>
    <row r="2965" spans="1:18" ht="14.25" customHeight="1" x14ac:dyDescent="0.3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Table5[[#This Row],[sales]]-(Table5[[#This Row],[sales]]*Table5[[#This Row],[discount]])</f>
        <v>2978.703</v>
      </c>
      <c r="O2965" s="6">
        <f>Table5[[#This Row],[profit]]/Table5[[#This Row],[net_sales]]</f>
        <v>0.41330068825257166</v>
      </c>
      <c r="P2965" s="3" t="str">
        <f>IF(Table5[[#This Row],[Profit_Percentage]]&lt;=24.5%,"low","high")</f>
        <v>high</v>
      </c>
      <c r="Q2965" s="3" t="str">
        <f>IF(Table5[[#This Row],[Profit_Percentage]]&gt;25%,"high_profit","low_profit")&amp;(IF(Table5[[#This Row],[net_sales]]&gt;1000," high_sales"," low_sales"))</f>
        <v>high_profit high_sales</v>
      </c>
      <c r="R2965" s="3"/>
    </row>
    <row r="2966" spans="1:18" ht="14.25" customHeight="1" x14ac:dyDescent="0.3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Table5[[#This Row],[sales]]-(Table5[[#This Row],[sales]]*Table5[[#This Row],[discount]])</f>
        <v>2652.0909000000001</v>
      </c>
      <c r="O2966" s="6">
        <f>Table5[[#This Row],[profit]]/Table5[[#This Row],[net_sales]]</f>
        <v>0.13479175996569348</v>
      </c>
      <c r="P2966" s="3" t="str">
        <f>IF(Table5[[#This Row],[Profit_Percentage]]&lt;=24.5%,"low","high")</f>
        <v>low</v>
      </c>
      <c r="Q2966" s="3" t="str">
        <f>IF(Table5[[#This Row],[Profit_Percentage]]&gt;25%,"high_profit","low_profit")&amp;(IF(Table5[[#This Row],[net_sales]]&gt;1000," high_sales"," low_sales"))</f>
        <v>low_profit high_sales</v>
      </c>
      <c r="R2966" s="3"/>
    </row>
    <row r="2967" spans="1:18" ht="14.25" customHeight="1" x14ac:dyDescent="0.3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Table5[[#This Row],[sales]]-(Table5[[#This Row],[sales]]*Table5[[#This Row],[discount]])</f>
        <v>596.56870000000004</v>
      </c>
      <c r="O2967" s="6">
        <f>Table5[[#This Row],[profit]]/Table5[[#This Row],[net_sales]]</f>
        <v>0.25440489921781012</v>
      </c>
      <c r="P2967" s="3" t="str">
        <f>IF(Table5[[#This Row],[Profit_Percentage]]&lt;=24.5%,"low","high")</f>
        <v>high</v>
      </c>
      <c r="Q2967" s="3" t="str">
        <f>IF(Table5[[#This Row],[Profit_Percentage]]&gt;25%,"high_profit","low_profit")&amp;(IF(Table5[[#This Row],[net_sales]]&gt;1000," high_sales"," low_sales"))</f>
        <v>high_profit low_sales</v>
      </c>
      <c r="R2967" s="3"/>
    </row>
    <row r="2968" spans="1:18" ht="14.25" customHeight="1" x14ac:dyDescent="0.3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Table5[[#This Row],[sales]]-(Table5[[#This Row],[sales]]*Table5[[#This Row],[discount]])</f>
        <v>832.0320999999999</v>
      </c>
      <c r="O2968" s="6">
        <f>Table5[[#This Row],[profit]]/Table5[[#This Row],[net_sales]]</f>
        <v>0.17195250039030946</v>
      </c>
      <c r="P2968" s="3" t="str">
        <f>IF(Table5[[#This Row],[Profit_Percentage]]&lt;=24.5%,"low","high")</f>
        <v>low</v>
      </c>
      <c r="Q2968" s="3" t="str">
        <f>IF(Table5[[#This Row],[Profit_Percentage]]&gt;25%,"high_profit","low_profit")&amp;(IF(Table5[[#This Row],[net_sales]]&gt;1000," high_sales"," low_sales"))</f>
        <v>low_profit low_sales</v>
      </c>
      <c r="R2968" s="3"/>
    </row>
    <row r="2969" spans="1:18" ht="14.25" customHeight="1" x14ac:dyDescent="0.3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Table5[[#This Row],[sales]]-(Table5[[#This Row],[sales]]*Table5[[#This Row],[discount]])</f>
        <v>2704.3903999999998</v>
      </c>
      <c r="O2969" s="6">
        <f>Table5[[#This Row],[profit]]/Table5[[#This Row],[net_sales]]</f>
        <v>0.32015348079922196</v>
      </c>
      <c r="P2969" s="3" t="str">
        <f>IF(Table5[[#This Row],[Profit_Percentage]]&lt;=24.5%,"low","high")</f>
        <v>high</v>
      </c>
      <c r="Q2969" s="3" t="str">
        <f>IF(Table5[[#This Row],[Profit_Percentage]]&gt;25%,"high_profit","low_profit")&amp;(IF(Table5[[#This Row],[net_sales]]&gt;1000," high_sales"," low_sales"))</f>
        <v>high_profit high_sales</v>
      </c>
      <c r="R2969" s="3"/>
    </row>
    <row r="2970" spans="1:18" ht="14.25" customHeight="1" x14ac:dyDescent="0.3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Table5[[#This Row],[sales]]-(Table5[[#This Row],[sales]]*Table5[[#This Row],[discount]])</f>
        <v>1530.1493999999998</v>
      </c>
      <c r="O2970" s="6">
        <f>Table5[[#This Row],[profit]]/Table5[[#This Row],[net_sales]]</f>
        <v>0.28948807221046524</v>
      </c>
      <c r="P2970" s="3" t="str">
        <f>IF(Table5[[#This Row],[Profit_Percentage]]&lt;=24.5%,"low","high")</f>
        <v>high</v>
      </c>
      <c r="Q2970" s="3" t="str">
        <f>IF(Table5[[#This Row],[Profit_Percentage]]&gt;25%,"high_profit","low_profit")&amp;(IF(Table5[[#This Row],[net_sales]]&gt;1000," high_sales"," low_sales"))</f>
        <v>high_profit high_sales</v>
      </c>
      <c r="R2970" s="3"/>
    </row>
    <row r="2971" spans="1:18" ht="14.25" customHeight="1" x14ac:dyDescent="0.3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Table5[[#This Row],[sales]]-(Table5[[#This Row],[sales]]*Table5[[#This Row],[discount]])</f>
        <v>2416.223</v>
      </c>
      <c r="O2971" s="6">
        <f>Table5[[#This Row],[profit]]/Table5[[#This Row],[net_sales]]</f>
        <v>0.23265236693798544</v>
      </c>
      <c r="P2971" s="3" t="str">
        <f>IF(Table5[[#This Row],[Profit_Percentage]]&lt;=24.5%,"low","high")</f>
        <v>low</v>
      </c>
      <c r="Q2971" s="3" t="str">
        <f>IF(Table5[[#This Row],[Profit_Percentage]]&gt;25%,"high_profit","low_profit")&amp;(IF(Table5[[#This Row],[net_sales]]&gt;1000," high_sales"," low_sales"))</f>
        <v>low_profit high_sales</v>
      </c>
      <c r="R2971" s="3"/>
    </row>
    <row r="2972" spans="1:18" ht="14.25" customHeight="1" x14ac:dyDescent="0.3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Table5[[#This Row],[sales]]-(Table5[[#This Row],[sales]]*Table5[[#This Row],[discount]])</f>
        <v>4191.0528000000004</v>
      </c>
      <c r="O2972" s="6">
        <f>Table5[[#This Row],[profit]]/Table5[[#This Row],[net_sales]]</f>
        <v>0.20604846591290854</v>
      </c>
      <c r="P2972" s="3" t="str">
        <f>IF(Table5[[#This Row],[Profit_Percentage]]&lt;=24.5%,"low","high")</f>
        <v>low</v>
      </c>
      <c r="Q2972" s="3" t="str">
        <f>IF(Table5[[#This Row],[Profit_Percentage]]&gt;25%,"high_profit","low_profit")&amp;(IF(Table5[[#This Row],[net_sales]]&gt;1000," high_sales"," low_sales"))</f>
        <v>low_profit high_sales</v>
      </c>
      <c r="R2972" s="3"/>
    </row>
    <row r="2973" spans="1:18" ht="14.25" customHeight="1" x14ac:dyDescent="0.3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Table5[[#This Row],[sales]]-(Table5[[#This Row],[sales]]*Table5[[#This Row],[discount]])</f>
        <v>1295.49</v>
      </c>
      <c r="O2973" s="6">
        <f>Table5[[#This Row],[profit]]/Table5[[#This Row],[net_sales]]</f>
        <v>0.46962153316505723</v>
      </c>
      <c r="P2973" s="3" t="str">
        <f>IF(Table5[[#This Row],[Profit_Percentage]]&lt;=24.5%,"low","high")</f>
        <v>high</v>
      </c>
      <c r="Q2973" s="3" t="str">
        <f>IF(Table5[[#This Row],[Profit_Percentage]]&gt;25%,"high_profit","low_profit")&amp;(IF(Table5[[#This Row],[net_sales]]&gt;1000," high_sales"," low_sales"))</f>
        <v>high_profit high_sales</v>
      </c>
      <c r="R2973" s="3"/>
    </row>
    <row r="2974" spans="1:18" ht="14.25" customHeight="1" x14ac:dyDescent="0.3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Table5[[#This Row],[sales]]-(Table5[[#This Row],[sales]]*Table5[[#This Row],[discount]])</f>
        <v>3536.192</v>
      </c>
      <c r="O2974" s="6">
        <f>Table5[[#This Row],[profit]]/Table5[[#This Row],[net_sales]]</f>
        <v>0.11180953975349754</v>
      </c>
      <c r="P2974" s="3" t="str">
        <f>IF(Table5[[#This Row],[Profit_Percentage]]&lt;=24.5%,"low","high")</f>
        <v>low</v>
      </c>
      <c r="Q2974" s="3" t="str">
        <f>IF(Table5[[#This Row],[Profit_Percentage]]&gt;25%,"high_profit","low_profit")&amp;(IF(Table5[[#This Row],[net_sales]]&gt;1000," high_sales"," low_sales"))</f>
        <v>low_profit high_sales</v>
      </c>
      <c r="R2974" s="3"/>
    </row>
    <row r="2975" spans="1:18" ht="14.25" customHeight="1" x14ac:dyDescent="0.3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Table5[[#This Row],[sales]]-(Table5[[#This Row],[sales]]*Table5[[#This Row],[discount]])</f>
        <v>2202.8490000000002</v>
      </c>
      <c r="O2975" s="6">
        <f>Table5[[#This Row],[profit]]/Table5[[#This Row],[net_sales]]</f>
        <v>0.1842250649045849</v>
      </c>
      <c r="P2975" s="3" t="str">
        <f>IF(Table5[[#This Row],[Profit_Percentage]]&lt;=24.5%,"low","high")</f>
        <v>low</v>
      </c>
      <c r="Q2975" s="3" t="str">
        <f>IF(Table5[[#This Row],[Profit_Percentage]]&gt;25%,"high_profit","low_profit")&amp;(IF(Table5[[#This Row],[net_sales]]&gt;1000," high_sales"," low_sales"))</f>
        <v>low_profit high_sales</v>
      </c>
      <c r="R2975" s="3"/>
    </row>
    <row r="2976" spans="1:18" ht="14.25" customHeight="1" x14ac:dyDescent="0.3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Table5[[#This Row],[sales]]-(Table5[[#This Row],[sales]]*Table5[[#This Row],[discount]])</f>
        <v>521.95500000000004</v>
      </c>
      <c r="O2976" s="6">
        <f>Table5[[#This Row],[profit]]/Table5[[#This Row],[net_sales]]</f>
        <v>0.36819266028680631</v>
      </c>
      <c r="P2976" s="3" t="str">
        <f>IF(Table5[[#This Row],[Profit_Percentage]]&lt;=24.5%,"low","high")</f>
        <v>high</v>
      </c>
      <c r="Q2976" s="3" t="str">
        <f>IF(Table5[[#This Row],[Profit_Percentage]]&gt;25%,"high_profit","low_profit")&amp;(IF(Table5[[#This Row],[net_sales]]&gt;1000," high_sales"," low_sales"))</f>
        <v>high_profit low_sales</v>
      </c>
      <c r="R2976" s="3"/>
    </row>
    <row r="2977" spans="1:18" ht="14.25" customHeight="1" x14ac:dyDescent="0.3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Table5[[#This Row],[sales]]-(Table5[[#This Row],[sales]]*Table5[[#This Row],[discount]])</f>
        <v>3110.9063999999998</v>
      </c>
      <c r="O2977" s="6">
        <f>Table5[[#This Row],[profit]]/Table5[[#This Row],[net_sales]]</f>
        <v>0.35813035069136118</v>
      </c>
      <c r="P2977" s="3" t="str">
        <f>IF(Table5[[#This Row],[Profit_Percentage]]&lt;=24.5%,"low","high")</f>
        <v>high</v>
      </c>
      <c r="Q2977" s="3" t="str">
        <f>IF(Table5[[#This Row],[Profit_Percentage]]&gt;25%,"high_profit","low_profit")&amp;(IF(Table5[[#This Row],[net_sales]]&gt;1000," high_sales"," low_sales"))</f>
        <v>high_profit high_sales</v>
      </c>
      <c r="R2977" s="3"/>
    </row>
    <row r="2978" spans="1:18" ht="14.25" customHeight="1" x14ac:dyDescent="0.3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Table5[[#This Row],[sales]]-(Table5[[#This Row],[sales]]*Table5[[#This Row],[discount]])</f>
        <v>1986.7649999999999</v>
      </c>
      <c r="O2978" s="6">
        <f>Table5[[#This Row],[profit]]/Table5[[#This Row],[net_sales]]</f>
        <v>0.32344036662614856</v>
      </c>
      <c r="P2978" s="3" t="str">
        <f>IF(Table5[[#This Row],[Profit_Percentage]]&lt;=24.5%,"low","high")</f>
        <v>high</v>
      </c>
      <c r="Q2978" s="3" t="str">
        <f>IF(Table5[[#This Row],[Profit_Percentage]]&gt;25%,"high_profit","low_profit")&amp;(IF(Table5[[#This Row],[net_sales]]&gt;1000," high_sales"," low_sales"))</f>
        <v>high_profit high_sales</v>
      </c>
      <c r="R2978" s="3"/>
    </row>
    <row r="2979" spans="1:18" ht="14.25" customHeight="1" x14ac:dyDescent="0.3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Table5[[#This Row],[sales]]-(Table5[[#This Row],[sales]]*Table5[[#This Row],[discount]])</f>
        <v>709.75819999999999</v>
      </c>
      <c r="O2979" s="6">
        <f>Table5[[#This Row],[profit]]/Table5[[#This Row],[net_sales]]</f>
        <v>0.17479192209403147</v>
      </c>
      <c r="P2979" s="3" t="str">
        <f>IF(Table5[[#This Row],[Profit_Percentage]]&lt;=24.5%,"low","high")</f>
        <v>low</v>
      </c>
      <c r="Q2979" s="3" t="str">
        <f>IF(Table5[[#This Row],[Profit_Percentage]]&gt;25%,"high_profit","low_profit")&amp;(IF(Table5[[#This Row],[net_sales]]&gt;1000," high_sales"," low_sales"))</f>
        <v>low_profit low_sales</v>
      </c>
      <c r="R2979" s="3"/>
    </row>
    <row r="2980" spans="1:18" ht="14.25" customHeight="1" x14ac:dyDescent="0.3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Table5[[#This Row],[sales]]-(Table5[[#This Row],[sales]]*Table5[[#This Row],[discount]])</f>
        <v>1306.1594</v>
      </c>
      <c r="O2980" s="6">
        <f>Table5[[#This Row],[profit]]/Table5[[#This Row],[net_sales]]</f>
        <v>0.32218119779255117</v>
      </c>
      <c r="P2980" s="3" t="str">
        <f>IF(Table5[[#This Row],[Profit_Percentage]]&lt;=24.5%,"low","high")</f>
        <v>high</v>
      </c>
      <c r="Q2980" s="3" t="str">
        <f>IF(Table5[[#This Row],[Profit_Percentage]]&gt;25%,"high_profit","low_profit")&amp;(IF(Table5[[#This Row],[net_sales]]&gt;1000," high_sales"," low_sales"))</f>
        <v>high_profit high_sales</v>
      </c>
      <c r="R2980" s="3"/>
    </row>
    <row r="2981" spans="1:18" ht="14.25" customHeight="1" x14ac:dyDescent="0.3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Table5[[#This Row],[sales]]-(Table5[[#This Row],[sales]]*Table5[[#This Row],[discount]])</f>
        <v>2236.4346999999998</v>
      </c>
      <c r="O2981" s="6">
        <f>Table5[[#This Row],[profit]]/Table5[[#This Row],[net_sales]]</f>
        <v>0.11639508186847576</v>
      </c>
      <c r="P2981" s="3" t="str">
        <f>IF(Table5[[#This Row],[Profit_Percentage]]&lt;=24.5%,"low","high")</f>
        <v>low</v>
      </c>
      <c r="Q2981" s="3" t="str">
        <f>IF(Table5[[#This Row],[Profit_Percentage]]&gt;25%,"high_profit","low_profit")&amp;(IF(Table5[[#This Row],[net_sales]]&gt;1000," high_sales"," low_sales"))</f>
        <v>low_profit high_sales</v>
      </c>
      <c r="R2981" s="3"/>
    </row>
    <row r="2982" spans="1:18" ht="14.25" customHeight="1" x14ac:dyDescent="0.3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Table5[[#This Row],[sales]]-(Table5[[#This Row],[sales]]*Table5[[#This Row],[discount]])</f>
        <v>2743.5060000000003</v>
      </c>
      <c r="O2982" s="6">
        <f>Table5[[#This Row],[profit]]/Table5[[#This Row],[net_sales]]</f>
        <v>0.29858874010116976</v>
      </c>
      <c r="P2982" s="3" t="str">
        <f>IF(Table5[[#This Row],[Profit_Percentage]]&lt;=24.5%,"low","high")</f>
        <v>high</v>
      </c>
      <c r="Q2982" s="3" t="str">
        <f>IF(Table5[[#This Row],[Profit_Percentage]]&gt;25%,"high_profit","low_profit")&amp;(IF(Table5[[#This Row],[net_sales]]&gt;1000," high_sales"," low_sales"))</f>
        <v>high_profit high_sales</v>
      </c>
      <c r="R2982" s="3"/>
    </row>
    <row r="2983" spans="1:18" ht="14.25" customHeight="1" x14ac:dyDescent="0.3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Table5[[#This Row],[sales]]-(Table5[[#This Row],[sales]]*Table5[[#This Row],[discount]])</f>
        <v>3972.1292000000003</v>
      </c>
      <c r="O2983" s="6">
        <f>Table5[[#This Row],[profit]]/Table5[[#This Row],[net_sales]]</f>
        <v>0.17776360345982703</v>
      </c>
      <c r="P2983" s="3" t="str">
        <f>IF(Table5[[#This Row],[Profit_Percentage]]&lt;=24.5%,"low","high")</f>
        <v>low</v>
      </c>
      <c r="Q2983" s="3" t="str">
        <f>IF(Table5[[#This Row],[Profit_Percentage]]&gt;25%,"high_profit","low_profit")&amp;(IF(Table5[[#This Row],[net_sales]]&gt;1000," high_sales"," low_sales"))</f>
        <v>low_profit high_sales</v>
      </c>
      <c r="R2983" s="3"/>
    </row>
    <row r="2984" spans="1:18" ht="14.25" customHeight="1" x14ac:dyDescent="0.3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Table5[[#This Row],[sales]]-(Table5[[#This Row],[sales]]*Table5[[#This Row],[discount]])</f>
        <v>2401.3528000000001</v>
      </c>
      <c r="O2984" s="6">
        <f>Table5[[#This Row],[profit]]/Table5[[#This Row],[net_sales]]</f>
        <v>0.11070843068123934</v>
      </c>
      <c r="P2984" s="3" t="str">
        <f>IF(Table5[[#This Row],[Profit_Percentage]]&lt;=24.5%,"low","high")</f>
        <v>low</v>
      </c>
      <c r="Q2984" s="3" t="str">
        <f>IF(Table5[[#This Row],[Profit_Percentage]]&gt;25%,"high_profit","low_profit")&amp;(IF(Table5[[#This Row],[net_sales]]&gt;1000," high_sales"," low_sales"))</f>
        <v>low_profit high_sales</v>
      </c>
      <c r="R2984" s="3"/>
    </row>
    <row r="2985" spans="1:18" ht="14.25" customHeight="1" x14ac:dyDescent="0.3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Table5[[#This Row],[sales]]-(Table5[[#This Row],[sales]]*Table5[[#This Row],[discount]])</f>
        <v>676.25209999999993</v>
      </c>
      <c r="O2985" s="6">
        <f>Table5[[#This Row],[profit]]/Table5[[#This Row],[net_sales]]</f>
        <v>0.33270136979981285</v>
      </c>
      <c r="P2985" s="3" t="str">
        <f>IF(Table5[[#This Row],[Profit_Percentage]]&lt;=24.5%,"low","high")</f>
        <v>high</v>
      </c>
      <c r="Q2985" s="3" t="str">
        <f>IF(Table5[[#This Row],[Profit_Percentage]]&gt;25%,"high_profit","low_profit")&amp;(IF(Table5[[#This Row],[net_sales]]&gt;1000," high_sales"," low_sales"))</f>
        <v>high_profit low_sales</v>
      </c>
      <c r="R2985" s="3"/>
    </row>
    <row r="2986" spans="1:18" ht="14.25" customHeight="1" x14ac:dyDescent="0.3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Table5[[#This Row],[sales]]-(Table5[[#This Row],[sales]]*Table5[[#This Row],[discount]])</f>
        <v>3152.9735999999998</v>
      </c>
      <c r="O2986" s="6">
        <f>Table5[[#This Row],[profit]]/Table5[[#This Row],[net_sales]]</f>
        <v>0.17573569280757698</v>
      </c>
      <c r="P2986" s="3" t="str">
        <f>IF(Table5[[#This Row],[Profit_Percentage]]&lt;=24.5%,"low","high")</f>
        <v>low</v>
      </c>
      <c r="Q2986" s="3" t="str">
        <f>IF(Table5[[#This Row],[Profit_Percentage]]&gt;25%,"high_profit","low_profit")&amp;(IF(Table5[[#This Row],[net_sales]]&gt;1000," high_sales"," low_sales"))</f>
        <v>low_profit high_sales</v>
      </c>
      <c r="R2986" s="3"/>
    </row>
    <row r="2987" spans="1:18" ht="14.25" customHeight="1" x14ac:dyDescent="0.3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Table5[[#This Row],[sales]]-(Table5[[#This Row],[sales]]*Table5[[#This Row],[discount]])</f>
        <v>130.7859</v>
      </c>
      <c r="O2987" s="6">
        <f>Table5[[#This Row],[profit]]/Table5[[#This Row],[net_sales]]</f>
        <v>5.8951308971379943E-2</v>
      </c>
      <c r="P2987" s="3" t="str">
        <f>IF(Table5[[#This Row],[Profit_Percentage]]&lt;=24.5%,"low","high")</f>
        <v>low</v>
      </c>
      <c r="Q2987" s="3" t="str">
        <f>IF(Table5[[#This Row],[Profit_Percentage]]&gt;25%,"high_profit","low_profit")&amp;(IF(Table5[[#This Row],[net_sales]]&gt;1000," high_sales"," low_sales"))</f>
        <v>low_profit low_sales</v>
      </c>
      <c r="R2987" s="3"/>
    </row>
    <row r="2988" spans="1:18" ht="14.25" customHeight="1" x14ac:dyDescent="0.3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Table5[[#This Row],[sales]]-(Table5[[#This Row],[sales]]*Table5[[#This Row],[discount]])</f>
        <v>581.48739999999998</v>
      </c>
      <c r="O2988" s="6">
        <f>Table5[[#This Row],[profit]]/Table5[[#This Row],[net_sales]]</f>
        <v>0.11099122698101456</v>
      </c>
      <c r="P2988" s="3" t="str">
        <f>IF(Table5[[#This Row],[Profit_Percentage]]&lt;=24.5%,"low","high")</f>
        <v>low</v>
      </c>
      <c r="Q2988" s="3" t="str">
        <f>IF(Table5[[#This Row],[Profit_Percentage]]&gt;25%,"high_profit","low_profit")&amp;(IF(Table5[[#This Row],[net_sales]]&gt;1000," high_sales"," low_sales"))</f>
        <v>low_profit low_sales</v>
      </c>
      <c r="R2988" s="3"/>
    </row>
    <row r="2989" spans="1:18" ht="14.25" customHeight="1" x14ac:dyDescent="0.3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Table5[[#This Row],[sales]]-(Table5[[#This Row],[sales]]*Table5[[#This Row],[discount]])</f>
        <v>657.90329999999994</v>
      </c>
      <c r="O2989" s="6">
        <f>Table5[[#This Row],[profit]]/Table5[[#This Row],[net_sales]]</f>
        <v>0.26882370099070796</v>
      </c>
      <c r="P2989" s="3" t="str">
        <f>IF(Table5[[#This Row],[Profit_Percentage]]&lt;=24.5%,"low","high")</f>
        <v>high</v>
      </c>
      <c r="Q2989" s="3" t="str">
        <f>IF(Table5[[#This Row],[Profit_Percentage]]&gt;25%,"high_profit","low_profit")&amp;(IF(Table5[[#This Row],[net_sales]]&gt;1000," high_sales"," low_sales"))</f>
        <v>high_profit low_sales</v>
      </c>
      <c r="R2989" s="3"/>
    </row>
    <row r="2990" spans="1:18" ht="14.25" customHeight="1" x14ac:dyDescent="0.3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Table5[[#This Row],[sales]]-(Table5[[#This Row],[sales]]*Table5[[#This Row],[discount]])</f>
        <v>2965.7544000000003</v>
      </c>
      <c r="O2990" s="6">
        <f>Table5[[#This Row],[profit]]/Table5[[#This Row],[net_sales]]</f>
        <v>0.21741854281662698</v>
      </c>
      <c r="P2990" s="3" t="str">
        <f>IF(Table5[[#This Row],[Profit_Percentage]]&lt;=24.5%,"low","high")</f>
        <v>low</v>
      </c>
      <c r="Q2990" s="3" t="str">
        <f>IF(Table5[[#This Row],[Profit_Percentage]]&gt;25%,"high_profit","low_profit")&amp;(IF(Table5[[#This Row],[net_sales]]&gt;1000," high_sales"," low_sales"))</f>
        <v>low_profit high_sales</v>
      </c>
      <c r="R2990" s="3"/>
    </row>
    <row r="2991" spans="1:18" ht="14.25" customHeight="1" x14ac:dyDescent="0.3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Table5[[#This Row],[sales]]-(Table5[[#This Row],[sales]]*Table5[[#This Row],[discount]])</f>
        <v>663.99480000000005</v>
      </c>
      <c r="O2991" s="6">
        <f>Table5[[#This Row],[profit]]/Table5[[#This Row],[net_sales]]</f>
        <v>9.2395301890918421E-2</v>
      </c>
      <c r="P2991" s="3" t="str">
        <f>IF(Table5[[#This Row],[Profit_Percentage]]&lt;=24.5%,"low","high")</f>
        <v>low</v>
      </c>
      <c r="Q2991" s="3" t="str">
        <f>IF(Table5[[#This Row],[Profit_Percentage]]&gt;25%,"high_profit","low_profit")&amp;(IF(Table5[[#This Row],[net_sales]]&gt;1000," high_sales"," low_sales"))</f>
        <v>low_profit low_sales</v>
      </c>
      <c r="R2991" s="3"/>
    </row>
    <row r="2992" spans="1:18" ht="14.25" customHeight="1" x14ac:dyDescent="0.3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Table5[[#This Row],[sales]]-(Table5[[#This Row],[sales]]*Table5[[#This Row],[discount]])</f>
        <v>1247.2943999999998</v>
      </c>
      <c r="O2992" s="6">
        <f>Table5[[#This Row],[profit]]/Table5[[#This Row],[net_sales]]</f>
        <v>0.27302295272070498</v>
      </c>
      <c r="P2992" s="3" t="str">
        <f>IF(Table5[[#This Row],[Profit_Percentage]]&lt;=24.5%,"low","high")</f>
        <v>high</v>
      </c>
      <c r="Q2992" s="3" t="str">
        <f>IF(Table5[[#This Row],[Profit_Percentage]]&gt;25%,"high_profit","low_profit")&amp;(IF(Table5[[#This Row],[net_sales]]&gt;1000," high_sales"," low_sales"))</f>
        <v>high_profit high_sales</v>
      </c>
      <c r="R2992" s="3"/>
    </row>
    <row r="2993" spans="1:18" ht="14.25" customHeight="1" x14ac:dyDescent="0.3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Table5[[#This Row],[sales]]-(Table5[[#This Row],[sales]]*Table5[[#This Row],[discount]])</f>
        <v>1250.9313999999999</v>
      </c>
      <c r="O2993" s="6">
        <f>Table5[[#This Row],[profit]]/Table5[[#This Row],[net_sales]]</f>
        <v>6.3680550348324455E-2</v>
      </c>
      <c r="P2993" s="3" t="str">
        <f>IF(Table5[[#This Row],[Profit_Percentage]]&lt;=24.5%,"low","high")</f>
        <v>low</v>
      </c>
      <c r="Q2993" s="3" t="str">
        <f>IF(Table5[[#This Row],[Profit_Percentage]]&gt;25%,"high_profit","low_profit")&amp;(IF(Table5[[#This Row],[net_sales]]&gt;1000," high_sales"," low_sales"))</f>
        <v>low_profit high_sales</v>
      </c>
      <c r="R2993" s="3"/>
    </row>
    <row r="2994" spans="1:18" ht="14.25" customHeight="1" x14ac:dyDescent="0.3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Table5[[#This Row],[sales]]-(Table5[[#This Row],[sales]]*Table5[[#This Row],[discount]])</f>
        <v>1192.2711999999999</v>
      </c>
      <c r="O2994" s="6">
        <f>Table5[[#This Row],[profit]]/Table5[[#This Row],[net_sales]]</f>
        <v>0.40529369492444339</v>
      </c>
      <c r="P2994" s="3" t="str">
        <f>IF(Table5[[#This Row],[Profit_Percentage]]&lt;=24.5%,"low","high")</f>
        <v>high</v>
      </c>
      <c r="Q2994" s="3" t="str">
        <f>IF(Table5[[#This Row],[Profit_Percentage]]&gt;25%,"high_profit","low_profit")&amp;(IF(Table5[[#This Row],[net_sales]]&gt;1000," high_sales"," low_sales"))</f>
        <v>high_profit high_sales</v>
      </c>
      <c r="R2994" s="3"/>
    </row>
    <row r="2995" spans="1:18" ht="14.25" customHeight="1" x14ac:dyDescent="0.3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Table5[[#This Row],[sales]]-(Table5[[#This Row],[sales]]*Table5[[#This Row],[discount]])</f>
        <v>4010.3085000000001</v>
      </c>
      <c r="O2995" s="6">
        <f>Table5[[#This Row],[profit]]/Table5[[#This Row],[net_sales]]</f>
        <v>0.26676750678906619</v>
      </c>
      <c r="P2995" s="3" t="str">
        <f>IF(Table5[[#This Row],[Profit_Percentage]]&lt;=24.5%,"low","high")</f>
        <v>high</v>
      </c>
      <c r="Q2995" s="3" t="str">
        <f>IF(Table5[[#This Row],[Profit_Percentage]]&gt;25%,"high_profit","low_profit")&amp;(IF(Table5[[#This Row],[net_sales]]&gt;1000," high_sales"," low_sales"))</f>
        <v>high_profit high_sales</v>
      </c>
      <c r="R2995" s="3"/>
    </row>
    <row r="2996" spans="1:18" ht="14.25" customHeight="1" x14ac:dyDescent="0.3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Table5[[#This Row],[sales]]-(Table5[[#This Row],[sales]]*Table5[[#This Row],[discount]])</f>
        <v>4538.2974000000004</v>
      </c>
      <c r="O2996" s="6">
        <f>Table5[[#This Row],[profit]]/Table5[[#This Row],[net_sales]]</f>
        <v>7.800282105795886E-2</v>
      </c>
      <c r="P2996" s="3" t="str">
        <f>IF(Table5[[#This Row],[Profit_Percentage]]&lt;=24.5%,"low","high")</f>
        <v>low</v>
      </c>
      <c r="Q2996" s="3" t="str">
        <f>IF(Table5[[#This Row],[Profit_Percentage]]&gt;25%,"high_profit","low_profit")&amp;(IF(Table5[[#This Row],[net_sales]]&gt;1000," high_sales"," low_sales"))</f>
        <v>low_profit high_sales</v>
      </c>
      <c r="R2996" s="3"/>
    </row>
    <row r="2997" spans="1:18" ht="14.25" customHeight="1" x14ac:dyDescent="0.3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Table5[[#This Row],[sales]]-(Table5[[#This Row],[sales]]*Table5[[#This Row],[discount]])</f>
        <v>2802.6324</v>
      </c>
      <c r="O2997" s="6">
        <f>Table5[[#This Row],[profit]]/Table5[[#This Row],[net_sales]]</f>
        <v>0.21840895009991321</v>
      </c>
      <c r="P2997" s="3" t="str">
        <f>IF(Table5[[#This Row],[Profit_Percentage]]&lt;=24.5%,"low","high")</f>
        <v>low</v>
      </c>
      <c r="Q2997" s="3" t="str">
        <f>IF(Table5[[#This Row],[Profit_Percentage]]&gt;25%,"high_profit","low_profit")&amp;(IF(Table5[[#This Row],[net_sales]]&gt;1000," high_sales"," low_sales"))</f>
        <v>low_profit high_sales</v>
      </c>
      <c r="R2997" s="3"/>
    </row>
    <row r="2998" spans="1:18" ht="14.25" customHeight="1" x14ac:dyDescent="0.3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Table5[[#This Row],[sales]]-(Table5[[#This Row],[sales]]*Table5[[#This Row],[discount]])</f>
        <v>2613.8789999999999</v>
      </c>
      <c r="O2998" s="6">
        <f>Table5[[#This Row],[profit]]/Table5[[#This Row],[net_sales]]</f>
        <v>0.25975188599013194</v>
      </c>
      <c r="P2998" s="3" t="str">
        <f>IF(Table5[[#This Row],[Profit_Percentage]]&lt;=24.5%,"low","high")</f>
        <v>high</v>
      </c>
      <c r="Q2998" s="3" t="str">
        <f>IF(Table5[[#This Row],[Profit_Percentage]]&gt;25%,"high_profit","low_profit")&amp;(IF(Table5[[#This Row],[net_sales]]&gt;1000," high_sales"," low_sales"))</f>
        <v>high_profit high_sales</v>
      </c>
      <c r="R2998" s="3"/>
    </row>
    <row r="2999" spans="1:18" ht="14.25" customHeight="1" x14ac:dyDescent="0.3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Table5[[#This Row],[sales]]-(Table5[[#This Row],[sales]]*Table5[[#This Row],[discount]])</f>
        <v>2107.1201000000001</v>
      </c>
      <c r="O2999" s="6">
        <f>Table5[[#This Row],[profit]]/Table5[[#This Row],[net_sales]]</f>
        <v>0.20676562289923578</v>
      </c>
      <c r="P2999" s="3" t="str">
        <f>IF(Table5[[#This Row],[Profit_Percentage]]&lt;=24.5%,"low","high")</f>
        <v>low</v>
      </c>
      <c r="Q2999" s="3" t="str">
        <f>IF(Table5[[#This Row],[Profit_Percentage]]&gt;25%,"high_profit","low_profit")&amp;(IF(Table5[[#This Row],[net_sales]]&gt;1000," high_sales"," low_sales"))</f>
        <v>low_profit high_sales</v>
      </c>
      <c r="R2999" s="3"/>
    </row>
    <row r="3000" spans="1:18" ht="14.25" customHeight="1" x14ac:dyDescent="0.3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Table5[[#This Row],[sales]]-(Table5[[#This Row],[sales]]*Table5[[#This Row],[discount]])</f>
        <v>2445.0929999999998</v>
      </c>
      <c r="O3000" s="6">
        <f>Table5[[#This Row],[profit]]/Table5[[#This Row],[net_sales]]</f>
        <v>0.15388371730645828</v>
      </c>
      <c r="P3000" s="3" t="str">
        <f>IF(Table5[[#This Row],[Profit_Percentage]]&lt;=24.5%,"low","high")</f>
        <v>low</v>
      </c>
      <c r="Q3000" s="3" t="str">
        <f>IF(Table5[[#This Row],[Profit_Percentage]]&gt;25%,"high_profit","low_profit")&amp;(IF(Table5[[#This Row],[net_sales]]&gt;1000," high_sales"," low_sales"))</f>
        <v>low_profit high_sales</v>
      </c>
      <c r="R3000" s="3"/>
    </row>
    <row r="3001" spans="1:18" ht="14.25" customHeight="1" x14ac:dyDescent="0.3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Table5[[#This Row],[sales]]-(Table5[[#This Row],[sales]]*Table5[[#This Row],[discount]])</f>
        <v>1897.7916</v>
      </c>
      <c r="O3001" s="6">
        <f>Table5[[#This Row],[profit]]/Table5[[#This Row],[net_sales]]</f>
        <v>0.429267365289213</v>
      </c>
      <c r="P3001" s="3" t="str">
        <f>IF(Table5[[#This Row],[Profit_Percentage]]&lt;=24.5%,"low","high")</f>
        <v>high</v>
      </c>
      <c r="Q3001" s="3" t="str">
        <f>IF(Table5[[#This Row],[Profit_Percentage]]&gt;25%,"high_profit","low_profit")&amp;(IF(Table5[[#This Row],[net_sales]]&gt;1000," high_sales"," low_sales"))</f>
        <v>high_profit high_sales</v>
      </c>
      <c r="R3001" s="3"/>
    </row>
    <row r="3002" spans="1:18" ht="14.25" customHeight="1" x14ac:dyDescent="0.3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Table5[[#This Row],[sales]]-(Table5[[#This Row],[sales]]*Table5[[#This Row],[discount]])</f>
        <v>365.9271</v>
      </c>
      <c r="O3002" s="6">
        <f>Table5[[#This Row],[profit]]/Table5[[#This Row],[net_sales]]</f>
        <v>0.33523070578812009</v>
      </c>
      <c r="P3002" s="3" t="str">
        <f>IF(Table5[[#This Row],[Profit_Percentage]]&lt;=24.5%,"low","high")</f>
        <v>high</v>
      </c>
      <c r="Q3002" s="3" t="str">
        <f>IF(Table5[[#This Row],[Profit_Percentage]]&gt;25%,"high_profit","low_profit")&amp;(IF(Table5[[#This Row],[net_sales]]&gt;1000," high_sales"," low_sales"))</f>
        <v>high_profit low_sales</v>
      </c>
      <c r="R3002" s="3"/>
    </row>
    <row r="3003" spans="1:18" ht="14.25" customHeight="1" x14ac:dyDescent="0.3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Table5[[#This Row],[sales]]-(Table5[[#This Row],[sales]]*Table5[[#This Row],[discount]])</f>
        <v>1555.6224</v>
      </c>
      <c r="O3003" s="6">
        <f>Table5[[#This Row],[profit]]/Table5[[#This Row],[net_sales]]</f>
        <v>0.1564582767643356</v>
      </c>
      <c r="P3003" s="3" t="str">
        <f>IF(Table5[[#This Row],[Profit_Percentage]]&lt;=24.5%,"low","high")</f>
        <v>low</v>
      </c>
      <c r="Q3003" s="3" t="str">
        <f>IF(Table5[[#This Row],[Profit_Percentage]]&gt;25%,"high_profit","low_profit")&amp;(IF(Table5[[#This Row],[net_sales]]&gt;1000," high_sales"," low_sales"))</f>
        <v>low_profit high_sales</v>
      </c>
      <c r="R3003" s="3"/>
    </row>
    <row r="3004" spans="1:18" ht="14.25" customHeight="1" x14ac:dyDescent="0.3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Table5[[#This Row],[sales]]-(Table5[[#This Row],[sales]]*Table5[[#This Row],[discount]])</f>
        <v>1461.9041999999999</v>
      </c>
      <c r="O3004" s="6">
        <f>Table5[[#This Row],[profit]]/Table5[[#This Row],[net_sales]]</f>
        <v>0.13423588221444333</v>
      </c>
      <c r="P3004" s="3" t="str">
        <f>IF(Table5[[#This Row],[Profit_Percentage]]&lt;=24.5%,"low","high")</f>
        <v>low</v>
      </c>
      <c r="Q3004" s="3" t="str">
        <f>IF(Table5[[#This Row],[Profit_Percentage]]&gt;25%,"high_profit","low_profit")&amp;(IF(Table5[[#This Row],[net_sales]]&gt;1000," high_sales"," low_sales"))</f>
        <v>low_profit high_sales</v>
      </c>
      <c r="R3004" s="3"/>
    </row>
    <row r="3005" spans="1:18" ht="14.25" customHeight="1" x14ac:dyDescent="0.3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Table5[[#This Row],[sales]]-(Table5[[#This Row],[sales]]*Table5[[#This Row],[discount]])</f>
        <v>1107.423</v>
      </c>
      <c r="O3005" s="6">
        <f>Table5[[#This Row],[profit]]/Table5[[#This Row],[net_sales]]</f>
        <v>0.49221480861423328</v>
      </c>
      <c r="P3005" s="3" t="str">
        <f>IF(Table5[[#This Row],[Profit_Percentage]]&lt;=24.5%,"low","high")</f>
        <v>high</v>
      </c>
      <c r="Q3005" s="3" t="str">
        <f>IF(Table5[[#This Row],[Profit_Percentage]]&gt;25%,"high_profit","low_profit")&amp;(IF(Table5[[#This Row],[net_sales]]&gt;1000," high_sales"," low_sales"))</f>
        <v>high_profit high_sales</v>
      </c>
      <c r="R3005" s="3"/>
    </row>
    <row r="3006" spans="1:18" ht="14.25" customHeight="1" x14ac:dyDescent="0.3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Table5[[#This Row],[sales]]-(Table5[[#This Row],[sales]]*Table5[[#This Row],[discount]])</f>
        <v>1429.712</v>
      </c>
      <c r="O3006" s="6">
        <f>Table5[[#This Row],[profit]]/Table5[[#This Row],[net_sales]]</f>
        <v>0.23008130308761485</v>
      </c>
      <c r="P3006" s="3" t="str">
        <f>IF(Table5[[#This Row],[Profit_Percentage]]&lt;=24.5%,"low","high")</f>
        <v>low</v>
      </c>
      <c r="Q3006" s="3" t="str">
        <f>IF(Table5[[#This Row],[Profit_Percentage]]&gt;25%,"high_profit","low_profit")&amp;(IF(Table5[[#This Row],[net_sales]]&gt;1000," high_sales"," low_sales"))</f>
        <v>low_profit high_sales</v>
      </c>
      <c r="R3006" s="3"/>
    </row>
    <row r="3007" spans="1:18" ht="14.25" customHeight="1" x14ac:dyDescent="0.3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Table5[[#This Row],[sales]]-(Table5[[#This Row],[sales]]*Table5[[#This Row],[discount]])</f>
        <v>3046.6975000000002</v>
      </c>
      <c r="O3007" s="6">
        <f>Table5[[#This Row],[profit]]/Table5[[#This Row],[net_sales]]</f>
        <v>0.22409838850099162</v>
      </c>
      <c r="P3007" s="3" t="str">
        <f>IF(Table5[[#This Row],[Profit_Percentage]]&lt;=24.5%,"low","high")</f>
        <v>low</v>
      </c>
      <c r="Q3007" s="3" t="str">
        <f>IF(Table5[[#This Row],[Profit_Percentage]]&gt;25%,"high_profit","low_profit")&amp;(IF(Table5[[#This Row],[net_sales]]&gt;1000," high_sales"," low_sales"))</f>
        <v>low_profit high_sales</v>
      </c>
      <c r="R3007" s="3"/>
    </row>
    <row r="3008" spans="1:18" ht="14.25" customHeight="1" x14ac:dyDescent="0.3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Table5[[#This Row],[sales]]-(Table5[[#This Row],[sales]]*Table5[[#This Row],[discount]])</f>
        <v>2972.9754000000003</v>
      </c>
      <c r="O3008" s="6">
        <f>Table5[[#This Row],[profit]]/Table5[[#This Row],[net_sales]]</f>
        <v>0.29453657773286651</v>
      </c>
      <c r="P3008" s="3" t="str">
        <f>IF(Table5[[#This Row],[Profit_Percentage]]&lt;=24.5%,"low","high")</f>
        <v>high</v>
      </c>
      <c r="Q3008" s="3" t="str">
        <f>IF(Table5[[#This Row],[Profit_Percentage]]&gt;25%,"high_profit","low_profit")&amp;(IF(Table5[[#This Row],[net_sales]]&gt;1000," high_sales"," low_sales"))</f>
        <v>high_profit high_sales</v>
      </c>
      <c r="R3008" s="3"/>
    </row>
    <row r="3009" spans="1:18" ht="14.25" customHeight="1" x14ac:dyDescent="0.3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Table5[[#This Row],[sales]]-(Table5[[#This Row],[sales]]*Table5[[#This Row],[discount]])</f>
        <v>107.8352</v>
      </c>
      <c r="O3009" s="6">
        <f>Table5[[#This Row],[profit]]/Table5[[#This Row],[net_sales]]</f>
        <v>0.31140110093921092</v>
      </c>
      <c r="P3009" s="3" t="str">
        <f>IF(Table5[[#This Row],[Profit_Percentage]]&lt;=24.5%,"low","high")</f>
        <v>high</v>
      </c>
      <c r="Q3009" s="3" t="str">
        <f>IF(Table5[[#This Row],[Profit_Percentage]]&gt;25%,"high_profit","low_profit")&amp;(IF(Table5[[#This Row],[net_sales]]&gt;1000," high_sales"," low_sales"))</f>
        <v>high_profit low_sales</v>
      </c>
      <c r="R3009" s="3"/>
    </row>
    <row r="3010" spans="1:18" ht="14.25" customHeight="1" x14ac:dyDescent="0.3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Table5[[#This Row],[sales]]-(Table5[[#This Row],[sales]]*Table5[[#This Row],[discount]])</f>
        <v>1490.1792</v>
      </c>
      <c r="O3010" s="6">
        <f>Table5[[#This Row],[profit]]/Table5[[#This Row],[net_sales]]</f>
        <v>0.13170228117531099</v>
      </c>
      <c r="P3010" s="3" t="str">
        <f>IF(Table5[[#This Row],[Profit_Percentage]]&lt;=24.5%,"low","high")</f>
        <v>low</v>
      </c>
      <c r="Q3010" s="3" t="str">
        <f>IF(Table5[[#This Row],[Profit_Percentage]]&gt;25%,"high_profit","low_profit")&amp;(IF(Table5[[#This Row],[net_sales]]&gt;1000," high_sales"," low_sales"))</f>
        <v>low_profit high_sales</v>
      </c>
      <c r="R3010" s="3"/>
    </row>
    <row r="3011" spans="1:18" ht="14.25" customHeight="1" x14ac:dyDescent="0.3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Table5[[#This Row],[sales]]-(Table5[[#This Row],[sales]]*Table5[[#This Row],[discount]])</f>
        <v>2871.9144999999999</v>
      </c>
      <c r="O3011" s="6">
        <f>Table5[[#This Row],[profit]]/Table5[[#This Row],[net_sales]]</f>
        <v>0.27826733699767175</v>
      </c>
      <c r="P3011" s="3" t="str">
        <f>IF(Table5[[#This Row],[Profit_Percentage]]&lt;=24.5%,"low","high")</f>
        <v>high</v>
      </c>
      <c r="Q3011" s="3" t="str">
        <f>IF(Table5[[#This Row],[Profit_Percentage]]&gt;25%,"high_profit","low_profit")&amp;(IF(Table5[[#This Row],[net_sales]]&gt;1000," high_sales"," low_sales"))</f>
        <v>high_profit high_sales</v>
      </c>
      <c r="R3011" s="3"/>
    </row>
    <row r="3012" spans="1:18" ht="14.25" customHeight="1" x14ac:dyDescent="0.3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Table5[[#This Row],[sales]]-(Table5[[#This Row],[sales]]*Table5[[#This Row],[discount]])</f>
        <v>565.226</v>
      </c>
      <c r="O3012" s="6">
        <f>Table5[[#This Row],[profit]]/Table5[[#This Row],[net_sales]]</f>
        <v>0.34554319864974364</v>
      </c>
      <c r="P3012" s="3" t="str">
        <f>IF(Table5[[#This Row],[Profit_Percentage]]&lt;=24.5%,"low","high")</f>
        <v>high</v>
      </c>
      <c r="Q3012" s="3" t="str">
        <f>IF(Table5[[#This Row],[Profit_Percentage]]&gt;25%,"high_profit","low_profit")&amp;(IF(Table5[[#This Row],[net_sales]]&gt;1000," high_sales"," low_sales"))</f>
        <v>high_profit low_sales</v>
      </c>
      <c r="R3012" s="3"/>
    </row>
    <row r="3013" spans="1:18" ht="14.25" customHeight="1" x14ac:dyDescent="0.3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Table5[[#This Row],[sales]]-(Table5[[#This Row],[sales]]*Table5[[#This Row],[discount]])</f>
        <v>395.00560000000002</v>
      </c>
      <c r="O3013" s="6">
        <f>Table5[[#This Row],[profit]]/Table5[[#This Row],[net_sales]]</f>
        <v>0.33004595377888313</v>
      </c>
      <c r="P3013" s="3" t="str">
        <f>IF(Table5[[#This Row],[Profit_Percentage]]&lt;=24.5%,"low","high")</f>
        <v>high</v>
      </c>
      <c r="Q3013" s="3" t="str">
        <f>IF(Table5[[#This Row],[Profit_Percentage]]&gt;25%,"high_profit","low_profit")&amp;(IF(Table5[[#This Row],[net_sales]]&gt;1000," high_sales"," low_sales"))</f>
        <v>high_profit low_sales</v>
      </c>
      <c r="R3013" s="3"/>
    </row>
    <row r="3014" spans="1:18" ht="14.25" customHeight="1" x14ac:dyDescent="0.3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Table5[[#This Row],[sales]]-(Table5[[#This Row],[sales]]*Table5[[#This Row],[discount]])</f>
        <v>2952.9964999999997</v>
      </c>
      <c r="O3014" s="6">
        <f>Table5[[#This Row],[profit]]/Table5[[#This Row],[net_sales]]</f>
        <v>0.31259095633875628</v>
      </c>
      <c r="P3014" s="3" t="str">
        <f>IF(Table5[[#This Row],[Profit_Percentage]]&lt;=24.5%,"low","high")</f>
        <v>high</v>
      </c>
      <c r="Q3014" s="3" t="str">
        <f>IF(Table5[[#This Row],[Profit_Percentage]]&gt;25%,"high_profit","low_profit")&amp;(IF(Table5[[#This Row],[net_sales]]&gt;1000," high_sales"," low_sales"))</f>
        <v>high_profit high_sales</v>
      </c>
      <c r="R3014" s="3"/>
    </row>
    <row r="3015" spans="1:18" ht="14.25" customHeight="1" x14ac:dyDescent="0.3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Table5[[#This Row],[sales]]-(Table5[[#This Row],[sales]]*Table5[[#This Row],[discount]])</f>
        <v>1599.5235</v>
      </c>
      <c r="O3015" s="6">
        <f>Table5[[#This Row],[profit]]/Table5[[#This Row],[net_sales]]</f>
        <v>0.35176100882544081</v>
      </c>
      <c r="P3015" s="3" t="str">
        <f>IF(Table5[[#This Row],[Profit_Percentage]]&lt;=24.5%,"low","high")</f>
        <v>high</v>
      </c>
      <c r="Q3015" s="3" t="str">
        <f>IF(Table5[[#This Row],[Profit_Percentage]]&gt;25%,"high_profit","low_profit")&amp;(IF(Table5[[#This Row],[net_sales]]&gt;1000," high_sales"," low_sales"))</f>
        <v>high_profit high_sales</v>
      </c>
      <c r="R3015" s="3"/>
    </row>
    <row r="3016" spans="1:18" ht="14.25" customHeight="1" x14ac:dyDescent="0.3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Table5[[#This Row],[sales]]-(Table5[[#This Row],[sales]]*Table5[[#This Row],[discount]])</f>
        <v>3047.9376999999999</v>
      </c>
      <c r="O3016" s="6">
        <f>Table5[[#This Row],[profit]]/Table5[[#This Row],[net_sales]]</f>
        <v>0.36708099381427645</v>
      </c>
      <c r="P3016" s="3" t="str">
        <f>IF(Table5[[#This Row],[Profit_Percentage]]&lt;=24.5%,"low","high")</f>
        <v>high</v>
      </c>
      <c r="Q3016" s="3" t="str">
        <f>IF(Table5[[#This Row],[Profit_Percentage]]&gt;25%,"high_profit","low_profit")&amp;(IF(Table5[[#This Row],[net_sales]]&gt;1000," high_sales"," low_sales"))</f>
        <v>high_profit high_sales</v>
      </c>
      <c r="R3016" s="3"/>
    </row>
    <row r="3017" spans="1:18" ht="14.25" customHeight="1" x14ac:dyDescent="0.3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Table5[[#This Row],[sales]]-(Table5[[#This Row],[sales]]*Table5[[#This Row],[discount]])</f>
        <v>3969.9935999999998</v>
      </c>
      <c r="O3017" s="6">
        <f>Table5[[#This Row],[profit]]/Table5[[#This Row],[net_sales]]</f>
        <v>0.25842862819728479</v>
      </c>
      <c r="P3017" s="3" t="str">
        <f>IF(Table5[[#This Row],[Profit_Percentage]]&lt;=24.5%,"low","high")</f>
        <v>high</v>
      </c>
      <c r="Q3017" s="3" t="str">
        <f>IF(Table5[[#This Row],[Profit_Percentage]]&gt;25%,"high_profit","low_profit")&amp;(IF(Table5[[#This Row],[net_sales]]&gt;1000," high_sales"," low_sales"))</f>
        <v>high_profit high_sales</v>
      </c>
      <c r="R3017" s="3"/>
    </row>
    <row r="3018" spans="1:18" ht="14.25" customHeight="1" x14ac:dyDescent="0.3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Table5[[#This Row],[sales]]-(Table5[[#This Row],[sales]]*Table5[[#This Row],[discount]])</f>
        <v>2999.9384</v>
      </c>
      <c r="O3018" s="6">
        <f>Table5[[#This Row],[profit]]/Table5[[#This Row],[net_sales]]</f>
        <v>0.14446296630624147</v>
      </c>
      <c r="P3018" s="3" t="str">
        <f>IF(Table5[[#This Row],[Profit_Percentage]]&lt;=24.5%,"low","high")</f>
        <v>low</v>
      </c>
      <c r="Q3018" s="3" t="str">
        <f>IF(Table5[[#This Row],[Profit_Percentage]]&gt;25%,"high_profit","low_profit")&amp;(IF(Table5[[#This Row],[net_sales]]&gt;1000," high_sales"," low_sales"))</f>
        <v>low_profit high_sales</v>
      </c>
      <c r="R3018" s="3"/>
    </row>
    <row r="3019" spans="1:18" ht="14.25" customHeight="1" x14ac:dyDescent="0.3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Table5[[#This Row],[sales]]-(Table5[[#This Row],[sales]]*Table5[[#This Row],[discount]])</f>
        <v>272.60550000000001</v>
      </c>
      <c r="O3019" s="6">
        <f>Table5[[#This Row],[profit]]/Table5[[#This Row],[net_sales]]</f>
        <v>6.2434543690424435E-2</v>
      </c>
      <c r="P3019" s="3" t="str">
        <f>IF(Table5[[#This Row],[Profit_Percentage]]&lt;=24.5%,"low","high")</f>
        <v>low</v>
      </c>
      <c r="Q3019" s="3" t="str">
        <f>IF(Table5[[#This Row],[Profit_Percentage]]&gt;25%,"high_profit","low_profit")&amp;(IF(Table5[[#This Row],[net_sales]]&gt;1000," high_sales"," low_sales"))</f>
        <v>low_profit low_sales</v>
      </c>
      <c r="R3019" s="3"/>
    </row>
    <row r="3020" spans="1:18" ht="14.25" customHeight="1" x14ac:dyDescent="0.3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Table5[[#This Row],[sales]]-(Table5[[#This Row],[sales]]*Table5[[#This Row],[discount]])</f>
        <v>566.74239999999998</v>
      </c>
      <c r="O3020" s="6">
        <f>Table5[[#This Row],[profit]]/Table5[[#This Row],[net_sales]]</f>
        <v>0.3454479495446256</v>
      </c>
      <c r="P3020" s="3" t="str">
        <f>IF(Table5[[#This Row],[Profit_Percentage]]&lt;=24.5%,"low","high")</f>
        <v>high</v>
      </c>
      <c r="Q3020" s="3" t="str">
        <f>IF(Table5[[#This Row],[Profit_Percentage]]&gt;25%,"high_profit","low_profit")&amp;(IF(Table5[[#This Row],[net_sales]]&gt;1000," high_sales"," low_sales"))</f>
        <v>high_profit low_sales</v>
      </c>
      <c r="R3020" s="3"/>
    </row>
    <row r="3021" spans="1:18" ht="14.25" customHeight="1" x14ac:dyDescent="0.3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Table5[[#This Row],[sales]]-(Table5[[#This Row],[sales]]*Table5[[#This Row],[discount]])</f>
        <v>1147.8139999999999</v>
      </c>
      <c r="O3021" s="6">
        <f>Table5[[#This Row],[profit]]/Table5[[#This Row],[net_sales]]</f>
        <v>0.27867755577123127</v>
      </c>
      <c r="P3021" s="3" t="str">
        <f>IF(Table5[[#This Row],[Profit_Percentage]]&lt;=24.5%,"low","high")</f>
        <v>high</v>
      </c>
      <c r="Q3021" s="3" t="str">
        <f>IF(Table5[[#This Row],[Profit_Percentage]]&gt;25%,"high_profit","low_profit")&amp;(IF(Table5[[#This Row],[net_sales]]&gt;1000," high_sales"," low_sales"))</f>
        <v>high_profit high_sales</v>
      </c>
      <c r="R3021" s="3"/>
    </row>
    <row r="3022" spans="1:18" ht="14.25" customHeight="1" x14ac:dyDescent="0.3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Table5[[#This Row],[sales]]-(Table5[[#This Row],[sales]]*Table5[[#This Row],[discount]])</f>
        <v>736.8288</v>
      </c>
      <c r="O3022" s="6">
        <f>Table5[[#This Row],[profit]]/Table5[[#This Row],[net_sales]]</f>
        <v>0.11089414528856635</v>
      </c>
      <c r="P3022" s="3" t="str">
        <f>IF(Table5[[#This Row],[Profit_Percentage]]&lt;=24.5%,"low","high")</f>
        <v>low</v>
      </c>
      <c r="Q3022" s="3" t="str">
        <f>IF(Table5[[#This Row],[Profit_Percentage]]&gt;25%,"high_profit","low_profit")&amp;(IF(Table5[[#This Row],[net_sales]]&gt;1000," high_sales"," low_sales"))</f>
        <v>low_profit low_sales</v>
      </c>
      <c r="R3022" s="3"/>
    </row>
    <row r="3023" spans="1:18" ht="14.25" customHeight="1" x14ac:dyDescent="0.3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Table5[[#This Row],[sales]]-(Table5[[#This Row],[sales]]*Table5[[#This Row],[discount]])</f>
        <v>2478.8000000000002</v>
      </c>
      <c r="O3023" s="6">
        <f>Table5[[#This Row],[profit]]/Table5[[#This Row],[net_sales]]</f>
        <v>9.6845247700500237E-2</v>
      </c>
      <c r="P3023" s="3" t="str">
        <f>IF(Table5[[#This Row],[Profit_Percentage]]&lt;=24.5%,"low","high")</f>
        <v>low</v>
      </c>
      <c r="Q3023" s="3" t="str">
        <f>IF(Table5[[#This Row],[Profit_Percentage]]&gt;25%,"high_profit","low_profit")&amp;(IF(Table5[[#This Row],[net_sales]]&gt;1000," high_sales"," low_sales"))</f>
        <v>low_profit high_sales</v>
      </c>
      <c r="R3023" s="3"/>
    </row>
    <row r="3024" spans="1:18" ht="14.25" customHeight="1" x14ac:dyDescent="0.3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Table5[[#This Row],[sales]]-(Table5[[#This Row],[sales]]*Table5[[#This Row],[discount]])</f>
        <v>2609.7435</v>
      </c>
      <c r="O3024" s="6">
        <f>Table5[[#This Row],[profit]]/Table5[[#This Row],[net_sales]]</f>
        <v>0.28164453709722814</v>
      </c>
      <c r="P3024" s="3" t="str">
        <f>IF(Table5[[#This Row],[Profit_Percentage]]&lt;=24.5%,"low","high")</f>
        <v>high</v>
      </c>
      <c r="Q3024" s="3" t="str">
        <f>IF(Table5[[#This Row],[Profit_Percentage]]&gt;25%,"high_profit","low_profit")&amp;(IF(Table5[[#This Row],[net_sales]]&gt;1000," high_sales"," low_sales"))</f>
        <v>high_profit high_sales</v>
      </c>
      <c r="R3024" s="3"/>
    </row>
    <row r="3025" spans="1:18" ht="14.25" customHeight="1" x14ac:dyDescent="0.3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Table5[[#This Row],[sales]]-(Table5[[#This Row],[sales]]*Table5[[#This Row],[discount]])</f>
        <v>3808.6320000000001</v>
      </c>
      <c r="O3025" s="6">
        <f>Table5[[#This Row],[profit]]/Table5[[#This Row],[net_sales]]</f>
        <v>0.34161872294304091</v>
      </c>
      <c r="P3025" s="3" t="str">
        <f>IF(Table5[[#This Row],[Profit_Percentage]]&lt;=24.5%,"low","high")</f>
        <v>high</v>
      </c>
      <c r="Q3025" s="3" t="str">
        <f>IF(Table5[[#This Row],[Profit_Percentage]]&gt;25%,"high_profit","low_profit")&amp;(IF(Table5[[#This Row],[net_sales]]&gt;1000," high_sales"," low_sales"))</f>
        <v>high_profit high_sales</v>
      </c>
      <c r="R3025" s="3"/>
    </row>
    <row r="3026" spans="1:18" ht="14.25" customHeight="1" x14ac:dyDescent="0.3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Table5[[#This Row],[sales]]-(Table5[[#This Row],[sales]]*Table5[[#This Row],[discount]])</f>
        <v>3834.6625999999997</v>
      </c>
      <c r="O3026" s="6">
        <f>Table5[[#This Row],[profit]]/Table5[[#This Row],[net_sales]]</f>
        <v>0.11273482052893</v>
      </c>
      <c r="P3026" s="3" t="str">
        <f>IF(Table5[[#This Row],[Profit_Percentage]]&lt;=24.5%,"low","high")</f>
        <v>low</v>
      </c>
      <c r="Q3026" s="3" t="str">
        <f>IF(Table5[[#This Row],[Profit_Percentage]]&gt;25%,"high_profit","low_profit")&amp;(IF(Table5[[#This Row],[net_sales]]&gt;1000," high_sales"," low_sales"))</f>
        <v>low_profit high_sales</v>
      </c>
      <c r="R3026" s="3"/>
    </row>
    <row r="3027" spans="1:18" ht="14.25" customHeight="1" x14ac:dyDescent="0.3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Table5[[#This Row],[sales]]-(Table5[[#This Row],[sales]]*Table5[[#This Row],[discount]])</f>
        <v>1825.9409999999998</v>
      </c>
      <c r="O3027" s="6">
        <f>Table5[[#This Row],[profit]]/Table5[[#This Row],[net_sales]]</f>
        <v>0.34455658753486562</v>
      </c>
      <c r="P3027" s="3" t="str">
        <f>IF(Table5[[#This Row],[Profit_Percentage]]&lt;=24.5%,"low","high")</f>
        <v>high</v>
      </c>
      <c r="Q3027" s="3" t="str">
        <f>IF(Table5[[#This Row],[Profit_Percentage]]&gt;25%,"high_profit","low_profit")&amp;(IF(Table5[[#This Row],[net_sales]]&gt;1000," high_sales"," low_sales"))</f>
        <v>high_profit high_sales</v>
      </c>
      <c r="R3027" s="3"/>
    </row>
    <row r="3028" spans="1:18" ht="14.25" customHeight="1" x14ac:dyDescent="0.3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Table5[[#This Row],[sales]]-(Table5[[#This Row],[sales]]*Table5[[#This Row],[discount]])</f>
        <v>3090.0576000000001</v>
      </c>
      <c r="O3028" s="6">
        <f>Table5[[#This Row],[profit]]/Table5[[#This Row],[net_sales]]</f>
        <v>0.27682008257710145</v>
      </c>
      <c r="P3028" s="3" t="str">
        <f>IF(Table5[[#This Row],[Profit_Percentage]]&lt;=24.5%,"low","high")</f>
        <v>high</v>
      </c>
      <c r="Q3028" s="3" t="str">
        <f>IF(Table5[[#This Row],[Profit_Percentage]]&gt;25%,"high_profit","low_profit")&amp;(IF(Table5[[#This Row],[net_sales]]&gt;1000," high_sales"," low_sales"))</f>
        <v>high_profit high_sales</v>
      </c>
      <c r="R3028" s="3"/>
    </row>
    <row r="3029" spans="1:18" ht="14.25" customHeight="1" x14ac:dyDescent="0.3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Table5[[#This Row],[sales]]-(Table5[[#This Row],[sales]]*Table5[[#This Row],[discount]])</f>
        <v>984.32800000000009</v>
      </c>
      <c r="O3029" s="6">
        <f>Table5[[#This Row],[profit]]/Table5[[#This Row],[net_sales]]</f>
        <v>0.14072544924049707</v>
      </c>
      <c r="P3029" s="3" t="str">
        <f>IF(Table5[[#This Row],[Profit_Percentage]]&lt;=24.5%,"low","high")</f>
        <v>low</v>
      </c>
      <c r="Q3029" s="3" t="str">
        <f>IF(Table5[[#This Row],[Profit_Percentage]]&gt;25%,"high_profit","low_profit")&amp;(IF(Table5[[#This Row],[net_sales]]&gt;1000," high_sales"," low_sales"))</f>
        <v>low_profit low_sales</v>
      </c>
      <c r="R3029" s="3"/>
    </row>
    <row r="3030" spans="1:18" ht="14.25" customHeight="1" x14ac:dyDescent="0.3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Table5[[#This Row],[sales]]-(Table5[[#This Row],[sales]]*Table5[[#This Row],[discount]])</f>
        <v>1742.7815999999998</v>
      </c>
      <c r="O3030" s="6">
        <f>Table5[[#This Row],[profit]]/Table5[[#This Row],[net_sales]]</f>
        <v>0.2969391001144378</v>
      </c>
      <c r="P3030" s="3" t="str">
        <f>IF(Table5[[#This Row],[Profit_Percentage]]&lt;=24.5%,"low","high")</f>
        <v>high</v>
      </c>
      <c r="Q3030" s="3" t="str">
        <f>IF(Table5[[#This Row],[Profit_Percentage]]&gt;25%,"high_profit","low_profit")&amp;(IF(Table5[[#This Row],[net_sales]]&gt;1000," high_sales"," low_sales"))</f>
        <v>high_profit high_sales</v>
      </c>
      <c r="R3030" s="3"/>
    </row>
    <row r="3031" spans="1:18" ht="14.25" customHeight="1" x14ac:dyDescent="0.3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Table5[[#This Row],[sales]]-(Table5[[#This Row],[sales]]*Table5[[#This Row],[discount]])</f>
        <v>2621.2739999999999</v>
      </c>
      <c r="O3031" s="6">
        <f>Table5[[#This Row],[profit]]/Table5[[#This Row],[net_sales]]</f>
        <v>0.48278051054563548</v>
      </c>
      <c r="P3031" s="3" t="str">
        <f>IF(Table5[[#This Row],[Profit_Percentage]]&lt;=24.5%,"low","high")</f>
        <v>high</v>
      </c>
      <c r="Q3031" s="3" t="str">
        <f>IF(Table5[[#This Row],[Profit_Percentage]]&gt;25%,"high_profit","low_profit")&amp;(IF(Table5[[#This Row],[net_sales]]&gt;1000," high_sales"," low_sales"))</f>
        <v>high_profit high_sales</v>
      </c>
      <c r="R3031" s="3"/>
    </row>
    <row r="3032" spans="1:18" ht="14.25" customHeight="1" x14ac:dyDescent="0.3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Table5[[#This Row],[sales]]-(Table5[[#This Row],[sales]]*Table5[[#This Row],[discount]])</f>
        <v>221.19370000000001</v>
      </c>
      <c r="O3032" s="6">
        <f>Table5[[#This Row],[profit]]/Table5[[#This Row],[net_sales]]</f>
        <v>9.8284896902579036E-2</v>
      </c>
      <c r="P3032" s="3" t="str">
        <f>IF(Table5[[#This Row],[Profit_Percentage]]&lt;=24.5%,"low","high")</f>
        <v>low</v>
      </c>
      <c r="Q3032" s="3" t="str">
        <f>IF(Table5[[#This Row],[Profit_Percentage]]&gt;25%,"high_profit","low_profit")&amp;(IF(Table5[[#This Row],[net_sales]]&gt;1000," high_sales"," low_sales"))</f>
        <v>low_profit low_sales</v>
      </c>
      <c r="R3032" s="3"/>
    </row>
    <row r="3033" spans="1:18" ht="14.25" customHeight="1" x14ac:dyDescent="0.3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Table5[[#This Row],[sales]]-(Table5[[#This Row],[sales]]*Table5[[#This Row],[discount]])</f>
        <v>1680.5224000000001</v>
      </c>
      <c r="O3033" s="6">
        <f>Table5[[#This Row],[profit]]/Table5[[#This Row],[net_sales]]</f>
        <v>0.30079337234659886</v>
      </c>
      <c r="P3033" s="3" t="str">
        <f>IF(Table5[[#This Row],[Profit_Percentage]]&lt;=24.5%,"low","high")</f>
        <v>high</v>
      </c>
      <c r="Q3033" s="3" t="str">
        <f>IF(Table5[[#This Row],[Profit_Percentage]]&gt;25%,"high_profit","low_profit")&amp;(IF(Table5[[#This Row],[net_sales]]&gt;1000," high_sales"," low_sales"))</f>
        <v>high_profit high_sales</v>
      </c>
      <c r="R3033" s="3"/>
    </row>
    <row r="3034" spans="1:18" ht="14.25" customHeight="1" x14ac:dyDescent="0.3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Table5[[#This Row],[sales]]-(Table5[[#This Row],[sales]]*Table5[[#This Row],[discount]])</f>
        <v>3282.5325000000003</v>
      </c>
      <c r="O3034" s="6">
        <f>Table5[[#This Row],[profit]]/Table5[[#This Row],[net_sales]]</f>
        <v>0.33554580190752109</v>
      </c>
      <c r="P3034" s="3" t="str">
        <f>IF(Table5[[#This Row],[Profit_Percentage]]&lt;=24.5%,"low","high")</f>
        <v>high</v>
      </c>
      <c r="Q3034" s="3" t="str">
        <f>IF(Table5[[#This Row],[Profit_Percentage]]&gt;25%,"high_profit","low_profit")&amp;(IF(Table5[[#This Row],[net_sales]]&gt;1000," high_sales"," low_sales"))</f>
        <v>high_profit high_sales</v>
      </c>
      <c r="R3034" s="3"/>
    </row>
    <row r="3035" spans="1:18" ht="14.25" customHeight="1" x14ac:dyDescent="0.3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Table5[[#This Row],[sales]]-(Table5[[#This Row],[sales]]*Table5[[#This Row],[discount]])</f>
        <v>669.93600000000004</v>
      </c>
      <c r="O3035" s="6">
        <f>Table5[[#This Row],[profit]]/Table5[[#This Row],[net_sales]]</f>
        <v>0.13849084091614722</v>
      </c>
      <c r="P3035" s="3" t="str">
        <f>IF(Table5[[#This Row],[Profit_Percentage]]&lt;=24.5%,"low","high")</f>
        <v>low</v>
      </c>
      <c r="Q3035" s="3" t="str">
        <f>IF(Table5[[#This Row],[Profit_Percentage]]&gt;25%,"high_profit","low_profit")&amp;(IF(Table5[[#This Row],[net_sales]]&gt;1000," high_sales"," low_sales"))</f>
        <v>low_profit low_sales</v>
      </c>
      <c r="R3035" s="3"/>
    </row>
    <row r="3036" spans="1:18" ht="14.25" customHeight="1" x14ac:dyDescent="0.3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Table5[[#This Row],[sales]]-(Table5[[#This Row],[sales]]*Table5[[#This Row],[discount]])</f>
        <v>2555.5295999999998</v>
      </c>
      <c r="O3036" s="6">
        <f>Table5[[#This Row],[profit]]/Table5[[#This Row],[net_sales]]</f>
        <v>0.13274743520873325</v>
      </c>
      <c r="P3036" s="3" t="str">
        <f>IF(Table5[[#This Row],[Profit_Percentage]]&lt;=24.5%,"low","high")</f>
        <v>low</v>
      </c>
      <c r="Q3036" s="3" t="str">
        <f>IF(Table5[[#This Row],[Profit_Percentage]]&gt;25%,"high_profit","low_profit")&amp;(IF(Table5[[#This Row],[net_sales]]&gt;1000," high_sales"," low_sales"))</f>
        <v>low_profit high_sales</v>
      </c>
      <c r="R3036" s="3"/>
    </row>
    <row r="3037" spans="1:18" ht="14.25" customHeight="1" x14ac:dyDescent="0.3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Table5[[#This Row],[sales]]-(Table5[[#This Row],[sales]]*Table5[[#This Row],[discount]])</f>
        <v>101.25360000000001</v>
      </c>
      <c r="O3037" s="6">
        <f>Table5[[#This Row],[profit]]/Table5[[#This Row],[net_sales]]</f>
        <v>0.12809421097126422</v>
      </c>
      <c r="P3037" s="3" t="str">
        <f>IF(Table5[[#This Row],[Profit_Percentage]]&lt;=24.5%,"low","high")</f>
        <v>low</v>
      </c>
      <c r="Q3037" s="3" t="str">
        <f>IF(Table5[[#This Row],[Profit_Percentage]]&gt;25%,"high_profit","low_profit")&amp;(IF(Table5[[#This Row],[net_sales]]&gt;1000," high_sales"," low_sales"))</f>
        <v>low_profit low_sales</v>
      </c>
      <c r="R3037" s="3"/>
    </row>
    <row r="3038" spans="1:18" ht="14.25" customHeight="1" x14ac:dyDescent="0.3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Table5[[#This Row],[sales]]-(Table5[[#This Row],[sales]]*Table5[[#This Row],[discount]])</f>
        <v>3864.5312999999996</v>
      </c>
      <c r="O3038" s="6">
        <f>Table5[[#This Row],[profit]]/Table5[[#This Row],[net_sales]]</f>
        <v>0.1532682630879455</v>
      </c>
      <c r="P3038" s="3" t="str">
        <f>IF(Table5[[#This Row],[Profit_Percentage]]&lt;=24.5%,"low","high")</f>
        <v>low</v>
      </c>
      <c r="Q3038" s="3" t="str">
        <f>IF(Table5[[#This Row],[Profit_Percentage]]&gt;25%,"high_profit","low_profit")&amp;(IF(Table5[[#This Row],[net_sales]]&gt;1000," high_sales"," low_sales"))</f>
        <v>low_profit high_sales</v>
      </c>
      <c r="R3038" s="3"/>
    </row>
    <row r="3039" spans="1:18" ht="14.25" customHeight="1" x14ac:dyDescent="0.3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Table5[[#This Row],[sales]]-(Table5[[#This Row],[sales]]*Table5[[#This Row],[discount]])</f>
        <v>1301.43</v>
      </c>
      <c r="O3039" s="6">
        <f>Table5[[#This Row],[profit]]/Table5[[#This Row],[net_sales]]</f>
        <v>8.5413737196775849E-2</v>
      </c>
      <c r="P3039" s="3" t="str">
        <f>IF(Table5[[#This Row],[Profit_Percentage]]&lt;=24.5%,"low","high")</f>
        <v>low</v>
      </c>
      <c r="Q3039" s="3" t="str">
        <f>IF(Table5[[#This Row],[Profit_Percentage]]&gt;25%,"high_profit","low_profit")&amp;(IF(Table5[[#This Row],[net_sales]]&gt;1000," high_sales"," low_sales"))</f>
        <v>low_profit high_sales</v>
      </c>
      <c r="R3039" s="3"/>
    </row>
    <row r="3040" spans="1:18" ht="14.25" customHeight="1" x14ac:dyDescent="0.3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Table5[[#This Row],[sales]]-(Table5[[#This Row],[sales]]*Table5[[#This Row],[discount]])</f>
        <v>412.59899999999999</v>
      </c>
      <c r="O3040" s="6">
        <f>Table5[[#This Row],[profit]]/Table5[[#This Row],[net_sales]]</f>
        <v>0.11160957733780257</v>
      </c>
      <c r="P3040" s="3" t="str">
        <f>IF(Table5[[#This Row],[Profit_Percentage]]&lt;=24.5%,"low","high")</f>
        <v>low</v>
      </c>
      <c r="Q3040" s="3" t="str">
        <f>IF(Table5[[#This Row],[Profit_Percentage]]&gt;25%,"high_profit","low_profit")&amp;(IF(Table5[[#This Row],[net_sales]]&gt;1000," high_sales"," low_sales"))</f>
        <v>low_profit low_sales</v>
      </c>
      <c r="R3040" s="3"/>
    </row>
    <row r="3041" spans="1:18" ht="14.25" customHeight="1" x14ac:dyDescent="0.3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Table5[[#This Row],[sales]]-(Table5[[#This Row],[sales]]*Table5[[#This Row],[discount]])</f>
        <v>461.66179999999997</v>
      </c>
      <c r="O3041" s="6">
        <f>Table5[[#This Row],[profit]]/Table5[[#This Row],[net_sales]]</f>
        <v>0.55412858503779172</v>
      </c>
      <c r="P3041" s="3" t="str">
        <f>IF(Table5[[#This Row],[Profit_Percentage]]&lt;=24.5%,"low","high")</f>
        <v>high</v>
      </c>
      <c r="Q3041" s="3" t="str">
        <f>IF(Table5[[#This Row],[Profit_Percentage]]&gt;25%,"high_profit","low_profit")&amp;(IF(Table5[[#This Row],[net_sales]]&gt;1000," high_sales"," low_sales"))</f>
        <v>high_profit low_sales</v>
      </c>
      <c r="R3041" s="3"/>
    </row>
    <row r="3042" spans="1:18" ht="14.25" customHeight="1" x14ac:dyDescent="0.3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Table5[[#This Row],[sales]]-(Table5[[#This Row],[sales]]*Table5[[#This Row],[discount]])</f>
        <v>2227.5414000000001</v>
      </c>
      <c r="O3042" s="6">
        <f>Table5[[#This Row],[profit]]/Table5[[#This Row],[net_sales]]</f>
        <v>0.12823106228238901</v>
      </c>
      <c r="P3042" s="3" t="str">
        <f>IF(Table5[[#This Row],[Profit_Percentage]]&lt;=24.5%,"low","high")</f>
        <v>low</v>
      </c>
      <c r="Q3042" s="3" t="str">
        <f>IF(Table5[[#This Row],[Profit_Percentage]]&gt;25%,"high_profit","low_profit")&amp;(IF(Table5[[#This Row],[net_sales]]&gt;1000," high_sales"," low_sales"))</f>
        <v>low_profit high_sales</v>
      </c>
      <c r="R3042" s="3"/>
    </row>
    <row r="3043" spans="1:18" ht="14.25" customHeight="1" x14ac:dyDescent="0.3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Table5[[#This Row],[sales]]-(Table5[[#This Row],[sales]]*Table5[[#This Row],[discount]])</f>
        <v>2794.5792000000001</v>
      </c>
      <c r="O3043" s="6">
        <f>Table5[[#This Row],[profit]]/Table5[[#This Row],[net_sales]]</f>
        <v>0.14193192306018737</v>
      </c>
      <c r="P3043" s="3" t="str">
        <f>IF(Table5[[#This Row],[Profit_Percentage]]&lt;=24.5%,"low","high")</f>
        <v>low</v>
      </c>
      <c r="Q3043" s="3" t="str">
        <f>IF(Table5[[#This Row],[Profit_Percentage]]&gt;25%,"high_profit","low_profit")&amp;(IF(Table5[[#This Row],[net_sales]]&gt;1000," high_sales"," low_sales"))</f>
        <v>low_profit high_sales</v>
      </c>
      <c r="R3043" s="3"/>
    </row>
    <row r="3044" spans="1:18" ht="14.25" customHeight="1" x14ac:dyDescent="0.3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Table5[[#This Row],[sales]]-(Table5[[#This Row],[sales]]*Table5[[#This Row],[discount]])</f>
        <v>2787.4578000000001</v>
      </c>
      <c r="O3044" s="6">
        <f>Table5[[#This Row],[profit]]/Table5[[#This Row],[net_sales]]</f>
        <v>0.22990482582373084</v>
      </c>
      <c r="P3044" s="3" t="str">
        <f>IF(Table5[[#This Row],[Profit_Percentage]]&lt;=24.5%,"low","high")</f>
        <v>low</v>
      </c>
      <c r="Q3044" s="3" t="str">
        <f>IF(Table5[[#This Row],[Profit_Percentage]]&gt;25%,"high_profit","low_profit")&amp;(IF(Table5[[#This Row],[net_sales]]&gt;1000," high_sales"," low_sales"))</f>
        <v>low_profit high_sales</v>
      </c>
      <c r="R3044" s="3"/>
    </row>
    <row r="3045" spans="1:18" ht="14.25" customHeight="1" x14ac:dyDescent="0.3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Table5[[#This Row],[sales]]-(Table5[[#This Row],[sales]]*Table5[[#This Row],[discount]])</f>
        <v>2371.8825000000002</v>
      </c>
      <c r="O3045" s="6">
        <f>Table5[[#This Row],[profit]]/Table5[[#This Row],[net_sales]]</f>
        <v>0.49748248490386854</v>
      </c>
      <c r="P3045" s="3" t="str">
        <f>IF(Table5[[#This Row],[Profit_Percentage]]&lt;=24.5%,"low","high")</f>
        <v>high</v>
      </c>
      <c r="Q3045" s="3" t="str">
        <f>IF(Table5[[#This Row],[Profit_Percentage]]&gt;25%,"high_profit","low_profit")&amp;(IF(Table5[[#This Row],[net_sales]]&gt;1000," high_sales"," low_sales"))</f>
        <v>high_profit high_sales</v>
      </c>
      <c r="R3045" s="3"/>
    </row>
    <row r="3046" spans="1:18" ht="14.25" customHeight="1" x14ac:dyDescent="0.3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Table5[[#This Row],[sales]]-(Table5[[#This Row],[sales]]*Table5[[#This Row],[discount]])</f>
        <v>3720.7719999999999</v>
      </c>
      <c r="O3046" s="6">
        <f>Table5[[#This Row],[profit]]/Table5[[#This Row],[net_sales]]</f>
        <v>0.10217503249325678</v>
      </c>
      <c r="P3046" s="3" t="str">
        <f>IF(Table5[[#This Row],[Profit_Percentage]]&lt;=24.5%,"low","high")</f>
        <v>low</v>
      </c>
      <c r="Q3046" s="3" t="str">
        <f>IF(Table5[[#This Row],[Profit_Percentage]]&gt;25%,"high_profit","low_profit")&amp;(IF(Table5[[#This Row],[net_sales]]&gt;1000," high_sales"," low_sales"))</f>
        <v>low_profit high_sales</v>
      </c>
      <c r="R3046" s="3"/>
    </row>
    <row r="3047" spans="1:18" ht="14.25" customHeight="1" x14ac:dyDescent="0.3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Table5[[#This Row],[sales]]-(Table5[[#This Row],[sales]]*Table5[[#This Row],[discount]])</f>
        <v>138.4896</v>
      </c>
      <c r="O3047" s="6">
        <f>Table5[[#This Row],[profit]]/Table5[[#This Row],[net_sales]]</f>
        <v>6.3253847220296686E-2</v>
      </c>
      <c r="P3047" s="3" t="str">
        <f>IF(Table5[[#This Row],[Profit_Percentage]]&lt;=24.5%,"low","high")</f>
        <v>low</v>
      </c>
      <c r="Q3047" s="3" t="str">
        <f>IF(Table5[[#This Row],[Profit_Percentage]]&gt;25%,"high_profit","low_profit")&amp;(IF(Table5[[#This Row],[net_sales]]&gt;1000," high_sales"," low_sales"))</f>
        <v>low_profit low_sales</v>
      </c>
      <c r="R3047" s="3"/>
    </row>
    <row r="3048" spans="1:18" ht="14.25" customHeight="1" x14ac:dyDescent="0.3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Table5[[#This Row],[sales]]-(Table5[[#This Row],[sales]]*Table5[[#This Row],[discount]])</f>
        <v>1723.9071000000001</v>
      </c>
      <c r="O3048" s="6">
        <f>Table5[[#This Row],[profit]]/Table5[[#This Row],[net_sales]]</f>
        <v>0.20575934747295835</v>
      </c>
      <c r="P3048" s="3" t="str">
        <f>IF(Table5[[#This Row],[Profit_Percentage]]&lt;=24.5%,"low","high")</f>
        <v>low</v>
      </c>
      <c r="Q3048" s="3" t="str">
        <f>IF(Table5[[#This Row],[Profit_Percentage]]&gt;25%,"high_profit","low_profit")&amp;(IF(Table5[[#This Row],[net_sales]]&gt;1000," high_sales"," low_sales"))</f>
        <v>low_profit high_sales</v>
      </c>
      <c r="R3048" s="3"/>
    </row>
    <row r="3049" spans="1:18" ht="14.25" customHeight="1" x14ac:dyDescent="0.3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Table5[[#This Row],[sales]]-(Table5[[#This Row],[sales]]*Table5[[#This Row],[discount]])</f>
        <v>1465.2932000000001</v>
      </c>
      <c r="O3049" s="6">
        <f>Table5[[#This Row],[profit]]/Table5[[#This Row],[net_sales]]</f>
        <v>0.19128594877803295</v>
      </c>
      <c r="P3049" s="3" t="str">
        <f>IF(Table5[[#This Row],[Profit_Percentage]]&lt;=24.5%,"low","high")</f>
        <v>low</v>
      </c>
      <c r="Q3049" s="3" t="str">
        <f>IF(Table5[[#This Row],[Profit_Percentage]]&gt;25%,"high_profit","low_profit")&amp;(IF(Table5[[#This Row],[net_sales]]&gt;1000," high_sales"," low_sales"))</f>
        <v>low_profit high_sales</v>
      </c>
      <c r="R3049" s="3"/>
    </row>
    <row r="3050" spans="1:18" ht="14.25" customHeight="1" x14ac:dyDescent="0.3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Table5[[#This Row],[sales]]-(Table5[[#This Row],[sales]]*Table5[[#This Row],[discount]])</f>
        <v>1722.0170000000003</v>
      </c>
      <c r="O3050" s="6">
        <f>Table5[[#This Row],[profit]]/Table5[[#This Row],[net_sales]]</f>
        <v>0.40252215860819018</v>
      </c>
      <c r="P3050" s="3" t="str">
        <f>IF(Table5[[#This Row],[Profit_Percentage]]&lt;=24.5%,"low","high")</f>
        <v>high</v>
      </c>
      <c r="Q3050" s="3" t="str">
        <f>IF(Table5[[#This Row],[Profit_Percentage]]&gt;25%,"high_profit","low_profit")&amp;(IF(Table5[[#This Row],[net_sales]]&gt;1000," high_sales"," low_sales"))</f>
        <v>high_profit high_sales</v>
      </c>
      <c r="R3050" s="3"/>
    </row>
    <row r="3051" spans="1:18" ht="14.25" customHeight="1" x14ac:dyDescent="0.3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Table5[[#This Row],[sales]]-(Table5[[#This Row],[sales]]*Table5[[#This Row],[discount]])</f>
        <v>431.77750000000003</v>
      </c>
      <c r="O3051" s="6">
        <f>Table5[[#This Row],[profit]]/Table5[[#This Row],[net_sales]]</f>
        <v>0.26559975913520273</v>
      </c>
      <c r="P3051" s="3" t="str">
        <f>IF(Table5[[#This Row],[Profit_Percentage]]&lt;=24.5%,"low","high")</f>
        <v>high</v>
      </c>
      <c r="Q3051" s="3" t="str">
        <f>IF(Table5[[#This Row],[Profit_Percentage]]&gt;25%,"high_profit","low_profit")&amp;(IF(Table5[[#This Row],[net_sales]]&gt;1000," high_sales"," low_sales"))</f>
        <v>high_profit low_sales</v>
      </c>
      <c r="R3051" s="3"/>
    </row>
    <row r="3052" spans="1:18" ht="14.25" customHeight="1" x14ac:dyDescent="0.3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Table5[[#This Row],[sales]]-(Table5[[#This Row],[sales]]*Table5[[#This Row],[discount]])</f>
        <v>859.72820000000002</v>
      </c>
      <c r="O3052" s="6">
        <f>Table5[[#This Row],[profit]]/Table5[[#This Row],[net_sales]]</f>
        <v>0.18180164382184974</v>
      </c>
      <c r="P3052" s="3" t="str">
        <f>IF(Table5[[#This Row],[Profit_Percentage]]&lt;=24.5%,"low","high")</f>
        <v>low</v>
      </c>
      <c r="Q3052" s="3" t="str">
        <f>IF(Table5[[#This Row],[Profit_Percentage]]&gt;25%,"high_profit","low_profit")&amp;(IF(Table5[[#This Row],[net_sales]]&gt;1000," high_sales"," low_sales"))</f>
        <v>low_profit low_sales</v>
      </c>
      <c r="R3052" s="3"/>
    </row>
    <row r="3053" spans="1:18" ht="14.25" customHeight="1" x14ac:dyDescent="0.3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Table5[[#This Row],[sales]]-(Table5[[#This Row],[sales]]*Table5[[#This Row],[discount]])</f>
        <v>2560.1279999999997</v>
      </c>
      <c r="O3053" s="6">
        <f>Table5[[#This Row],[profit]]/Table5[[#This Row],[net_sales]]</f>
        <v>6.5953733563321834E-2</v>
      </c>
      <c r="P3053" s="3" t="str">
        <f>IF(Table5[[#This Row],[Profit_Percentage]]&lt;=24.5%,"low","high")</f>
        <v>low</v>
      </c>
      <c r="Q3053" s="3" t="str">
        <f>IF(Table5[[#This Row],[Profit_Percentage]]&gt;25%,"high_profit","low_profit")&amp;(IF(Table5[[#This Row],[net_sales]]&gt;1000," high_sales"," low_sales"))</f>
        <v>low_profit high_sales</v>
      </c>
      <c r="R3053" s="3"/>
    </row>
    <row r="3054" spans="1:18" ht="14.25" customHeight="1" x14ac:dyDescent="0.3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Table5[[#This Row],[sales]]-(Table5[[#This Row],[sales]]*Table5[[#This Row],[discount]])</f>
        <v>877.55250000000001</v>
      </c>
      <c r="O3054" s="6">
        <f>Table5[[#This Row],[profit]]/Table5[[#This Row],[net_sales]]</f>
        <v>0.12202118961543611</v>
      </c>
      <c r="P3054" s="3" t="str">
        <f>IF(Table5[[#This Row],[Profit_Percentage]]&lt;=24.5%,"low","high")</f>
        <v>low</v>
      </c>
      <c r="Q3054" s="3" t="str">
        <f>IF(Table5[[#This Row],[Profit_Percentage]]&gt;25%,"high_profit","low_profit")&amp;(IF(Table5[[#This Row],[net_sales]]&gt;1000," high_sales"," low_sales"))</f>
        <v>low_profit low_sales</v>
      </c>
      <c r="R3054" s="3"/>
    </row>
    <row r="3055" spans="1:18" ht="14.25" customHeight="1" x14ac:dyDescent="0.3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Table5[[#This Row],[sales]]-(Table5[[#This Row],[sales]]*Table5[[#This Row],[discount]])</f>
        <v>3207.4713999999999</v>
      </c>
      <c r="O3055" s="6">
        <f>Table5[[#This Row],[profit]]/Table5[[#This Row],[net_sales]]</f>
        <v>0.21841504183014693</v>
      </c>
      <c r="P3055" s="3" t="str">
        <f>IF(Table5[[#This Row],[Profit_Percentage]]&lt;=24.5%,"low","high")</f>
        <v>low</v>
      </c>
      <c r="Q3055" s="3" t="str">
        <f>IF(Table5[[#This Row],[Profit_Percentage]]&gt;25%,"high_profit","low_profit")&amp;(IF(Table5[[#This Row],[net_sales]]&gt;1000," high_sales"," low_sales"))</f>
        <v>low_profit high_sales</v>
      </c>
      <c r="R3055" s="3"/>
    </row>
    <row r="3056" spans="1:18" ht="14.25" customHeight="1" x14ac:dyDescent="0.3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Table5[[#This Row],[sales]]-(Table5[[#This Row],[sales]]*Table5[[#This Row],[discount]])</f>
        <v>4160.5739999999996</v>
      </c>
      <c r="O3056" s="6">
        <f>Table5[[#This Row],[profit]]/Table5[[#This Row],[net_sales]]</f>
        <v>0.14407627409102688</v>
      </c>
      <c r="P3056" s="3" t="str">
        <f>IF(Table5[[#This Row],[Profit_Percentage]]&lt;=24.5%,"low","high")</f>
        <v>low</v>
      </c>
      <c r="Q3056" s="3" t="str">
        <f>IF(Table5[[#This Row],[Profit_Percentage]]&gt;25%,"high_profit","low_profit")&amp;(IF(Table5[[#This Row],[net_sales]]&gt;1000," high_sales"," low_sales"))</f>
        <v>low_profit high_sales</v>
      </c>
      <c r="R3056" s="3"/>
    </row>
    <row r="3057" spans="1:18" ht="14.25" customHeight="1" x14ac:dyDescent="0.3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Table5[[#This Row],[sales]]-(Table5[[#This Row],[sales]]*Table5[[#This Row],[discount]])</f>
        <v>72.041799999999995</v>
      </c>
      <c r="O3057" s="6">
        <f>Table5[[#This Row],[profit]]/Table5[[#This Row],[net_sales]]</f>
        <v>0.32550547043521955</v>
      </c>
      <c r="P3057" s="3" t="str">
        <f>IF(Table5[[#This Row],[Profit_Percentage]]&lt;=24.5%,"low","high")</f>
        <v>high</v>
      </c>
      <c r="Q3057" s="3" t="str">
        <f>IF(Table5[[#This Row],[Profit_Percentage]]&gt;25%,"high_profit","low_profit")&amp;(IF(Table5[[#This Row],[net_sales]]&gt;1000," high_sales"," low_sales"))</f>
        <v>high_profit low_sales</v>
      </c>
      <c r="R3057" s="3"/>
    </row>
    <row r="3058" spans="1:18" ht="14.25" customHeight="1" x14ac:dyDescent="0.3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Table5[[#This Row],[sales]]-(Table5[[#This Row],[sales]]*Table5[[#This Row],[discount]])</f>
        <v>3002.2128000000002</v>
      </c>
      <c r="O3058" s="6">
        <f>Table5[[#This Row],[profit]]/Table5[[#This Row],[net_sales]]</f>
        <v>0.25849600001705403</v>
      </c>
      <c r="P3058" s="3" t="str">
        <f>IF(Table5[[#This Row],[Profit_Percentage]]&lt;=24.5%,"low","high")</f>
        <v>high</v>
      </c>
      <c r="Q3058" s="3" t="str">
        <f>IF(Table5[[#This Row],[Profit_Percentage]]&gt;25%,"high_profit","low_profit")&amp;(IF(Table5[[#This Row],[net_sales]]&gt;1000," high_sales"," low_sales"))</f>
        <v>high_profit high_sales</v>
      </c>
      <c r="R3058" s="3"/>
    </row>
    <row r="3059" spans="1:18" ht="14.25" customHeight="1" x14ac:dyDescent="0.3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Table5[[#This Row],[sales]]-(Table5[[#This Row],[sales]]*Table5[[#This Row],[discount]])</f>
        <v>2853.3648000000003</v>
      </c>
      <c r="O3059" s="6">
        <f>Table5[[#This Row],[profit]]/Table5[[#This Row],[net_sales]]</f>
        <v>0.1019953705183438</v>
      </c>
      <c r="P3059" s="3" t="str">
        <f>IF(Table5[[#This Row],[Profit_Percentage]]&lt;=24.5%,"low","high")</f>
        <v>low</v>
      </c>
      <c r="Q3059" s="3" t="str">
        <f>IF(Table5[[#This Row],[Profit_Percentage]]&gt;25%,"high_profit","low_profit")&amp;(IF(Table5[[#This Row],[net_sales]]&gt;1000," high_sales"," low_sales"))</f>
        <v>low_profit high_sales</v>
      </c>
      <c r="R3059" s="3"/>
    </row>
    <row r="3060" spans="1:18" ht="14.25" customHeight="1" x14ac:dyDescent="0.3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Table5[[#This Row],[sales]]-(Table5[[#This Row],[sales]]*Table5[[#This Row],[discount]])</f>
        <v>269.37</v>
      </c>
      <c r="O3060" s="6">
        <f>Table5[[#This Row],[profit]]/Table5[[#This Row],[net_sales]]</f>
        <v>0.18554404722129411</v>
      </c>
      <c r="P3060" s="3" t="str">
        <f>IF(Table5[[#This Row],[Profit_Percentage]]&lt;=24.5%,"low","high")</f>
        <v>low</v>
      </c>
      <c r="Q3060" s="3" t="str">
        <f>IF(Table5[[#This Row],[Profit_Percentage]]&gt;25%,"high_profit","low_profit")&amp;(IF(Table5[[#This Row],[net_sales]]&gt;1000," high_sales"," low_sales"))</f>
        <v>low_profit low_sales</v>
      </c>
      <c r="R3060" s="3"/>
    </row>
    <row r="3061" spans="1:18" ht="14.25" customHeight="1" x14ac:dyDescent="0.3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Table5[[#This Row],[sales]]-(Table5[[#This Row],[sales]]*Table5[[#This Row],[discount]])</f>
        <v>3415.7651999999998</v>
      </c>
      <c r="O3061" s="6">
        <f>Table5[[#This Row],[profit]]/Table5[[#This Row],[net_sales]]</f>
        <v>0.21909585588611302</v>
      </c>
      <c r="P3061" s="3" t="str">
        <f>IF(Table5[[#This Row],[Profit_Percentage]]&lt;=24.5%,"low","high")</f>
        <v>low</v>
      </c>
      <c r="Q3061" s="3" t="str">
        <f>IF(Table5[[#This Row],[Profit_Percentage]]&gt;25%,"high_profit","low_profit")&amp;(IF(Table5[[#This Row],[net_sales]]&gt;1000," high_sales"," low_sales"))</f>
        <v>low_profit high_sales</v>
      </c>
      <c r="R3061" s="3"/>
    </row>
    <row r="3062" spans="1:18" ht="14.25" customHeight="1" x14ac:dyDescent="0.3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Table5[[#This Row],[sales]]-(Table5[[#This Row],[sales]]*Table5[[#This Row],[discount]])</f>
        <v>864.10800000000006</v>
      </c>
      <c r="O3062" s="6">
        <f>Table5[[#This Row],[profit]]/Table5[[#This Row],[net_sales]]</f>
        <v>0.37056710503779616</v>
      </c>
      <c r="P3062" s="3" t="str">
        <f>IF(Table5[[#This Row],[Profit_Percentage]]&lt;=24.5%,"low","high")</f>
        <v>high</v>
      </c>
      <c r="Q3062" s="3" t="str">
        <f>IF(Table5[[#This Row],[Profit_Percentage]]&gt;25%,"high_profit","low_profit")&amp;(IF(Table5[[#This Row],[net_sales]]&gt;1000," high_sales"," low_sales"))</f>
        <v>high_profit low_sales</v>
      </c>
      <c r="R3062" s="3"/>
    </row>
    <row r="3063" spans="1:18" ht="14.25" customHeight="1" x14ac:dyDescent="0.3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Table5[[#This Row],[sales]]-(Table5[[#This Row],[sales]]*Table5[[#This Row],[discount]])</f>
        <v>1360.4444000000001</v>
      </c>
      <c r="O3063" s="6">
        <f>Table5[[#This Row],[profit]]/Table5[[#This Row],[net_sales]]</f>
        <v>0.25760699959513228</v>
      </c>
      <c r="P3063" s="3" t="str">
        <f>IF(Table5[[#This Row],[Profit_Percentage]]&lt;=24.5%,"low","high")</f>
        <v>high</v>
      </c>
      <c r="Q3063" s="3" t="str">
        <f>IF(Table5[[#This Row],[Profit_Percentage]]&gt;25%,"high_profit","low_profit")&amp;(IF(Table5[[#This Row],[net_sales]]&gt;1000," high_sales"," low_sales"))</f>
        <v>high_profit high_sales</v>
      </c>
      <c r="R3063" s="3"/>
    </row>
    <row r="3064" spans="1:18" ht="14.25" customHeight="1" x14ac:dyDescent="0.3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Table5[[#This Row],[sales]]-(Table5[[#This Row],[sales]]*Table5[[#This Row],[discount]])</f>
        <v>496.82470000000001</v>
      </c>
      <c r="O3064" s="6">
        <f>Table5[[#This Row],[profit]]/Table5[[#This Row],[net_sales]]</f>
        <v>0.24537829942834966</v>
      </c>
      <c r="P3064" s="3" t="str">
        <f>IF(Table5[[#This Row],[Profit_Percentage]]&lt;=24.5%,"low","high")</f>
        <v>high</v>
      </c>
      <c r="Q3064" s="3" t="str">
        <f>IF(Table5[[#This Row],[Profit_Percentage]]&gt;25%,"high_profit","low_profit")&amp;(IF(Table5[[#This Row],[net_sales]]&gt;1000," high_sales"," low_sales"))</f>
        <v>low_profit low_sales</v>
      </c>
      <c r="R3064" s="3"/>
    </row>
    <row r="3065" spans="1:18" ht="14.25" customHeight="1" x14ac:dyDescent="0.3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Table5[[#This Row],[sales]]-(Table5[[#This Row],[sales]]*Table5[[#This Row],[discount]])</f>
        <v>2229.1372000000001</v>
      </c>
      <c r="O3065" s="6">
        <f>Table5[[#This Row],[profit]]/Table5[[#This Row],[net_sales]]</f>
        <v>0.29792244281778618</v>
      </c>
      <c r="P3065" s="3" t="str">
        <f>IF(Table5[[#This Row],[Profit_Percentage]]&lt;=24.5%,"low","high")</f>
        <v>high</v>
      </c>
      <c r="Q3065" s="3" t="str">
        <f>IF(Table5[[#This Row],[Profit_Percentage]]&gt;25%,"high_profit","low_profit")&amp;(IF(Table5[[#This Row],[net_sales]]&gt;1000," high_sales"," low_sales"))</f>
        <v>high_profit high_sales</v>
      </c>
      <c r="R3065" s="3"/>
    </row>
    <row r="3066" spans="1:18" ht="14.25" customHeight="1" x14ac:dyDescent="0.3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Table5[[#This Row],[sales]]-(Table5[[#This Row],[sales]]*Table5[[#This Row],[discount]])</f>
        <v>1372.3020000000001</v>
      </c>
      <c r="O3066" s="6">
        <f>Table5[[#This Row],[profit]]/Table5[[#This Row],[net_sales]]</f>
        <v>0.53631780759628711</v>
      </c>
      <c r="P3066" s="3" t="str">
        <f>IF(Table5[[#This Row],[Profit_Percentage]]&lt;=24.5%,"low","high")</f>
        <v>high</v>
      </c>
      <c r="Q3066" s="3" t="str">
        <f>IF(Table5[[#This Row],[Profit_Percentage]]&gt;25%,"high_profit","low_profit")&amp;(IF(Table5[[#This Row],[net_sales]]&gt;1000," high_sales"," low_sales"))</f>
        <v>high_profit high_sales</v>
      </c>
      <c r="R3066" s="3"/>
    </row>
    <row r="3067" spans="1:18" ht="14.25" customHeight="1" x14ac:dyDescent="0.3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Table5[[#This Row],[sales]]-(Table5[[#This Row],[sales]]*Table5[[#This Row],[discount]])</f>
        <v>1242.8004000000001</v>
      </c>
      <c r="O3067" s="6">
        <f>Table5[[#This Row],[profit]]/Table5[[#This Row],[net_sales]]</f>
        <v>0.34890558451703102</v>
      </c>
      <c r="P3067" s="3" t="str">
        <f>IF(Table5[[#This Row],[Profit_Percentage]]&lt;=24.5%,"low","high")</f>
        <v>high</v>
      </c>
      <c r="Q3067" s="3" t="str">
        <f>IF(Table5[[#This Row],[Profit_Percentage]]&gt;25%,"high_profit","low_profit")&amp;(IF(Table5[[#This Row],[net_sales]]&gt;1000," high_sales"," low_sales"))</f>
        <v>high_profit high_sales</v>
      </c>
      <c r="R3067" s="3"/>
    </row>
    <row r="3068" spans="1:18" ht="14.25" customHeight="1" x14ac:dyDescent="0.3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Table5[[#This Row],[sales]]-(Table5[[#This Row],[sales]]*Table5[[#This Row],[discount]])</f>
        <v>695.16750000000002</v>
      </c>
      <c r="O3068" s="6">
        <f>Table5[[#This Row],[profit]]/Table5[[#This Row],[net_sales]]</f>
        <v>0.13465819388852326</v>
      </c>
      <c r="P3068" s="3" t="str">
        <f>IF(Table5[[#This Row],[Profit_Percentage]]&lt;=24.5%,"low","high")</f>
        <v>low</v>
      </c>
      <c r="Q3068" s="3" t="str">
        <f>IF(Table5[[#This Row],[Profit_Percentage]]&gt;25%,"high_profit","low_profit")&amp;(IF(Table5[[#This Row],[net_sales]]&gt;1000," high_sales"," low_sales"))</f>
        <v>low_profit low_sales</v>
      </c>
      <c r="R3068" s="3"/>
    </row>
    <row r="3069" spans="1:18" ht="14.25" customHeight="1" x14ac:dyDescent="0.3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Table5[[#This Row],[sales]]-(Table5[[#This Row],[sales]]*Table5[[#This Row],[discount]])</f>
        <v>3785.373</v>
      </c>
      <c r="O3069" s="6">
        <f>Table5[[#This Row],[profit]]/Table5[[#This Row],[net_sales]]</f>
        <v>0.14891266990069407</v>
      </c>
      <c r="P3069" s="3" t="str">
        <f>IF(Table5[[#This Row],[Profit_Percentage]]&lt;=24.5%,"low","high")</f>
        <v>low</v>
      </c>
      <c r="Q3069" s="3" t="str">
        <f>IF(Table5[[#This Row],[Profit_Percentage]]&gt;25%,"high_profit","low_profit")&amp;(IF(Table5[[#This Row],[net_sales]]&gt;1000," high_sales"," low_sales"))</f>
        <v>low_profit high_sales</v>
      </c>
      <c r="R3069" s="3"/>
    </row>
    <row r="3070" spans="1:18" ht="14.25" customHeight="1" x14ac:dyDescent="0.3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Table5[[#This Row],[sales]]-(Table5[[#This Row],[sales]]*Table5[[#This Row],[discount]])</f>
        <v>3163.8599999999997</v>
      </c>
      <c r="O3070" s="6">
        <f>Table5[[#This Row],[profit]]/Table5[[#This Row],[net_sales]]</f>
        <v>0.19718950901746601</v>
      </c>
      <c r="P3070" s="3" t="str">
        <f>IF(Table5[[#This Row],[Profit_Percentage]]&lt;=24.5%,"low","high")</f>
        <v>low</v>
      </c>
      <c r="Q3070" s="3" t="str">
        <f>IF(Table5[[#This Row],[Profit_Percentage]]&gt;25%,"high_profit","low_profit")&amp;(IF(Table5[[#This Row],[net_sales]]&gt;1000," high_sales"," low_sales"))</f>
        <v>low_profit high_sales</v>
      </c>
      <c r="R3070" s="3"/>
    </row>
    <row r="3071" spans="1:18" ht="14.25" customHeight="1" x14ac:dyDescent="0.3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Table5[[#This Row],[sales]]-(Table5[[#This Row],[sales]]*Table5[[#This Row],[discount]])</f>
        <v>1484.3736000000001</v>
      </c>
      <c r="O3071" s="6">
        <f>Table5[[#This Row],[profit]]/Table5[[#This Row],[net_sales]]</f>
        <v>0.29516154154183283</v>
      </c>
      <c r="P3071" s="3" t="str">
        <f>IF(Table5[[#This Row],[Profit_Percentage]]&lt;=24.5%,"low","high")</f>
        <v>high</v>
      </c>
      <c r="Q3071" s="3" t="str">
        <f>IF(Table5[[#This Row],[Profit_Percentage]]&gt;25%,"high_profit","low_profit")&amp;(IF(Table5[[#This Row],[net_sales]]&gt;1000," high_sales"," low_sales"))</f>
        <v>high_profit high_sales</v>
      </c>
      <c r="R3071" s="3"/>
    </row>
    <row r="3072" spans="1:18" ht="14.25" customHeight="1" x14ac:dyDescent="0.3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Table5[[#This Row],[sales]]-(Table5[[#This Row],[sales]]*Table5[[#This Row],[discount]])</f>
        <v>933.62400000000002</v>
      </c>
      <c r="O3072" s="6">
        <f>Table5[[#This Row],[profit]]/Table5[[#This Row],[net_sales]]</f>
        <v>0.28943129139782187</v>
      </c>
      <c r="P3072" s="3" t="str">
        <f>IF(Table5[[#This Row],[Profit_Percentage]]&lt;=24.5%,"low","high")</f>
        <v>high</v>
      </c>
      <c r="Q3072" s="3" t="str">
        <f>IF(Table5[[#This Row],[Profit_Percentage]]&gt;25%,"high_profit","low_profit")&amp;(IF(Table5[[#This Row],[net_sales]]&gt;1000," high_sales"," low_sales"))</f>
        <v>high_profit low_sales</v>
      </c>
      <c r="R3072" s="3"/>
    </row>
    <row r="3073" spans="1:18" ht="14.25" customHeight="1" x14ac:dyDescent="0.3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Table5[[#This Row],[sales]]-(Table5[[#This Row],[sales]]*Table5[[#This Row],[discount]])</f>
        <v>525.26480000000004</v>
      </c>
      <c r="O3073" s="6">
        <f>Table5[[#This Row],[profit]]/Table5[[#This Row],[net_sales]]</f>
        <v>0.16850548523335276</v>
      </c>
      <c r="P3073" s="3" t="str">
        <f>IF(Table5[[#This Row],[Profit_Percentage]]&lt;=24.5%,"low","high")</f>
        <v>low</v>
      </c>
      <c r="Q3073" s="3" t="str">
        <f>IF(Table5[[#This Row],[Profit_Percentage]]&gt;25%,"high_profit","low_profit")&amp;(IF(Table5[[#This Row],[net_sales]]&gt;1000," high_sales"," low_sales"))</f>
        <v>low_profit low_sales</v>
      </c>
      <c r="R3073" s="3"/>
    </row>
    <row r="3074" spans="1:18" ht="14.25" customHeight="1" x14ac:dyDescent="0.3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Table5[[#This Row],[sales]]-(Table5[[#This Row],[sales]]*Table5[[#This Row],[discount]])</f>
        <v>2177.9349999999999</v>
      </c>
      <c r="O3074" s="6">
        <f>Table5[[#This Row],[profit]]/Table5[[#This Row],[net_sales]]</f>
        <v>0.33259486623797313</v>
      </c>
      <c r="P3074" s="3" t="str">
        <f>IF(Table5[[#This Row],[Profit_Percentage]]&lt;=24.5%,"low","high")</f>
        <v>high</v>
      </c>
      <c r="Q3074" s="3" t="str">
        <f>IF(Table5[[#This Row],[Profit_Percentage]]&gt;25%,"high_profit","low_profit")&amp;(IF(Table5[[#This Row],[net_sales]]&gt;1000," high_sales"," low_sales"))</f>
        <v>high_profit high_sales</v>
      </c>
      <c r="R3074" s="3"/>
    </row>
    <row r="3075" spans="1:18" ht="14.25" customHeight="1" x14ac:dyDescent="0.3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Table5[[#This Row],[sales]]-(Table5[[#This Row],[sales]]*Table5[[#This Row],[discount]])</f>
        <v>427.995</v>
      </c>
      <c r="O3075" s="6">
        <f>Table5[[#This Row],[profit]]/Table5[[#This Row],[net_sales]]</f>
        <v>0.26437224733933806</v>
      </c>
      <c r="P3075" s="3" t="str">
        <f>IF(Table5[[#This Row],[Profit_Percentage]]&lt;=24.5%,"low","high")</f>
        <v>high</v>
      </c>
      <c r="Q3075" s="3" t="str">
        <f>IF(Table5[[#This Row],[Profit_Percentage]]&gt;25%,"high_profit","low_profit")&amp;(IF(Table5[[#This Row],[net_sales]]&gt;1000," high_sales"," low_sales"))</f>
        <v>high_profit low_sales</v>
      </c>
      <c r="R3075" s="3"/>
    </row>
    <row r="3076" spans="1:18" ht="14.25" customHeight="1" x14ac:dyDescent="0.3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Table5[[#This Row],[sales]]-(Table5[[#This Row],[sales]]*Table5[[#This Row],[discount]])</f>
        <v>138.24720000000002</v>
      </c>
      <c r="O3076" s="6">
        <f>Table5[[#This Row],[profit]]/Table5[[#This Row],[net_sales]]</f>
        <v>0.30076558512577461</v>
      </c>
      <c r="P3076" s="3" t="str">
        <f>IF(Table5[[#This Row],[Profit_Percentage]]&lt;=24.5%,"low","high")</f>
        <v>high</v>
      </c>
      <c r="Q3076" s="3" t="str">
        <f>IF(Table5[[#This Row],[Profit_Percentage]]&gt;25%,"high_profit","low_profit")&amp;(IF(Table5[[#This Row],[net_sales]]&gt;1000," high_sales"," low_sales"))</f>
        <v>high_profit low_sales</v>
      </c>
      <c r="R3076" s="3"/>
    </row>
    <row r="3077" spans="1:18" ht="14.25" customHeight="1" x14ac:dyDescent="0.3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Table5[[#This Row],[sales]]-(Table5[[#This Row],[sales]]*Table5[[#This Row],[discount]])</f>
        <v>1800.0375000000001</v>
      </c>
      <c r="O3077" s="6">
        <f>Table5[[#This Row],[profit]]/Table5[[#This Row],[net_sales]]</f>
        <v>0.21615660784844756</v>
      </c>
      <c r="P3077" s="3" t="str">
        <f>IF(Table5[[#This Row],[Profit_Percentage]]&lt;=24.5%,"low","high")</f>
        <v>low</v>
      </c>
      <c r="Q3077" s="3" t="str">
        <f>IF(Table5[[#This Row],[Profit_Percentage]]&gt;25%,"high_profit","low_profit")&amp;(IF(Table5[[#This Row],[net_sales]]&gt;1000," high_sales"," low_sales"))</f>
        <v>low_profit high_sales</v>
      </c>
      <c r="R3077" s="3"/>
    </row>
    <row r="3078" spans="1:18" ht="14.25" customHeight="1" x14ac:dyDescent="0.3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Table5[[#This Row],[sales]]-(Table5[[#This Row],[sales]]*Table5[[#This Row],[discount]])</f>
        <v>3204.4101000000001</v>
      </c>
      <c r="O3078" s="6">
        <f>Table5[[#This Row],[profit]]/Table5[[#This Row],[net_sales]]</f>
        <v>0.23866795326852824</v>
      </c>
      <c r="P3078" s="3" t="str">
        <f>IF(Table5[[#This Row],[Profit_Percentage]]&lt;=24.5%,"low","high")</f>
        <v>low</v>
      </c>
      <c r="Q3078" s="3" t="str">
        <f>IF(Table5[[#This Row],[Profit_Percentage]]&gt;25%,"high_profit","low_profit")&amp;(IF(Table5[[#This Row],[net_sales]]&gt;1000," high_sales"," low_sales"))</f>
        <v>low_profit high_sales</v>
      </c>
      <c r="R3078" s="3"/>
    </row>
    <row r="3079" spans="1:18" ht="14.25" customHeight="1" x14ac:dyDescent="0.3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Table5[[#This Row],[sales]]-(Table5[[#This Row],[sales]]*Table5[[#This Row],[discount]])</f>
        <v>2295.0913999999998</v>
      </c>
      <c r="O3079" s="6">
        <f>Table5[[#This Row],[profit]]/Table5[[#This Row],[net_sales]]</f>
        <v>0.16966208840310237</v>
      </c>
      <c r="P3079" s="3" t="str">
        <f>IF(Table5[[#This Row],[Profit_Percentage]]&lt;=24.5%,"low","high")</f>
        <v>low</v>
      </c>
      <c r="Q3079" s="3" t="str">
        <f>IF(Table5[[#This Row],[Profit_Percentage]]&gt;25%,"high_profit","low_profit")&amp;(IF(Table5[[#This Row],[net_sales]]&gt;1000," high_sales"," low_sales"))</f>
        <v>low_profit high_sales</v>
      </c>
      <c r="R3079" s="3"/>
    </row>
    <row r="3080" spans="1:18" ht="14.25" customHeight="1" x14ac:dyDescent="0.3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Table5[[#This Row],[sales]]-(Table5[[#This Row],[sales]]*Table5[[#This Row],[discount]])</f>
        <v>197.06960000000001</v>
      </c>
      <c r="O3080" s="6">
        <f>Table5[[#This Row],[profit]]/Table5[[#This Row],[net_sales]]</f>
        <v>0.53463344929913081</v>
      </c>
      <c r="P3080" s="3" t="str">
        <f>IF(Table5[[#This Row],[Profit_Percentage]]&lt;=24.5%,"low","high")</f>
        <v>high</v>
      </c>
      <c r="Q3080" s="3" t="str">
        <f>IF(Table5[[#This Row],[Profit_Percentage]]&gt;25%,"high_profit","low_profit")&amp;(IF(Table5[[#This Row],[net_sales]]&gt;1000," high_sales"," low_sales"))</f>
        <v>high_profit low_sales</v>
      </c>
      <c r="R3080" s="3"/>
    </row>
    <row r="3081" spans="1:18" ht="14.25" customHeight="1" x14ac:dyDescent="0.3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Table5[[#This Row],[sales]]-(Table5[[#This Row],[sales]]*Table5[[#This Row],[discount]])</f>
        <v>2750.1005999999998</v>
      </c>
      <c r="O3081" s="6">
        <f>Table5[[#This Row],[profit]]/Table5[[#This Row],[net_sales]]</f>
        <v>0.36187039848651359</v>
      </c>
      <c r="P3081" s="3" t="str">
        <f>IF(Table5[[#This Row],[Profit_Percentage]]&lt;=24.5%,"low","high")</f>
        <v>high</v>
      </c>
      <c r="Q3081" s="3" t="str">
        <f>IF(Table5[[#This Row],[Profit_Percentage]]&gt;25%,"high_profit","low_profit")&amp;(IF(Table5[[#This Row],[net_sales]]&gt;1000," high_sales"," low_sales"))</f>
        <v>high_profit high_sales</v>
      </c>
      <c r="R3081" s="3"/>
    </row>
    <row r="3082" spans="1:18" ht="14.25" customHeight="1" x14ac:dyDescent="0.3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Table5[[#This Row],[sales]]-(Table5[[#This Row],[sales]]*Table5[[#This Row],[discount]])</f>
        <v>2013.4065999999998</v>
      </c>
      <c r="O3082" s="6">
        <f>Table5[[#This Row],[profit]]/Table5[[#This Row],[net_sales]]</f>
        <v>0.29870767285654076</v>
      </c>
      <c r="P3082" s="3" t="str">
        <f>IF(Table5[[#This Row],[Profit_Percentage]]&lt;=24.5%,"low","high")</f>
        <v>high</v>
      </c>
      <c r="Q3082" s="3" t="str">
        <f>IF(Table5[[#This Row],[Profit_Percentage]]&gt;25%,"high_profit","low_profit")&amp;(IF(Table5[[#This Row],[net_sales]]&gt;1000," high_sales"," low_sales"))</f>
        <v>high_profit high_sales</v>
      </c>
      <c r="R3082" s="3"/>
    </row>
    <row r="3083" spans="1:18" ht="14.25" customHeight="1" x14ac:dyDescent="0.3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Table5[[#This Row],[sales]]-(Table5[[#This Row],[sales]]*Table5[[#This Row],[discount]])</f>
        <v>1754.145</v>
      </c>
      <c r="O3083" s="6">
        <f>Table5[[#This Row],[profit]]/Table5[[#This Row],[net_sales]]</f>
        <v>0.49773536395223889</v>
      </c>
      <c r="P3083" s="3" t="str">
        <f>IF(Table5[[#This Row],[Profit_Percentage]]&lt;=24.5%,"low","high")</f>
        <v>high</v>
      </c>
      <c r="Q3083" s="3" t="str">
        <f>IF(Table5[[#This Row],[Profit_Percentage]]&gt;25%,"high_profit","low_profit")&amp;(IF(Table5[[#This Row],[net_sales]]&gt;1000," high_sales"," low_sales"))</f>
        <v>high_profit high_sales</v>
      </c>
      <c r="R3083" s="3"/>
    </row>
    <row r="3084" spans="1:18" ht="14.25" customHeight="1" x14ac:dyDescent="0.3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Table5[[#This Row],[sales]]-(Table5[[#This Row],[sales]]*Table5[[#This Row],[discount]])</f>
        <v>771.72520000000009</v>
      </c>
      <c r="O3084" s="6">
        <f>Table5[[#This Row],[profit]]/Table5[[#This Row],[net_sales]]</f>
        <v>0.39090339410971675</v>
      </c>
      <c r="P3084" s="3" t="str">
        <f>IF(Table5[[#This Row],[Profit_Percentage]]&lt;=24.5%,"low","high")</f>
        <v>high</v>
      </c>
      <c r="Q3084" s="3" t="str">
        <f>IF(Table5[[#This Row],[Profit_Percentage]]&gt;25%,"high_profit","low_profit")&amp;(IF(Table5[[#This Row],[net_sales]]&gt;1000," high_sales"," low_sales"))</f>
        <v>high_profit low_sales</v>
      </c>
      <c r="R3084" s="3"/>
    </row>
    <row r="3085" spans="1:18" ht="14.25" customHeight="1" x14ac:dyDescent="0.3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Table5[[#This Row],[sales]]-(Table5[[#This Row],[sales]]*Table5[[#This Row],[discount]])</f>
        <v>2599.2980000000002</v>
      </c>
      <c r="O3085" s="6">
        <f>Table5[[#This Row],[profit]]/Table5[[#This Row],[net_sales]]</f>
        <v>8.764289435070545E-2</v>
      </c>
      <c r="P3085" s="3" t="str">
        <f>IF(Table5[[#This Row],[Profit_Percentage]]&lt;=24.5%,"low","high")</f>
        <v>low</v>
      </c>
      <c r="Q3085" s="3" t="str">
        <f>IF(Table5[[#This Row],[Profit_Percentage]]&gt;25%,"high_profit","low_profit")&amp;(IF(Table5[[#This Row],[net_sales]]&gt;1000," high_sales"," low_sales"))</f>
        <v>low_profit high_sales</v>
      </c>
      <c r="R3085" s="3"/>
    </row>
    <row r="3086" spans="1:18" ht="14.25" customHeight="1" x14ac:dyDescent="0.3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Table5[[#This Row],[sales]]-(Table5[[#This Row],[sales]]*Table5[[#This Row],[discount]])</f>
        <v>1297.3976</v>
      </c>
      <c r="O3086" s="6">
        <f>Table5[[#This Row],[profit]]/Table5[[#This Row],[net_sales]]</f>
        <v>0.52835769081120543</v>
      </c>
      <c r="P3086" s="3" t="str">
        <f>IF(Table5[[#This Row],[Profit_Percentage]]&lt;=24.5%,"low","high")</f>
        <v>high</v>
      </c>
      <c r="Q3086" s="3" t="str">
        <f>IF(Table5[[#This Row],[Profit_Percentage]]&gt;25%,"high_profit","low_profit")&amp;(IF(Table5[[#This Row],[net_sales]]&gt;1000," high_sales"," low_sales"))</f>
        <v>high_profit high_sales</v>
      </c>
      <c r="R3086" s="3"/>
    </row>
    <row r="3087" spans="1:18" ht="14.25" customHeight="1" x14ac:dyDescent="0.3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Table5[[#This Row],[sales]]-(Table5[[#This Row],[sales]]*Table5[[#This Row],[discount]])</f>
        <v>2018.8162000000002</v>
      </c>
      <c r="O3087" s="6">
        <f>Table5[[#This Row],[profit]]/Table5[[#This Row],[net_sales]]</f>
        <v>0.35825450578413226</v>
      </c>
      <c r="P3087" s="3" t="str">
        <f>IF(Table5[[#This Row],[Profit_Percentage]]&lt;=24.5%,"low","high")</f>
        <v>high</v>
      </c>
      <c r="Q3087" s="3" t="str">
        <f>IF(Table5[[#This Row],[Profit_Percentage]]&gt;25%,"high_profit","low_profit")&amp;(IF(Table5[[#This Row],[net_sales]]&gt;1000," high_sales"," low_sales"))</f>
        <v>high_profit high_sales</v>
      </c>
      <c r="R3087" s="3"/>
    </row>
    <row r="3088" spans="1:18" ht="14.25" customHeight="1" x14ac:dyDescent="0.3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Table5[[#This Row],[sales]]-(Table5[[#This Row],[sales]]*Table5[[#This Row],[discount]])</f>
        <v>2330.6388000000002</v>
      </c>
      <c r="O3088" s="6">
        <f>Table5[[#This Row],[profit]]/Table5[[#This Row],[net_sales]]</f>
        <v>0.30324304220799891</v>
      </c>
      <c r="P3088" s="3" t="str">
        <f>IF(Table5[[#This Row],[Profit_Percentage]]&lt;=24.5%,"low","high")</f>
        <v>high</v>
      </c>
      <c r="Q3088" s="3" t="str">
        <f>IF(Table5[[#This Row],[Profit_Percentage]]&gt;25%,"high_profit","low_profit")&amp;(IF(Table5[[#This Row],[net_sales]]&gt;1000," high_sales"," low_sales"))</f>
        <v>high_profit high_sales</v>
      </c>
      <c r="R3088" s="3"/>
    </row>
    <row r="3089" spans="1:18" ht="14.25" customHeight="1" x14ac:dyDescent="0.3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Table5[[#This Row],[sales]]-(Table5[[#This Row],[sales]]*Table5[[#This Row],[discount]])</f>
        <v>812.8889999999999</v>
      </c>
      <c r="O3089" s="6">
        <f>Table5[[#This Row],[profit]]/Table5[[#This Row],[net_sales]]</f>
        <v>0.35538677482411501</v>
      </c>
      <c r="P3089" s="3" t="str">
        <f>IF(Table5[[#This Row],[Profit_Percentage]]&lt;=24.5%,"low","high")</f>
        <v>high</v>
      </c>
      <c r="Q3089" s="3" t="str">
        <f>IF(Table5[[#This Row],[Profit_Percentage]]&gt;25%,"high_profit","low_profit")&amp;(IF(Table5[[#This Row],[net_sales]]&gt;1000," high_sales"," low_sales"))</f>
        <v>high_profit low_sales</v>
      </c>
      <c r="R3089" s="3"/>
    </row>
    <row r="3090" spans="1:18" ht="14.25" customHeight="1" x14ac:dyDescent="0.3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Table5[[#This Row],[sales]]-(Table5[[#This Row],[sales]]*Table5[[#This Row],[discount]])</f>
        <v>1285.8902</v>
      </c>
      <c r="O3090" s="6">
        <f>Table5[[#This Row],[profit]]/Table5[[#This Row],[net_sales]]</f>
        <v>0.11025047084113403</v>
      </c>
      <c r="P3090" s="3" t="str">
        <f>IF(Table5[[#This Row],[Profit_Percentage]]&lt;=24.5%,"low","high")</f>
        <v>low</v>
      </c>
      <c r="Q3090" s="3" t="str">
        <f>IF(Table5[[#This Row],[Profit_Percentage]]&gt;25%,"high_profit","low_profit")&amp;(IF(Table5[[#This Row],[net_sales]]&gt;1000," high_sales"," low_sales"))</f>
        <v>low_profit high_sales</v>
      </c>
      <c r="R3090" s="3"/>
    </row>
    <row r="3091" spans="1:18" ht="14.25" customHeight="1" x14ac:dyDescent="0.3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Table5[[#This Row],[sales]]-(Table5[[#This Row],[sales]]*Table5[[#This Row],[discount]])</f>
        <v>109.78149999999999</v>
      </c>
      <c r="O3091" s="6">
        <f>Table5[[#This Row],[profit]]/Table5[[#This Row],[net_sales]]</f>
        <v>0.19702773235927729</v>
      </c>
      <c r="P3091" s="3" t="str">
        <f>IF(Table5[[#This Row],[Profit_Percentage]]&lt;=24.5%,"low","high")</f>
        <v>low</v>
      </c>
      <c r="Q3091" s="3" t="str">
        <f>IF(Table5[[#This Row],[Profit_Percentage]]&gt;25%,"high_profit","low_profit")&amp;(IF(Table5[[#This Row],[net_sales]]&gt;1000," high_sales"," low_sales"))</f>
        <v>low_profit low_sales</v>
      </c>
      <c r="R3091" s="3"/>
    </row>
    <row r="3092" spans="1:18" ht="14.25" customHeight="1" x14ac:dyDescent="0.3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Table5[[#This Row],[sales]]-(Table5[[#This Row],[sales]]*Table5[[#This Row],[discount]])</f>
        <v>1696.0137</v>
      </c>
      <c r="O3092" s="6">
        <f>Table5[[#This Row],[profit]]/Table5[[#This Row],[net_sales]]</f>
        <v>0.30100582324305519</v>
      </c>
      <c r="P3092" s="3" t="str">
        <f>IF(Table5[[#This Row],[Profit_Percentage]]&lt;=24.5%,"low","high")</f>
        <v>high</v>
      </c>
      <c r="Q3092" s="3" t="str">
        <f>IF(Table5[[#This Row],[Profit_Percentage]]&gt;25%,"high_profit","low_profit")&amp;(IF(Table5[[#This Row],[net_sales]]&gt;1000," high_sales"," low_sales"))</f>
        <v>high_profit high_sales</v>
      </c>
      <c r="R3092" s="3"/>
    </row>
    <row r="3093" spans="1:18" ht="14.25" customHeight="1" x14ac:dyDescent="0.3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Table5[[#This Row],[sales]]-(Table5[[#This Row],[sales]]*Table5[[#This Row],[discount]])</f>
        <v>1510.9699999999998</v>
      </c>
      <c r="O3093" s="6">
        <f>Table5[[#This Row],[profit]]/Table5[[#This Row],[net_sales]]</f>
        <v>0.26707346936074183</v>
      </c>
      <c r="P3093" s="3" t="str">
        <f>IF(Table5[[#This Row],[Profit_Percentage]]&lt;=24.5%,"low","high")</f>
        <v>high</v>
      </c>
      <c r="Q3093" s="3" t="str">
        <f>IF(Table5[[#This Row],[Profit_Percentage]]&gt;25%,"high_profit","low_profit")&amp;(IF(Table5[[#This Row],[net_sales]]&gt;1000," high_sales"," low_sales"))</f>
        <v>high_profit high_sales</v>
      </c>
      <c r="R3093" s="3"/>
    </row>
    <row r="3094" spans="1:18" ht="14.25" customHeight="1" x14ac:dyDescent="0.3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Table5[[#This Row],[sales]]-(Table5[[#This Row],[sales]]*Table5[[#This Row],[discount]])</f>
        <v>2056.857</v>
      </c>
      <c r="O3094" s="6">
        <f>Table5[[#This Row],[profit]]/Table5[[#This Row],[net_sales]]</f>
        <v>0.5397020794347881</v>
      </c>
      <c r="P3094" s="3" t="str">
        <f>IF(Table5[[#This Row],[Profit_Percentage]]&lt;=24.5%,"low","high")</f>
        <v>high</v>
      </c>
      <c r="Q3094" s="3" t="str">
        <f>IF(Table5[[#This Row],[Profit_Percentage]]&gt;25%,"high_profit","low_profit")&amp;(IF(Table5[[#This Row],[net_sales]]&gt;1000," high_sales"," low_sales"))</f>
        <v>high_profit high_sales</v>
      </c>
      <c r="R3094" s="3"/>
    </row>
    <row r="3095" spans="1:18" ht="14.25" customHeight="1" x14ac:dyDescent="0.3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Table5[[#This Row],[sales]]-(Table5[[#This Row],[sales]]*Table5[[#This Row],[discount]])</f>
        <v>328.38190000000003</v>
      </c>
      <c r="O3095" s="6">
        <f>Table5[[#This Row],[profit]]/Table5[[#This Row],[net_sales]]</f>
        <v>0.13852773249682762</v>
      </c>
      <c r="P3095" s="3" t="str">
        <f>IF(Table5[[#This Row],[Profit_Percentage]]&lt;=24.5%,"low","high")</f>
        <v>low</v>
      </c>
      <c r="Q3095" s="3" t="str">
        <f>IF(Table5[[#This Row],[Profit_Percentage]]&gt;25%,"high_profit","low_profit")&amp;(IF(Table5[[#This Row],[net_sales]]&gt;1000," high_sales"," low_sales"))</f>
        <v>low_profit low_sales</v>
      </c>
      <c r="R3095" s="3"/>
    </row>
    <row r="3096" spans="1:18" ht="14.25" customHeight="1" x14ac:dyDescent="0.3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Table5[[#This Row],[sales]]-(Table5[[#This Row],[sales]]*Table5[[#This Row],[discount]])</f>
        <v>3979.6930000000002</v>
      </c>
      <c r="O3096" s="6">
        <f>Table5[[#This Row],[profit]]/Table5[[#This Row],[net_sales]]</f>
        <v>0.32289927891422776</v>
      </c>
      <c r="P3096" s="3" t="str">
        <f>IF(Table5[[#This Row],[Profit_Percentage]]&lt;=24.5%,"low","high")</f>
        <v>high</v>
      </c>
      <c r="Q3096" s="3" t="str">
        <f>IF(Table5[[#This Row],[Profit_Percentage]]&gt;25%,"high_profit","low_profit")&amp;(IF(Table5[[#This Row],[net_sales]]&gt;1000," high_sales"," low_sales"))</f>
        <v>high_profit high_sales</v>
      </c>
      <c r="R3096" s="3"/>
    </row>
    <row r="3097" spans="1:18" ht="14.25" customHeight="1" x14ac:dyDescent="0.3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Table5[[#This Row],[sales]]-(Table5[[#This Row],[sales]]*Table5[[#This Row],[discount]])</f>
        <v>1142.5880000000002</v>
      </c>
      <c r="O3097" s="6">
        <f>Table5[[#This Row],[profit]]/Table5[[#This Row],[net_sales]]</f>
        <v>0.15938378488133953</v>
      </c>
      <c r="P3097" s="3" t="str">
        <f>IF(Table5[[#This Row],[Profit_Percentage]]&lt;=24.5%,"low","high")</f>
        <v>low</v>
      </c>
      <c r="Q3097" s="3" t="str">
        <f>IF(Table5[[#This Row],[Profit_Percentage]]&gt;25%,"high_profit","low_profit")&amp;(IF(Table5[[#This Row],[net_sales]]&gt;1000," high_sales"," low_sales"))</f>
        <v>low_profit high_sales</v>
      </c>
      <c r="R3097" s="3"/>
    </row>
    <row r="3098" spans="1:18" ht="14.25" customHeight="1" x14ac:dyDescent="0.3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Table5[[#This Row],[sales]]-(Table5[[#This Row],[sales]]*Table5[[#This Row],[discount]])</f>
        <v>1270.9431</v>
      </c>
      <c r="O3098" s="6">
        <f>Table5[[#This Row],[profit]]/Table5[[#This Row],[net_sales]]</f>
        <v>0.38755472215868675</v>
      </c>
      <c r="P3098" s="3" t="str">
        <f>IF(Table5[[#This Row],[Profit_Percentage]]&lt;=24.5%,"low","high")</f>
        <v>high</v>
      </c>
      <c r="Q3098" s="3" t="str">
        <f>IF(Table5[[#This Row],[Profit_Percentage]]&gt;25%,"high_profit","low_profit")&amp;(IF(Table5[[#This Row],[net_sales]]&gt;1000," high_sales"," low_sales"))</f>
        <v>high_profit high_sales</v>
      </c>
      <c r="R3098" s="3"/>
    </row>
    <row r="3099" spans="1:18" ht="14.25" customHeight="1" x14ac:dyDescent="0.3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Table5[[#This Row],[sales]]-(Table5[[#This Row],[sales]]*Table5[[#This Row],[discount]])</f>
        <v>310.02160000000003</v>
      </c>
      <c r="O3099" s="6">
        <f>Table5[[#This Row],[profit]]/Table5[[#This Row],[net_sales]]</f>
        <v>0.17240734194004545</v>
      </c>
      <c r="P3099" s="3" t="str">
        <f>IF(Table5[[#This Row],[Profit_Percentage]]&lt;=24.5%,"low","high")</f>
        <v>low</v>
      </c>
      <c r="Q3099" s="3" t="str">
        <f>IF(Table5[[#This Row],[Profit_Percentage]]&gt;25%,"high_profit","low_profit")&amp;(IF(Table5[[#This Row],[net_sales]]&gt;1000," high_sales"," low_sales"))</f>
        <v>low_profit low_sales</v>
      </c>
      <c r="R3099" s="3"/>
    </row>
    <row r="3100" spans="1:18" ht="14.25" customHeight="1" x14ac:dyDescent="0.3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Table5[[#This Row],[sales]]-(Table5[[#This Row],[sales]]*Table5[[#This Row],[discount]])</f>
        <v>2409.2700999999997</v>
      </c>
      <c r="O3100" s="6">
        <f>Table5[[#This Row],[profit]]/Table5[[#This Row],[net_sales]]</f>
        <v>0.35363407365575161</v>
      </c>
      <c r="P3100" s="3" t="str">
        <f>IF(Table5[[#This Row],[Profit_Percentage]]&lt;=24.5%,"low","high")</f>
        <v>high</v>
      </c>
      <c r="Q3100" s="3" t="str">
        <f>IF(Table5[[#This Row],[Profit_Percentage]]&gt;25%,"high_profit","low_profit")&amp;(IF(Table5[[#This Row],[net_sales]]&gt;1000," high_sales"," low_sales"))</f>
        <v>high_profit high_sales</v>
      </c>
      <c r="R3100" s="3"/>
    </row>
    <row r="3101" spans="1:18" ht="14.25" customHeight="1" x14ac:dyDescent="0.3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Table5[[#This Row],[sales]]-(Table5[[#This Row],[sales]]*Table5[[#This Row],[discount]])</f>
        <v>2537.3411999999998</v>
      </c>
      <c r="O3101" s="6">
        <f>Table5[[#This Row],[profit]]/Table5[[#This Row],[net_sales]]</f>
        <v>0.2778971941180004</v>
      </c>
      <c r="P3101" s="3" t="str">
        <f>IF(Table5[[#This Row],[Profit_Percentage]]&lt;=24.5%,"low","high")</f>
        <v>high</v>
      </c>
      <c r="Q3101" s="3" t="str">
        <f>IF(Table5[[#This Row],[Profit_Percentage]]&gt;25%,"high_profit","low_profit")&amp;(IF(Table5[[#This Row],[net_sales]]&gt;1000," high_sales"," low_sales"))</f>
        <v>high_profit high_sales</v>
      </c>
      <c r="R3101" s="3"/>
    </row>
    <row r="3102" spans="1:18" ht="14.25" customHeight="1" x14ac:dyDescent="0.3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Table5[[#This Row],[sales]]-(Table5[[#This Row],[sales]]*Table5[[#This Row],[discount]])</f>
        <v>3023.2020000000002</v>
      </c>
      <c r="O3102" s="6">
        <f>Table5[[#This Row],[profit]]/Table5[[#This Row],[net_sales]]</f>
        <v>0.42582665663756503</v>
      </c>
      <c r="P3102" s="3" t="str">
        <f>IF(Table5[[#This Row],[Profit_Percentage]]&lt;=24.5%,"low","high")</f>
        <v>high</v>
      </c>
      <c r="Q3102" s="3" t="str">
        <f>IF(Table5[[#This Row],[Profit_Percentage]]&gt;25%,"high_profit","low_profit")&amp;(IF(Table5[[#This Row],[net_sales]]&gt;1000," high_sales"," low_sales"))</f>
        <v>high_profit high_sales</v>
      </c>
      <c r="R3102" s="3"/>
    </row>
    <row r="3103" spans="1:18" ht="14.25" customHeight="1" x14ac:dyDescent="0.3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Table5[[#This Row],[sales]]-(Table5[[#This Row],[sales]]*Table5[[#This Row],[discount]])</f>
        <v>1225.3220000000001</v>
      </c>
      <c r="O3103" s="6">
        <f>Table5[[#This Row],[profit]]/Table5[[#This Row],[net_sales]]</f>
        <v>0.24233630017252605</v>
      </c>
      <c r="P3103" s="3" t="str">
        <f>IF(Table5[[#This Row],[Profit_Percentage]]&lt;=24.5%,"low","high")</f>
        <v>low</v>
      </c>
      <c r="Q3103" s="3" t="str">
        <f>IF(Table5[[#This Row],[Profit_Percentage]]&gt;25%,"high_profit","low_profit")&amp;(IF(Table5[[#This Row],[net_sales]]&gt;1000," high_sales"," low_sales"))</f>
        <v>low_profit high_sales</v>
      </c>
      <c r="R3103" s="3"/>
    </row>
    <row r="3104" spans="1:18" ht="14.25" customHeight="1" x14ac:dyDescent="0.3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Table5[[#This Row],[sales]]-(Table5[[#This Row],[sales]]*Table5[[#This Row],[discount]])</f>
        <v>1293.0545</v>
      </c>
      <c r="O3104" s="6">
        <f>Table5[[#This Row],[profit]]/Table5[[#This Row],[net_sales]]</f>
        <v>0.2982008878976099</v>
      </c>
      <c r="P3104" s="3" t="str">
        <f>IF(Table5[[#This Row],[Profit_Percentage]]&lt;=24.5%,"low","high")</f>
        <v>high</v>
      </c>
      <c r="Q3104" s="3" t="str">
        <f>IF(Table5[[#This Row],[Profit_Percentage]]&gt;25%,"high_profit","low_profit")&amp;(IF(Table5[[#This Row],[net_sales]]&gt;1000," high_sales"," low_sales"))</f>
        <v>high_profit high_sales</v>
      </c>
      <c r="R3104" s="3"/>
    </row>
    <row r="3105" spans="1:18" ht="14.25" customHeight="1" x14ac:dyDescent="0.3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Table5[[#This Row],[sales]]-(Table5[[#This Row],[sales]]*Table5[[#This Row],[discount]])</f>
        <v>2414.1612</v>
      </c>
      <c r="O3105" s="6">
        <f>Table5[[#This Row],[profit]]/Table5[[#This Row],[net_sales]]</f>
        <v>0.12401823043133987</v>
      </c>
      <c r="P3105" s="3" t="str">
        <f>IF(Table5[[#This Row],[Profit_Percentage]]&lt;=24.5%,"low","high")</f>
        <v>low</v>
      </c>
      <c r="Q3105" s="3" t="str">
        <f>IF(Table5[[#This Row],[Profit_Percentage]]&gt;25%,"high_profit","low_profit")&amp;(IF(Table5[[#This Row],[net_sales]]&gt;1000," high_sales"," low_sales"))</f>
        <v>low_profit high_sales</v>
      </c>
      <c r="R3105" s="3"/>
    </row>
    <row r="3106" spans="1:18" ht="14.25" customHeight="1" x14ac:dyDescent="0.3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Table5[[#This Row],[sales]]-(Table5[[#This Row],[sales]]*Table5[[#This Row],[discount]])</f>
        <v>3527.6867999999999</v>
      </c>
      <c r="O3106" s="6">
        <f>Table5[[#This Row],[profit]]/Table5[[#This Row],[net_sales]]</f>
        <v>0.25478735810673442</v>
      </c>
      <c r="P3106" s="3" t="str">
        <f>IF(Table5[[#This Row],[Profit_Percentage]]&lt;=24.5%,"low","high")</f>
        <v>high</v>
      </c>
      <c r="Q3106" s="3" t="str">
        <f>IF(Table5[[#This Row],[Profit_Percentage]]&gt;25%,"high_profit","low_profit")&amp;(IF(Table5[[#This Row],[net_sales]]&gt;1000," high_sales"," low_sales"))</f>
        <v>high_profit high_sales</v>
      </c>
      <c r="R3106" s="3"/>
    </row>
    <row r="3107" spans="1:18" ht="14.25" customHeight="1" x14ac:dyDescent="0.3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Table5[[#This Row],[sales]]-(Table5[[#This Row],[sales]]*Table5[[#This Row],[discount]])</f>
        <v>3753.5279999999998</v>
      </c>
      <c r="O3107" s="6">
        <f>Table5[[#This Row],[profit]]/Table5[[#This Row],[net_sales]]</f>
        <v>0.13149762037208729</v>
      </c>
      <c r="P3107" s="3" t="str">
        <f>IF(Table5[[#This Row],[Profit_Percentage]]&lt;=24.5%,"low","high")</f>
        <v>low</v>
      </c>
      <c r="Q3107" s="3" t="str">
        <f>IF(Table5[[#This Row],[Profit_Percentage]]&gt;25%,"high_profit","low_profit")&amp;(IF(Table5[[#This Row],[net_sales]]&gt;1000," high_sales"," low_sales"))</f>
        <v>low_profit high_sales</v>
      </c>
      <c r="R3107" s="3"/>
    </row>
    <row r="3108" spans="1:18" ht="14.25" customHeight="1" x14ac:dyDescent="0.3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Table5[[#This Row],[sales]]-(Table5[[#This Row],[sales]]*Table5[[#This Row],[discount]])</f>
        <v>873.78739999999993</v>
      </c>
      <c r="O3108" s="6">
        <f>Table5[[#This Row],[profit]]/Table5[[#This Row],[net_sales]]</f>
        <v>0.13607428992452858</v>
      </c>
      <c r="P3108" s="3" t="str">
        <f>IF(Table5[[#This Row],[Profit_Percentage]]&lt;=24.5%,"low","high")</f>
        <v>low</v>
      </c>
      <c r="Q3108" s="3" t="str">
        <f>IF(Table5[[#This Row],[Profit_Percentage]]&gt;25%,"high_profit","low_profit")&amp;(IF(Table5[[#This Row],[net_sales]]&gt;1000," high_sales"," low_sales"))</f>
        <v>low_profit low_sales</v>
      </c>
      <c r="R3108" s="3"/>
    </row>
    <row r="3109" spans="1:18" ht="14.25" customHeight="1" x14ac:dyDescent="0.3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Table5[[#This Row],[sales]]-(Table5[[#This Row],[sales]]*Table5[[#This Row],[discount]])</f>
        <v>3342.5742</v>
      </c>
      <c r="O3109" s="6">
        <f>Table5[[#This Row],[profit]]/Table5[[#This Row],[net_sales]]</f>
        <v>7.0643158796594552E-2</v>
      </c>
      <c r="P3109" s="3" t="str">
        <f>IF(Table5[[#This Row],[Profit_Percentage]]&lt;=24.5%,"low","high")</f>
        <v>low</v>
      </c>
      <c r="Q3109" s="3" t="str">
        <f>IF(Table5[[#This Row],[Profit_Percentage]]&gt;25%,"high_profit","low_profit")&amp;(IF(Table5[[#This Row],[net_sales]]&gt;1000," high_sales"," low_sales"))</f>
        <v>low_profit high_sales</v>
      </c>
      <c r="R3109" s="3"/>
    </row>
    <row r="3110" spans="1:18" ht="14.25" customHeight="1" x14ac:dyDescent="0.3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Table5[[#This Row],[sales]]-(Table5[[#This Row],[sales]]*Table5[[#This Row],[discount]])</f>
        <v>427.66</v>
      </c>
      <c r="O3110" s="6">
        <f>Table5[[#This Row],[profit]]/Table5[[#This Row],[net_sales]]</f>
        <v>0.23294205677407287</v>
      </c>
      <c r="P3110" s="3" t="str">
        <f>IF(Table5[[#This Row],[Profit_Percentage]]&lt;=24.5%,"low","high")</f>
        <v>low</v>
      </c>
      <c r="Q3110" s="3" t="str">
        <f>IF(Table5[[#This Row],[Profit_Percentage]]&gt;25%,"high_profit","low_profit")&amp;(IF(Table5[[#This Row],[net_sales]]&gt;1000," high_sales"," low_sales"))</f>
        <v>low_profit low_sales</v>
      </c>
      <c r="R3110" s="3"/>
    </row>
    <row r="3111" spans="1:18" ht="14.25" customHeight="1" x14ac:dyDescent="0.3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Table5[[#This Row],[sales]]-(Table5[[#This Row],[sales]]*Table5[[#This Row],[discount]])</f>
        <v>2355.6480000000001</v>
      </c>
      <c r="O3111" s="6">
        <f>Table5[[#This Row],[profit]]/Table5[[#This Row],[net_sales]]</f>
        <v>0.2197442062651126</v>
      </c>
      <c r="P3111" s="3" t="str">
        <f>IF(Table5[[#This Row],[Profit_Percentage]]&lt;=24.5%,"low","high")</f>
        <v>low</v>
      </c>
      <c r="Q3111" s="3" t="str">
        <f>IF(Table5[[#This Row],[Profit_Percentage]]&gt;25%,"high_profit","low_profit")&amp;(IF(Table5[[#This Row],[net_sales]]&gt;1000," high_sales"," low_sales"))</f>
        <v>low_profit high_sales</v>
      </c>
      <c r="R3111" s="3"/>
    </row>
    <row r="3112" spans="1:18" ht="14.25" customHeight="1" x14ac:dyDescent="0.3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Table5[[#This Row],[sales]]-(Table5[[#This Row],[sales]]*Table5[[#This Row],[discount]])</f>
        <v>534.30780000000004</v>
      </c>
      <c r="O3112" s="6">
        <f>Table5[[#This Row],[profit]]/Table5[[#This Row],[net_sales]]</f>
        <v>0.1715116268188486</v>
      </c>
      <c r="P3112" s="3" t="str">
        <f>IF(Table5[[#This Row],[Profit_Percentage]]&lt;=24.5%,"low","high")</f>
        <v>low</v>
      </c>
      <c r="Q3112" s="3" t="str">
        <f>IF(Table5[[#This Row],[Profit_Percentage]]&gt;25%,"high_profit","low_profit")&amp;(IF(Table5[[#This Row],[net_sales]]&gt;1000," high_sales"," low_sales"))</f>
        <v>low_profit low_sales</v>
      </c>
      <c r="R3112" s="3"/>
    </row>
    <row r="3113" spans="1:18" ht="14.25" customHeight="1" x14ac:dyDescent="0.3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Table5[[#This Row],[sales]]-(Table5[[#This Row],[sales]]*Table5[[#This Row],[discount]])</f>
        <v>2904.3696</v>
      </c>
      <c r="O3113" s="6">
        <f>Table5[[#This Row],[profit]]/Table5[[#This Row],[net_sales]]</f>
        <v>0.3340311784009859</v>
      </c>
      <c r="P3113" s="3" t="str">
        <f>IF(Table5[[#This Row],[Profit_Percentage]]&lt;=24.5%,"low","high")</f>
        <v>high</v>
      </c>
      <c r="Q3113" s="3" t="str">
        <f>IF(Table5[[#This Row],[Profit_Percentage]]&gt;25%,"high_profit","low_profit")&amp;(IF(Table5[[#This Row],[net_sales]]&gt;1000," high_sales"," low_sales"))</f>
        <v>high_profit high_sales</v>
      </c>
      <c r="R3113" s="3"/>
    </row>
    <row r="3114" spans="1:18" ht="14.25" customHeight="1" x14ac:dyDescent="0.3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Table5[[#This Row],[sales]]-(Table5[[#This Row],[sales]]*Table5[[#This Row],[discount]])</f>
        <v>2955.7743</v>
      </c>
      <c r="O3114" s="6">
        <f>Table5[[#This Row],[profit]]/Table5[[#This Row],[net_sales]]</f>
        <v>6.6527407048636966E-2</v>
      </c>
      <c r="P3114" s="3" t="str">
        <f>IF(Table5[[#This Row],[Profit_Percentage]]&lt;=24.5%,"low","high")</f>
        <v>low</v>
      </c>
      <c r="Q3114" s="3" t="str">
        <f>IF(Table5[[#This Row],[Profit_Percentage]]&gt;25%,"high_profit","low_profit")&amp;(IF(Table5[[#This Row],[net_sales]]&gt;1000," high_sales"," low_sales"))</f>
        <v>low_profit high_sales</v>
      </c>
      <c r="R3114" s="3"/>
    </row>
    <row r="3115" spans="1:18" ht="14.25" customHeight="1" x14ac:dyDescent="0.3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Table5[[#This Row],[sales]]-(Table5[[#This Row],[sales]]*Table5[[#This Row],[discount]])</f>
        <v>295.17359999999996</v>
      </c>
      <c r="O3115" s="6">
        <f>Table5[[#This Row],[profit]]/Table5[[#This Row],[net_sales]]</f>
        <v>0.27868345949637779</v>
      </c>
      <c r="P3115" s="3" t="str">
        <f>IF(Table5[[#This Row],[Profit_Percentage]]&lt;=24.5%,"low","high")</f>
        <v>high</v>
      </c>
      <c r="Q3115" s="3" t="str">
        <f>IF(Table5[[#This Row],[Profit_Percentage]]&gt;25%,"high_profit","low_profit")&amp;(IF(Table5[[#This Row],[net_sales]]&gt;1000," high_sales"," low_sales"))</f>
        <v>high_profit low_sales</v>
      </c>
      <c r="R3115" s="3"/>
    </row>
    <row r="3116" spans="1:18" ht="14.25" customHeight="1" x14ac:dyDescent="0.3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Table5[[#This Row],[sales]]-(Table5[[#This Row],[sales]]*Table5[[#This Row],[discount]])</f>
        <v>1232.9362000000001</v>
      </c>
      <c r="O3116" s="6">
        <f>Table5[[#This Row],[profit]]/Table5[[#This Row],[net_sales]]</f>
        <v>0.15673154863974306</v>
      </c>
      <c r="P3116" s="3" t="str">
        <f>IF(Table5[[#This Row],[Profit_Percentage]]&lt;=24.5%,"low","high")</f>
        <v>low</v>
      </c>
      <c r="Q3116" s="3" t="str">
        <f>IF(Table5[[#This Row],[Profit_Percentage]]&gt;25%,"high_profit","low_profit")&amp;(IF(Table5[[#This Row],[net_sales]]&gt;1000," high_sales"," low_sales"))</f>
        <v>low_profit high_sales</v>
      </c>
      <c r="R3116" s="3"/>
    </row>
    <row r="3117" spans="1:18" ht="14.25" customHeight="1" x14ac:dyDescent="0.3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Table5[[#This Row],[sales]]-(Table5[[#This Row],[sales]]*Table5[[#This Row],[discount]])</f>
        <v>1282.4657999999999</v>
      </c>
      <c r="O3117" s="6">
        <f>Table5[[#This Row],[profit]]/Table5[[#This Row],[net_sales]]</f>
        <v>0.1059599406081628</v>
      </c>
      <c r="P3117" s="3" t="str">
        <f>IF(Table5[[#This Row],[Profit_Percentage]]&lt;=24.5%,"low","high")</f>
        <v>low</v>
      </c>
      <c r="Q3117" s="3" t="str">
        <f>IF(Table5[[#This Row],[Profit_Percentage]]&gt;25%,"high_profit","low_profit")&amp;(IF(Table5[[#This Row],[net_sales]]&gt;1000," high_sales"," low_sales"))</f>
        <v>low_profit high_sales</v>
      </c>
      <c r="R3117" s="3"/>
    </row>
    <row r="3118" spans="1:18" ht="14.25" customHeight="1" x14ac:dyDescent="0.3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Table5[[#This Row],[sales]]-(Table5[[#This Row],[sales]]*Table5[[#This Row],[discount]])</f>
        <v>1039.2449999999999</v>
      </c>
      <c r="O3118" s="6">
        <f>Table5[[#This Row],[profit]]/Table5[[#This Row],[net_sales]]</f>
        <v>0.26479800239597018</v>
      </c>
      <c r="P3118" s="3" t="str">
        <f>IF(Table5[[#This Row],[Profit_Percentage]]&lt;=24.5%,"low","high")</f>
        <v>high</v>
      </c>
      <c r="Q3118" s="3" t="str">
        <f>IF(Table5[[#This Row],[Profit_Percentage]]&gt;25%,"high_profit","low_profit")&amp;(IF(Table5[[#This Row],[net_sales]]&gt;1000," high_sales"," low_sales"))</f>
        <v>high_profit high_sales</v>
      </c>
      <c r="R3118" s="3"/>
    </row>
    <row r="3119" spans="1:18" ht="14.25" customHeight="1" x14ac:dyDescent="0.3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Table5[[#This Row],[sales]]-(Table5[[#This Row],[sales]]*Table5[[#This Row],[discount]])</f>
        <v>199.74119999999999</v>
      </c>
      <c r="O3119" s="6">
        <f>Table5[[#This Row],[profit]]/Table5[[#This Row],[net_sales]]</f>
        <v>0.19169805728612827</v>
      </c>
      <c r="P3119" s="3" t="str">
        <f>IF(Table5[[#This Row],[Profit_Percentage]]&lt;=24.5%,"low","high")</f>
        <v>low</v>
      </c>
      <c r="Q3119" s="3" t="str">
        <f>IF(Table5[[#This Row],[Profit_Percentage]]&gt;25%,"high_profit","low_profit")&amp;(IF(Table5[[#This Row],[net_sales]]&gt;1000," high_sales"," low_sales"))</f>
        <v>low_profit low_sales</v>
      </c>
      <c r="R3119" s="3"/>
    </row>
    <row r="3120" spans="1:18" ht="14.25" customHeight="1" x14ac:dyDescent="0.3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Table5[[#This Row],[sales]]-(Table5[[#This Row],[sales]]*Table5[[#This Row],[discount]])</f>
        <v>1163.5610000000001</v>
      </c>
      <c r="O3120" s="6">
        <f>Table5[[#This Row],[profit]]/Table5[[#This Row],[net_sales]]</f>
        <v>0.23232129643396432</v>
      </c>
      <c r="P3120" s="3" t="str">
        <f>IF(Table5[[#This Row],[Profit_Percentage]]&lt;=24.5%,"low","high")</f>
        <v>low</v>
      </c>
      <c r="Q3120" s="3" t="str">
        <f>IF(Table5[[#This Row],[Profit_Percentage]]&gt;25%,"high_profit","low_profit")&amp;(IF(Table5[[#This Row],[net_sales]]&gt;1000," high_sales"," low_sales"))</f>
        <v>low_profit high_sales</v>
      </c>
      <c r="R3120" s="3"/>
    </row>
    <row r="3121" spans="1:18" ht="14.25" customHeight="1" x14ac:dyDescent="0.3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Table5[[#This Row],[sales]]-(Table5[[#This Row],[sales]]*Table5[[#This Row],[discount]])</f>
        <v>2191.123</v>
      </c>
      <c r="O3121" s="6">
        <f>Table5[[#This Row],[profit]]/Table5[[#This Row],[net_sales]]</f>
        <v>0.30581122100402397</v>
      </c>
      <c r="P3121" s="3" t="str">
        <f>IF(Table5[[#This Row],[Profit_Percentage]]&lt;=24.5%,"low","high")</f>
        <v>high</v>
      </c>
      <c r="Q3121" s="3" t="str">
        <f>IF(Table5[[#This Row],[Profit_Percentage]]&gt;25%,"high_profit","low_profit")&amp;(IF(Table5[[#This Row],[net_sales]]&gt;1000," high_sales"," low_sales"))</f>
        <v>high_profit high_sales</v>
      </c>
      <c r="R3121" s="3"/>
    </row>
    <row r="3122" spans="1:18" ht="14.25" customHeight="1" x14ac:dyDescent="0.3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Table5[[#This Row],[sales]]-(Table5[[#This Row],[sales]]*Table5[[#This Row],[discount]])</f>
        <v>1696.7222999999999</v>
      </c>
      <c r="O3122" s="6">
        <f>Table5[[#This Row],[profit]]/Table5[[#This Row],[net_sales]]</f>
        <v>6.6121603989055838E-2</v>
      </c>
      <c r="P3122" s="3" t="str">
        <f>IF(Table5[[#This Row],[Profit_Percentage]]&lt;=24.5%,"low","high")</f>
        <v>low</v>
      </c>
      <c r="Q3122" s="3" t="str">
        <f>IF(Table5[[#This Row],[Profit_Percentage]]&gt;25%,"high_profit","low_profit")&amp;(IF(Table5[[#This Row],[net_sales]]&gt;1000," high_sales"," low_sales"))</f>
        <v>low_profit high_sales</v>
      </c>
      <c r="R3122" s="3"/>
    </row>
    <row r="3123" spans="1:18" ht="14.25" customHeight="1" x14ac:dyDescent="0.3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Table5[[#This Row],[sales]]-(Table5[[#This Row],[sales]]*Table5[[#This Row],[discount]])</f>
        <v>1280.2275999999999</v>
      </c>
      <c r="O3123" s="6">
        <f>Table5[[#This Row],[profit]]/Table5[[#This Row],[net_sales]]</f>
        <v>0.24071501036221998</v>
      </c>
      <c r="P3123" s="3" t="str">
        <f>IF(Table5[[#This Row],[Profit_Percentage]]&lt;=24.5%,"low","high")</f>
        <v>low</v>
      </c>
      <c r="Q3123" s="3" t="str">
        <f>IF(Table5[[#This Row],[Profit_Percentage]]&gt;25%,"high_profit","low_profit")&amp;(IF(Table5[[#This Row],[net_sales]]&gt;1000," high_sales"," low_sales"))</f>
        <v>low_profit high_sales</v>
      </c>
      <c r="R3123" s="3"/>
    </row>
    <row r="3124" spans="1:18" ht="14.25" customHeight="1" x14ac:dyDescent="0.3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Table5[[#This Row],[sales]]-(Table5[[#This Row],[sales]]*Table5[[#This Row],[discount]])</f>
        <v>3205.9211999999998</v>
      </c>
      <c r="O3124" s="6">
        <f>Table5[[#This Row],[profit]]/Table5[[#This Row],[net_sales]]</f>
        <v>8.7987190702004781E-2</v>
      </c>
      <c r="P3124" s="3" t="str">
        <f>IF(Table5[[#This Row],[Profit_Percentage]]&lt;=24.5%,"low","high")</f>
        <v>low</v>
      </c>
      <c r="Q3124" s="3" t="str">
        <f>IF(Table5[[#This Row],[Profit_Percentage]]&gt;25%,"high_profit","low_profit")&amp;(IF(Table5[[#This Row],[net_sales]]&gt;1000," high_sales"," low_sales"))</f>
        <v>low_profit high_sales</v>
      </c>
      <c r="R3124" s="3"/>
    </row>
    <row r="3125" spans="1:18" ht="14.25" customHeight="1" x14ac:dyDescent="0.3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Table5[[#This Row],[sales]]-(Table5[[#This Row],[sales]]*Table5[[#This Row],[discount]])</f>
        <v>224.95260000000002</v>
      </c>
      <c r="O3125" s="6">
        <f>Table5[[#This Row],[profit]]/Table5[[#This Row],[net_sales]]</f>
        <v>0.12936058529663583</v>
      </c>
      <c r="P3125" s="3" t="str">
        <f>IF(Table5[[#This Row],[Profit_Percentage]]&lt;=24.5%,"low","high")</f>
        <v>low</v>
      </c>
      <c r="Q3125" s="3" t="str">
        <f>IF(Table5[[#This Row],[Profit_Percentage]]&gt;25%,"high_profit","low_profit")&amp;(IF(Table5[[#This Row],[net_sales]]&gt;1000," high_sales"," low_sales"))</f>
        <v>low_profit low_sales</v>
      </c>
      <c r="R3125" s="3"/>
    </row>
    <row r="3126" spans="1:18" ht="14.25" customHeight="1" x14ac:dyDescent="0.3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Table5[[#This Row],[sales]]-(Table5[[#This Row],[sales]]*Table5[[#This Row],[discount]])</f>
        <v>2971.9767000000002</v>
      </c>
      <c r="O3126" s="6">
        <f>Table5[[#This Row],[profit]]/Table5[[#This Row],[net_sales]]</f>
        <v>0.29764701721921305</v>
      </c>
      <c r="P3126" s="3" t="str">
        <f>IF(Table5[[#This Row],[Profit_Percentage]]&lt;=24.5%,"low","high")</f>
        <v>high</v>
      </c>
      <c r="Q3126" s="3" t="str">
        <f>IF(Table5[[#This Row],[Profit_Percentage]]&gt;25%,"high_profit","low_profit")&amp;(IF(Table5[[#This Row],[net_sales]]&gt;1000," high_sales"," low_sales"))</f>
        <v>high_profit high_sales</v>
      </c>
      <c r="R3126" s="3"/>
    </row>
    <row r="3127" spans="1:18" ht="14.25" customHeight="1" x14ac:dyDescent="0.3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Table5[[#This Row],[sales]]-(Table5[[#This Row],[sales]]*Table5[[#This Row],[discount]])</f>
        <v>1258.2516000000001</v>
      </c>
      <c r="O3127" s="6">
        <f>Table5[[#This Row],[profit]]/Table5[[#This Row],[net_sales]]</f>
        <v>0.45274728838016176</v>
      </c>
      <c r="P3127" s="3" t="str">
        <f>IF(Table5[[#This Row],[Profit_Percentage]]&lt;=24.5%,"low","high")</f>
        <v>high</v>
      </c>
      <c r="Q3127" s="3" t="str">
        <f>IF(Table5[[#This Row],[Profit_Percentage]]&gt;25%,"high_profit","low_profit")&amp;(IF(Table5[[#This Row],[net_sales]]&gt;1000," high_sales"," low_sales"))</f>
        <v>high_profit high_sales</v>
      </c>
      <c r="R3127" s="3"/>
    </row>
    <row r="3128" spans="1:18" ht="14.25" customHeight="1" x14ac:dyDescent="0.3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Table5[[#This Row],[sales]]-(Table5[[#This Row],[sales]]*Table5[[#This Row],[discount]])</f>
        <v>2505.7710999999999</v>
      </c>
      <c r="O3128" s="6">
        <f>Table5[[#This Row],[profit]]/Table5[[#This Row],[net_sales]]</f>
        <v>9.5663167318036355E-2</v>
      </c>
      <c r="P3128" s="3" t="str">
        <f>IF(Table5[[#This Row],[Profit_Percentage]]&lt;=24.5%,"low","high")</f>
        <v>low</v>
      </c>
      <c r="Q3128" s="3" t="str">
        <f>IF(Table5[[#This Row],[Profit_Percentage]]&gt;25%,"high_profit","low_profit")&amp;(IF(Table5[[#This Row],[net_sales]]&gt;1000," high_sales"," low_sales"))</f>
        <v>low_profit high_sales</v>
      </c>
      <c r="R3128" s="3"/>
    </row>
    <row r="3129" spans="1:18" ht="14.25" customHeight="1" x14ac:dyDescent="0.3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Table5[[#This Row],[sales]]-(Table5[[#This Row],[sales]]*Table5[[#This Row],[discount]])</f>
        <v>1399.3269</v>
      </c>
      <c r="O3129" s="6">
        <f>Table5[[#This Row],[profit]]/Table5[[#This Row],[net_sales]]</f>
        <v>0.3800255680070182</v>
      </c>
      <c r="P3129" s="3" t="str">
        <f>IF(Table5[[#This Row],[Profit_Percentage]]&lt;=24.5%,"low","high")</f>
        <v>high</v>
      </c>
      <c r="Q3129" s="3" t="str">
        <f>IF(Table5[[#This Row],[Profit_Percentage]]&gt;25%,"high_profit","low_profit")&amp;(IF(Table5[[#This Row],[net_sales]]&gt;1000," high_sales"," low_sales"))</f>
        <v>high_profit high_sales</v>
      </c>
      <c r="R3129" s="3"/>
    </row>
    <row r="3130" spans="1:18" ht="14.25" customHeight="1" x14ac:dyDescent="0.3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Table5[[#This Row],[sales]]-(Table5[[#This Row],[sales]]*Table5[[#This Row],[discount]])</f>
        <v>2784.1397999999999</v>
      </c>
      <c r="O3130" s="6">
        <f>Table5[[#This Row],[profit]]/Table5[[#This Row],[net_sales]]</f>
        <v>6.6889600874208976E-2</v>
      </c>
      <c r="P3130" s="3" t="str">
        <f>IF(Table5[[#This Row],[Profit_Percentage]]&lt;=24.5%,"low","high")</f>
        <v>low</v>
      </c>
      <c r="Q3130" s="3" t="str">
        <f>IF(Table5[[#This Row],[Profit_Percentage]]&gt;25%,"high_profit","low_profit")&amp;(IF(Table5[[#This Row],[net_sales]]&gt;1000," high_sales"," low_sales"))</f>
        <v>low_profit high_sales</v>
      </c>
      <c r="R3130" s="3"/>
    </row>
    <row r="3131" spans="1:18" ht="14.25" customHeight="1" x14ac:dyDescent="0.3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Table5[[#This Row],[sales]]-(Table5[[#This Row],[sales]]*Table5[[#This Row],[discount]])</f>
        <v>274.46159999999998</v>
      </c>
      <c r="O3131" s="6">
        <f>Table5[[#This Row],[profit]]/Table5[[#This Row],[net_sales]]</f>
        <v>0.47135919924681635</v>
      </c>
      <c r="P3131" s="3" t="str">
        <f>IF(Table5[[#This Row],[Profit_Percentage]]&lt;=24.5%,"low","high")</f>
        <v>high</v>
      </c>
      <c r="Q3131" s="3" t="str">
        <f>IF(Table5[[#This Row],[Profit_Percentage]]&gt;25%,"high_profit","low_profit")&amp;(IF(Table5[[#This Row],[net_sales]]&gt;1000," high_sales"," low_sales"))</f>
        <v>high_profit low_sales</v>
      </c>
      <c r="R3131" s="3"/>
    </row>
    <row r="3132" spans="1:18" ht="14.25" customHeight="1" x14ac:dyDescent="0.3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Table5[[#This Row],[sales]]-(Table5[[#This Row],[sales]]*Table5[[#This Row],[discount]])</f>
        <v>3441.7251999999999</v>
      </c>
      <c r="O3132" s="6">
        <f>Table5[[#This Row],[profit]]/Table5[[#This Row],[net_sales]]</f>
        <v>0.25690604235341047</v>
      </c>
      <c r="P3132" s="3" t="str">
        <f>IF(Table5[[#This Row],[Profit_Percentage]]&lt;=24.5%,"low","high")</f>
        <v>high</v>
      </c>
      <c r="Q3132" s="3" t="str">
        <f>IF(Table5[[#This Row],[Profit_Percentage]]&gt;25%,"high_profit","low_profit")&amp;(IF(Table5[[#This Row],[net_sales]]&gt;1000," high_sales"," low_sales"))</f>
        <v>high_profit high_sales</v>
      </c>
      <c r="R3132" s="3"/>
    </row>
    <row r="3133" spans="1:18" ht="14.25" customHeight="1" x14ac:dyDescent="0.3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Table5[[#This Row],[sales]]-(Table5[[#This Row],[sales]]*Table5[[#This Row],[discount]])</f>
        <v>894.13</v>
      </c>
      <c r="O3133" s="6">
        <f>Table5[[#This Row],[profit]]/Table5[[#This Row],[net_sales]]</f>
        <v>0.28408620670372314</v>
      </c>
      <c r="P3133" s="3" t="str">
        <f>IF(Table5[[#This Row],[Profit_Percentage]]&lt;=24.5%,"low","high")</f>
        <v>high</v>
      </c>
      <c r="Q3133" s="3" t="str">
        <f>IF(Table5[[#This Row],[Profit_Percentage]]&gt;25%,"high_profit","low_profit")&amp;(IF(Table5[[#This Row],[net_sales]]&gt;1000," high_sales"," low_sales"))</f>
        <v>high_profit low_sales</v>
      </c>
      <c r="R3133" s="3"/>
    </row>
    <row r="3134" spans="1:18" ht="14.25" customHeight="1" x14ac:dyDescent="0.3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Table5[[#This Row],[sales]]-(Table5[[#This Row],[sales]]*Table5[[#This Row],[discount]])</f>
        <v>1760.6291999999999</v>
      </c>
      <c r="O3134" s="6">
        <f>Table5[[#This Row],[profit]]/Table5[[#This Row],[net_sales]]</f>
        <v>0.30571457067734653</v>
      </c>
      <c r="P3134" s="3" t="str">
        <f>IF(Table5[[#This Row],[Profit_Percentage]]&lt;=24.5%,"low","high")</f>
        <v>high</v>
      </c>
      <c r="Q3134" s="3" t="str">
        <f>IF(Table5[[#This Row],[Profit_Percentage]]&gt;25%,"high_profit","low_profit")&amp;(IF(Table5[[#This Row],[net_sales]]&gt;1000," high_sales"," low_sales"))</f>
        <v>high_profit high_sales</v>
      </c>
      <c r="R3134" s="3"/>
    </row>
    <row r="3135" spans="1:18" ht="14.25" customHeight="1" x14ac:dyDescent="0.3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Table5[[#This Row],[sales]]-(Table5[[#This Row],[sales]]*Table5[[#This Row],[discount]])</f>
        <v>755.20319999999992</v>
      </c>
      <c r="O3135" s="6">
        <f>Table5[[#This Row],[profit]]/Table5[[#This Row],[net_sales]]</f>
        <v>8.9830127838441381E-2</v>
      </c>
      <c r="P3135" s="3" t="str">
        <f>IF(Table5[[#This Row],[Profit_Percentage]]&lt;=24.5%,"low","high")</f>
        <v>low</v>
      </c>
      <c r="Q3135" s="3" t="str">
        <f>IF(Table5[[#This Row],[Profit_Percentage]]&gt;25%,"high_profit","low_profit")&amp;(IF(Table5[[#This Row],[net_sales]]&gt;1000," high_sales"," low_sales"))</f>
        <v>low_profit low_sales</v>
      </c>
      <c r="R3135" s="3"/>
    </row>
    <row r="3136" spans="1:18" ht="14.25" customHeight="1" x14ac:dyDescent="0.3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Table5[[#This Row],[sales]]-(Table5[[#This Row],[sales]]*Table5[[#This Row],[discount]])</f>
        <v>3786.5839999999998</v>
      </c>
      <c r="O3136" s="6">
        <f>Table5[[#This Row],[profit]]/Table5[[#This Row],[net_sales]]</f>
        <v>0.21163930339324311</v>
      </c>
      <c r="P3136" s="3" t="str">
        <f>IF(Table5[[#This Row],[Profit_Percentage]]&lt;=24.5%,"low","high")</f>
        <v>low</v>
      </c>
      <c r="Q3136" s="3" t="str">
        <f>IF(Table5[[#This Row],[Profit_Percentage]]&gt;25%,"high_profit","low_profit")&amp;(IF(Table5[[#This Row],[net_sales]]&gt;1000," high_sales"," low_sales"))</f>
        <v>low_profit high_sales</v>
      </c>
      <c r="R3136" s="3"/>
    </row>
    <row r="3137" spans="1:18" ht="14.25" customHeight="1" x14ac:dyDescent="0.3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Table5[[#This Row],[sales]]-(Table5[[#This Row],[sales]]*Table5[[#This Row],[discount]])</f>
        <v>2140.4565000000002</v>
      </c>
      <c r="O3137" s="6">
        <f>Table5[[#This Row],[profit]]/Table5[[#This Row],[net_sales]]</f>
        <v>0.35269579176217775</v>
      </c>
      <c r="P3137" s="3" t="str">
        <f>IF(Table5[[#This Row],[Profit_Percentage]]&lt;=24.5%,"low","high")</f>
        <v>high</v>
      </c>
      <c r="Q3137" s="3" t="str">
        <f>IF(Table5[[#This Row],[Profit_Percentage]]&gt;25%,"high_profit","low_profit")&amp;(IF(Table5[[#This Row],[net_sales]]&gt;1000," high_sales"," low_sales"))</f>
        <v>high_profit high_sales</v>
      </c>
      <c r="R3137" s="3"/>
    </row>
    <row r="3138" spans="1:18" ht="14.25" customHeight="1" x14ac:dyDescent="0.3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Table5[[#This Row],[sales]]-(Table5[[#This Row],[sales]]*Table5[[#This Row],[discount]])</f>
        <v>211.31719999999999</v>
      </c>
      <c r="O3138" s="6">
        <f>Table5[[#This Row],[profit]]/Table5[[#This Row],[net_sales]]</f>
        <v>0.36830887405284568</v>
      </c>
      <c r="P3138" s="3" t="str">
        <f>IF(Table5[[#This Row],[Profit_Percentage]]&lt;=24.5%,"low","high")</f>
        <v>high</v>
      </c>
      <c r="Q3138" s="3" t="str">
        <f>IF(Table5[[#This Row],[Profit_Percentage]]&gt;25%,"high_profit","low_profit")&amp;(IF(Table5[[#This Row],[net_sales]]&gt;1000," high_sales"," low_sales"))</f>
        <v>high_profit low_sales</v>
      </c>
      <c r="R3138" s="3"/>
    </row>
    <row r="3139" spans="1:18" ht="14.25" customHeight="1" x14ac:dyDescent="0.3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Table5[[#This Row],[sales]]-(Table5[[#This Row],[sales]]*Table5[[#This Row],[discount]])</f>
        <v>507.70089999999999</v>
      </c>
      <c r="O3139" s="6">
        <f>Table5[[#This Row],[profit]]/Table5[[#This Row],[net_sales]]</f>
        <v>0.46933145086014227</v>
      </c>
      <c r="P3139" s="3" t="str">
        <f>IF(Table5[[#This Row],[Profit_Percentage]]&lt;=24.5%,"low","high")</f>
        <v>high</v>
      </c>
      <c r="Q3139" s="3" t="str">
        <f>IF(Table5[[#This Row],[Profit_Percentage]]&gt;25%,"high_profit","low_profit")&amp;(IF(Table5[[#This Row],[net_sales]]&gt;1000," high_sales"," low_sales"))</f>
        <v>high_profit low_sales</v>
      </c>
      <c r="R3139" s="3"/>
    </row>
    <row r="3140" spans="1:18" ht="14.25" customHeight="1" x14ac:dyDescent="0.3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Table5[[#This Row],[sales]]-(Table5[[#This Row],[sales]]*Table5[[#This Row],[discount]])</f>
        <v>1050.1869000000002</v>
      </c>
      <c r="O3140" s="6">
        <f>Table5[[#This Row],[profit]]/Table5[[#This Row],[net_sales]]</f>
        <v>0.23743392723714221</v>
      </c>
      <c r="P3140" s="3" t="str">
        <f>IF(Table5[[#This Row],[Profit_Percentage]]&lt;=24.5%,"low","high")</f>
        <v>low</v>
      </c>
      <c r="Q3140" s="3" t="str">
        <f>IF(Table5[[#This Row],[Profit_Percentage]]&gt;25%,"high_profit","low_profit")&amp;(IF(Table5[[#This Row],[net_sales]]&gt;1000," high_sales"," low_sales"))</f>
        <v>low_profit high_sales</v>
      </c>
      <c r="R3140" s="3"/>
    </row>
    <row r="3141" spans="1:18" ht="14.25" customHeight="1" x14ac:dyDescent="0.3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Table5[[#This Row],[sales]]-(Table5[[#This Row],[sales]]*Table5[[#This Row],[discount]])</f>
        <v>883.25680000000011</v>
      </c>
      <c r="O3141" s="6">
        <f>Table5[[#This Row],[profit]]/Table5[[#This Row],[net_sales]]</f>
        <v>8.8988842203082938E-2</v>
      </c>
      <c r="P3141" s="3" t="str">
        <f>IF(Table5[[#This Row],[Profit_Percentage]]&lt;=24.5%,"low","high")</f>
        <v>low</v>
      </c>
      <c r="Q3141" s="3" t="str">
        <f>IF(Table5[[#This Row],[Profit_Percentage]]&gt;25%,"high_profit","low_profit")&amp;(IF(Table5[[#This Row],[net_sales]]&gt;1000," high_sales"," low_sales"))</f>
        <v>low_profit low_sales</v>
      </c>
      <c r="R3141" s="3"/>
    </row>
    <row r="3142" spans="1:18" ht="14.25" customHeight="1" x14ac:dyDescent="0.3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Table5[[#This Row],[sales]]-(Table5[[#This Row],[sales]]*Table5[[#This Row],[discount]])</f>
        <v>1481.1831</v>
      </c>
      <c r="O3142" s="6">
        <f>Table5[[#This Row],[profit]]/Table5[[#This Row],[net_sales]]</f>
        <v>0.15390399741936026</v>
      </c>
      <c r="P3142" s="3" t="str">
        <f>IF(Table5[[#This Row],[Profit_Percentage]]&lt;=24.5%,"low","high")</f>
        <v>low</v>
      </c>
      <c r="Q3142" s="3" t="str">
        <f>IF(Table5[[#This Row],[Profit_Percentage]]&gt;25%,"high_profit","low_profit")&amp;(IF(Table5[[#This Row],[net_sales]]&gt;1000," high_sales"," low_sales"))</f>
        <v>low_profit high_sales</v>
      </c>
      <c r="R3142" s="3"/>
    </row>
    <row r="3143" spans="1:18" ht="14.25" customHeight="1" x14ac:dyDescent="0.3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Table5[[#This Row],[sales]]-(Table5[[#This Row],[sales]]*Table5[[#This Row],[discount]])</f>
        <v>3341.7656999999999</v>
      </c>
      <c r="O3143" s="6">
        <f>Table5[[#This Row],[profit]]/Table5[[#This Row],[net_sales]]</f>
        <v>0.12417986096392097</v>
      </c>
      <c r="P3143" s="3" t="str">
        <f>IF(Table5[[#This Row],[Profit_Percentage]]&lt;=24.5%,"low","high")</f>
        <v>low</v>
      </c>
      <c r="Q3143" s="3" t="str">
        <f>IF(Table5[[#This Row],[Profit_Percentage]]&gt;25%,"high_profit","low_profit")&amp;(IF(Table5[[#This Row],[net_sales]]&gt;1000," high_sales"," low_sales"))</f>
        <v>low_profit high_sales</v>
      </c>
      <c r="R3143" s="3"/>
    </row>
    <row r="3144" spans="1:18" ht="14.25" customHeight="1" x14ac:dyDescent="0.3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Table5[[#This Row],[sales]]-(Table5[[#This Row],[sales]]*Table5[[#This Row],[discount]])</f>
        <v>3194.2847999999999</v>
      </c>
      <c r="O3144" s="6">
        <f>Table5[[#This Row],[profit]]/Table5[[#This Row],[net_sales]]</f>
        <v>0.28470535877076458</v>
      </c>
      <c r="P3144" s="3" t="str">
        <f>IF(Table5[[#This Row],[Profit_Percentage]]&lt;=24.5%,"low","high")</f>
        <v>high</v>
      </c>
      <c r="Q3144" s="3" t="str">
        <f>IF(Table5[[#This Row],[Profit_Percentage]]&gt;25%,"high_profit","low_profit")&amp;(IF(Table5[[#This Row],[net_sales]]&gt;1000," high_sales"," low_sales"))</f>
        <v>high_profit high_sales</v>
      </c>
      <c r="R3144" s="3"/>
    </row>
    <row r="3145" spans="1:18" ht="14.25" customHeight="1" x14ac:dyDescent="0.3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Table5[[#This Row],[sales]]-(Table5[[#This Row],[sales]]*Table5[[#This Row],[discount]])</f>
        <v>2355.6237000000001</v>
      </c>
      <c r="O3145" s="6">
        <f>Table5[[#This Row],[profit]]/Table5[[#This Row],[net_sales]]</f>
        <v>0.57908230418975659</v>
      </c>
      <c r="P3145" s="3" t="str">
        <f>IF(Table5[[#This Row],[Profit_Percentage]]&lt;=24.5%,"low","high")</f>
        <v>high</v>
      </c>
      <c r="Q3145" s="3" t="str">
        <f>IF(Table5[[#This Row],[Profit_Percentage]]&gt;25%,"high_profit","low_profit")&amp;(IF(Table5[[#This Row],[net_sales]]&gt;1000," high_sales"," low_sales"))</f>
        <v>high_profit high_sales</v>
      </c>
      <c r="R3145" s="3"/>
    </row>
    <row r="3146" spans="1:18" ht="14.25" customHeight="1" x14ac:dyDescent="0.3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Table5[[#This Row],[sales]]-(Table5[[#This Row],[sales]]*Table5[[#This Row],[discount]])</f>
        <v>1385.9541999999999</v>
      </c>
      <c r="O3146" s="6">
        <f>Table5[[#This Row],[profit]]/Table5[[#This Row],[net_sales]]</f>
        <v>0.33649741095340674</v>
      </c>
      <c r="P3146" s="3" t="str">
        <f>IF(Table5[[#This Row],[Profit_Percentage]]&lt;=24.5%,"low","high")</f>
        <v>high</v>
      </c>
      <c r="Q3146" s="3" t="str">
        <f>IF(Table5[[#This Row],[Profit_Percentage]]&gt;25%,"high_profit","low_profit")&amp;(IF(Table5[[#This Row],[net_sales]]&gt;1000," high_sales"," low_sales"))</f>
        <v>high_profit high_sales</v>
      </c>
      <c r="R3146" s="3"/>
    </row>
    <row r="3147" spans="1:18" ht="14.25" customHeight="1" x14ac:dyDescent="0.3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Table5[[#This Row],[sales]]-(Table5[[#This Row],[sales]]*Table5[[#This Row],[discount]])</f>
        <v>1825.9938000000002</v>
      </c>
      <c r="O3147" s="6">
        <f>Table5[[#This Row],[profit]]/Table5[[#This Row],[net_sales]]</f>
        <v>0.48712651707798782</v>
      </c>
      <c r="P3147" s="3" t="str">
        <f>IF(Table5[[#This Row],[Profit_Percentage]]&lt;=24.5%,"low","high")</f>
        <v>high</v>
      </c>
      <c r="Q3147" s="3" t="str">
        <f>IF(Table5[[#This Row],[Profit_Percentage]]&gt;25%,"high_profit","low_profit")&amp;(IF(Table5[[#This Row],[net_sales]]&gt;1000," high_sales"," low_sales"))</f>
        <v>high_profit high_sales</v>
      </c>
      <c r="R3147" s="3"/>
    </row>
    <row r="3148" spans="1:18" ht="14.25" customHeight="1" x14ac:dyDescent="0.3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Table5[[#This Row],[sales]]-(Table5[[#This Row],[sales]]*Table5[[#This Row],[discount]])</f>
        <v>1905.5088000000001</v>
      </c>
      <c r="O3148" s="6">
        <f>Table5[[#This Row],[profit]]/Table5[[#This Row],[net_sales]]</f>
        <v>0.27676072658389189</v>
      </c>
      <c r="P3148" s="3" t="str">
        <f>IF(Table5[[#This Row],[Profit_Percentage]]&lt;=24.5%,"low","high")</f>
        <v>high</v>
      </c>
      <c r="Q3148" s="3" t="str">
        <f>IF(Table5[[#This Row],[Profit_Percentage]]&gt;25%,"high_profit","low_profit")&amp;(IF(Table5[[#This Row],[net_sales]]&gt;1000," high_sales"," low_sales"))</f>
        <v>high_profit high_sales</v>
      </c>
      <c r="R3148" s="3"/>
    </row>
    <row r="3149" spans="1:18" ht="14.25" customHeight="1" x14ac:dyDescent="0.3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Table5[[#This Row],[sales]]-(Table5[[#This Row],[sales]]*Table5[[#This Row],[discount]])</f>
        <v>1691.2169999999999</v>
      </c>
      <c r="O3149" s="6">
        <f>Table5[[#This Row],[profit]]/Table5[[#This Row],[net_sales]]</f>
        <v>0.18888173427774202</v>
      </c>
      <c r="P3149" s="3" t="str">
        <f>IF(Table5[[#This Row],[Profit_Percentage]]&lt;=24.5%,"low","high")</f>
        <v>low</v>
      </c>
      <c r="Q3149" s="3" t="str">
        <f>IF(Table5[[#This Row],[Profit_Percentage]]&gt;25%,"high_profit","low_profit")&amp;(IF(Table5[[#This Row],[net_sales]]&gt;1000," high_sales"," low_sales"))</f>
        <v>low_profit high_sales</v>
      </c>
      <c r="R3149" s="3"/>
    </row>
    <row r="3150" spans="1:18" ht="14.25" customHeight="1" x14ac:dyDescent="0.3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Table5[[#This Row],[sales]]-(Table5[[#This Row],[sales]]*Table5[[#This Row],[discount]])</f>
        <v>1956.5229999999997</v>
      </c>
      <c r="O3150" s="6">
        <f>Table5[[#This Row],[profit]]/Table5[[#This Row],[net_sales]]</f>
        <v>0.3473815539096653</v>
      </c>
      <c r="P3150" s="3" t="str">
        <f>IF(Table5[[#This Row],[Profit_Percentage]]&lt;=24.5%,"low","high")</f>
        <v>high</v>
      </c>
      <c r="Q3150" s="3" t="str">
        <f>IF(Table5[[#This Row],[Profit_Percentage]]&gt;25%,"high_profit","low_profit")&amp;(IF(Table5[[#This Row],[net_sales]]&gt;1000," high_sales"," low_sales"))</f>
        <v>high_profit high_sales</v>
      </c>
      <c r="R3150" s="3"/>
    </row>
    <row r="3151" spans="1:18" ht="14.25" customHeight="1" x14ac:dyDescent="0.3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Table5[[#This Row],[sales]]-(Table5[[#This Row],[sales]]*Table5[[#This Row],[discount]])</f>
        <v>2062.1908000000003</v>
      </c>
      <c r="O3151" s="6">
        <f>Table5[[#This Row],[profit]]/Table5[[#This Row],[net_sales]]</f>
        <v>0.29075874065581125</v>
      </c>
      <c r="P3151" s="3" t="str">
        <f>IF(Table5[[#This Row],[Profit_Percentage]]&lt;=24.5%,"low","high")</f>
        <v>high</v>
      </c>
      <c r="Q3151" s="3" t="str">
        <f>IF(Table5[[#This Row],[Profit_Percentage]]&gt;25%,"high_profit","low_profit")&amp;(IF(Table5[[#This Row],[net_sales]]&gt;1000," high_sales"," low_sales"))</f>
        <v>high_profit high_sales</v>
      </c>
      <c r="R3151" s="3"/>
    </row>
    <row r="3152" spans="1:18" ht="14.25" customHeight="1" x14ac:dyDescent="0.3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Table5[[#This Row],[sales]]-(Table5[[#This Row],[sales]]*Table5[[#This Row],[discount]])</f>
        <v>3237.0689999999995</v>
      </c>
      <c r="O3152" s="6">
        <f>Table5[[#This Row],[profit]]/Table5[[#This Row],[net_sales]]</f>
        <v>0.26994790657845114</v>
      </c>
      <c r="P3152" s="3" t="str">
        <f>IF(Table5[[#This Row],[Profit_Percentage]]&lt;=24.5%,"low","high")</f>
        <v>high</v>
      </c>
      <c r="Q3152" s="3" t="str">
        <f>IF(Table5[[#This Row],[Profit_Percentage]]&gt;25%,"high_profit","low_profit")&amp;(IF(Table5[[#This Row],[net_sales]]&gt;1000," high_sales"," low_sales"))</f>
        <v>high_profit high_sales</v>
      </c>
      <c r="R3152" s="3"/>
    </row>
    <row r="3153" spans="1:18" ht="14.25" customHeight="1" x14ac:dyDescent="0.3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Table5[[#This Row],[sales]]-(Table5[[#This Row],[sales]]*Table5[[#This Row],[discount]])</f>
        <v>1898.415</v>
      </c>
      <c r="O3153" s="6">
        <f>Table5[[#This Row],[profit]]/Table5[[#This Row],[net_sales]]</f>
        <v>0.33704432381750038</v>
      </c>
      <c r="P3153" s="3" t="str">
        <f>IF(Table5[[#This Row],[Profit_Percentage]]&lt;=24.5%,"low","high")</f>
        <v>high</v>
      </c>
      <c r="Q3153" s="3" t="str">
        <f>IF(Table5[[#This Row],[Profit_Percentage]]&gt;25%,"high_profit","low_profit")&amp;(IF(Table5[[#This Row],[net_sales]]&gt;1000," high_sales"," low_sales"))</f>
        <v>high_profit high_sales</v>
      </c>
      <c r="R3153" s="3"/>
    </row>
    <row r="3154" spans="1:18" ht="14.25" customHeight="1" x14ac:dyDescent="0.3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Table5[[#This Row],[sales]]-(Table5[[#This Row],[sales]]*Table5[[#This Row],[discount]])</f>
        <v>2526.1589999999997</v>
      </c>
      <c r="O3154" s="6">
        <f>Table5[[#This Row],[profit]]/Table5[[#This Row],[net_sales]]</f>
        <v>0.23795414302900178</v>
      </c>
      <c r="P3154" s="3" t="str">
        <f>IF(Table5[[#This Row],[Profit_Percentage]]&lt;=24.5%,"low","high")</f>
        <v>low</v>
      </c>
      <c r="Q3154" s="3" t="str">
        <f>IF(Table5[[#This Row],[Profit_Percentage]]&gt;25%,"high_profit","low_profit")&amp;(IF(Table5[[#This Row],[net_sales]]&gt;1000," high_sales"," low_sales"))</f>
        <v>low_profit high_sales</v>
      </c>
      <c r="R3154" s="3"/>
    </row>
    <row r="3155" spans="1:18" ht="14.25" customHeight="1" x14ac:dyDescent="0.3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Table5[[#This Row],[sales]]-(Table5[[#This Row],[sales]]*Table5[[#This Row],[discount]])</f>
        <v>2862.3070000000002</v>
      </c>
      <c r="O3155" s="6">
        <f>Table5[[#This Row],[profit]]/Table5[[#This Row],[net_sales]]</f>
        <v>0.12744265377543357</v>
      </c>
      <c r="P3155" s="3" t="str">
        <f>IF(Table5[[#This Row],[Profit_Percentage]]&lt;=24.5%,"low","high")</f>
        <v>low</v>
      </c>
      <c r="Q3155" s="3" t="str">
        <f>IF(Table5[[#This Row],[Profit_Percentage]]&gt;25%,"high_profit","low_profit")&amp;(IF(Table5[[#This Row],[net_sales]]&gt;1000," high_sales"," low_sales"))</f>
        <v>low_profit high_sales</v>
      </c>
      <c r="R3155" s="3"/>
    </row>
    <row r="3156" spans="1:18" ht="14.25" customHeight="1" x14ac:dyDescent="0.3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Table5[[#This Row],[sales]]-(Table5[[#This Row],[sales]]*Table5[[#This Row],[discount]])</f>
        <v>1445.6003000000001</v>
      </c>
      <c r="O3156" s="6">
        <f>Table5[[#This Row],[profit]]/Table5[[#This Row],[net_sales]]</f>
        <v>0.28092827595567044</v>
      </c>
      <c r="P3156" s="3" t="str">
        <f>IF(Table5[[#This Row],[Profit_Percentage]]&lt;=24.5%,"low","high")</f>
        <v>high</v>
      </c>
      <c r="Q3156" s="3" t="str">
        <f>IF(Table5[[#This Row],[Profit_Percentage]]&gt;25%,"high_profit","low_profit")&amp;(IF(Table5[[#This Row],[net_sales]]&gt;1000," high_sales"," low_sales"))</f>
        <v>high_profit high_sales</v>
      </c>
      <c r="R3156" s="3"/>
    </row>
    <row r="3157" spans="1:18" ht="14.25" customHeight="1" x14ac:dyDescent="0.3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Table5[[#This Row],[sales]]-(Table5[[#This Row],[sales]]*Table5[[#This Row],[discount]])</f>
        <v>1623.6378</v>
      </c>
      <c r="O3157" s="6">
        <f>Table5[[#This Row],[profit]]/Table5[[#This Row],[net_sales]]</f>
        <v>0.16693994190083528</v>
      </c>
      <c r="P3157" s="3" t="str">
        <f>IF(Table5[[#This Row],[Profit_Percentage]]&lt;=24.5%,"low","high")</f>
        <v>low</v>
      </c>
      <c r="Q3157" s="3" t="str">
        <f>IF(Table5[[#This Row],[Profit_Percentage]]&gt;25%,"high_profit","low_profit")&amp;(IF(Table5[[#This Row],[net_sales]]&gt;1000," high_sales"," low_sales"))</f>
        <v>low_profit high_sales</v>
      </c>
      <c r="R3157" s="3"/>
    </row>
    <row r="3158" spans="1:18" ht="14.25" customHeight="1" x14ac:dyDescent="0.3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Table5[[#This Row],[sales]]-(Table5[[#This Row],[sales]]*Table5[[#This Row],[discount]])</f>
        <v>905.38260000000002</v>
      </c>
      <c r="O3158" s="6">
        <f>Table5[[#This Row],[profit]]/Table5[[#This Row],[net_sales]]</f>
        <v>0.29012044189936942</v>
      </c>
      <c r="P3158" s="3" t="str">
        <f>IF(Table5[[#This Row],[Profit_Percentage]]&lt;=24.5%,"low","high")</f>
        <v>high</v>
      </c>
      <c r="Q3158" s="3" t="str">
        <f>IF(Table5[[#This Row],[Profit_Percentage]]&gt;25%,"high_profit","low_profit")&amp;(IF(Table5[[#This Row],[net_sales]]&gt;1000," high_sales"," low_sales"))</f>
        <v>high_profit low_sales</v>
      </c>
      <c r="R3158" s="3"/>
    </row>
    <row r="3159" spans="1:18" ht="14.25" customHeight="1" x14ac:dyDescent="0.3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Table5[[#This Row],[sales]]-(Table5[[#This Row],[sales]]*Table5[[#This Row],[discount]])</f>
        <v>568.03110000000004</v>
      </c>
      <c r="O3159" s="6">
        <f>Table5[[#This Row],[profit]]/Table5[[#This Row],[net_sales]]</f>
        <v>0.23095566422331451</v>
      </c>
      <c r="P3159" s="3" t="str">
        <f>IF(Table5[[#This Row],[Profit_Percentage]]&lt;=24.5%,"low","high")</f>
        <v>low</v>
      </c>
      <c r="Q3159" s="3" t="str">
        <f>IF(Table5[[#This Row],[Profit_Percentage]]&gt;25%,"high_profit","low_profit")&amp;(IF(Table5[[#This Row],[net_sales]]&gt;1000," high_sales"," low_sales"))</f>
        <v>low_profit low_sales</v>
      </c>
      <c r="R3159" s="3"/>
    </row>
    <row r="3160" spans="1:18" ht="14.25" customHeight="1" x14ac:dyDescent="0.3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Table5[[#This Row],[sales]]-(Table5[[#This Row],[sales]]*Table5[[#This Row],[discount]])</f>
        <v>3716.2639999999997</v>
      </c>
      <c r="O3160" s="6">
        <f>Table5[[#This Row],[profit]]/Table5[[#This Row],[net_sales]]</f>
        <v>9.5862403747419458E-2</v>
      </c>
      <c r="P3160" s="3" t="str">
        <f>IF(Table5[[#This Row],[Profit_Percentage]]&lt;=24.5%,"low","high")</f>
        <v>low</v>
      </c>
      <c r="Q3160" s="3" t="str">
        <f>IF(Table5[[#This Row],[Profit_Percentage]]&gt;25%,"high_profit","low_profit")&amp;(IF(Table5[[#This Row],[net_sales]]&gt;1000," high_sales"," low_sales"))</f>
        <v>low_profit high_sales</v>
      </c>
      <c r="R3160" s="3"/>
    </row>
    <row r="3161" spans="1:18" ht="14.25" customHeight="1" x14ac:dyDescent="0.3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Table5[[#This Row],[sales]]-(Table5[[#This Row],[sales]]*Table5[[#This Row],[discount]])</f>
        <v>2621.2362000000003</v>
      </c>
      <c r="O3161" s="6">
        <f>Table5[[#This Row],[profit]]/Table5[[#This Row],[net_sales]]</f>
        <v>0.4054079521715746</v>
      </c>
      <c r="P3161" s="3" t="str">
        <f>IF(Table5[[#This Row],[Profit_Percentage]]&lt;=24.5%,"low","high")</f>
        <v>high</v>
      </c>
      <c r="Q3161" s="3" t="str">
        <f>IF(Table5[[#This Row],[Profit_Percentage]]&gt;25%,"high_profit","low_profit")&amp;(IF(Table5[[#This Row],[net_sales]]&gt;1000," high_sales"," low_sales"))</f>
        <v>high_profit high_sales</v>
      </c>
      <c r="R3161" s="3"/>
    </row>
    <row r="3162" spans="1:18" ht="14.25" customHeight="1" x14ac:dyDescent="0.3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Table5[[#This Row],[sales]]-(Table5[[#This Row],[sales]]*Table5[[#This Row],[discount]])</f>
        <v>969.42340000000002</v>
      </c>
      <c r="O3162" s="6">
        <f>Table5[[#This Row],[profit]]/Table5[[#This Row],[net_sales]]</f>
        <v>0.33018596415147394</v>
      </c>
      <c r="P3162" s="3" t="str">
        <f>IF(Table5[[#This Row],[Profit_Percentage]]&lt;=24.5%,"low","high")</f>
        <v>high</v>
      </c>
      <c r="Q3162" s="3" t="str">
        <f>IF(Table5[[#This Row],[Profit_Percentage]]&gt;25%,"high_profit","low_profit")&amp;(IF(Table5[[#This Row],[net_sales]]&gt;1000," high_sales"," low_sales"))</f>
        <v>high_profit low_sales</v>
      </c>
      <c r="R3162" s="3"/>
    </row>
    <row r="3163" spans="1:18" ht="14.25" customHeight="1" x14ac:dyDescent="0.3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Table5[[#This Row],[sales]]-(Table5[[#This Row],[sales]]*Table5[[#This Row],[discount]])</f>
        <v>3615.924</v>
      </c>
      <c r="O3163" s="6">
        <f>Table5[[#This Row],[profit]]/Table5[[#This Row],[net_sales]]</f>
        <v>0.1867074639843094</v>
      </c>
      <c r="P3163" s="3" t="str">
        <f>IF(Table5[[#This Row],[Profit_Percentage]]&lt;=24.5%,"low","high")</f>
        <v>low</v>
      </c>
      <c r="Q3163" s="3" t="str">
        <f>IF(Table5[[#This Row],[Profit_Percentage]]&gt;25%,"high_profit","low_profit")&amp;(IF(Table5[[#This Row],[net_sales]]&gt;1000," high_sales"," low_sales"))</f>
        <v>low_profit high_sales</v>
      </c>
      <c r="R3163" s="3"/>
    </row>
    <row r="3164" spans="1:18" ht="14.25" customHeight="1" x14ac:dyDescent="0.3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Table5[[#This Row],[sales]]-(Table5[[#This Row],[sales]]*Table5[[#This Row],[discount]])</f>
        <v>668.67660000000001</v>
      </c>
      <c r="O3164" s="6">
        <f>Table5[[#This Row],[profit]]/Table5[[#This Row],[net_sales]]</f>
        <v>0.54377557103089891</v>
      </c>
      <c r="P3164" s="3" t="str">
        <f>IF(Table5[[#This Row],[Profit_Percentage]]&lt;=24.5%,"low","high")</f>
        <v>high</v>
      </c>
      <c r="Q3164" s="3" t="str">
        <f>IF(Table5[[#This Row],[Profit_Percentage]]&gt;25%,"high_profit","low_profit")&amp;(IF(Table5[[#This Row],[net_sales]]&gt;1000," high_sales"," low_sales"))</f>
        <v>high_profit low_sales</v>
      </c>
      <c r="R3164" s="3"/>
    </row>
    <row r="3165" spans="1:18" ht="14.25" customHeight="1" x14ac:dyDescent="0.3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Table5[[#This Row],[sales]]-(Table5[[#This Row],[sales]]*Table5[[#This Row],[discount]])</f>
        <v>2103.9641999999999</v>
      </c>
      <c r="O3165" s="6">
        <f>Table5[[#This Row],[profit]]/Table5[[#This Row],[net_sales]]</f>
        <v>0.28493830836095024</v>
      </c>
      <c r="P3165" s="3" t="str">
        <f>IF(Table5[[#This Row],[Profit_Percentage]]&lt;=24.5%,"low","high")</f>
        <v>high</v>
      </c>
      <c r="Q3165" s="3" t="str">
        <f>IF(Table5[[#This Row],[Profit_Percentage]]&gt;25%,"high_profit","low_profit")&amp;(IF(Table5[[#This Row],[net_sales]]&gt;1000," high_sales"," low_sales"))</f>
        <v>high_profit high_sales</v>
      </c>
      <c r="R3165" s="3"/>
    </row>
    <row r="3166" spans="1:18" ht="14.25" customHeight="1" x14ac:dyDescent="0.3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Table5[[#This Row],[sales]]-(Table5[[#This Row],[sales]]*Table5[[#This Row],[discount]])</f>
        <v>1516.1875</v>
      </c>
      <c r="O3166" s="6">
        <f>Table5[[#This Row],[profit]]/Table5[[#This Row],[net_sales]]</f>
        <v>0.22804567377055937</v>
      </c>
      <c r="P3166" s="3" t="str">
        <f>IF(Table5[[#This Row],[Profit_Percentage]]&lt;=24.5%,"low","high")</f>
        <v>low</v>
      </c>
      <c r="Q3166" s="3" t="str">
        <f>IF(Table5[[#This Row],[Profit_Percentage]]&gt;25%,"high_profit","low_profit")&amp;(IF(Table5[[#This Row],[net_sales]]&gt;1000," high_sales"," low_sales"))</f>
        <v>low_profit high_sales</v>
      </c>
      <c r="R3166" s="3"/>
    </row>
    <row r="3167" spans="1:18" ht="14.25" customHeight="1" x14ac:dyDescent="0.3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Table5[[#This Row],[sales]]-(Table5[[#This Row],[sales]]*Table5[[#This Row],[discount]])</f>
        <v>641.25729999999999</v>
      </c>
      <c r="O3167" s="6">
        <f>Table5[[#This Row],[profit]]/Table5[[#This Row],[net_sales]]</f>
        <v>0.12988546095303713</v>
      </c>
      <c r="P3167" s="3" t="str">
        <f>IF(Table5[[#This Row],[Profit_Percentage]]&lt;=24.5%,"low","high")</f>
        <v>low</v>
      </c>
      <c r="Q3167" s="3" t="str">
        <f>IF(Table5[[#This Row],[Profit_Percentage]]&gt;25%,"high_profit","low_profit")&amp;(IF(Table5[[#This Row],[net_sales]]&gt;1000," high_sales"," low_sales"))</f>
        <v>low_profit low_sales</v>
      </c>
      <c r="R3167" s="3"/>
    </row>
    <row r="3168" spans="1:18" ht="14.25" customHeight="1" x14ac:dyDescent="0.3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Table5[[#This Row],[sales]]-(Table5[[#This Row],[sales]]*Table5[[#This Row],[discount]])</f>
        <v>279.94980000000004</v>
      </c>
      <c r="O3168" s="6">
        <f>Table5[[#This Row],[profit]]/Table5[[#This Row],[net_sales]]</f>
        <v>6.9369579831812703E-2</v>
      </c>
      <c r="P3168" s="3" t="str">
        <f>IF(Table5[[#This Row],[Profit_Percentage]]&lt;=24.5%,"low","high")</f>
        <v>low</v>
      </c>
      <c r="Q3168" s="3" t="str">
        <f>IF(Table5[[#This Row],[Profit_Percentage]]&gt;25%,"high_profit","low_profit")&amp;(IF(Table5[[#This Row],[net_sales]]&gt;1000," high_sales"," low_sales"))</f>
        <v>low_profit low_sales</v>
      </c>
      <c r="R3168" s="3"/>
    </row>
    <row r="3169" spans="1:18" ht="14.25" customHeight="1" x14ac:dyDescent="0.3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Table5[[#This Row],[sales]]-(Table5[[#This Row],[sales]]*Table5[[#This Row],[discount]])</f>
        <v>1266.434</v>
      </c>
      <c r="O3169" s="6">
        <f>Table5[[#This Row],[profit]]/Table5[[#This Row],[net_sales]]</f>
        <v>0.22885519498055168</v>
      </c>
      <c r="P3169" s="3" t="str">
        <f>IF(Table5[[#This Row],[Profit_Percentage]]&lt;=24.5%,"low","high")</f>
        <v>low</v>
      </c>
      <c r="Q3169" s="3" t="str">
        <f>IF(Table5[[#This Row],[Profit_Percentage]]&gt;25%,"high_profit","low_profit")&amp;(IF(Table5[[#This Row],[net_sales]]&gt;1000," high_sales"," low_sales"))</f>
        <v>low_profit high_sales</v>
      </c>
      <c r="R3169" s="3"/>
    </row>
    <row r="3170" spans="1:18" ht="14.25" customHeight="1" x14ac:dyDescent="0.3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Table5[[#This Row],[sales]]-(Table5[[#This Row],[sales]]*Table5[[#This Row],[discount]])</f>
        <v>288.82260000000002</v>
      </c>
      <c r="O3170" s="6">
        <f>Table5[[#This Row],[profit]]/Table5[[#This Row],[net_sales]]</f>
        <v>0.31946945979989094</v>
      </c>
      <c r="P3170" s="3" t="str">
        <f>IF(Table5[[#This Row],[Profit_Percentage]]&lt;=24.5%,"low","high")</f>
        <v>high</v>
      </c>
      <c r="Q3170" s="3" t="str">
        <f>IF(Table5[[#This Row],[Profit_Percentage]]&gt;25%,"high_profit","low_profit")&amp;(IF(Table5[[#This Row],[net_sales]]&gt;1000," high_sales"," low_sales"))</f>
        <v>high_profit low_sales</v>
      </c>
      <c r="R3170" s="3"/>
    </row>
    <row r="3171" spans="1:18" ht="14.25" customHeight="1" x14ac:dyDescent="0.3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Table5[[#This Row],[sales]]-(Table5[[#This Row],[sales]]*Table5[[#This Row],[discount]])</f>
        <v>390.79039999999998</v>
      </c>
      <c r="O3171" s="6">
        <f>Table5[[#This Row],[profit]]/Table5[[#This Row],[net_sales]]</f>
        <v>0.39223072009957261</v>
      </c>
      <c r="P3171" s="3" t="str">
        <f>IF(Table5[[#This Row],[Profit_Percentage]]&lt;=24.5%,"low","high")</f>
        <v>high</v>
      </c>
      <c r="Q3171" s="3" t="str">
        <f>IF(Table5[[#This Row],[Profit_Percentage]]&gt;25%,"high_profit","low_profit")&amp;(IF(Table5[[#This Row],[net_sales]]&gt;1000," high_sales"," low_sales"))</f>
        <v>high_profit low_sales</v>
      </c>
      <c r="R3171" s="3"/>
    </row>
    <row r="3172" spans="1:18" ht="14.25" customHeight="1" x14ac:dyDescent="0.3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Table5[[#This Row],[sales]]-(Table5[[#This Row],[sales]]*Table5[[#This Row],[discount]])</f>
        <v>605.91759999999999</v>
      </c>
      <c r="O3172" s="6">
        <f>Table5[[#This Row],[profit]]/Table5[[#This Row],[net_sales]]</f>
        <v>0.3890793071533159</v>
      </c>
      <c r="P3172" s="3" t="str">
        <f>IF(Table5[[#This Row],[Profit_Percentage]]&lt;=24.5%,"low","high")</f>
        <v>high</v>
      </c>
      <c r="Q3172" s="3" t="str">
        <f>IF(Table5[[#This Row],[Profit_Percentage]]&gt;25%,"high_profit","low_profit")&amp;(IF(Table5[[#This Row],[net_sales]]&gt;1000," high_sales"," low_sales"))</f>
        <v>high_profit low_sales</v>
      </c>
      <c r="R3172" s="3"/>
    </row>
    <row r="3173" spans="1:18" ht="14.25" customHeight="1" x14ac:dyDescent="0.3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Table5[[#This Row],[sales]]-(Table5[[#This Row],[sales]]*Table5[[#This Row],[discount]])</f>
        <v>62.3523</v>
      </c>
      <c r="O3173" s="6">
        <f>Table5[[#This Row],[profit]]/Table5[[#This Row],[net_sales]]</f>
        <v>0.4420045451410774</v>
      </c>
      <c r="P3173" s="3" t="str">
        <f>IF(Table5[[#This Row],[Profit_Percentage]]&lt;=24.5%,"low","high")</f>
        <v>high</v>
      </c>
      <c r="Q3173" s="3" t="str">
        <f>IF(Table5[[#This Row],[Profit_Percentage]]&gt;25%,"high_profit","low_profit")&amp;(IF(Table5[[#This Row],[net_sales]]&gt;1000," high_sales"," low_sales"))</f>
        <v>high_profit low_sales</v>
      </c>
      <c r="R3173" s="3"/>
    </row>
    <row r="3174" spans="1:18" ht="14.25" customHeight="1" x14ac:dyDescent="0.3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Table5[[#This Row],[sales]]-(Table5[[#This Row],[sales]]*Table5[[#This Row],[discount]])</f>
        <v>782.86480000000006</v>
      </c>
      <c r="O3174" s="6">
        <f>Table5[[#This Row],[profit]]/Table5[[#This Row],[net_sales]]</f>
        <v>0.25258512070027928</v>
      </c>
      <c r="P3174" s="3" t="str">
        <f>IF(Table5[[#This Row],[Profit_Percentage]]&lt;=24.5%,"low","high")</f>
        <v>high</v>
      </c>
      <c r="Q3174" s="3" t="str">
        <f>IF(Table5[[#This Row],[Profit_Percentage]]&gt;25%,"high_profit","low_profit")&amp;(IF(Table5[[#This Row],[net_sales]]&gt;1000," high_sales"," low_sales"))</f>
        <v>high_profit low_sales</v>
      </c>
      <c r="R3174" s="3"/>
    </row>
    <row r="3175" spans="1:18" ht="14.25" customHeight="1" x14ac:dyDescent="0.3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Table5[[#This Row],[sales]]-(Table5[[#This Row],[sales]]*Table5[[#This Row],[discount]])</f>
        <v>1815.7754</v>
      </c>
      <c r="O3175" s="6">
        <f>Table5[[#This Row],[profit]]/Table5[[#This Row],[net_sales]]</f>
        <v>0.11568060675345641</v>
      </c>
      <c r="P3175" s="3" t="str">
        <f>IF(Table5[[#This Row],[Profit_Percentage]]&lt;=24.5%,"low","high")</f>
        <v>low</v>
      </c>
      <c r="Q3175" s="3" t="str">
        <f>IF(Table5[[#This Row],[Profit_Percentage]]&gt;25%,"high_profit","low_profit")&amp;(IF(Table5[[#This Row],[net_sales]]&gt;1000," high_sales"," low_sales"))</f>
        <v>low_profit high_sales</v>
      </c>
      <c r="R3175" s="3"/>
    </row>
    <row r="3176" spans="1:18" ht="14.25" customHeight="1" x14ac:dyDescent="0.3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Table5[[#This Row],[sales]]-(Table5[[#This Row],[sales]]*Table5[[#This Row],[discount]])</f>
        <v>2181.2997999999998</v>
      </c>
      <c r="O3176" s="6">
        <f>Table5[[#This Row],[profit]]/Table5[[#This Row],[net_sales]]</f>
        <v>0.55645720959585665</v>
      </c>
      <c r="P3176" s="3" t="str">
        <f>IF(Table5[[#This Row],[Profit_Percentage]]&lt;=24.5%,"low","high")</f>
        <v>high</v>
      </c>
      <c r="Q3176" s="3" t="str">
        <f>IF(Table5[[#This Row],[Profit_Percentage]]&gt;25%,"high_profit","low_profit")&amp;(IF(Table5[[#This Row],[net_sales]]&gt;1000," high_sales"," low_sales"))</f>
        <v>high_profit high_sales</v>
      </c>
      <c r="R3176" s="3"/>
    </row>
    <row r="3177" spans="1:18" ht="14.25" customHeight="1" x14ac:dyDescent="0.3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Table5[[#This Row],[sales]]-(Table5[[#This Row],[sales]]*Table5[[#This Row],[discount]])</f>
        <v>660.12030000000004</v>
      </c>
      <c r="O3177" s="6">
        <f>Table5[[#This Row],[profit]]/Table5[[#This Row],[net_sales]]</f>
        <v>0.19523714086659658</v>
      </c>
      <c r="P3177" s="3" t="str">
        <f>IF(Table5[[#This Row],[Profit_Percentage]]&lt;=24.5%,"low","high")</f>
        <v>low</v>
      </c>
      <c r="Q3177" s="3" t="str">
        <f>IF(Table5[[#This Row],[Profit_Percentage]]&gt;25%,"high_profit","low_profit")&amp;(IF(Table5[[#This Row],[net_sales]]&gt;1000," high_sales"," low_sales"))</f>
        <v>low_profit low_sales</v>
      </c>
      <c r="R3177" s="3"/>
    </row>
    <row r="3178" spans="1:18" ht="14.25" customHeight="1" x14ac:dyDescent="0.3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Table5[[#This Row],[sales]]-(Table5[[#This Row],[sales]]*Table5[[#This Row],[discount]])</f>
        <v>397.024</v>
      </c>
      <c r="O3178" s="6">
        <f>Table5[[#This Row],[profit]]/Table5[[#This Row],[net_sales]]</f>
        <v>0.13868179253647137</v>
      </c>
      <c r="P3178" s="3" t="str">
        <f>IF(Table5[[#This Row],[Profit_Percentage]]&lt;=24.5%,"low","high")</f>
        <v>low</v>
      </c>
      <c r="Q3178" s="3" t="str">
        <f>IF(Table5[[#This Row],[Profit_Percentage]]&gt;25%,"high_profit","low_profit")&amp;(IF(Table5[[#This Row],[net_sales]]&gt;1000," high_sales"," low_sales"))</f>
        <v>low_profit low_sales</v>
      </c>
      <c r="R3178" s="3"/>
    </row>
    <row r="3179" spans="1:18" ht="14.25" customHeight="1" x14ac:dyDescent="0.3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Table5[[#This Row],[sales]]-(Table5[[#This Row],[sales]]*Table5[[#This Row],[discount]])</f>
        <v>3233.6655999999998</v>
      </c>
      <c r="O3179" s="6">
        <f>Table5[[#This Row],[profit]]/Table5[[#This Row],[net_sales]]</f>
        <v>6.515516013777059E-2</v>
      </c>
      <c r="P3179" s="3" t="str">
        <f>IF(Table5[[#This Row],[Profit_Percentage]]&lt;=24.5%,"low","high")</f>
        <v>low</v>
      </c>
      <c r="Q3179" s="3" t="str">
        <f>IF(Table5[[#This Row],[Profit_Percentage]]&gt;25%,"high_profit","low_profit")&amp;(IF(Table5[[#This Row],[net_sales]]&gt;1000," high_sales"," low_sales"))</f>
        <v>low_profit high_sales</v>
      </c>
      <c r="R3179" s="3"/>
    </row>
    <row r="3180" spans="1:18" ht="14.25" customHeight="1" x14ac:dyDescent="0.3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Table5[[#This Row],[sales]]-(Table5[[#This Row],[sales]]*Table5[[#This Row],[discount]])</f>
        <v>133</v>
      </c>
      <c r="O3180" s="6">
        <f>Table5[[#This Row],[profit]]/Table5[[#This Row],[net_sales]]</f>
        <v>0.15827067669172934</v>
      </c>
      <c r="P3180" s="3" t="str">
        <f>IF(Table5[[#This Row],[Profit_Percentage]]&lt;=24.5%,"low","high")</f>
        <v>low</v>
      </c>
      <c r="Q3180" s="3" t="str">
        <f>IF(Table5[[#This Row],[Profit_Percentage]]&gt;25%,"high_profit","low_profit")&amp;(IF(Table5[[#This Row],[net_sales]]&gt;1000," high_sales"," low_sales"))</f>
        <v>low_profit low_sales</v>
      </c>
      <c r="R3180" s="3"/>
    </row>
    <row r="3181" spans="1:18" ht="14.25" customHeight="1" x14ac:dyDescent="0.3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Table5[[#This Row],[sales]]-(Table5[[#This Row],[sales]]*Table5[[#This Row],[discount]])</f>
        <v>2514.2251999999999</v>
      </c>
      <c r="O3181" s="6">
        <f>Table5[[#This Row],[profit]]/Table5[[#This Row],[net_sales]]</f>
        <v>0.40245400451797242</v>
      </c>
      <c r="P3181" s="3" t="str">
        <f>IF(Table5[[#This Row],[Profit_Percentage]]&lt;=24.5%,"low","high")</f>
        <v>high</v>
      </c>
      <c r="Q3181" s="3" t="str">
        <f>IF(Table5[[#This Row],[Profit_Percentage]]&gt;25%,"high_profit","low_profit")&amp;(IF(Table5[[#This Row],[net_sales]]&gt;1000," high_sales"," low_sales"))</f>
        <v>high_profit high_sales</v>
      </c>
      <c r="R3181" s="3"/>
    </row>
    <row r="3182" spans="1:18" ht="14.25" customHeight="1" x14ac:dyDescent="0.3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Table5[[#This Row],[sales]]-(Table5[[#This Row],[sales]]*Table5[[#This Row],[discount]])</f>
        <v>690.49710000000005</v>
      </c>
      <c r="O3182" s="6">
        <f>Table5[[#This Row],[profit]]/Table5[[#This Row],[net_sales]]</f>
        <v>0.26060934940928787</v>
      </c>
      <c r="P3182" s="3" t="str">
        <f>IF(Table5[[#This Row],[Profit_Percentage]]&lt;=24.5%,"low","high")</f>
        <v>high</v>
      </c>
      <c r="Q3182" s="3" t="str">
        <f>IF(Table5[[#This Row],[Profit_Percentage]]&gt;25%,"high_profit","low_profit")&amp;(IF(Table5[[#This Row],[net_sales]]&gt;1000," high_sales"," low_sales"))</f>
        <v>high_profit low_sales</v>
      </c>
      <c r="R3182" s="3"/>
    </row>
    <row r="3183" spans="1:18" ht="14.25" customHeight="1" x14ac:dyDescent="0.3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Table5[[#This Row],[sales]]-(Table5[[#This Row],[sales]]*Table5[[#This Row],[discount]])</f>
        <v>706.78800000000001</v>
      </c>
      <c r="O3183" s="6">
        <f>Table5[[#This Row],[profit]]/Table5[[#This Row],[net_sales]]</f>
        <v>0.3388852102752169</v>
      </c>
      <c r="P3183" s="3" t="str">
        <f>IF(Table5[[#This Row],[Profit_Percentage]]&lt;=24.5%,"low","high")</f>
        <v>high</v>
      </c>
      <c r="Q3183" s="3" t="str">
        <f>IF(Table5[[#This Row],[Profit_Percentage]]&gt;25%,"high_profit","low_profit")&amp;(IF(Table5[[#This Row],[net_sales]]&gt;1000," high_sales"," low_sales"))</f>
        <v>high_profit low_sales</v>
      </c>
      <c r="R3183" s="3"/>
    </row>
    <row r="3184" spans="1:18" ht="14.25" customHeight="1" x14ac:dyDescent="0.3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Table5[[#This Row],[sales]]-(Table5[[#This Row],[sales]]*Table5[[#This Row],[discount]])</f>
        <v>357.93680000000001</v>
      </c>
      <c r="O3184" s="6">
        <f>Table5[[#This Row],[profit]]/Table5[[#This Row],[net_sales]]</f>
        <v>0.45519208977674275</v>
      </c>
      <c r="P3184" s="3" t="str">
        <f>IF(Table5[[#This Row],[Profit_Percentage]]&lt;=24.5%,"low","high")</f>
        <v>high</v>
      </c>
      <c r="Q3184" s="3" t="str">
        <f>IF(Table5[[#This Row],[Profit_Percentage]]&gt;25%,"high_profit","low_profit")&amp;(IF(Table5[[#This Row],[net_sales]]&gt;1000," high_sales"," low_sales"))</f>
        <v>high_profit low_sales</v>
      </c>
      <c r="R3184" s="3"/>
    </row>
    <row r="3185" spans="1:18" ht="14.25" customHeight="1" x14ac:dyDescent="0.3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Table5[[#This Row],[sales]]-(Table5[[#This Row],[sales]]*Table5[[#This Row],[discount]])</f>
        <v>1220.1228000000001</v>
      </c>
      <c r="O3185" s="6">
        <f>Table5[[#This Row],[profit]]/Table5[[#This Row],[net_sales]]</f>
        <v>6.7960372513324069E-2</v>
      </c>
      <c r="P3185" s="3" t="str">
        <f>IF(Table5[[#This Row],[Profit_Percentage]]&lt;=24.5%,"low","high")</f>
        <v>low</v>
      </c>
      <c r="Q3185" s="3" t="str">
        <f>IF(Table5[[#This Row],[Profit_Percentage]]&gt;25%,"high_profit","low_profit")&amp;(IF(Table5[[#This Row],[net_sales]]&gt;1000," high_sales"," low_sales"))</f>
        <v>low_profit high_sales</v>
      </c>
      <c r="R3185" s="3"/>
    </row>
    <row r="3186" spans="1:18" ht="14.25" customHeight="1" x14ac:dyDescent="0.3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Table5[[#This Row],[sales]]-(Table5[[#This Row],[sales]]*Table5[[#This Row],[discount]])</f>
        <v>3248.9585999999999</v>
      </c>
      <c r="O3186" s="6">
        <f>Table5[[#This Row],[profit]]/Table5[[#This Row],[net_sales]]</f>
        <v>0.11976453008665608</v>
      </c>
      <c r="P3186" s="3" t="str">
        <f>IF(Table5[[#This Row],[Profit_Percentage]]&lt;=24.5%,"low","high")</f>
        <v>low</v>
      </c>
      <c r="Q3186" s="3" t="str">
        <f>IF(Table5[[#This Row],[Profit_Percentage]]&gt;25%,"high_profit","low_profit")&amp;(IF(Table5[[#This Row],[net_sales]]&gt;1000," high_sales"," low_sales"))</f>
        <v>low_profit high_sales</v>
      </c>
      <c r="R3186" s="3"/>
    </row>
    <row r="3187" spans="1:18" ht="14.25" customHeight="1" x14ac:dyDescent="0.3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Table5[[#This Row],[sales]]-(Table5[[#This Row],[sales]]*Table5[[#This Row],[discount]])</f>
        <v>397.21910000000003</v>
      </c>
      <c r="O3187" s="6">
        <f>Table5[[#This Row],[profit]]/Table5[[#This Row],[net_sales]]</f>
        <v>0.3151409385903145</v>
      </c>
      <c r="P3187" s="3" t="str">
        <f>IF(Table5[[#This Row],[Profit_Percentage]]&lt;=24.5%,"low","high")</f>
        <v>high</v>
      </c>
      <c r="Q3187" s="3" t="str">
        <f>IF(Table5[[#This Row],[Profit_Percentage]]&gt;25%,"high_profit","low_profit")&amp;(IF(Table5[[#This Row],[net_sales]]&gt;1000," high_sales"," low_sales"))</f>
        <v>high_profit low_sales</v>
      </c>
      <c r="R3187" s="3"/>
    </row>
    <row r="3188" spans="1:18" ht="14.25" customHeight="1" x14ac:dyDescent="0.3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Table5[[#This Row],[sales]]-(Table5[[#This Row],[sales]]*Table5[[#This Row],[discount]])</f>
        <v>3778.2716</v>
      </c>
      <c r="O3188" s="6">
        <f>Table5[[#This Row],[profit]]/Table5[[#This Row],[net_sales]]</f>
        <v>0.28586616165973877</v>
      </c>
      <c r="P3188" s="3" t="str">
        <f>IF(Table5[[#This Row],[Profit_Percentage]]&lt;=24.5%,"low","high")</f>
        <v>high</v>
      </c>
      <c r="Q3188" s="3" t="str">
        <f>IF(Table5[[#This Row],[Profit_Percentage]]&gt;25%,"high_profit","low_profit")&amp;(IF(Table5[[#This Row],[net_sales]]&gt;1000," high_sales"," low_sales"))</f>
        <v>high_profit high_sales</v>
      </c>
      <c r="R3188" s="3"/>
    </row>
    <row r="3189" spans="1:18" ht="14.25" customHeight="1" x14ac:dyDescent="0.3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Table5[[#This Row],[sales]]-(Table5[[#This Row],[sales]]*Table5[[#This Row],[discount]])</f>
        <v>1243.0293999999999</v>
      </c>
      <c r="O3189" s="6">
        <f>Table5[[#This Row],[profit]]/Table5[[#This Row],[net_sales]]</f>
        <v>0.26334051310451706</v>
      </c>
      <c r="P3189" s="3" t="str">
        <f>IF(Table5[[#This Row],[Profit_Percentage]]&lt;=24.5%,"low","high")</f>
        <v>high</v>
      </c>
      <c r="Q3189" s="3" t="str">
        <f>IF(Table5[[#This Row],[Profit_Percentage]]&gt;25%,"high_profit","low_profit")&amp;(IF(Table5[[#This Row],[net_sales]]&gt;1000," high_sales"," low_sales"))</f>
        <v>high_profit high_sales</v>
      </c>
      <c r="R3189" s="3"/>
    </row>
    <row r="3190" spans="1:18" ht="14.25" customHeight="1" x14ac:dyDescent="0.3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Table5[[#This Row],[sales]]-(Table5[[#This Row],[sales]]*Table5[[#This Row],[discount]])</f>
        <v>2909.1132000000002</v>
      </c>
      <c r="O3190" s="6">
        <f>Table5[[#This Row],[profit]]/Table5[[#This Row],[net_sales]]</f>
        <v>0.14035204955242031</v>
      </c>
      <c r="P3190" s="3" t="str">
        <f>IF(Table5[[#This Row],[Profit_Percentage]]&lt;=24.5%,"low","high")</f>
        <v>low</v>
      </c>
      <c r="Q3190" s="3" t="str">
        <f>IF(Table5[[#This Row],[Profit_Percentage]]&gt;25%,"high_profit","low_profit")&amp;(IF(Table5[[#This Row],[net_sales]]&gt;1000," high_sales"," low_sales"))</f>
        <v>low_profit high_sales</v>
      </c>
      <c r="R3190" s="3"/>
    </row>
    <row r="3191" spans="1:18" ht="14.25" customHeight="1" x14ac:dyDescent="0.3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Table5[[#This Row],[sales]]-(Table5[[#This Row],[sales]]*Table5[[#This Row],[discount]])</f>
        <v>917.7324000000001</v>
      </c>
      <c r="O3191" s="6">
        <f>Table5[[#This Row],[profit]]/Table5[[#This Row],[net_sales]]</f>
        <v>0.28698997659884296</v>
      </c>
      <c r="P3191" s="3" t="str">
        <f>IF(Table5[[#This Row],[Profit_Percentage]]&lt;=24.5%,"low","high")</f>
        <v>high</v>
      </c>
      <c r="Q3191" s="3" t="str">
        <f>IF(Table5[[#This Row],[Profit_Percentage]]&gt;25%,"high_profit","low_profit")&amp;(IF(Table5[[#This Row],[net_sales]]&gt;1000," high_sales"," low_sales"))</f>
        <v>high_profit low_sales</v>
      </c>
      <c r="R3191" s="3"/>
    </row>
    <row r="3192" spans="1:18" ht="14.25" customHeight="1" x14ac:dyDescent="0.3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Table5[[#This Row],[sales]]-(Table5[[#This Row],[sales]]*Table5[[#This Row],[discount]])</f>
        <v>520.55700000000002</v>
      </c>
      <c r="O3192" s="6">
        <f>Table5[[#This Row],[profit]]/Table5[[#This Row],[net_sales]]</f>
        <v>0.16457371623088346</v>
      </c>
      <c r="P3192" s="3" t="str">
        <f>IF(Table5[[#This Row],[Profit_Percentage]]&lt;=24.5%,"low","high")</f>
        <v>low</v>
      </c>
      <c r="Q3192" s="3" t="str">
        <f>IF(Table5[[#This Row],[Profit_Percentage]]&gt;25%,"high_profit","low_profit")&amp;(IF(Table5[[#This Row],[net_sales]]&gt;1000," high_sales"," low_sales"))</f>
        <v>low_profit low_sales</v>
      </c>
      <c r="R3192" s="3"/>
    </row>
    <row r="3193" spans="1:18" ht="14.25" customHeight="1" x14ac:dyDescent="0.3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Table5[[#This Row],[sales]]-(Table5[[#This Row],[sales]]*Table5[[#This Row],[discount]])</f>
        <v>1750.7854</v>
      </c>
      <c r="O3193" s="6">
        <f>Table5[[#This Row],[profit]]/Table5[[#This Row],[net_sales]]</f>
        <v>0.18485989202331707</v>
      </c>
      <c r="P3193" s="3" t="str">
        <f>IF(Table5[[#This Row],[Profit_Percentage]]&lt;=24.5%,"low","high")</f>
        <v>low</v>
      </c>
      <c r="Q3193" s="3" t="str">
        <f>IF(Table5[[#This Row],[Profit_Percentage]]&gt;25%,"high_profit","low_profit")&amp;(IF(Table5[[#This Row],[net_sales]]&gt;1000," high_sales"," low_sales"))</f>
        <v>low_profit high_sales</v>
      </c>
      <c r="R3193" s="3"/>
    </row>
    <row r="3194" spans="1:18" ht="14.25" customHeight="1" x14ac:dyDescent="0.3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Table5[[#This Row],[sales]]-(Table5[[#This Row],[sales]]*Table5[[#This Row],[discount]])</f>
        <v>320.10480000000001</v>
      </c>
      <c r="O3194" s="6">
        <f>Table5[[#This Row],[profit]]/Table5[[#This Row],[net_sales]]</f>
        <v>0.31164793530118884</v>
      </c>
      <c r="P3194" s="3" t="str">
        <f>IF(Table5[[#This Row],[Profit_Percentage]]&lt;=24.5%,"low","high")</f>
        <v>high</v>
      </c>
      <c r="Q3194" s="3" t="str">
        <f>IF(Table5[[#This Row],[Profit_Percentage]]&gt;25%,"high_profit","low_profit")&amp;(IF(Table5[[#This Row],[net_sales]]&gt;1000," high_sales"," low_sales"))</f>
        <v>high_profit low_sales</v>
      </c>
      <c r="R3194" s="3"/>
    </row>
    <row r="3195" spans="1:18" ht="14.25" customHeight="1" x14ac:dyDescent="0.3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Table5[[#This Row],[sales]]-(Table5[[#This Row],[sales]]*Table5[[#This Row],[discount]])</f>
        <v>3783.4153999999999</v>
      </c>
      <c r="O3195" s="6">
        <f>Table5[[#This Row],[profit]]/Table5[[#This Row],[net_sales]]</f>
        <v>0.302623391552511</v>
      </c>
      <c r="P3195" s="3" t="str">
        <f>IF(Table5[[#This Row],[Profit_Percentage]]&lt;=24.5%,"low","high")</f>
        <v>high</v>
      </c>
      <c r="Q3195" s="3" t="str">
        <f>IF(Table5[[#This Row],[Profit_Percentage]]&gt;25%,"high_profit","low_profit")&amp;(IF(Table5[[#This Row],[net_sales]]&gt;1000," high_sales"," low_sales"))</f>
        <v>high_profit high_sales</v>
      </c>
      <c r="R3195" s="3"/>
    </row>
    <row r="3196" spans="1:18" ht="14.25" customHeight="1" x14ac:dyDescent="0.3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Table5[[#This Row],[sales]]-(Table5[[#This Row],[sales]]*Table5[[#This Row],[discount]])</f>
        <v>1194.6783</v>
      </c>
      <c r="O3196" s="6">
        <f>Table5[[#This Row],[profit]]/Table5[[#This Row],[net_sales]]</f>
        <v>0.17237276344602559</v>
      </c>
      <c r="P3196" s="3" t="str">
        <f>IF(Table5[[#This Row],[Profit_Percentage]]&lt;=24.5%,"low","high")</f>
        <v>low</v>
      </c>
      <c r="Q3196" s="3" t="str">
        <f>IF(Table5[[#This Row],[Profit_Percentage]]&gt;25%,"high_profit","low_profit")&amp;(IF(Table5[[#This Row],[net_sales]]&gt;1000," high_sales"," low_sales"))</f>
        <v>low_profit high_sales</v>
      </c>
      <c r="R3196" s="3"/>
    </row>
    <row r="3197" spans="1:18" ht="14.25" customHeight="1" x14ac:dyDescent="0.3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Table5[[#This Row],[sales]]-(Table5[[#This Row],[sales]]*Table5[[#This Row],[discount]])</f>
        <v>2327.1995999999999</v>
      </c>
      <c r="O3197" s="6">
        <f>Table5[[#This Row],[profit]]/Table5[[#This Row],[net_sales]]</f>
        <v>0.16248283989048468</v>
      </c>
      <c r="P3197" s="3" t="str">
        <f>IF(Table5[[#This Row],[Profit_Percentage]]&lt;=24.5%,"low","high")</f>
        <v>low</v>
      </c>
      <c r="Q3197" s="3" t="str">
        <f>IF(Table5[[#This Row],[Profit_Percentage]]&gt;25%,"high_profit","low_profit")&amp;(IF(Table5[[#This Row],[net_sales]]&gt;1000," high_sales"," low_sales"))</f>
        <v>low_profit high_sales</v>
      </c>
      <c r="R3197" s="3"/>
    </row>
    <row r="3198" spans="1:18" ht="14.25" customHeight="1" x14ac:dyDescent="0.3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Table5[[#This Row],[sales]]-(Table5[[#This Row],[sales]]*Table5[[#This Row],[discount]])</f>
        <v>936.58600000000001</v>
      </c>
      <c r="O3198" s="6">
        <f>Table5[[#This Row],[profit]]/Table5[[#This Row],[net_sales]]</f>
        <v>0.21515376057297461</v>
      </c>
      <c r="P3198" s="3" t="str">
        <f>IF(Table5[[#This Row],[Profit_Percentage]]&lt;=24.5%,"low","high")</f>
        <v>low</v>
      </c>
      <c r="Q3198" s="3" t="str">
        <f>IF(Table5[[#This Row],[Profit_Percentage]]&gt;25%,"high_profit","low_profit")&amp;(IF(Table5[[#This Row],[net_sales]]&gt;1000," high_sales"," low_sales"))</f>
        <v>low_profit low_sales</v>
      </c>
      <c r="R3198" s="3"/>
    </row>
    <row r="3199" spans="1:18" ht="14.25" customHeight="1" x14ac:dyDescent="0.3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Table5[[#This Row],[sales]]-(Table5[[#This Row],[sales]]*Table5[[#This Row],[discount]])</f>
        <v>3020.2215000000001</v>
      </c>
      <c r="O3199" s="6">
        <f>Table5[[#This Row],[profit]]/Table5[[#This Row],[net_sales]]</f>
        <v>0.27915833325469669</v>
      </c>
      <c r="P3199" s="3" t="str">
        <f>IF(Table5[[#This Row],[Profit_Percentage]]&lt;=24.5%,"low","high")</f>
        <v>high</v>
      </c>
      <c r="Q3199" s="3" t="str">
        <f>IF(Table5[[#This Row],[Profit_Percentage]]&gt;25%,"high_profit","low_profit")&amp;(IF(Table5[[#This Row],[net_sales]]&gt;1000," high_sales"," low_sales"))</f>
        <v>high_profit high_sales</v>
      </c>
      <c r="R3199" s="3"/>
    </row>
    <row r="3200" spans="1:18" ht="14.25" customHeight="1" x14ac:dyDescent="0.3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Table5[[#This Row],[sales]]-(Table5[[#This Row],[sales]]*Table5[[#This Row],[discount]])</f>
        <v>2950.7309999999998</v>
      </c>
      <c r="O3200" s="6">
        <f>Table5[[#This Row],[profit]]/Table5[[#This Row],[net_sales]]</f>
        <v>0.19326397424909286</v>
      </c>
      <c r="P3200" s="3" t="str">
        <f>IF(Table5[[#This Row],[Profit_Percentage]]&lt;=24.5%,"low","high")</f>
        <v>low</v>
      </c>
      <c r="Q3200" s="3" t="str">
        <f>IF(Table5[[#This Row],[Profit_Percentage]]&gt;25%,"high_profit","low_profit")&amp;(IF(Table5[[#This Row],[net_sales]]&gt;1000," high_sales"," low_sales"))</f>
        <v>low_profit high_sales</v>
      </c>
      <c r="R3200" s="3"/>
    </row>
    <row r="3201" spans="1:18" ht="14.25" customHeight="1" x14ac:dyDescent="0.3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Table5[[#This Row],[sales]]-(Table5[[#This Row],[sales]]*Table5[[#This Row],[discount]])</f>
        <v>1939.3973999999998</v>
      </c>
      <c r="O3201" s="6">
        <f>Table5[[#This Row],[profit]]/Table5[[#This Row],[net_sales]]</f>
        <v>0.23546489234233275</v>
      </c>
      <c r="P3201" s="3" t="str">
        <f>IF(Table5[[#This Row],[Profit_Percentage]]&lt;=24.5%,"low","high")</f>
        <v>low</v>
      </c>
      <c r="Q3201" s="3" t="str">
        <f>IF(Table5[[#This Row],[Profit_Percentage]]&gt;25%,"high_profit","low_profit")&amp;(IF(Table5[[#This Row],[net_sales]]&gt;1000," high_sales"," low_sales"))</f>
        <v>low_profit high_sales</v>
      </c>
      <c r="R3201" s="3"/>
    </row>
    <row r="3202" spans="1:18" ht="14.25" customHeight="1" x14ac:dyDescent="0.3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Table5[[#This Row],[sales]]-(Table5[[#This Row],[sales]]*Table5[[#This Row],[discount]])</f>
        <v>1167.9524999999999</v>
      </c>
      <c r="O3202" s="6">
        <f>Table5[[#This Row],[profit]]/Table5[[#This Row],[net_sales]]</f>
        <v>0.16157335165599632</v>
      </c>
      <c r="P3202" s="3" t="str">
        <f>IF(Table5[[#This Row],[Profit_Percentage]]&lt;=24.5%,"low","high")</f>
        <v>low</v>
      </c>
      <c r="Q3202" s="3" t="str">
        <f>IF(Table5[[#This Row],[Profit_Percentage]]&gt;25%,"high_profit","low_profit")&amp;(IF(Table5[[#This Row],[net_sales]]&gt;1000," high_sales"," low_sales"))</f>
        <v>low_profit high_sales</v>
      </c>
      <c r="R3202" s="3"/>
    </row>
    <row r="3203" spans="1:18" ht="14.25" customHeight="1" x14ac:dyDescent="0.3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Table5[[#This Row],[sales]]-(Table5[[#This Row],[sales]]*Table5[[#This Row],[discount]])</f>
        <v>3597.8326999999999</v>
      </c>
      <c r="O3203" s="6">
        <f>Table5[[#This Row],[profit]]/Table5[[#This Row],[net_sales]]</f>
        <v>7.6657260911548231E-2</v>
      </c>
      <c r="P3203" s="3" t="str">
        <f>IF(Table5[[#This Row],[Profit_Percentage]]&lt;=24.5%,"low","high")</f>
        <v>low</v>
      </c>
      <c r="Q3203" s="3" t="str">
        <f>IF(Table5[[#This Row],[Profit_Percentage]]&gt;25%,"high_profit","low_profit")&amp;(IF(Table5[[#This Row],[net_sales]]&gt;1000," high_sales"," low_sales"))</f>
        <v>low_profit high_sales</v>
      </c>
      <c r="R3203" s="3"/>
    </row>
    <row r="3204" spans="1:18" ht="14.25" customHeight="1" x14ac:dyDescent="0.3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Table5[[#This Row],[sales]]-(Table5[[#This Row],[sales]]*Table5[[#This Row],[discount]])</f>
        <v>2501.3976000000002</v>
      </c>
      <c r="O3204" s="6">
        <f>Table5[[#This Row],[profit]]/Table5[[#This Row],[net_sales]]</f>
        <v>9.8840744070434861E-2</v>
      </c>
      <c r="P3204" s="3" t="str">
        <f>IF(Table5[[#This Row],[Profit_Percentage]]&lt;=24.5%,"low","high")</f>
        <v>low</v>
      </c>
      <c r="Q3204" s="3" t="str">
        <f>IF(Table5[[#This Row],[Profit_Percentage]]&gt;25%,"high_profit","low_profit")&amp;(IF(Table5[[#This Row],[net_sales]]&gt;1000," high_sales"," low_sales"))</f>
        <v>low_profit high_sales</v>
      </c>
      <c r="R3204" s="3"/>
    </row>
    <row r="3205" spans="1:18" ht="14.25" customHeight="1" x14ac:dyDescent="0.3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Table5[[#This Row],[sales]]-(Table5[[#This Row],[sales]]*Table5[[#This Row],[discount]])</f>
        <v>3265.3575000000001</v>
      </c>
      <c r="O3205" s="6">
        <f>Table5[[#This Row],[profit]]/Table5[[#This Row],[net_sales]]</f>
        <v>0.10940609106353592</v>
      </c>
      <c r="P3205" s="3" t="str">
        <f>IF(Table5[[#This Row],[Profit_Percentage]]&lt;=24.5%,"low","high")</f>
        <v>low</v>
      </c>
      <c r="Q3205" s="3" t="str">
        <f>IF(Table5[[#This Row],[Profit_Percentage]]&gt;25%,"high_profit","low_profit")&amp;(IF(Table5[[#This Row],[net_sales]]&gt;1000," high_sales"," low_sales"))</f>
        <v>low_profit high_sales</v>
      </c>
      <c r="R3205" s="3"/>
    </row>
    <row r="3206" spans="1:18" ht="14.25" customHeight="1" x14ac:dyDescent="0.3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Table5[[#This Row],[sales]]-(Table5[[#This Row],[sales]]*Table5[[#This Row],[discount]])</f>
        <v>2148.1977999999999</v>
      </c>
      <c r="O3206" s="6">
        <f>Table5[[#This Row],[profit]]/Table5[[#This Row],[net_sales]]</f>
        <v>0.4030401669715889</v>
      </c>
      <c r="P3206" s="3" t="str">
        <f>IF(Table5[[#This Row],[Profit_Percentage]]&lt;=24.5%,"low","high")</f>
        <v>high</v>
      </c>
      <c r="Q3206" s="3" t="str">
        <f>IF(Table5[[#This Row],[Profit_Percentage]]&gt;25%,"high_profit","low_profit")&amp;(IF(Table5[[#This Row],[net_sales]]&gt;1000," high_sales"," low_sales"))</f>
        <v>high_profit high_sales</v>
      </c>
      <c r="R3206" s="3"/>
    </row>
    <row r="3207" spans="1:18" ht="14.25" customHeight="1" x14ac:dyDescent="0.3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Table5[[#This Row],[sales]]-(Table5[[#This Row],[sales]]*Table5[[#This Row],[discount]])</f>
        <v>1101.2991</v>
      </c>
      <c r="O3207" s="6">
        <f>Table5[[#This Row],[profit]]/Table5[[#This Row],[net_sales]]</f>
        <v>0.1942342457194417</v>
      </c>
      <c r="P3207" s="3" t="str">
        <f>IF(Table5[[#This Row],[Profit_Percentage]]&lt;=24.5%,"low","high")</f>
        <v>low</v>
      </c>
      <c r="Q3207" s="3" t="str">
        <f>IF(Table5[[#This Row],[Profit_Percentage]]&gt;25%,"high_profit","low_profit")&amp;(IF(Table5[[#This Row],[net_sales]]&gt;1000," high_sales"," low_sales"))</f>
        <v>low_profit high_sales</v>
      </c>
      <c r="R3207" s="3"/>
    </row>
    <row r="3208" spans="1:18" ht="14.25" customHeight="1" x14ac:dyDescent="0.3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Table5[[#This Row],[sales]]-(Table5[[#This Row],[sales]]*Table5[[#This Row],[discount]])</f>
        <v>361.11040000000003</v>
      </c>
      <c r="O3208" s="6">
        <f>Table5[[#This Row],[profit]]/Table5[[#This Row],[net_sales]]</f>
        <v>0.19927423857080823</v>
      </c>
      <c r="P3208" s="3" t="str">
        <f>IF(Table5[[#This Row],[Profit_Percentage]]&lt;=24.5%,"low","high")</f>
        <v>low</v>
      </c>
      <c r="Q3208" s="3" t="str">
        <f>IF(Table5[[#This Row],[Profit_Percentage]]&gt;25%,"high_profit","low_profit")&amp;(IF(Table5[[#This Row],[net_sales]]&gt;1000," high_sales"," low_sales"))</f>
        <v>low_profit low_sales</v>
      </c>
      <c r="R3208" s="3"/>
    </row>
    <row r="3209" spans="1:18" ht="14.25" customHeight="1" x14ac:dyDescent="0.3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Table5[[#This Row],[sales]]-(Table5[[#This Row],[sales]]*Table5[[#This Row],[discount]])</f>
        <v>2418.1242000000002</v>
      </c>
      <c r="O3209" s="6">
        <f>Table5[[#This Row],[profit]]/Table5[[#This Row],[net_sales]]</f>
        <v>0.18233141209206705</v>
      </c>
      <c r="P3209" s="3" t="str">
        <f>IF(Table5[[#This Row],[Profit_Percentage]]&lt;=24.5%,"low","high")</f>
        <v>low</v>
      </c>
      <c r="Q3209" s="3" t="str">
        <f>IF(Table5[[#This Row],[Profit_Percentage]]&gt;25%,"high_profit","low_profit")&amp;(IF(Table5[[#This Row],[net_sales]]&gt;1000," high_sales"," low_sales"))</f>
        <v>low_profit high_sales</v>
      </c>
      <c r="R3209" s="3"/>
    </row>
    <row r="3210" spans="1:18" ht="14.25" customHeight="1" x14ac:dyDescent="0.3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Table5[[#This Row],[sales]]-(Table5[[#This Row],[sales]]*Table5[[#This Row],[discount]])</f>
        <v>4382.6315999999997</v>
      </c>
      <c r="O3210" s="6">
        <f>Table5[[#This Row],[profit]]/Table5[[#This Row],[net_sales]]</f>
        <v>0.28974600557345498</v>
      </c>
      <c r="P3210" s="3" t="str">
        <f>IF(Table5[[#This Row],[Profit_Percentage]]&lt;=24.5%,"low","high")</f>
        <v>high</v>
      </c>
      <c r="Q3210" s="3" t="str">
        <f>IF(Table5[[#This Row],[Profit_Percentage]]&gt;25%,"high_profit","low_profit")&amp;(IF(Table5[[#This Row],[net_sales]]&gt;1000," high_sales"," low_sales"))</f>
        <v>high_profit high_sales</v>
      </c>
      <c r="R3210" s="3"/>
    </row>
    <row r="3211" spans="1:18" ht="14.25" customHeight="1" x14ac:dyDescent="0.3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Table5[[#This Row],[sales]]-(Table5[[#This Row],[sales]]*Table5[[#This Row],[discount]])</f>
        <v>145.5932</v>
      </c>
      <c r="O3211" s="6">
        <f>Table5[[#This Row],[profit]]/Table5[[#This Row],[net_sales]]</f>
        <v>0.2834610407628928</v>
      </c>
      <c r="P3211" s="3" t="str">
        <f>IF(Table5[[#This Row],[Profit_Percentage]]&lt;=24.5%,"low","high")</f>
        <v>high</v>
      </c>
      <c r="Q3211" s="3" t="str">
        <f>IF(Table5[[#This Row],[Profit_Percentage]]&gt;25%,"high_profit","low_profit")&amp;(IF(Table5[[#This Row],[net_sales]]&gt;1000," high_sales"," low_sales"))</f>
        <v>high_profit low_sales</v>
      </c>
      <c r="R3211" s="3"/>
    </row>
    <row r="3212" spans="1:18" ht="14.25" customHeight="1" x14ac:dyDescent="0.3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Table5[[#This Row],[sales]]-(Table5[[#This Row],[sales]]*Table5[[#This Row],[discount]])</f>
        <v>1534.4625000000001</v>
      </c>
      <c r="O3212" s="6">
        <f>Table5[[#This Row],[profit]]/Table5[[#This Row],[net_sales]]</f>
        <v>0.28374104939025879</v>
      </c>
      <c r="P3212" s="3" t="str">
        <f>IF(Table5[[#This Row],[Profit_Percentage]]&lt;=24.5%,"low","high")</f>
        <v>high</v>
      </c>
      <c r="Q3212" s="3" t="str">
        <f>IF(Table5[[#This Row],[Profit_Percentage]]&gt;25%,"high_profit","low_profit")&amp;(IF(Table5[[#This Row],[net_sales]]&gt;1000," high_sales"," low_sales"))</f>
        <v>high_profit high_sales</v>
      </c>
      <c r="R3212" s="3"/>
    </row>
    <row r="3213" spans="1:18" ht="14.25" customHeight="1" x14ac:dyDescent="0.3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Table5[[#This Row],[sales]]-(Table5[[#This Row],[sales]]*Table5[[#This Row],[discount]])</f>
        <v>2294.3336000000004</v>
      </c>
      <c r="O3213" s="6">
        <f>Table5[[#This Row],[profit]]/Table5[[#This Row],[net_sales]]</f>
        <v>0.48846427563977612</v>
      </c>
      <c r="P3213" s="3" t="str">
        <f>IF(Table5[[#This Row],[Profit_Percentage]]&lt;=24.5%,"low","high")</f>
        <v>high</v>
      </c>
      <c r="Q3213" s="3" t="str">
        <f>IF(Table5[[#This Row],[Profit_Percentage]]&gt;25%,"high_profit","low_profit")&amp;(IF(Table5[[#This Row],[net_sales]]&gt;1000," high_sales"," low_sales"))</f>
        <v>high_profit high_sales</v>
      </c>
      <c r="R3213" s="3"/>
    </row>
    <row r="3214" spans="1:18" ht="14.25" customHeight="1" x14ac:dyDescent="0.3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Table5[[#This Row],[sales]]-(Table5[[#This Row],[sales]]*Table5[[#This Row],[discount]])</f>
        <v>377.08920000000001</v>
      </c>
      <c r="O3214" s="6">
        <f>Table5[[#This Row],[profit]]/Table5[[#This Row],[net_sales]]</f>
        <v>0.33257383133751905</v>
      </c>
      <c r="P3214" s="3" t="str">
        <f>IF(Table5[[#This Row],[Profit_Percentage]]&lt;=24.5%,"low","high")</f>
        <v>high</v>
      </c>
      <c r="Q3214" s="3" t="str">
        <f>IF(Table5[[#This Row],[Profit_Percentage]]&gt;25%,"high_profit","low_profit")&amp;(IF(Table5[[#This Row],[net_sales]]&gt;1000," high_sales"," low_sales"))</f>
        <v>high_profit low_sales</v>
      </c>
      <c r="R3214" s="3"/>
    </row>
    <row r="3215" spans="1:18" ht="14.25" customHeight="1" x14ac:dyDescent="0.3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Table5[[#This Row],[sales]]-(Table5[[#This Row],[sales]]*Table5[[#This Row],[discount]])</f>
        <v>1052.5482</v>
      </c>
      <c r="O3215" s="6">
        <f>Table5[[#This Row],[profit]]/Table5[[#This Row],[net_sales]]</f>
        <v>5.2330145070791055E-2</v>
      </c>
      <c r="P3215" s="3" t="str">
        <f>IF(Table5[[#This Row],[Profit_Percentage]]&lt;=24.5%,"low","high")</f>
        <v>low</v>
      </c>
      <c r="Q3215" s="3" t="str">
        <f>IF(Table5[[#This Row],[Profit_Percentage]]&gt;25%,"high_profit","low_profit")&amp;(IF(Table5[[#This Row],[net_sales]]&gt;1000," high_sales"," low_sales"))</f>
        <v>low_profit high_sales</v>
      </c>
      <c r="R3215" s="3"/>
    </row>
    <row r="3216" spans="1:18" ht="14.25" customHeight="1" x14ac:dyDescent="0.3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Table5[[#This Row],[sales]]-(Table5[[#This Row],[sales]]*Table5[[#This Row],[discount]])</f>
        <v>4357.0128000000004</v>
      </c>
      <c r="O3216" s="6">
        <f>Table5[[#This Row],[profit]]/Table5[[#This Row],[net_sales]]</f>
        <v>0.24491321209797681</v>
      </c>
      <c r="P3216" s="3" t="str">
        <f>IF(Table5[[#This Row],[Profit_Percentage]]&lt;=24.5%,"low","high")</f>
        <v>low</v>
      </c>
      <c r="Q3216" s="3" t="str">
        <f>IF(Table5[[#This Row],[Profit_Percentage]]&gt;25%,"high_profit","low_profit")&amp;(IF(Table5[[#This Row],[net_sales]]&gt;1000," high_sales"," low_sales"))</f>
        <v>low_profit high_sales</v>
      </c>
      <c r="R3216" s="3"/>
    </row>
    <row r="3217" spans="1:18" ht="14.25" customHeight="1" x14ac:dyDescent="0.3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Table5[[#This Row],[sales]]-(Table5[[#This Row],[sales]]*Table5[[#This Row],[discount]])</f>
        <v>3316.3416000000002</v>
      </c>
      <c r="O3217" s="6">
        <f>Table5[[#This Row],[profit]]/Table5[[#This Row],[net_sales]]</f>
        <v>0.32773463385074686</v>
      </c>
      <c r="P3217" s="3" t="str">
        <f>IF(Table5[[#This Row],[Profit_Percentage]]&lt;=24.5%,"low","high")</f>
        <v>high</v>
      </c>
      <c r="Q3217" s="3" t="str">
        <f>IF(Table5[[#This Row],[Profit_Percentage]]&gt;25%,"high_profit","low_profit")&amp;(IF(Table5[[#This Row],[net_sales]]&gt;1000," high_sales"," low_sales"))</f>
        <v>high_profit high_sales</v>
      </c>
      <c r="R3217" s="3"/>
    </row>
    <row r="3218" spans="1:18" ht="14.25" customHeight="1" x14ac:dyDescent="0.3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Table5[[#This Row],[sales]]-(Table5[[#This Row],[sales]]*Table5[[#This Row],[discount]])</f>
        <v>3015.6125999999995</v>
      </c>
      <c r="O3218" s="6">
        <f>Table5[[#This Row],[profit]]/Table5[[#This Row],[net_sales]]</f>
        <v>9.6647029528925579E-2</v>
      </c>
      <c r="P3218" s="3" t="str">
        <f>IF(Table5[[#This Row],[Profit_Percentage]]&lt;=24.5%,"low","high")</f>
        <v>low</v>
      </c>
      <c r="Q3218" s="3" t="str">
        <f>IF(Table5[[#This Row],[Profit_Percentage]]&gt;25%,"high_profit","low_profit")&amp;(IF(Table5[[#This Row],[net_sales]]&gt;1000," high_sales"," low_sales"))</f>
        <v>low_profit high_sales</v>
      </c>
      <c r="R3218" s="3"/>
    </row>
    <row r="3219" spans="1:18" ht="14.25" customHeight="1" x14ac:dyDescent="0.3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Table5[[#This Row],[sales]]-(Table5[[#This Row],[sales]]*Table5[[#This Row],[discount]])</f>
        <v>573.52319999999997</v>
      </c>
      <c r="O3219" s="6">
        <f>Table5[[#This Row],[profit]]/Table5[[#This Row],[net_sales]]</f>
        <v>0.25437506276991062</v>
      </c>
      <c r="P3219" s="3" t="str">
        <f>IF(Table5[[#This Row],[Profit_Percentage]]&lt;=24.5%,"low","high")</f>
        <v>high</v>
      </c>
      <c r="Q3219" s="3" t="str">
        <f>IF(Table5[[#This Row],[Profit_Percentage]]&gt;25%,"high_profit","low_profit")&amp;(IF(Table5[[#This Row],[net_sales]]&gt;1000," high_sales"," low_sales"))</f>
        <v>high_profit low_sales</v>
      </c>
      <c r="R3219" s="3"/>
    </row>
    <row r="3220" spans="1:18" ht="14.25" customHeight="1" x14ac:dyDescent="0.3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Table5[[#This Row],[sales]]-(Table5[[#This Row],[sales]]*Table5[[#This Row],[discount]])</f>
        <v>658.56100000000004</v>
      </c>
      <c r="O3220" s="6">
        <f>Table5[[#This Row],[profit]]/Table5[[#This Row],[net_sales]]</f>
        <v>0.16033442611997978</v>
      </c>
      <c r="P3220" s="3" t="str">
        <f>IF(Table5[[#This Row],[Profit_Percentage]]&lt;=24.5%,"low","high")</f>
        <v>low</v>
      </c>
      <c r="Q3220" s="3" t="str">
        <f>IF(Table5[[#This Row],[Profit_Percentage]]&gt;25%,"high_profit","low_profit")&amp;(IF(Table5[[#This Row],[net_sales]]&gt;1000," high_sales"," low_sales"))</f>
        <v>low_profit low_sales</v>
      </c>
      <c r="R3220" s="3"/>
    </row>
    <row r="3221" spans="1:18" ht="14.25" customHeight="1" x14ac:dyDescent="0.3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Table5[[#This Row],[sales]]-(Table5[[#This Row],[sales]]*Table5[[#This Row],[discount]])</f>
        <v>1809.2586000000001</v>
      </c>
      <c r="O3221" s="6">
        <f>Table5[[#This Row],[profit]]/Table5[[#This Row],[net_sales]]</f>
        <v>0.17491142504449059</v>
      </c>
      <c r="P3221" s="3" t="str">
        <f>IF(Table5[[#This Row],[Profit_Percentage]]&lt;=24.5%,"low","high")</f>
        <v>low</v>
      </c>
      <c r="Q3221" s="3" t="str">
        <f>IF(Table5[[#This Row],[Profit_Percentage]]&gt;25%,"high_profit","low_profit")&amp;(IF(Table5[[#This Row],[net_sales]]&gt;1000," high_sales"," low_sales"))</f>
        <v>low_profit high_sales</v>
      </c>
      <c r="R3221" s="3"/>
    </row>
    <row r="3222" spans="1:18" ht="14.25" customHeight="1" x14ac:dyDescent="0.3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Table5[[#This Row],[sales]]-(Table5[[#This Row],[sales]]*Table5[[#This Row],[discount]])</f>
        <v>1790.9639999999999</v>
      </c>
      <c r="O3222" s="6">
        <f>Table5[[#This Row],[profit]]/Table5[[#This Row],[net_sales]]</f>
        <v>0.37219061913025614</v>
      </c>
      <c r="P3222" s="3" t="str">
        <f>IF(Table5[[#This Row],[Profit_Percentage]]&lt;=24.5%,"low","high")</f>
        <v>high</v>
      </c>
      <c r="Q3222" s="3" t="str">
        <f>IF(Table5[[#This Row],[Profit_Percentage]]&gt;25%,"high_profit","low_profit")&amp;(IF(Table5[[#This Row],[net_sales]]&gt;1000," high_sales"," low_sales"))</f>
        <v>high_profit high_sales</v>
      </c>
      <c r="R3222" s="3"/>
    </row>
    <row r="3223" spans="1:18" ht="14.25" customHeight="1" x14ac:dyDescent="0.3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Table5[[#This Row],[sales]]-(Table5[[#This Row],[sales]]*Table5[[#This Row],[discount]])</f>
        <v>1109.4956999999999</v>
      </c>
      <c r="O3223" s="6">
        <f>Table5[[#This Row],[profit]]/Table5[[#This Row],[net_sales]]</f>
        <v>0.23234880495706295</v>
      </c>
      <c r="P3223" s="3" t="str">
        <f>IF(Table5[[#This Row],[Profit_Percentage]]&lt;=24.5%,"low","high")</f>
        <v>low</v>
      </c>
      <c r="Q3223" s="3" t="str">
        <f>IF(Table5[[#This Row],[Profit_Percentage]]&gt;25%,"high_profit","low_profit")&amp;(IF(Table5[[#This Row],[net_sales]]&gt;1000," high_sales"," low_sales"))</f>
        <v>low_profit high_sales</v>
      </c>
      <c r="R3223" s="3"/>
    </row>
    <row r="3224" spans="1:18" ht="14.25" customHeight="1" x14ac:dyDescent="0.3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Table5[[#This Row],[sales]]-(Table5[[#This Row],[sales]]*Table5[[#This Row],[discount]])</f>
        <v>3810.5310000000004</v>
      </c>
      <c r="O3224" s="6">
        <f>Table5[[#This Row],[profit]]/Table5[[#This Row],[net_sales]]</f>
        <v>0.11179281837623155</v>
      </c>
      <c r="P3224" s="3" t="str">
        <f>IF(Table5[[#This Row],[Profit_Percentage]]&lt;=24.5%,"low","high")</f>
        <v>low</v>
      </c>
      <c r="Q3224" s="3" t="str">
        <f>IF(Table5[[#This Row],[Profit_Percentage]]&gt;25%,"high_profit","low_profit")&amp;(IF(Table5[[#This Row],[net_sales]]&gt;1000," high_sales"," low_sales"))</f>
        <v>low_profit high_sales</v>
      </c>
      <c r="R3224" s="3"/>
    </row>
    <row r="3225" spans="1:18" ht="14.25" customHeight="1" x14ac:dyDescent="0.3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Table5[[#This Row],[sales]]-(Table5[[#This Row],[sales]]*Table5[[#This Row],[discount]])</f>
        <v>2348.7360000000003</v>
      </c>
      <c r="O3225" s="6">
        <f>Table5[[#This Row],[profit]]/Table5[[#This Row],[net_sales]]</f>
        <v>0.45486167879233758</v>
      </c>
      <c r="P3225" s="3" t="str">
        <f>IF(Table5[[#This Row],[Profit_Percentage]]&lt;=24.5%,"low","high")</f>
        <v>high</v>
      </c>
      <c r="Q3225" s="3" t="str">
        <f>IF(Table5[[#This Row],[Profit_Percentage]]&gt;25%,"high_profit","low_profit")&amp;(IF(Table5[[#This Row],[net_sales]]&gt;1000," high_sales"," low_sales"))</f>
        <v>high_profit high_sales</v>
      </c>
      <c r="R3225" s="3"/>
    </row>
    <row r="3226" spans="1:18" ht="14.25" customHeight="1" x14ac:dyDescent="0.3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Table5[[#This Row],[sales]]-(Table5[[#This Row],[sales]]*Table5[[#This Row],[discount]])</f>
        <v>1468.08</v>
      </c>
      <c r="O3226" s="6">
        <f>Table5[[#This Row],[profit]]/Table5[[#This Row],[net_sales]]</f>
        <v>0.28423519154269522</v>
      </c>
      <c r="P3226" s="3" t="str">
        <f>IF(Table5[[#This Row],[Profit_Percentage]]&lt;=24.5%,"low","high")</f>
        <v>high</v>
      </c>
      <c r="Q3226" s="3" t="str">
        <f>IF(Table5[[#This Row],[Profit_Percentage]]&gt;25%,"high_profit","low_profit")&amp;(IF(Table5[[#This Row],[net_sales]]&gt;1000," high_sales"," low_sales"))</f>
        <v>high_profit high_sales</v>
      </c>
      <c r="R3226" s="3"/>
    </row>
    <row r="3227" spans="1:18" ht="14.25" customHeight="1" x14ac:dyDescent="0.3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Table5[[#This Row],[sales]]-(Table5[[#This Row],[sales]]*Table5[[#This Row],[discount]])</f>
        <v>690.55200000000002</v>
      </c>
      <c r="O3227" s="6">
        <f>Table5[[#This Row],[profit]]/Table5[[#This Row],[net_sales]]</f>
        <v>0.27464984534111841</v>
      </c>
      <c r="P3227" s="3" t="str">
        <f>IF(Table5[[#This Row],[Profit_Percentage]]&lt;=24.5%,"low","high")</f>
        <v>high</v>
      </c>
      <c r="Q3227" s="3" t="str">
        <f>IF(Table5[[#This Row],[Profit_Percentage]]&gt;25%,"high_profit","low_profit")&amp;(IF(Table5[[#This Row],[net_sales]]&gt;1000," high_sales"," low_sales"))</f>
        <v>high_profit low_sales</v>
      </c>
      <c r="R3227" s="3"/>
    </row>
    <row r="3228" spans="1:18" ht="14.25" customHeight="1" x14ac:dyDescent="0.3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Table5[[#This Row],[sales]]-(Table5[[#This Row],[sales]]*Table5[[#This Row],[discount]])</f>
        <v>556.46849999999995</v>
      </c>
      <c r="O3228" s="6">
        <f>Table5[[#This Row],[profit]]/Table5[[#This Row],[net_sales]]</f>
        <v>0.41820875754872022</v>
      </c>
      <c r="P3228" s="3" t="str">
        <f>IF(Table5[[#This Row],[Profit_Percentage]]&lt;=24.5%,"low","high")</f>
        <v>high</v>
      </c>
      <c r="Q3228" s="3" t="str">
        <f>IF(Table5[[#This Row],[Profit_Percentage]]&gt;25%,"high_profit","low_profit")&amp;(IF(Table5[[#This Row],[net_sales]]&gt;1000," high_sales"," low_sales"))</f>
        <v>high_profit low_sales</v>
      </c>
      <c r="R3228" s="3"/>
    </row>
    <row r="3229" spans="1:18" ht="14.25" customHeight="1" x14ac:dyDescent="0.3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Table5[[#This Row],[sales]]-(Table5[[#This Row],[sales]]*Table5[[#This Row],[discount]])</f>
        <v>1311.0504000000001</v>
      </c>
      <c r="O3229" s="6">
        <f>Table5[[#This Row],[profit]]/Table5[[#This Row],[net_sales]]</f>
        <v>0.22947249014988289</v>
      </c>
      <c r="P3229" s="3" t="str">
        <f>IF(Table5[[#This Row],[Profit_Percentage]]&lt;=24.5%,"low","high")</f>
        <v>low</v>
      </c>
      <c r="Q3229" s="3" t="str">
        <f>IF(Table5[[#This Row],[Profit_Percentage]]&gt;25%,"high_profit","low_profit")&amp;(IF(Table5[[#This Row],[net_sales]]&gt;1000," high_sales"," low_sales"))</f>
        <v>low_profit high_sales</v>
      </c>
      <c r="R3229" s="3"/>
    </row>
    <row r="3230" spans="1:18" ht="14.25" customHeight="1" x14ac:dyDescent="0.3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Table5[[#This Row],[sales]]-(Table5[[#This Row],[sales]]*Table5[[#This Row],[discount]])</f>
        <v>563.47499999999991</v>
      </c>
      <c r="O3230" s="6">
        <f>Table5[[#This Row],[profit]]/Table5[[#This Row],[net_sales]]</f>
        <v>0.21092328852211725</v>
      </c>
      <c r="P3230" s="3" t="str">
        <f>IF(Table5[[#This Row],[Profit_Percentage]]&lt;=24.5%,"low","high")</f>
        <v>low</v>
      </c>
      <c r="Q3230" s="3" t="str">
        <f>IF(Table5[[#This Row],[Profit_Percentage]]&gt;25%,"high_profit","low_profit")&amp;(IF(Table5[[#This Row],[net_sales]]&gt;1000," high_sales"," low_sales"))</f>
        <v>low_profit low_sales</v>
      </c>
      <c r="R3230" s="3"/>
    </row>
    <row r="3231" spans="1:18" ht="14.25" customHeight="1" x14ac:dyDescent="0.3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Table5[[#This Row],[sales]]-(Table5[[#This Row],[sales]]*Table5[[#This Row],[discount]])</f>
        <v>1330.6534999999999</v>
      </c>
      <c r="O3231" s="6">
        <f>Table5[[#This Row],[profit]]/Table5[[#This Row],[net_sales]]</f>
        <v>0.13878894843774131</v>
      </c>
      <c r="P3231" s="3" t="str">
        <f>IF(Table5[[#This Row],[Profit_Percentage]]&lt;=24.5%,"low","high")</f>
        <v>low</v>
      </c>
      <c r="Q3231" s="3" t="str">
        <f>IF(Table5[[#This Row],[Profit_Percentage]]&gt;25%,"high_profit","low_profit")&amp;(IF(Table5[[#This Row],[net_sales]]&gt;1000," high_sales"," low_sales"))</f>
        <v>low_profit high_sales</v>
      </c>
      <c r="R3231" s="3"/>
    </row>
    <row r="3232" spans="1:18" ht="14.25" customHeight="1" x14ac:dyDescent="0.3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Table5[[#This Row],[sales]]-(Table5[[#This Row],[sales]]*Table5[[#This Row],[discount]])</f>
        <v>2245.306</v>
      </c>
      <c r="O3232" s="6">
        <f>Table5[[#This Row],[profit]]/Table5[[#This Row],[net_sales]]</f>
        <v>7.1941196433804561E-2</v>
      </c>
      <c r="P3232" s="3" t="str">
        <f>IF(Table5[[#This Row],[Profit_Percentage]]&lt;=24.5%,"low","high")</f>
        <v>low</v>
      </c>
      <c r="Q3232" s="3" t="str">
        <f>IF(Table5[[#This Row],[Profit_Percentage]]&gt;25%,"high_profit","low_profit")&amp;(IF(Table5[[#This Row],[net_sales]]&gt;1000," high_sales"," low_sales"))</f>
        <v>low_profit high_sales</v>
      </c>
      <c r="R3232" s="3"/>
    </row>
    <row r="3233" spans="1:18" ht="14.25" customHeight="1" x14ac:dyDescent="0.3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Table5[[#This Row],[sales]]-(Table5[[#This Row],[sales]]*Table5[[#This Row],[discount]])</f>
        <v>3235.4621999999999</v>
      </c>
      <c r="O3233" s="6">
        <f>Table5[[#This Row],[profit]]/Table5[[#This Row],[net_sales]]</f>
        <v>0.20657326795534808</v>
      </c>
      <c r="P3233" s="3" t="str">
        <f>IF(Table5[[#This Row],[Profit_Percentage]]&lt;=24.5%,"low","high")</f>
        <v>low</v>
      </c>
      <c r="Q3233" s="3" t="str">
        <f>IF(Table5[[#This Row],[Profit_Percentage]]&gt;25%,"high_profit","low_profit")&amp;(IF(Table5[[#This Row],[net_sales]]&gt;1000," high_sales"," low_sales"))</f>
        <v>low_profit high_sales</v>
      </c>
      <c r="R3233" s="3"/>
    </row>
    <row r="3234" spans="1:18" ht="14.25" customHeight="1" x14ac:dyDescent="0.3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Table5[[#This Row],[sales]]-(Table5[[#This Row],[sales]]*Table5[[#This Row],[discount]])</f>
        <v>1303.2012</v>
      </c>
      <c r="O3234" s="6">
        <f>Table5[[#This Row],[profit]]/Table5[[#This Row],[net_sales]]</f>
        <v>0.26254579876077461</v>
      </c>
      <c r="P3234" s="3" t="str">
        <f>IF(Table5[[#This Row],[Profit_Percentage]]&lt;=24.5%,"low","high")</f>
        <v>high</v>
      </c>
      <c r="Q3234" s="3" t="str">
        <f>IF(Table5[[#This Row],[Profit_Percentage]]&gt;25%,"high_profit","low_profit")&amp;(IF(Table5[[#This Row],[net_sales]]&gt;1000," high_sales"," low_sales"))</f>
        <v>high_profit high_sales</v>
      </c>
      <c r="R3234" s="3"/>
    </row>
    <row r="3235" spans="1:18" ht="14.25" customHeight="1" x14ac:dyDescent="0.3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Table5[[#This Row],[sales]]-(Table5[[#This Row],[sales]]*Table5[[#This Row],[discount]])</f>
        <v>1708.32</v>
      </c>
      <c r="O3235" s="6">
        <f>Table5[[#This Row],[profit]]/Table5[[#This Row],[net_sales]]</f>
        <v>0.39761871312166341</v>
      </c>
      <c r="P3235" s="3" t="str">
        <f>IF(Table5[[#This Row],[Profit_Percentage]]&lt;=24.5%,"low","high")</f>
        <v>high</v>
      </c>
      <c r="Q3235" s="3" t="str">
        <f>IF(Table5[[#This Row],[Profit_Percentage]]&gt;25%,"high_profit","low_profit")&amp;(IF(Table5[[#This Row],[net_sales]]&gt;1000," high_sales"," low_sales"))</f>
        <v>high_profit high_sales</v>
      </c>
      <c r="R3235" s="3"/>
    </row>
    <row r="3236" spans="1:18" ht="14.25" customHeight="1" x14ac:dyDescent="0.3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Table5[[#This Row],[sales]]-(Table5[[#This Row],[sales]]*Table5[[#This Row],[discount]])</f>
        <v>2919.6570000000002</v>
      </c>
      <c r="O3236" s="6">
        <f>Table5[[#This Row],[profit]]/Table5[[#This Row],[net_sales]]</f>
        <v>0.11245156537223379</v>
      </c>
      <c r="P3236" s="3" t="str">
        <f>IF(Table5[[#This Row],[Profit_Percentage]]&lt;=24.5%,"low","high")</f>
        <v>low</v>
      </c>
      <c r="Q3236" s="3" t="str">
        <f>IF(Table5[[#This Row],[Profit_Percentage]]&gt;25%,"high_profit","low_profit")&amp;(IF(Table5[[#This Row],[net_sales]]&gt;1000," high_sales"," low_sales"))</f>
        <v>low_profit high_sales</v>
      </c>
      <c r="R3236" s="3"/>
    </row>
    <row r="3237" spans="1:18" ht="14.25" customHeight="1" x14ac:dyDescent="0.3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Table5[[#This Row],[sales]]-(Table5[[#This Row],[sales]]*Table5[[#This Row],[discount]])</f>
        <v>2295.1848</v>
      </c>
      <c r="O3237" s="6">
        <f>Table5[[#This Row],[profit]]/Table5[[#This Row],[net_sales]]</f>
        <v>0.26767779221960691</v>
      </c>
      <c r="P3237" s="3" t="str">
        <f>IF(Table5[[#This Row],[Profit_Percentage]]&lt;=24.5%,"low","high")</f>
        <v>high</v>
      </c>
      <c r="Q3237" s="3" t="str">
        <f>IF(Table5[[#This Row],[Profit_Percentage]]&gt;25%,"high_profit","low_profit")&amp;(IF(Table5[[#This Row],[net_sales]]&gt;1000," high_sales"," low_sales"))</f>
        <v>high_profit high_sales</v>
      </c>
      <c r="R3237" s="3"/>
    </row>
    <row r="3238" spans="1:18" ht="14.25" customHeight="1" x14ac:dyDescent="0.3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Table5[[#This Row],[sales]]-(Table5[[#This Row],[sales]]*Table5[[#This Row],[discount]])</f>
        <v>4631.6821</v>
      </c>
      <c r="O3238" s="6">
        <f>Table5[[#This Row],[profit]]/Table5[[#This Row],[net_sales]]</f>
        <v>0.18684788405490954</v>
      </c>
      <c r="P3238" s="3" t="str">
        <f>IF(Table5[[#This Row],[Profit_Percentage]]&lt;=24.5%,"low","high")</f>
        <v>low</v>
      </c>
      <c r="Q3238" s="3" t="str">
        <f>IF(Table5[[#This Row],[Profit_Percentage]]&gt;25%,"high_profit","low_profit")&amp;(IF(Table5[[#This Row],[net_sales]]&gt;1000," high_sales"," low_sales"))</f>
        <v>low_profit high_sales</v>
      </c>
      <c r="R3238" s="3"/>
    </row>
    <row r="3239" spans="1:18" ht="14.25" customHeight="1" x14ac:dyDescent="0.3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Table5[[#This Row],[sales]]-(Table5[[#This Row],[sales]]*Table5[[#This Row],[discount]])</f>
        <v>2379.9047999999998</v>
      </c>
      <c r="O3239" s="6">
        <f>Table5[[#This Row],[profit]]/Table5[[#This Row],[net_sales]]</f>
        <v>0.32304233345804423</v>
      </c>
      <c r="P3239" s="3" t="str">
        <f>IF(Table5[[#This Row],[Profit_Percentage]]&lt;=24.5%,"low","high")</f>
        <v>high</v>
      </c>
      <c r="Q3239" s="3" t="str">
        <f>IF(Table5[[#This Row],[Profit_Percentage]]&gt;25%,"high_profit","low_profit")&amp;(IF(Table5[[#This Row],[net_sales]]&gt;1000," high_sales"," low_sales"))</f>
        <v>high_profit high_sales</v>
      </c>
      <c r="R3239" s="3"/>
    </row>
    <row r="3240" spans="1:18" ht="14.25" customHeight="1" x14ac:dyDescent="0.3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Table5[[#This Row],[sales]]-(Table5[[#This Row],[sales]]*Table5[[#This Row],[discount]])</f>
        <v>4338.3552</v>
      </c>
      <c r="O3240" s="6">
        <f>Table5[[#This Row],[profit]]/Table5[[#This Row],[net_sales]]</f>
        <v>0.24184741719626832</v>
      </c>
      <c r="P3240" s="3" t="str">
        <f>IF(Table5[[#This Row],[Profit_Percentage]]&lt;=24.5%,"low","high")</f>
        <v>low</v>
      </c>
      <c r="Q3240" s="3" t="str">
        <f>IF(Table5[[#This Row],[Profit_Percentage]]&gt;25%,"high_profit","low_profit")&amp;(IF(Table5[[#This Row],[net_sales]]&gt;1000," high_sales"," low_sales"))</f>
        <v>low_profit high_sales</v>
      </c>
      <c r="R3240" s="3"/>
    </row>
    <row r="3241" spans="1:18" ht="14.25" customHeight="1" x14ac:dyDescent="0.3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Table5[[#This Row],[sales]]-(Table5[[#This Row],[sales]]*Table5[[#This Row],[discount]])</f>
        <v>1105.663</v>
      </c>
      <c r="O3241" s="6">
        <f>Table5[[#This Row],[profit]]/Table5[[#This Row],[net_sales]]</f>
        <v>0.20588551846267802</v>
      </c>
      <c r="P3241" s="3" t="str">
        <f>IF(Table5[[#This Row],[Profit_Percentage]]&lt;=24.5%,"low","high")</f>
        <v>low</v>
      </c>
      <c r="Q3241" s="3" t="str">
        <f>IF(Table5[[#This Row],[Profit_Percentage]]&gt;25%,"high_profit","low_profit")&amp;(IF(Table5[[#This Row],[net_sales]]&gt;1000," high_sales"," low_sales"))</f>
        <v>low_profit high_sales</v>
      </c>
      <c r="R3241" s="3"/>
    </row>
    <row r="3242" spans="1:18" ht="14.25" customHeight="1" x14ac:dyDescent="0.3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Table5[[#This Row],[sales]]-(Table5[[#This Row],[sales]]*Table5[[#This Row],[discount]])</f>
        <v>2676.8285999999998</v>
      </c>
      <c r="O3242" s="6">
        <f>Table5[[#This Row],[profit]]/Table5[[#This Row],[net_sales]]</f>
        <v>0.11868522325262067</v>
      </c>
      <c r="P3242" s="3" t="str">
        <f>IF(Table5[[#This Row],[Profit_Percentage]]&lt;=24.5%,"low","high")</f>
        <v>low</v>
      </c>
      <c r="Q3242" s="3" t="str">
        <f>IF(Table5[[#This Row],[Profit_Percentage]]&gt;25%,"high_profit","low_profit")&amp;(IF(Table5[[#This Row],[net_sales]]&gt;1000," high_sales"," low_sales"))</f>
        <v>low_profit high_sales</v>
      </c>
      <c r="R3242" s="3"/>
    </row>
    <row r="3243" spans="1:18" ht="14.25" customHeight="1" x14ac:dyDescent="0.3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Table5[[#This Row],[sales]]-(Table5[[#This Row],[sales]]*Table5[[#This Row],[discount]])</f>
        <v>2292.6259999999997</v>
      </c>
      <c r="O3243" s="6">
        <f>Table5[[#This Row],[profit]]/Table5[[#This Row],[net_sales]]</f>
        <v>0.32441837438814708</v>
      </c>
      <c r="P3243" s="3" t="str">
        <f>IF(Table5[[#This Row],[Profit_Percentage]]&lt;=24.5%,"low","high")</f>
        <v>high</v>
      </c>
      <c r="Q3243" s="3" t="str">
        <f>IF(Table5[[#This Row],[Profit_Percentage]]&gt;25%,"high_profit","low_profit")&amp;(IF(Table5[[#This Row],[net_sales]]&gt;1000," high_sales"," low_sales"))</f>
        <v>high_profit high_sales</v>
      </c>
      <c r="R3243" s="3"/>
    </row>
    <row r="3244" spans="1:18" ht="14.25" customHeight="1" x14ac:dyDescent="0.3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Table5[[#This Row],[sales]]-(Table5[[#This Row],[sales]]*Table5[[#This Row],[discount]])</f>
        <v>4404.0047999999997</v>
      </c>
      <c r="O3244" s="6">
        <f>Table5[[#This Row],[profit]]/Table5[[#This Row],[net_sales]]</f>
        <v>0.10315610918498545</v>
      </c>
      <c r="P3244" s="3" t="str">
        <f>IF(Table5[[#This Row],[Profit_Percentage]]&lt;=24.5%,"low","high")</f>
        <v>low</v>
      </c>
      <c r="Q3244" s="3" t="str">
        <f>IF(Table5[[#This Row],[Profit_Percentage]]&gt;25%,"high_profit","low_profit")&amp;(IF(Table5[[#This Row],[net_sales]]&gt;1000," high_sales"," low_sales"))</f>
        <v>low_profit high_sales</v>
      </c>
      <c r="R3244" s="3"/>
    </row>
    <row r="3245" spans="1:18" ht="14.25" customHeight="1" x14ac:dyDescent="0.3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Table5[[#This Row],[sales]]-(Table5[[#This Row],[sales]]*Table5[[#This Row],[discount]])</f>
        <v>947.78879999999992</v>
      </c>
      <c r="O3245" s="6">
        <f>Table5[[#This Row],[profit]]/Table5[[#This Row],[net_sales]]</f>
        <v>0.13373232517624181</v>
      </c>
      <c r="P3245" s="3" t="str">
        <f>IF(Table5[[#This Row],[Profit_Percentage]]&lt;=24.5%,"low","high")</f>
        <v>low</v>
      </c>
      <c r="Q3245" s="3" t="str">
        <f>IF(Table5[[#This Row],[Profit_Percentage]]&gt;25%,"high_profit","low_profit")&amp;(IF(Table5[[#This Row],[net_sales]]&gt;1000," high_sales"," low_sales"))</f>
        <v>low_profit low_sales</v>
      </c>
      <c r="R3245" s="3"/>
    </row>
    <row r="3246" spans="1:18" ht="14.25" customHeight="1" x14ac:dyDescent="0.3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Table5[[#This Row],[sales]]-(Table5[[#This Row],[sales]]*Table5[[#This Row],[discount]])</f>
        <v>735.50909999999999</v>
      </c>
      <c r="O3246" s="6">
        <f>Table5[[#This Row],[profit]]/Table5[[#This Row],[net_sales]]</f>
        <v>0.23502088553357126</v>
      </c>
      <c r="P3246" s="3" t="str">
        <f>IF(Table5[[#This Row],[Profit_Percentage]]&lt;=24.5%,"low","high")</f>
        <v>low</v>
      </c>
      <c r="Q3246" s="3" t="str">
        <f>IF(Table5[[#This Row],[Profit_Percentage]]&gt;25%,"high_profit","low_profit")&amp;(IF(Table5[[#This Row],[net_sales]]&gt;1000," high_sales"," low_sales"))</f>
        <v>low_profit low_sales</v>
      </c>
      <c r="R3246" s="3"/>
    </row>
    <row r="3247" spans="1:18" ht="14.25" customHeight="1" x14ac:dyDescent="0.3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Table5[[#This Row],[sales]]-(Table5[[#This Row],[sales]]*Table5[[#This Row],[discount]])</f>
        <v>2415.8081999999999</v>
      </c>
      <c r="O3247" s="6">
        <f>Table5[[#This Row],[profit]]/Table5[[#This Row],[net_sales]]</f>
        <v>0.23344568496787124</v>
      </c>
      <c r="P3247" s="3" t="str">
        <f>IF(Table5[[#This Row],[Profit_Percentage]]&lt;=24.5%,"low","high")</f>
        <v>low</v>
      </c>
      <c r="Q3247" s="3" t="str">
        <f>IF(Table5[[#This Row],[Profit_Percentage]]&gt;25%,"high_profit","low_profit")&amp;(IF(Table5[[#This Row],[net_sales]]&gt;1000," high_sales"," low_sales"))</f>
        <v>low_profit high_sales</v>
      </c>
      <c r="R3247" s="3"/>
    </row>
    <row r="3248" spans="1:18" ht="14.25" customHeight="1" x14ac:dyDescent="0.3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Table5[[#This Row],[sales]]-(Table5[[#This Row],[sales]]*Table5[[#This Row],[discount]])</f>
        <v>897.06749999999988</v>
      </c>
      <c r="O3248" s="6">
        <f>Table5[[#This Row],[profit]]/Table5[[#This Row],[net_sales]]</f>
        <v>0.10146393666028478</v>
      </c>
      <c r="P3248" s="3" t="str">
        <f>IF(Table5[[#This Row],[Profit_Percentage]]&lt;=24.5%,"low","high")</f>
        <v>low</v>
      </c>
      <c r="Q3248" s="3" t="str">
        <f>IF(Table5[[#This Row],[Profit_Percentage]]&gt;25%,"high_profit","low_profit")&amp;(IF(Table5[[#This Row],[net_sales]]&gt;1000," high_sales"," low_sales"))</f>
        <v>low_profit low_sales</v>
      </c>
      <c r="R3248" s="3"/>
    </row>
    <row r="3249" spans="1:18" ht="14.25" customHeight="1" x14ac:dyDescent="0.3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Table5[[#This Row],[sales]]-(Table5[[#This Row],[sales]]*Table5[[#This Row],[discount]])</f>
        <v>1874.4788000000001</v>
      </c>
      <c r="O3249" s="6">
        <f>Table5[[#This Row],[profit]]/Table5[[#This Row],[net_sales]]</f>
        <v>0.29512737087237262</v>
      </c>
      <c r="P3249" s="3" t="str">
        <f>IF(Table5[[#This Row],[Profit_Percentage]]&lt;=24.5%,"low","high")</f>
        <v>high</v>
      </c>
      <c r="Q3249" s="3" t="str">
        <f>IF(Table5[[#This Row],[Profit_Percentage]]&gt;25%,"high_profit","low_profit")&amp;(IF(Table5[[#This Row],[net_sales]]&gt;1000," high_sales"," low_sales"))</f>
        <v>high_profit high_sales</v>
      </c>
      <c r="R3249" s="3"/>
    </row>
    <row r="3250" spans="1:18" ht="14.25" customHeight="1" x14ac:dyDescent="0.3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Table5[[#This Row],[sales]]-(Table5[[#This Row],[sales]]*Table5[[#This Row],[discount]])</f>
        <v>3551.5959999999995</v>
      </c>
      <c r="O3250" s="6">
        <f>Table5[[#This Row],[profit]]/Table5[[#This Row],[net_sales]]</f>
        <v>0.10888344282401489</v>
      </c>
      <c r="P3250" s="3" t="str">
        <f>IF(Table5[[#This Row],[Profit_Percentage]]&lt;=24.5%,"low","high")</f>
        <v>low</v>
      </c>
      <c r="Q3250" s="3" t="str">
        <f>IF(Table5[[#This Row],[Profit_Percentage]]&gt;25%,"high_profit","low_profit")&amp;(IF(Table5[[#This Row],[net_sales]]&gt;1000," high_sales"," low_sales"))</f>
        <v>low_profit high_sales</v>
      </c>
      <c r="R3250" s="3"/>
    </row>
    <row r="3251" spans="1:18" ht="14.25" customHeight="1" x14ac:dyDescent="0.3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Table5[[#This Row],[sales]]-(Table5[[#This Row],[sales]]*Table5[[#This Row],[discount]])</f>
        <v>4216.7132000000001</v>
      </c>
      <c r="O3251" s="6">
        <f>Table5[[#This Row],[profit]]/Table5[[#This Row],[net_sales]]</f>
        <v>8.6771374443962657E-2</v>
      </c>
      <c r="P3251" s="3" t="str">
        <f>IF(Table5[[#This Row],[Profit_Percentage]]&lt;=24.5%,"low","high")</f>
        <v>low</v>
      </c>
      <c r="Q3251" s="3" t="str">
        <f>IF(Table5[[#This Row],[Profit_Percentage]]&gt;25%,"high_profit","low_profit")&amp;(IF(Table5[[#This Row],[net_sales]]&gt;1000," high_sales"," low_sales"))</f>
        <v>low_profit high_sales</v>
      </c>
      <c r="R3251" s="3"/>
    </row>
    <row r="3252" spans="1:18" ht="14.25" customHeight="1" x14ac:dyDescent="0.3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Table5[[#This Row],[sales]]-(Table5[[#This Row],[sales]]*Table5[[#This Row],[discount]])</f>
        <v>776.41200000000003</v>
      </c>
      <c r="O3252" s="6">
        <f>Table5[[#This Row],[profit]]/Table5[[#This Row],[net_sales]]</f>
        <v>0.18097350375831386</v>
      </c>
      <c r="P3252" s="3" t="str">
        <f>IF(Table5[[#This Row],[Profit_Percentage]]&lt;=24.5%,"low","high")</f>
        <v>low</v>
      </c>
      <c r="Q3252" s="3" t="str">
        <f>IF(Table5[[#This Row],[Profit_Percentage]]&gt;25%,"high_profit","low_profit")&amp;(IF(Table5[[#This Row],[net_sales]]&gt;1000," high_sales"," low_sales"))</f>
        <v>low_profit low_sales</v>
      </c>
      <c r="R3252" s="3"/>
    </row>
    <row r="3253" spans="1:18" ht="14.25" customHeight="1" x14ac:dyDescent="0.3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Table5[[#This Row],[sales]]-(Table5[[#This Row],[sales]]*Table5[[#This Row],[discount]])</f>
        <v>796.78150000000005</v>
      </c>
      <c r="O3253" s="6">
        <f>Table5[[#This Row],[profit]]/Table5[[#This Row],[net_sales]]</f>
        <v>0.10935243852925801</v>
      </c>
      <c r="P3253" s="3" t="str">
        <f>IF(Table5[[#This Row],[Profit_Percentage]]&lt;=24.5%,"low","high")</f>
        <v>low</v>
      </c>
      <c r="Q3253" s="3" t="str">
        <f>IF(Table5[[#This Row],[Profit_Percentage]]&gt;25%,"high_profit","low_profit")&amp;(IF(Table5[[#This Row],[net_sales]]&gt;1000," high_sales"," low_sales"))</f>
        <v>low_profit low_sales</v>
      </c>
      <c r="R3253" s="3"/>
    </row>
    <row r="3254" spans="1:18" ht="14.25" customHeight="1" x14ac:dyDescent="0.3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Table5[[#This Row],[sales]]-(Table5[[#This Row],[sales]]*Table5[[#This Row],[discount]])</f>
        <v>1765.5244</v>
      </c>
      <c r="O3254" s="6">
        <f>Table5[[#This Row],[profit]]/Table5[[#This Row],[net_sales]]</f>
        <v>0.48055410619077255</v>
      </c>
      <c r="P3254" s="3" t="str">
        <f>IF(Table5[[#This Row],[Profit_Percentage]]&lt;=24.5%,"low","high")</f>
        <v>high</v>
      </c>
      <c r="Q3254" s="3" t="str">
        <f>IF(Table5[[#This Row],[Profit_Percentage]]&gt;25%,"high_profit","low_profit")&amp;(IF(Table5[[#This Row],[net_sales]]&gt;1000," high_sales"," low_sales"))</f>
        <v>high_profit high_sales</v>
      </c>
      <c r="R3254" s="3"/>
    </row>
    <row r="3255" spans="1:18" ht="14.25" customHeight="1" x14ac:dyDescent="0.3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Table5[[#This Row],[sales]]-(Table5[[#This Row],[sales]]*Table5[[#This Row],[discount]])</f>
        <v>2409.9201000000003</v>
      </c>
      <c r="O3255" s="6">
        <f>Table5[[#This Row],[profit]]/Table5[[#This Row],[net_sales]]</f>
        <v>0.35735624596018761</v>
      </c>
      <c r="P3255" s="3" t="str">
        <f>IF(Table5[[#This Row],[Profit_Percentage]]&lt;=24.5%,"low","high")</f>
        <v>high</v>
      </c>
      <c r="Q3255" s="3" t="str">
        <f>IF(Table5[[#This Row],[Profit_Percentage]]&gt;25%,"high_profit","low_profit")&amp;(IF(Table5[[#This Row],[net_sales]]&gt;1000," high_sales"," low_sales"))</f>
        <v>high_profit high_sales</v>
      </c>
      <c r="R3255" s="3"/>
    </row>
    <row r="3256" spans="1:18" ht="14.25" customHeight="1" x14ac:dyDescent="0.3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Table5[[#This Row],[sales]]-(Table5[[#This Row],[sales]]*Table5[[#This Row],[discount]])</f>
        <v>2475.3222000000001</v>
      </c>
      <c r="O3256" s="6">
        <f>Table5[[#This Row],[profit]]/Table5[[#This Row],[net_sales]]</f>
        <v>0.31225833954060606</v>
      </c>
      <c r="P3256" s="3" t="str">
        <f>IF(Table5[[#This Row],[Profit_Percentage]]&lt;=24.5%,"low","high")</f>
        <v>high</v>
      </c>
      <c r="Q3256" s="3" t="str">
        <f>IF(Table5[[#This Row],[Profit_Percentage]]&gt;25%,"high_profit","low_profit")&amp;(IF(Table5[[#This Row],[net_sales]]&gt;1000," high_sales"," low_sales"))</f>
        <v>high_profit high_sales</v>
      </c>
      <c r="R3256" s="3"/>
    </row>
    <row r="3257" spans="1:18" ht="14.25" customHeight="1" x14ac:dyDescent="0.3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Table5[[#This Row],[sales]]-(Table5[[#This Row],[sales]]*Table5[[#This Row],[discount]])</f>
        <v>2799.9825000000001</v>
      </c>
      <c r="O3257" s="6">
        <f>Table5[[#This Row],[profit]]/Table5[[#This Row],[net_sales]]</f>
        <v>0.34650573708942822</v>
      </c>
      <c r="P3257" s="3" t="str">
        <f>IF(Table5[[#This Row],[Profit_Percentage]]&lt;=24.5%,"low","high")</f>
        <v>high</v>
      </c>
      <c r="Q3257" s="3" t="str">
        <f>IF(Table5[[#This Row],[Profit_Percentage]]&gt;25%,"high_profit","low_profit")&amp;(IF(Table5[[#This Row],[net_sales]]&gt;1000," high_sales"," low_sales"))</f>
        <v>high_profit high_sales</v>
      </c>
      <c r="R3257" s="3"/>
    </row>
    <row r="3258" spans="1:18" ht="14.25" customHeight="1" x14ac:dyDescent="0.3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Table5[[#This Row],[sales]]-(Table5[[#This Row],[sales]]*Table5[[#This Row],[discount]])</f>
        <v>1583.2388000000001</v>
      </c>
      <c r="O3258" s="6">
        <f>Table5[[#This Row],[profit]]/Table5[[#This Row],[net_sales]]</f>
        <v>0.52798731309515656</v>
      </c>
      <c r="P3258" s="3" t="str">
        <f>IF(Table5[[#This Row],[Profit_Percentage]]&lt;=24.5%,"low","high")</f>
        <v>high</v>
      </c>
      <c r="Q3258" s="3" t="str">
        <f>IF(Table5[[#This Row],[Profit_Percentage]]&gt;25%,"high_profit","low_profit")&amp;(IF(Table5[[#This Row],[net_sales]]&gt;1000," high_sales"," low_sales"))</f>
        <v>high_profit high_sales</v>
      </c>
      <c r="R3258" s="3"/>
    </row>
    <row r="3259" spans="1:18" ht="14.25" customHeight="1" x14ac:dyDescent="0.3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Table5[[#This Row],[sales]]-(Table5[[#This Row],[sales]]*Table5[[#This Row],[discount]])</f>
        <v>595.78280000000007</v>
      </c>
      <c r="O3259" s="6">
        <f>Table5[[#This Row],[profit]]/Table5[[#This Row],[net_sales]]</f>
        <v>0.19827695596448905</v>
      </c>
      <c r="P3259" s="3" t="str">
        <f>IF(Table5[[#This Row],[Profit_Percentage]]&lt;=24.5%,"low","high")</f>
        <v>low</v>
      </c>
      <c r="Q3259" s="3" t="str">
        <f>IF(Table5[[#This Row],[Profit_Percentage]]&gt;25%,"high_profit","low_profit")&amp;(IF(Table5[[#This Row],[net_sales]]&gt;1000," high_sales"," low_sales"))</f>
        <v>low_profit low_sales</v>
      </c>
      <c r="R3259" s="3"/>
    </row>
    <row r="3260" spans="1:18" ht="14.25" customHeight="1" x14ac:dyDescent="0.3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Table5[[#This Row],[sales]]-(Table5[[#This Row],[sales]]*Table5[[#This Row],[discount]])</f>
        <v>2105.0380999999998</v>
      </c>
      <c r="O3260" s="6">
        <f>Table5[[#This Row],[profit]]/Table5[[#This Row],[net_sales]]</f>
        <v>0.47560184302602415</v>
      </c>
      <c r="P3260" s="3" t="str">
        <f>IF(Table5[[#This Row],[Profit_Percentage]]&lt;=24.5%,"low","high")</f>
        <v>high</v>
      </c>
      <c r="Q3260" s="3" t="str">
        <f>IF(Table5[[#This Row],[Profit_Percentage]]&gt;25%,"high_profit","low_profit")&amp;(IF(Table5[[#This Row],[net_sales]]&gt;1000," high_sales"," low_sales"))</f>
        <v>high_profit high_sales</v>
      </c>
      <c r="R3260" s="3"/>
    </row>
    <row r="3261" spans="1:18" ht="14.25" customHeight="1" x14ac:dyDescent="0.3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Table5[[#This Row],[sales]]-(Table5[[#This Row],[sales]]*Table5[[#This Row],[discount]])</f>
        <v>352.53359999999998</v>
      </c>
      <c r="O3261" s="6">
        <f>Table5[[#This Row],[profit]]/Table5[[#This Row],[net_sales]]</f>
        <v>0.38282875731561478</v>
      </c>
      <c r="P3261" s="3" t="str">
        <f>IF(Table5[[#This Row],[Profit_Percentage]]&lt;=24.5%,"low","high")</f>
        <v>high</v>
      </c>
      <c r="Q3261" s="3" t="str">
        <f>IF(Table5[[#This Row],[Profit_Percentage]]&gt;25%,"high_profit","low_profit")&amp;(IF(Table5[[#This Row],[net_sales]]&gt;1000," high_sales"," low_sales"))</f>
        <v>high_profit low_sales</v>
      </c>
      <c r="R3261" s="3"/>
    </row>
    <row r="3262" spans="1:18" ht="14.25" customHeight="1" x14ac:dyDescent="0.3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Table5[[#This Row],[sales]]-(Table5[[#This Row],[sales]]*Table5[[#This Row],[discount]])</f>
        <v>98.98</v>
      </c>
      <c r="O3262" s="6">
        <f>Table5[[#This Row],[profit]]/Table5[[#This Row],[net_sales]]</f>
        <v>0.12517680339462517</v>
      </c>
      <c r="P3262" s="3" t="str">
        <f>IF(Table5[[#This Row],[Profit_Percentage]]&lt;=24.5%,"low","high")</f>
        <v>low</v>
      </c>
      <c r="Q3262" s="3" t="str">
        <f>IF(Table5[[#This Row],[Profit_Percentage]]&gt;25%,"high_profit","low_profit")&amp;(IF(Table5[[#This Row],[net_sales]]&gt;1000," high_sales"," low_sales"))</f>
        <v>low_profit low_sales</v>
      </c>
      <c r="R3262" s="3"/>
    </row>
    <row r="3263" spans="1:18" ht="14.25" customHeight="1" x14ac:dyDescent="0.3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Table5[[#This Row],[sales]]-(Table5[[#This Row],[sales]]*Table5[[#This Row],[discount]])</f>
        <v>2748.6442999999999</v>
      </c>
      <c r="O3263" s="6">
        <f>Table5[[#This Row],[profit]]/Table5[[#This Row],[net_sales]]</f>
        <v>0.35429466082606614</v>
      </c>
      <c r="P3263" s="3" t="str">
        <f>IF(Table5[[#This Row],[Profit_Percentage]]&lt;=24.5%,"low","high")</f>
        <v>high</v>
      </c>
      <c r="Q3263" s="3" t="str">
        <f>IF(Table5[[#This Row],[Profit_Percentage]]&gt;25%,"high_profit","low_profit")&amp;(IF(Table5[[#This Row],[net_sales]]&gt;1000," high_sales"," low_sales"))</f>
        <v>high_profit high_sales</v>
      </c>
      <c r="R3263" s="3"/>
    </row>
    <row r="3264" spans="1:18" ht="14.25" customHeight="1" x14ac:dyDescent="0.3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Table5[[#This Row],[sales]]-(Table5[[#This Row],[sales]]*Table5[[#This Row],[discount]])</f>
        <v>1867.2565</v>
      </c>
      <c r="O3264" s="6">
        <f>Table5[[#This Row],[profit]]/Table5[[#This Row],[net_sales]]</f>
        <v>0.10557199827661598</v>
      </c>
      <c r="P3264" s="3" t="str">
        <f>IF(Table5[[#This Row],[Profit_Percentage]]&lt;=24.5%,"low","high")</f>
        <v>low</v>
      </c>
      <c r="Q3264" s="3" t="str">
        <f>IF(Table5[[#This Row],[Profit_Percentage]]&gt;25%,"high_profit","low_profit")&amp;(IF(Table5[[#This Row],[net_sales]]&gt;1000," high_sales"," low_sales"))</f>
        <v>low_profit high_sales</v>
      </c>
      <c r="R3264" s="3"/>
    </row>
    <row r="3265" spans="1:18" ht="14.25" customHeight="1" x14ac:dyDescent="0.3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Table5[[#This Row],[sales]]-(Table5[[#This Row],[sales]]*Table5[[#This Row],[discount]])</f>
        <v>2219.5529999999999</v>
      </c>
      <c r="O3265" s="6">
        <f>Table5[[#This Row],[profit]]/Table5[[#This Row],[net_sales]]</f>
        <v>0.45402835616000159</v>
      </c>
      <c r="P3265" s="3" t="str">
        <f>IF(Table5[[#This Row],[Profit_Percentage]]&lt;=24.5%,"low","high")</f>
        <v>high</v>
      </c>
      <c r="Q3265" s="3" t="str">
        <f>IF(Table5[[#This Row],[Profit_Percentage]]&gt;25%,"high_profit","low_profit")&amp;(IF(Table5[[#This Row],[net_sales]]&gt;1000," high_sales"," low_sales"))</f>
        <v>high_profit high_sales</v>
      </c>
      <c r="R3265" s="3"/>
    </row>
    <row r="3266" spans="1:18" ht="14.25" customHeight="1" x14ac:dyDescent="0.3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Table5[[#This Row],[sales]]-(Table5[[#This Row],[sales]]*Table5[[#This Row],[discount]])</f>
        <v>1165.5214000000001</v>
      </c>
      <c r="O3266" s="6">
        <f>Table5[[#This Row],[profit]]/Table5[[#This Row],[net_sales]]</f>
        <v>0.36972294116607379</v>
      </c>
      <c r="P3266" s="3" t="str">
        <f>IF(Table5[[#This Row],[Profit_Percentage]]&lt;=24.5%,"low","high")</f>
        <v>high</v>
      </c>
      <c r="Q3266" s="3" t="str">
        <f>IF(Table5[[#This Row],[Profit_Percentage]]&gt;25%,"high_profit","low_profit")&amp;(IF(Table5[[#This Row],[net_sales]]&gt;1000," high_sales"," low_sales"))</f>
        <v>high_profit high_sales</v>
      </c>
      <c r="R3266" s="3"/>
    </row>
    <row r="3267" spans="1:18" ht="14.25" customHeight="1" x14ac:dyDescent="0.3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Table5[[#This Row],[sales]]-(Table5[[#This Row],[sales]]*Table5[[#This Row],[discount]])</f>
        <v>117.306</v>
      </c>
      <c r="O3267" s="6">
        <f>Table5[[#This Row],[profit]]/Table5[[#This Row],[net_sales]]</f>
        <v>0.39418273575094198</v>
      </c>
      <c r="P3267" s="3" t="str">
        <f>IF(Table5[[#This Row],[Profit_Percentage]]&lt;=24.5%,"low","high")</f>
        <v>high</v>
      </c>
      <c r="Q3267" s="3" t="str">
        <f>IF(Table5[[#This Row],[Profit_Percentage]]&gt;25%,"high_profit","low_profit")&amp;(IF(Table5[[#This Row],[net_sales]]&gt;1000," high_sales"," low_sales"))</f>
        <v>high_profit low_sales</v>
      </c>
      <c r="R3267" s="3"/>
    </row>
    <row r="3268" spans="1:18" ht="14.25" customHeight="1" x14ac:dyDescent="0.3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Table5[[#This Row],[sales]]-(Table5[[#This Row],[sales]]*Table5[[#This Row],[discount]])</f>
        <v>1136.5068000000001</v>
      </c>
      <c r="O3268" s="6">
        <f>Table5[[#This Row],[profit]]/Table5[[#This Row],[net_sales]]</f>
        <v>0.22829603835190423</v>
      </c>
      <c r="P3268" s="3" t="str">
        <f>IF(Table5[[#This Row],[Profit_Percentage]]&lt;=24.5%,"low","high")</f>
        <v>low</v>
      </c>
      <c r="Q3268" s="3" t="str">
        <f>IF(Table5[[#This Row],[Profit_Percentage]]&gt;25%,"high_profit","low_profit")&amp;(IF(Table5[[#This Row],[net_sales]]&gt;1000," high_sales"," low_sales"))</f>
        <v>low_profit high_sales</v>
      </c>
      <c r="R3268" s="3"/>
    </row>
    <row r="3269" spans="1:18" ht="14.25" customHeight="1" x14ac:dyDescent="0.3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Table5[[#This Row],[sales]]-(Table5[[#This Row],[sales]]*Table5[[#This Row],[discount]])</f>
        <v>2125.1034</v>
      </c>
      <c r="O3269" s="6">
        <f>Table5[[#This Row],[profit]]/Table5[[#This Row],[net_sales]]</f>
        <v>0.38389190850666371</v>
      </c>
      <c r="P3269" s="3" t="str">
        <f>IF(Table5[[#This Row],[Profit_Percentage]]&lt;=24.5%,"low","high")</f>
        <v>high</v>
      </c>
      <c r="Q3269" s="3" t="str">
        <f>IF(Table5[[#This Row],[Profit_Percentage]]&gt;25%,"high_profit","low_profit")&amp;(IF(Table5[[#This Row],[net_sales]]&gt;1000," high_sales"," low_sales"))</f>
        <v>high_profit high_sales</v>
      </c>
      <c r="R3269" s="3"/>
    </row>
    <row r="3270" spans="1:18" ht="14.25" customHeight="1" x14ac:dyDescent="0.3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Table5[[#This Row],[sales]]-(Table5[[#This Row],[sales]]*Table5[[#This Row],[discount]])</f>
        <v>964.76</v>
      </c>
      <c r="O3270" s="6">
        <f>Table5[[#This Row],[profit]]/Table5[[#This Row],[net_sales]]</f>
        <v>0.36133338861478503</v>
      </c>
      <c r="P3270" s="3" t="str">
        <f>IF(Table5[[#This Row],[Profit_Percentage]]&lt;=24.5%,"low","high")</f>
        <v>high</v>
      </c>
      <c r="Q3270" s="3" t="str">
        <f>IF(Table5[[#This Row],[Profit_Percentage]]&gt;25%,"high_profit","low_profit")&amp;(IF(Table5[[#This Row],[net_sales]]&gt;1000," high_sales"," low_sales"))</f>
        <v>high_profit low_sales</v>
      </c>
      <c r="R3270" s="3"/>
    </row>
    <row r="3271" spans="1:18" ht="14.25" customHeight="1" x14ac:dyDescent="0.3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Table5[[#This Row],[sales]]-(Table5[[#This Row],[sales]]*Table5[[#This Row],[discount]])</f>
        <v>2047.4415999999999</v>
      </c>
      <c r="O3271" s="6">
        <f>Table5[[#This Row],[profit]]/Table5[[#This Row],[net_sales]]</f>
        <v>0.20930999936701494</v>
      </c>
      <c r="P3271" s="3" t="str">
        <f>IF(Table5[[#This Row],[Profit_Percentage]]&lt;=24.5%,"low","high")</f>
        <v>low</v>
      </c>
      <c r="Q3271" s="3" t="str">
        <f>IF(Table5[[#This Row],[Profit_Percentage]]&gt;25%,"high_profit","low_profit")&amp;(IF(Table5[[#This Row],[net_sales]]&gt;1000," high_sales"," low_sales"))</f>
        <v>low_profit high_sales</v>
      </c>
      <c r="R3271" s="3"/>
    </row>
    <row r="3272" spans="1:18" ht="14.25" customHeight="1" x14ac:dyDescent="0.3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Table5[[#This Row],[sales]]-(Table5[[#This Row],[sales]]*Table5[[#This Row],[discount]])</f>
        <v>3593.3040000000001</v>
      </c>
      <c r="O3272" s="6">
        <f>Table5[[#This Row],[profit]]/Table5[[#This Row],[net_sales]]</f>
        <v>0.29475101466505482</v>
      </c>
      <c r="P3272" s="3" t="str">
        <f>IF(Table5[[#This Row],[Profit_Percentage]]&lt;=24.5%,"low","high")</f>
        <v>high</v>
      </c>
      <c r="Q3272" s="3" t="str">
        <f>IF(Table5[[#This Row],[Profit_Percentage]]&gt;25%,"high_profit","low_profit")&amp;(IF(Table5[[#This Row],[net_sales]]&gt;1000," high_sales"," low_sales"))</f>
        <v>high_profit high_sales</v>
      </c>
      <c r="R3272" s="3"/>
    </row>
    <row r="3273" spans="1:18" ht="14.25" customHeight="1" x14ac:dyDescent="0.3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Table5[[#This Row],[sales]]-(Table5[[#This Row],[sales]]*Table5[[#This Row],[discount]])</f>
        <v>2139.8371999999999</v>
      </c>
      <c r="O3273" s="6">
        <f>Table5[[#This Row],[profit]]/Table5[[#This Row],[net_sales]]</f>
        <v>0.1560118685664498</v>
      </c>
      <c r="P3273" s="3" t="str">
        <f>IF(Table5[[#This Row],[Profit_Percentage]]&lt;=24.5%,"low","high")</f>
        <v>low</v>
      </c>
      <c r="Q3273" s="3" t="str">
        <f>IF(Table5[[#This Row],[Profit_Percentage]]&gt;25%,"high_profit","low_profit")&amp;(IF(Table5[[#This Row],[net_sales]]&gt;1000," high_sales"," low_sales"))</f>
        <v>low_profit high_sales</v>
      </c>
      <c r="R3273" s="3"/>
    </row>
    <row r="3274" spans="1:18" ht="14.25" customHeight="1" x14ac:dyDescent="0.3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Table5[[#This Row],[sales]]-(Table5[[#This Row],[sales]]*Table5[[#This Row],[discount]])</f>
        <v>2766.3489</v>
      </c>
      <c r="O3274" s="6">
        <f>Table5[[#This Row],[profit]]/Table5[[#This Row],[net_sales]]</f>
        <v>0.24537035078980818</v>
      </c>
      <c r="P3274" s="3" t="str">
        <f>IF(Table5[[#This Row],[Profit_Percentage]]&lt;=24.5%,"low","high")</f>
        <v>high</v>
      </c>
      <c r="Q3274" s="3" t="str">
        <f>IF(Table5[[#This Row],[Profit_Percentage]]&gt;25%,"high_profit","low_profit")&amp;(IF(Table5[[#This Row],[net_sales]]&gt;1000," high_sales"," low_sales"))</f>
        <v>low_profit high_sales</v>
      </c>
      <c r="R3274" s="3"/>
    </row>
    <row r="3275" spans="1:18" ht="14.25" customHeight="1" x14ac:dyDescent="0.3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Table5[[#This Row],[sales]]-(Table5[[#This Row],[sales]]*Table5[[#This Row],[discount]])</f>
        <v>2916.2480000000005</v>
      </c>
      <c r="O3275" s="6">
        <f>Table5[[#This Row],[profit]]/Table5[[#This Row],[net_sales]]</f>
        <v>0.39387596665304181</v>
      </c>
      <c r="P3275" s="3" t="str">
        <f>IF(Table5[[#This Row],[Profit_Percentage]]&lt;=24.5%,"low","high")</f>
        <v>high</v>
      </c>
      <c r="Q3275" s="3" t="str">
        <f>IF(Table5[[#This Row],[Profit_Percentage]]&gt;25%,"high_profit","low_profit")&amp;(IF(Table5[[#This Row],[net_sales]]&gt;1000," high_sales"," low_sales"))</f>
        <v>high_profit high_sales</v>
      </c>
      <c r="R3275" s="3"/>
    </row>
    <row r="3276" spans="1:18" ht="14.25" customHeight="1" x14ac:dyDescent="0.3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Table5[[#This Row],[sales]]-(Table5[[#This Row],[sales]]*Table5[[#This Row],[discount]])</f>
        <v>3698.0831999999996</v>
      </c>
      <c r="O3276" s="6">
        <f>Table5[[#This Row],[profit]]/Table5[[#This Row],[net_sales]]</f>
        <v>0.22004642837673313</v>
      </c>
      <c r="P3276" s="3" t="str">
        <f>IF(Table5[[#This Row],[Profit_Percentage]]&lt;=24.5%,"low","high")</f>
        <v>low</v>
      </c>
      <c r="Q3276" s="3" t="str">
        <f>IF(Table5[[#This Row],[Profit_Percentage]]&gt;25%,"high_profit","low_profit")&amp;(IF(Table5[[#This Row],[net_sales]]&gt;1000," high_sales"," low_sales"))</f>
        <v>low_profit high_sales</v>
      </c>
      <c r="R3276" s="3"/>
    </row>
    <row r="3277" spans="1:18" ht="14.25" customHeight="1" x14ac:dyDescent="0.3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Table5[[#This Row],[sales]]-(Table5[[#This Row],[sales]]*Table5[[#This Row],[discount]])</f>
        <v>2270.5744</v>
      </c>
      <c r="O3277" s="6">
        <f>Table5[[#This Row],[profit]]/Table5[[#This Row],[net_sales]]</f>
        <v>0.22229176899026079</v>
      </c>
      <c r="P3277" s="3" t="str">
        <f>IF(Table5[[#This Row],[Profit_Percentage]]&lt;=24.5%,"low","high")</f>
        <v>low</v>
      </c>
      <c r="Q3277" s="3" t="str">
        <f>IF(Table5[[#This Row],[Profit_Percentage]]&gt;25%,"high_profit","low_profit")&amp;(IF(Table5[[#This Row],[net_sales]]&gt;1000," high_sales"," low_sales"))</f>
        <v>low_profit high_sales</v>
      </c>
      <c r="R3277" s="3"/>
    </row>
    <row r="3278" spans="1:18" ht="14.25" customHeight="1" x14ac:dyDescent="0.3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Table5[[#This Row],[sales]]-(Table5[[#This Row],[sales]]*Table5[[#This Row],[discount]])</f>
        <v>972.01670000000001</v>
      </c>
      <c r="O3278" s="6">
        <f>Table5[[#This Row],[profit]]/Table5[[#This Row],[net_sales]]</f>
        <v>0.14421562921707004</v>
      </c>
      <c r="P3278" s="3" t="str">
        <f>IF(Table5[[#This Row],[Profit_Percentage]]&lt;=24.5%,"low","high")</f>
        <v>low</v>
      </c>
      <c r="Q3278" s="3" t="str">
        <f>IF(Table5[[#This Row],[Profit_Percentage]]&gt;25%,"high_profit","low_profit")&amp;(IF(Table5[[#This Row],[net_sales]]&gt;1000," high_sales"," low_sales"))</f>
        <v>low_profit low_sales</v>
      </c>
      <c r="R3278" s="3"/>
    </row>
    <row r="3279" spans="1:18" ht="14.25" customHeight="1" x14ac:dyDescent="0.3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Table5[[#This Row],[sales]]-(Table5[[#This Row],[sales]]*Table5[[#This Row],[discount]])</f>
        <v>2187.7357000000002</v>
      </c>
      <c r="O3279" s="6">
        <f>Table5[[#This Row],[profit]]/Table5[[#This Row],[net_sales]]</f>
        <v>0.17897500141356196</v>
      </c>
      <c r="P3279" s="3" t="str">
        <f>IF(Table5[[#This Row],[Profit_Percentage]]&lt;=24.5%,"low","high")</f>
        <v>low</v>
      </c>
      <c r="Q3279" s="3" t="str">
        <f>IF(Table5[[#This Row],[Profit_Percentage]]&gt;25%,"high_profit","low_profit")&amp;(IF(Table5[[#This Row],[net_sales]]&gt;1000," high_sales"," low_sales"))</f>
        <v>low_profit high_sales</v>
      </c>
      <c r="R3279" s="3"/>
    </row>
    <row r="3280" spans="1:18" ht="14.25" customHeight="1" x14ac:dyDescent="0.3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Table5[[#This Row],[sales]]-(Table5[[#This Row],[sales]]*Table5[[#This Row],[discount]])</f>
        <v>2542.8649999999998</v>
      </c>
      <c r="O3280" s="6">
        <f>Table5[[#This Row],[profit]]/Table5[[#This Row],[net_sales]]</f>
        <v>0.32758719003958137</v>
      </c>
      <c r="P3280" s="3" t="str">
        <f>IF(Table5[[#This Row],[Profit_Percentage]]&lt;=24.5%,"low","high")</f>
        <v>high</v>
      </c>
      <c r="Q3280" s="3" t="str">
        <f>IF(Table5[[#This Row],[Profit_Percentage]]&gt;25%,"high_profit","low_profit")&amp;(IF(Table5[[#This Row],[net_sales]]&gt;1000," high_sales"," low_sales"))</f>
        <v>high_profit high_sales</v>
      </c>
      <c r="R3280" s="3"/>
    </row>
    <row r="3281" spans="1:18" ht="14.25" customHeight="1" x14ac:dyDescent="0.3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Table5[[#This Row],[sales]]-(Table5[[#This Row],[sales]]*Table5[[#This Row],[discount]])</f>
        <v>667.73839999999996</v>
      </c>
      <c r="O3281" s="6">
        <f>Table5[[#This Row],[profit]]/Table5[[#This Row],[net_sales]]</f>
        <v>0.37704885625867857</v>
      </c>
      <c r="P3281" s="3" t="str">
        <f>IF(Table5[[#This Row],[Profit_Percentage]]&lt;=24.5%,"low","high")</f>
        <v>high</v>
      </c>
      <c r="Q3281" s="3" t="str">
        <f>IF(Table5[[#This Row],[Profit_Percentage]]&gt;25%,"high_profit","low_profit")&amp;(IF(Table5[[#This Row],[net_sales]]&gt;1000," high_sales"," low_sales"))</f>
        <v>high_profit low_sales</v>
      </c>
      <c r="R3281" s="3"/>
    </row>
    <row r="3282" spans="1:18" ht="14.25" customHeight="1" x14ac:dyDescent="0.3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Table5[[#This Row],[sales]]-(Table5[[#This Row],[sales]]*Table5[[#This Row],[discount]])</f>
        <v>2939.0607</v>
      </c>
      <c r="O3282" s="6">
        <f>Table5[[#This Row],[profit]]/Table5[[#This Row],[net_sales]]</f>
        <v>0.31092246580684774</v>
      </c>
      <c r="P3282" s="3" t="str">
        <f>IF(Table5[[#This Row],[Profit_Percentage]]&lt;=24.5%,"low","high")</f>
        <v>high</v>
      </c>
      <c r="Q3282" s="3" t="str">
        <f>IF(Table5[[#This Row],[Profit_Percentage]]&gt;25%,"high_profit","low_profit")&amp;(IF(Table5[[#This Row],[net_sales]]&gt;1000," high_sales"," low_sales"))</f>
        <v>high_profit high_sales</v>
      </c>
      <c r="R3282" s="3"/>
    </row>
    <row r="3283" spans="1:18" ht="14.25" customHeight="1" x14ac:dyDescent="0.3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Table5[[#This Row],[sales]]-(Table5[[#This Row],[sales]]*Table5[[#This Row],[discount]])</f>
        <v>1977.7973000000002</v>
      </c>
      <c r="O3283" s="6">
        <f>Table5[[#This Row],[profit]]/Table5[[#This Row],[net_sales]]</f>
        <v>0.33646016201963669</v>
      </c>
      <c r="P3283" s="3" t="str">
        <f>IF(Table5[[#This Row],[Profit_Percentage]]&lt;=24.5%,"low","high")</f>
        <v>high</v>
      </c>
      <c r="Q3283" s="3" t="str">
        <f>IF(Table5[[#This Row],[Profit_Percentage]]&gt;25%,"high_profit","low_profit")&amp;(IF(Table5[[#This Row],[net_sales]]&gt;1000," high_sales"," low_sales"))</f>
        <v>high_profit high_sales</v>
      </c>
      <c r="R3283" s="3"/>
    </row>
    <row r="3284" spans="1:18" ht="14.25" customHeight="1" x14ac:dyDescent="0.3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Table5[[#This Row],[sales]]-(Table5[[#This Row],[sales]]*Table5[[#This Row],[discount]])</f>
        <v>547.67039999999997</v>
      </c>
      <c r="O3284" s="6">
        <f>Table5[[#This Row],[profit]]/Table5[[#This Row],[net_sales]]</f>
        <v>0.14605499950335091</v>
      </c>
      <c r="P3284" s="3" t="str">
        <f>IF(Table5[[#This Row],[Profit_Percentage]]&lt;=24.5%,"low","high")</f>
        <v>low</v>
      </c>
      <c r="Q3284" s="3" t="str">
        <f>IF(Table5[[#This Row],[Profit_Percentage]]&gt;25%,"high_profit","low_profit")&amp;(IF(Table5[[#This Row],[net_sales]]&gt;1000," high_sales"," low_sales"))</f>
        <v>low_profit low_sales</v>
      </c>
      <c r="R3284" s="3"/>
    </row>
    <row r="3285" spans="1:18" ht="14.25" customHeight="1" x14ac:dyDescent="0.3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Table5[[#This Row],[sales]]-(Table5[[#This Row],[sales]]*Table5[[#This Row],[discount]])</f>
        <v>1641.806</v>
      </c>
      <c r="O3285" s="6">
        <f>Table5[[#This Row],[profit]]/Table5[[#This Row],[net_sales]]</f>
        <v>0.44767164939097553</v>
      </c>
      <c r="P3285" s="3" t="str">
        <f>IF(Table5[[#This Row],[Profit_Percentage]]&lt;=24.5%,"low","high")</f>
        <v>high</v>
      </c>
      <c r="Q3285" s="3" t="str">
        <f>IF(Table5[[#This Row],[Profit_Percentage]]&gt;25%,"high_profit","low_profit")&amp;(IF(Table5[[#This Row],[net_sales]]&gt;1000," high_sales"," low_sales"))</f>
        <v>high_profit high_sales</v>
      </c>
      <c r="R3285" s="3"/>
    </row>
    <row r="3286" spans="1:18" ht="14.25" customHeight="1" x14ac:dyDescent="0.3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Table5[[#This Row],[sales]]-(Table5[[#This Row],[sales]]*Table5[[#This Row],[discount]])</f>
        <v>256.32</v>
      </c>
      <c r="O3286" s="6">
        <f>Table5[[#This Row],[profit]]/Table5[[#This Row],[net_sales]]</f>
        <v>9.9485018726591767E-2</v>
      </c>
      <c r="P3286" s="3" t="str">
        <f>IF(Table5[[#This Row],[Profit_Percentage]]&lt;=24.5%,"low","high")</f>
        <v>low</v>
      </c>
      <c r="Q3286" s="3" t="str">
        <f>IF(Table5[[#This Row],[Profit_Percentage]]&gt;25%,"high_profit","low_profit")&amp;(IF(Table5[[#This Row],[net_sales]]&gt;1000," high_sales"," low_sales"))</f>
        <v>low_profit low_sales</v>
      </c>
      <c r="R3286" s="3"/>
    </row>
    <row r="3287" spans="1:18" ht="14.25" customHeight="1" x14ac:dyDescent="0.3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Table5[[#This Row],[sales]]-(Table5[[#This Row],[sales]]*Table5[[#This Row],[discount]])</f>
        <v>130.9847</v>
      </c>
      <c r="O3287" s="6">
        <f>Table5[[#This Row],[profit]]/Table5[[#This Row],[net_sales]]</f>
        <v>7.4207140223247453E-2</v>
      </c>
      <c r="P3287" s="3" t="str">
        <f>IF(Table5[[#This Row],[Profit_Percentage]]&lt;=24.5%,"low","high")</f>
        <v>low</v>
      </c>
      <c r="Q3287" s="3" t="str">
        <f>IF(Table5[[#This Row],[Profit_Percentage]]&gt;25%,"high_profit","low_profit")&amp;(IF(Table5[[#This Row],[net_sales]]&gt;1000," high_sales"," low_sales"))</f>
        <v>low_profit low_sales</v>
      </c>
      <c r="R3287" s="3"/>
    </row>
    <row r="3288" spans="1:18" ht="14.25" customHeight="1" x14ac:dyDescent="0.3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Table5[[#This Row],[sales]]-(Table5[[#This Row],[sales]]*Table5[[#This Row],[discount]])</f>
        <v>4191.6292000000003</v>
      </c>
      <c r="O3288" s="6">
        <f>Table5[[#This Row],[profit]]/Table5[[#This Row],[net_sales]]</f>
        <v>0.30747710222077845</v>
      </c>
      <c r="P3288" s="3" t="str">
        <f>IF(Table5[[#This Row],[Profit_Percentage]]&lt;=24.5%,"low","high")</f>
        <v>high</v>
      </c>
      <c r="Q3288" s="3" t="str">
        <f>IF(Table5[[#This Row],[Profit_Percentage]]&gt;25%,"high_profit","low_profit")&amp;(IF(Table5[[#This Row],[net_sales]]&gt;1000," high_sales"," low_sales"))</f>
        <v>high_profit high_sales</v>
      </c>
      <c r="R3288" s="3"/>
    </row>
    <row r="3289" spans="1:18" ht="14.25" customHeight="1" x14ac:dyDescent="0.3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Table5[[#This Row],[sales]]-(Table5[[#This Row],[sales]]*Table5[[#This Row],[discount]])</f>
        <v>1675.3953000000001</v>
      </c>
      <c r="O3289" s="6">
        <f>Table5[[#This Row],[profit]]/Table5[[#This Row],[net_sales]]</f>
        <v>0.40166640075927157</v>
      </c>
      <c r="P3289" s="3" t="str">
        <f>IF(Table5[[#This Row],[Profit_Percentage]]&lt;=24.5%,"low","high")</f>
        <v>high</v>
      </c>
      <c r="Q3289" s="3" t="str">
        <f>IF(Table5[[#This Row],[Profit_Percentage]]&gt;25%,"high_profit","low_profit")&amp;(IF(Table5[[#This Row],[net_sales]]&gt;1000," high_sales"," low_sales"))</f>
        <v>high_profit high_sales</v>
      </c>
      <c r="R3289" s="3"/>
    </row>
    <row r="3290" spans="1:18" ht="14.25" customHeight="1" x14ac:dyDescent="0.3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Table5[[#This Row],[sales]]-(Table5[[#This Row],[sales]]*Table5[[#This Row],[discount]])</f>
        <v>1961.1052</v>
      </c>
      <c r="O3290" s="6">
        <f>Table5[[#This Row],[profit]]/Table5[[#This Row],[net_sales]]</f>
        <v>0.21219667358997366</v>
      </c>
      <c r="P3290" s="3" t="str">
        <f>IF(Table5[[#This Row],[Profit_Percentage]]&lt;=24.5%,"low","high")</f>
        <v>low</v>
      </c>
      <c r="Q3290" s="3" t="str">
        <f>IF(Table5[[#This Row],[Profit_Percentage]]&gt;25%,"high_profit","low_profit")&amp;(IF(Table5[[#This Row],[net_sales]]&gt;1000," high_sales"," low_sales"))</f>
        <v>low_profit high_sales</v>
      </c>
      <c r="R3290" s="3"/>
    </row>
    <row r="3291" spans="1:18" ht="14.25" customHeight="1" x14ac:dyDescent="0.3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Table5[[#This Row],[sales]]-(Table5[[#This Row],[sales]]*Table5[[#This Row],[discount]])</f>
        <v>794.71799999999996</v>
      </c>
      <c r="O3291" s="6">
        <f>Table5[[#This Row],[profit]]/Table5[[#This Row],[net_sales]]</f>
        <v>0.48290085288114776</v>
      </c>
      <c r="P3291" s="3" t="str">
        <f>IF(Table5[[#This Row],[Profit_Percentage]]&lt;=24.5%,"low","high")</f>
        <v>high</v>
      </c>
      <c r="Q3291" s="3" t="str">
        <f>IF(Table5[[#This Row],[Profit_Percentage]]&gt;25%,"high_profit","low_profit")&amp;(IF(Table5[[#This Row],[net_sales]]&gt;1000," high_sales"," low_sales"))</f>
        <v>high_profit low_sales</v>
      </c>
      <c r="R3291" s="3"/>
    </row>
    <row r="3292" spans="1:18" ht="14.25" customHeight="1" x14ac:dyDescent="0.3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Table5[[#This Row],[sales]]-(Table5[[#This Row],[sales]]*Table5[[#This Row],[discount]])</f>
        <v>2373.127</v>
      </c>
      <c r="O3292" s="6">
        <f>Table5[[#This Row],[profit]]/Table5[[#This Row],[net_sales]]</f>
        <v>0.24711698952479158</v>
      </c>
      <c r="P3292" s="3" t="str">
        <f>IF(Table5[[#This Row],[Profit_Percentage]]&lt;=24.5%,"low","high")</f>
        <v>high</v>
      </c>
      <c r="Q3292" s="3" t="str">
        <f>IF(Table5[[#This Row],[Profit_Percentage]]&gt;25%,"high_profit","low_profit")&amp;(IF(Table5[[#This Row],[net_sales]]&gt;1000," high_sales"," low_sales"))</f>
        <v>low_profit high_sales</v>
      </c>
      <c r="R3292" s="3"/>
    </row>
    <row r="3293" spans="1:18" ht="14.25" customHeight="1" x14ac:dyDescent="0.3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Table5[[#This Row],[sales]]-(Table5[[#This Row],[sales]]*Table5[[#This Row],[discount]])</f>
        <v>908.91079999999999</v>
      </c>
      <c r="O3293" s="6">
        <f>Table5[[#This Row],[profit]]/Table5[[#This Row],[net_sales]]</f>
        <v>9.4398702270893906E-2</v>
      </c>
      <c r="P3293" s="3" t="str">
        <f>IF(Table5[[#This Row],[Profit_Percentage]]&lt;=24.5%,"low","high")</f>
        <v>low</v>
      </c>
      <c r="Q3293" s="3" t="str">
        <f>IF(Table5[[#This Row],[Profit_Percentage]]&gt;25%,"high_profit","low_profit")&amp;(IF(Table5[[#This Row],[net_sales]]&gt;1000," high_sales"," low_sales"))</f>
        <v>low_profit low_sales</v>
      </c>
      <c r="R3293" s="3"/>
    </row>
    <row r="3294" spans="1:18" ht="14.25" customHeight="1" x14ac:dyDescent="0.3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Table5[[#This Row],[sales]]-(Table5[[#This Row],[sales]]*Table5[[#This Row],[discount]])</f>
        <v>3265.6841999999997</v>
      </c>
      <c r="O3294" s="6">
        <f>Table5[[#This Row],[profit]]/Table5[[#This Row],[net_sales]]</f>
        <v>0.18854548152573972</v>
      </c>
      <c r="P3294" s="3" t="str">
        <f>IF(Table5[[#This Row],[Profit_Percentage]]&lt;=24.5%,"low","high")</f>
        <v>low</v>
      </c>
      <c r="Q3294" s="3" t="str">
        <f>IF(Table5[[#This Row],[Profit_Percentage]]&gt;25%,"high_profit","low_profit")&amp;(IF(Table5[[#This Row],[net_sales]]&gt;1000," high_sales"," low_sales"))</f>
        <v>low_profit high_sales</v>
      </c>
      <c r="R3294" s="3"/>
    </row>
    <row r="3295" spans="1:18" ht="14.25" customHeight="1" x14ac:dyDescent="0.3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Table5[[#This Row],[sales]]-(Table5[[#This Row],[sales]]*Table5[[#This Row],[discount]])</f>
        <v>3266.1839</v>
      </c>
      <c r="O3295" s="6">
        <f>Table5[[#This Row],[profit]]/Table5[[#This Row],[net_sales]]</f>
        <v>8.3329661872376518E-2</v>
      </c>
      <c r="P3295" s="3" t="str">
        <f>IF(Table5[[#This Row],[Profit_Percentage]]&lt;=24.5%,"low","high")</f>
        <v>low</v>
      </c>
      <c r="Q3295" s="3" t="str">
        <f>IF(Table5[[#This Row],[Profit_Percentage]]&gt;25%,"high_profit","low_profit")&amp;(IF(Table5[[#This Row],[net_sales]]&gt;1000," high_sales"," low_sales"))</f>
        <v>low_profit high_sales</v>
      </c>
      <c r="R3295" s="3"/>
    </row>
    <row r="3296" spans="1:18" ht="14.25" customHeight="1" x14ac:dyDescent="0.3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Table5[[#This Row],[sales]]-(Table5[[#This Row],[sales]]*Table5[[#This Row],[discount]])</f>
        <v>3950.2867999999999</v>
      </c>
      <c r="O3296" s="6">
        <f>Table5[[#This Row],[profit]]/Table5[[#This Row],[net_sales]]</f>
        <v>0.14536159754274044</v>
      </c>
      <c r="P3296" s="3" t="str">
        <f>IF(Table5[[#This Row],[Profit_Percentage]]&lt;=24.5%,"low","high")</f>
        <v>low</v>
      </c>
      <c r="Q3296" s="3" t="str">
        <f>IF(Table5[[#This Row],[Profit_Percentage]]&gt;25%,"high_profit","low_profit")&amp;(IF(Table5[[#This Row],[net_sales]]&gt;1000," high_sales"," low_sales"))</f>
        <v>low_profit high_sales</v>
      </c>
      <c r="R3296" s="3"/>
    </row>
    <row r="3297" spans="1:18" ht="14.25" customHeight="1" x14ac:dyDescent="0.3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Table5[[#This Row],[sales]]-(Table5[[#This Row],[sales]]*Table5[[#This Row],[discount]])</f>
        <v>317.52600000000001</v>
      </c>
      <c r="O3297" s="6">
        <f>Table5[[#This Row],[profit]]/Table5[[#This Row],[net_sales]]</f>
        <v>0.19951122112834854</v>
      </c>
      <c r="P3297" s="3" t="str">
        <f>IF(Table5[[#This Row],[Profit_Percentage]]&lt;=24.5%,"low","high")</f>
        <v>low</v>
      </c>
      <c r="Q3297" s="3" t="str">
        <f>IF(Table5[[#This Row],[Profit_Percentage]]&gt;25%,"high_profit","low_profit")&amp;(IF(Table5[[#This Row],[net_sales]]&gt;1000," high_sales"," low_sales"))</f>
        <v>low_profit low_sales</v>
      </c>
      <c r="R3297" s="3"/>
    </row>
    <row r="3298" spans="1:18" ht="14.25" customHeight="1" x14ac:dyDescent="0.3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Table5[[#This Row],[sales]]-(Table5[[#This Row],[sales]]*Table5[[#This Row],[discount]])</f>
        <v>2521.37</v>
      </c>
      <c r="O3298" s="6">
        <f>Table5[[#This Row],[profit]]/Table5[[#This Row],[net_sales]]</f>
        <v>0.28691544676108621</v>
      </c>
      <c r="P3298" s="3" t="str">
        <f>IF(Table5[[#This Row],[Profit_Percentage]]&lt;=24.5%,"low","high")</f>
        <v>high</v>
      </c>
      <c r="Q3298" s="3" t="str">
        <f>IF(Table5[[#This Row],[Profit_Percentage]]&gt;25%,"high_profit","low_profit")&amp;(IF(Table5[[#This Row],[net_sales]]&gt;1000," high_sales"," low_sales"))</f>
        <v>high_profit high_sales</v>
      </c>
      <c r="R3298" s="3"/>
    </row>
    <row r="3299" spans="1:18" ht="14.25" customHeight="1" x14ac:dyDescent="0.3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Table5[[#This Row],[sales]]-(Table5[[#This Row],[sales]]*Table5[[#This Row],[discount]])</f>
        <v>2681.5007999999998</v>
      </c>
      <c r="O3299" s="6">
        <f>Table5[[#This Row],[profit]]/Table5[[#This Row],[net_sales]]</f>
        <v>0.35506235910874989</v>
      </c>
      <c r="P3299" s="3" t="str">
        <f>IF(Table5[[#This Row],[Profit_Percentage]]&lt;=24.5%,"low","high")</f>
        <v>high</v>
      </c>
      <c r="Q3299" s="3" t="str">
        <f>IF(Table5[[#This Row],[Profit_Percentage]]&gt;25%,"high_profit","low_profit")&amp;(IF(Table5[[#This Row],[net_sales]]&gt;1000," high_sales"," low_sales"))</f>
        <v>high_profit high_sales</v>
      </c>
      <c r="R3299" s="3"/>
    </row>
    <row r="3300" spans="1:18" ht="14.25" customHeight="1" x14ac:dyDescent="0.3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Table5[[#This Row],[sales]]-(Table5[[#This Row],[sales]]*Table5[[#This Row],[discount]])</f>
        <v>560.76019999999994</v>
      </c>
      <c r="O3300" s="6">
        <f>Table5[[#This Row],[profit]]/Table5[[#This Row],[net_sales]]</f>
        <v>8.4759938383644221E-2</v>
      </c>
      <c r="P3300" s="3" t="str">
        <f>IF(Table5[[#This Row],[Profit_Percentage]]&lt;=24.5%,"low","high")</f>
        <v>low</v>
      </c>
      <c r="Q3300" s="3" t="str">
        <f>IF(Table5[[#This Row],[Profit_Percentage]]&gt;25%,"high_profit","low_profit")&amp;(IF(Table5[[#This Row],[net_sales]]&gt;1000," high_sales"," low_sales"))</f>
        <v>low_profit low_sales</v>
      </c>
      <c r="R3300" s="3"/>
    </row>
    <row r="3301" spans="1:18" ht="14.25" customHeight="1" x14ac:dyDescent="0.3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Table5[[#This Row],[sales]]-(Table5[[#This Row],[sales]]*Table5[[#This Row],[discount]])</f>
        <v>423.11519999999996</v>
      </c>
      <c r="O3301" s="6">
        <f>Table5[[#This Row],[profit]]/Table5[[#This Row],[net_sales]]</f>
        <v>0.25621863738291606</v>
      </c>
      <c r="P3301" s="3" t="str">
        <f>IF(Table5[[#This Row],[Profit_Percentage]]&lt;=24.5%,"low","high")</f>
        <v>high</v>
      </c>
      <c r="Q3301" s="3" t="str">
        <f>IF(Table5[[#This Row],[Profit_Percentage]]&gt;25%,"high_profit","low_profit")&amp;(IF(Table5[[#This Row],[net_sales]]&gt;1000," high_sales"," low_sales"))</f>
        <v>high_profit low_sales</v>
      </c>
      <c r="R3301" s="3"/>
    </row>
    <row r="3302" spans="1:18" ht="14.25" customHeight="1" x14ac:dyDescent="0.3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Table5[[#This Row],[sales]]-(Table5[[#This Row],[sales]]*Table5[[#This Row],[discount]])</f>
        <v>2174.6006000000007</v>
      </c>
      <c r="O3302" s="6">
        <f>Table5[[#This Row],[profit]]/Table5[[#This Row],[net_sales]]</f>
        <v>0.43677905726688376</v>
      </c>
      <c r="P3302" s="3" t="str">
        <f>IF(Table5[[#This Row],[Profit_Percentage]]&lt;=24.5%,"low","high")</f>
        <v>high</v>
      </c>
      <c r="Q3302" s="3" t="str">
        <f>IF(Table5[[#This Row],[Profit_Percentage]]&gt;25%,"high_profit","low_profit")&amp;(IF(Table5[[#This Row],[net_sales]]&gt;1000," high_sales"," low_sales"))</f>
        <v>high_profit high_sales</v>
      </c>
      <c r="R3302" s="3"/>
    </row>
    <row r="3303" spans="1:18" ht="14.25" customHeight="1" x14ac:dyDescent="0.3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Table5[[#This Row],[sales]]-(Table5[[#This Row],[sales]]*Table5[[#This Row],[discount]])</f>
        <v>2922.9273000000003</v>
      </c>
      <c r="O3303" s="6">
        <f>Table5[[#This Row],[profit]]/Table5[[#This Row],[net_sales]]</f>
        <v>0.2819399579318993</v>
      </c>
      <c r="P3303" s="3" t="str">
        <f>IF(Table5[[#This Row],[Profit_Percentage]]&lt;=24.5%,"low","high")</f>
        <v>high</v>
      </c>
      <c r="Q3303" s="3" t="str">
        <f>IF(Table5[[#This Row],[Profit_Percentage]]&gt;25%,"high_profit","low_profit")&amp;(IF(Table5[[#This Row],[net_sales]]&gt;1000," high_sales"," low_sales"))</f>
        <v>high_profit high_sales</v>
      </c>
      <c r="R3303" s="3"/>
    </row>
    <row r="3304" spans="1:18" ht="14.25" customHeight="1" x14ac:dyDescent="0.3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Table5[[#This Row],[sales]]-(Table5[[#This Row],[sales]]*Table5[[#This Row],[discount]])</f>
        <v>1953.81</v>
      </c>
      <c r="O3304" s="6">
        <f>Table5[[#This Row],[profit]]/Table5[[#This Row],[net_sales]]</f>
        <v>7.4700201145454267E-2</v>
      </c>
      <c r="P3304" s="3" t="str">
        <f>IF(Table5[[#This Row],[Profit_Percentage]]&lt;=24.5%,"low","high")</f>
        <v>low</v>
      </c>
      <c r="Q3304" s="3" t="str">
        <f>IF(Table5[[#This Row],[Profit_Percentage]]&gt;25%,"high_profit","low_profit")&amp;(IF(Table5[[#This Row],[net_sales]]&gt;1000," high_sales"," low_sales"))</f>
        <v>low_profit high_sales</v>
      </c>
      <c r="R3304" s="3"/>
    </row>
    <row r="3305" spans="1:18" ht="14.25" customHeight="1" x14ac:dyDescent="0.3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Table5[[#This Row],[sales]]-(Table5[[#This Row],[sales]]*Table5[[#This Row],[discount]])</f>
        <v>567.44620000000009</v>
      </c>
      <c r="O3305" s="6">
        <f>Table5[[#This Row],[profit]]/Table5[[#This Row],[net_sales]]</f>
        <v>0.11162291685097193</v>
      </c>
      <c r="P3305" s="3" t="str">
        <f>IF(Table5[[#This Row],[Profit_Percentage]]&lt;=24.5%,"low","high")</f>
        <v>low</v>
      </c>
      <c r="Q3305" s="3" t="str">
        <f>IF(Table5[[#This Row],[Profit_Percentage]]&gt;25%,"high_profit","low_profit")&amp;(IF(Table5[[#This Row],[net_sales]]&gt;1000," high_sales"," low_sales"))</f>
        <v>low_profit low_sales</v>
      </c>
      <c r="R3305" s="3"/>
    </row>
    <row r="3306" spans="1:18" ht="14.25" customHeight="1" x14ac:dyDescent="0.3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Table5[[#This Row],[sales]]-(Table5[[#This Row],[sales]]*Table5[[#This Row],[discount]])</f>
        <v>1445.95</v>
      </c>
      <c r="O3306" s="6">
        <f>Table5[[#This Row],[profit]]/Table5[[#This Row],[net_sales]]</f>
        <v>0.26562467581866589</v>
      </c>
      <c r="P3306" s="3" t="str">
        <f>IF(Table5[[#This Row],[Profit_Percentage]]&lt;=24.5%,"low","high")</f>
        <v>high</v>
      </c>
      <c r="Q3306" s="3" t="str">
        <f>IF(Table5[[#This Row],[Profit_Percentage]]&gt;25%,"high_profit","low_profit")&amp;(IF(Table5[[#This Row],[net_sales]]&gt;1000," high_sales"," low_sales"))</f>
        <v>high_profit high_sales</v>
      </c>
      <c r="R3306" s="3"/>
    </row>
    <row r="3307" spans="1:18" ht="14.25" customHeight="1" x14ac:dyDescent="0.3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Table5[[#This Row],[sales]]-(Table5[[#This Row],[sales]]*Table5[[#This Row],[discount]])</f>
        <v>1037.6154000000001</v>
      </c>
      <c r="O3307" s="6">
        <f>Table5[[#This Row],[profit]]/Table5[[#This Row],[net_sales]]</f>
        <v>0.16078211637953715</v>
      </c>
      <c r="P3307" s="3" t="str">
        <f>IF(Table5[[#This Row],[Profit_Percentage]]&lt;=24.5%,"low","high")</f>
        <v>low</v>
      </c>
      <c r="Q3307" s="3" t="str">
        <f>IF(Table5[[#This Row],[Profit_Percentage]]&gt;25%,"high_profit","low_profit")&amp;(IF(Table5[[#This Row],[net_sales]]&gt;1000," high_sales"," low_sales"))</f>
        <v>low_profit high_sales</v>
      </c>
      <c r="R3307" s="3"/>
    </row>
    <row r="3308" spans="1:18" ht="14.25" customHeight="1" x14ac:dyDescent="0.3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Table5[[#This Row],[sales]]-(Table5[[#This Row],[sales]]*Table5[[#This Row],[discount]])</f>
        <v>2297.5655999999999</v>
      </c>
      <c r="O3308" s="6">
        <f>Table5[[#This Row],[profit]]/Table5[[#This Row],[net_sales]]</f>
        <v>9.9557549085867239E-2</v>
      </c>
      <c r="P3308" s="3" t="str">
        <f>IF(Table5[[#This Row],[Profit_Percentage]]&lt;=24.5%,"low","high")</f>
        <v>low</v>
      </c>
      <c r="Q3308" s="3" t="str">
        <f>IF(Table5[[#This Row],[Profit_Percentage]]&gt;25%,"high_profit","low_profit")&amp;(IF(Table5[[#This Row],[net_sales]]&gt;1000," high_sales"," low_sales"))</f>
        <v>low_profit high_sales</v>
      </c>
      <c r="R3308" s="3"/>
    </row>
    <row r="3309" spans="1:18" ht="14.25" customHeight="1" x14ac:dyDescent="0.3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Table5[[#This Row],[sales]]-(Table5[[#This Row],[sales]]*Table5[[#This Row],[discount]])</f>
        <v>1443.5135999999998</v>
      </c>
      <c r="O3309" s="6">
        <f>Table5[[#This Row],[profit]]/Table5[[#This Row],[net_sales]]</f>
        <v>0.22903144106158754</v>
      </c>
      <c r="P3309" s="3" t="str">
        <f>IF(Table5[[#This Row],[Profit_Percentage]]&lt;=24.5%,"low","high")</f>
        <v>low</v>
      </c>
      <c r="Q3309" s="3" t="str">
        <f>IF(Table5[[#This Row],[Profit_Percentage]]&gt;25%,"high_profit","low_profit")&amp;(IF(Table5[[#This Row],[net_sales]]&gt;1000," high_sales"," low_sales"))</f>
        <v>low_profit high_sales</v>
      </c>
      <c r="R3309" s="3"/>
    </row>
    <row r="3310" spans="1:18" ht="14.25" customHeight="1" x14ac:dyDescent="0.3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Table5[[#This Row],[sales]]-(Table5[[#This Row],[sales]]*Table5[[#This Row],[discount]])</f>
        <v>2164.29</v>
      </c>
      <c r="O3310" s="6">
        <f>Table5[[#This Row],[profit]]/Table5[[#This Row],[net_sales]]</f>
        <v>0.23019558377112123</v>
      </c>
      <c r="P3310" s="3" t="str">
        <f>IF(Table5[[#This Row],[Profit_Percentage]]&lt;=24.5%,"low","high")</f>
        <v>low</v>
      </c>
      <c r="Q3310" s="3" t="str">
        <f>IF(Table5[[#This Row],[Profit_Percentage]]&gt;25%,"high_profit","low_profit")&amp;(IF(Table5[[#This Row],[net_sales]]&gt;1000," high_sales"," low_sales"))</f>
        <v>low_profit high_sales</v>
      </c>
      <c r="R3310" s="3"/>
    </row>
    <row r="3311" spans="1:18" ht="14.25" customHeight="1" x14ac:dyDescent="0.3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Table5[[#This Row],[sales]]-(Table5[[#This Row],[sales]]*Table5[[#This Row],[discount]])</f>
        <v>2380.9110000000001</v>
      </c>
      <c r="O3311" s="6">
        <f>Table5[[#This Row],[profit]]/Table5[[#This Row],[net_sales]]</f>
        <v>0.1026413839072523</v>
      </c>
      <c r="P3311" s="3" t="str">
        <f>IF(Table5[[#This Row],[Profit_Percentage]]&lt;=24.5%,"low","high")</f>
        <v>low</v>
      </c>
      <c r="Q3311" s="3" t="str">
        <f>IF(Table5[[#This Row],[Profit_Percentage]]&gt;25%,"high_profit","low_profit")&amp;(IF(Table5[[#This Row],[net_sales]]&gt;1000," high_sales"," low_sales"))</f>
        <v>low_profit high_sales</v>
      </c>
      <c r="R3311" s="3"/>
    </row>
    <row r="3312" spans="1:18" ht="14.25" customHeight="1" x14ac:dyDescent="0.3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Table5[[#This Row],[sales]]-(Table5[[#This Row],[sales]]*Table5[[#This Row],[discount]])</f>
        <v>2026.3412000000001</v>
      </c>
      <c r="O3312" s="6">
        <f>Table5[[#This Row],[profit]]/Table5[[#This Row],[net_sales]]</f>
        <v>0.44694842112473454</v>
      </c>
      <c r="P3312" s="3" t="str">
        <f>IF(Table5[[#This Row],[Profit_Percentage]]&lt;=24.5%,"low","high")</f>
        <v>high</v>
      </c>
      <c r="Q3312" s="3" t="str">
        <f>IF(Table5[[#This Row],[Profit_Percentage]]&gt;25%,"high_profit","low_profit")&amp;(IF(Table5[[#This Row],[net_sales]]&gt;1000," high_sales"," low_sales"))</f>
        <v>high_profit high_sales</v>
      </c>
      <c r="R3312" s="3"/>
    </row>
    <row r="3313" spans="1:18" ht="14.25" customHeight="1" x14ac:dyDescent="0.3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Table5[[#This Row],[sales]]-(Table5[[#This Row],[sales]]*Table5[[#This Row],[discount]])</f>
        <v>2820.8086000000003</v>
      </c>
      <c r="O3313" s="6">
        <f>Table5[[#This Row],[profit]]/Table5[[#This Row],[net_sales]]</f>
        <v>0.21599834884224328</v>
      </c>
      <c r="P3313" s="3" t="str">
        <f>IF(Table5[[#This Row],[Profit_Percentage]]&lt;=24.5%,"low","high")</f>
        <v>low</v>
      </c>
      <c r="Q3313" s="3" t="str">
        <f>IF(Table5[[#This Row],[Profit_Percentage]]&gt;25%,"high_profit","low_profit")&amp;(IF(Table5[[#This Row],[net_sales]]&gt;1000," high_sales"," low_sales"))</f>
        <v>low_profit high_sales</v>
      </c>
      <c r="R3313" s="3"/>
    </row>
    <row r="3314" spans="1:18" ht="14.25" customHeight="1" x14ac:dyDescent="0.3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Table5[[#This Row],[sales]]-(Table5[[#This Row],[sales]]*Table5[[#This Row],[discount]])</f>
        <v>677.13030000000003</v>
      </c>
      <c r="O3314" s="6">
        <f>Table5[[#This Row],[profit]]/Table5[[#This Row],[net_sales]]</f>
        <v>0.46078280649972386</v>
      </c>
      <c r="P3314" s="3" t="str">
        <f>IF(Table5[[#This Row],[Profit_Percentage]]&lt;=24.5%,"low","high")</f>
        <v>high</v>
      </c>
      <c r="Q3314" s="3" t="str">
        <f>IF(Table5[[#This Row],[Profit_Percentage]]&gt;25%,"high_profit","low_profit")&amp;(IF(Table5[[#This Row],[net_sales]]&gt;1000," high_sales"," low_sales"))</f>
        <v>high_profit low_sales</v>
      </c>
      <c r="R3314" s="3"/>
    </row>
    <row r="3315" spans="1:18" ht="14.25" customHeight="1" x14ac:dyDescent="0.3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Table5[[#This Row],[sales]]-(Table5[[#This Row],[sales]]*Table5[[#This Row],[discount]])</f>
        <v>1595.8020000000001</v>
      </c>
      <c r="O3315" s="6">
        <f>Table5[[#This Row],[profit]]/Table5[[#This Row],[net_sales]]</f>
        <v>0.15403540038175162</v>
      </c>
      <c r="P3315" s="3" t="str">
        <f>IF(Table5[[#This Row],[Profit_Percentage]]&lt;=24.5%,"low","high")</f>
        <v>low</v>
      </c>
      <c r="Q3315" s="3" t="str">
        <f>IF(Table5[[#This Row],[Profit_Percentage]]&gt;25%,"high_profit","low_profit")&amp;(IF(Table5[[#This Row],[net_sales]]&gt;1000," high_sales"," low_sales"))</f>
        <v>low_profit high_sales</v>
      </c>
      <c r="R3315" s="3"/>
    </row>
    <row r="3316" spans="1:18" ht="14.25" customHeight="1" x14ac:dyDescent="0.3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Table5[[#This Row],[sales]]-(Table5[[#This Row],[sales]]*Table5[[#This Row],[discount]])</f>
        <v>300.83</v>
      </c>
      <c r="O3316" s="6">
        <f>Table5[[#This Row],[profit]]/Table5[[#This Row],[net_sales]]</f>
        <v>0.17192434265199616</v>
      </c>
      <c r="P3316" s="3" t="str">
        <f>IF(Table5[[#This Row],[Profit_Percentage]]&lt;=24.5%,"low","high")</f>
        <v>low</v>
      </c>
      <c r="Q3316" s="3" t="str">
        <f>IF(Table5[[#This Row],[Profit_Percentage]]&gt;25%,"high_profit","low_profit")&amp;(IF(Table5[[#This Row],[net_sales]]&gt;1000," high_sales"," low_sales"))</f>
        <v>low_profit low_sales</v>
      </c>
      <c r="R3316" s="3"/>
    </row>
    <row r="3317" spans="1:18" ht="14.25" customHeight="1" x14ac:dyDescent="0.3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Table5[[#This Row],[sales]]-(Table5[[#This Row],[sales]]*Table5[[#This Row],[discount]])</f>
        <v>1850.56</v>
      </c>
      <c r="O3317" s="6">
        <f>Table5[[#This Row],[profit]]/Table5[[#This Row],[net_sales]]</f>
        <v>0.1685327684592772</v>
      </c>
      <c r="P3317" s="3" t="str">
        <f>IF(Table5[[#This Row],[Profit_Percentage]]&lt;=24.5%,"low","high")</f>
        <v>low</v>
      </c>
      <c r="Q3317" s="3" t="str">
        <f>IF(Table5[[#This Row],[Profit_Percentage]]&gt;25%,"high_profit","low_profit")&amp;(IF(Table5[[#This Row],[net_sales]]&gt;1000," high_sales"," low_sales"))</f>
        <v>low_profit high_sales</v>
      </c>
      <c r="R3317" s="3"/>
    </row>
    <row r="3318" spans="1:18" ht="14.25" customHeight="1" x14ac:dyDescent="0.3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Table5[[#This Row],[sales]]-(Table5[[#This Row],[sales]]*Table5[[#This Row],[discount]])</f>
        <v>3155.529</v>
      </c>
      <c r="O3318" s="6">
        <f>Table5[[#This Row],[profit]]/Table5[[#This Row],[net_sales]]</f>
        <v>0.28617705620832512</v>
      </c>
      <c r="P3318" s="3" t="str">
        <f>IF(Table5[[#This Row],[Profit_Percentage]]&lt;=24.5%,"low","high")</f>
        <v>high</v>
      </c>
      <c r="Q3318" s="3" t="str">
        <f>IF(Table5[[#This Row],[Profit_Percentage]]&gt;25%,"high_profit","low_profit")&amp;(IF(Table5[[#This Row],[net_sales]]&gt;1000," high_sales"," low_sales"))</f>
        <v>high_profit high_sales</v>
      </c>
      <c r="R3318" s="3"/>
    </row>
    <row r="3319" spans="1:18" ht="14.25" customHeight="1" x14ac:dyDescent="0.3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Table5[[#This Row],[sales]]-(Table5[[#This Row],[sales]]*Table5[[#This Row],[discount]])</f>
        <v>2692.9184</v>
      </c>
      <c r="O3319" s="6">
        <f>Table5[[#This Row],[profit]]/Table5[[#This Row],[net_sales]]</f>
        <v>0.15223632472487839</v>
      </c>
      <c r="P3319" s="3" t="str">
        <f>IF(Table5[[#This Row],[Profit_Percentage]]&lt;=24.5%,"low","high")</f>
        <v>low</v>
      </c>
      <c r="Q3319" s="3" t="str">
        <f>IF(Table5[[#This Row],[Profit_Percentage]]&gt;25%,"high_profit","low_profit")&amp;(IF(Table5[[#This Row],[net_sales]]&gt;1000," high_sales"," low_sales"))</f>
        <v>low_profit high_sales</v>
      </c>
      <c r="R3319" s="3"/>
    </row>
    <row r="3320" spans="1:18" ht="14.25" customHeight="1" x14ac:dyDescent="0.3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Table5[[#This Row],[sales]]-(Table5[[#This Row],[sales]]*Table5[[#This Row],[discount]])</f>
        <v>651.77600000000007</v>
      </c>
      <c r="O3320" s="6">
        <f>Table5[[#This Row],[profit]]/Table5[[#This Row],[net_sales]]</f>
        <v>0.1656397289866457</v>
      </c>
      <c r="P3320" s="3" t="str">
        <f>IF(Table5[[#This Row],[Profit_Percentage]]&lt;=24.5%,"low","high")</f>
        <v>low</v>
      </c>
      <c r="Q3320" s="3" t="str">
        <f>IF(Table5[[#This Row],[Profit_Percentage]]&gt;25%,"high_profit","low_profit")&amp;(IF(Table5[[#This Row],[net_sales]]&gt;1000," high_sales"," low_sales"))</f>
        <v>low_profit low_sales</v>
      </c>
      <c r="R3320" s="3"/>
    </row>
    <row r="3321" spans="1:18" ht="14.25" customHeight="1" x14ac:dyDescent="0.3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Table5[[#This Row],[sales]]-(Table5[[#This Row],[sales]]*Table5[[#This Row],[discount]])</f>
        <v>920.41949999999997</v>
      </c>
      <c r="O3321" s="6">
        <f>Table5[[#This Row],[profit]]/Table5[[#This Row],[net_sales]]</f>
        <v>0.40749897193616608</v>
      </c>
      <c r="P3321" s="3" t="str">
        <f>IF(Table5[[#This Row],[Profit_Percentage]]&lt;=24.5%,"low","high")</f>
        <v>high</v>
      </c>
      <c r="Q3321" s="3" t="str">
        <f>IF(Table5[[#This Row],[Profit_Percentage]]&gt;25%,"high_profit","low_profit")&amp;(IF(Table5[[#This Row],[net_sales]]&gt;1000," high_sales"," low_sales"))</f>
        <v>high_profit low_sales</v>
      </c>
      <c r="R3321" s="3"/>
    </row>
    <row r="3322" spans="1:18" ht="14.25" customHeight="1" x14ac:dyDescent="0.3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Table5[[#This Row],[sales]]-(Table5[[#This Row],[sales]]*Table5[[#This Row],[discount]])</f>
        <v>408.08180000000004</v>
      </c>
      <c r="O3322" s="6">
        <f>Table5[[#This Row],[profit]]/Table5[[#This Row],[net_sales]]</f>
        <v>7.5793627650142678E-2</v>
      </c>
      <c r="P3322" s="3" t="str">
        <f>IF(Table5[[#This Row],[Profit_Percentage]]&lt;=24.5%,"low","high")</f>
        <v>low</v>
      </c>
      <c r="Q3322" s="3" t="str">
        <f>IF(Table5[[#This Row],[Profit_Percentage]]&gt;25%,"high_profit","low_profit")&amp;(IF(Table5[[#This Row],[net_sales]]&gt;1000," high_sales"," low_sales"))</f>
        <v>low_profit low_sales</v>
      </c>
      <c r="R3322" s="3"/>
    </row>
    <row r="3323" spans="1:18" ht="14.25" customHeight="1" x14ac:dyDescent="0.3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Table5[[#This Row],[sales]]-(Table5[[#This Row],[sales]]*Table5[[#This Row],[discount]])</f>
        <v>834.81720000000007</v>
      </c>
      <c r="O3323" s="6">
        <f>Table5[[#This Row],[profit]]/Table5[[#This Row],[net_sales]]</f>
        <v>0.20828511918537373</v>
      </c>
      <c r="P3323" s="3" t="str">
        <f>IF(Table5[[#This Row],[Profit_Percentage]]&lt;=24.5%,"low","high")</f>
        <v>low</v>
      </c>
      <c r="Q3323" s="3" t="str">
        <f>IF(Table5[[#This Row],[Profit_Percentage]]&gt;25%,"high_profit","low_profit")&amp;(IF(Table5[[#This Row],[net_sales]]&gt;1000," high_sales"," low_sales"))</f>
        <v>low_profit low_sales</v>
      </c>
      <c r="R3323" s="3"/>
    </row>
    <row r="3324" spans="1:18" ht="14.25" customHeight="1" x14ac:dyDescent="0.3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Table5[[#This Row],[sales]]-(Table5[[#This Row],[sales]]*Table5[[#This Row],[discount]])</f>
        <v>1818.0066000000002</v>
      </c>
      <c r="O3324" s="6">
        <f>Table5[[#This Row],[profit]]/Table5[[#This Row],[net_sales]]</f>
        <v>0.32678099188418785</v>
      </c>
      <c r="P3324" s="3" t="str">
        <f>IF(Table5[[#This Row],[Profit_Percentage]]&lt;=24.5%,"low","high")</f>
        <v>high</v>
      </c>
      <c r="Q3324" s="3" t="str">
        <f>IF(Table5[[#This Row],[Profit_Percentage]]&gt;25%,"high_profit","low_profit")&amp;(IF(Table5[[#This Row],[net_sales]]&gt;1000," high_sales"," low_sales"))</f>
        <v>high_profit high_sales</v>
      </c>
      <c r="R3324" s="3"/>
    </row>
    <row r="3325" spans="1:18" ht="14.25" customHeight="1" x14ac:dyDescent="0.3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Table5[[#This Row],[sales]]-(Table5[[#This Row],[sales]]*Table5[[#This Row],[discount]])</f>
        <v>1718.2079999999999</v>
      </c>
      <c r="O3325" s="6">
        <f>Table5[[#This Row],[profit]]/Table5[[#This Row],[net_sales]]</f>
        <v>0.30125572689686003</v>
      </c>
      <c r="P3325" s="3" t="str">
        <f>IF(Table5[[#This Row],[Profit_Percentage]]&lt;=24.5%,"low","high")</f>
        <v>high</v>
      </c>
      <c r="Q3325" s="3" t="str">
        <f>IF(Table5[[#This Row],[Profit_Percentage]]&gt;25%,"high_profit","low_profit")&amp;(IF(Table5[[#This Row],[net_sales]]&gt;1000," high_sales"," low_sales"))</f>
        <v>high_profit high_sales</v>
      </c>
      <c r="R3325" s="3"/>
    </row>
    <row r="3326" spans="1:18" ht="14.25" customHeight="1" x14ac:dyDescent="0.3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Table5[[#This Row],[sales]]-(Table5[[#This Row],[sales]]*Table5[[#This Row],[discount]])</f>
        <v>714.62300000000005</v>
      </c>
      <c r="O3326" s="6">
        <f>Table5[[#This Row],[profit]]/Table5[[#This Row],[net_sales]]</f>
        <v>0.41603754707027341</v>
      </c>
      <c r="P3326" s="3" t="str">
        <f>IF(Table5[[#This Row],[Profit_Percentage]]&lt;=24.5%,"low","high")</f>
        <v>high</v>
      </c>
      <c r="Q3326" s="3" t="str">
        <f>IF(Table5[[#This Row],[Profit_Percentage]]&gt;25%,"high_profit","low_profit")&amp;(IF(Table5[[#This Row],[net_sales]]&gt;1000," high_sales"," low_sales"))</f>
        <v>high_profit low_sales</v>
      </c>
      <c r="R3326" s="3"/>
    </row>
    <row r="3327" spans="1:18" ht="14.25" customHeight="1" x14ac:dyDescent="0.3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Table5[[#This Row],[sales]]-(Table5[[#This Row],[sales]]*Table5[[#This Row],[discount]])</f>
        <v>482.81470000000002</v>
      </c>
      <c r="O3327" s="6">
        <f>Table5[[#This Row],[profit]]/Table5[[#This Row],[net_sales]]</f>
        <v>0.17464256991346783</v>
      </c>
      <c r="P3327" s="3" t="str">
        <f>IF(Table5[[#This Row],[Profit_Percentage]]&lt;=24.5%,"low","high")</f>
        <v>low</v>
      </c>
      <c r="Q3327" s="3" t="str">
        <f>IF(Table5[[#This Row],[Profit_Percentage]]&gt;25%,"high_profit","low_profit")&amp;(IF(Table5[[#This Row],[net_sales]]&gt;1000," high_sales"," low_sales"))</f>
        <v>low_profit low_sales</v>
      </c>
      <c r="R3327" s="3"/>
    </row>
    <row r="3328" spans="1:18" ht="14.25" customHeight="1" x14ac:dyDescent="0.3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Table5[[#This Row],[sales]]-(Table5[[#This Row],[sales]]*Table5[[#This Row],[discount]])</f>
        <v>3049.57</v>
      </c>
      <c r="O3328" s="6">
        <f>Table5[[#This Row],[profit]]/Table5[[#This Row],[net_sales]]</f>
        <v>0.17952367055027429</v>
      </c>
      <c r="P3328" s="3" t="str">
        <f>IF(Table5[[#This Row],[Profit_Percentage]]&lt;=24.5%,"low","high")</f>
        <v>low</v>
      </c>
      <c r="Q3328" s="3" t="str">
        <f>IF(Table5[[#This Row],[Profit_Percentage]]&gt;25%,"high_profit","low_profit")&amp;(IF(Table5[[#This Row],[net_sales]]&gt;1000," high_sales"," low_sales"))</f>
        <v>low_profit high_sales</v>
      </c>
      <c r="R3328" s="3"/>
    </row>
    <row r="3329" spans="1:18" ht="14.25" customHeight="1" x14ac:dyDescent="0.3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Table5[[#This Row],[sales]]-(Table5[[#This Row],[sales]]*Table5[[#This Row],[discount]])</f>
        <v>1785.8609999999999</v>
      </c>
      <c r="O3329" s="6">
        <f>Table5[[#This Row],[profit]]/Table5[[#This Row],[net_sales]]</f>
        <v>0.31009132289691077</v>
      </c>
      <c r="P3329" s="3" t="str">
        <f>IF(Table5[[#This Row],[Profit_Percentage]]&lt;=24.5%,"low","high")</f>
        <v>high</v>
      </c>
      <c r="Q3329" s="3" t="str">
        <f>IF(Table5[[#This Row],[Profit_Percentage]]&gt;25%,"high_profit","low_profit")&amp;(IF(Table5[[#This Row],[net_sales]]&gt;1000," high_sales"," low_sales"))</f>
        <v>high_profit high_sales</v>
      </c>
      <c r="R3329" s="3"/>
    </row>
    <row r="3330" spans="1:18" ht="14.25" customHeight="1" x14ac:dyDescent="0.3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Table5[[#This Row],[sales]]-(Table5[[#This Row],[sales]]*Table5[[#This Row],[discount]])</f>
        <v>2875.6791999999996</v>
      </c>
      <c r="O3330" s="6">
        <f>Table5[[#This Row],[profit]]/Table5[[#This Row],[net_sales]]</f>
        <v>0.19298049657277491</v>
      </c>
      <c r="P3330" s="3" t="str">
        <f>IF(Table5[[#This Row],[Profit_Percentage]]&lt;=24.5%,"low","high")</f>
        <v>low</v>
      </c>
      <c r="Q3330" s="3" t="str">
        <f>IF(Table5[[#This Row],[Profit_Percentage]]&gt;25%,"high_profit","low_profit")&amp;(IF(Table5[[#This Row],[net_sales]]&gt;1000," high_sales"," low_sales"))</f>
        <v>low_profit high_sales</v>
      </c>
      <c r="R3330" s="3"/>
    </row>
    <row r="3331" spans="1:18" ht="14.25" customHeight="1" x14ac:dyDescent="0.3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Table5[[#This Row],[sales]]-(Table5[[#This Row],[sales]]*Table5[[#This Row],[discount]])</f>
        <v>788.37260000000003</v>
      </c>
      <c r="O3331" s="6">
        <f>Table5[[#This Row],[profit]]/Table5[[#This Row],[net_sales]]</f>
        <v>0.16403411280402183</v>
      </c>
      <c r="P3331" s="3" t="str">
        <f>IF(Table5[[#This Row],[Profit_Percentage]]&lt;=24.5%,"low","high")</f>
        <v>low</v>
      </c>
      <c r="Q3331" s="3" t="str">
        <f>IF(Table5[[#This Row],[Profit_Percentage]]&gt;25%,"high_profit","low_profit")&amp;(IF(Table5[[#This Row],[net_sales]]&gt;1000," high_sales"," low_sales"))</f>
        <v>low_profit low_sales</v>
      </c>
      <c r="R3331" s="3"/>
    </row>
    <row r="3332" spans="1:18" ht="14.25" customHeight="1" x14ac:dyDescent="0.3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Table5[[#This Row],[sales]]-(Table5[[#This Row],[sales]]*Table5[[#This Row],[discount]])</f>
        <v>3914.7195999999999</v>
      </c>
      <c r="O3332" s="6">
        <f>Table5[[#This Row],[profit]]/Table5[[#This Row],[net_sales]]</f>
        <v>0.10467671809751074</v>
      </c>
      <c r="P3332" s="3" t="str">
        <f>IF(Table5[[#This Row],[Profit_Percentage]]&lt;=24.5%,"low","high")</f>
        <v>low</v>
      </c>
      <c r="Q3332" s="3" t="str">
        <f>IF(Table5[[#This Row],[Profit_Percentage]]&gt;25%,"high_profit","low_profit")&amp;(IF(Table5[[#This Row],[net_sales]]&gt;1000," high_sales"," low_sales"))</f>
        <v>low_profit high_sales</v>
      </c>
      <c r="R3332" s="3"/>
    </row>
    <row r="3333" spans="1:18" ht="14.25" customHeight="1" x14ac:dyDescent="0.3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Table5[[#This Row],[sales]]-(Table5[[#This Row],[sales]]*Table5[[#This Row],[discount]])</f>
        <v>1524.5152000000003</v>
      </c>
      <c r="O3333" s="6">
        <f>Table5[[#This Row],[profit]]/Table5[[#This Row],[net_sales]]</f>
        <v>0.12038581183054126</v>
      </c>
      <c r="P3333" s="3" t="str">
        <f>IF(Table5[[#This Row],[Profit_Percentage]]&lt;=24.5%,"low","high")</f>
        <v>low</v>
      </c>
      <c r="Q3333" s="3" t="str">
        <f>IF(Table5[[#This Row],[Profit_Percentage]]&gt;25%,"high_profit","low_profit")&amp;(IF(Table5[[#This Row],[net_sales]]&gt;1000," high_sales"," low_sales"))</f>
        <v>low_profit high_sales</v>
      </c>
      <c r="R3333" s="3"/>
    </row>
    <row r="3334" spans="1:18" ht="14.25" customHeight="1" x14ac:dyDescent="0.3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Table5[[#This Row],[sales]]-(Table5[[#This Row],[sales]]*Table5[[#This Row],[discount]])</f>
        <v>1081.4573</v>
      </c>
      <c r="O3334" s="6">
        <f>Table5[[#This Row],[profit]]/Table5[[#This Row],[net_sales]]</f>
        <v>0.31774717318936213</v>
      </c>
      <c r="P3334" s="3" t="str">
        <f>IF(Table5[[#This Row],[Profit_Percentage]]&lt;=24.5%,"low","high")</f>
        <v>high</v>
      </c>
      <c r="Q3334" s="3" t="str">
        <f>IF(Table5[[#This Row],[Profit_Percentage]]&gt;25%,"high_profit","low_profit")&amp;(IF(Table5[[#This Row],[net_sales]]&gt;1000," high_sales"," low_sales"))</f>
        <v>high_profit high_sales</v>
      </c>
      <c r="R3334" s="3"/>
    </row>
    <row r="3335" spans="1:18" ht="14.25" customHeight="1" x14ac:dyDescent="0.3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Table5[[#This Row],[sales]]-(Table5[[#This Row],[sales]]*Table5[[#This Row],[discount]])</f>
        <v>1310.7731000000001</v>
      </c>
      <c r="O3335" s="6">
        <f>Table5[[#This Row],[profit]]/Table5[[#This Row],[net_sales]]</f>
        <v>0.17799419289272872</v>
      </c>
      <c r="P3335" s="3" t="str">
        <f>IF(Table5[[#This Row],[Profit_Percentage]]&lt;=24.5%,"low","high")</f>
        <v>low</v>
      </c>
      <c r="Q3335" s="3" t="str">
        <f>IF(Table5[[#This Row],[Profit_Percentage]]&gt;25%,"high_profit","low_profit")&amp;(IF(Table5[[#This Row],[net_sales]]&gt;1000," high_sales"," low_sales"))</f>
        <v>low_profit high_sales</v>
      </c>
      <c r="R3335" s="3"/>
    </row>
    <row r="3336" spans="1:18" ht="14.25" customHeight="1" x14ac:dyDescent="0.3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Table5[[#This Row],[sales]]-(Table5[[#This Row],[sales]]*Table5[[#This Row],[discount]])</f>
        <v>1288.2303999999999</v>
      </c>
      <c r="O3336" s="6">
        <f>Table5[[#This Row],[profit]]/Table5[[#This Row],[net_sales]]</f>
        <v>0.41868286915135683</v>
      </c>
      <c r="P3336" s="3" t="str">
        <f>IF(Table5[[#This Row],[Profit_Percentage]]&lt;=24.5%,"low","high")</f>
        <v>high</v>
      </c>
      <c r="Q3336" s="3" t="str">
        <f>IF(Table5[[#This Row],[Profit_Percentage]]&gt;25%,"high_profit","low_profit")&amp;(IF(Table5[[#This Row],[net_sales]]&gt;1000," high_sales"," low_sales"))</f>
        <v>high_profit high_sales</v>
      </c>
      <c r="R3336" s="3"/>
    </row>
    <row r="3337" spans="1:18" ht="14.25" customHeight="1" x14ac:dyDescent="0.3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Table5[[#This Row],[sales]]-(Table5[[#This Row],[sales]]*Table5[[#This Row],[discount]])</f>
        <v>1648.2339999999999</v>
      </c>
      <c r="O3337" s="6">
        <f>Table5[[#This Row],[profit]]/Table5[[#This Row],[net_sales]]</f>
        <v>0.13998619128109238</v>
      </c>
      <c r="P3337" s="3" t="str">
        <f>IF(Table5[[#This Row],[Profit_Percentage]]&lt;=24.5%,"low","high")</f>
        <v>low</v>
      </c>
      <c r="Q3337" s="3" t="str">
        <f>IF(Table5[[#This Row],[Profit_Percentage]]&gt;25%,"high_profit","low_profit")&amp;(IF(Table5[[#This Row],[net_sales]]&gt;1000," high_sales"," low_sales"))</f>
        <v>low_profit high_sales</v>
      </c>
      <c r="R3337" s="3"/>
    </row>
    <row r="3338" spans="1:18" ht="14.25" customHeight="1" x14ac:dyDescent="0.3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Table5[[#This Row],[sales]]-(Table5[[#This Row],[sales]]*Table5[[#This Row],[discount]])</f>
        <v>297.51930000000004</v>
      </c>
      <c r="O3338" s="6">
        <f>Table5[[#This Row],[profit]]/Table5[[#This Row],[net_sales]]</f>
        <v>0.24210194094971316</v>
      </c>
      <c r="P3338" s="3" t="str">
        <f>IF(Table5[[#This Row],[Profit_Percentage]]&lt;=24.5%,"low","high")</f>
        <v>low</v>
      </c>
      <c r="Q3338" s="3" t="str">
        <f>IF(Table5[[#This Row],[Profit_Percentage]]&gt;25%,"high_profit","low_profit")&amp;(IF(Table5[[#This Row],[net_sales]]&gt;1000," high_sales"," low_sales"))</f>
        <v>low_profit low_sales</v>
      </c>
      <c r="R3338" s="3"/>
    </row>
    <row r="3339" spans="1:18" ht="14.25" customHeight="1" x14ac:dyDescent="0.3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Table5[[#This Row],[sales]]-(Table5[[#This Row],[sales]]*Table5[[#This Row],[discount]])</f>
        <v>2112.9</v>
      </c>
      <c r="O3339" s="6">
        <f>Table5[[#This Row],[profit]]/Table5[[#This Row],[net_sales]]</f>
        <v>0.27767050026030576</v>
      </c>
      <c r="P3339" s="3" t="str">
        <f>IF(Table5[[#This Row],[Profit_Percentage]]&lt;=24.5%,"low","high")</f>
        <v>high</v>
      </c>
      <c r="Q3339" s="3" t="str">
        <f>IF(Table5[[#This Row],[Profit_Percentage]]&gt;25%,"high_profit","low_profit")&amp;(IF(Table5[[#This Row],[net_sales]]&gt;1000," high_sales"," low_sales"))</f>
        <v>high_profit high_sales</v>
      </c>
      <c r="R3339" s="3"/>
    </row>
    <row r="3340" spans="1:18" ht="14.25" customHeight="1" x14ac:dyDescent="0.3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Table5[[#This Row],[sales]]-(Table5[[#This Row],[sales]]*Table5[[#This Row],[discount]])</f>
        <v>681.63900000000001</v>
      </c>
      <c r="O3340" s="6">
        <f>Table5[[#This Row],[profit]]/Table5[[#This Row],[net_sales]]</f>
        <v>0.20544599120648904</v>
      </c>
      <c r="P3340" s="3" t="str">
        <f>IF(Table5[[#This Row],[Profit_Percentage]]&lt;=24.5%,"low","high")</f>
        <v>low</v>
      </c>
      <c r="Q3340" s="3" t="str">
        <f>IF(Table5[[#This Row],[Profit_Percentage]]&gt;25%,"high_profit","low_profit")&amp;(IF(Table5[[#This Row],[net_sales]]&gt;1000," high_sales"," low_sales"))</f>
        <v>low_profit low_sales</v>
      </c>
      <c r="R3340" s="3"/>
    </row>
    <row r="3341" spans="1:18" ht="14.25" customHeight="1" x14ac:dyDescent="0.3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Table5[[#This Row],[sales]]-(Table5[[#This Row],[sales]]*Table5[[#This Row],[discount]])</f>
        <v>1555.4384999999997</v>
      </c>
      <c r="O3341" s="6">
        <f>Table5[[#This Row],[profit]]/Table5[[#This Row],[net_sales]]</f>
        <v>0.27302268781440092</v>
      </c>
      <c r="P3341" s="3" t="str">
        <f>IF(Table5[[#This Row],[Profit_Percentage]]&lt;=24.5%,"low","high")</f>
        <v>high</v>
      </c>
      <c r="Q3341" s="3" t="str">
        <f>IF(Table5[[#This Row],[Profit_Percentage]]&gt;25%,"high_profit","low_profit")&amp;(IF(Table5[[#This Row],[net_sales]]&gt;1000," high_sales"," low_sales"))</f>
        <v>high_profit high_sales</v>
      </c>
      <c r="R3341" s="3"/>
    </row>
    <row r="3342" spans="1:18" ht="14.25" customHeight="1" x14ac:dyDescent="0.3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Table5[[#This Row],[sales]]-(Table5[[#This Row],[sales]]*Table5[[#This Row],[discount]])</f>
        <v>1008.0354</v>
      </c>
      <c r="O3342" s="6">
        <f>Table5[[#This Row],[profit]]/Table5[[#This Row],[net_sales]]</f>
        <v>0.39575991081265599</v>
      </c>
      <c r="P3342" s="3" t="str">
        <f>IF(Table5[[#This Row],[Profit_Percentage]]&lt;=24.5%,"low","high")</f>
        <v>high</v>
      </c>
      <c r="Q3342" s="3" t="str">
        <f>IF(Table5[[#This Row],[Profit_Percentage]]&gt;25%,"high_profit","low_profit")&amp;(IF(Table5[[#This Row],[net_sales]]&gt;1000," high_sales"," low_sales"))</f>
        <v>high_profit high_sales</v>
      </c>
      <c r="R3342" s="3"/>
    </row>
    <row r="3343" spans="1:18" ht="14.25" customHeight="1" x14ac:dyDescent="0.3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Table5[[#This Row],[sales]]-(Table5[[#This Row],[sales]]*Table5[[#This Row],[discount]])</f>
        <v>1905.4533000000001</v>
      </c>
      <c r="O3343" s="6">
        <f>Table5[[#This Row],[profit]]/Table5[[#This Row],[net_sales]]</f>
        <v>0.18996004782693962</v>
      </c>
      <c r="P3343" s="3" t="str">
        <f>IF(Table5[[#This Row],[Profit_Percentage]]&lt;=24.5%,"low","high")</f>
        <v>low</v>
      </c>
      <c r="Q3343" s="3" t="str">
        <f>IF(Table5[[#This Row],[Profit_Percentage]]&gt;25%,"high_profit","low_profit")&amp;(IF(Table5[[#This Row],[net_sales]]&gt;1000," high_sales"," low_sales"))</f>
        <v>low_profit high_sales</v>
      </c>
      <c r="R3343" s="3"/>
    </row>
    <row r="3344" spans="1:18" ht="14.25" customHeight="1" x14ac:dyDescent="0.3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Table5[[#This Row],[sales]]-(Table5[[#This Row],[sales]]*Table5[[#This Row],[discount]])</f>
        <v>2847.1423999999997</v>
      </c>
      <c r="O3344" s="6">
        <f>Table5[[#This Row],[profit]]/Table5[[#This Row],[net_sales]]</f>
        <v>0.4458962080716441</v>
      </c>
      <c r="P3344" s="3" t="str">
        <f>IF(Table5[[#This Row],[Profit_Percentage]]&lt;=24.5%,"low","high")</f>
        <v>high</v>
      </c>
      <c r="Q3344" s="3" t="str">
        <f>IF(Table5[[#This Row],[Profit_Percentage]]&gt;25%,"high_profit","low_profit")&amp;(IF(Table5[[#This Row],[net_sales]]&gt;1000," high_sales"," low_sales"))</f>
        <v>high_profit high_sales</v>
      </c>
      <c r="R3344" s="3"/>
    </row>
    <row r="3345" spans="1:18" ht="14.25" customHeight="1" x14ac:dyDescent="0.3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Table5[[#This Row],[sales]]-(Table5[[#This Row],[sales]]*Table5[[#This Row],[discount]])</f>
        <v>3858.2933999999996</v>
      </c>
      <c r="O3345" s="6">
        <f>Table5[[#This Row],[profit]]/Table5[[#This Row],[net_sales]]</f>
        <v>0.36322794943484604</v>
      </c>
      <c r="P3345" s="3" t="str">
        <f>IF(Table5[[#This Row],[Profit_Percentage]]&lt;=24.5%,"low","high")</f>
        <v>high</v>
      </c>
      <c r="Q3345" s="3" t="str">
        <f>IF(Table5[[#This Row],[Profit_Percentage]]&gt;25%,"high_profit","low_profit")&amp;(IF(Table5[[#This Row],[net_sales]]&gt;1000," high_sales"," low_sales"))</f>
        <v>high_profit high_sales</v>
      </c>
      <c r="R3345" s="3"/>
    </row>
    <row r="3346" spans="1:18" ht="14.25" customHeight="1" x14ac:dyDescent="0.3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Table5[[#This Row],[sales]]-(Table5[[#This Row],[sales]]*Table5[[#This Row],[discount]])</f>
        <v>163.45060000000001</v>
      </c>
      <c r="O3346" s="6">
        <f>Table5[[#This Row],[profit]]/Table5[[#This Row],[net_sales]]</f>
        <v>0.29819407209273013</v>
      </c>
      <c r="P3346" s="3" t="str">
        <f>IF(Table5[[#This Row],[Profit_Percentage]]&lt;=24.5%,"low","high")</f>
        <v>high</v>
      </c>
      <c r="Q3346" s="3" t="str">
        <f>IF(Table5[[#This Row],[Profit_Percentage]]&gt;25%,"high_profit","low_profit")&amp;(IF(Table5[[#This Row],[net_sales]]&gt;1000," high_sales"," low_sales"))</f>
        <v>high_profit low_sales</v>
      </c>
      <c r="R3346" s="3"/>
    </row>
    <row r="3347" spans="1:18" ht="14.25" customHeight="1" x14ac:dyDescent="0.3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Table5[[#This Row],[sales]]-(Table5[[#This Row],[sales]]*Table5[[#This Row],[discount]])</f>
        <v>1317.4655</v>
      </c>
      <c r="O3347" s="6">
        <f>Table5[[#This Row],[profit]]/Table5[[#This Row],[net_sales]]</f>
        <v>0.45989060055083036</v>
      </c>
      <c r="P3347" s="3" t="str">
        <f>IF(Table5[[#This Row],[Profit_Percentage]]&lt;=24.5%,"low","high")</f>
        <v>high</v>
      </c>
      <c r="Q3347" s="3" t="str">
        <f>IF(Table5[[#This Row],[Profit_Percentage]]&gt;25%,"high_profit","low_profit")&amp;(IF(Table5[[#This Row],[net_sales]]&gt;1000," high_sales"," low_sales"))</f>
        <v>high_profit high_sales</v>
      </c>
      <c r="R3347" s="3"/>
    </row>
    <row r="3348" spans="1:18" ht="14.25" customHeight="1" x14ac:dyDescent="0.3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Table5[[#This Row],[sales]]-(Table5[[#This Row],[sales]]*Table5[[#This Row],[discount]])</f>
        <v>2094.2079000000003</v>
      </c>
      <c r="O3348" s="6">
        <f>Table5[[#This Row],[profit]]/Table5[[#This Row],[net_sales]]</f>
        <v>0.20029530019440758</v>
      </c>
      <c r="P3348" s="3" t="str">
        <f>IF(Table5[[#This Row],[Profit_Percentage]]&lt;=24.5%,"low","high")</f>
        <v>low</v>
      </c>
      <c r="Q3348" s="3" t="str">
        <f>IF(Table5[[#This Row],[Profit_Percentage]]&gt;25%,"high_profit","low_profit")&amp;(IF(Table5[[#This Row],[net_sales]]&gt;1000," high_sales"," low_sales"))</f>
        <v>low_profit high_sales</v>
      </c>
      <c r="R3348" s="3"/>
    </row>
    <row r="3349" spans="1:18" ht="14.25" customHeight="1" x14ac:dyDescent="0.3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Table5[[#This Row],[sales]]-(Table5[[#This Row],[sales]]*Table5[[#This Row],[discount]])</f>
        <v>1615.3325</v>
      </c>
      <c r="O3349" s="6">
        <f>Table5[[#This Row],[profit]]/Table5[[#This Row],[net_sales]]</f>
        <v>0.16647965666511386</v>
      </c>
      <c r="P3349" s="3" t="str">
        <f>IF(Table5[[#This Row],[Profit_Percentage]]&lt;=24.5%,"low","high")</f>
        <v>low</v>
      </c>
      <c r="Q3349" s="3" t="str">
        <f>IF(Table5[[#This Row],[Profit_Percentage]]&gt;25%,"high_profit","low_profit")&amp;(IF(Table5[[#This Row],[net_sales]]&gt;1000," high_sales"," low_sales"))</f>
        <v>low_profit high_sales</v>
      </c>
      <c r="R3349" s="3"/>
    </row>
    <row r="3350" spans="1:18" ht="14.25" customHeight="1" x14ac:dyDescent="0.3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Table5[[#This Row],[sales]]-(Table5[[#This Row],[sales]]*Table5[[#This Row],[discount]])</f>
        <v>2591.4212000000002</v>
      </c>
      <c r="O3350" s="6">
        <f>Table5[[#This Row],[profit]]/Table5[[#This Row],[net_sales]]</f>
        <v>0.26312202740334145</v>
      </c>
      <c r="P3350" s="3" t="str">
        <f>IF(Table5[[#This Row],[Profit_Percentage]]&lt;=24.5%,"low","high")</f>
        <v>high</v>
      </c>
      <c r="Q3350" s="3" t="str">
        <f>IF(Table5[[#This Row],[Profit_Percentage]]&gt;25%,"high_profit","low_profit")&amp;(IF(Table5[[#This Row],[net_sales]]&gt;1000," high_sales"," low_sales"))</f>
        <v>high_profit high_sales</v>
      </c>
      <c r="R3350" s="3"/>
    </row>
    <row r="3351" spans="1:18" ht="14.25" customHeight="1" x14ac:dyDescent="0.3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Table5[[#This Row],[sales]]-(Table5[[#This Row],[sales]]*Table5[[#This Row],[discount]])</f>
        <v>2629.8971000000001</v>
      </c>
      <c r="O3351" s="6">
        <f>Table5[[#This Row],[profit]]/Table5[[#This Row],[net_sales]]</f>
        <v>0.27811734535164889</v>
      </c>
      <c r="P3351" s="3" t="str">
        <f>IF(Table5[[#This Row],[Profit_Percentage]]&lt;=24.5%,"low","high")</f>
        <v>high</v>
      </c>
      <c r="Q3351" s="3" t="str">
        <f>IF(Table5[[#This Row],[Profit_Percentage]]&gt;25%,"high_profit","low_profit")&amp;(IF(Table5[[#This Row],[net_sales]]&gt;1000," high_sales"," low_sales"))</f>
        <v>high_profit high_sales</v>
      </c>
      <c r="R3351" s="3"/>
    </row>
    <row r="3352" spans="1:18" ht="14.25" customHeight="1" x14ac:dyDescent="0.3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Table5[[#This Row],[sales]]-(Table5[[#This Row],[sales]]*Table5[[#This Row],[discount]])</f>
        <v>3073.0291999999999</v>
      </c>
      <c r="O3352" s="6">
        <f>Table5[[#This Row],[profit]]/Table5[[#This Row],[net_sales]]</f>
        <v>0.11378674826780039</v>
      </c>
      <c r="P3352" s="3" t="str">
        <f>IF(Table5[[#This Row],[Profit_Percentage]]&lt;=24.5%,"low","high")</f>
        <v>low</v>
      </c>
      <c r="Q3352" s="3" t="str">
        <f>IF(Table5[[#This Row],[Profit_Percentage]]&gt;25%,"high_profit","low_profit")&amp;(IF(Table5[[#This Row],[net_sales]]&gt;1000," high_sales"," low_sales"))</f>
        <v>low_profit high_sales</v>
      </c>
      <c r="R3352" s="3"/>
    </row>
    <row r="3353" spans="1:18" ht="14.25" customHeight="1" x14ac:dyDescent="0.3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Table5[[#This Row],[sales]]-(Table5[[#This Row],[sales]]*Table5[[#This Row],[discount]])</f>
        <v>432.0428</v>
      </c>
      <c r="O3353" s="6">
        <f>Table5[[#This Row],[profit]]/Table5[[#This Row],[net_sales]]</f>
        <v>9.0754897431458176E-2</v>
      </c>
      <c r="P3353" s="3" t="str">
        <f>IF(Table5[[#This Row],[Profit_Percentage]]&lt;=24.5%,"low","high")</f>
        <v>low</v>
      </c>
      <c r="Q3353" s="3" t="str">
        <f>IF(Table5[[#This Row],[Profit_Percentage]]&gt;25%,"high_profit","low_profit")&amp;(IF(Table5[[#This Row],[net_sales]]&gt;1000," high_sales"," low_sales"))</f>
        <v>low_profit low_sales</v>
      </c>
      <c r="R3353" s="3"/>
    </row>
    <row r="3354" spans="1:18" ht="14.25" customHeight="1" x14ac:dyDescent="0.3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Table5[[#This Row],[sales]]-(Table5[[#This Row],[sales]]*Table5[[#This Row],[discount]])</f>
        <v>3299.6886</v>
      </c>
      <c r="O3354" s="6">
        <f>Table5[[#This Row],[profit]]/Table5[[#This Row],[net_sales]]</f>
        <v>0.36716798063914274</v>
      </c>
      <c r="P3354" s="3" t="str">
        <f>IF(Table5[[#This Row],[Profit_Percentage]]&lt;=24.5%,"low","high")</f>
        <v>high</v>
      </c>
      <c r="Q3354" s="3" t="str">
        <f>IF(Table5[[#This Row],[Profit_Percentage]]&gt;25%,"high_profit","low_profit")&amp;(IF(Table5[[#This Row],[net_sales]]&gt;1000," high_sales"," low_sales"))</f>
        <v>high_profit high_sales</v>
      </c>
      <c r="R3354" s="3"/>
    </row>
    <row r="3355" spans="1:18" ht="14.25" customHeight="1" x14ac:dyDescent="0.3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Table5[[#This Row],[sales]]-(Table5[[#This Row],[sales]]*Table5[[#This Row],[discount]])</f>
        <v>3917.6621999999998</v>
      </c>
      <c r="O3355" s="6">
        <f>Table5[[#This Row],[profit]]/Table5[[#This Row],[net_sales]]</f>
        <v>0.13287771467381748</v>
      </c>
      <c r="P3355" s="3" t="str">
        <f>IF(Table5[[#This Row],[Profit_Percentage]]&lt;=24.5%,"low","high")</f>
        <v>low</v>
      </c>
      <c r="Q3355" s="3" t="str">
        <f>IF(Table5[[#This Row],[Profit_Percentage]]&gt;25%,"high_profit","low_profit")&amp;(IF(Table5[[#This Row],[net_sales]]&gt;1000," high_sales"," low_sales"))</f>
        <v>low_profit high_sales</v>
      </c>
      <c r="R3355" s="3"/>
    </row>
    <row r="3356" spans="1:18" ht="14.25" customHeight="1" x14ac:dyDescent="0.3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Table5[[#This Row],[sales]]-(Table5[[#This Row],[sales]]*Table5[[#This Row],[discount]])</f>
        <v>3232.1610000000001</v>
      </c>
      <c r="O3356" s="6">
        <f>Table5[[#This Row],[profit]]/Table5[[#This Row],[net_sales]]</f>
        <v>0.18647276543464264</v>
      </c>
      <c r="P3356" s="3" t="str">
        <f>IF(Table5[[#This Row],[Profit_Percentage]]&lt;=24.5%,"low","high")</f>
        <v>low</v>
      </c>
      <c r="Q3356" s="3" t="str">
        <f>IF(Table5[[#This Row],[Profit_Percentage]]&gt;25%,"high_profit","low_profit")&amp;(IF(Table5[[#This Row],[net_sales]]&gt;1000," high_sales"," low_sales"))</f>
        <v>low_profit high_sales</v>
      </c>
      <c r="R3356" s="3"/>
    </row>
    <row r="3357" spans="1:18" ht="14.25" customHeight="1" x14ac:dyDescent="0.3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Table5[[#This Row],[sales]]-(Table5[[#This Row],[sales]]*Table5[[#This Row],[discount]])</f>
        <v>1959.6212999999998</v>
      </c>
      <c r="O3357" s="6">
        <f>Table5[[#This Row],[profit]]/Table5[[#This Row],[net_sales]]</f>
        <v>6.1042406509870056E-2</v>
      </c>
      <c r="P3357" s="3" t="str">
        <f>IF(Table5[[#This Row],[Profit_Percentage]]&lt;=24.5%,"low","high")</f>
        <v>low</v>
      </c>
      <c r="Q3357" s="3" t="str">
        <f>IF(Table5[[#This Row],[Profit_Percentage]]&gt;25%,"high_profit","low_profit")&amp;(IF(Table5[[#This Row],[net_sales]]&gt;1000," high_sales"," low_sales"))</f>
        <v>low_profit high_sales</v>
      </c>
      <c r="R3357" s="3"/>
    </row>
    <row r="3358" spans="1:18" ht="14.25" customHeight="1" x14ac:dyDescent="0.3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Table5[[#This Row],[sales]]-(Table5[[#This Row],[sales]]*Table5[[#This Row],[discount]])</f>
        <v>3512.8984</v>
      </c>
      <c r="O3358" s="6">
        <f>Table5[[#This Row],[profit]]/Table5[[#This Row],[net_sales]]</f>
        <v>0.24925286766050508</v>
      </c>
      <c r="P3358" s="3" t="str">
        <f>IF(Table5[[#This Row],[Profit_Percentage]]&lt;=24.5%,"low","high")</f>
        <v>high</v>
      </c>
      <c r="Q3358" s="3" t="str">
        <f>IF(Table5[[#This Row],[Profit_Percentage]]&gt;25%,"high_profit","low_profit")&amp;(IF(Table5[[#This Row],[net_sales]]&gt;1000," high_sales"," low_sales"))</f>
        <v>low_profit high_sales</v>
      </c>
      <c r="R3358" s="3"/>
    </row>
    <row r="3359" spans="1:18" ht="14.25" customHeight="1" x14ac:dyDescent="0.3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Table5[[#This Row],[sales]]-(Table5[[#This Row],[sales]]*Table5[[#This Row],[discount]])</f>
        <v>3925.26</v>
      </c>
      <c r="O3359" s="6">
        <f>Table5[[#This Row],[profit]]/Table5[[#This Row],[net_sales]]</f>
        <v>0.32015204088391597</v>
      </c>
      <c r="P3359" s="3" t="str">
        <f>IF(Table5[[#This Row],[Profit_Percentage]]&lt;=24.5%,"low","high")</f>
        <v>high</v>
      </c>
      <c r="Q3359" s="3" t="str">
        <f>IF(Table5[[#This Row],[Profit_Percentage]]&gt;25%,"high_profit","low_profit")&amp;(IF(Table5[[#This Row],[net_sales]]&gt;1000," high_sales"," low_sales"))</f>
        <v>high_profit high_sales</v>
      </c>
      <c r="R3359" s="3"/>
    </row>
    <row r="3360" spans="1:18" ht="14.25" customHeight="1" x14ac:dyDescent="0.3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Table5[[#This Row],[sales]]-(Table5[[#This Row],[sales]]*Table5[[#This Row],[discount]])</f>
        <v>3511.5524999999998</v>
      </c>
      <c r="O3360" s="6">
        <f>Table5[[#This Row],[profit]]/Table5[[#This Row],[net_sales]]</f>
        <v>0.21935312087744666</v>
      </c>
      <c r="P3360" s="3" t="str">
        <f>IF(Table5[[#This Row],[Profit_Percentage]]&lt;=24.5%,"low","high")</f>
        <v>low</v>
      </c>
      <c r="Q3360" s="3" t="str">
        <f>IF(Table5[[#This Row],[Profit_Percentage]]&gt;25%,"high_profit","low_profit")&amp;(IF(Table5[[#This Row],[net_sales]]&gt;1000," high_sales"," low_sales"))</f>
        <v>low_profit high_sales</v>
      </c>
      <c r="R3360" s="3"/>
    </row>
    <row r="3361" spans="1:18" ht="14.25" customHeight="1" x14ac:dyDescent="0.3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Table5[[#This Row],[sales]]-(Table5[[#This Row],[sales]]*Table5[[#This Row],[discount]])</f>
        <v>1906.1189999999999</v>
      </c>
      <c r="O3361" s="6">
        <f>Table5[[#This Row],[profit]]/Table5[[#This Row],[net_sales]]</f>
        <v>0.30877925250207361</v>
      </c>
      <c r="P3361" s="3" t="str">
        <f>IF(Table5[[#This Row],[Profit_Percentage]]&lt;=24.5%,"low","high")</f>
        <v>high</v>
      </c>
      <c r="Q3361" s="3" t="str">
        <f>IF(Table5[[#This Row],[Profit_Percentage]]&gt;25%,"high_profit","low_profit")&amp;(IF(Table5[[#This Row],[net_sales]]&gt;1000," high_sales"," low_sales"))</f>
        <v>high_profit high_sales</v>
      </c>
      <c r="R3361" s="3"/>
    </row>
    <row r="3362" spans="1:18" ht="14.25" customHeight="1" x14ac:dyDescent="0.3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Table5[[#This Row],[sales]]-(Table5[[#This Row],[sales]]*Table5[[#This Row],[discount]])</f>
        <v>3255.0474000000004</v>
      </c>
      <c r="O3362" s="6">
        <f>Table5[[#This Row],[profit]]/Table5[[#This Row],[net_sales]]</f>
        <v>0.12620707151607069</v>
      </c>
      <c r="P3362" s="3" t="str">
        <f>IF(Table5[[#This Row],[Profit_Percentage]]&lt;=24.5%,"low","high")</f>
        <v>low</v>
      </c>
      <c r="Q3362" s="3" t="str">
        <f>IF(Table5[[#This Row],[Profit_Percentage]]&gt;25%,"high_profit","low_profit")&amp;(IF(Table5[[#This Row],[net_sales]]&gt;1000," high_sales"," low_sales"))</f>
        <v>low_profit high_sales</v>
      </c>
      <c r="R3362" s="3"/>
    </row>
    <row r="3363" spans="1:18" ht="14.25" customHeight="1" x14ac:dyDescent="0.3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Table5[[#This Row],[sales]]-(Table5[[#This Row],[sales]]*Table5[[#This Row],[discount]])</f>
        <v>1652.74</v>
      </c>
      <c r="O3363" s="6">
        <f>Table5[[#This Row],[profit]]/Table5[[#This Row],[net_sales]]</f>
        <v>0.20132628241586698</v>
      </c>
      <c r="P3363" s="3" t="str">
        <f>IF(Table5[[#This Row],[Profit_Percentage]]&lt;=24.5%,"low","high")</f>
        <v>low</v>
      </c>
      <c r="Q3363" s="3" t="str">
        <f>IF(Table5[[#This Row],[Profit_Percentage]]&gt;25%,"high_profit","low_profit")&amp;(IF(Table5[[#This Row],[net_sales]]&gt;1000," high_sales"," low_sales"))</f>
        <v>low_profit high_sales</v>
      </c>
      <c r="R3363" s="3"/>
    </row>
    <row r="3364" spans="1:18" ht="14.25" customHeight="1" x14ac:dyDescent="0.3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Table5[[#This Row],[sales]]-(Table5[[#This Row],[sales]]*Table5[[#This Row],[discount]])</f>
        <v>804.05919999999992</v>
      </c>
      <c r="O3364" s="6">
        <f>Table5[[#This Row],[profit]]/Table5[[#This Row],[net_sales]]</f>
        <v>0.24347709720876279</v>
      </c>
      <c r="P3364" s="3" t="str">
        <f>IF(Table5[[#This Row],[Profit_Percentage]]&lt;=24.5%,"low","high")</f>
        <v>low</v>
      </c>
      <c r="Q3364" s="3" t="str">
        <f>IF(Table5[[#This Row],[Profit_Percentage]]&gt;25%,"high_profit","low_profit")&amp;(IF(Table5[[#This Row],[net_sales]]&gt;1000," high_sales"," low_sales"))</f>
        <v>low_profit low_sales</v>
      </c>
      <c r="R3364" s="3"/>
    </row>
    <row r="3365" spans="1:18" ht="14.25" customHeight="1" x14ac:dyDescent="0.3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Table5[[#This Row],[sales]]-(Table5[[#This Row],[sales]]*Table5[[#This Row],[discount]])</f>
        <v>2151.9758000000002</v>
      </c>
      <c r="O3365" s="6">
        <f>Table5[[#This Row],[profit]]/Table5[[#This Row],[net_sales]]</f>
        <v>0.31968760986996231</v>
      </c>
      <c r="P3365" s="3" t="str">
        <f>IF(Table5[[#This Row],[Profit_Percentage]]&lt;=24.5%,"low","high")</f>
        <v>high</v>
      </c>
      <c r="Q3365" s="3" t="str">
        <f>IF(Table5[[#This Row],[Profit_Percentage]]&gt;25%,"high_profit","low_profit")&amp;(IF(Table5[[#This Row],[net_sales]]&gt;1000," high_sales"," low_sales"))</f>
        <v>high_profit high_sales</v>
      </c>
      <c r="R3365" s="3"/>
    </row>
    <row r="3366" spans="1:18" ht="14.25" customHeight="1" x14ac:dyDescent="0.3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Table5[[#This Row],[sales]]-(Table5[[#This Row],[sales]]*Table5[[#This Row],[discount]])</f>
        <v>3726.0531000000001</v>
      </c>
      <c r="O3366" s="6">
        <f>Table5[[#This Row],[profit]]/Table5[[#This Row],[net_sales]]</f>
        <v>5.173839310019495E-2</v>
      </c>
      <c r="P3366" s="3" t="str">
        <f>IF(Table5[[#This Row],[Profit_Percentage]]&lt;=24.5%,"low","high")</f>
        <v>low</v>
      </c>
      <c r="Q3366" s="3" t="str">
        <f>IF(Table5[[#This Row],[Profit_Percentage]]&gt;25%,"high_profit","low_profit")&amp;(IF(Table5[[#This Row],[net_sales]]&gt;1000," high_sales"," low_sales"))</f>
        <v>low_profit high_sales</v>
      </c>
      <c r="R3366" s="3"/>
    </row>
    <row r="3367" spans="1:18" ht="14.25" customHeight="1" x14ac:dyDescent="0.3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Table5[[#This Row],[sales]]-(Table5[[#This Row],[sales]]*Table5[[#This Row],[discount]])</f>
        <v>3636.8757000000001</v>
      </c>
      <c r="O3367" s="6">
        <f>Table5[[#This Row],[profit]]/Table5[[#This Row],[net_sales]]</f>
        <v>0.14001853294023769</v>
      </c>
      <c r="P3367" s="3" t="str">
        <f>IF(Table5[[#This Row],[Profit_Percentage]]&lt;=24.5%,"low","high")</f>
        <v>low</v>
      </c>
      <c r="Q3367" s="3" t="str">
        <f>IF(Table5[[#This Row],[Profit_Percentage]]&gt;25%,"high_profit","low_profit")&amp;(IF(Table5[[#This Row],[net_sales]]&gt;1000," high_sales"," low_sales"))</f>
        <v>low_profit high_sales</v>
      </c>
      <c r="R3367" s="3"/>
    </row>
    <row r="3368" spans="1:18" ht="14.25" customHeight="1" x14ac:dyDescent="0.3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Table5[[#This Row],[sales]]-(Table5[[#This Row],[sales]]*Table5[[#This Row],[discount]])</f>
        <v>2682.5725999999995</v>
      </c>
      <c r="O3368" s="6">
        <f>Table5[[#This Row],[profit]]/Table5[[#This Row],[net_sales]]</f>
        <v>0.18085997001535023</v>
      </c>
      <c r="P3368" s="3" t="str">
        <f>IF(Table5[[#This Row],[Profit_Percentage]]&lt;=24.5%,"low","high")</f>
        <v>low</v>
      </c>
      <c r="Q3368" s="3" t="str">
        <f>IF(Table5[[#This Row],[Profit_Percentage]]&gt;25%,"high_profit","low_profit")&amp;(IF(Table5[[#This Row],[net_sales]]&gt;1000," high_sales"," low_sales"))</f>
        <v>low_profit high_sales</v>
      </c>
      <c r="R3368" s="3"/>
    </row>
    <row r="3369" spans="1:18" ht="14.25" customHeight="1" x14ac:dyDescent="0.3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Table5[[#This Row],[sales]]-(Table5[[#This Row],[sales]]*Table5[[#This Row],[discount]])</f>
        <v>634.79420000000005</v>
      </c>
      <c r="O3369" s="6">
        <f>Table5[[#This Row],[profit]]/Table5[[#This Row],[net_sales]]</f>
        <v>0.24050314259330027</v>
      </c>
      <c r="P3369" s="3" t="str">
        <f>IF(Table5[[#This Row],[Profit_Percentage]]&lt;=24.5%,"low","high")</f>
        <v>low</v>
      </c>
      <c r="Q3369" s="3" t="str">
        <f>IF(Table5[[#This Row],[Profit_Percentage]]&gt;25%,"high_profit","low_profit")&amp;(IF(Table5[[#This Row],[net_sales]]&gt;1000," high_sales"," low_sales"))</f>
        <v>low_profit low_sales</v>
      </c>
      <c r="R3369" s="3"/>
    </row>
    <row r="3370" spans="1:18" ht="14.25" customHeight="1" x14ac:dyDescent="0.3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Table5[[#This Row],[sales]]-(Table5[[#This Row],[sales]]*Table5[[#This Row],[discount]])</f>
        <v>1669.2112000000002</v>
      </c>
      <c r="O3370" s="6">
        <f>Table5[[#This Row],[profit]]/Table5[[#This Row],[net_sales]]</f>
        <v>0.30485656937839856</v>
      </c>
      <c r="P3370" s="3" t="str">
        <f>IF(Table5[[#This Row],[Profit_Percentage]]&lt;=24.5%,"low","high")</f>
        <v>high</v>
      </c>
      <c r="Q3370" s="3" t="str">
        <f>IF(Table5[[#This Row],[Profit_Percentage]]&gt;25%,"high_profit","low_profit")&amp;(IF(Table5[[#This Row],[net_sales]]&gt;1000," high_sales"," low_sales"))</f>
        <v>high_profit high_sales</v>
      </c>
      <c r="R3370" s="3"/>
    </row>
    <row r="3371" spans="1:18" ht="14.25" customHeight="1" x14ac:dyDescent="0.3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Table5[[#This Row],[sales]]-(Table5[[#This Row],[sales]]*Table5[[#This Row],[discount]])</f>
        <v>1759.3344</v>
      </c>
      <c r="O3371" s="6">
        <f>Table5[[#This Row],[profit]]/Table5[[#This Row],[net_sales]]</f>
        <v>0.25788161704790175</v>
      </c>
      <c r="P3371" s="3" t="str">
        <f>IF(Table5[[#This Row],[Profit_Percentage]]&lt;=24.5%,"low","high")</f>
        <v>high</v>
      </c>
      <c r="Q3371" s="3" t="str">
        <f>IF(Table5[[#This Row],[Profit_Percentage]]&gt;25%,"high_profit","low_profit")&amp;(IF(Table5[[#This Row],[net_sales]]&gt;1000," high_sales"," low_sales"))</f>
        <v>high_profit high_sales</v>
      </c>
      <c r="R3371" s="3"/>
    </row>
    <row r="3372" spans="1:18" ht="14.25" customHeight="1" x14ac:dyDescent="0.3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Table5[[#This Row],[sales]]-(Table5[[#This Row],[sales]]*Table5[[#This Row],[discount]])</f>
        <v>4278.6195000000007</v>
      </c>
      <c r="O3372" s="6">
        <f>Table5[[#This Row],[profit]]/Table5[[#This Row],[net_sales]]</f>
        <v>0.11687414597161536</v>
      </c>
      <c r="P3372" s="3" t="str">
        <f>IF(Table5[[#This Row],[Profit_Percentage]]&lt;=24.5%,"low","high")</f>
        <v>low</v>
      </c>
      <c r="Q3372" s="3" t="str">
        <f>IF(Table5[[#This Row],[Profit_Percentage]]&gt;25%,"high_profit","low_profit")&amp;(IF(Table5[[#This Row],[net_sales]]&gt;1000," high_sales"," low_sales"))</f>
        <v>low_profit high_sales</v>
      </c>
      <c r="R3372" s="3"/>
    </row>
    <row r="3373" spans="1:18" ht="14.25" customHeight="1" x14ac:dyDescent="0.3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Table5[[#This Row],[sales]]-(Table5[[#This Row],[sales]]*Table5[[#This Row],[discount]])</f>
        <v>90.8767</v>
      </c>
      <c r="O3373" s="6">
        <f>Table5[[#This Row],[profit]]/Table5[[#This Row],[net_sales]]</f>
        <v>0.32252491562743807</v>
      </c>
      <c r="P3373" s="3" t="str">
        <f>IF(Table5[[#This Row],[Profit_Percentage]]&lt;=24.5%,"low","high")</f>
        <v>high</v>
      </c>
      <c r="Q3373" s="3" t="str">
        <f>IF(Table5[[#This Row],[Profit_Percentage]]&gt;25%,"high_profit","low_profit")&amp;(IF(Table5[[#This Row],[net_sales]]&gt;1000," high_sales"," low_sales"))</f>
        <v>high_profit low_sales</v>
      </c>
      <c r="R3373" s="3"/>
    </row>
    <row r="3374" spans="1:18" ht="14.25" customHeight="1" x14ac:dyDescent="0.3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Table5[[#This Row],[sales]]-(Table5[[#This Row],[sales]]*Table5[[#This Row],[discount]])</f>
        <v>2417.8050000000003</v>
      </c>
      <c r="O3374" s="6">
        <f>Table5[[#This Row],[profit]]/Table5[[#This Row],[net_sales]]</f>
        <v>0.37474486155831421</v>
      </c>
      <c r="P3374" s="3" t="str">
        <f>IF(Table5[[#This Row],[Profit_Percentage]]&lt;=24.5%,"low","high")</f>
        <v>high</v>
      </c>
      <c r="Q3374" s="3" t="str">
        <f>IF(Table5[[#This Row],[Profit_Percentage]]&gt;25%,"high_profit","low_profit")&amp;(IF(Table5[[#This Row],[net_sales]]&gt;1000," high_sales"," low_sales"))</f>
        <v>high_profit high_sales</v>
      </c>
      <c r="R3374" s="3"/>
    </row>
    <row r="3375" spans="1:18" ht="14.25" customHeight="1" x14ac:dyDescent="0.3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Table5[[#This Row],[sales]]-(Table5[[#This Row],[sales]]*Table5[[#This Row],[discount]])</f>
        <v>2285.8782000000001</v>
      </c>
      <c r="O3375" s="6">
        <f>Table5[[#This Row],[profit]]/Table5[[#This Row],[net_sales]]</f>
        <v>0.28623134863441102</v>
      </c>
      <c r="P3375" s="3" t="str">
        <f>IF(Table5[[#This Row],[Profit_Percentage]]&lt;=24.5%,"low","high")</f>
        <v>high</v>
      </c>
      <c r="Q3375" s="3" t="str">
        <f>IF(Table5[[#This Row],[Profit_Percentage]]&gt;25%,"high_profit","low_profit")&amp;(IF(Table5[[#This Row],[net_sales]]&gt;1000," high_sales"," low_sales"))</f>
        <v>high_profit high_sales</v>
      </c>
      <c r="R3375" s="3"/>
    </row>
    <row r="3376" spans="1:18" ht="14.25" customHeight="1" x14ac:dyDescent="0.3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Table5[[#This Row],[sales]]-(Table5[[#This Row],[sales]]*Table5[[#This Row],[discount]])</f>
        <v>3046.3620000000001</v>
      </c>
      <c r="O3376" s="6">
        <f>Table5[[#This Row],[profit]]/Table5[[#This Row],[net_sales]]</f>
        <v>0.21668797076644206</v>
      </c>
      <c r="P3376" s="3" t="str">
        <f>IF(Table5[[#This Row],[Profit_Percentage]]&lt;=24.5%,"low","high")</f>
        <v>low</v>
      </c>
      <c r="Q3376" s="3" t="str">
        <f>IF(Table5[[#This Row],[Profit_Percentage]]&gt;25%,"high_profit","low_profit")&amp;(IF(Table5[[#This Row],[net_sales]]&gt;1000," high_sales"," low_sales"))</f>
        <v>low_profit high_sales</v>
      </c>
      <c r="R3376" s="3"/>
    </row>
    <row r="3377" spans="1:18" ht="14.25" customHeight="1" x14ac:dyDescent="0.3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Table5[[#This Row],[sales]]-(Table5[[#This Row],[sales]]*Table5[[#This Row],[discount]])</f>
        <v>1917.8980000000001</v>
      </c>
      <c r="O3377" s="6">
        <f>Table5[[#This Row],[profit]]/Table5[[#This Row],[net_sales]]</f>
        <v>0.16100439126585459</v>
      </c>
      <c r="P3377" s="3" t="str">
        <f>IF(Table5[[#This Row],[Profit_Percentage]]&lt;=24.5%,"low","high")</f>
        <v>low</v>
      </c>
      <c r="Q3377" s="3" t="str">
        <f>IF(Table5[[#This Row],[Profit_Percentage]]&gt;25%,"high_profit","low_profit")&amp;(IF(Table5[[#This Row],[net_sales]]&gt;1000," high_sales"," low_sales"))</f>
        <v>low_profit high_sales</v>
      </c>
      <c r="R3377" s="3"/>
    </row>
    <row r="3378" spans="1:18" ht="14.25" customHeight="1" x14ac:dyDescent="0.3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Table5[[#This Row],[sales]]-(Table5[[#This Row],[sales]]*Table5[[#This Row],[discount]])</f>
        <v>2990.3310000000001</v>
      </c>
      <c r="O3378" s="6">
        <f>Table5[[#This Row],[profit]]/Table5[[#This Row],[net_sales]]</f>
        <v>0.26164662039085301</v>
      </c>
      <c r="P3378" s="3" t="str">
        <f>IF(Table5[[#This Row],[Profit_Percentage]]&lt;=24.5%,"low","high")</f>
        <v>high</v>
      </c>
      <c r="Q3378" s="3" t="str">
        <f>IF(Table5[[#This Row],[Profit_Percentage]]&gt;25%,"high_profit","low_profit")&amp;(IF(Table5[[#This Row],[net_sales]]&gt;1000," high_sales"," low_sales"))</f>
        <v>high_profit high_sales</v>
      </c>
      <c r="R3378" s="3"/>
    </row>
    <row r="3379" spans="1:18" ht="14.25" customHeight="1" x14ac:dyDescent="0.3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Table5[[#This Row],[sales]]-(Table5[[#This Row],[sales]]*Table5[[#This Row],[discount]])</f>
        <v>2871.2114000000001</v>
      </c>
      <c r="O3379" s="6">
        <f>Table5[[#This Row],[profit]]/Table5[[#This Row],[net_sales]]</f>
        <v>0.13688298952839209</v>
      </c>
      <c r="P3379" s="3" t="str">
        <f>IF(Table5[[#This Row],[Profit_Percentage]]&lt;=24.5%,"low","high")</f>
        <v>low</v>
      </c>
      <c r="Q3379" s="3" t="str">
        <f>IF(Table5[[#This Row],[Profit_Percentage]]&gt;25%,"high_profit","low_profit")&amp;(IF(Table5[[#This Row],[net_sales]]&gt;1000," high_sales"," low_sales"))</f>
        <v>low_profit high_sales</v>
      </c>
      <c r="R3379" s="3"/>
    </row>
    <row r="3380" spans="1:18" ht="14.25" customHeight="1" x14ac:dyDescent="0.3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Table5[[#This Row],[sales]]-(Table5[[#This Row],[sales]]*Table5[[#This Row],[discount]])</f>
        <v>3033.5553</v>
      </c>
      <c r="O3380" s="6">
        <f>Table5[[#This Row],[profit]]/Table5[[#This Row],[net_sales]]</f>
        <v>7.2176037140315188E-2</v>
      </c>
      <c r="P3380" s="3" t="str">
        <f>IF(Table5[[#This Row],[Profit_Percentage]]&lt;=24.5%,"low","high")</f>
        <v>low</v>
      </c>
      <c r="Q3380" s="3" t="str">
        <f>IF(Table5[[#This Row],[Profit_Percentage]]&gt;25%,"high_profit","low_profit")&amp;(IF(Table5[[#This Row],[net_sales]]&gt;1000," high_sales"," low_sales"))</f>
        <v>low_profit high_sales</v>
      </c>
      <c r="R3380" s="3"/>
    </row>
    <row r="3381" spans="1:18" ht="14.25" customHeight="1" x14ac:dyDescent="0.3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Table5[[#This Row],[sales]]-(Table5[[#This Row],[sales]]*Table5[[#This Row],[discount]])</f>
        <v>288.22059999999999</v>
      </c>
      <c r="O3381" s="6">
        <f>Table5[[#This Row],[profit]]/Table5[[#This Row],[net_sales]]</f>
        <v>0.43577731779060902</v>
      </c>
      <c r="P3381" s="3" t="str">
        <f>IF(Table5[[#This Row],[Profit_Percentage]]&lt;=24.5%,"low","high")</f>
        <v>high</v>
      </c>
      <c r="Q3381" s="3" t="str">
        <f>IF(Table5[[#This Row],[Profit_Percentage]]&gt;25%,"high_profit","low_profit")&amp;(IF(Table5[[#This Row],[net_sales]]&gt;1000," high_sales"," low_sales"))</f>
        <v>high_profit low_sales</v>
      </c>
      <c r="R3381" s="3"/>
    </row>
    <row r="3382" spans="1:18" ht="14.25" customHeight="1" x14ac:dyDescent="0.3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Table5[[#This Row],[sales]]-(Table5[[#This Row],[sales]]*Table5[[#This Row],[discount]])</f>
        <v>745.93709999999999</v>
      </c>
      <c r="O3382" s="6">
        <f>Table5[[#This Row],[profit]]/Table5[[#This Row],[net_sales]]</f>
        <v>0.35474840975197508</v>
      </c>
      <c r="P3382" s="3" t="str">
        <f>IF(Table5[[#This Row],[Profit_Percentage]]&lt;=24.5%,"low","high")</f>
        <v>high</v>
      </c>
      <c r="Q3382" s="3" t="str">
        <f>IF(Table5[[#This Row],[Profit_Percentage]]&gt;25%,"high_profit","low_profit")&amp;(IF(Table5[[#This Row],[net_sales]]&gt;1000," high_sales"," low_sales"))</f>
        <v>high_profit low_sales</v>
      </c>
      <c r="R3382" s="3"/>
    </row>
    <row r="3383" spans="1:18" ht="14.25" customHeight="1" x14ac:dyDescent="0.3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Table5[[#This Row],[sales]]-(Table5[[#This Row],[sales]]*Table5[[#This Row],[discount]])</f>
        <v>2227.5593999999996</v>
      </c>
      <c r="O3383" s="6">
        <f>Table5[[#This Row],[profit]]/Table5[[#This Row],[net_sales]]</f>
        <v>0.52906333272190187</v>
      </c>
      <c r="P3383" s="3" t="str">
        <f>IF(Table5[[#This Row],[Profit_Percentage]]&lt;=24.5%,"low","high")</f>
        <v>high</v>
      </c>
      <c r="Q3383" s="3" t="str">
        <f>IF(Table5[[#This Row],[Profit_Percentage]]&gt;25%,"high_profit","low_profit")&amp;(IF(Table5[[#This Row],[net_sales]]&gt;1000," high_sales"," low_sales"))</f>
        <v>high_profit high_sales</v>
      </c>
      <c r="R3383" s="3"/>
    </row>
    <row r="3384" spans="1:18" ht="14.25" customHeight="1" x14ac:dyDescent="0.3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Table5[[#This Row],[sales]]-(Table5[[#This Row],[sales]]*Table5[[#This Row],[discount]])</f>
        <v>870.25</v>
      </c>
      <c r="O3384" s="6">
        <f>Table5[[#This Row],[profit]]/Table5[[#This Row],[net_sales]]</f>
        <v>0.3737661591496696</v>
      </c>
      <c r="P3384" s="3" t="str">
        <f>IF(Table5[[#This Row],[Profit_Percentage]]&lt;=24.5%,"low","high")</f>
        <v>high</v>
      </c>
      <c r="Q3384" s="3" t="str">
        <f>IF(Table5[[#This Row],[Profit_Percentage]]&gt;25%,"high_profit","low_profit")&amp;(IF(Table5[[#This Row],[net_sales]]&gt;1000," high_sales"," low_sales"))</f>
        <v>high_profit low_sales</v>
      </c>
      <c r="R3384" s="3"/>
    </row>
    <row r="3385" spans="1:18" ht="14.25" customHeight="1" x14ac:dyDescent="0.3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Table5[[#This Row],[sales]]-(Table5[[#This Row],[sales]]*Table5[[#This Row],[discount]])</f>
        <v>2420.12</v>
      </c>
      <c r="O3385" s="6">
        <f>Table5[[#This Row],[profit]]/Table5[[#This Row],[net_sales]]</f>
        <v>0.10909789597210055</v>
      </c>
      <c r="P3385" s="3" t="str">
        <f>IF(Table5[[#This Row],[Profit_Percentage]]&lt;=24.5%,"low","high")</f>
        <v>low</v>
      </c>
      <c r="Q3385" s="3" t="str">
        <f>IF(Table5[[#This Row],[Profit_Percentage]]&gt;25%,"high_profit","low_profit")&amp;(IF(Table5[[#This Row],[net_sales]]&gt;1000," high_sales"," low_sales"))</f>
        <v>low_profit high_sales</v>
      </c>
      <c r="R3385" s="3"/>
    </row>
    <row r="3386" spans="1:18" ht="14.25" customHeight="1" x14ac:dyDescent="0.3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Table5[[#This Row],[sales]]-(Table5[[#This Row],[sales]]*Table5[[#This Row],[discount]])</f>
        <v>2470.3980000000001</v>
      </c>
      <c r="O3386" s="6">
        <f>Table5[[#This Row],[profit]]/Table5[[#This Row],[net_sales]]</f>
        <v>0.25006901721908775</v>
      </c>
      <c r="P3386" s="3" t="str">
        <f>IF(Table5[[#This Row],[Profit_Percentage]]&lt;=24.5%,"low","high")</f>
        <v>high</v>
      </c>
      <c r="Q3386" s="3" t="str">
        <f>IF(Table5[[#This Row],[Profit_Percentage]]&gt;25%,"high_profit","low_profit")&amp;(IF(Table5[[#This Row],[net_sales]]&gt;1000," high_sales"," low_sales"))</f>
        <v>high_profit high_sales</v>
      </c>
      <c r="R3386" s="3"/>
    </row>
    <row r="3387" spans="1:18" ht="14.25" customHeight="1" x14ac:dyDescent="0.3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Table5[[#This Row],[sales]]-(Table5[[#This Row],[sales]]*Table5[[#This Row],[discount]])</f>
        <v>2882.0954000000002</v>
      </c>
      <c r="O3387" s="6">
        <f>Table5[[#This Row],[profit]]/Table5[[#This Row],[net_sales]]</f>
        <v>0.24140422277486026</v>
      </c>
      <c r="P3387" s="3" t="str">
        <f>IF(Table5[[#This Row],[Profit_Percentage]]&lt;=24.5%,"low","high")</f>
        <v>low</v>
      </c>
      <c r="Q3387" s="3" t="str">
        <f>IF(Table5[[#This Row],[Profit_Percentage]]&gt;25%,"high_profit","low_profit")&amp;(IF(Table5[[#This Row],[net_sales]]&gt;1000," high_sales"," low_sales"))</f>
        <v>low_profit high_sales</v>
      </c>
      <c r="R3387" s="3"/>
    </row>
    <row r="3388" spans="1:18" ht="14.25" customHeight="1" x14ac:dyDescent="0.3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Table5[[#This Row],[sales]]-(Table5[[#This Row],[sales]]*Table5[[#This Row],[discount]])</f>
        <v>1777.7611999999999</v>
      </c>
      <c r="O3388" s="6">
        <f>Table5[[#This Row],[profit]]/Table5[[#This Row],[net_sales]]</f>
        <v>0.26323557967178046</v>
      </c>
      <c r="P3388" s="3" t="str">
        <f>IF(Table5[[#This Row],[Profit_Percentage]]&lt;=24.5%,"low","high")</f>
        <v>high</v>
      </c>
      <c r="Q3388" s="3" t="str">
        <f>IF(Table5[[#This Row],[Profit_Percentage]]&gt;25%,"high_profit","low_profit")&amp;(IF(Table5[[#This Row],[net_sales]]&gt;1000," high_sales"," low_sales"))</f>
        <v>high_profit high_sales</v>
      </c>
      <c r="R3388" s="3"/>
    </row>
    <row r="3389" spans="1:18" ht="14.25" customHeight="1" x14ac:dyDescent="0.3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Table5[[#This Row],[sales]]-(Table5[[#This Row],[sales]]*Table5[[#This Row],[discount]])</f>
        <v>2117.7665999999999</v>
      </c>
      <c r="O3389" s="6">
        <f>Table5[[#This Row],[profit]]/Table5[[#This Row],[net_sales]]</f>
        <v>0.4823194397342937</v>
      </c>
      <c r="P3389" s="3" t="str">
        <f>IF(Table5[[#This Row],[Profit_Percentage]]&lt;=24.5%,"low","high")</f>
        <v>high</v>
      </c>
      <c r="Q3389" s="3" t="str">
        <f>IF(Table5[[#This Row],[Profit_Percentage]]&gt;25%,"high_profit","low_profit")&amp;(IF(Table5[[#This Row],[net_sales]]&gt;1000," high_sales"," low_sales"))</f>
        <v>high_profit high_sales</v>
      </c>
      <c r="R3389" s="3"/>
    </row>
    <row r="3390" spans="1:18" ht="14.25" customHeight="1" x14ac:dyDescent="0.3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Table5[[#This Row],[sales]]-(Table5[[#This Row],[sales]]*Table5[[#This Row],[discount]])</f>
        <v>267.72309999999999</v>
      </c>
      <c r="O3390" s="6">
        <f>Table5[[#This Row],[profit]]/Table5[[#This Row],[net_sales]]</f>
        <v>0.21111364689860534</v>
      </c>
      <c r="P3390" s="3" t="str">
        <f>IF(Table5[[#This Row],[Profit_Percentage]]&lt;=24.5%,"low","high")</f>
        <v>low</v>
      </c>
      <c r="Q3390" s="3" t="str">
        <f>IF(Table5[[#This Row],[Profit_Percentage]]&gt;25%,"high_profit","low_profit")&amp;(IF(Table5[[#This Row],[net_sales]]&gt;1000," high_sales"," low_sales"))</f>
        <v>low_profit low_sales</v>
      </c>
      <c r="R3390" s="3"/>
    </row>
    <row r="3391" spans="1:18" ht="14.25" customHeight="1" x14ac:dyDescent="0.3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Table5[[#This Row],[sales]]-(Table5[[#This Row],[sales]]*Table5[[#This Row],[discount]])</f>
        <v>2319.366</v>
      </c>
      <c r="O3391" s="6">
        <f>Table5[[#This Row],[profit]]/Table5[[#This Row],[net_sales]]</f>
        <v>0.25949332705575578</v>
      </c>
      <c r="P3391" s="3" t="str">
        <f>IF(Table5[[#This Row],[Profit_Percentage]]&lt;=24.5%,"low","high")</f>
        <v>high</v>
      </c>
      <c r="Q3391" s="3" t="str">
        <f>IF(Table5[[#This Row],[Profit_Percentage]]&gt;25%,"high_profit","low_profit")&amp;(IF(Table5[[#This Row],[net_sales]]&gt;1000," high_sales"," low_sales"))</f>
        <v>high_profit high_sales</v>
      </c>
      <c r="R3391" s="3"/>
    </row>
    <row r="3392" spans="1:18" ht="14.25" customHeight="1" x14ac:dyDescent="0.3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Table5[[#This Row],[sales]]-(Table5[[#This Row],[sales]]*Table5[[#This Row],[discount]])</f>
        <v>547.95959999999991</v>
      </c>
      <c r="O3392" s="6">
        <f>Table5[[#This Row],[profit]]/Table5[[#This Row],[net_sales]]</f>
        <v>0.31958560448617018</v>
      </c>
      <c r="P3392" s="3" t="str">
        <f>IF(Table5[[#This Row],[Profit_Percentage]]&lt;=24.5%,"low","high")</f>
        <v>high</v>
      </c>
      <c r="Q3392" s="3" t="str">
        <f>IF(Table5[[#This Row],[Profit_Percentage]]&gt;25%,"high_profit","low_profit")&amp;(IF(Table5[[#This Row],[net_sales]]&gt;1000," high_sales"," low_sales"))</f>
        <v>high_profit low_sales</v>
      </c>
      <c r="R3392" s="3"/>
    </row>
    <row r="3393" spans="1:18" ht="14.25" customHeight="1" x14ac:dyDescent="0.3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Table5[[#This Row],[sales]]-(Table5[[#This Row],[sales]]*Table5[[#This Row],[discount]])</f>
        <v>2700.0320000000002</v>
      </c>
      <c r="O3393" s="6">
        <f>Table5[[#This Row],[profit]]/Table5[[#This Row],[net_sales]]</f>
        <v>0.449802076419835</v>
      </c>
      <c r="P3393" s="3" t="str">
        <f>IF(Table5[[#This Row],[Profit_Percentage]]&lt;=24.5%,"low","high")</f>
        <v>high</v>
      </c>
      <c r="Q3393" s="3" t="str">
        <f>IF(Table5[[#This Row],[Profit_Percentage]]&gt;25%,"high_profit","low_profit")&amp;(IF(Table5[[#This Row],[net_sales]]&gt;1000," high_sales"," low_sales"))</f>
        <v>high_profit high_sales</v>
      </c>
      <c r="R3393" s="3"/>
    </row>
    <row r="3394" spans="1:18" ht="14.25" customHeight="1" x14ac:dyDescent="0.3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Table5[[#This Row],[sales]]-(Table5[[#This Row],[sales]]*Table5[[#This Row],[discount]])</f>
        <v>3119.5070000000001</v>
      </c>
      <c r="O3394" s="6">
        <f>Table5[[#This Row],[profit]]/Table5[[#This Row],[net_sales]]</f>
        <v>0.2269397055368044</v>
      </c>
      <c r="P3394" s="3" t="str">
        <f>IF(Table5[[#This Row],[Profit_Percentage]]&lt;=24.5%,"low","high")</f>
        <v>low</v>
      </c>
      <c r="Q3394" s="3" t="str">
        <f>IF(Table5[[#This Row],[Profit_Percentage]]&gt;25%,"high_profit","low_profit")&amp;(IF(Table5[[#This Row],[net_sales]]&gt;1000," high_sales"," low_sales"))</f>
        <v>low_profit high_sales</v>
      </c>
      <c r="R3394" s="3"/>
    </row>
    <row r="3395" spans="1:18" ht="14.25" customHeight="1" x14ac:dyDescent="0.3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Table5[[#This Row],[sales]]-(Table5[[#This Row],[sales]]*Table5[[#This Row],[discount]])</f>
        <v>666.84070000000008</v>
      </c>
      <c r="O3395" s="6">
        <f>Table5[[#This Row],[profit]]/Table5[[#This Row],[net_sales]]</f>
        <v>0.42983279214960929</v>
      </c>
      <c r="P3395" s="3" t="str">
        <f>IF(Table5[[#This Row],[Profit_Percentage]]&lt;=24.5%,"low","high")</f>
        <v>high</v>
      </c>
      <c r="Q3395" s="3" t="str">
        <f>IF(Table5[[#This Row],[Profit_Percentage]]&gt;25%,"high_profit","low_profit")&amp;(IF(Table5[[#This Row],[net_sales]]&gt;1000," high_sales"," low_sales"))</f>
        <v>high_profit low_sales</v>
      </c>
      <c r="R3395" s="3"/>
    </row>
    <row r="3396" spans="1:18" ht="14.25" customHeight="1" x14ac:dyDescent="0.3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Table5[[#This Row],[sales]]-(Table5[[#This Row],[sales]]*Table5[[#This Row],[discount]])</f>
        <v>929.37599999999998</v>
      </c>
      <c r="O3396" s="6">
        <f>Table5[[#This Row],[profit]]/Table5[[#This Row],[net_sales]]</f>
        <v>0.29348724305340357</v>
      </c>
      <c r="P3396" s="3" t="str">
        <f>IF(Table5[[#This Row],[Profit_Percentage]]&lt;=24.5%,"low","high")</f>
        <v>high</v>
      </c>
      <c r="Q3396" s="3" t="str">
        <f>IF(Table5[[#This Row],[Profit_Percentage]]&gt;25%,"high_profit","low_profit")&amp;(IF(Table5[[#This Row],[net_sales]]&gt;1000," high_sales"," low_sales"))</f>
        <v>high_profit low_sales</v>
      </c>
      <c r="R3396" s="3"/>
    </row>
    <row r="3397" spans="1:18" ht="14.25" customHeight="1" x14ac:dyDescent="0.3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Table5[[#This Row],[sales]]-(Table5[[#This Row],[sales]]*Table5[[#This Row],[discount]])</f>
        <v>3365.0329999999999</v>
      </c>
      <c r="O3397" s="6">
        <f>Table5[[#This Row],[profit]]/Table5[[#This Row],[net_sales]]</f>
        <v>0.15867303530158547</v>
      </c>
      <c r="P3397" s="3" t="str">
        <f>IF(Table5[[#This Row],[Profit_Percentage]]&lt;=24.5%,"low","high")</f>
        <v>low</v>
      </c>
      <c r="Q3397" s="3" t="str">
        <f>IF(Table5[[#This Row],[Profit_Percentage]]&gt;25%,"high_profit","low_profit")&amp;(IF(Table5[[#This Row],[net_sales]]&gt;1000," high_sales"," low_sales"))</f>
        <v>low_profit high_sales</v>
      </c>
      <c r="R3397" s="3"/>
    </row>
    <row r="3398" spans="1:18" ht="14.25" customHeight="1" x14ac:dyDescent="0.3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Table5[[#This Row],[sales]]-(Table5[[#This Row],[sales]]*Table5[[#This Row],[discount]])</f>
        <v>2565.0749999999998</v>
      </c>
      <c r="O3398" s="6">
        <f>Table5[[#This Row],[profit]]/Table5[[#This Row],[net_sales]]</f>
        <v>0.34371704531056596</v>
      </c>
      <c r="P3398" s="3" t="str">
        <f>IF(Table5[[#This Row],[Profit_Percentage]]&lt;=24.5%,"low","high")</f>
        <v>high</v>
      </c>
      <c r="Q3398" s="3" t="str">
        <f>IF(Table5[[#This Row],[Profit_Percentage]]&gt;25%,"high_profit","low_profit")&amp;(IF(Table5[[#This Row],[net_sales]]&gt;1000," high_sales"," low_sales"))</f>
        <v>high_profit high_sales</v>
      </c>
      <c r="R3398" s="3"/>
    </row>
    <row r="3399" spans="1:18" ht="14.25" customHeight="1" x14ac:dyDescent="0.3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Table5[[#This Row],[sales]]-(Table5[[#This Row],[sales]]*Table5[[#This Row],[discount]])</f>
        <v>2425.3446999999996</v>
      </c>
      <c r="O3399" s="6">
        <f>Table5[[#This Row],[profit]]/Table5[[#This Row],[net_sales]]</f>
        <v>0.32366120988905211</v>
      </c>
      <c r="P3399" s="3" t="str">
        <f>IF(Table5[[#This Row],[Profit_Percentage]]&lt;=24.5%,"low","high")</f>
        <v>high</v>
      </c>
      <c r="Q3399" s="3" t="str">
        <f>IF(Table5[[#This Row],[Profit_Percentage]]&gt;25%,"high_profit","low_profit")&amp;(IF(Table5[[#This Row],[net_sales]]&gt;1000," high_sales"," low_sales"))</f>
        <v>high_profit high_sales</v>
      </c>
      <c r="R3399" s="3"/>
    </row>
    <row r="3400" spans="1:18" ht="14.25" customHeight="1" x14ac:dyDescent="0.3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Table5[[#This Row],[sales]]-(Table5[[#This Row],[sales]]*Table5[[#This Row],[discount]])</f>
        <v>3040.1179999999999</v>
      </c>
      <c r="O3400" s="6">
        <f>Table5[[#This Row],[profit]]/Table5[[#This Row],[net_sales]]</f>
        <v>0.17100323079564675</v>
      </c>
      <c r="P3400" s="3" t="str">
        <f>IF(Table5[[#This Row],[Profit_Percentage]]&lt;=24.5%,"low","high")</f>
        <v>low</v>
      </c>
      <c r="Q3400" s="3" t="str">
        <f>IF(Table5[[#This Row],[Profit_Percentage]]&gt;25%,"high_profit","low_profit")&amp;(IF(Table5[[#This Row],[net_sales]]&gt;1000," high_sales"," low_sales"))</f>
        <v>low_profit high_sales</v>
      </c>
      <c r="R3400" s="3"/>
    </row>
    <row r="3401" spans="1:18" ht="14.25" customHeight="1" x14ac:dyDescent="0.3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Table5[[#This Row],[sales]]-(Table5[[#This Row],[sales]]*Table5[[#This Row],[discount]])</f>
        <v>3703.0675000000001</v>
      </c>
      <c r="O3401" s="6">
        <f>Table5[[#This Row],[profit]]/Table5[[#This Row],[net_sales]]</f>
        <v>0.17921088394959042</v>
      </c>
      <c r="P3401" s="3" t="str">
        <f>IF(Table5[[#This Row],[Profit_Percentage]]&lt;=24.5%,"low","high")</f>
        <v>low</v>
      </c>
      <c r="Q3401" s="3" t="str">
        <f>IF(Table5[[#This Row],[Profit_Percentage]]&gt;25%,"high_profit","low_profit")&amp;(IF(Table5[[#This Row],[net_sales]]&gt;1000," high_sales"," low_sales"))</f>
        <v>low_profit high_sales</v>
      </c>
      <c r="R3401" s="3"/>
    </row>
    <row r="3402" spans="1:18" ht="14.25" customHeight="1" x14ac:dyDescent="0.3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Table5[[#This Row],[sales]]-(Table5[[#This Row],[sales]]*Table5[[#This Row],[discount]])</f>
        <v>2143.59</v>
      </c>
      <c r="O3402" s="6">
        <f>Table5[[#This Row],[profit]]/Table5[[#This Row],[net_sales]]</f>
        <v>5.2146166011224161E-2</v>
      </c>
      <c r="P3402" s="3" t="str">
        <f>IF(Table5[[#This Row],[Profit_Percentage]]&lt;=24.5%,"low","high")</f>
        <v>low</v>
      </c>
      <c r="Q3402" s="3" t="str">
        <f>IF(Table5[[#This Row],[Profit_Percentage]]&gt;25%,"high_profit","low_profit")&amp;(IF(Table5[[#This Row],[net_sales]]&gt;1000," high_sales"," low_sales"))</f>
        <v>low_profit high_sales</v>
      </c>
      <c r="R3402" s="3"/>
    </row>
    <row r="3403" spans="1:18" ht="14.25" customHeight="1" x14ac:dyDescent="0.3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Table5[[#This Row],[sales]]-(Table5[[#This Row],[sales]]*Table5[[#This Row],[discount]])</f>
        <v>1548.9929</v>
      </c>
      <c r="O3403" s="6">
        <f>Table5[[#This Row],[profit]]/Table5[[#This Row],[net_sales]]</f>
        <v>6.0006730824912112E-2</v>
      </c>
      <c r="P3403" s="3" t="str">
        <f>IF(Table5[[#This Row],[Profit_Percentage]]&lt;=24.5%,"low","high")</f>
        <v>low</v>
      </c>
      <c r="Q3403" s="3" t="str">
        <f>IF(Table5[[#This Row],[Profit_Percentage]]&gt;25%,"high_profit","low_profit")&amp;(IF(Table5[[#This Row],[net_sales]]&gt;1000," high_sales"," low_sales"))</f>
        <v>low_profit high_sales</v>
      </c>
      <c r="R3403" s="3"/>
    </row>
    <row r="3404" spans="1:18" ht="14.25" customHeight="1" x14ac:dyDescent="0.3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Table5[[#This Row],[sales]]-(Table5[[#This Row],[sales]]*Table5[[#This Row],[discount]])</f>
        <v>2691.8584000000001</v>
      </c>
      <c r="O3404" s="6">
        <f>Table5[[#This Row],[profit]]/Table5[[#This Row],[net_sales]]</f>
        <v>9.6888454459565926E-2</v>
      </c>
      <c r="P3404" s="3" t="str">
        <f>IF(Table5[[#This Row],[Profit_Percentage]]&lt;=24.5%,"low","high")</f>
        <v>low</v>
      </c>
      <c r="Q3404" s="3" t="str">
        <f>IF(Table5[[#This Row],[Profit_Percentage]]&gt;25%,"high_profit","low_profit")&amp;(IF(Table5[[#This Row],[net_sales]]&gt;1000," high_sales"," low_sales"))</f>
        <v>low_profit high_sales</v>
      </c>
      <c r="R3404" s="3"/>
    </row>
    <row r="3405" spans="1:18" ht="14.25" customHeight="1" x14ac:dyDescent="0.3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Table5[[#This Row],[sales]]-(Table5[[#This Row],[sales]]*Table5[[#This Row],[discount]])</f>
        <v>3490.4570000000003</v>
      </c>
      <c r="O3405" s="6">
        <f>Table5[[#This Row],[profit]]/Table5[[#This Row],[net_sales]]</f>
        <v>0.28320360342499562</v>
      </c>
      <c r="P3405" s="3" t="str">
        <f>IF(Table5[[#This Row],[Profit_Percentage]]&lt;=24.5%,"low","high")</f>
        <v>high</v>
      </c>
      <c r="Q3405" s="3" t="str">
        <f>IF(Table5[[#This Row],[Profit_Percentage]]&gt;25%,"high_profit","low_profit")&amp;(IF(Table5[[#This Row],[net_sales]]&gt;1000," high_sales"," low_sales"))</f>
        <v>high_profit high_sales</v>
      </c>
      <c r="R3405" s="3"/>
    </row>
    <row r="3406" spans="1:18" ht="14.25" customHeight="1" x14ac:dyDescent="0.3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Table5[[#This Row],[sales]]-(Table5[[#This Row],[sales]]*Table5[[#This Row],[discount]])</f>
        <v>1967.6357999999998</v>
      </c>
      <c r="O3406" s="6">
        <f>Table5[[#This Row],[profit]]/Table5[[#This Row],[net_sales]]</f>
        <v>8.4995404129158472E-2</v>
      </c>
      <c r="P3406" s="3" t="str">
        <f>IF(Table5[[#This Row],[Profit_Percentage]]&lt;=24.5%,"low","high")</f>
        <v>low</v>
      </c>
      <c r="Q3406" s="3" t="str">
        <f>IF(Table5[[#This Row],[Profit_Percentage]]&gt;25%,"high_profit","low_profit")&amp;(IF(Table5[[#This Row],[net_sales]]&gt;1000," high_sales"," low_sales"))</f>
        <v>low_profit high_sales</v>
      </c>
      <c r="R3406" s="3"/>
    </row>
    <row r="3407" spans="1:18" ht="14.25" customHeight="1" x14ac:dyDescent="0.3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Table5[[#This Row],[sales]]-(Table5[[#This Row],[sales]]*Table5[[#This Row],[discount]])</f>
        <v>2414.5484999999999</v>
      </c>
      <c r="O3407" s="6">
        <f>Table5[[#This Row],[profit]]/Table5[[#This Row],[net_sales]]</f>
        <v>0.43869485330280178</v>
      </c>
      <c r="P3407" s="3" t="str">
        <f>IF(Table5[[#This Row],[Profit_Percentage]]&lt;=24.5%,"low","high")</f>
        <v>high</v>
      </c>
      <c r="Q3407" s="3" t="str">
        <f>IF(Table5[[#This Row],[Profit_Percentage]]&gt;25%,"high_profit","low_profit")&amp;(IF(Table5[[#This Row],[net_sales]]&gt;1000," high_sales"," low_sales"))</f>
        <v>high_profit high_sales</v>
      </c>
      <c r="R3407" s="3"/>
    </row>
    <row r="3408" spans="1:18" ht="14.25" customHeight="1" x14ac:dyDescent="0.3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Table5[[#This Row],[sales]]-(Table5[[#This Row],[sales]]*Table5[[#This Row],[discount]])</f>
        <v>186.12479999999999</v>
      </c>
      <c r="O3408" s="6">
        <f>Table5[[#This Row],[profit]]/Table5[[#This Row],[net_sales]]</f>
        <v>0.10251186300804621</v>
      </c>
      <c r="P3408" s="3" t="str">
        <f>IF(Table5[[#This Row],[Profit_Percentage]]&lt;=24.5%,"low","high")</f>
        <v>low</v>
      </c>
      <c r="Q3408" s="3" t="str">
        <f>IF(Table5[[#This Row],[Profit_Percentage]]&gt;25%,"high_profit","low_profit")&amp;(IF(Table5[[#This Row],[net_sales]]&gt;1000," high_sales"," low_sales"))</f>
        <v>low_profit low_sales</v>
      </c>
      <c r="R3408" s="3"/>
    </row>
    <row r="3409" spans="1:18" ht="14.25" customHeight="1" x14ac:dyDescent="0.3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Table5[[#This Row],[sales]]-(Table5[[#This Row],[sales]]*Table5[[#This Row],[discount]])</f>
        <v>3523.8311999999996</v>
      </c>
      <c r="O3409" s="6">
        <f>Table5[[#This Row],[profit]]/Table5[[#This Row],[net_sales]]</f>
        <v>0.35737239627142187</v>
      </c>
      <c r="P3409" s="3" t="str">
        <f>IF(Table5[[#This Row],[Profit_Percentage]]&lt;=24.5%,"low","high")</f>
        <v>high</v>
      </c>
      <c r="Q3409" s="3" t="str">
        <f>IF(Table5[[#This Row],[Profit_Percentage]]&gt;25%,"high_profit","low_profit")&amp;(IF(Table5[[#This Row],[net_sales]]&gt;1000," high_sales"," low_sales"))</f>
        <v>high_profit high_sales</v>
      </c>
      <c r="R3409" s="3"/>
    </row>
    <row r="3410" spans="1:18" ht="14.25" customHeight="1" x14ac:dyDescent="0.3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Table5[[#This Row],[sales]]-(Table5[[#This Row],[sales]]*Table5[[#This Row],[discount]])</f>
        <v>2918.8424999999997</v>
      </c>
      <c r="O3410" s="6">
        <f>Table5[[#This Row],[profit]]/Table5[[#This Row],[net_sales]]</f>
        <v>0.38348420649623954</v>
      </c>
      <c r="P3410" s="3" t="str">
        <f>IF(Table5[[#This Row],[Profit_Percentage]]&lt;=24.5%,"low","high")</f>
        <v>high</v>
      </c>
      <c r="Q3410" s="3" t="str">
        <f>IF(Table5[[#This Row],[Profit_Percentage]]&gt;25%,"high_profit","low_profit")&amp;(IF(Table5[[#This Row],[net_sales]]&gt;1000," high_sales"," low_sales"))</f>
        <v>high_profit high_sales</v>
      </c>
      <c r="R3410" s="3"/>
    </row>
    <row r="3411" spans="1:18" ht="14.25" customHeight="1" x14ac:dyDescent="0.3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Table5[[#This Row],[sales]]-(Table5[[#This Row],[sales]]*Table5[[#This Row],[discount]])</f>
        <v>1401.7556999999999</v>
      </c>
      <c r="O3411" s="6">
        <f>Table5[[#This Row],[profit]]/Table5[[#This Row],[net_sales]]</f>
        <v>0.2273220647506552</v>
      </c>
      <c r="P3411" s="3" t="str">
        <f>IF(Table5[[#This Row],[Profit_Percentage]]&lt;=24.5%,"low","high")</f>
        <v>low</v>
      </c>
      <c r="Q3411" s="3" t="str">
        <f>IF(Table5[[#This Row],[Profit_Percentage]]&gt;25%,"high_profit","low_profit")&amp;(IF(Table5[[#This Row],[net_sales]]&gt;1000," high_sales"," low_sales"))</f>
        <v>low_profit high_sales</v>
      </c>
      <c r="R3411" s="3"/>
    </row>
    <row r="3412" spans="1:18" ht="14.25" customHeight="1" x14ac:dyDescent="0.3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Table5[[#This Row],[sales]]-(Table5[[#This Row],[sales]]*Table5[[#This Row],[discount]])</f>
        <v>1664.5944</v>
      </c>
      <c r="O3412" s="6">
        <f>Table5[[#This Row],[profit]]/Table5[[#This Row],[net_sales]]</f>
        <v>0.21509744355742158</v>
      </c>
      <c r="P3412" s="3" t="str">
        <f>IF(Table5[[#This Row],[Profit_Percentage]]&lt;=24.5%,"low","high")</f>
        <v>low</v>
      </c>
      <c r="Q3412" s="3" t="str">
        <f>IF(Table5[[#This Row],[Profit_Percentage]]&gt;25%,"high_profit","low_profit")&amp;(IF(Table5[[#This Row],[net_sales]]&gt;1000," high_sales"," low_sales"))</f>
        <v>low_profit high_sales</v>
      </c>
      <c r="R3412" s="3"/>
    </row>
    <row r="3413" spans="1:18" ht="14.25" customHeight="1" x14ac:dyDescent="0.3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Table5[[#This Row],[sales]]-(Table5[[#This Row],[sales]]*Table5[[#This Row],[discount]])</f>
        <v>525.6105</v>
      </c>
      <c r="O3413" s="6">
        <f>Table5[[#This Row],[profit]]/Table5[[#This Row],[net_sales]]</f>
        <v>0.14961649358222487</v>
      </c>
      <c r="P3413" s="3" t="str">
        <f>IF(Table5[[#This Row],[Profit_Percentage]]&lt;=24.5%,"low","high")</f>
        <v>low</v>
      </c>
      <c r="Q3413" s="3" t="str">
        <f>IF(Table5[[#This Row],[Profit_Percentage]]&gt;25%,"high_profit","low_profit")&amp;(IF(Table5[[#This Row],[net_sales]]&gt;1000," high_sales"," low_sales"))</f>
        <v>low_profit low_sales</v>
      </c>
      <c r="R3413" s="3"/>
    </row>
    <row r="3414" spans="1:18" ht="14.25" customHeight="1" x14ac:dyDescent="0.3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Table5[[#This Row],[sales]]-(Table5[[#This Row],[sales]]*Table5[[#This Row],[discount]])</f>
        <v>3115.3539999999998</v>
      </c>
      <c r="O3414" s="6">
        <f>Table5[[#This Row],[profit]]/Table5[[#This Row],[net_sales]]</f>
        <v>0.36169565320666608</v>
      </c>
      <c r="P3414" s="3" t="str">
        <f>IF(Table5[[#This Row],[Profit_Percentage]]&lt;=24.5%,"low","high")</f>
        <v>high</v>
      </c>
      <c r="Q3414" s="3" t="str">
        <f>IF(Table5[[#This Row],[Profit_Percentage]]&gt;25%,"high_profit","low_profit")&amp;(IF(Table5[[#This Row],[net_sales]]&gt;1000," high_sales"," low_sales"))</f>
        <v>high_profit high_sales</v>
      </c>
      <c r="R3414" s="3"/>
    </row>
    <row r="3415" spans="1:18" ht="14.25" customHeight="1" x14ac:dyDescent="0.3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Table5[[#This Row],[sales]]-(Table5[[#This Row],[sales]]*Table5[[#This Row],[discount]])</f>
        <v>2590.4076</v>
      </c>
      <c r="O3415" s="6">
        <f>Table5[[#This Row],[profit]]/Table5[[#This Row],[net_sales]]</f>
        <v>0.2649042567663869</v>
      </c>
      <c r="P3415" s="3" t="str">
        <f>IF(Table5[[#This Row],[Profit_Percentage]]&lt;=24.5%,"low","high")</f>
        <v>high</v>
      </c>
      <c r="Q3415" s="3" t="str">
        <f>IF(Table5[[#This Row],[Profit_Percentage]]&gt;25%,"high_profit","low_profit")&amp;(IF(Table5[[#This Row],[net_sales]]&gt;1000," high_sales"," low_sales"))</f>
        <v>high_profit high_sales</v>
      </c>
      <c r="R3415" s="3"/>
    </row>
    <row r="3416" spans="1:18" ht="14.25" customHeight="1" x14ac:dyDescent="0.3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Table5[[#This Row],[sales]]-(Table5[[#This Row],[sales]]*Table5[[#This Row],[discount]])</f>
        <v>3124.4555999999998</v>
      </c>
      <c r="O3416" s="6">
        <f>Table5[[#This Row],[profit]]/Table5[[#This Row],[net_sales]]</f>
        <v>0.30141570902783832</v>
      </c>
      <c r="P3416" s="3" t="str">
        <f>IF(Table5[[#This Row],[Profit_Percentage]]&lt;=24.5%,"low","high")</f>
        <v>high</v>
      </c>
      <c r="Q3416" s="3" t="str">
        <f>IF(Table5[[#This Row],[Profit_Percentage]]&gt;25%,"high_profit","low_profit")&amp;(IF(Table5[[#This Row],[net_sales]]&gt;1000," high_sales"," low_sales"))</f>
        <v>high_profit high_sales</v>
      </c>
      <c r="R3416" s="3"/>
    </row>
    <row r="3417" spans="1:18" ht="14.25" customHeight="1" x14ac:dyDescent="0.3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Table5[[#This Row],[sales]]-(Table5[[#This Row],[sales]]*Table5[[#This Row],[discount]])</f>
        <v>507.56899999999996</v>
      </c>
      <c r="O3417" s="6">
        <f>Table5[[#This Row],[profit]]/Table5[[#This Row],[net_sales]]</f>
        <v>0.3438153236308758</v>
      </c>
      <c r="P3417" s="3" t="str">
        <f>IF(Table5[[#This Row],[Profit_Percentage]]&lt;=24.5%,"low","high")</f>
        <v>high</v>
      </c>
      <c r="Q3417" s="3" t="str">
        <f>IF(Table5[[#This Row],[Profit_Percentage]]&gt;25%,"high_profit","low_profit")&amp;(IF(Table5[[#This Row],[net_sales]]&gt;1000," high_sales"," low_sales"))</f>
        <v>high_profit low_sales</v>
      </c>
      <c r="R3417" s="3"/>
    </row>
    <row r="3418" spans="1:18" ht="14.25" customHeight="1" x14ac:dyDescent="0.3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Table5[[#This Row],[sales]]-(Table5[[#This Row],[sales]]*Table5[[#This Row],[discount]])</f>
        <v>845.13670000000002</v>
      </c>
      <c r="O3418" s="6">
        <f>Table5[[#This Row],[profit]]/Table5[[#This Row],[net_sales]]</f>
        <v>0.47219579980374771</v>
      </c>
      <c r="P3418" s="3" t="str">
        <f>IF(Table5[[#This Row],[Profit_Percentage]]&lt;=24.5%,"low","high")</f>
        <v>high</v>
      </c>
      <c r="Q3418" s="3" t="str">
        <f>IF(Table5[[#This Row],[Profit_Percentage]]&gt;25%,"high_profit","low_profit")&amp;(IF(Table5[[#This Row],[net_sales]]&gt;1000," high_sales"," low_sales"))</f>
        <v>high_profit low_sales</v>
      </c>
      <c r="R3418" s="3"/>
    </row>
    <row r="3419" spans="1:18" ht="14.25" customHeight="1" x14ac:dyDescent="0.3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Table5[[#This Row],[sales]]-(Table5[[#This Row],[sales]]*Table5[[#This Row],[discount]])</f>
        <v>1784.9967999999999</v>
      </c>
      <c r="O3419" s="6">
        <f>Table5[[#This Row],[profit]]/Table5[[#This Row],[net_sales]]</f>
        <v>0.18298072018952641</v>
      </c>
      <c r="P3419" s="3" t="str">
        <f>IF(Table5[[#This Row],[Profit_Percentage]]&lt;=24.5%,"low","high")</f>
        <v>low</v>
      </c>
      <c r="Q3419" s="3" t="str">
        <f>IF(Table5[[#This Row],[Profit_Percentage]]&gt;25%,"high_profit","low_profit")&amp;(IF(Table5[[#This Row],[net_sales]]&gt;1000," high_sales"," low_sales"))</f>
        <v>low_profit high_sales</v>
      </c>
      <c r="R3419" s="3"/>
    </row>
    <row r="3420" spans="1:18" ht="14.25" customHeight="1" x14ac:dyDescent="0.3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Table5[[#This Row],[sales]]-(Table5[[#This Row],[sales]]*Table5[[#This Row],[discount]])</f>
        <v>729.6952</v>
      </c>
      <c r="O3420" s="6">
        <f>Table5[[#This Row],[profit]]/Table5[[#This Row],[net_sales]]</f>
        <v>0.13575531262916352</v>
      </c>
      <c r="P3420" s="3" t="str">
        <f>IF(Table5[[#This Row],[Profit_Percentage]]&lt;=24.5%,"low","high")</f>
        <v>low</v>
      </c>
      <c r="Q3420" s="3" t="str">
        <f>IF(Table5[[#This Row],[Profit_Percentage]]&gt;25%,"high_profit","low_profit")&amp;(IF(Table5[[#This Row],[net_sales]]&gt;1000," high_sales"," low_sales"))</f>
        <v>low_profit low_sales</v>
      </c>
      <c r="R3420" s="3"/>
    </row>
    <row r="3421" spans="1:18" ht="14.25" customHeight="1" x14ac:dyDescent="0.3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Table5[[#This Row],[sales]]-(Table5[[#This Row],[sales]]*Table5[[#This Row],[discount]])</f>
        <v>1269.0879</v>
      </c>
      <c r="O3421" s="6">
        <f>Table5[[#This Row],[profit]]/Table5[[#This Row],[net_sales]]</f>
        <v>0.38118715023600808</v>
      </c>
      <c r="P3421" s="3" t="str">
        <f>IF(Table5[[#This Row],[Profit_Percentage]]&lt;=24.5%,"low","high")</f>
        <v>high</v>
      </c>
      <c r="Q3421" s="3" t="str">
        <f>IF(Table5[[#This Row],[Profit_Percentage]]&gt;25%,"high_profit","low_profit")&amp;(IF(Table5[[#This Row],[net_sales]]&gt;1000," high_sales"," low_sales"))</f>
        <v>high_profit high_sales</v>
      </c>
      <c r="R3421" s="3"/>
    </row>
    <row r="3422" spans="1:18" ht="14.25" customHeight="1" x14ac:dyDescent="0.3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Table5[[#This Row],[sales]]-(Table5[[#This Row],[sales]]*Table5[[#This Row],[discount]])</f>
        <v>1001.9677</v>
      </c>
      <c r="O3422" s="6">
        <f>Table5[[#This Row],[profit]]/Table5[[#This Row],[net_sales]]</f>
        <v>0.3233138154054267</v>
      </c>
      <c r="P3422" s="3" t="str">
        <f>IF(Table5[[#This Row],[Profit_Percentage]]&lt;=24.5%,"low","high")</f>
        <v>high</v>
      </c>
      <c r="Q3422" s="3" t="str">
        <f>IF(Table5[[#This Row],[Profit_Percentage]]&gt;25%,"high_profit","low_profit")&amp;(IF(Table5[[#This Row],[net_sales]]&gt;1000," high_sales"," low_sales"))</f>
        <v>high_profit high_sales</v>
      </c>
      <c r="R3422" s="3"/>
    </row>
    <row r="3423" spans="1:18" ht="14.25" customHeight="1" x14ac:dyDescent="0.3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Table5[[#This Row],[sales]]-(Table5[[#This Row],[sales]]*Table5[[#This Row],[discount]])</f>
        <v>1160.3456000000001</v>
      </c>
      <c r="O3423" s="6">
        <f>Table5[[#This Row],[profit]]/Table5[[#This Row],[net_sales]]</f>
        <v>0.21662511582756033</v>
      </c>
      <c r="P3423" s="3" t="str">
        <f>IF(Table5[[#This Row],[Profit_Percentage]]&lt;=24.5%,"low","high")</f>
        <v>low</v>
      </c>
      <c r="Q3423" s="3" t="str">
        <f>IF(Table5[[#This Row],[Profit_Percentage]]&gt;25%,"high_profit","low_profit")&amp;(IF(Table5[[#This Row],[net_sales]]&gt;1000," high_sales"," low_sales"))</f>
        <v>low_profit high_sales</v>
      </c>
      <c r="R3423" s="3"/>
    </row>
    <row r="3424" spans="1:18" ht="14.25" customHeight="1" x14ac:dyDescent="0.3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Table5[[#This Row],[sales]]-(Table5[[#This Row],[sales]]*Table5[[#This Row],[discount]])</f>
        <v>2834.7750000000001</v>
      </c>
      <c r="O3424" s="6">
        <f>Table5[[#This Row],[profit]]/Table5[[#This Row],[net_sales]]</f>
        <v>0.33800213420818226</v>
      </c>
      <c r="P3424" s="3" t="str">
        <f>IF(Table5[[#This Row],[Profit_Percentage]]&lt;=24.5%,"low","high")</f>
        <v>high</v>
      </c>
      <c r="Q3424" s="3" t="str">
        <f>IF(Table5[[#This Row],[Profit_Percentage]]&gt;25%,"high_profit","low_profit")&amp;(IF(Table5[[#This Row],[net_sales]]&gt;1000," high_sales"," low_sales"))</f>
        <v>high_profit high_sales</v>
      </c>
      <c r="R3424" s="3"/>
    </row>
    <row r="3425" spans="1:18" ht="14.25" customHeight="1" x14ac:dyDescent="0.3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Table5[[#This Row],[sales]]-(Table5[[#This Row],[sales]]*Table5[[#This Row],[discount]])</f>
        <v>4070.0386999999996</v>
      </c>
      <c r="O3425" s="6">
        <f>Table5[[#This Row],[profit]]/Table5[[#This Row],[net_sales]]</f>
        <v>0.3051518895876838</v>
      </c>
      <c r="P3425" s="3" t="str">
        <f>IF(Table5[[#This Row],[Profit_Percentage]]&lt;=24.5%,"low","high")</f>
        <v>high</v>
      </c>
      <c r="Q3425" s="3" t="str">
        <f>IF(Table5[[#This Row],[Profit_Percentage]]&gt;25%,"high_profit","low_profit")&amp;(IF(Table5[[#This Row],[net_sales]]&gt;1000," high_sales"," low_sales"))</f>
        <v>high_profit high_sales</v>
      </c>
      <c r="R3425" s="3"/>
    </row>
    <row r="3426" spans="1:18" ht="14.25" customHeight="1" x14ac:dyDescent="0.3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Table5[[#This Row],[sales]]-(Table5[[#This Row],[sales]]*Table5[[#This Row],[discount]])</f>
        <v>1112.5239999999999</v>
      </c>
      <c r="O3426" s="6">
        <f>Table5[[#This Row],[profit]]/Table5[[#This Row],[net_sales]]</f>
        <v>0.3703740323804251</v>
      </c>
      <c r="P3426" s="3" t="str">
        <f>IF(Table5[[#This Row],[Profit_Percentage]]&lt;=24.5%,"low","high")</f>
        <v>high</v>
      </c>
      <c r="Q3426" s="3" t="str">
        <f>IF(Table5[[#This Row],[Profit_Percentage]]&gt;25%,"high_profit","low_profit")&amp;(IF(Table5[[#This Row],[net_sales]]&gt;1000," high_sales"," low_sales"))</f>
        <v>high_profit high_sales</v>
      </c>
      <c r="R3426" s="3"/>
    </row>
    <row r="3427" spans="1:18" ht="14.25" customHeight="1" x14ac:dyDescent="0.3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Table5[[#This Row],[sales]]-(Table5[[#This Row],[sales]]*Table5[[#This Row],[discount]])</f>
        <v>2862.087</v>
      </c>
      <c r="O3427" s="6">
        <f>Table5[[#This Row],[profit]]/Table5[[#This Row],[net_sales]]</f>
        <v>9.6555415680934939E-2</v>
      </c>
      <c r="P3427" s="3" t="str">
        <f>IF(Table5[[#This Row],[Profit_Percentage]]&lt;=24.5%,"low","high")</f>
        <v>low</v>
      </c>
      <c r="Q3427" s="3" t="str">
        <f>IF(Table5[[#This Row],[Profit_Percentage]]&gt;25%,"high_profit","low_profit")&amp;(IF(Table5[[#This Row],[net_sales]]&gt;1000," high_sales"," low_sales"))</f>
        <v>low_profit high_sales</v>
      </c>
      <c r="R3427" s="3"/>
    </row>
    <row r="3428" spans="1:18" ht="14.25" customHeight="1" x14ac:dyDescent="0.3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Table5[[#This Row],[sales]]-(Table5[[#This Row],[sales]]*Table5[[#This Row],[discount]])</f>
        <v>684.44100000000003</v>
      </c>
      <c r="O3428" s="6">
        <f>Table5[[#This Row],[profit]]/Table5[[#This Row],[net_sales]]</f>
        <v>0.30350315074637546</v>
      </c>
      <c r="P3428" s="3" t="str">
        <f>IF(Table5[[#This Row],[Profit_Percentage]]&lt;=24.5%,"low","high")</f>
        <v>high</v>
      </c>
      <c r="Q3428" s="3" t="str">
        <f>IF(Table5[[#This Row],[Profit_Percentage]]&gt;25%,"high_profit","low_profit")&amp;(IF(Table5[[#This Row],[net_sales]]&gt;1000," high_sales"," low_sales"))</f>
        <v>high_profit low_sales</v>
      </c>
      <c r="R3428" s="3"/>
    </row>
    <row r="3429" spans="1:18" ht="14.25" customHeight="1" x14ac:dyDescent="0.3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Table5[[#This Row],[sales]]-(Table5[[#This Row],[sales]]*Table5[[#This Row],[discount]])</f>
        <v>1430.0052000000001</v>
      </c>
      <c r="O3429" s="6">
        <f>Table5[[#This Row],[profit]]/Table5[[#This Row],[net_sales]]</f>
        <v>0.15519523984947747</v>
      </c>
      <c r="P3429" s="3" t="str">
        <f>IF(Table5[[#This Row],[Profit_Percentage]]&lt;=24.5%,"low","high")</f>
        <v>low</v>
      </c>
      <c r="Q3429" s="3" t="str">
        <f>IF(Table5[[#This Row],[Profit_Percentage]]&gt;25%,"high_profit","low_profit")&amp;(IF(Table5[[#This Row],[net_sales]]&gt;1000," high_sales"," low_sales"))</f>
        <v>low_profit high_sales</v>
      </c>
      <c r="R3429" s="3"/>
    </row>
    <row r="3430" spans="1:18" ht="14.25" customHeight="1" x14ac:dyDescent="0.3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Table5[[#This Row],[sales]]-(Table5[[#This Row],[sales]]*Table5[[#This Row],[discount]])</f>
        <v>4524.0230000000001</v>
      </c>
      <c r="O3430" s="6">
        <f>Table5[[#This Row],[profit]]/Table5[[#This Row],[net_sales]]</f>
        <v>0.1844376122756228</v>
      </c>
      <c r="P3430" s="3" t="str">
        <f>IF(Table5[[#This Row],[Profit_Percentage]]&lt;=24.5%,"low","high")</f>
        <v>low</v>
      </c>
      <c r="Q3430" s="3" t="str">
        <f>IF(Table5[[#This Row],[Profit_Percentage]]&gt;25%,"high_profit","low_profit")&amp;(IF(Table5[[#This Row],[net_sales]]&gt;1000," high_sales"," low_sales"))</f>
        <v>low_profit high_sales</v>
      </c>
      <c r="R3430" s="3"/>
    </row>
    <row r="3431" spans="1:18" ht="14.25" customHeight="1" x14ac:dyDescent="0.3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Table5[[#This Row],[sales]]-(Table5[[#This Row],[sales]]*Table5[[#This Row],[discount]])</f>
        <v>194.24979999999999</v>
      </c>
      <c r="O3431" s="6">
        <f>Table5[[#This Row],[profit]]/Table5[[#This Row],[net_sales]]</f>
        <v>6.682117562025805E-2</v>
      </c>
      <c r="P3431" s="3" t="str">
        <f>IF(Table5[[#This Row],[Profit_Percentage]]&lt;=24.5%,"low","high")</f>
        <v>low</v>
      </c>
      <c r="Q3431" s="3" t="str">
        <f>IF(Table5[[#This Row],[Profit_Percentage]]&gt;25%,"high_profit","low_profit")&amp;(IF(Table5[[#This Row],[net_sales]]&gt;1000," high_sales"," low_sales"))</f>
        <v>low_profit low_sales</v>
      </c>
      <c r="R3431" s="3"/>
    </row>
    <row r="3432" spans="1:18" ht="14.25" customHeight="1" x14ac:dyDescent="0.3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Table5[[#This Row],[sales]]-(Table5[[#This Row],[sales]]*Table5[[#This Row],[discount]])</f>
        <v>1382.8093999999999</v>
      </c>
      <c r="O3432" s="6">
        <f>Table5[[#This Row],[profit]]/Table5[[#This Row],[net_sales]]</f>
        <v>9.0453536112786045E-2</v>
      </c>
      <c r="P3432" s="3" t="str">
        <f>IF(Table5[[#This Row],[Profit_Percentage]]&lt;=24.5%,"low","high")</f>
        <v>low</v>
      </c>
      <c r="Q3432" s="3" t="str">
        <f>IF(Table5[[#This Row],[Profit_Percentage]]&gt;25%,"high_profit","low_profit")&amp;(IF(Table5[[#This Row],[net_sales]]&gt;1000," high_sales"," low_sales"))</f>
        <v>low_profit high_sales</v>
      </c>
      <c r="R3432" s="3"/>
    </row>
    <row r="3433" spans="1:18" ht="14.25" customHeight="1" x14ac:dyDescent="0.3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Table5[[#This Row],[sales]]-(Table5[[#This Row],[sales]]*Table5[[#This Row],[discount]])</f>
        <v>561.91499999999996</v>
      </c>
      <c r="O3433" s="6">
        <f>Table5[[#This Row],[profit]]/Table5[[#This Row],[net_sales]]</f>
        <v>0.25457587001592769</v>
      </c>
      <c r="P3433" s="3" t="str">
        <f>IF(Table5[[#This Row],[Profit_Percentage]]&lt;=24.5%,"low","high")</f>
        <v>high</v>
      </c>
      <c r="Q3433" s="3" t="str">
        <f>IF(Table5[[#This Row],[Profit_Percentage]]&gt;25%,"high_profit","low_profit")&amp;(IF(Table5[[#This Row],[net_sales]]&gt;1000," high_sales"," low_sales"))</f>
        <v>high_profit low_sales</v>
      </c>
      <c r="R3433" s="3"/>
    </row>
    <row r="3434" spans="1:18" ht="14.25" customHeight="1" x14ac:dyDescent="0.3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Table5[[#This Row],[sales]]-(Table5[[#This Row],[sales]]*Table5[[#This Row],[discount]])</f>
        <v>2169.84</v>
      </c>
      <c r="O3434" s="6">
        <f>Table5[[#This Row],[profit]]/Table5[[#This Row],[net_sales]]</f>
        <v>6.2972385060649616E-2</v>
      </c>
      <c r="P3434" s="3" t="str">
        <f>IF(Table5[[#This Row],[Profit_Percentage]]&lt;=24.5%,"low","high")</f>
        <v>low</v>
      </c>
      <c r="Q3434" s="3" t="str">
        <f>IF(Table5[[#This Row],[Profit_Percentage]]&gt;25%,"high_profit","low_profit")&amp;(IF(Table5[[#This Row],[net_sales]]&gt;1000," high_sales"," low_sales"))</f>
        <v>low_profit high_sales</v>
      </c>
      <c r="R3434" s="3"/>
    </row>
    <row r="3435" spans="1:18" ht="14.25" customHeight="1" x14ac:dyDescent="0.3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Table5[[#This Row],[sales]]-(Table5[[#This Row],[sales]]*Table5[[#This Row],[discount]])</f>
        <v>2195.36</v>
      </c>
      <c r="O3435" s="6">
        <f>Table5[[#This Row],[profit]]/Table5[[#This Row],[net_sales]]</f>
        <v>0.13725767072370818</v>
      </c>
      <c r="P3435" s="3" t="str">
        <f>IF(Table5[[#This Row],[Profit_Percentage]]&lt;=24.5%,"low","high")</f>
        <v>low</v>
      </c>
      <c r="Q3435" s="3" t="str">
        <f>IF(Table5[[#This Row],[Profit_Percentage]]&gt;25%,"high_profit","low_profit")&amp;(IF(Table5[[#This Row],[net_sales]]&gt;1000," high_sales"," low_sales"))</f>
        <v>low_profit high_sales</v>
      </c>
      <c r="R3435" s="3"/>
    </row>
    <row r="3436" spans="1:18" ht="14.25" customHeight="1" x14ac:dyDescent="0.3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Table5[[#This Row],[sales]]-(Table5[[#This Row],[sales]]*Table5[[#This Row],[discount]])</f>
        <v>199.22240000000002</v>
      </c>
      <c r="O3436" s="6">
        <f>Table5[[#This Row],[profit]]/Table5[[#This Row],[net_sales]]</f>
        <v>0.20223629471384741</v>
      </c>
      <c r="P3436" s="3" t="str">
        <f>IF(Table5[[#This Row],[Profit_Percentage]]&lt;=24.5%,"low","high")</f>
        <v>low</v>
      </c>
      <c r="Q3436" s="3" t="str">
        <f>IF(Table5[[#This Row],[Profit_Percentage]]&gt;25%,"high_profit","low_profit")&amp;(IF(Table5[[#This Row],[net_sales]]&gt;1000," high_sales"," low_sales"))</f>
        <v>low_profit low_sales</v>
      </c>
      <c r="R3436" s="3"/>
    </row>
    <row r="3437" spans="1:18" ht="14.25" customHeight="1" x14ac:dyDescent="0.3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Table5[[#This Row],[sales]]-(Table5[[#This Row],[sales]]*Table5[[#This Row],[discount]])</f>
        <v>328.84859999999998</v>
      </c>
      <c r="O3437" s="6">
        <f>Table5[[#This Row],[profit]]/Table5[[#This Row],[net_sales]]</f>
        <v>8.201342502294369E-2</v>
      </c>
      <c r="P3437" s="3" t="str">
        <f>IF(Table5[[#This Row],[Profit_Percentage]]&lt;=24.5%,"low","high")</f>
        <v>low</v>
      </c>
      <c r="Q3437" s="3" t="str">
        <f>IF(Table5[[#This Row],[Profit_Percentage]]&gt;25%,"high_profit","low_profit")&amp;(IF(Table5[[#This Row],[net_sales]]&gt;1000," high_sales"," low_sales"))</f>
        <v>low_profit low_sales</v>
      </c>
      <c r="R3437" s="3"/>
    </row>
    <row r="3438" spans="1:18" ht="14.25" customHeight="1" x14ac:dyDescent="0.3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Table5[[#This Row],[sales]]-(Table5[[#This Row],[sales]]*Table5[[#This Row],[discount]])</f>
        <v>3750.6148000000003</v>
      </c>
      <c r="O3438" s="6">
        <f>Table5[[#This Row],[profit]]/Table5[[#This Row],[net_sales]]</f>
        <v>0.22664817512051624</v>
      </c>
      <c r="P3438" s="3" t="str">
        <f>IF(Table5[[#This Row],[Profit_Percentage]]&lt;=24.5%,"low","high")</f>
        <v>low</v>
      </c>
      <c r="Q3438" s="3" t="str">
        <f>IF(Table5[[#This Row],[Profit_Percentage]]&gt;25%,"high_profit","low_profit")&amp;(IF(Table5[[#This Row],[net_sales]]&gt;1000," high_sales"," low_sales"))</f>
        <v>low_profit high_sales</v>
      </c>
      <c r="R3438" s="3"/>
    </row>
    <row r="3439" spans="1:18" ht="14.25" customHeight="1" x14ac:dyDescent="0.3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Table5[[#This Row],[sales]]-(Table5[[#This Row],[sales]]*Table5[[#This Row],[discount]])</f>
        <v>1307.9023999999999</v>
      </c>
      <c r="O3439" s="6">
        <f>Table5[[#This Row],[profit]]/Table5[[#This Row],[net_sales]]</f>
        <v>0.43032262957847622</v>
      </c>
      <c r="P3439" s="3" t="str">
        <f>IF(Table5[[#This Row],[Profit_Percentage]]&lt;=24.5%,"low","high")</f>
        <v>high</v>
      </c>
      <c r="Q3439" s="3" t="str">
        <f>IF(Table5[[#This Row],[Profit_Percentage]]&gt;25%,"high_profit","low_profit")&amp;(IF(Table5[[#This Row],[net_sales]]&gt;1000," high_sales"," low_sales"))</f>
        <v>high_profit high_sales</v>
      </c>
      <c r="R3439" s="3"/>
    </row>
    <row r="3440" spans="1:18" ht="14.25" customHeight="1" x14ac:dyDescent="0.3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Table5[[#This Row],[sales]]-(Table5[[#This Row],[sales]]*Table5[[#This Row],[discount]])</f>
        <v>1657.922</v>
      </c>
      <c r="O3440" s="6">
        <f>Table5[[#This Row],[profit]]/Table5[[#This Row],[net_sales]]</f>
        <v>8.483511287020741E-2</v>
      </c>
      <c r="P3440" s="3" t="str">
        <f>IF(Table5[[#This Row],[Profit_Percentage]]&lt;=24.5%,"low","high")</f>
        <v>low</v>
      </c>
      <c r="Q3440" s="3" t="str">
        <f>IF(Table5[[#This Row],[Profit_Percentage]]&gt;25%,"high_profit","low_profit")&amp;(IF(Table5[[#This Row],[net_sales]]&gt;1000," high_sales"," low_sales"))</f>
        <v>low_profit high_sales</v>
      </c>
      <c r="R3440" s="3"/>
    </row>
    <row r="3441" spans="1:18" ht="14.25" customHeight="1" x14ac:dyDescent="0.3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Table5[[#This Row],[sales]]-(Table5[[#This Row],[sales]]*Table5[[#This Row],[discount]])</f>
        <v>3404.4767999999995</v>
      </c>
      <c r="O3441" s="6">
        <f>Table5[[#This Row],[profit]]/Table5[[#This Row],[net_sales]]</f>
        <v>0.21397707865126298</v>
      </c>
      <c r="P3441" s="3" t="str">
        <f>IF(Table5[[#This Row],[Profit_Percentage]]&lt;=24.5%,"low","high")</f>
        <v>low</v>
      </c>
      <c r="Q3441" s="3" t="str">
        <f>IF(Table5[[#This Row],[Profit_Percentage]]&gt;25%,"high_profit","low_profit")&amp;(IF(Table5[[#This Row],[net_sales]]&gt;1000," high_sales"," low_sales"))</f>
        <v>low_profit high_sales</v>
      </c>
      <c r="R3441" s="3"/>
    </row>
    <row r="3442" spans="1:18" ht="14.25" customHeight="1" x14ac:dyDescent="0.3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Table5[[#This Row],[sales]]-(Table5[[#This Row],[sales]]*Table5[[#This Row],[discount]])</f>
        <v>1518.8172999999999</v>
      </c>
      <c r="O3442" s="6">
        <f>Table5[[#This Row],[profit]]/Table5[[#This Row],[net_sales]]</f>
        <v>0.20404692519633535</v>
      </c>
      <c r="P3442" s="3" t="str">
        <f>IF(Table5[[#This Row],[Profit_Percentage]]&lt;=24.5%,"low","high")</f>
        <v>low</v>
      </c>
      <c r="Q3442" s="3" t="str">
        <f>IF(Table5[[#This Row],[Profit_Percentage]]&gt;25%,"high_profit","low_profit")&amp;(IF(Table5[[#This Row],[net_sales]]&gt;1000," high_sales"," low_sales"))</f>
        <v>low_profit high_sales</v>
      </c>
      <c r="R3442" s="3"/>
    </row>
    <row r="3443" spans="1:18" ht="14.25" customHeight="1" x14ac:dyDescent="0.3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Table5[[#This Row],[sales]]-(Table5[[#This Row],[sales]]*Table5[[#This Row],[discount]])</f>
        <v>4405.5115999999998</v>
      </c>
      <c r="O3443" s="6">
        <f>Table5[[#This Row],[profit]]/Table5[[#This Row],[net_sales]]</f>
        <v>0.18426917772728144</v>
      </c>
      <c r="P3443" s="3" t="str">
        <f>IF(Table5[[#This Row],[Profit_Percentage]]&lt;=24.5%,"low","high")</f>
        <v>low</v>
      </c>
      <c r="Q3443" s="3" t="str">
        <f>IF(Table5[[#This Row],[Profit_Percentage]]&gt;25%,"high_profit","low_profit")&amp;(IF(Table5[[#This Row],[net_sales]]&gt;1000," high_sales"," low_sales"))</f>
        <v>low_profit high_sales</v>
      </c>
      <c r="R3443" s="3"/>
    </row>
    <row r="3444" spans="1:18" ht="14.25" customHeight="1" x14ac:dyDescent="0.3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Table5[[#This Row],[sales]]-(Table5[[#This Row],[sales]]*Table5[[#This Row],[discount]])</f>
        <v>3752.8645000000001</v>
      </c>
      <c r="O3444" s="6">
        <f>Table5[[#This Row],[profit]]/Table5[[#This Row],[net_sales]]</f>
        <v>0.22237413581012583</v>
      </c>
      <c r="P3444" s="3" t="str">
        <f>IF(Table5[[#This Row],[Profit_Percentage]]&lt;=24.5%,"low","high")</f>
        <v>low</v>
      </c>
      <c r="Q3444" s="3" t="str">
        <f>IF(Table5[[#This Row],[Profit_Percentage]]&gt;25%,"high_profit","low_profit")&amp;(IF(Table5[[#This Row],[net_sales]]&gt;1000," high_sales"," low_sales"))</f>
        <v>low_profit high_sales</v>
      </c>
      <c r="R3444" s="3"/>
    </row>
    <row r="3445" spans="1:18" ht="14.25" customHeight="1" x14ac:dyDescent="0.3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Table5[[#This Row],[sales]]-(Table5[[#This Row],[sales]]*Table5[[#This Row],[discount]])</f>
        <v>950.38199999999995</v>
      </c>
      <c r="O3445" s="6">
        <f>Table5[[#This Row],[profit]]/Table5[[#This Row],[net_sales]]</f>
        <v>9.9854584788011569E-2</v>
      </c>
      <c r="P3445" s="3" t="str">
        <f>IF(Table5[[#This Row],[Profit_Percentage]]&lt;=24.5%,"low","high")</f>
        <v>low</v>
      </c>
      <c r="Q3445" s="3" t="str">
        <f>IF(Table5[[#This Row],[Profit_Percentage]]&gt;25%,"high_profit","low_profit")&amp;(IF(Table5[[#This Row],[net_sales]]&gt;1000," high_sales"," low_sales"))</f>
        <v>low_profit low_sales</v>
      </c>
      <c r="R3445" s="3"/>
    </row>
    <row r="3446" spans="1:18" ht="14.25" customHeight="1" x14ac:dyDescent="0.3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Table5[[#This Row],[sales]]-(Table5[[#This Row],[sales]]*Table5[[#This Row],[discount]])</f>
        <v>2461.6626000000001</v>
      </c>
      <c r="O3446" s="6">
        <f>Table5[[#This Row],[profit]]/Table5[[#This Row],[net_sales]]</f>
        <v>0.11936648019919543</v>
      </c>
      <c r="P3446" s="3" t="str">
        <f>IF(Table5[[#This Row],[Profit_Percentage]]&lt;=24.5%,"low","high")</f>
        <v>low</v>
      </c>
      <c r="Q3446" s="3" t="str">
        <f>IF(Table5[[#This Row],[Profit_Percentage]]&gt;25%,"high_profit","low_profit")&amp;(IF(Table5[[#This Row],[net_sales]]&gt;1000," high_sales"," low_sales"))</f>
        <v>low_profit high_sales</v>
      </c>
      <c r="R3446" s="3"/>
    </row>
    <row r="3447" spans="1:18" ht="14.25" customHeight="1" x14ac:dyDescent="0.3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Table5[[#This Row],[sales]]-(Table5[[#This Row],[sales]]*Table5[[#This Row],[discount]])</f>
        <v>2636.7995000000001</v>
      </c>
      <c r="O3447" s="6">
        <f>Table5[[#This Row],[profit]]/Table5[[#This Row],[net_sales]]</f>
        <v>0.29065539492100173</v>
      </c>
      <c r="P3447" s="3" t="str">
        <f>IF(Table5[[#This Row],[Profit_Percentage]]&lt;=24.5%,"low","high")</f>
        <v>high</v>
      </c>
      <c r="Q3447" s="3" t="str">
        <f>IF(Table5[[#This Row],[Profit_Percentage]]&gt;25%,"high_profit","low_profit")&amp;(IF(Table5[[#This Row],[net_sales]]&gt;1000," high_sales"," low_sales"))</f>
        <v>high_profit high_sales</v>
      </c>
      <c r="R3447" s="3"/>
    </row>
    <row r="3448" spans="1:18" ht="14.25" customHeight="1" x14ac:dyDescent="0.3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Table5[[#This Row],[sales]]-(Table5[[#This Row],[sales]]*Table5[[#This Row],[discount]])</f>
        <v>3866.3558000000003</v>
      </c>
      <c r="O3448" s="6">
        <f>Table5[[#This Row],[profit]]/Table5[[#This Row],[net_sales]]</f>
        <v>0.10763882620425155</v>
      </c>
      <c r="P3448" s="3" t="str">
        <f>IF(Table5[[#This Row],[Profit_Percentage]]&lt;=24.5%,"low","high")</f>
        <v>low</v>
      </c>
      <c r="Q3448" s="3" t="str">
        <f>IF(Table5[[#This Row],[Profit_Percentage]]&gt;25%,"high_profit","low_profit")&amp;(IF(Table5[[#This Row],[net_sales]]&gt;1000," high_sales"," low_sales"))</f>
        <v>low_profit high_sales</v>
      </c>
      <c r="R3448" s="3"/>
    </row>
    <row r="3449" spans="1:18" ht="14.25" customHeight="1" x14ac:dyDescent="0.3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Table5[[#This Row],[sales]]-(Table5[[#This Row],[sales]]*Table5[[#This Row],[discount]])</f>
        <v>1541.4755</v>
      </c>
      <c r="O3449" s="6">
        <f>Table5[[#This Row],[profit]]/Table5[[#This Row],[net_sales]]</f>
        <v>0.25364658731196182</v>
      </c>
      <c r="P3449" s="3" t="str">
        <f>IF(Table5[[#This Row],[Profit_Percentage]]&lt;=24.5%,"low","high")</f>
        <v>high</v>
      </c>
      <c r="Q3449" s="3" t="str">
        <f>IF(Table5[[#This Row],[Profit_Percentage]]&gt;25%,"high_profit","low_profit")&amp;(IF(Table5[[#This Row],[net_sales]]&gt;1000," high_sales"," low_sales"))</f>
        <v>high_profit high_sales</v>
      </c>
      <c r="R3449" s="3"/>
    </row>
    <row r="3450" spans="1:18" ht="14.25" customHeight="1" x14ac:dyDescent="0.3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Table5[[#This Row],[sales]]-(Table5[[#This Row],[sales]]*Table5[[#This Row],[discount]])</f>
        <v>3890.0976999999998</v>
      </c>
      <c r="O3450" s="6">
        <f>Table5[[#This Row],[profit]]/Table5[[#This Row],[net_sales]]</f>
        <v>8.9434771779639377E-2</v>
      </c>
      <c r="P3450" s="3" t="str">
        <f>IF(Table5[[#This Row],[Profit_Percentage]]&lt;=24.5%,"low","high")</f>
        <v>low</v>
      </c>
      <c r="Q3450" s="3" t="str">
        <f>IF(Table5[[#This Row],[Profit_Percentage]]&gt;25%,"high_profit","low_profit")&amp;(IF(Table5[[#This Row],[net_sales]]&gt;1000," high_sales"," low_sales"))</f>
        <v>low_profit high_sales</v>
      </c>
      <c r="R3450" s="3"/>
    </row>
    <row r="3451" spans="1:18" ht="14.25" customHeight="1" x14ac:dyDescent="0.3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Table5[[#This Row],[sales]]-(Table5[[#This Row],[sales]]*Table5[[#This Row],[discount]])</f>
        <v>3789.1931999999997</v>
      </c>
      <c r="O3451" s="6">
        <f>Table5[[#This Row],[profit]]/Table5[[#This Row],[net_sales]]</f>
        <v>0.30174233396175204</v>
      </c>
      <c r="P3451" s="3" t="str">
        <f>IF(Table5[[#This Row],[Profit_Percentage]]&lt;=24.5%,"low","high")</f>
        <v>high</v>
      </c>
      <c r="Q3451" s="3" t="str">
        <f>IF(Table5[[#This Row],[Profit_Percentage]]&gt;25%,"high_profit","low_profit")&amp;(IF(Table5[[#This Row],[net_sales]]&gt;1000," high_sales"," low_sales"))</f>
        <v>high_profit high_sales</v>
      </c>
      <c r="R3451" s="3"/>
    </row>
    <row r="3452" spans="1:18" ht="14.25" customHeight="1" x14ac:dyDescent="0.3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Table5[[#This Row],[sales]]-(Table5[[#This Row],[sales]]*Table5[[#This Row],[discount]])</f>
        <v>2488.4134999999997</v>
      </c>
      <c r="O3452" s="6">
        <f>Table5[[#This Row],[profit]]/Table5[[#This Row],[net_sales]]</f>
        <v>0.3723858595044594</v>
      </c>
      <c r="P3452" s="3" t="str">
        <f>IF(Table5[[#This Row],[Profit_Percentage]]&lt;=24.5%,"low","high")</f>
        <v>high</v>
      </c>
      <c r="Q3452" s="3" t="str">
        <f>IF(Table5[[#This Row],[Profit_Percentage]]&gt;25%,"high_profit","low_profit")&amp;(IF(Table5[[#This Row],[net_sales]]&gt;1000," high_sales"," low_sales"))</f>
        <v>high_profit high_sales</v>
      </c>
      <c r="R3452" s="3"/>
    </row>
    <row r="3453" spans="1:18" ht="14.25" customHeight="1" x14ac:dyDescent="0.3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Table5[[#This Row],[sales]]-(Table5[[#This Row],[sales]]*Table5[[#This Row],[discount]])</f>
        <v>3051.7093</v>
      </c>
      <c r="O3453" s="6">
        <f>Table5[[#This Row],[profit]]/Table5[[#This Row],[net_sales]]</f>
        <v>0.4448523324289112</v>
      </c>
      <c r="P3453" s="3" t="str">
        <f>IF(Table5[[#This Row],[Profit_Percentage]]&lt;=24.5%,"low","high")</f>
        <v>high</v>
      </c>
      <c r="Q3453" s="3" t="str">
        <f>IF(Table5[[#This Row],[Profit_Percentage]]&gt;25%,"high_profit","low_profit")&amp;(IF(Table5[[#This Row],[net_sales]]&gt;1000," high_sales"," low_sales"))</f>
        <v>high_profit high_sales</v>
      </c>
      <c r="R3453" s="3"/>
    </row>
    <row r="3454" spans="1:18" ht="14.25" customHeight="1" x14ac:dyDescent="0.3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Table5[[#This Row],[sales]]-(Table5[[#This Row],[sales]]*Table5[[#This Row],[discount]])</f>
        <v>2356.8203999999996</v>
      </c>
      <c r="O3454" s="6">
        <f>Table5[[#This Row],[profit]]/Table5[[#This Row],[net_sales]]</f>
        <v>0.13398984496230604</v>
      </c>
      <c r="P3454" s="3" t="str">
        <f>IF(Table5[[#This Row],[Profit_Percentage]]&lt;=24.5%,"low","high")</f>
        <v>low</v>
      </c>
      <c r="Q3454" s="3" t="str">
        <f>IF(Table5[[#This Row],[Profit_Percentage]]&gt;25%,"high_profit","low_profit")&amp;(IF(Table5[[#This Row],[net_sales]]&gt;1000," high_sales"," low_sales"))</f>
        <v>low_profit high_sales</v>
      </c>
      <c r="R3454" s="3"/>
    </row>
    <row r="3455" spans="1:18" ht="14.25" customHeight="1" x14ac:dyDescent="0.3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Table5[[#This Row],[sales]]-(Table5[[#This Row],[sales]]*Table5[[#This Row],[discount]])</f>
        <v>3940.5605999999998</v>
      </c>
      <c r="O3455" s="6">
        <f>Table5[[#This Row],[profit]]/Table5[[#This Row],[net_sales]]</f>
        <v>0.13677495531980907</v>
      </c>
      <c r="P3455" s="3" t="str">
        <f>IF(Table5[[#This Row],[Profit_Percentage]]&lt;=24.5%,"low","high")</f>
        <v>low</v>
      </c>
      <c r="Q3455" s="3" t="str">
        <f>IF(Table5[[#This Row],[Profit_Percentage]]&gt;25%,"high_profit","low_profit")&amp;(IF(Table5[[#This Row],[net_sales]]&gt;1000," high_sales"," low_sales"))</f>
        <v>low_profit high_sales</v>
      </c>
      <c r="R3455" s="3"/>
    </row>
    <row r="3456" spans="1:18" ht="14.25" customHeight="1" x14ac:dyDescent="0.3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Table5[[#This Row],[sales]]-(Table5[[#This Row],[sales]]*Table5[[#This Row],[discount]])</f>
        <v>898.69229999999993</v>
      </c>
      <c r="O3456" s="6">
        <f>Table5[[#This Row],[profit]]/Table5[[#This Row],[net_sales]]</f>
        <v>0.26330480410258328</v>
      </c>
      <c r="P3456" s="3" t="str">
        <f>IF(Table5[[#This Row],[Profit_Percentage]]&lt;=24.5%,"low","high")</f>
        <v>high</v>
      </c>
      <c r="Q3456" s="3" t="str">
        <f>IF(Table5[[#This Row],[Profit_Percentage]]&gt;25%,"high_profit","low_profit")&amp;(IF(Table5[[#This Row],[net_sales]]&gt;1000," high_sales"," low_sales"))</f>
        <v>high_profit low_sales</v>
      </c>
      <c r="R3456" s="3"/>
    </row>
    <row r="3457" spans="1:18" ht="14.25" customHeight="1" x14ac:dyDescent="0.3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Table5[[#This Row],[sales]]-(Table5[[#This Row],[sales]]*Table5[[#This Row],[discount]])</f>
        <v>2764.7389000000003</v>
      </c>
      <c r="O3457" s="6">
        <f>Table5[[#This Row],[profit]]/Table5[[#This Row],[net_sales]]</f>
        <v>0.2457989794262308</v>
      </c>
      <c r="P3457" s="3" t="str">
        <f>IF(Table5[[#This Row],[Profit_Percentage]]&lt;=24.5%,"low","high")</f>
        <v>high</v>
      </c>
      <c r="Q3457" s="3" t="str">
        <f>IF(Table5[[#This Row],[Profit_Percentage]]&gt;25%,"high_profit","low_profit")&amp;(IF(Table5[[#This Row],[net_sales]]&gt;1000," high_sales"," low_sales"))</f>
        <v>low_profit high_sales</v>
      </c>
      <c r="R3457" s="3"/>
    </row>
    <row r="3458" spans="1:18" ht="14.25" customHeight="1" x14ac:dyDescent="0.3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Table5[[#This Row],[sales]]-(Table5[[#This Row],[sales]]*Table5[[#This Row],[discount]])</f>
        <v>2985.8220000000001</v>
      </c>
      <c r="O3458" s="6">
        <f>Table5[[#This Row],[profit]]/Table5[[#This Row],[net_sales]]</f>
        <v>0.16344242891907151</v>
      </c>
      <c r="P3458" s="3" t="str">
        <f>IF(Table5[[#This Row],[Profit_Percentage]]&lt;=24.5%,"low","high")</f>
        <v>low</v>
      </c>
      <c r="Q3458" s="3" t="str">
        <f>IF(Table5[[#This Row],[Profit_Percentage]]&gt;25%,"high_profit","low_profit")&amp;(IF(Table5[[#This Row],[net_sales]]&gt;1000," high_sales"," low_sales"))</f>
        <v>low_profit high_sales</v>
      </c>
      <c r="R3458" s="3"/>
    </row>
    <row r="3459" spans="1:18" ht="14.25" customHeight="1" x14ac:dyDescent="0.3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Table5[[#This Row],[sales]]-(Table5[[#This Row],[sales]]*Table5[[#This Row],[discount]])</f>
        <v>1193.5546999999999</v>
      </c>
      <c r="O3459" s="6">
        <f>Table5[[#This Row],[profit]]/Table5[[#This Row],[net_sales]]</f>
        <v>0.16532966608065808</v>
      </c>
      <c r="P3459" s="3" t="str">
        <f>IF(Table5[[#This Row],[Profit_Percentage]]&lt;=24.5%,"low","high")</f>
        <v>low</v>
      </c>
      <c r="Q3459" s="3" t="str">
        <f>IF(Table5[[#This Row],[Profit_Percentage]]&gt;25%,"high_profit","low_profit")&amp;(IF(Table5[[#This Row],[net_sales]]&gt;1000," high_sales"," low_sales"))</f>
        <v>low_profit high_sales</v>
      </c>
      <c r="R3459" s="3"/>
    </row>
    <row r="3460" spans="1:18" ht="14.25" customHeight="1" x14ac:dyDescent="0.3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Table5[[#This Row],[sales]]-(Table5[[#This Row],[sales]]*Table5[[#This Row],[discount]])</f>
        <v>471.09120000000001</v>
      </c>
      <c r="O3460" s="6">
        <f>Table5[[#This Row],[profit]]/Table5[[#This Row],[net_sales]]</f>
        <v>0.19726541272687753</v>
      </c>
      <c r="P3460" s="3" t="str">
        <f>IF(Table5[[#This Row],[Profit_Percentage]]&lt;=24.5%,"low","high")</f>
        <v>low</v>
      </c>
      <c r="Q3460" s="3" t="str">
        <f>IF(Table5[[#This Row],[Profit_Percentage]]&gt;25%,"high_profit","low_profit")&amp;(IF(Table5[[#This Row],[net_sales]]&gt;1000," high_sales"," low_sales"))</f>
        <v>low_profit low_sales</v>
      </c>
      <c r="R3460" s="3"/>
    </row>
    <row r="3461" spans="1:18" ht="14.25" customHeight="1" x14ac:dyDescent="0.3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Table5[[#This Row],[sales]]-(Table5[[#This Row],[sales]]*Table5[[#This Row],[discount]])</f>
        <v>1921.4816999999998</v>
      </c>
      <c r="O3461" s="6">
        <f>Table5[[#This Row],[profit]]/Table5[[#This Row],[net_sales]]</f>
        <v>0.27976326810710711</v>
      </c>
      <c r="P3461" s="3" t="str">
        <f>IF(Table5[[#This Row],[Profit_Percentage]]&lt;=24.5%,"low","high")</f>
        <v>high</v>
      </c>
      <c r="Q3461" s="3" t="str">
        <f>IF(Table5[[#This Row],[Profit_Percentage]]&gt;25%,"high_profit","low_profit")&amp;(IF(Table5[[#This Row],[net_sales]]&gt;1000," high_sales"," low_sales"))</f>
        <v>high_profit high_sales</v>
      </c>
      <c r="R3461" s="3"/>
    </row>
    <row r="3462" spans="1:18" ht="14.25" customHeight="1" x14ac:dyDescent="0.3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Table5[[#This Row],[sales]]-(Table5[[#This Row],[sales]]*Table5[[#This Row],[discount]])</f>
        <v>286.91820000000001</v>
      </c>
      <c r="O3462" s="6">
        <f>Table5[[#This Row],[profit]]/Table5[[#This Row],[net_sales]]</f>
        <v>0.13777445975891386</v>
      </c>
      <c r="P3462" s="3" t="str">
        <f>IF(Table5[[#This Row],[Profit_Percentage]]&lt;=24.5%,"low","high")</f>
        <v>low</v>
      </c>
      <c r="Q3462" s="3" t="str">
        <f>IF(Table5[[#This Row],[Profit_Percentage]]&gt;25%,"high_profit","low_profit")&amp;(IF(Table5[[#This Row],[net_sales]]&gt;1000," high_sales"," low_sales"))</f>
        <v>low_profit low_sales</v>
      </c>
      <c r="R3462" s="3"/>
    </row>
    <row r="3463" spans="1:18" ht="14.25" customHeight="1" x14ac:dyDescent="0.3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Table5[[#This Row],[sales]]-(Table5[[#This Row],[sales]]*Table5[[#This Row],[discount]])</f>
        <v>1164.5243</v>
      </c>
      <c r="O3463" s="6">
        <f>Table5[[#This Row],[profit]]/Table5[[#This Row],[net_sales]]</f>
        <v>0.35117343622627711</v>
      </c>
      <c r="P3463" s="3" t="str">
        <f>IF(Table5[[#This Row],[Profit_Percentage]]&lt;=24.5%,"low","high")</f>
        <v>high</v>
      </c>
      <c r="Q3463" s="3" t="str">
        <f>IF(Table5[[#This Row],[Profit_Percentage]]&gt;25%,"high_profit","low_profit")&amp;(IF(Table5[[#This Row],[net_sales]]&gt;1000," high_sales"," low_sales"))</f>
        <v>high_profit high_sales</v>
      </c>
      <c r="R3463" s="3"/>
    </row>
    <row r="3464" spans="1:18" ht="14.25" customHeight="1" x14ac:dyDescent="0.3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Table5[[#This Row],[sales]]-(Table5[[#This Row],[sales]]*Table5[[#This Row],[discount]])</f>
        <v>1521.7350000000001</v>
      </c>
      <c r="O3464" s="6">
        <f>Table5[[#This Row],[profit]]/Table5[[#This Row],[net_sales]]</f>
        <v>0.29421022714204509</v>
      </c>
      <c r="P3464" s="3" t="str">
        <f>IF(Table5[[#This Row],[Profit_Percentage]]&lt;=24.5%,"low","high")</f>
        <v>high</v>
      </c>
      <c r="Q3464" s="3" t="str">
        <f>IF(Table5[[#This Row],[Profit_Percentage]]&gt;25%,"high_profit","low_profit")&amp;(IF(Table5[[#This Row],[net_sales]]&gt;1000," high_sales"," low_sales"))</f>
        <v>high_profit high_sales</v>
      </c>
      <c r="R3464" s="3"/>
    </row>
    <row r="3465" spans="1:18" ht="14.25" customHeight="1" x14ac:dyDescent="0.3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Table5[[#This Row],[sales]]-(Table5[[#This Row],[sales]]*Table5[[#This Row],[discount]])</f>
        <v>2946.8848000000003</v>
      </c>
      <c r="O3465" s="6">
        <f>Table5[[#This Row],[profit]]/Table5[[#This Row],[net_sales]]</f>
        <v>0.31960190639281183</v>
      </c>
      <c r="P3465" s="3" t="str">
        <f>IF(Table5[[#This Row],[Profit_Percentage]]&lt;=24.5%,"low","high")</f>
        <v>high</v>
      </c>
      <c r="Q3465" s="3" t="str">
        <f>IF(Table5[[#This Row],[Profit_Percentage]]&gt;25%,"high_profit","low_profit")&amp;(IF(Table5[[#This Row],[net_sales]]&gt;1000," high_sales"," low_sales"))</f>
        <v>high_profit high_sales</v>
      </c>
      <c r="R3465" s="3"/>
    </row>
    <row r="3466" spans="1:18" ht="14.25" customHeight="1" x14ac:dyDescent="0.3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Table5[[#This Row],[sales]]-(Table5[[#This Row],[sales]]*Table5[[#This Row],[discount]])</f>
        <v>1208.1531</v>
      </c>
      <c r="O3466" s="6">
        <f>Table5[[#This Row],[profit]]/Table5[[#This Row],[net_sales]]</f>
        <v>0.28109847998569054</v>
      </c>
      <c r="P3466" s="3" t="str">
        <f>IF(Table5[[#This Row],[Profit_Percentage]]&lt;=24.5%,"low","high")</f>
        <v>high</v>
      </c>
      <c r="Q3466" s="3" t="str">
        <f>IF(Table5[[#This Row],[Profit_Percentage]]&gt;25%,"high_profit","low_profit")&amp;(IF(Table5[[#This Row],[net_sales]]&gt;1000," high_sales"," low_sales"))</f>
        <v>high_profit high_sales</v>
      </c>
      <c r="R3466" s="3"/>
    </row>
    <row r="3467" spans="1:18" ht="14.25" customHeight="1" x14ac:dyDescent="0.3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Table5[[#This Row],[sales]]-(Table5[[#This Row],[sales]]*Table5[[#This Row],[discount]])</f>
        <v>3296.1760000000004</v>
      </c>
      <c r="O3467" s="6">
        <f>Table5[[#This Row],[profit]]/Table5[[#This Row],[net_sales]]</f>
        <v>0.14236497080252994</v>
      </c>
      <c r="P3467" s="3" t="str">
        <f>IF(Table5[[#This Row],[Profit_Percentage]]&lt;=24.5%,"low","high")</f>
        <v>low</v>
      </c>
      <c r="Q3467" s="3" t="str">
        <f>IF(Table5[[#This Row],[Profit_Percentage]]&gt;25%,"high_profit","low_profit")&amp;(IF(Table5[[#This Row],[net_sales]]&gt;1000," high_sales"," low_sales"))</f>
        <v>low_profit high_sales</v>
      </c>
      <c r="R3467" s="3"/>
    </row>
    <row r="3468" spans="1:18" ht="14.25" customHeight="1" x14ac:dyDescent="0.3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Table5[[#This Row],[sales]]-(Table5[[#This Row],[sales]]*Table5[[#This Row],[discount]])</f>
        <v>187.48080000000002</v>
      </c>
      <c r="O3468" s="6">
        <f>Table5[[#This Row],[profit]]/Table5[[#This Row],[net_sales]]</f>
        <v>0.53104104526970231</v>
      </c>
      <c r="P3468" s="3" t="str">
        <f>IF(Table5[[#This Row],[Profit_Percentage]]&lt;=24.5%,"low","high")</f>
        <v>high</v>
      </c>
      <c r="Q3468" s="3" t="str">
        <f>IF(Table5[[#This Row],[Profit_Percentage]]&gt;25%,"high_profit","low_profit")&amp;(IF(Table5[[#This Row],[net_sales]]&gt;1000," high_sales"," low_sales"))</f>
        <v>high_profit low_sales</v>
      </c>
      <c r="R3468" s="3"/>
    </row>
    <row r="3469" spans="1:18" ht="14.25" customHeight="1" x14ac:dyDescent="0.3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Table5[[#This Row],[sales]]-(Table5[[#This Row],[sales]]*Table5[[#This Row],[discount]])</f>
        <v>2210.5969999999998</v>
      </c>
      <c r="O3469" s="6">
        <f>Table5[[#This Row],[profit]]/Table5[[#This Row],[net_sales]]</f>
        <v>7.7128486105789526E-2</v>
      </c>
      <c r="P3469" s="3" t="str">
        <f>IF(Table5[[#This Row],[Profit_Percentage]]&lt;=24.5%,"low","high")</f>
        <v>low</v>
      </c>
      <c r="Q3469" s="3" t="str">
        <f>IF(Table5[[#This Row],[Profit_Percentage]]&gt;25%,"high_profit","low_profit")&amp;(IF(Table5[[#This Row],[net_sales]]&gt;1000," high_sales"," low_sales"))</f>
        <v>low_profit high_sales</v>
      </c>
      <c r="R3469" s="3"/>
    </row>
    <row r="3470" spans="1:18" ht="14.25" customHeight="1" x14ac:dyDescent="0.3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Table5[[#This Row],[sales]]-(Table5[[#This Row],[sales]]*Table5[[#This Row],[discount]])</f>
        <v>1637.874</v>
      </c>
      <c r="O3470" s="6">
        <f>Table5[[#This Row],[profit]]/Table5[[#This Row],[net_sales]]</f>
        <v>0.1543281107093708</v>
      </c>
      <c r="P3470" s="3" t="str">
        <f>IF(Table5[[#This Row],[Profit_Percentage]]&lt;=24.5%,"low","high")</f>
        <v>low</v>
      </c>
      <c r="Q3470" s="3" t="str">
        <f>IF(Table5[[#This Row],[Profit_Percentage]]&gt;25%,"high_profit","low_profit")&amp;(IF(Table5[[#This Row],[net_sales]]&gt;1000," high_sales"," low_sales"))</f>
        <v>low_profit high_sales</v>
      </c>
      <c r="R3470" s="3"/>
    </row>
    <row r="3471" spans="1:18" ht="14.25" customHeight="1" x14ac:dyDescent="0.3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Table5[[#This Row],[sales]]-(Table5[[#This Row],[sales]]*Table5[[#This Row],[discount]])</f>
        <v>3085.4438999999998</v>
      </c>
      <c r="O3471" s="6">
        <f>Table5[[#This Row],[profit]]/Table5[[#This Row],[net_sales]]</f>
        <v>0.10889194906444419</v>
      </c>
      <c r="P3471" s="3" t="str">
        <f>IF(Table5[[#This Row],[Profit_Percentage]]&lt;=24.5%,"low","high")</f>
        <v>low</v>
      </c>
      <c r="Q3471" s="3" t="str">
        <f>IF(Table5[[#This Row],[Profit_Percentage]]&gt;25%,"high_profit","low_profit")&amp;(IF(Table5[[#This Row],[net_sales]]&gt;1000," high_sales"," low_sales"))</f>
        <v>low_profit high_sales</v>
      </c>
      <c r="R3471" s="3"/>
    </row>
    <row r="3472" spans="1:18" ht="14.25" customHeight="1" x14ac:dyDescent="0.3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Table5[[#This Row],[sales]]-(Table5[[#This Row],[sales]]*Table5[[#This Row],[discount]])</f>
        <v>3946.9591</v>
      </c>
      <c r="O3472" s="6">
        <f>Table5[[#This Row],[profit]]/Table5[[#This Row],[net_sales]]</f>
        <v>0.29725669060011289</v>
      </c>
      <c r="P3472" s="3" t="str">
        <f>IF(Table5[[#This Row],[Profit_Percentage]]&lt;=24.5%,"low","high")</f>
        <v>high</v>
      </c>
      <c r="Q3472" s="3" t="str">
        <f>IF(Table5[[#This Row],[Profit_Percentage]]&gt;25%,"high_profit","low_profit")&amp;(IF(Table5[[#This Row],[net_sales]]&gt;1000," high_sales"," low_sales"))</f>
        <v>high_profit high_sales</v>
      </c>
      <c r="R3472" s="3"/>
    </row>
    <row r="3473" spans="1:18" ht="14.25" customHeight="1" x14ac:dyDescent="0.3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Table5[[#This Row],[sales]]-(Table5[[#This Row],[sales]]*Table5[[#This Row],[discount]])</f>
        <v>2990.0676000000003</v>
      </c>
      <c r="O3473" s="6">
        <f>Table5[[#This Row],[profit]]/Table5[[#This Row],[net_sales]]</f>
        <v>0.15600650634119442</v>
      </c>
      <c r="P3473" s="3" t="str">
        <f>IF(Table5[[#This Row],[Profit_Percentage]]&lt;=24.5%,"low","high")</f>
        <v>low</v>
      </c>
      <c r="Q3473" s="3" t="str">
        <f>IF(Table5[[#This Row],[Profit_Percentage]]&gt;25%,"high_profit","low_profit")&amp;(IF(Table5[[#This Row],[net_sales]]&gt;1000," high_sales"," low_sales"))</f>
        <v>low_profit high_sales</v>
      </c>
      <c r="R3473" s="3"/>
    </row>
    <row r="3474" spans="1:18" ht="14.25" customHeight="1" x14ac:dyDescent="0.3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Table5[[#This Row],[sales]]-(Table5[[#This Row],[sales]]*Table5[[#This Row],[discount]])</f>
        <v>2718.5474000000004</v>
      </c>
      <c r="O3474" s="6">
        <f>Table5[[#This Row],[profit]]/Table5[[#This Row],[net_sales]]</f>
        <v>0.39853636541338211</v>
      </c>
      <c r="P3474" s="3" t="str">
        <f>IF(Table5[[#This Row],[Profit_Percentage]]&lt;=24.5%,"low","high")</f>
        <v>high</v>
      </c>
      <c r="Q3474" s="3" t="str">
        <f>IF(Table5[[#This Row],[Profit_Percentage]]&gt;25%,"high_profit","low_profit")&amp;(IF(Table5[[#This Row],[net_sales]]&gt;1000," high_sales"," low_sales"))</f>
        <v>high_profit high_sales</v>
      </c>
      <c r="R3474" s="3"/>
    </row>
    <row r="3475" spans="1:18" ht="14.25" customHeight="1" x14ac:dyDescent="0.3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Table5[[#This Row],[sales]]-(Table5[[#This Row],[sales]]*Table5[[#This Row],[discount]])</f>
        <v>1552.768</v>
      </c>
      <c r="O3475" s="6">
        <f>Table5[[#This Row],[profit]]/Table5[[#This Row],[net_sales]]</f>
        <v>0.24173604814112604</v>
      </c>
      <c r="P3475" s="3" t="str">
        <f>IF(Table5[[#This Row],[Profit_Percentage]]&lt;=24.5%,"low","high")</f>
        <v>low</v>
      </c>
      <c r="Q3475" s="3" t="str">
        <f>IF(Table5[[#This Row],[Profit_Percentage]]&gt;25%,"high_profit","low_profit")&amp;(IF(Table5[[#This Row],[net_sales]]&gt;1000," high_sales"," low_sales"))</f>
        <v>low_profit high_sales</v>
      </c>
      <c r="R3475" s="3"/>
    </row>
    <row r="3476" spans="1:18" ht="14.25" customHeight="1" x14ac:dyDescent="0.3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Table5[[#This Row],[sales]]-(Table5[[#This Row],[sales]]*Table5[[#This Row],[discount]])</f>
        <v>3591.3178000000003</v>
      </c>
      <c r="O3476" s="6">
        <f>Table5[[#This Row],[profit]]/Table5[[#This Row],[net_sales]]</f>
        <v>0.23417309378746709</v>
      </c>
      <c r="P3476" s="3" t="str">
        <f>IF(Table5[[#This Row],[Profit_Percentage]]&lt;=24.5%,"low","high")</f>
        <v>low</v>
      </c>
      <c r="Q3476" s="3" t="str">
        <f>IF(Table5[[#This Row],[Profit_Percentage]]&gt;25%,"high_profit","low_profit")&amp;(IF(Table5[[#This Row],[net_sales]]&gt;1000," high_sales"," low_sales"))</f>
        <v>low_profit high_sales</v>
      </c>
      <c r="R3476" s="3"/>
    </row>
    <row r="3477" spans="1:18" ht="14.25" customHeight="1" x14ac:dyDescent="0.3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Table5[[#This Row],[sales]]-(Table5[[#This Row],[sales]]*Table5[[#This Row],[discount]])</f>
        <v>1629.8425</v>
      </c>
      <c r="O3477" s="6">
        <f>Table5[[#This Row],[profit]]/Table5[[#This Row],[net_sales]]</f>
        <v>0.18378462949640842</v>
      </c>
      <c r="P3477" s="3" t="str">
        <f>IF(Table5[[#This Row],[Profit_Percentage]]&lt;=24.5%,"low","high")</f>
        <v>low</v>
      </c>
      <c r="Q3477" s="3" t="str">
        <f>IF(Table5[[#This Row],[Profit_Percentage]]&gt;25%,"high_profit","low_profit")&amp;(IF(Table5[[#This Row],[net_sales]]&gt;1000," high_sales"," low_sales"))</f>
        <v>low_profit high_sales</v>
      </c>
      <c r="R3477" s="3"/>
    </row>
    <row r="3478" spans="1:18" ht="14.25" customHeight="1" x14ac:dyDescent="0.3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Table5[[#This Row],[sales]]-(Table5[[#This Row],[sales]]*Table5[[#This Row],[discount]])</f>
        <v>402.37639999999999</v>
      </c>
      <c r="O3478" s="6">
        <f>Table5[[#This Row],[profit]]/Table5[[#This Row],[net_sales]]</f>
        <v>0.2402228361305484</v>
      </c>
      <c r="P3478" s="3" t="str">
        <f>IF(Table5[[#This Row],[Profit_Percentage]]&lt;=24.5%,"low","high")</f>
        <v>low</v>
      </c>
      <c r="Q3478" s="3" t="str">
        <f>IF(Table5[[#This Row],[Profit_Percentage]]&gt;25%,"high_profit","low_profit")&amp;(IF(Table5[[#This Row],[net_sales]]&gt;1000," high_sales"," low_sales"))</f>
        <v>low_profit low_sales</v>
      </c>
      <c r="R3478" s="3"/>
    </row>
    <row r="3479" spans="1:18" ht="14.25" customHeight="1" x14ac:dyDescent="0.3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Table5[[#This Row],[sales]]-(Table5[[#This Row],[sales]]*Table5[[#This Row],[discount]])</f>
        <v>2320.1828</v>
      </c>
      <c r="O3479" s="6">
        <f>Table5[[#This Row],[profit]]/Table5[[#This Row],[net_sales]]</f>
        <v>0.51459307430431778</v>
      </c>
      <c r="P3479" s="3" t="str">
        <f>IF(Table5[[#This Row],[Profit_Percentage]]&lt;=24.5%,"low","high")</f>
        <v>high</v>
      </c>
      <c r="Q3479" s="3" t="str">
        <f>IF(Table5[[#This Row],[Profit_Percentage]]&gt;25%,"high_profit","low_profit")&amp;(IF(Table5[[#This Row],[net_sales]]&gt;1000," high_sales"," low_sales"))</f>
        <v>high_profit high_sales</v>
      </c>
      <c r="R3479" s="3"/>
    </row>
    <row r="3480" spans="1:18" ht="14.25" customHeight="1" x14ac:dyDescent="0.3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Table5[[#This Row],[sales]]-(Table5[[#This Row],[sales]]*Table5[[#This Row],[discount]])</f>
        <v>3703.2939999999999</v>
      </c>
      <c r="O3480" s="6">
        <f>Table5[[#This Row],[profit]]/Table5[[#This Row],[net_sales]]</f>
        <v>0.2341050967057976</v>
      </c>
      <c r="P3480" s="3" t="str">
        <f>IF(Table5[[#This Row],[Profit_Percentage]]&lt;=24.5%,"low","high")</f>
        <v>low</v>
      </c>
      <c r="Q3480" s="3" t="str">
        <f>IF(Table5[[#This Row],[Profit_Percentage]]&gt;25%,"high_profit","low_profit")&amp;(IF(Table5[[#This Row],[net_sales]]&gt;1000," high_sales"," low_sales"))</f>
        <v>low_profit high_sales</v>
      </c>
      <c r="R3480" s="3"/>
    </row>
    <row r="3481" spans="1:18" ht="14.25" customHeight="1" x14ac:dyDescent="0.3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Table5[[#This Row],[sales]]-(Table5[[#This Row],[sales]]*Table5[[#This Row],[discount]])</f>
        <v>1463.4357</v>
      </c>
      <c r="O3481" s="6">
        <f>Table5[[#This Row],[profit]]/Table5[[#This Row],[net_sales]]</f>
        <v>0.3197817300753289</v>
      </c>
      <c r="P3481" s="3" t="str">
        <f>IF(Table5[[#This Row],[Profit_Percentage]]&lt;=24.5%,"low","high")</f>
        <v>high</v>
      </c>
      <c r="Q3481" s="3" t="str">
        <f>IF(Table5[[#This Row],[Profit_Percentage]]&gt;25%,"high_profit","low_profit")&amp;(IF(Table5[[#This Row],[net_sales]]&gt;1000," high_sales"," low_sales"))</f>
        <v>high_profit high_sales</v>
      </c>
      <c r="R3481" s="3"/>
    </row>
    <row r="3482" spans="1:18" ht="14.25" customHeight="1" x14ac:dyDescent="0.3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Table5[[#This Row],[sales]]-(Table5[[#This Row],[sales]]*Table5[[#This Row],[discount]])</f>
        <v>3891.402</v>
      </c>
      <c r="O3482" s="6">
        <f>Table5[[#This Row],[profit]]/Table5[[#This Row],[net_sales]]</f>
        <v>0.1731997876343796</v>
      </c>
      <c r="P3482" s="3" t="str">
        <f>IF(Table5[[#This Row],[Profit_Percentage]]&lt;=24.5%,"low","high")</f>
        <v>low</v>
      </c>
      <c r="Q3482" s="3" t="str">
        <f>IF(Table5[[#This Row],[Profit_Percentage]]&gt;25%,"high_profit","low_profit")&amp;(IF(Table5[[#This Row],[net_sales]]&gt;1000," high_sales"," low_sales"))</f>
        <v>low_profit high_sales</v>
      </c>
      <c r="R3482" s="3"/>
    </row>
    <row r="3483" spans="1:18" ht="14.25" customHeight="1" x14ac:dyDescent="0.3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Table5[[#This Row],[sales]]-(Table5[[#This Row],[sales]]*Table5[[#This Row],[discount]])</f>
        <v>2021.4836</v>
      </c>
      <c r="O3483" s="6">
        <f>Table5[[#This Row],[profit]]/Table5[[#This Row],[net_sales]]</f>
        <v>0.38689406137155902</v>
      </c>
      <c r="P3483" s="3" t="str">
        <f>IF(Table5[[#This Row],[Profit_Percentage]]&lt;=24.5%,"low","high")</f>
        <v>high</v>
      </c>
      <c r="Q3483" s="3" t="str">
        <f>IF(Table5[[#This Row],[Profit_Percentage]]&gt;25%,"high_profit","low_profit")&amp;(IF(Table5[[#This Row],[net_sales]]&gt;1000," high_sales"," low_sales"))</f>
        <v>high_profit high_sales</v>
      </c>
      <c r="R3483" s="3"/>
    </row>
    <row r="3484" spans="1:18" ht="14.25" customHeight="1" x14ac:dyDescent="0.3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Table5[[#This Row],[sales]]-(Table5[[#This Row],[sales]]*Table5[[#This Row],[discount]])</f>
        <v>1568.5867999999998</v>
      </c>
      <c r="O3484" s="6">
        <f>Table5[[#This Row],[profit]]/Table5[[#This Row],[net_sales]]</f>
        <v>0.15738370359867879</v>
      </c>
      <c r="P3484" s="3" t="str">
        <f>IF(Table5[[#This Row],[Profit_Percentage]]&lt;=24.5%,"low","high")</f>
        <v>low</v>
      </c>
      <c r="Q3484" s="3" t="str">
        <f>IF(Table5[[#This Row],[Profit_Percentage]]&gt;25%,"high_profit","low_profit")&amp;(IF(Table5[[#This Row],[net_sales]]&gt;1000," high_sales"," low_sales"))</f>
        <v>low_profit high_sales</v>
      </c>
      <c r="R3484" s="3"/>
    </row>
    <row r="3485" spans="1:18" ht="14.25" customHeight="1" x14ac:dyDescent="0.3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Table5[[#This Row],[sales]]-(Table5[[#This Row],[sales]]*Table5[[#This Row],[discount]])</f>
        <v>1345.0164</v>
      </c>
      <c r="O3485" s="6">
        <f>Table5[[#This Row],[profit]]/Table5[[#This Row],[net_sales]]</f>
        <v>0.11168637051563089</v>
      </c>
      <c r="P3485" s="3" t="str">
        <f>IF(Table5[[#This Row],[Profit_Percentage]]&lt;=24.5%,"low","high")</f>
        <v>low</v>
      </c>
      <c r="Q3485" s="3" t="str">
        <f>IF(Table5[[#This Row],[Profit_Percentage]]&gt;25%,"high_profit","low_profit")&amp;(IF(Table5[[#This Row],[net_sales]]&gt;1000," high_sales"," low_sales"))</f>
        <v>low_profit high_sales</v>
      </c>
      <c r="R3485" s="3"/>
    </row>
    <row r="3486" spans="1:18" ht="14.25" customHeight="1" x14ac:dyDescent="0.3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Table5[[#This Row],[sales]]-(Table5[[#This Row],[sales]]*Table5[[#This Row],[discount]])</f>
        <v>3512.3039999999996</v>
      </c>
      <c r="O3486" s="6">
        <f>Table5[[#This Row],[profit]]/Table5[[#This Row],[net_sales]]</f>
        <v>0.12577214273024204</v>
      </c>
      <c r="P3486" s="3" t="str">
        <f>IF(Table5[[#This Row],[Profit_Percentage]]&lt;=24.5%,"low","high")</f>
        <v>low</v>
      </c>
      <c r="Q3486" s="3" t="str">
        <f>IF(Table5[[#This Row],[Profit_Percentage]]&gt;25%,"high_profit","low_profit")&amp;(IF(Table5[[#This Row],[net_sales]]&gt;1000," high_sales"," low_sales"))</f>
        <v>low_profit high_sales</v>
      </c>
      <c r="R3486" s="3"/>
    </row>
    <row r="3487" spans="1:18" ht="14.25" customHeight="1" x14ac:dyDescent="0.3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Table5[[#This Row],[sales]]-(Table5[[#This Row],[sales]]*Table5[[#This Row],[discount]])</f>
        <v>1903.6911</v>
      </c>
      <c r="O3487" s="6">
        <f>Table5[[#This Row],[profit]]/Table5[[#This Row],[net_sales]]</f>
        <v>0.30378878169887963</v>
      </c>
      <c r="P3487" s="3" t="str">
        <f>IF(Table5[[#This Row],[Profit_Percentage]]&lt;=24.5%,"low","high")</f>
        <v>high</v>
      </c>
      <c r="Q3487" s="3" t="str">
        <f>IF(Table5[[#This Row],[Profit_Percentage]]&gt;25%,"high_profit","low_profit")&amp;(IF(Table5[[#This Row],[net_sales]]&gt;1000," high_sales"," low_sales"))</f>
        <v>high_profit high_sales</v>
      </c>
      <c r="R3487" s="3"/>
    </row>
    <row r="3488" spans="1:18" ht="14.25" customHeight="1" x14ac:dyDescent="0.3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Table5[[#This Row],[sales]]-(Table5[[#This Row],[sales]]*Table5[[#This Row],[discount]])</f>
        <v>1662.7445</v>
      </c>
      <c r="O3488" s="6">
        <f>Table5[[#This Row],[profit]]/Table5[[#This Row],[net_sales]]</f>
        <v>0.33449516747762509</v>
      </c>
      <c r="P3488" s="3" t="str">
        <f>IF(Table5[[#This Row],[Profit_Percentage]]&lt;=24.5%,"low","high")</f>
        <v>high</v>
      </c>
      <c r="Q3488" s="3" t="str">
        <f>IF(Table5[[#This Row],[Profit_Percentage]]&gt;25%,"high_profit","low_profit")&amp;(IF(Table5[[#This Row],[net_sales]]&gt;1000," high_sales"," low_sales"))</f>
        <v>high_profit high_sales</v>
      </c>
      <c r="R3488" s="3"/>
    </row>
    <row r="3489" spans="1:18" ht="14.25" customHeight="1" x14ac:dyDescent="0.3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Table5[[#This Row],[sales]]-(Table5[[#This Row],[sales]]*Table5[[#This Row],[discount]])</f>
        <v>2953.6052</v>
      </c>
      <c r="O3489" s="6">
        <f>Table5[[#This Row],[profit]]/Table5[[#This Row],[net_sales]]</f>
        <v>0.13658900654698197</v>
      </c>
      <c r="P3489" s="3" t="str">
        <f>IF(Table5[[#This Row],[Profit_Percentage]]&lt;=24.5%,"low","high")</f>
        <v>low</v>
      </c>
      <c r="Q3489" s="3" t="str">
        <f>IF(Table5[[#This Row],[Profit_Percentage]]&gt;25%,"high_profit","low_profit")&amp;(IF(Table5[[#This Row],[net_sales]]&gt;1000," high_sales"," low_sales"))</f>
        <v>low_profit high_sales</v>
      </c>
      <c r="R3489" s="3"/>
    </row>
    <row r="3490" spans="1:18" ht="14.25" customHeight="1" x14ac:dyDescent="0.3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Table5[[#This Row],[sales]]-(Table5[[#This Row],[sales]]*Table5[[#This Row],[discount]])</f>
        <v>2030.336</v>
      </c>
      <c r="O3490" s="6">
        <f>Table5[[#This Row],[profit]]/Table5[[#This Row],[net_sales]]</f>
        <v>0.10485456594376497</v>
      </c>
      <c r="P3490" s="3" t="str">
        <f>IF(Table5[[#This Row],[Profit_Percentage]]&lt;=24.5%,"low","high")</f>
        <v>low</v>
      </c>
      <c r="Q3490" s="3" t="str">
        <f>IF(Table5[[#This Row],[Profit_Percentage]]&gt;25%,"high_profit","low_profit")&amp;(IF(Table5[[#This Row],[net_sales]]&gt;1000," high_sales"," low_sales"))</f>
        <v>low_profit high_sales</v>
      </c>
      <c r="R3490" s="3"/>
    </row>
    <row r="3491" spans="1:18" ht="14.25" customHeight="1" x14ac:dyDescent="0.3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Table5[[#This Row],[sales]]-(Table5[[#This Row],[sales]]*Table5[[#This Row],[discount]])</f>
        <v>2002.6875</v>
      </c>
      <c r="O3491" s="6">
        <f>Table5[[#This Row],[profit]]/Table5[[#This Row],[net_sales]]</f>
        <v>0.21551040788939863</v>
      </c>
      <c r="P3491" s="3" t="str">
        <f>IF(Table5[[#This Row],[Profit_Percentage]]&lt;=24.5%,"low","high")</f>
        <v>low</v>
      </c>
      <c r="Q3491" s="3" t="str">
        <f>IF(Table5[[#This Row],[Profit_Percentage]]&gt;25%,"high_profit","low_profit")&amp;(IF(Table5[[#This Row],[net_sales]]&gt;1000," high_sales"," low_sales"))</f>
        <v>low_profit high_sales</v>
      </c>
      <c r="R3491" s="3"/>
    </row>
    <row r="3492" spans="1:18" ht="14.25" customHeight="1" x14ac:dyDescent="0.3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Table5[[#This Row],[sales]]-(Table5[[#This Row],[sales]]*Table5[[#This Row],[discount]])</f>
        <v>3161.2687999999998</v>
      </c>
      <c r="O3492" s="6">
        <f>Table5[[#This Row],[profit]]/Table5[[#This Row],[net_sales]]</f>
        <v>8.8214580171100926E-2</v>
      </c>
      <c r="P3492" s="3" t="str">
        <f>IF(Table5[[#This Row],[Profit_Percentage]]&lt;=24.5%,"low","high")</f>
        <v>low</v>
      </c>
      <c r="Q3492" s="3" t="str">
        <f>IF(Table5[[#This Row],[Profit_Percentage]]&gt;25%,"high_profit","low_profit")&amp;(IF(Table5[[#This Row],[net_sales]]&gt;1000," high_sales"," low_sales"))</f>
        <v>low_profit high_sales</v>
      </c>
      <c r="R3492" s="3"/>
    </row>
    <row r="3493" spans="1:18" ht="14.25" customHeight="1" x14ac:dyDescent="0.3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Table5[[#This Row],[sales]]-(Table5[[#This Row],[sales]]*Table5[[#This Row],[discount]])</f>
        <v>2023.4337999999998</v>
      </c>
      <c r="O3493" s="6">
        <f>Table5[[#This Row],[profit]]/Table5[[#This Row],[net_sales]]</f>
        <v>0.13856643098479426</v>
      </c>
      <c r="P3493" s="3" t="str">
        <f>IF(Table5[[#This Row],[Profit_Percentage]]&lt;=24.5%,"low","high")</f>
        <v>low</v>
      </c>
      <c r="Q3493" s="3" t="str">
        <f>IF(Table5[[#This Row],[Profit_Percentage]]&gt;25%,"high_profit","low_profit")&amp;(IF(Table5[[#This Row],[net_sales]]&gt;1000," high_sales"," low_sales"))</f>
        <v>low_profit high_sales</v>
      </c>
      <c r="R3493" s="3"/>
    </row>
    <row r="3494" spans="1:18" ht="14.25" customHeight="1" x14ac:dyDescent="0.3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Table5[[#This Row],[sales]]-(Table5[[#This Row],[sales]]*Table5[[#This Row],[discount]])</f>
        <v>2382.0983999999999</v>
      </c>
      <c r="O3494" s="6">
        <f>Table5[[#This Row],[profit]]/Table5[[#This Row],[net_sales]]</f>
        <v>0.3859790174914689</v>
      </c>
      <c r="P3494" s="3" t="str">
        <f>IF(Table5[[#This Row],[Profit_Percentage]]&lt;=24.5%,"low","high")</f>
        <v>high</v>
      </c>
      <c r="Q3494" s="3" t="str">
        <f>IF(Table5[[#This Row],[Profit_Percentage]]&gt;25%,"high_profit","low_profit")&amp;(IF(Table5[[#This Row],[net_sales]]&gt;1000," high_sales"," low_sales"))</f>
        <v>high_profit high_sales</v>
      </c>
      <c r="R3494" s="3"/>
    </row>
    <row r="3495" spans="1:18" ht="14.25" customHeight="1" x14ac:dyDescent="0.3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Table5[[#This Row],[sales]]-(Table5[[#This Row],[sales]]*Table5[[#This Row],[discount]])</f>
        <v>2955.6085000000003</v>
      </c>
      <c r="O3495" s="6">
        <f>Table5[[#This Row],[profit]]/Table5[[#This Row],[net_sales]]</f>
        <v>0.32411599844837363</v>
      </c>
      <c r="P3495" s="3" t="str">
        <f>IF(Table5[[#This Row],[Profit_Percentage]]&lt;=24.5%,"low","high")</f>
        <v>high</v>
      </c>
      <c r="Q3495" s="3" t="str">
        <f>IF(Table5[[#This Row],[Profit_Percentage]]&gt;25%,"high_profit","low_profit")&amp;(IF(Table5[[#This Row],[net_sales]]&gt;1000," high_sales"," low_sales"))</f>
        <v>high_profit high_sales</v>
      </c>
      <c r="R3495" s="3"/>
    </row>
    <row r="3496" spans="1:18" ht="14.25" customHeight="1" x14ac:dyDescent="0.3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Table5[[#This Row],[sales]]-(Table5[[#This Row],[sales]]*Table5[[#This Row],[discount]])</f>
        <v>2483.5</v>
      </c>
      <c r="O3496" s="6">
        <f>Table5[[#This Row],[profit]]/Table5[[#This Row],[net_sales]]</f>
        <v>0.360161063015905</v>
      </c>
      <c r="P3496" s="3" t="str">
        <f>IF(Table5[[#This Row],[Profit_Percentage]]&lt;=24.5%,"low","high")</f>
        <v>high</v>
      </c>
      <c r="Q3496" s="3" t="str">
        <f>IF(Table5[[#This Row],[Profit_Percentage]]&gt;25%,"high_profit","low_profit")&amp;(IF(Table5[[#This Row],[net_sales]]&gt;1000," high_sales"," low_sales"))</f>
        <v>high_profit high_sales</v>
      </c>
      <c r="R3496" s="3"/>
    </row>
    <row r="3497" spans="1:18" ht="14.25" customHeight="1" x14ac:dyDescent="0.3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Table5[[#This Row],[sales]]-(Table5[[#This Row],[sales]]*Table5[[#This Row],[discount]])</f>
        <v>2824.6529</v>
      </c>
      <c r="O3497" s="6">
        <f>Table5[[#This Row],[profit]]/Table5[[#This Row],[net_sales]]</f>
        <v>0.13438465306657676</v>
      </c>
      <c r="P3497" s="3" t="str">
        <f>IF(Table5[[#This Row],[Profit_Percentage]]&lt;=24.5%,"low","high")</f>
        <v>low</v>
      </c>
      <c r="Q3497" s="3" t="str">
        <f>IF(Table5[[#This Row],[Profit_Percentage]]&gt;25%,"high_profit","low_profit")&amp;(IF(Table5[[#This Row],[net_sales]]&gt;1000," high_sales"," low_sales"))</f>
        <v>low_profit high_sales</v>
      </c>
      <c r="R3497" s="3"/>
    </row>
    <row r="3498" spans="1:18" ht="14.25" customHeight="1" x14ac:dyDescent="0.3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Table5[[#This Row],[sales]]-(Table5[[#This Row],[sales]]*Table5[[#This Row],[discount]])</f>
        <v>3438.2767999999996</v>
      </c>
      <c r="O3498" s="6">
        <f>Table5[[#This Row],[profit]]/Table5[[#This Row],[net_sales]]</f>
        <v>9.9133961523982031E-2</v>
      </c>
      <c r="P3498" s="3" t="str">
        <f>IF(Table5[[#This Row],[Profit_Percentage]]&lt;=24.5%,"low","high")</f>
        <v>low</v>
      </c>
      <c r="Q3498" s="3" t="str">
        <f>IF(Table5[[#This Row],[Profit_Percentage]]&gt;25%,"high_profit","low_profit")&amp;(IF(Table5[[#This Row],[net_sales]]&gt;1000," high_sales"," low_sales"))</f>
        <v>low_profit high_sales</v>
      </c>
      <c r="R3498" s="3"/>
    </row>
    <row r="3499" spans="1:18" ht="14.25" customHeight="1" x14ac:dyDescent="0.3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Table5[[#This Row],[sales]]-(Table5[[#This Row],[sales]]*Table5[[#This Row],[discount]])</f>
        <v>4133.9615999999996</v>
      </c>
      <c r="O3499" s="6">
        <f>Table5[[#This Row],[profit]]/Table5[[#This Row],[net_sales]]</f>
        <v>0.29746526915005694</v>
      </c>
      <c r="P3499" s="3" t="str">
        <f>IF(Table5[[#This Row],[Profit_Percentage]]&lt;=24.5%,"low","high")</f>
        <v>high</v>
      </c>
      <c r="Q3499" s="3" t="str">
        <f>IF(Table5[[#This Row],[Profit_Percentage]]&gt;25%,"high_profit","low_profit")&amp;(IF(Table5[[#This Row],[net_sales]]&gt;1000," high_sales"," low_sales"))</f>
        <v>high_profit high_sales</v>
      </c>
      <c r="R3499" s="3"/>
    </row>
    <row r="3500" spans="1:18" ht="14.25" customHeight="1" x14ac:dyDescent="0.3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Table5[[#This Row],[sales]]-(Table5[[#This Row],[sales]]*Table5[[#This Row],[discount]])</f>
        <v>896.49440000000004</v>
      </c>
      <c r="O3500" s="6">
        <f>Table5[[#This Row],[profit]]/Table5[[#This Row],[net_sales]]</f>
        <v>0.3171129680230016</v>
      </c>
      <c r="P3500" s="3" t="str">
        <f>IF(Table5[[#This Row],[Profit_Percentage]]&lt;=24.5%,"low","high")</f>
        <v>high</v>
      </c>
      <c r="Q3500" s="3" t="str">
        <f>IF(Table5[[#This Row],[Profit_Percentage]]&gt;25%,"high_profit","low_profit")&amp;(IF(Table5[[#This Row],[net_sales]]&gt;1000," high_sales"," low_sales"))</f>
        <v>high_profit low_sales</v>
      </c>
      <c r="R3500" s="3"/>
    </row>
    <row r="3501" spans="1:18" ht="14.25" customHeight="1" x14ac:dyDescent="0.3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Table5[[#This Row],[sales]]-(Table5[[#This Row],[sales]]*Table5[[#This Row],[discount]])</f>
        <v>4437.6875</v>
      </c>
      <c r="O3501" s="6">
        <f>Table5[[#This Row],[profit]]/Table5[[#This Row],[net_sales]]</f>
        <v>8.6858301761897377E-2</v>
      </c>
      <c r="P3501" s="3" t="str">
        <f>IF(Table5[[#This Row],[Profit_Percentage]]&lt;=24.5%,"low","high")</f>
        <v>low</v>
      </c>
      <c r="Q3501" s="3" t="str">
        <f>IF(Table5[[#This Row],[Profit_Percentage]]&gt;25%,"high_profit","low_profit")&amp;(IF(Table5[[#This Row],[net_sales]]&gt;1000," high_sales"," low_sales"))</f>
        <v>low_profit high_sales</v>
      </c>
      <c r="R3501" s="3"/>
    </row>
    <row r="3502" spans="1:18" ht="14.25" customHeight="1" x14ac:dyDescent="0.3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Table5[[#This Row],[sales]]-(Table5[[#This Row],[sales]]*Table5[[#This Row],[discount]])</f>
        <v>236.8888</v>
      </c>
      <c r="O3502" s="6">
        <f>Table5[[#This Row],[profit]]/Table5[[#This Row],[net_sales]]</f>
        <v>0.31217178693125214</v>
      </c>
      <c r="P3502" s="3" t="str">
        <f>IF(Table5[[#This Row],[Profit_Percentage]]&lt;=24.5%,"low","high")</f>
        <v>high</v>
      </c>
      <c r="Q3502" s="3" t="str">
        <f>IF(Table5[[#This Row],[Profit_Percentage]]&gt;25%,"high_profit","low_profit")&amp;(IF(Table5[[#This Row],[net_sales]]&gt;1000," high_sales"," low_sales"))</f>
        <v>high_profit low_sales</v>
      </c>
      <c r="R3502" s="3"/>
    </row>
    <row r="3503" spans="1:18" ht="14.25" customHeight="1" x14ac:dyDescent="0.3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Table5[[#This Row],[sales]]-(Table5[[#This Row],[sales]]*Table5[[#This Row],[discount]])</f>
        <v>1424.7945999999999</v>
      </c>
      <c r="O3503" s="6">
        <f>Table5[[#This Row],[profit]]/Table5[[#This Row],[net_sales]]</f>
        <v>0.24538975653052025</v>
      </c>
      <c r="P3503" s="3" t="str">
        <f>IF(Table5[[#This Row],[Profit_Percentage]]&lt;=24.5%,"low","high")</f>
        <v>high</v>
      </c>
      <c r="Q3503" s="3" t="str">
        <f>IF(Table5[[#This Row],[Profit_Percentage]]&gt;25%,"high_profit","low_profit")&amp;(IF(Table5[[#This Row],[net_sales]]&gt;1000," high_sales"," low_sales"))</f>
        <v>low_profit high_sales</v>
      </c>
      <c r="R3503" s="3"/>
    </row>
    <row r="3504" spans="1:18" ht="14.25" customHeight="1" x14ac:dyDescent="0.3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Table5[[#This Row],[sales]]-(Table5[[#This Row],[sales]]*Table5[[#This Row],[discount]])</f>
        <v>2685.6558999999997</v>
      </c>
      <c r="O3504" s="6">
        <f>Table5[[#This Row],[profit]]/Table5[[#This Row],[net_sales]]</f>
        <v>0.26733134352766491</v>
      </c>
      <c r="P3504" s="3" t="str">
        <f>IF(Table5[[#This Row],[Profit_Percentage]]&lt;=24.5%,"low","high")</f>
        <v>high</v>
      </c>
      <c r="Q3504" s="3" t="str">
        <f>IF(Table5[[#This Row],[Profit_Percentage]]&gt;25%,"high_profit","low_profit")&amp;(IF(Table5[[#This Row],[net_sales]]&gt;1000," high_sales"," low_sales"))</f>
        <v>high_profit high_sales</v>
      </c>
      <c r="R3504" s="3"/>
    </row>
    <row r="3505" spans="1:18" ht="14.25" customHeight="1" x14ac:dyDescent="0.3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Table5[[#This Row],[sales]]-(Table5[[#This Row],[sales]]*Table5[[#This Row],[discount]])</f>
        <v>2252.7875999999997</v>
      </c>
      <c r="O3505" s="6">
        <f>Table5[[#This Row],[profit]]/Table5[[#This Row],[net_sales]]</f>
        <v>8.6665959986640576E-2</v>
      </c>
      <c r="P3505" s="3" t="str">
        <f>IF(Table5[[#This Row],[Profit_Percentage]]&lt;=24.5%,"low","high")</f>
        <v>low</v>
      </c>
      <c r="Q3505" s="3" t="str">
        <f>IF(Table5[[#This Row],[Profit_Percentage]]&gt;25%,"high_profit","low_profit")&amp;(IF(Table5[[#This Row],[net_sales]]&gt;1000," high_sales"," low_sales"))</f>
        <v>low_profit high_sales</v>
      </c>
      <c r="R3505" s="3"/>
    </row>
    <row r="3506" spans="1:18" ht="14.25" customHeight="1" x14ac:dyDescent="0.3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Table5[[#This Row],[sales]]-(Table5[[#This Row],[sales]]*Table5[[#This Row],[discount]])</f>
        <v>1434.0664000000002</v>
      </c>
      <c r="O3506" s="6">
        <f>Table5[[#This Row],[profit]]/Table5[[#This Row],[net_sales]]</f>
        <v>0.43567020327650091</v>
      </c>
      <c r="P3506" s="3" t="str">
        <f>IF(Table5[[#This Row],[Profit_Percentage]]&lt;=24.5%,"low","high")</f>
        <v>high</v>
      </c>
      <c r="Q3506" s="3" t="str">
        <f>IF(Table5[[#This Row],[Profit_Percentage]]&gt;25%,"high_profit","low_profit")&amp;(IF(Table5[[#This Row],[net_sales]]&gt;1000," high_sales"," low_sales"))</f>
        <v>high_profit high_sales</v>
      </c>
      <c r="R3506" s="3"/>
    </row>
    <row r="3507" spans="1:18" ht="14.25" customHeight="1" x14ac:dyDescent="0.3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Table5[[#This Row],[sales]]-(Table5[[#This Row],[sales]]*Table5[[#This Row],[discount]])</f>
        <v>2037.4244999999999</v>
      </c>
      <c r="O3507" s="6">
        <f>Table5[[#This Row],[profit]]/Table5[[#This Row],[net_sales]]</f>
        <v>0.47852079917562595</v>
      </c>
      <c r="P3507" s="3" t="str">
        <f>IF(Table5[[#This Row],[Profit_Percentage]]&lt;=24.5%,"low","high")</f>
        <v>high</v>
      </c>
      <c r="Q3507" s="3" t="str">
        <f>IF(Table5[[#This Row],[Profit_Percentage]]&gt;25%,"high_profit","low_profit")&amp;(IF(Table5[[#This Row],[net_sales]]&gt;1000," high_sales"," low_sales"))</f>
        <v>high_profit high_sales</v>
      </c>
      <c r="R3507" s="3"/>
    </row>
    <row r="3508" spans="1:18" ht="14.25" customHeight="1" x14ac:dyDescent="0.3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Table5[[#This Row],[sales]]-(Table5[[#This Row],[sales]]*Table5[[#This Row],[discount]])</f>
        <v>537.56550000000004</v>
      </c>
      <c r="O3508" s="6">
        <f>Table5[[#This Row],[profit]]/Table5[[#This Row],[net_sales]]</f>
        <v>0.27823586149036716</v>
      </c>
      <c r="P3508" s="3" t="str">
        <f>IF(Table5[[#This Row],[Profit_Percentage]]&lt;=24.5%,"low","high")</f>
        <v>high</v>
      </c>
      <c r="Q3508" s="3" t="str">
        <f>IF(Table5[[#This Row],[Profit_Percentage]]&gt;25%,"high_profit","low_profit")&amp;(IF(Table5[[#This Row],[net_sales]]&gt;1000," high_sales"," low_sales"))</f>
        <v>high_profit low_sales</v>
      </c>
      <c r="R3508" s="3"/>
    </row>
    <row r="3509" spans="1:18" ht="14.25" customHeight="1" x14ac:dyDescent="0.3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Table5[[#This Row],[sales]]-(Table5[[#This Row],[sales]]*Table5[[#This Row],[discount]])</f>
        <v>3192.9105</v>
      </c>
      <c r="O3509" s="6">
        <f>Table5[[#This Row],[profit]]/Table5[[#This Row],[net_sales]]</f>
        <v>0.33437830468470697</v>
      </c>
      <c r="P3509" s="3" t="str">
        <f>IF(Table5[[#This Row],[Profit_Percentage]]&lt;=24.5%,"low","high")</f>
        <v>high</v>
      </c>
      <c r="Q3509" s="3" t="str">
        <f>IF(Table5[[#This Row],[Profit_Percentage]]&gt;25%,"high_profit","low_profit")&amp;(IF(Table5[[#This Row],[net_sales]]&gt;1000," high_sales"," low_sales"))</f>
        <v>high_profit high_sales</v>
      </c>
      <c r="R3509" s="3"/>
    </row>
    <row r="3510" spans="1:18" ht="14.25" customHeight="1" x14ac:dyDescent="0.3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Table5[[#This Row],[sales]]-(Table5[[#This Row],[sales]]*Table5[[#This Row],[discount]])</f>
        <v>2108.9370000000004</v>
      </c>
      <c r="O3510" s="6">
        <f>Table5[[#This Row],[profit]]/Table5[[#This Row],[net_sales]]</f>
        <v>7.9438124514862207E-2</v>
      </c>
      <c r="P3510" s="3" t="str">
        <f>IF(Table5[[#This Row],[Profit_Percentage]]&lt;=24.5%,"low","high")</f>
        <v>low</v>
      </c>
      <c r="Q3510" s="3" t="str">
        <f>IF(Table5[[#This Row],[Profit_Percentage]]&gt;25%,"high_profit","low_profit")&amp;(IF(Table5[[#This Row],[net_sales]]&gt;1000," high_sales"," low_sales"))</f>
        <v>low_profit high_sales</v>
      </c>
      <c r="R3510" s="3"/>
    </row>
    <row r="3511" spans="1:18" ht="14.25" customHeight="1" x14ac:dyDescent="0.3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Table5[[#This Row],[sales]]-(Table5[[#This Row],[sales]]*Table5[[#This Row],[discount]])</f>
        <v>3850.9262999999996</v>
      </c>
      <c r="O3511" s="6">
        <f>Table5[[#This Row],[profit]]/Table5[[#This Row],[net_sales]]</f>
        <v>0.36851912746291721</v>
      </c>
      <c r="P3511" s="3" t="str">
        <f>IF(Table5[[#This Row],[Profit_Percentage]]&lt;=24.5%,"low","high")</f>
        <v>high</v>
      </c>
      <c r="Q3511" s="3" t="str">
        <f>IF(Table5[[#This Row],[Profit_Percentage]]&gt;25%,"high_profit","low_profit")&amp;(IF(Table5[[#This Row],[net_sales]]&gt;1000," high_sales"," low_sales"))</f>
        <v>high_profit high_sales</v>
      </c>
      <c r="R3511" s="3"/>
    </row>
    <row r="3512" spans="1:18" ht="14.25" customHeight="1" x14ac:dyDescent="0.3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Table5[[#This Row],[sales]]-(Table5[[#This Row],[sales]]*Table5[[#This Row],[discount]])</f>
        <v>1700.4521999999999</v>
      </c>
      <c r="O3512" s="6">
        <f>Table5[[#This Row],[profit]]/Table5[[#This Row],[net_sales]]</f>
        <v>7.9114249727219615E-2</v>
      </c>
      <c r="P3512" s="3" t="str">
        <f>IF(Table5[[#This Row],[Profit_Percentage]]&lt;=24.5%,"low","high")</f>
        <v>low</v>
      </c>
      <c r="Q3512" s="3" t="str">
        <f>IF(Table5[[#This Row],[Profit_Percentage]]&gt;25%,"high_profit","low_profit")&amp;(IF(Table5[[#This Row],[net_sales]]&gt;1000," high_sales"," low_sales"))</f>
        <v>low_profit high_sales</v>
      </c>
      <c r="R3512" s="3"/>
    </row>
    <row r="3513" spans="1:18" ht="14.25" customHeight="1" x14ac:dyDescent="0.3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Table5[[#This Row],[sales]]-(Table5[[#This Row],[sales]]*Table5[[#This Row],[discount]])</f>
        <v>1981.6875</v>
      </c>
      <c r="O3513" s="6">
        <f>Table5[[#This Row],[profit]]/Table5[[#This Row],[net_sales]]</f>
        <v>0.15498911912196045</v>
      </c>
      <c r="P3513" s="3" t="str">
        <f>IF(Table5[[#This Row],[Profit_Percentage]]&lt;=24.5%,"low","high")</f>
        <v>low</v>
      </c>
      <c r="Q3513" s="3" t="str">
        <f>IF(Table5[[#This Row],[Profit_Percentage]]&gt;25%,"high_profit","low_profit")&amp;(IF(Table5[[#This Row],[net_sales]]&gt;1000," high_sales"," low_sales"))</f>
        <v>low_profit high_sales</v>
      </c>
      <c r="R3513" s="3"/>
    </row>
    <row r="3514" spans="1:18" ht="14.25" customHeight="1" x14ac:dyDescent="0.3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Table5[[#This Row],[sales]]-(Table5[[#This Row],[sales]]*Table5[[#This Row],[discount]])</f>
        <v>1729.8975</v>
      </c>
      <c r="O3514" s="6">
        <f>Table5[[#This Row],[profit]]/Table5[[#This Row],[net_sales]]</f>
        <v>0.31960275103004659</v>
      </c>
      <c r="P3514" s="3" t="str">
        <f>IF(Table5[[#This Row],[Profit_Percentage]]&lt;=24.5%,"low","high")</f>
        <v>high</v>
      </c>
      <c r="Q3514" s="3" t="str">
        <f>IF(Table5[[#This Row],[Profit_Percentage]]&gt;25%,"high_profit","low_profit")&amp;(IF(Table5[[#This Row],[net_sales]]&gt;1000," high_sales"," low_sales"))</f>
        <v>high_profit high_sales</v>
      </c>
      <c r="R3514" s="3"/>
    </row>
    <row r="3515" spans="1:18" ht="14.25" customHeight="1" x14ac:dyDescent="0.3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Table5[[#This Row],[sales]]-(Table5[[#This Row],[sales]]*Table5[[#This Row],[discount]])</f>
        <v>2354.3352</v>
      </c>
      <c r="O3515" s="6">
        <f>Table5[[#This Row],[profit]]/Table5[[#This Row],[net_sales]]</f>
        <v>0.42025451600944502</v>
      </c>
      <c r="P3515" s="3" t="str">
        <f>IF(Table5[[#This Row],[Profit_Percentage]]&lt;=24.5%,"low","high")</f>
        <v>high</v>
      </c>
      <c r="Q3515" s="3" t="str">
        <f>IF(Table5[[#This Row],[Profit_Percentage]]&gt;25%,"high_profit","low_profit")&amp;(IF(Table5[[#This Row],[net_sales]]&gt;1000," high_sales"," low_sales"))</f>
        <v>high_profit high_sales</v>
      </c>
      <c r="R3515" s="3"/>
    </row>
    <row r="3516" spans="1:18" ht="14.25" customHeight="1" x14ac:dyDescent="0.3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Table5[[#This Row],[sales]]-(Table5[[#This Row],[sales]]*Table5[[#This Row],[discount]])</f>
        <v>999.76</v>
      </c>
      <c r="O3516" s="6">
        <f>Table5[[#This Row],[profit]]/Table5[[#This Row],[net_sales]]</f>
        <v>0.11369728734896375</v>
      </c>
      <c r="P3516" s="3" t="str">
        <f>IF(Table5[[#This Row],[Profit_Percentage]]&lt;=24.5%,"low","high")</f>
        <v>low</v>
      </c>
      <c r="Q3516" s="3" t="str">
        <f>IF(Table5[[#This Row],[Profit_Percentage]]&gt;25%,"high_profit","low_profit")&amp;(IF(Table5[[#This Row],[net_sales]]&gt;1000," high_sales"," low_sales"))</f>
        <v>low_profit low_sales</v>
      </c>
      <c r="R3516" s="3"/>
    </row>
    <row r="3517" spans="1:18" ht="14.25" customHeight="1" x14ac:dyDescent="0.3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Table5[[#This Row],[sales]]-(Table5[[#This Row],[sales]]*Table5[[#This Row],[discount]])</f>
        <v>1258.4787999999999</v>
      </c>
      <c r="O3517" s="6">
        <f>Table5[[#This Row],[profit]]/Table5[[#This Row],[net_sales]]</f>
        <v>0.1223381752636596</v>
      </c>
      <c r="P3517" s="3" t="str">
        <f>IF(Table5[[#This Row],[Profit_Percentage]]&lt;=24.5%,"low","high")</f>
        <v>low</v>
      </c>
      <c r="Q3517" s="3" t="str">
        <f>IF(Table5[[#This Row],[Profit_Percentage]]&gt;25%,"high_profit","low_profit")&amp;(IF(Table5[[#This Row],[net_sales]]&gt;1000," high_sales"," low_sales"))</f>
        <v>low_profit high_sales</v>
      </c>
      <c r="R3517" s="3"/>
    </row>
    <row r="3518" spans="1:18" ht="14.25" customHeight="1" x14ac:dyDescent="0.3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Table5[[#This Row],[sales]]-(Table5[[#This Row],[sales]]*Table5[[#This Row],[discount]])</f>
        <v>226.2364</v>
      </c>
      <c r="O3518" s="6">
        <f>Table5[[#This Row],[profit]]/Table5[[#This Row],[net_sales]]</f>
        <v>0.16407616104216649</v>
      </c>
      <c r="P3518" s="3" t="str">
        <f>IF(Table5[[#This Row],[Profit_Percentage]]&lt;=24.5%,"low","high")</f>
        <v>low</v>
      </c>
      <c r="Q3518" s="3" t="str">
        <f>IF(Table5[[#This Row],[Profit_Percentage]]&gt;25%,"high_profit","low_profit")&amp;(IF(Table5[[#This Row],[net_sales]]&gt;1000," high_sales"," low_sales"))</f>
        <v>low_profit low_sales</v>
      </c>
      <c r="R3518" s="3"/>
    </row>
    <row r="3519" spans="1:18" ht="14.25" customHeight="1" x14ac:dyDescent="0.3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Table5[[#This Row],[sales]]-(Table5[[#This Row],[sales]]*Table5[[#This Row],[discount]])</f>
        <v>2030.569</v>
      </c>
      <c r="O3519" s="6">
        <f>Table5[[#This Row],[profit]]/Table5[[#This Row],[net_sales]]</f>
        <v>0.32956772215078634</v>
      </c>
      <c r="P3519" s="3" t="str">
        <f>IF(Table5[[#This Row],[Profit_Percentage]]&lt;=24.5%,"low","high")</f>
        <v>high</v>
      </c>
      <c r="Q3519" s="3" t="str">
        <f>IF(Table5[[#This Row],[Profit_Percentage]]&gt;25%,"high_profit","low_profit")&amp;(IF(Table5[[#This Row],[net_sales]]&gt;1000," high_sales"," low_sales"))</f>
        <v>high_profit high_sales</v>
      </c>
      <c r="R3519" s="3"/>
    </row>
    <row r="3520" spans="1:18" ht="14.25" customHeight="1" x14ac:dyDescent="0.3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Table5[[#This Row],[sales]]-(Table5[[#This Row],[sales]]*Table5[[#This Row],[discount]])</f>
        <v>2745.7698</v>
      </c>
      <c r="O3520" s="6">
        <f>Table5[[#This Row],[profit]]/Table5[[#This Row],[net_sales]]</f>
        <v>0.31145728239854631</v>
      </c>
      <c r="P3520" s="3" t="str">
        <f>IF(Table5[[#This Row],[Profit_Percentage]]&lt;=24.5%,"low","high")</f>
        <v>high</v>
      </c>
      <c r="Q3520" s="3" t="str">
        <f>IF(Table5[[#This Row],[Profit_Percentage]]&gt;25%,"high_profit","low_profit")&amp;(IF(Table5[[#This Row],[net_sales]]&gt;1000," high_sales"," low_sales"))</f>
        <v>high_profit high_sales</v>
      </c>
      <c r="R3520" s="3"/>
    </row>
    <row r="3521" spans="1:18" ht="14.25" customHeight="1" x14ac:dyDescent="0.3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Table5[[#This Row],[sales]]-(Table5[[#This Row],[sales]]*Table5[[#This Row],[discount]])</f>
        <v>246.95440000000002</v>
      </c>
      <c r="O3521" s="6">
        <f>Table5[[#This Row],[profit]]/Table5[[#This Row],[net_sales]]</f>
        <v>0.35630059638540551</v>
      </c>
      <c r="P3521" s="3" t="str">
        <f>IF(Table5[[#This Row],[Profit_Percentage]]&lt;=24.5%,"low","high")</f>
        <v>high</v>
      </c>
      <c r="Q3521" s="3" t="str">
        <f>IF(Table5[[#This Row],[Profit_Percentage]]&gt;25%,"high_profit","low_profit")&amp;(IF(Table5[[#This Row],[net_sales]]&gt;1000," high_sales"," low_sales"))</f>
        <v>high_profit low_sales</v>
      </c>
      <c r="R3521" s="3"/>
    </row>
    <row r="3522" spans="1:18" ht="14.25" customHeight="1" x14ac:dyDescent="0.3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Table5[[#This Row],[sales]]-(Table5[[#This Row],[sales]]*Table5[[#This Row],[discount]])</f>
        <v>3298.8681000000001</v>
      </c>
      <c r="O3522" s="6">
        <f>Table5[[#This Row],[profit]]/Table5[[#This Row],[net_sales]]</f>
        <v>7.5968481431555268E-2</v>
      </c>
      <c r="P3522" s="3" t="str">
        <f>IF(Table5[[#This Row],[Profit_Percentage]]&lt;=24.5%,"low","high")</f>
        <v>low</v>
      </c>
      <c r="Q3522" s="3" t="str">
        <f>IF(Table5[[#This Row],[Profit_Percentage]]&gt;25%,"high_profit","low_profit")&amp;(IF(Table5[[#This Row],[net_sales]]&gt;1000," high_sales"," low_sales"))</f>
        <v>low_profit high_sales</v>
      </c>
      <c r="R3522" s="3"/>
    </row>
    <row r="3523" spans="1:18" ht="14.25" customHeight="1" x14ac:dyDescent="0.3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Table5[[#This Row],[sales]]-(Table5[[#This Row],[sales]]*Table5[[#This Row],[discount]])</f>
        <v>1948.99</v>
      </c>
      <c r="O3523" s="6">
        <f>Table5[[#This Row],[profit]]/Table5[[#This Row],[net_sales]]</f>
        <v>0.35071498571054749</v>
      </c>
      <c r="P3523" s="3" t="str">
        <f>IF(Table5[[#This Row],[Profit_Percentage]]&lt;=24.5%,"low","high")</f>
        <v>high</v>
      </c>
      <c r="Q3523" s="3" t="str">
        <f>IF(Table5[[#This Row],[Profit_Percentage]]&gt;25%,"high_profit","low_profit")&amp;(IF(Table5[[#This Row],[net_sales]]&gt;1000," high_sales"," low_sales"))</f>
        <v>high_profit high_sales</v>
      </c>
      <c r="R3523" s="3"/>
    </row>
    <row r="3524" spans="1:18" ht="14.25" customHeight="1" x14ac:dyDescent="0.3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Table5[[#This Row],[sales]]-(Table5[[#This Row],[sales]]*Table5[[#This Row],[discount]])</f>
        <v>1109.9031</v>
      </c>
      <c r="O3524" s="6">
        <f>Table5[[#This Row],[profit]]/Table5[[#This Row],[net_sales]]</f>
        <v>0.20941467773177677</v>
      </c>
      <c r="P3524" s="3" t="str">
        <f>IF(Table5[[#This Row],[Profit_Percentage]]&lt;=24.5%,"low","high")</f>
        <v>low</v>
      </c>
      <c r="Q3524" s="3" t="str">
        <f>IF(Table5[[#This Row],[Profit_Percentage]]&gt;25%,"high_profit","low_profit")&amp;(IF(Table5[[#This Row],[net_sales]]&gt;1000," high_sales"," low_sales"))</f>
        <v>low_profit high_sales</v>
      </c>
      <c r="R3524" s="3"/>
    </row>
    <row r="3525" spans="1:18" ht="14.25" customHeight="1" x14ac:dyDescent="0.3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Table5[[#This Row],[sales]]-(Table5[[#This Row],[sales]]*Table5[[#This Row],[discount]])</f>
        <v>1294.2539999999999</v>
      </c>
      <c r="O3525" s="6">
        <f>Table5[[#This Row],[profit]]/Table5[[#This Row],[net_sales]]</f>
        <v>0.29516617294595959</v>
      </c>
      <c r="P3525" s="3" t="str">
        <f>IF(Table5[[#This Row],[Profit_Percentage]]&lt;=24.5%,"low","high")</f>
        <v>high</v>
      </c>
      <c r="Q3525" s="3" t="str">
        <f>IF(Table5[[#This Row],[Profit_Percentage]]&gt;25%,"high_profit","low_profit")&amp;(IF(Table5[[#This Row],[net_sales]]&gt;1000," high_sales"," low_sales"))</f>
        <v>high_profit high_sales</v>
      </c>
      <c r="R3525" s="3"/>
    </row>
    <row r="3526" spans="1:18" ht="14.25" customHeight="1" x14ac:dyDescent="0.3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Table5[[#This Row],[sales]]-(Table5[[#This Row],[sales]]*Table5[[#This Row],[discount]])</f>
        <v>1055.1175000000001</v>
      </c>
      <c r="O3526" s="6">
        <f>Table5[[#This Row],[profit]]/Table5[[#This Row],[net_sales]]</f>
        <v>0.19426272429373978</v>
      </c>
      <c r="P3526" s="3" t="str">
        <f>IF(Table5[[#This Row],[Profit_Percentage]]&lt;=24.5%,"low","high")</f>
        <v>low</v>
      </c>
      <c r="Q3526" s="3" t="str">
        <f>IF(Table5[[#This Row],[Profit_Percentage]]&gt;25%,"high_profit","low_profit")&amp;(IF(Table5[[#This Row],[net_sales]]&gt;1000," high_sales"," low_sales"))</f>
        <v>low_profit high_sales</v>
      </c>
      <c r="R3526" s="3"/>
    </row>
    <row r="3527" spans="1:18" ht="14.25" customHeight="1" x14ac:dyDescent="0.3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Table5[[#This Row],[sales]]-(Table5[[#This Row],[sales]]*Table5[[#This Row],[discount]])</f>
        <v>1074.5508</v>
      </c>
      <c r="O3527" s="6">
        <f>Table5[[#This Row],[profit]]/Table5[[#This Row],[net_sales]]</f>
        <v>0.13859744927834031</v>
      </c>
      <c r="P3527" s="3" t="str">
        <f>IF(Table5[[#This Row],[Profit_Percentage]]&lt;=24.5%,"low","high")</f>
        <v>low</v>
      </c>
      <c r="Q3527" s="3" t="str">
        <f>IF(Table5[[#This Row],[Profit_Percentage]]&gt;25%,"high_profit","low_profit")&amp;(IF(Table5[[#This Row],[net_sales]]&gt;1000," high_sales"," low_sales"))</f>
        <v>low_profit high_sales</v>
      </c>
      <c r="R3527" s="3"/>
    </row>
    <row r="3528" spans="1:18" ht="14.25" customHeight="1" x14ac:dyDescent="0.3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Table5[[#This Row],[sales]]-(Table5[[#This Row],[sales]]*Table5[[#This Row],[discount]])</f>
        <v>453.97399999999999</v>
      </c>
      <c r="O3528" s="6">
        <f>Table5[[#This Row],[profit]]/Table5[[#This Row],[net_sales]]</f>
        <v>0.38339200042293176</v>
      </c>
      <c r="P3528" s="3" t="str">
        <f>IF(Table5[[#This Row],[Profit_Percentage]]&lt;=24.5%,"low","high")</f>
        <v>high</v>
      </c>
      <c r="Q3528" s="3" t="str">
        <f>IF(Table5[[#This Row],[Profit_Percentage]]&gt;25%,"high_profit","low_profit")&amp;(IF(Table5[[#This Row],[net_sales]]&gt;1000," high_sales"," low_sales"))</f>
        <v>high_profit low_sales</v>
      </c>
      <c r="R3528" s="3"/>
    </row>
    <row r="3529" spans="1:18" ht="14.25" customHeight="1" x14ac:dyDescent="0.3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Table5[[#This Row],[sales]]-(Table5[[#This Row],[sales]]*Table5[[#This Row],[discount]])</f>
        <v>1723.23</v>
      </c>
      <c r="O3529" s="6">
        <f>Table5[[#This Row],[profit]]/Table5[[#This Row],[net_sales]]</f>
        <v>0.29604289618913321</v>
      </c>
      <c r="P3529" s="3" t="str">
        <f>IF(Table5[[#This Row],[Profit_Percentage]]&lt;=24.5%,"low","high")</f>
        <v>high</v>
      </c>
      <c r="Q3529" s="3" t="str">
        <f>IF(Table5[[#This Row],[Profit_Percentage]]&gt;25%,"high_profit","low_profit")&amp;(IF(Table5[[#This Row],[net_sales]]&gt;1000," high_sales"," low_sales"))</f>
        <v>high_profit high_sales</v>
      </c>
      <c r="R3529" s="3"/>
    </row>
    <row r="3530" spans="1:18" ht="14.25" customHeight="1" x14ac:dyDescent="0.3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Table5[[#This Row],[sales]]-(Table5[[#This Row],[sales]]*Table5[[#This Row],[discount]])</f>
        <v>992.03000000000009</v>
      </c>
      <c r="O3530" s="6">
        <f>Table5[[#This Row],[profit]]/Table5[[#This Row],[net_sales]]</f>
        <v>0.5159722992248218</v>
      </c>
      <c r="P3530" s="3" t="str">
        <f>IF(Table5[[#This Row],[Profit_Percentage]]&lt;=24.5%,"low","high")</f>
        <v>high</v>
      </c>
      <c r="Q3530" s="3" t="str">
        <f>IF(Table5[[#This Row],[Profit_Percentage]]&gt;25%,"high_profit","low_profit")&amp;(IF(Table5[[#This Row],[net_sales]]&gt;1000," high_sales"," low_sales"))</f>
        <v>high_profit low_sales</v>
      </c>
      <c r="R3530" s="3"/>
    </row>
    <row r="3531" spans="1:18" ht="14.25" customHeight="1" x14ac:dyDescent="0.3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Table5[[#This Row],[sales]]-(Table5[[#This Row],[sales]]*Table5[[#This Row],[discount]])</f>
        <v>2190.0293999999999</v>
      </c>
      <c r="O3531" s="6">
        <f>Table5[[#This Row],[profit]]/Table5[[#This Row],[net_sales]]</f>
        <v>0.36431474390252483</v>
      </c>
      <c r="P3531" s="3" t="str">
        <f>IF(Table5[[#This Row],[Profit_Percentage]]&lt;=24.5%,"low","high")</f>
        <v>high</v>
      </c>
      <c r="Q3531" s="3" t="str">
        <f>IF(Table5[[#This Row],[Profit_Percentage]]&gt;25%,"high_profit","low_profit")&amp;(IF(Table5[[#This Row],[net_sales]]&gt;1000," high_sales"," low_sales"))</f>
        <v>high_profit high_sales</v>
      </c>
      <c r="R3531" s="3"/>
    </row>
    <row r="3532" spans="1:18" ht="14.25" customHeight="1" x14ac:dyDescent="0.3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Table5[[#This Row],[sales]]-(Table5[[#This Row],[sales]]*Table5[[#This Row],[discount]])</f>
        <v>3461.2419999999997</v>
      </c>
      <c r="O3532" s="6">
        <f>Table5[[#This Row],[profit]]/Table5[[#This Row],[net_sales]]</f>
        <v>0.33817629625435036</v>
      </c>
      <c r="P3532" s="3" t="str">
        <f>IF(Table5[[#This Row],[Profit_Percentage]]&lt;=24.5%,"low","high")</f>
        <v>high</v>
      </c>
      <c r="Q3532" s="3" t="str">
        <f>IF(Table5[[#This Row],[Profit_Percentage]]&gt;25%,"high_profit","low_profit")&amp;(IF(Table5[[#This Row],[net_sales]]&gt;1000," high_sales"," low_sales"))</f>
        <v>high_profit high_sales</v>
      </c>
      <c r="R3532" s="3"/>
    </row>
    <row r="3533" spans="1:18" ht="14.25" customHeight="1" x14ac:dyDescent="0.3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Table5[[#This Row],[sales]]-(Table5[[#This Row],[sales]]*Table5[[#This Row],[discount]])</f>
        <v>2682.6397999999999</v>
      </c>
      <c r="O3533" s="6">
        <f>Table5[[#This Row],[profit]]/Table5[[#This Row],[net_sales]]</f>
        <v>0.28193870828278922</v>
      </c>
      <c r="P3533" s="3" t="str">
        <f>IF(Table5[[#This Row],[Profit_Percentage]]&lt;=24.5%,"low","high")</f>
        <v>high</v>
      </c>
      <c r="Q3533" s="3" t="str">
        <f>IF(Table5[[#This Row],[Profit_Percentage]]&gt;25%,"high_profit","low_profit")&amp;(IF(Table5[[#This Row],[net_sales]]&gt;1000," high_sales"," low_sales"))</f>
        <v>high_profit high_sales</v>
      </c>
      <c r="R3533" s="3"/>
    </row>
    <row r="3534" spans="1:18" ht="14.25" customHeight="1" x14ac:dyDescent="0.3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Table5[[#This Row],[sales]]-(Table5[[#This Row],[sales]]*Table5[[#This Row],[discount]])</f>
        <v>1640.7336</v>
      </c>
      <c r="O3534" s="6">
        <f>Table5[[#This Row],[profit]]/Table5[[#This Row],[net_sales]]</f>
        <v>0.15292549625362703</v>
      </c>
      <c r="P3534" s="3" t="str">
        <f>IF(Table5[[#This Row],[Profit_Percentage]]&lt;=24.5%,"low","high")</f>
        <v>low</v>
      </c>
      <c r="Q3534" s="3" t="str">
        <f>IF(Table5[[#This Row],[Profit_Percentage]]&gt;25%,"high_profit","low_profit")&amp;(IF(Table5[[#This Row],[net_sales]]&gt;1000," high_sales"," low_sales"))</f>
        <v>low_profit high_sales</v>
      </c>
      <c r="R3534" s="3"/>
    </row>
    <row r="3535" spans="1:18" ht="14.25" customHeight="1" x14ac:dyDescent="0.3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Table5[[#This Row],[sales]]-(Table5[[#This Row],[sales]]*Table5[[#This Row],[discount]])</f>
        <v>1391.3924</v>
      </c>
      <c r="O3535" s="6">
        <f>Table5[[#This Row],[profit]]/Table5[[#This Row],[net_sales]]</f>
        <v>0.18276655816145038</v>
      </c>
      <c r="P3535" s="3" t="str">
        <f>IF(Table5[[#This Row],[Profit_Percentage]]&lt;=24.5%,"low","high")</f>
        <v>low</v>
      </c>
      <c r="Q3535" s="3" t="str">
        <f>IF(Table5[[#This Row],[Profit_Percentage]]&gt;25%,"high_profit","low_profit")&amp;(IF(Table5[[#This Row],[net_sales]]&gt;1000," high_sales"," low_sales"))</f>
        <v>low_profit high_sales</v>
      </c>
      <c r="R3535" s="3"/>
    </row>
    <row r="3536" spans="1:18" ht="14.25" customHeight="1" x14ac:dyDescent="0.3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Table5[[#This Row],[sales]]-(Table5[[#This Row],[sales]]*Table5[[#This Row],[discount]])</f>
        <v>1838.9450999999999</v>
      </c>
      <c r="O3536" s="6">
        <f>Table5[[#This Row],[profit]]/Table5[[#This Row],[net_sales]]</f>
        <v>0.29451123907940485</v>
      </c>
      <c r="P3536" s="3" t="str">
        <f>IF(Table5[[#This Row],[Profit_Percentage]]&lt;=24.5%,"low","high")</f>
        <v>high</v>
      </c>
      <c r="Q3536" s="3" t="str">
        <f>IF(Table5[[#This Row],[Profit_Percentage]]&gt;25%,"high_profit","low_profit")&amp;(IF(Table5[[#This Row],[net_sales]]&gt;1000," high_sales"," low_sales"))</f>
        <v>high_profit high_sales</v>
      </c>
      <c r="R3536" s="3"/>
    </row>
    <row r="3537" spans="1:18" ht="14.25" customHeight="1" x14ac:dyDescent="0.3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Table5[[#This Row],[sales]]-(Table5[[#This Row],[sales]]*Table5[[#This Row],[discount]])</f>
        <v>1441.5378000000001</v>
      </c>
      <c r="O3537" s="6">
        <f>Table5[[#This Row],[profit]]/Table5[[#This Row],[net_sales]]</f>
        <v>0.33861755133996485</v>
      </c>
      <c r="P3537" s="3" t="str">
        <f>IF(Table5[[#This Row],[Profit_Percentage]]&lt;=24.5%,"low","high")</f>
        <v>high</v>
      </c>
      <c r="Q3537" s="3" t="str">
        <f>IF(Table5[[#This Row],[Profit_Percentage]]&gt;25%,"high_profit","low_profit")&amp;(IF(Table5[[#This Row],[net_sales]]&gt;1000," high_sales"," low_sales"))</f>
        <v>high_profit high_sales</v>
      </c>
      <c r="R3537" s="3"/>
    </row>
    <row r="3538" spans="1:18" ht="14.25" customHeight="1" x14ac:dyDescent="0.3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Table5[[#This Row],[sales]]-(Table5[[#This Row],[sales]]*Table5[[#This Row],[discount]])</f>
        <v>1741.3554999999999</v>
      </c>
      <c r="O3538" s="6">
        <f>Table5[[#This Row],[profit]]/Table5[[#This Row],[net_sales]]</f>
        <v>0.43682636888332105</v>
      </c>
      <c r="P3538" s="3" t="str">
        <f>IF(Table5[[#This Row],[Profit_Percentage]]&lt;=24.5%,"low","high")</f>
        <v>high</v>
      </c>
      <c r="Q3538" s="3" t="str">
        <f>IF(Table5[[#This Row],[Profit_Percentage]]&gt;25%,"high_profit","low_profit")&amp;(IF(Table5[[#This Row],[net_sales]]&gt;1000," high_sales"," low_sales"))</f>
        <v>high_profit high_sales</v>
      </c>
      <c r="R3538" s="3"/>
    </row>
    <row r="3539" spans="1:18" ht="14.25" customHeight="1" x14ac:dyDescent="0.3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Table5[[#This Row],[sales]]-(Table5[[#This Row],[sales]]*Table5[[#This Row],[discount]])</f>
        <v>3615.9970000000003</v>
      </c>
      <c r="O3539" s="6">
        <f>Table5[[#This Row],[profit]]/Table5[[#This Row],[net_sales]]</f>
        <v>0.18286796145018924</v>
      </c>
      <c r="P3539" s="3" t="str">
        <f>IF(Table5[[#This Row],[Profit_Percentage]]&lt;=24.5%,"low","high")</f>
        <v>low</v>
      </c>
      <c r="Q3539" s="3" t="str">
        <f>IF(Table5[[#This Row],[Profit_Percentage]]&gt;25%,"high_profit","low_profit")&amp;(IF(Table5[[#This Row],[net_sales]]&gt;1000," high_sales"," low_sales"))</f>
        <v>low_profit high_sales</v>
      </c>
      <c r="R3539" s="3"/>
    </row>
    <row r="3540" spans="1:18" ht="14.25" customHeight="1" x14ac:dyDescent="0.3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Table5[[#This Row],[sales]]-(Table5[[#This Row],[sales]]*Table5[[#This Row],[discount]])</f>
        <v>956.17920000000004</v>
      </c>
      <c r="O3540" s="6">
        <f>Table5[[#This Row],[profit]]/Table5[[#This Row],[net_sales]]</f>
        <v>8.1951165639244192E-2</v>
      </c>
      <c r="P3540" s="3" t="str">
        <f>IF(Table5[[#This Row],[Profit_Percentage]]&lt;=24.5%,"low","high")</f>
        <v>low</v>
      </c>
      <c r="Q3540" s="3" t="str">
        <f>IF(Table5[[#This Row],[Profit_Percentage]]&gt;25%,"high_profit","low_profit")&amp;(IF(Table5[[#This Row],[net_sales]]&gt;1000," high_sales"," low_sales"))</f>
        <v>low_profit low_sales</v>
      </c>
      <c r="R3540" s="3"/>
    </row>
    <row r="3541" spans="1:18" ht="14.25" customHeight="1" x14ac:dyDescent="0.3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Table5[[#This Row],[sales]]-(Table5[[#This Row],[sales]]*Table5[[#This Row],[discount]])</f>
        <v>1573.4078999999999</v>
      </c>
      <c r="O3541" s="6">
        <f>Table5[[#This Row],[profit]]/Table5[[#This Row],[net_sales]]</f>
        <v>0.14112043037282321</v>
      </c>
      <c r="P3541" s="3" t="str">
        <f>IF(Table5[[#This Row],[Profit_Percentage]]&lt;=24.5%,"low","high")</f>
        <v>low</v>
      </c>
      <c r="Q3541" s="3" t="str">
        <f>IF(Table5[[#This Row],[Profit_Percentage]]&gt;25%,"high_profit","low_profit")&amp;(IF(Table5[[#This Row],[net_sales]]&gt;1000," high_sales"," low_sales"))</f>
        <v>low_profit high_sales</v>
      </c>
      <c r="R3541" s="3"/>
    </row>
    <row r="3542" spans="1:18" ht="14.25" customHeight="1" x14ac:dyDescent="0.3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Table5[[#This Row],[sales]]-(Table5[[#This Row],[sales]]*Table5[[#This Row],[discount]])</f>
        <v>2813.5595000000003</v>
      </c>
      <c r="O3542" s="6">
        <f>Table5[[#This Row],[profit]]/Table5[[#This Row],[net_sales]]</f>
        <v>6.9701742579106635E-2</v>
      </c>
      <c r="P3542" s="3" t="str">
        <f>IF(Table5[[#This Row],[Profit_Percentage]]&lt;=24.5%,"low","high")</f>
        <v>low</v>
      </c>
      <c r="Q3542" s="3" t="str">
        <f>IF(Table5[[#This Row],[Profit_Percentage]]&gt;25%,"high_profit","low_profit")&amp;(IF(Table5[[#This Row],[net_sales]]&gt;1000," high_sales"," low_sales"))</f>
        <v>low_profit high_sales</v>
      </c>
      <c r="R3542" s="3"/>
    </row>
    <row r="3543" spans="1:18" ht="14.25" customHeight="1" x14ac:dyDescent="0.3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Table5[[#This Row],[sales]]-(Table5[[#This Row],[sales]]*Table5[[#This Row],[discount]])</f>
        <v>3815.1090000000004</v>
      </c>
      <c r="O3543" s="6">
        <f>Table5[[#This Row],[profit]]/Table5[[#This Row],[net_sales]]</f>
        <v>0.28383985883496382</v>
      </c>
      <c r="P3543" s="3" t="str">
        <f>IF(Table5[[#This Row],[Profit_Percentage]]&lt;=24.5%,"low","high")</f>
        <v>high</v>
      </c>
      <c r="Q3543" s="3" t="str">
        <f>IF(Table5[[#This Row],[Profit_Percentage]]&gt;25%,"high_profit","low_profit")&amp;(IF(Table5[[#This Row],[net_sales]]&gt;1000," high_sales"," low_sales"))</f>
        <v>high_profit high_sales</v>
      </c>
      <c r="R3543" s="3"/>
    </row>
    <row r="3544" spans="1:18" ht="14.25" customHeight="1" x14ac:dyDescent="0.3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Table5[[#This Row],[sales]]-(Table5[[#This Row],[sales]]*Table5[[#This Row],[discount]])</f>
        <v>1260.8596</v>
      </c>
      <c r="O3544" s="6">
        <f>Table5[[#This Row],[profit]]/Table5[[#This Row],[net_sales]]</f>
        <v>0.13470968536068567</v>
      </c>
      <c r="P3544" s="3" t="str">
        <f>IF(Table5[[#This Row],[Profit_Percentage]]&lt;=24.5%,"low","high")</f>
        <v>low</v>
      </c>
      <c r="Q3544" s="3" t="str">
        <f>IF(Table5[[#This Row],[Profit_Percentage]]&gt;25%,"high_profit","low_profit")&amp;(IF(Table5[[#This Row],[net_sales]]&gt;1000," high_sales"," low_sales"))</f>
        <v>low_profit high_sales</v>
      </c>
      <c r="R3544" s="3"/>
    </row>
    <row r="3545" spans="1:18" ht="14.25" customHeight="1" x14ac:dyDescent="0.3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Table5[[#This Row],[sales]]-(Table5[[#This Row],[sales]]*Table5[[#This Row],[discount]])</f>
        <v>1458.6858</v>
      </c>
      <c r="O3545" s="6">
        <f>Table5[[#This Row],[profit]]/Table5[[#This Row],[net_sales]]</f>
        <v>0.22603222709098833</v>
      </c>
      <c r="P3545" s="3" t="str">
        <f>IF(Table5[[#This Row],[Profit_Percentage]]&lt;=24.5%,"low","high")</f>
        <v>low</v>
      </c>
      <c r="Q3545" s="3" t="str">
        <f>IF(Table5[[#This Row],[Profit_Percentage]]&gt;25%,"high_profit","low_profit")&amp;(IF(Table5[[#This Row],[net_sales]]&gt;1000," high_sales"," low_sales"))</f>
        <v>low_profit high_sales</v>
      </c>
      <c r="R3545" s="3"/>
    </row>
    <row r="3546" spans="1:18" ht="14.25" customHeight="1" x14ac:dyDescent="0.3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Table5[[#This Row],[sales]]-(Table5[[#This Row],[sales]]*Table5[[#This Row],[discount]])</f>
        <v>4259.8176000000003</v>
      </c>
      <c r="O3546" s="6">
        <f>Table5[[#This Row],[profit]]/Table5[[#This Row],[net_sales]]</f>
        <v>0.1584833115859233</v>
      </c>
      <c r="P3546" s="3" t="str">
        <f>IF(Table5[[#This Row],[Profit_Percentage]]&lt;=24.5%,"low","high")</f>
        <v>low</v>
      </c>
      <c r="Q3546" s="3" t="str">
        <f>IF(Table5[[#This Row],[Profit_Percentage]]&gt;25%,"high_profit","low_profit")&amp;(IF(Table5[[#This Row],[net_sales]]&gt;1000," high_sales"," low_sales"))</f>
        <v>low_profit high_sales</v>
      </c>
      <c r="R3546" s="3"/>
    </row>
    <row r="3547" spans="1:18" ht="14.25" customHeight="1" x14ac:dyDescent="0.3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Table5[[#This Row],[sales]]-(Table5[[#This Row],[sales]]*Table5[[#This Row],[discount]])</f>
        <v>429.13619999999997</v>
      </c>
      <c r="O3547" s="6">
        <f>Table5[[#This Row],[profit]]/Table5[[#This Row],[net_sales]]</f>
        <v>0.13587760715595656</v>
      </c>
      <c r="P3547" s="3" t="str">
        <f>IF(Table5[[#This Row],[Profit_Percentage]]&lt;=24.5%,"low","high")</f>
        <v>low</v>
      </c>
      <c r="Q3547" s="3" t="str">
        <f>IF(Table5[[#This Row],[Profit_Percentage]]&gt;25%,"high_profit","low_profit")&amp;(IF(Table5[[#This Row],[net_sales]]&gt;1000," high_sales"," low_sales"))</f>
        <v>low_profit low_sales</v>
      </c>
      <c r="R3547" s="3"/>
    </row>
    <row r="3548" spans="1:18" ht="14.25" customHeight="1" x14ac:dyDescent="0.3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Table5[[#This Row],[sales]]-(Table5[[#This Row],[sales]]*Table5[[#This Row],[discount]])</f>
        <v>1962.6816000000001</v>
      </c>
      <c r="O3548" s="6">
        <f>Table5[[#This Row],[profit]]/Table5[[#This Row],[net_sales]]</f>
        <v>0.28303622961564423</v>
      </c>
      <c r="P3548" s="3" t="str">
        <f>IF(Table5[[#This Row],[Profit_Percentage]]&lt;=24.5%,"low","high")</f>
        <v>high</v>
      </c>
      <c r="Q3548" s="3" t="str">
        <f>IF(Table5[[#This Row],[Profit_Percentage]]&gt;25%,"high_profit","low_profit")&amp;(IF(Table5[[#This Row],[net_sales]]&gt;1000," high_sales"," low_sales"))</f>
        <v>high_profit high_sales</v>
      </c>
      <c r="R3548" s="3"/>
    </row>
    <row r="3549" spans="1:18" ht="14.25" customHeight="1" x14ac:dyDescent="0.3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Table5[[#This Row],[sales]]-(Table5[[#This Row],[sales]]*Table5[[#This Row],[discount]])</f>
        <v>3970.9315999999994</v>
      </c>
      <c r="O3549" s="6">
        <f>Table5[[#This Row],[profit]]/Table5[[#This Row],[net_sales]]</f>
        <v>0.18728854458233432</v>
      </c>
      <c r="P3549" s="3" t="str">
        <f>IF(Table5[[#This Row],[Profit_Percentage]]&lt;=24.5%,"low","high")</f>
        <v>low</v>
      </c>
      <c r="Q3549" s="3" t="str">
        <f>IF(Table5[[#This Row],[Profit_Percentage]]&gt;25%,"high_profit","low_profit")&amp;(IF(Table5[[#This Row],[net_sales]]&gt;1000," high_sales"," low_sales"))</f>
        <v>low_profit high_sales</v>
      </c>
      <c r="R3549" s="3"/>
    </row>
    <row r="3550" spans="1:18" ht="14.25" customHeight="1" x14ac:dyDescent="0.3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Table5[[#This Row],[sales]]-(Table5[[#This Row],[sales]]*Table5[[#This Row],[discount]])</f>
        <v>3416.2395999999999</v>
      </c>
      <c r="O3550" s="6">
        <f>Table5[[#This Row],[profit]]/Table5[[#This Row],[net_sales]]</f>
        <v>0.34562856773863287</v>
      </c>
      <c r="P3550" s="3" t="str">
        <f>IF(Table5[[#This Row],[Profit_Percentage]]&lt;=24.5%,"low","high")</f>
        <v>high</v>
      </c>
      <c r="Q3550" s="3" t="str">
        <f>IF(Table5[[#This Row],[Profit_Percentage]]&gt;25%,"high_profit","low_profit")&amp;(IF(Table5[[#This Row],[net_sales]]&gt;1000," high_sales"," low_sales"))</f>
        <v>high_profit high_sales</v>
      </c>
      <c r="R3550" s="3"/>
    </row>
    <row r="3551" spans="1:18" ht="14.25" customHeight="1" x14ac:dyDescent="0.3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Table5[[#This Row],[sales]]-(Table5[[#This Row],[sales]]*Table5[[#This Row],[discount]])</f>
        <v>142.70959999999999</v>
      </c>
      <c r="O3551" s="6">
        <f>Table5[[#This Row],[profit]]/Table5[[#This Row],[net_sales]]</f>
        <v>0.25464299528553092</v>
      </c>
      <c r="P3551" s="3" t="str">
        <f>IF(Table5[[#This Row],[Profit_Percentage]]&lt;=24.5%,"low","high")</f>
        <v>high</v>
      </c>
      <c r="Q3551" s="3" t="str">
        <f>IF(Table5[[#This Row],[Profit_Percentage]]&gt;25%,"high_profit","low_profit")&amp;(IF(Table5[[#This Row],[net_sales]]&gt;1000," high_sales"," low_sales"))</f>
        <v>high_profit low_sales</v>
      </c>
      <c r="R3551" s="3"/>
    </row>
    <row r="3552" spans="1:18" ht="14.25" customHeight="1" x14ac:dyDescent="0.3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Table5[[#This Row],[sales]]-(Table5[[#This Row],[sales]]*Table5[[#This Row],[discount]])</f>
        <v>1414.4063999999998</v>
      </c>
      <c r="O3552" s="6">
        <f>Table5[[#This Row],[profit]]/Table5[[#This Row],[net_sales]]</f>
        <v>0.17243983058900189</v>
      </c>
      <c r="P3552" s="3" t="str">
        <f>IF(Table5[[#This Row],[Profit_Percentage]]&lt;=24.5%,"low","high")</f>
        <v>low</v>
      </c>
      <c r="Q3552" s="3" t="str">
        <f>IF(Table5[[#This Row],[Profit_Percentage]]&gt;25%,"high_profit","low_profit")&amp;(IF(Table5[[#This Row],[net_sales]]&gt;1000," high_sales"," low_sales"))</f>
        <v>low_profit high_sales</v>
      </c>
      <c r="R3552" s="3"/>
    </row>
    <row r="3553" spans="1:18" ht="14.25" customHeight="1" x14ac:dyDescent="0.3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Table5[[#This Row],[sales]]-(Table5[[#This Row],[sales]]*Table5[[#This Row],[discount]])</f>
        <v>843.57199999999989</v>
      </c>
      <c r="O3553" s="6">
        <f>Table5[[#This Row],[profit]]/Table5[[#This Row],[net_sales]]</f>
        <v>0.40569151180930624</v>
      </c>
      <c r="P3553" s="3" t="str">
        <f>IF(Table5[[#This Row],[Profit_Percentage]]&lt;=24.5%,"low","high")</f>
        <v>high</v>
      </c>
      <c r="Q3553" s="3" t="str">
        <f>IF(Table5[[#This Row],[Profit_Percentage]]&gt;25%,"high_profit","low_profit")&amp;(IF(Table5[[#This Row],[net_sales]]&gt;1000," high_sales"," low_sales"))</f>
        <v>high_profit low_sales</v>
      </c>
      <c r="R3553" s="3"/>
    </row>
    <row r="3554" spans="1:18" ht="14.25" customHeight="1" x14ac:dyDescent="0.3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Table5[[#This Row],[sales]]-(Table5[[#This Row],[sales]]*Table5[[#This Row],[discount]])</f>
        <v>2508.5232000000001</v>
      </c>
      <c r="O3554" s="6">
        <f>Table5[[#This Row],[profit]]/Table5[[#This Row],[net_sales]]</f>
        <v>0.22933812212699486</v>
      </c>
      <c r="P3554" s="3" t="str">
        <f>IF(Table5[[#This Row],[Profit_Percentage]]&lt;=24.5%,"low","high")</f>
        <v>low</v>
      </c>
      <c r="Q3554" s="3" t="str">
        <f>IF(Table5[[#This Row],[Profit_Percentage]]&gt;25%,"high_profit","low_profit")&amp;(IF(Table5[[#This Row],[net_sales]]&gt;1000," high_sales"," low_sales"))</f>
        <v>low_profit high_sales</v>
      </c>
      <c r="R3554" s="3"/>
    </row>
    <row r="3555" spans="1:18" ht="14.25" customHeight="1" x14ac:dyDescent="0.3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Table5[[#This Row],[sales]]-(Table5[[#This Row],[sales]]*Table5[[#This Row],[discount]])</f>
        <v>2656.8549000000003</v>
      </c>
      <c r="O3555" s="6">
        <f>Table5[[#This Row],[profit]]/Table5[[#This Row],[net_sales]]</f>
        <v>0.162522989117697</v>
      </c>
      <c r="P3555" s="3" t="str">
        <f>IF(Table5[[#This Row],[Profit_Percentage]]&lt;=24.5%,"low","high")</f>
        <v>low</v>
      </c>
      <c r="Q3555" s="3" t="str">
        <f>IF(Table5[[#This Row],[Profit_Percentage]]&gt;25%,"high_profit","low_profit")&amp;(IF(Table5[[#This Row],[net_sales]]&gt;1000," high_sales"," low_sales"))</f>
        <v>low_profit high_sales</v>
      </c>
      <c r="R3555" s="3"/>
    </row>
    <row r="3556" spans="1:18" ht="14.25" customHeight="1" x14ac:dyDescent="0.3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Table5[[#This Row],[sales]]-(Table5[[#This Row],[sales]]*Table5[[#This Row],[discount]])</f>
        <v>3199.2896000000001</v>
      </c>
      <c r="O3556" s="6">
        <f>Table5[[#This Row],[profit]]/Table5[[#This Row],[net_sales]]</f>
        <v>0.39472200328472917</v>
      </c>
      <c r="P3556" s="3" t="str">
        <f>IF(Table5[[#This Row],[Profit_Percentage]]&lt;=24.5%,"low","high")</f>
        <v>high</v>
      </c>
      <c r="Q3556" s="3" t="str">
        <f>IF(Table5[[#This Row],[Profit_Percentage]]&gt;25%,"high_profit","low_profit")&amp;(IF(Table5[[#This Row],[net_sales]]&gt;1000," high_sales"," low_sales"))</f>
        <v>high_profit high_sales</v>
      </c>
      <c r="R3556" s="3"/>
    </row>
    <row r="3557" spans="1:18" ht="14.25" customHeight="1" x14ac:dyDescent="0.3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Table5[[#This Row],[sales]]-(Table5[[#This Row],[sales]]*Table5[[#This Row],[discount]])</f>
        <v>1907.1541999999999</v>
      </c>
      <c r="O3557" s="6">
        <f>Table5[[#This Row],[profit]]/Table5[[#This Row],[net_sales]]</f>
        <v>0.19525426942404553</v>
      </c>
      <c r="P3557" s="3" t="str">
        <f>IF(Table5[[#This Row],[Profit_Percentage]]&lt;=24.5%,"low","high")</f>
        <v>low</v>
      </c>
      <c r="Q3557" s="3" t="str">
        <f>IF(Table5[[#This Row],[Profit_Percentage]]&gt;25%,"high_profit","low_profit")&amp;(IF(Table5[[#This Row],[net_sales]]&gt;1000," high_sales"," low_sales"))</f>
        <v>low_profit high_sales</v>
      </c>
      <c r="R3557" s="3"/>
    </row>
    <row r="3558" spans="1:18" ht="14.25" customHeight="1" x14ac:dyDescent="0.3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Table5[[#This Row],[sales]]-(Table5[[#This Row],[sales]]*Table5[[#This Row],[discount]])</f>
        <v>2662.0805</v>
      </c>
      <c r="O3558" s="6">
        <f>Table5[[#This Row],[profit]]/Table5[[#This Row],[net_sales]]</f>
        <v>6.653818319919326E-2</v>
      </c>
      <c r="P3558" s="3" t="str">
        <f>IF(Table5[[#This Row],[Profit_Percentage]]&lt;=24.5%,"low","high")</f>
        <v>low</v>
      </c>
      <c r="Q3558" s="3" t="str">
        <f>IF(Table5[[#This Row],[Profit_Percentage]]&gt;25%,"high_profit","low_profit")&amp;(IF(Table5[[#This Row],[net_sales]]&gt;1000," high_sales"," low_sales"))</f>
        <v>low_profit high_sales</v>
      </c>
      <c r="R3558" s="3"/>
    </row>
    <row r="3559" spans="1:18" ht="14.25" customHeight="1" x14ac:dyDescent="0.3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Table5[[#This Row],[sales]]-(Table5[[#This Row],[sales]]*Table5[[#This Row],[discount]])</f>
        <v>1320.6867999999999</v>
      </c>
      <c r="O3559" s="6">
        <f>Table5[[#This Row],[profit]]/Table5[[#This Row],[net_sales]]</f>
        <v>0.43503122769153141</v>
      </c>
      <c r="P3559" s="3" t="str">
        <f>IF(Table5[[#This Row],[Profit_Percentage]]&lt;=24.5%,"low","high")</f>
        <v>high</v>
      </c>
      <c r="Q3559" s="3" t="str">
        <f>IF(Table5[[#This Row],[Profit_Percentage]]&gt;25%,"high_profit","low_profit")&amp;(IF(Table5[[#This Row],[net_sales]]&gt;1000," high_sales"," low_sales"))</f>
        <v>high_profit high_sales</v>
      </c>
      <c r="R3559" s="3"/>
    </row>
    <row r="3560" spans="1:18" ht="14.25" customHeight="1" x14ac:dyDescent="0.3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Table5[[#This Row],[sales]]-(Table5[[#This Row],[sales]]*Table5[[#This Row],[discount]])</f>
        <v>708.31320000000005</v>
      </c>
      <c r="O3560" s="6">
        <f>Table5[[#This Row],[profit]]/Table5[[#This Row],[net_sales]]</f>
        <v>0.18740297371275871</v>
      </c>
      <c r="P3560" s="3" t="str">
        <f>IF(Table5[[#This Row],[Profit_Percentage]]&lt;=24.5%,"low","high")</f>
        <v>low</v>
      </c>
      <c r="Q3560" s="3" t="str">
        <f>IF(Table5[[#This Row],[Profit_Percentage]]&gt;25%,"high_profit","low_profit")&amp;(IF(Table5[[#This Row],[net_sales]]&gt;1000," high_sales"," low_sales"))</f>
        <v>low_profit low_sales</v>
      </c>
      <c r="R3560" s="3"/>
    </row>
    <row r="3561" spans="1:18" ht="14.25" customHeight="1" x14ac:dyDescent="0.3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Table5[[#This Row],[sales]]-(Table5[[#This Row],[sales]]*Table5[[#This Row],[discount]])</f>
        <v>1284.8949</v>
      </c>
      <c r="O3561" s="6">
        <f>Table5[[#This Row],[profit]]/Table5[[#This Row],[net_sales]]</f>
        <v>0.16128945643725415</v>
      </c>
      <c r="P3561" s="3" t="str">
        <f>IF(Table5[[#This Row],[Profit_Percentage]]&lt;=24.5%,"low","high")</f>
        <v>low</v>
      </c>
      <c r="Q3561" s="3" t="str">
        <f>IF(Table5[[#This Row],[Profit_Percentage]]&gt;25%,"high_profit","low_profit")&amp;(IF(Table5[[#This Row],[net_sales]]&gt;1000," high_sales"," low_sales"))</f>
        <v>low_profit high_sales</v>
      </c>
      <c r="R3561" s="3"/>
    </row>
    <row r="3562" spans="1:18" ht="14.25" customHeight="1" x14ac:dyDescent="0.3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Table5[[#This Row],[sales]]-(Table5[[#This Row],[sales]]*Table5[[#This Row],[discount]])</f>
        <v>1153.0024000000001</v>
      </c>
      <c r="O3562" s="6">
        <f>Table5[[#This Row],[profit]]/Table5[[#This Row],[net_sales]]</f>
        <v>0.31635667020294145</v>
      </c>
      <c r="P3562" s="3" t="str">
        <f>IF(Table5[[#This Row],[Profit_Percentage]]&lt;=24.5%,"low","high")</f>
        <v>high</v>
      </c>
      <c r="Q3562" s="3" t="str">
        <f>IF(Table5[[#This Row],[Profit_Percentage]]&gt;25%,"high_profit","low_profit")&amp;(IF(Table5[[#This Row],[net_sales]]&gt;1000," high_sales"," low_sales"))</f>
        <v>high_profit high_sales</v>
      </c>
      <c r="R3562" s="3"/>
    </row>
    <row r="3563" spans="1:18" ht="14.25" customHeight="1" x14ac:dyDescent="0.3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Table5[[#This Row],[sales]]-(Table5[[#This Row],[sales]]*Table5[[#This Row],[discount]])</f>
        <v>2938.9654</v>
      </c>
      <c r="O3563" s="6">
        <f>Table5[[#This Row],[profit]]/Table5[[#This Row],[net_sales]]</f>
        <v>0.15474152911089051</v>
      </c>
      <c r="P3563" s="3" t="str">
        <f>IF(Table5[[#This Row],[Profit_Percentage]]&lt;=24.5%,"low","high")</f>
        <v>low</v>
      </c>
      <c r="Q3563" s="3" t="str">
        <f>IF(Table5[[#This Row],[Profit_Percentage]]&gt;25%,"high_profit","low_profit")&amp;(IF(Table5[[#This Row],[net_sales]]&gt;1000," high_sales"," low_sales"))</f>
        <v>low_profit high_sales</v>
      </c>
      <c r="R3563" s="3"/>
    </row>
    <row r="3564" spans="1:18" ht="14.25" customHeight="1" x14ac:dyDescent="0.3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Table5[[#This Row],[sales]]-(Table5[[#This Row],[sales]]*Table5[[#This Row],[discount]])</f>
        <v>1803.4250000000002</v>
      </c>
      <c r="O3564" s="6">
        <f>Table5[[#This Row],[profit]]/Table5[[#This Row],[net_sales]]</f>
        <v>0.45006584693014673</v>
      </c>
      <c r="P3564" s="3" t="str">
        <f>IF(Table5[[#This Row],[Profit_Percentage]]&lt;=24.5%,"low","high")</f>
        <v>high</v>
      </c>
      <c r="Q3564" s="3" t="str">
        <f>IF(Table5[[#This Row],[Profit_Percentage]]&gt;25%,"high_profit","low_profit")&amp;(IF(Table5[[#This Row],[net_sales]]&gt;1000," high_sales"," low_sales"))</f>
        <v>high_profit high_sales</v>
      </c>
      <c r="R3564" s="3"/>
    </row>
    <row r="3565" spans="1:18" ht="14.25" customHeight="1" x14ac:dyDescent="0.3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Table5[[#This Row],[sales]]-(Table5[[#This Row],[sales]]*Table5[[#This Row],[discount]])</f>
        <v>930.81</v>
      </c>
      <c r="O3565" s="6">
        <f>Table5[[#This Row],[profit]]/Table5[[#This Row],[net_sales]]</f>
        <v>9.5228886668600479E-2</v>
      </c>
      <c r="P3565" s="3" t="str">
        <f>IF(Table5[[#This Row],[Profit_Percentage]]&lt;=24.5%,"low","high")</f>
        <v>low</v>
      </c>
      <c r="Q3565" s="3" t="str">
        <f>IF(Table5[[#This Row],[Profit_Percentage]]&gt;25%,"high_profit","low_profit")&amp;(IF(Table5[[#This Row],[net_sales]]&gt;1000," high_sales"," low_sales"))</f>
        <v>low_profit low_sales</v>
      </c>
      <c r="R3565" s="3"/>
    </row>
    <row r="3566" spans="1:18" ht="14.25" customHeight="1" x14ac:dyDescent="0.3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Table5[[#This Row],[sales]]-(Table5[[#This Row],[sales]]*Table5[[#This Row],[discount]])</f>
        <v>1348.1424</v>
      </c>
      <c r="O3566" s="6">
        <f>Table5[[#This Row],[profit]]/Table5[[#This Row],[net_sales]]</f>
        <v>0.40264292555445186</v>
      </c>
      <c r="P3566" s="3" t="str">
        <f>IF(Table5[[#This Row],[Profit_Percentage]]&lt;=24.5%,"low","high")</f>
        <v>high</v>
      </c>
      <c r="Q3566" s="3" t="str">
        <f>IF(Table5[[#This Row],[Profit_Percentage]]&gt;25%,"high_profit","low_profit")&amp;(IF(Table5[[#This Row],[net_sales]]&gt;1000," high_sales"," low_sales"))</f>
        <v>high_profit high_sales</v>
      </c>
      <c r="R3566" s="3"/>
    </row>
    <row r="3567" spans="1:18" ht="14.25" customHeight="1" x14ac:dyDescent="0.3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Table5[[#This Row],[sales]]-(Table5[[#This Row],[sales]]*Table5[[#This Row],[discount]])</f>
        <v>961.40080000000012</v>
      </c>
      <c r="O3567" s="6">
        <f>Table5[[#This Row],[profit]]/Table5[[#This Row],[net_sales]]</f>
        <v>7.9176135488965682E-2</v>
      </c>
      <c r="P3567" s="3" t="str">
        <f>IF(Table5[[#This Row],[Profit_Percentage]]&lt;=24.5%,"low","high")</f>
        <v>low</v>
      </c>
      <c r="Q3567" s="3" t="str">
        <f>IF(Table5[[#This Row],[Profit_Percentage]]&gt;25%,"high_profit","low_profit")&amp;(IF(Table5[[#This Row],[net_sales]]&gt;1000," high_sales"," low_sales"))</f>
        <v>low_profit low_sales</v>
      </c>
      <c r="R3567" s="3"/>
    </row>
    <row r="3568" spans="1:18" ht="14.25" customHeight="1" x14ac:dyDescent="0.3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Table5[[#This Row],[sales]]-(Table5[[#This Row],[sales]]*Table5[[#This Row],[discount]])</f>
        <v>533.77359999999999</v>
      </c>
      <c r="O3568" s="6">
        <f>Table5[[#This Row],[profit]]/Table5[[#This Row],[net_sales]]</f>
        <v>0.13721173171546888</v>
      </c>
      <c r="P3568" s="3" t="str">
        <f>IF(Table5[[#This Row],[Profit_Percentage]]&lt;=24.5%,"low","high")</f>
        <v>low</v>
      </c>
      <c r="Q3568" s="3" t="str">
        <f>IF(Table5[[#This Row],[Profit_Percentage]]&gt;25%,"high_profit","low_profit")&amp;(IF(Table5[[#This Row],[net_sales]]&gt;1000," high_sales"," low_sales"))</f>
        <v>low_profit low_sales</v>
      </c>
      <c r="R3568" s="3"/>
    </row>
    <row r="3569" spans="1:18" ht="14.25" customHeight="1" x14ac:dyDescent="0.3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Table5[[#This Row],[sales]]-(Table5[[#This Row],[sales]]*Table5[[#This Row],[discount]])</f>
        <v>2976.4668000000001</v>
      </c>
      <c r="O3569" s="6">
        <f>Table5[[#This Row],[profit]]/Table5[[#This Row],[net_sales]]</f>
        <v>0.42056911234487815</v>
      </c>
      <c r="P3569" s="3" t="str">
        <f>IF(Table5[[#This Row],[Profit_Percentage]]&lt;=24.5%,"low","high")</f>
        <v>high</v>
      </c>
      <c r="Q3569" s="3" t="str">
        <f>IF(Table5[[#This Row],[Profit_Percentage]]&gt;25%,"high_profit","low_profit")&amp;(IF(Table5[[#This Row],[net_sales]]&gt;1000," high_sales"," low_sales"))</f>
        <v>high_profit high_sales</v>
      </c>
      <c r="R3569" s="3"/>
    </row>
    <row r="3570" spans="1:18" ht="14.25" customHeight="1" x14ac:dyDescent="0.3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Table5[[#This Row],[sales]]-(Table5[[#This Row],[sales]]*Table5[[#This Row],[discount]])</f>
        <v>3830.9516999999996</v>
      </c>
      <c r="O3570" s="6">
        <f>Table5[[#This Row],[profit]]/Table5[[#This Row],[net_sales]]</f>
        <v>0.34578613977304912</v>
      </c>
      <c r="P3570" s="3" t="str">
        <f>IF(Table5[[#This Row],[Profit_Percentage]]&lt;=24.5%,"low","high")</f>
        <v>high</v>
      </c>
      <c r="Q3570" s="3" t="str">
        <f>IF(Table5[[#This Row],[Profit_Percentage]]&gt;25%,"high_profit","low_profit")&amp;(IF(Table5[[#This Row],[net_sales]]&gt;1000," high_sales"," low_sales"))</f>
        <v>high_profit high_sales</v>
      </c>
      <c r="R3570" s="3"/>
    </row>
    <row r="3571" spans="1:18" ht="14.25" customHeight="1" x14ac:dyDescent="0.3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Table5[[#This Row],[sales]]-(Table5[[#This Row],[sales]]*Table5[[#This Row],[discount]])</f>
        <v>275.55920000000003</v>
      </c>
      <c r="O3571" s="6">
        <f>Table5[[#This Row],[profit]]/Table5[[#This Row],[net_sales]]</f>
        <v>0.46599786906044138</v>
      </c>
      <c r="P3571" s="3" t="str">
        <f>IF(Table5[[#This Row],[Profit_Percentage]]&lt;=24.5%,"low","high")</f>
        <v>high</v>
      </c>
      <c r="Q3571" s="3" t="str">
        <f>IF(Table5[[#This Row],[Profit_Percentage]]&gt;25%,"high_profit","low_profit")&amp;(IF(Table5[[#This Row],[net_sales]]&gt;1000," high_sales"," low_sales"))</f>
        <v>high_profit low_sales</v>
      </c>
      <c r="R3571" s="3"/>
    </row>
    <row r="3572" spans="1:18" ht="14.25" customHeight="1" x14ac:dyDescent="0.3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Table5[[#This Row],[sales]]-(Table5[[#This Row],[sales]]*Table5[[#This Row],[discount]])</f>
        <v>2732.0302999999999</v>
      </c>
      <c r="O3572" s="6">
        <f>Table5[[#This Row],[profit]]/Table5[[#This Row],[net_sales]]</f>
        <v>0.30949510333029617</v>
      </c>
      <c r="P3572" s="3" t="str">
        <f>IF(Table5[[#This Row],[Profit_Percentage]]&lt;=24.5%,"low","high")</f>
        <v>high</v>
      </c>
      <c r="Q3572" s="3" t="str">
        <f>IF(Table5[[#This Row],[Profit_Percentage]]&gt;25%,"high_profit","low_profit")&amp;(IF(Table5[[#This Row],[net_sales]]&gt;1000," high_sales"," low_sales"))</f>
        <v>high_profit high_sales</v>
      </c>
      <c r="R3572" s="3"/>
    </row>
    <row r="3573" spans="1:18" ht="14.25" customHeight="1" x14ac:dyDescent="0.3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Table5[[#This Row],[sales]]-(Table5[[#This Row],[sales]]*Table5[[#This Row],[discount]])</f>
        <v>1787.3471</v>
      </c>
      <c r="O3573" s="6">
        <f>Table5[[#This Row],[profit]]/Table5[[#This Row],[net_sales]]</f>
        <v>0.21647166350620986</v>
      </c>
      <c r="P3573" s="3" t="str">
        <f>IF(Table5[[#This Row],[Profit_Percentage]]&lt;=24.5%,"low","high")</f>
        <v>low</v>
      </c>
      <c r="Q3573" s="3" t="str">
        <f>IF(Table5[[#This Row],[Profit_Percentage]]&gt;25%,"high_profit","low_profit")&amp;(IF(Table5[[#This Row],[net_sales]]&gt;1000," high_sales"," low_sales"))</f>
        <v>low_profit high_sales</v>
      </c>
      <c r="R3573" s="3"/>
    </row>
    <row r="3574" spans="1:18" ht="14.25" customHeight="1" x14ac:dyDescent="0.3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Table5[[#This Row],[sales]]-(Table5[[#This Row],[sales]]*Table5[[#This Row],[discount]])</f>
        <v>1985.9004</v>
      </c>
      <c r="O3574" s="6">
        <f>Table5[[#This Row],[profit]]/Table5[[#This Row],[net_sales]]</f>
        <v>0.221743245532354</v>
      </c>
      <c r="P3574" s="3" t="str">
        <f>IF(Table5[[#This Row],[Profit_Percentage]]&lt;=24.5%,"low","high")</f>
        <v>low</v>
      </c>
      <c r="Q3574" s="3" t="str">
        <f>IF(Table5[[#This Row],[Profit_Percentage]]&gt;25%,"high_profit","low_profit")&amp;(IF(Table5[[#This Row],[net_sales]]&gt;1000," high_sales"," low_sales"))</f>
        <v>low_profit high_sales</v>
      </c>
      <c r="R3574" s="3"/>
    </row>
    <row r="3575" spans="1:18" ht="14.25" customHeight="1" x14ac:dyDescent="0.3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Table5[[#This Row],[sales]]-(Table5[[#This Row],[sales]]*Table5[[#This Row],[discount]])</f>
        <v>2225.9967999999999</v>
      </c>
      <c r="O3575" s="6">
        <f>Table5[[#This Row],[profit]]/Table5[[#This Row],[net_sales]]</f>
        <v>0.29582252768737133</v>
      </c>
      <c r="P3575" s="3" t="str">
        <f>IF(Table5[[#This Row],[Profit_Percentage]]&lt;=24.5%,"low","high")</f>
        <v>high</v>
      </c>
      <c r="Q3575" s="3" t="str">
        <f>IF(Table5[[#This Row],[Profit_Percentage]]&gt;25%,"high_profit","low_profit")&amp;(IF(Table5[[#This Row],[net_sales]]&gt;1000," high_sales"," low_sales"))</f>
        <v>high_profit high_sales</v>
      </c>
      <c r="R3575" s="3"/>
    </row>
    <row r="3576" spans="1:18" ht="14.25" customHeight="1" x14ac:dyDescent="0.3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Table5[[#This Row],[sales]]-(Table5[[#This Row],[sales]]*Table5[[#This Row],[discount]])</f>
        <v>1348.4544000000001</v>
      </c>
      <c r="O3576" s="6">
        <f>Table5[[#This Row],[profit]]/Table5[[#This Row],[net_sales]]</f>
        <v>0.27401000730910885</v>
      </c>
      <c r="P3576" s="3" t="str">
        <f>IF(Table5[[#This Row],[Profit_Percentage]]&lt;=24.5%,"low","high")</f>
        <v>high</v>
      </c>
      <c r="Q3576" s="3" t="str">
        <f>IF(Table5[[#This Row],[Profit_Percentage]]&gt;25%,"high_profit","low_profit")&amp;(IF(Table5[[#This Row],[net_sales]]&gt;1000," high_sales"," low_sales"))</f>
        <v>high_profit high_sales</v>
      </c>
      <c r="R3576" s="3"/>
    </row>
    <row r="3577" spans="1:18" ht="14.25" customHeight="1" x14ac:dyDescent="0.3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Table5[[#This Row],[sales]]-(Table5[[#This Row],[sales]]*Table5[[#This Row],[discount]])</f>
        <v>172.73099999999999</v>
      </c>
      <c r="O3577" s="6">
        <f>Table5[[#This Row],[profit]]/Table5[[#This Row],[net_sales]]</f>
        <v>0.27424145057922433</v>
      </c>
      <c r="P3577" s="3" t="str">
        <f>IF(Table5[[#This Row],[Profit_Percentage]]&lt;=24.5%,"low","high")</f>
        <v>high</v>
      </c>
      <c r="Q3577" s="3" t="str">
        <f>IF(Table5[[#This Row],[Profit_Percentage]]&gt;25%,"high_profit","low_profit")&amp;(IF(Table5[[#This Row],[net_sales]]&gt;1000," high_sales"," low_sales"))</f>
        <v>high_profit low_sales</v>
      </c>
      <c r="R3577" s="3"/>
    </row>
    <row r="3578" spans="1:18" ht="14.25" customHeight="1" x14ac:dyDescent="0.3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Table5[[#This Row],[sales]]-(Table5[[#This Row],[sales]]*Table5[[#This Row],[discount]])</f>
        <v>597.27719999999999</v>
      </c>
      <c r="O3578" s="6">
        <f>Table5[[#This Row],[profit]]/Table5[[#This Row],[net_sales]]</f>
        <v>0.42355542786498462</v>
      </c>
      <c r="P3578" s="3" t="str">
        <f>IF(Table5[[#This Row],[Profit_Percentage]]&lt;=24.5%,"low","high")</f>
        <v>high</v>
      </c>
      <c r="Q3578" s="3" t="str">
        <f>IF(Table5[[#This Row],[Profit_Percentage]]&gt;25%,"high_profit","low_profit")&amp;(IF(Table5[[#This Row],[net_sales]]&gt;1000," high_sales"," low_sales"))</f>
        <v>high_profit low_sales</v>
      </c>
      <c r="R3578" s="3"/>
    </row>
    <row r="3579" spans="1:18" ht="14.25" customHeight="1" x14ac:dyDescent="0.3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Table5[[#This Row],[sales]]-(Table5[[#This Row],[sales]]*Table5[[#This Row],[discount]])</f>
        <v>925.63959999999997</v>
      </c>
      <c r="O3579" s="6">
        <f>Table5[[#This Row],[profit]]/Table5[[#This Row],[net_sales]]</f>
        <v>0.10685584324611869</v>
      </c>
      <c r="P3579" s="3" t="str">
        <f>IF(Table5[[#This Row],[Profit_Percentage]]&lt;=24.5%,"low","high")</f>
        <v>low</v>
      </c>
      <c r="Q3579" s="3" t="str">
        <f>IF(Table5[[#This Row],[Profit_Percentage]]&gt;25%,"high_profit","low_profit")&amp;(IF(Table5[[#This Row],[net_sales]]&gt;1000," high_sales"," low_sales"))</f>
        <v>low_profit low_sales</v>
      </c>
      <c r="R3579" s="3"/>
    </row>
    <row r="3580" spans="1:18" ht="14.25" customHeight="1" x14ac:dyDescent="0.3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Table5[[#This Row],[sales]]-(Table5[[#This Row],[sales]]*Table5[[#This Row],[discount]])</f>
        <v>224.14559999999997</v>
      </c>
      <c r="O3580" s="6">
        <f>Table5[[#This Row],[profit]]/Table5[[#This Row],[net_sales]]</f>
        <v>0.25563740711394739</v>
      </c>
      <c r="P3580" s="3" t="str">
        <f>IF(Table5[[#This Row],[Profit_Percentage]]&lt;=24.5%,"low","high")</f>
        <v>high</v>
      </c>
      <c r="Q3580" s="3" t="str">
        <f>IF(Table5[[#This Row],[Profit_Percentage]]&gt;25%,"high_profit","low_profit")&amp;(IF(Table5[[#This Row],[net_sales]]&gt;1000," high_sales"," low_sales"))</f>
        <v>high_profit low_sales</v>
      </c>
      <c r="R3580" s="3"/>
    </row>
    <row r="3581" spans="1:18" ht="14.25" customHeight="1" x14ac:dyDescent="0.3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Table5[[#This Row],[sales]]-(Table5[[#This Row],[sales]]*Table5[[#This Row],[discount]])</f>
        <v>887.45850000000007</v>
      </c>
      <c r="O3581" s="6">
        <f>Table5[[#This Row],[profit]]/Table5[[#This Row],[net_sales]]</f>
        <v>0.32380105661278807</v>
      </c>
      <c r="P3581" s="3" t="str">
        <f>IF(Table5[[#This Row],[Profit_Percentage]]&lt;=24.5%,"low","high")</f>
        <v>high</v>
      </c>
      <c r="Q3581" s="3" t="str">
        <f>IF(Table5[[#This Row],[Profit_Percentage]]&gt;25%,"high_profit","low_profit")&amp;(IF(Table5[[#This Row],[net_sales]]&gt;1000," high_sales"," low_sales"))</f>
        <v>high_profit low_sales</v>
      </c>
      <c r="R3581" s="3"/>
    </row>
    <row r="3582" spans="1:18" ht="14.25" customHeight="1" x14ac:dyDescent="0.3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Table5[[#This Row],[sales]]-(Table5[[#This Row],[sales]]*Table5[[#This Row],[discount]])</f>
        <v>2012.8661999999999</v>
      </c>
      <c r="O3582" s="6">
        <f>Table5[[#This Row],[profit]]/Table5[[#This Row],[net_sales]]</f>
        <v>0.29457496976202396</v>
      </c>
      <c r="P3582" s="3" t="str">
        <f>IF(Table5[[#This Row],[Profit_Percentage]]&lt;=24.5%,"low","high")</f>
        <v>high</v>
      </c>
      <c r="Q3582" s="3" t="str">
        <f>IF(Table5[[#This Row],[Profit_Percentage]]&gt;25%,"high_profit","low_profit")&amp;(IF(Table5[[#This Row],[net_sales]]&gt;1000," high_sales"," low_sales"))</f>
        <v>high_profit high_sales</v>
      </c>
      <c r="R3582" s="3"/>
    </row>
    <row r="3583" spans="1:18" ht="14.25" customHeight="1" x14ac:dyDescent="0.3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Table5[[#This Row],[sales]]-(Table5[[#This Row],[sales]]*Table5[[#This Row],[discount]])</f>
        <v>3112.6704</v>
      </c>
      <c r="O3583" s="6">
        <f>Table5[[#This Row],[profit]]/Table5[[#This Row],[net_sales]]</f>
        <v>0.19484234501667766</v>
      </c>
      <c r="P3583" s="3" t="str">
        <f>IF(Table5[[#This Row],[Profit_Percentage]]&lt;=24.5%,"low","high")</f>
        <v>low</v>
      </c>
      <c r="Q3583" s="3" t="str">
        <f>IF(Table5[[#This Row],[Profit_Percentage]]&gt;25%,"high_profit","low_profit")&amp;(IF(Table5[[#This Row],[net_sales]]&gt;1000," high_sales"," low_sales"))</f>
        <v>low_profit high_sales</v>
      </c>
      <c r="R3583" s="3"/>
    </row>
    <row r="3584" spans="1:18" ht="14.25" customHeight="1" x14ac:dyDescent="0.3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Table5[[#This Row],[sales]]-(Table5[[#This Row],[sales]]*Table5[[#This Row],[discount]])</f>
        <v>1153.1032</v>
      </c>
      <c r="O3584" s="6">
        <f>Table5[[#This Row],[profit]]/Table5[[#This Row],[net_sales]]</f>
        <v>0.25654251935126016</v>
      </c>
      <c r="P3584" s="3" t="str">
        <f>IF(Table5[[#This Row],[Profit_Percentage]]&lt;=24.5%,"low","high")</f>
        <v>high</v>
      </c>
      <c r="Q3584" s="3" t="str">
        <f>IF(Table5[[#This Row],[Profit_Percentage]]&gt;25%,"high_profit","low_profit")&amp;(IF(Table5[[#This Row],[net_sales]]&gt;1000," high_sales"," low_sales"))</f>
        <v>high_profit high_sales</v>
      </c>
      <c r="R3584" s="3"/>
    </row>
    <row r="3585" spans="1:18" ht="14.25" customHeight="1" x14ac:dyDescent="0.3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Table5[[#This Row],[sales]]-(Table5[[#This Row],[sales]]*Table5[[#This Row],[discount]])</f>
        <v>979.52250000000004</v>
      </c>
      <c r="O3585" s="6">
        <f>Table5[[#This Row],[profit]]/Table5[[#This Row],[net_sales]]</f>
        <v>0.16535607910997449</v>
      </c>
      <c r="P3585" s="3" t="str">
        <f>IF(Table5[[#This Row],[Profit_Percentage]]&lt;=24.5%,"low","high")</f>
        <v>low</v>
      </c>
      <c r="Q3585" s="3" t="str">
        <f>IF(Table5[[#This Row],[Profit_Percentage]]&gt;25%,"high_profit","low_profit")&amp;(IF(Table5[[#This Row],[net_sales]]&gt;1000," high_sales"," low_sales"))</f>
        <v>low_profit low_sales</v>
      </c>
      <c r="R3585" s="3"/>
    </row>
    <row r="3586" spans="1:18" ht="14.25" customHeight="1" x14ac:dyDescent="0.3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Table5[[#This Row],[sales]]-(Table5[[#This Row],[sales]]*Table5[[#This Row],[discount]])</f>
        <v>627.32039999999995</v>
      </c>
      <c r="O3586" s="6">
        <f>Table5[[#This Row],[profit]]/Table5[[#This Row],[net_sales]]</f>
        <v>0.58048486865722848</v>
      </c>
      <c r="P3586" s="3" t="str">
        <f>IF(Table5[[#This Row],[Profit_Percentage]]&lt;=24.5%,"low","high")</f>
        <v>high</v>
      </c>
      <c r="Q3586" s="3" t="str">
        <f>IF(Table5[[#This Row],[Profit_Percentage]]&gt;25%,"high_profit","low_profit")&amp;(IF(Table5[[#This Row],[net_sales]]&gt;1000," high_sales"," low_sales"))</f>
        <v>high_profit low_sales</v>
      </c>
      <c r="R3586" s="3"/>
    </row>
    <row r="3587" spans="1:18" ht="14.25" customHeight="1" x14ac:dyDescent="0.3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Table5[[#This Row],[sales]]-(Table5[[#This Row],[sales]]*Table5[[#This Row],[discount]])</f>
        <v>3841.4222000000004</v>
      </c>
      <c r="O3587" s="6">
        <f>Table5[[#This Row],[profit]]/Table5[[#This Row],[net_sales]]</f>
        <v>0.23073225327848626</v>
      </c>
      <c r="P3587" s="3" t="str">
        <f>IF(Table5[[#This Row],[Profit_Percentage]]&lt;=24.5%,"low","high")</f>
        <v>low</v>
      </c>
      <c r="Q3587" s="3" t="str">
        <f>IF(Table5[[#This Row],[Profit_Percentage]]&gt;25%,"high_profit","low_profit")&amp;(IF(Table5[[#This Row],[net_sales]]&gt;1000," high_sales"," low_sales"))</f>
        <v>low_profit high_sales</v>
      </c>
      <c r="R3587" s="3"/>
    </row>
    <row r="3588" spans="1:18" ht="14.25" customHeight="1" x14ac:dyDescent="0.3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Table5[[#This Row],[sales]]-(Table5[[#This Row],[sales]]*Table5[[#This Row],[discount]])</f>
        <v>672.90930000000003</v>
      </c>
      <c r="O3588" s="6">
        <f>Table5[[#This Row],[profit]]/Table5[[#This Row],[net_sales]]</f>
        <v>0.45548486252159093</v>
      </c>
      <c r="P3588" s="3" t="str">
        <f>IF(Table5[[#This Row],[Profit_Percentage]]&lt;=24.5%,"low","high")</f>
        <v>high</v>
      </c>
      <c r="Q3588" s="3" t="str">
        <f>IF(Table5[[#This Row],[Profit_Percentage]]&gt;25%,"high_profit","low_profit")&amp;(IF(Table5[[#This Row],[net_sales]]&gt;1000," high_sales"," low_sales"))</f>
        <v>high_profit low_sales</v>
      </c>
      <c r="R3588" s="3"/>
    </row>
    <row r="3589" spans="1:18" ht="14.25" customHeight="1" x14ac:dyDescent="0.3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Table5[[#This Row],[sales]]-(Table5[[#This Row],[sales]]*Table5[[#This Row],[discount]])</f>
        <v>3791.1207999999997</v>
      </c>
      <c r="O3589" s="6">
        <f>Table5[[#This Row],[profit]]/Table5[[#This Row],[net_sales]]</f>
        <v>0.31157540535242245</v>
      </c>
      <c r="P3589" s="3" t="str">
        <f>IF(Table5[[#This Row],[Profit_Percentage]]&lt;=24.5%,"low","high")</f>
        <v>high</v>
      </c>
      <c r="Q3589" s="3" t="str">
        <f>IF(Table5[[#This Row],[Profit_Percentage]]&gt;25%,"high_profit","low_profit")&amp;(IF(Table5[[#This Row],[net_sales]]&gt;1000," high_sales"," low_sales"))</f>
        <v>high_profit high_sales</v>
      </c>
      <c r="R3589" s="3"/>
    </row>
    <row r="3590" spans="1:18" ht="14.25" customHeight="1" x14ac:dyDescent="0.3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Table5[[#This Row],[sales]]-(Table5[[#This Row],[sales]]*Table5[[#This Row],[discount]])</f>
        <v>1970.0794000000001</v>
      </c>
      <c r="O3590" s="6">
        <f>Table5[[#This Row],[profit]]/Table5[[#This Row],[net_sales]]</f>
        <v>0.27696853233428054</v>
      </c>
      <c r="P3590" s="3" t="str">
        <f>IF(Table5[[#This Row],[Profit_Percentage]]&lt;=24.5%,"low","high")</f>
        <v>high</v>
      </c>
      <c r="Q3590" s="3" t="str">
        <f>IF(Table5[[#This Row],[Profit_Percentage]]&gt;25%,"high_profit","low_profit")&amp;(IF(Table5[[#This Row],[net_sales]]&gt;1000," high_sales"," low_sales"))</f>
        <v>high_profit high_sales</v>
      </c>
      <c r="R3590" s="3"/>
    </row>
    <row r="3591" spans="1:18" ht="14.25" customHeight="1" x14ac:dyDescent="0.3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Table5[[#This Row],[sales]]-(Table5[[#This Row],[sales]]*Table5[[#This Row],[discount]])</f>
        <v>4538.2032000000008</v>
      </c>
      <c r="O3591" s="6">
        <f>Table5[[#This Row],[profit]]/Table5[[#This Row],[net_sales]]</f>
        <v>0.1815740643786069</v>
      </c>
      <c r="P3591" s="3" t="str">
        <f>IF(Table5[[#This Row],[Profit_Percentage]]&lt;=24.5%,"low","high")</f>
        <v>low</v>
      </c>
      <c r="Q3591" s="3" t="str">
        <f>IF(Table5[[#This Row],[Profit_Percentage]]&gt;25%,"high_profit","low_profit")&amp;(IF(Table5[[#This Row],[net_sales]]&gt;1000," high_sales"," low_sales"))</f>
        <v>low_profit high_sales</v>
      </c>
      <c r="R3591" s="3"/>
    </row>
    <row r="3592" spans="1:18" ht="14.25" customHeight="1" x14ac:dyDescent="0.3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Table5[[#This Row],[sales]]-(Table5[[#This Row],[sales]]*Table5[[#This Row],[discount]])</f>
        <v>1973.671</v>
      </c>
      <c r="O3592" s="6">
        <f>Table5[[#This Row],[profit]]/Table5[[#This Row],[net_sales]]</f>
        <v>0.19640051457411087</v>
      </c>
      <c r="P3592" s="3" t="str">
        <f>IF(Table5[[#This Row],[Profit_Percentage]]&lt;=24.5%,"low","high")</f>
        <v>low</v>
      </c>
      <c r="Q3592" s="3" t="str">
        <f>IF(Table5[[#This Row],[Profit_Percentage]]&gt;25%,"high_profit","low_profit")&amp;(IF(Table5[[#This Row],[net_sales]]&gt;1000," high_sales"," low_sales"))</f>
        <v>low_profit high_sales</v>
      </c>
      <c r="R3592" s="3"/>
    </row>
    <row r="3593" spans="1:18" ht="14.25" customHeight="1" x14ac:dyDescent="0.3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Table5[[#This Row],[sales]]-(Table5[[#This Row],[sales]]*Table5[[#This Row],[discount]])</f>
        <v>718.28099999999995</v>
      </c>
      <c r="O3593" s="6">
        <f>Table5[[#This Row],[profit]]/Table5[[#This Row],[net_sales]]</f>
        <v>0.38320657235817185</v>
      </c>
      <c r="P3593" s="3" t="str">
        <f>IF(Table5[[#This Row],[Profit_Percentage]]&lt;=24.5%,"low","high")</f>
        <v>high</v>
      </c>
      <c r="Q3593" s="3" t="str">
        <f>IF(Table5[[#This Row],[Profit_Percentage]]&gt;25%,"high_profit","low_profit")&amp;(IF(Table5[[#This Row],[net_sales]]&gt;1000," high_sales"," low_sales"))</f>
        <v>high_profit low_sales</v>
      </c>
      <c r="R3593" s="3"/>
    </row>
    <row r="3594" spans="1:18" ht="14.25" customHeight="1" x14ac:dyDescent="0.3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Table5[[#This Row],[sales]]-(Table5[[#This Row],[sales]]*Table5[[#This Row],[discount]])</f>
        <v>1981.0775000000001</v>
      </c>
      <c r="O3594" s="6">
        <f>Table5[[#This Row],[profit]]/Table5[[#This Row],[net_sales]]</f>
        <v>0.15165484439654681</v>
      </c>
      <c r="P3594" s="3" t="str">
        <f>IF(Table5[[#This Row],[Profit_Percentage]]&lt;=24.5%,"low","high")</f>
        <v>low</v>
      </c>
      <c r="Q3594" s="3" t="str">
        <f>IF(Table5[[#This Row],[Profit_Percentage]]&gt;25%,"high_profit","low_profit")&amp;(IF(Table5[[#This Row],[net_sales]]&gt;1000," high_sales"," low_sales"))</f>
        <v>low_profit high_sales</v>
      </c>
      <c r="R3594" s="3"/>
    </row>
    <row r="3595" spans="1:18" ht="14.25" customHeight="1" x14ac:dyDescent="0.3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Table5[[#This Row],[sales]]-(Table5[[#This Row],[sales]]*Table5[[#This Row],[discount]])</f>
        <v>1758.0584000000001</v>
      </c>
      <c r="O3595" s="6">
        <f>Table5[[#This Row],[profit]]/Table5[[#This Row],[net_sales]]</f>
        <v>0.41685759699450253</v>
      </c>
      <c r="P3595" s="3" t="str">
        <f>IF(Table5[[#This Row],[Profit_Percentage]]&lt;=24.5%,"low","high")</f>
        <v>high</v>
      </c>
      <c r="Q3595" s="3" t="str">
        <f>IF(Table5[[#This Row],[Profit_Percentage]]&gt;25%,"high_profit","low_profit")&amp;(IF(Table5[[#This Row],[net_sales]]&gt;1000," high_sales"," low_sales"))</f>
        <v>high_profit high_sales</v>
      </c>
      <c r="R3595" s="3"/>
    </row>
    <row r="3596" spans="1:18" ht="14.25" customHeight="1" x14ac:dyDescent="0.3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Table5[[#This Row],[sales]]-(Table5[[#This Row],[sales]]*Table5[[#This Row],[discount]])</f>
        <v>3117.4830000000002</v>
      </c>
      <c r="O3596" s="6">
        <f>Table5[[#This Row],[profit]]/Table5[[#This Row],[net_sales]]</f>
        <v>0.12819957638902924</v>
      </c>
      <c r="P3596" s="3" t="str">
        <f>IF(Table5[[#This Row],[Profit_Percentage]]&lt;=24.5%,"low","high")</f>
        <v>low</v>
      </c>
      <c r="Q3596" s="3" t="str">
        <f>IF(Table5[[#This Row],[Profit_Percentage]]&gt;25%,"high_profit","low_profit")&amp;(IF(Table5[[#This Row],[net_sales]]&gt;1000," high_sales"," low_sales"))</f>
        <v>low_profit high_sales</v>
      </c>
      <c r="R3596" s="3"/>
    </row>
    <row r="3597" spans="1:18" ht="14.25" customHeight="1" x14ac:dyDescent="0.3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Table5[[#This Row],[sales]]-(Table5[[#This Row],[sales]]*Table5[[#This Row],[discount]])</f>
        <v>1735.3905999999999</v>
      </c>
      <c r="O3597" s="6">
        <f>Table5[[#This Row],[profit]]/Table5[[#This Row],[net_sales]]</f>
        <v>7.8760366686324107E-2</v>
      </c>
      <c r="P3597" s="3" t="str">
        <f>IF(Table5[[#This Row],[Profit_Percentage]]&lt;=24.5%,"low","high")</f>
        <v>low</v>
      </c>
      <c r="Q3597" s="3" t="str">
        <f>IF(Table5[[#This Row],[Profit_Percentage]]&gt;25%,"high_profit","low_profit")&amp;(IF(Table5[[#This Row],[net_sales]]&gt;1000," high_sales"," low_sales"))</f>
        <v>low_profit high_sales</v>
      </c>
      <c r="R3597" s="3"/>
    </row>
    <row r="3598" spans="1:18" ht="14.25" customHeight="1" x14ac:dyDescent="0.3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Table5[[#This Row],[sales]]-(Table5[[#This Row],[sales]]*Table5[[#This Row],[discount]])</f>
        <v>304.33499999999998</v>
      </c>
      <c r="O3598" s="6">
        <f>Table5[[#This Row],[profit]]/Table5[[#This Row],[net_sales]]</f>
        <v>0.16524553534756109</v>
      </c>
      <c r="P3598" s="3" t="str">
        <f>IF(Table5[[#This Row],[Profit_Percentage]]&lt;=24.5%,"low","high")</f>
        <v>low</v>
      </c>
      <c r="Q3598" s="3" t="str">
        <f>IF(Table5[[#This Row],[Profit_Percentage]]&gt;25%,"high_profit","low_profit")&amp;(IF(Table5[[#This Row],[net_sales]]&gt;1000," high_sales"," low_sales"))</f>
        <v>low_profit low_sales</v>
      </c>
      <c r="R3598" s="3"/>
    </row>
    <row r="3599" spans="1:18" ht="14.25" customHeight="1" x14ac:dyDescent="0.3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Table5[[#This Row],[sales]]-(Table5[[#This Row],[sales]]*Table5[[#This Row],[discount]])</f>
        <v>2600.1625999999997</v>
      </c>
      <c r="O3599" s="6">
        <f>Table5[[#This Row],[profit]]/Table5[[#This Row],[net_sales]]</f>
        <v>0.22024391859186038</v>
      </c>
      <c r="P3599" s="3" t="str">
        <f>IF(Table5[[#This Row],[Profit_Percentage]]&lt;=24.5%,"low","high")</f>
        <v>low</v>
      </c>
      <c r="Q3599" s="3" t="str">
        <f>IF(Table5[[#This Row],[Profit_Percentage]]&gt;25%,"high_profit","low_profit")&amp;(IF(Table5[[#This Row],[net_sales]]&gt;1000," high_sales"," low_sales"))</f>
        <v>low_profit high_sales</v>
      </c>
      <c r="R3599" s="3"/>
    </row>
    <row r="3600" spans="1:18" ht="14.25" customHeight="1" x14ac:dyDescent="0.3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Table5[[#This Row],[sales]]-(Table5[[#This Row],[sales]]*Table5[[#This Row],[discount]])</f>
        <v>3830.9170000000004</v>
      </c>
      <c r="O3600" s="6">
        <f>Table5[[#This Row],[profit]]/Table5[[#This Row],[net_sales]]</f>
        <v>0.10117943040791538</v>
      </c>
      <c r="P3600" s="3" t="str">
        <f>IF(Table5[[#This Row],[Profit_Percentage]]&lt;=24.5%,"low","high")</f>
        <v>low</v>
      </c>
      <c r="Q3600" s="3" t="str">
        <f>IF(Table5[[#This Row],[Profit_Percentage]]&gt;25%,"high_profit","low_profit")&amp;(IF(Table5[[#This Row],[net_sales]]&gt;1000," high_sales"," low_sales"))</f>
        <v>low_profit high_sales</v>
      </c>
      <c r="R3600" s="3"/>
    </row>
    <row r="3601" spans="1:18" ht="14.25" customHeight="1" x14ac:dyDescent="0.3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Table5[[#This Row],[sales]]-(Table5[[#This Row],[sales]]*Table5[[#This Row],[discount]])</f>
        <v>3929.4728</v>
      </c>
      <c r="O3601" s="6">
        <f>Table5[[#This Row],[profit]]/Table5[[#This Row],[net_sales]]</f>
        <v>0.28877156243453322</v>
      </c>
      <c r="P3601" s="3" t="str">
        <f>IF(Table5[[#This Row],[Profit_Percentage]]&lt;=24.5%,"low","high")</f>
        <v>high</v>
      </c>
      <c r="Q3601" s="3" t="str">
        <f>IF(Table5[[#This Row],[Profit_Percentage]]&gt;25%,"high_profit","low_profit")&amp;(IF(Table5[[#This Row],[net_sales]]&gt;1000," high_sales"," low_sales"))</f>
        <v>high_profit high_sales</v>
      </c>
      <c r="R3601" s="3"/>
    </row>
    <row r="3602" spans="1:18" ht="14.25" customHeight="1" x14ac:dyDescent="0.3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Table5[[#This Row],[sales]]-(Table5[[#This Row],[sales]]*Table5[[#This Row],[discount]])</f>
        <v>2571.029</v>
      </c>
      <c r="O3602" s="6">
        <f>Table5[[#This Row],[profit]]/Table5[[#This Row],[net_sales]]</f>
        <v>0.27713417468258816</v>
      </c>
      <c r="P3602" s="3" t="str">
        <f>IF(Table5[[#This Row],[Profit_Percentage]]&lt;=24.5%,"low","high")</f>
        <v>high</v>
      </c>
      <c r="Q3602" s="3" t="str">
        <f>IF(Table5[[#This Row],[Profit_Percentage]]&gt;25%,"high_profit","low_profit")&amp;(IF(Table5[[#This Row],[net_sales]]&gt;1000," high_sales"," low_sales"))</f>
        <v>high_profit high_sales</v>
      </c>
      <c r="R3602" s="3"/>
    </row>
    <row r="3603" spans="1:18" ht="14.25" customHeight="1" x14ac:dyDescent="0.3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Table5[[#This Row],[sales]]-(Table5[[#This Row],[sales]]*Table5[[#This Row],[discount]])</f>
        <v>122.419</v>
      </c>
      <c r="O3603" s="6">
        <f>Table5[[#This Row],[profit]]/Table5[[#This Row],[net_sales]]</f>
        <v>0.37526854491541345</v>
      </c>
      <c r="P3603" s="3" t="str">
        <f>IF(Table5[[#This Row],[Profit_Percentage]]&lt;=24.5%,"low","high")</f>
        <v>high</v>
      </c>
      <c r="Q3603" s="3" t="str">
        <f>IF(Table5[[#This Row],[Profit_Percentage]]&gt;25%,"high_profit","low_profit")&amp;(IF(Table5[[#This Row],[net_sales]]&gt;1000," high_sales"," low_sales"))</f>
        <v>high_profit low_sales</v>
      </c>
      <c r="R3603" s="3"/>
    </row>
    <row r="3604" spans="1:18" ht="14.25" customHeight="1" x14ac:dyDescent="0.3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Table5[[#This Row],[sales]]-(Table5[[#This Row],[sales]]*Table5[[#This Row],[discount]])</f>
        <v>408.92939999999999</v>
      </c>
      <c r="O3604" s="6">
        <f>Table5[[#This Row],[profit]]/Table5[[#This Row],[net_sales]]</f>
        <v>0.19734457830618196</v>
      </c>
      <c r="P3604" s="3" t="str">
        <f>IF(Table5[[#This Row],[Profit_Percentage]]&lt;=24.5%,"low","high")</f>
        <v>low</v>
      </c>
      <c r="Q3604" s="3" t="str">
        <f>IF(Table5[[#This Row],[Profit_Percentage]]&gt;25%,"high_profit","low_profit")&amp;(IF(Table5[[#This Row],[net_sales]]&gt;1000," high_sales"," low_sales"))</f>
        <v>low_profit low_sales</v>
      </c>
      <c r="R3604" s="3"/>
    </row>
    <row r="3605" spans="1:18" ht="14.25" customHeight="1" x14ac:dyDescent="0.3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Table5[[#This Row],[sales]]-(Table5[[#This Row],[sales]]*Table5[[#This Row],[discount]])</f>
        <v>3474.8365000000003</v>
      </c>
      <c r="O3605" s="6">
        <f>Table5[[#This Row],[profit]]/Table5[[#This Row],[net_sales]]</f>
        <v>0.21017967320189021</v>
      </c>
      <c r="P3605" s="3" t="str">
        <f>IF(Table5[[#This Row],[Profit_Percentage]]&lt;=24.5%,"low","high")</f>
        <v>low</v>
      </c>
      <c r="Q3605" s="3" t="str">
        <f>IF(Table5[[#This Row],[Profit_Percentage]]&gt;25%,"high_profit","low_profit")&amp;(IF(Table5[[#This Row],[net_sales]]&gt;1000," high_sales"," low_sales"))</f>
        <v>low_profit high_sales</v>
      </c>
      <c r="R3605" s="3"/>
    </row>
    <row r="3606" spans="1:18" ht="14.25" customHeight="1" x14ac:dyDescent="0.3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Table5[[#This Row],[sales]]-(Table5[[#This Row],[sales]]*Table5[[#This Row],[discount]])</f>
        <v>3874.1475</v>
      </c>
      <c r="O3606" s="6">
        <f>Table5[[#This Row],[profit]]/Table5[[#This Row],[net_sales]]</f>
        <v>0.10050985410338661</v>
      </c>
      <c r="P3606" s="3" t="str">
        <f>IF(Table5[[#This Row],[Profit_Percentage]]&lt;=24.5%,"low","high")</f>
        <v>low</v>
      </c>
      <c r="Q3606" s="3" t="str">
        <f>IF(Table5[[#This Row],[Profit_Percentage]]&gt;25%,"high_profit","low_profit")&amp;(IF(Table5[[#This Row],[net_sales]]&gt;1000," high_sales"," low_sales"))</f>
        <v>low_profit high_sales</v>
      </c>
      <c r="R3606" s="3"/>
    </row>
    <row r="3607" spans="1:18" ht="14.25" customHeight="1" x14ac:dyDescent="0.3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Table5[[#This Row],[sales]]-(Table5[[#This Row],[sales]]*Table5[[#This Row],[discount]])</f>
        <v>3504.2551999999996</v>
      </c>
      <c r="O3607" s="6">
        <f>Table5[[#This Row],[profit]]/Table5[[#This Row],[net_sales]]</f>
        <v>0.21553224776551663</v>
      </c>
      <c r="P3607" s="3" t="str">
        <f>IF(Table5[[#This Row],[Profit_Percentage]]&lt;=24.5%,"low","high")</f>
        <v>low</v>
      </c>
      <c r="Q3607" s="3" t="str">
        <f>IF(Table5[[#This Row],[Profit_Percentage]]&gt;25%,"high_profit","low_profit")&amp;(IF(Table5[[#This Row],[net_sales]]&gt;1000," high_sales"," low_sales"))</f>
        <v>low_profit high_sales</v>
      </c>
      <c r="R3607" s="3"/>
    </row>
    <row r="3608" spans="1:18" ht="14.25" customHeight="1" x14ac:dyDescent="0.3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Table5[[#This Row],[sales]]-(Table5[[#This Row],[sales]]*Table5[[#This Row],[discount]])</f>
        <v>1545.7445999999998</v>
      </c>
      <c r="O3608" s="6">
        <f>Table5[[#This Row],[profit]]/Table5[[#This Row],[net_sales]]</f>
        <v>0.53486196878837555</v>
      </c>
      <c r="P3608" s="3" t="str">
        <f>IF(Table5[[#This Row],[Profit_Percentage]]&lt;=24.5%,"low","high")</f>
        <v>high</v>
      </c>
      <c r="Q3608" s="3" t="str">
        <f>IF(Table5[[#This Row],[Profit_Percentage]]&gt;25%,"high_profit","low_profit")&amp;(IF(Table5[[#This Row],[net_sales]]&gt;1000," high_sales"," low_sales"))</f>
        <v>high_profit high_sales</v>
      </c>
      <c r="R3608" s="3"/>
    </row>
    <row r="3609" spans="1:18" ht="14.25" customHeight="1" x14ac:dyDescent="0.3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Table5[[#This Row],[sales]]-(Table5[[#This Row],[sales]]*Table5[[#This Row],[discount]])</f>
        <v>4072.7379999999998</v>
      </c>
      <c r="O3609" s="6">
        <f>Table5[[#This Row],[profit]]/Table5[[#This Row],[net_sales]]</f>
        <v>0.13364228192434671</v>
      </c>
      <c r="P3609" s="3" t="str">
        <f>IF(Table5[[#This Row],[Profit_Percentage]]&lt;=24.5%,"low","high")</f>
        <v>low</v>
      </c>
      <c r="Q3609" s="3" t="str">
        <f>IF(Table5[[#This Row],[Profit_Percentage]]&gt;25%,"high_profit","low_profit")&amp;(IF(Table5[[#This Row],[net_sales]]&gt;1000," high_sales"," low_sales"))</f>
        <v>low_profit high_sales</v>
      </c>
      <c r="R3609" s="3"/>
    </row>
    <row r="3610" spans="1:18" ht="14.25" customHeight="1" x14ac:dyDescent="0.3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Table5[[#This Row],[sales]]-(Table5[[#This Row],[sales]]*Table5[[#This Row],[discount]])</f>
        <v>2568.009</v>
      </c>
      <c r="O3610" s="6">
        <f>Table5[[#This Row],[profit]]/Table5[[#This Row],[net_sales]]</f>
        <v>0.10037347999948598</v>
      </c>
      <c r="P3610" s="3" t="str">
        <f>IF(Table5[[#This Row],[Profit_Percentage]]&lt;=24.5%,"low","high")</f>
        <v>low</v>
      </c>
      <c r="Q3610" s="3" t="str">
        <f>IF(Table5[[#This Row],[Profit_Percentage]]&gt;25%,"high_profit","low_profit")&amp;(IF(Table5[[#This Row],[net_sales]]&gt;1000," high_sales"," low_sales"))</f>
        <v>low_profit high_sales</v>
      </c>
      <c r="R3610" s="3"/>
    </row>
    <row r="3611" spans="1:18" ht="14.25" customHeight="1" x14ac:dyDescent="0.3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Table5[[#This Row],[sales]]-(Table5[[#This Row],[sales]]*Table5[[#This Row],[discount]])</f>
        <v>2091.712</v>
      </c>
      <c r="O3611" s="6">
        <f>Table5[[#This Row],[profit]]/Table5[[#This Row],[net_sales]]</f>
        <v>0.18299364348438024</v>
      </c>
      <c r="P3611" s="3" t="str">
        <f>IF(Table5[[#This Row],[Profit_Percentage]]&lt;=24.5%,"low","high")</f>
        <v>low</v>
      </c>
      <c r="Q3611" s="3" t="str">
        <f>IF(Table5[[#This Row],[Profit_Percentage]]&gt;25%,"high_profit","low_profit")&amp;(IF(Table5[[#This Row],[net_sales]]&gt;1000," high_sales"," low_sales"))</f>
        <v>low_profit high_sales</v>
      </c>
      <c r="R3611" s="3"/>
    </row>
    <row r="3612" spans="1:18" ht="14.25" customHeight="1" x14ac:dyDescent="0.3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Table5[[#This Row],[sales]]-(Table5[[#This Row],[sales]]*Table5[[#This Row],[discount]])</f>
        <v>2797.2722000000003</v>
      </c>
      <c r="O3612" s="6">
        <f>Table5[[#This Row],[profit]]/Table5[[#This Row],[net_sales]]</f>
        <v>0.36447650679115168</v>
      </c>
      <c r="P3612" s="3" t="str">
        <f>IF(Table5[[#This Row],[Profit_Percentage]]&lt;=24.5%,"low","high")</f>
        <v>high</v>
      </c>
      <c r="Q3612" s="3" t="str">
        <f>IF(Table5[[#This Row],[Profit_Percentage]]&gt;25%,"high_profit","low_profit")&amp;(IF(Table5[[#This Row],[net_sales]]&gt;1000," high_sales"," low_sales"))</f>
        <v>high_profit high_sales</v>
      </c>
      <c r="R3612" s="3"/>
    </row>
    <row r="3613" spans="1:18" ht="14.25" customHeight="1" x14ac:dyDescent="0.3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Table5[[#This Row],[sales]]-(Table5[[#This Row],[sales]]*Table5[[#This Row],[discount]])</f>
        <v>379.46940000000001</v>
      </c>
      <c r="O3613" s="6">
        <f>Table5[[#This Row],[profit]]/Table5[[#This Row],[net_sales]]</f>
        <v>0.52207108135728475</v>
      </c>
      <c r="P3613" s="3" t="str">
        <f>IF(Table5[[#This Row],[Profit_Percentage]]&lt;=24.5%,"low","high")</f>
        <v>high</v>
      </c>
      <c r="Q3613" s="3" t="str">
        <f>IF(Table5[[#This Row],[Profit_Percentage]]&gt;25%,"high_profit","low_profit")&amp;(IF(Table5[[#This Row],[net_sales]]&gt;1000," high_sales"," low_sales"))</f>
        <v>high_profit low_sales</v>
      </c>
      <c r="R3613" s="3"/>
    </row>
    <row r="3614" spans="1:18" ht="14.25" customHeight="1" x14ac:dyDescent="0.3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Table5[[#This Row],[sales]]-(Table5[[#This Row],[sales]]*Table5[[#This Row],[discount]])</f>
        <v>1680.6868000000002</v>
      </c>
      <c r="O3614" s="6">
        <f>Table5[[#This Row],[profit]]/Table5[[#This Row],[net_sales]]</f>
        <v>0.10073857901424584</v>
      </c>
      <c r="P3614" s="3" t="str">
        <f>IF(Table5[[#This Row],[Profit_Percentage]]&lt;=24.5%,"low","high")</f>
        <v>low</v>
      </c>
      <c r="Q3614" s="3" t="str">
        <f>IF(Table5[[#This Row],[Profit_Percentage]]&gt;25%,"high_profit","low_profit")&amp;(IF(Table5[[#This Row],[net_sales]]&gt;1000," high_sales"," low_sales"))</f>
        <v>low_profit high_sales</v>
      </c>
      <c r="R3614" s="3"/>
    </row>
    <row r="3615" spans="1:18" ht="14.25" customHeight="1" x14ac:dyDescent="0.3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Table5[[#This Row],[sales]]-(Table5[[#This Row],[sales]]*Table5[[#This Row],[discount]])</f>
        <v>4199.2807999999995</v>
      </c>
      <c r="O3615" s="6">
        <f>Table5[[#This Row],[profit]]/Table5[[#This Row],[net_sales]]</f>
        <v>0.19326880926848239</v>
      </c>
      <c r="P3615" s="3" t="str">
        <f>IF(Table5[[#This Row],[Profit_Percentage]]&lt;=24.5%,"low","high")</f>
        <v>low</v>
      </c>
      <c r="Q3615" s="3" t="str">
        <f>IF(Table5[[#This Row],[Profit_Percentage]]&gt;25%,"high_profit","low_profit")&amp;(IF(Table5[[#This Row],[net_sales]]&gt;1000," high_sales"," low_sales"))</f>
        <v>low_profit high_sales</v>
      </c>
      <c r="R3615" s="3"/>
    </row>
    <row r="3616" spans="1:18" ht="14.25" customHeight="1" x14ac:dyDescent="0.3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Table5[[#This Row],[sales]]-(Table5[[#This Row],[sales]]*Table5[[#This Row],[discount]])</f>
        <v>536.154</v>
      </c>
      <c r="O3616" s="6">
        <f>Table5[[#This Row],[profit]]/Table5[[#This Row],[net_sales]]</f>
        <v>0.47838867191142848</v>
      </c>
      <c r="P3616" s="3" t="str">
        <f>IF(Table5[[#This Row],[Profit_Percentage]]&lt;=24.5%,"low","high")</f>
        <v>high</v>
      </c>
      <c r="Q3616" s="3" t="str">
        <f>IF(Table5[[#This Row],[Profit_Percentage]]&gt;25%,"high_profit","low_profit")&amp;(IF(Table5[[#This Row],[net_sales]]&gt;1000," high_sales"," low_sales"))</f>
        <v>high_profit low_sales</v>
      </c>
      <c r="R3616" s="3"/>
    </row>
    <row r="3617" spans="1:18" ht="14.25" customHeight="1" x14ac:dyDescent="0.3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Table5[[#This Row],[sales]]-(Table5[[#This Row],[sales]]*Table5[[#This Row],[discount]])</f>
        <v>2584.6089000000002</v>
      </c>
      <c r="O3617" s="6">
        <f>Table5[[#This Row],[profit]]/Table5[[#This Row],[net_sales]]</f>
        <v>0.11800237939287449</v>
      </c>
      <c r="P3617" s="3" t="str">
        <f>IF(Table5[[#This Row],[Profit_Percentage]]&lt;=24.5%,"low","high")</f>
        <v>low</v>
      </c>
      <c r="Q3617" s="3" t="str">
        <f>IF(Table5[[#This Row],[Profit_Percentage]]&gt;25%,"high_profit","low_profit")&amp;(IF(Table5[[#This Row],[net_sales]]&gt;1000," high_sales"," low_sales"))</f>
        <v>low_profit high_sales</v>
      </c>
      <c r="R3617" s="3"/>
    </row>
    <row r="3618" spans="1:18" ht="14.25" customHeight="1" x14ac:dyDescent="0.3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Table5[[#This Row],[sales]]-(Table5[[#This Row],[sales]]*Table5[[#This Row],[discount]])</f>
        <v>1337.48</v>
      </c>
      <c r="O3618" s="6">
        <f>Table5[[#This Row],[profit]]/Table5[[#This Row],[net_sales]]</f>
        <v>8.2072255286060353E-2</v>
      </c>
      <c r="P3618" s="3" t="str">
        <f>IF(Table5[[#This Row],[Profit_Percentage]]&lt;=24.5%,"low","high")</f>
        <v>low</v>
      </c>
      <c r="Q3618" s="3" t="str">
        <f>IF(Table5[[#This Row],[Profit_Percentage]]&gt;25%,"high_profit","low_profit")&amp;(IF(Table5[[#This Row],[net_sales]]&gt;1000," high_sales"," low_sales"))</f>
        <v>low_profit high_sales</v>
      </c>
      <c r="R3618" s="3"/>
    </row>
    <row r="3619" spans="1:18" ht="14.25" customHeight="1" x14ac:dyDescent="0.3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Table5[[#This Row],[sales]]-(Table5[[#This Row],[sales]]*Table5[[#This Row],[discount]])</f>
        <v>2749.5527000000002</v>
      </c>
      <c r="O3619" s="6">
        <f>Table5[[#This Row],[profit]]/Table5[[#This Row],[net_sales]]</f>
        <v>0.35749087478847014</v>
      </c>
      <c r="P3619" s="3" t="str">
        <f>IF(Table5[[#This Row],[Profit_Percentage]]&lt;=24.5%,"low","high")</f>
        <v>high</v>
      </c>
      <c r="Q3619" s="3" t="str">
        <f>IF(Table5[[#This Row],[Profit_Percentage]]&gt;25%,"high_profit","low_profit")&amp;(IF(Table5[[#This Row],[net_sales]]&gt;1000," high_sales"," low_sales"))</f>
        <v>high_profit high_sales</v>
      </c>
      <c r="R3619" s="3"/>
    </row>
    <row r="3620" spans="1:18" ht="14.25" customHeight="1" x14ac:dyDescent="0.3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Table5[[#This Row],[sales]]-(Table5[[#This Row],[sales]]*Table5[[#This Row],[discount]])</f>
        <v>1828.4916000000001</v>
      </c>
      <c r="O3620" s="6">
        <f>Table5[[#This Row],[profit]]/Table5[[#This Row],[net_sales]]</f>
        <v>0.40386294364163339</v>
      </c>
      <c r="P3620" s="3" t="str">
        <f>IF(Table5[[#This Row],[Profit_Percentage]]&lt;=24.5%,"low","high")</f>
        <v>high</v>
      </c>
      <c r="Q3620" s="3" t="str">
        <f>IF(Table5[[#This Row],[Profit_Percentage]]&gt;25%,"high_profit","low_profit")&amp;(IF(Table5[[#This Row],[net_sales]]&gt;1000," high_sales"," low_sales"))</f>
        <v>high_profit high_sales</v>
      </c>
      <c r="R3620" s="3"/>
    </row>
    <row r="3621" spans="1:18" ht="14.25" customHeight="1" x14ac:dyDescent="0.3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Table5[[#This Row],[sales]]-(Table5[[#This Row],[sales]]*Table5[[#This Row],[discount]])</f>
        <v>3432.3050000000003</v>
      </c>
      <c r="O3621" s="6">
        <f>Table5[[#This Row],[profit]]/Table5[[#This Row],[net_sales]]</f>
        <v>0.31121360135535742</v>
      </c>
      <c r="P3621" s="3" t="str">
        <f>IF(Table5[[#This Row],[Profit_Percentage]]&lt;=24.5%,"low","high")</f>
        <v>high</v>
      </c>
      <c r="Q3621" s="3" t="str">
        <f>IF(Table5[[#This Row],[Profit_Percentage]]&gt;25%,"high_profit","low_profit")&amp;(IF(Table5[[#This Row],[net_sales]]&gt;1000," high_sales"," low_sales"))</f>
        <v>high_profit high_sales</v>
      </c>
      <c r="R3621" s="3"/>
    </row>
    <row r="3622" spans="1:18" ht="14.25" customHeight="1" x14ac:dyDescent="0.3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Table5[[#This Row],[sales]]-(Table5[[#This Row],[sales]]*Table5[[#This Row],[discount]])</f>
        <v>1901.8944000000001</v>
      </c>
      <c r="O3622" s="6">
        <f>Table5[[#This Row],[profit]]/Table5[[#This Row],[net_sales]]</f>
        <v>0.22256230419522766</v>
      </c>
      <c r="P3622" s="3" t="str">
        <f>IF(Table5[[#This Row],[Profit_Percentage]]&lt;=24.5%,"low","high")</f>
        <v>low</v>
      </c>
      <c r="Q3622" s="3" t="str">
        <f>IF(Table5[[#This Row],[Profit_Percentage]]&gt;25%,"high_profit","low_profit")&amp;(IF(Table5[[#This Row],[net_sales]]&gt;1000," high_sales"," low_sales"))</f>
        <v>low_profit high_sales</v>
      </c>
      <c r="R3622" s="3"/>
    </row>
    <row r="3623" spans="1:18" ht="14.25" customHeight="1" x14ac:dyDescent="0.3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Table5[[#This Row],[sales]]-(Table5[[#This Row],[sales]]*Table5[[#This Row],[discount]])</f>
        <v>1435.1536000000001</v>
      </c>
      <c r="O3623" s="6">
        <f>Table5[[#This Row],[profit]]/Table5[[#This Row],[net_sales]]</f>
        <v>0.22181597844300427</v>
      </c>
      <c r="P3623" s="3" t="str">
        <f>IF(Table5[[#This Row],[Profit_Percentage]]&lt;=24.5%,"low","high")</f>
        <v>low</v>
      </c>
      <c r="Q3623" s="3" t="str">
        <f>IF(Table5[[#This Row],[Profit_Percentage]]&gt;25%,"high_profit","low_profit")&amp;(IF(Table5[[#This Row],[net_sales]]&gt;1000," high_sales"," low_sales"))</f>
        <v>low_profit high_sales</v>
      </c>
      <c r="R3623" s="3"/>
    </row>
    <row r="3624" spans="1:18" ht="14.25" customHeight="1" x14ac:dyDescent="0.3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Table5[[#This Row],[sales]]-(Table5[[#This Row],[sales]]*Table5[[#This Row],[discount]])</f>
        <v>116.56120000000001</v>
      </c>
      <c r="O3624" s="6">
        <f>Table5[[#This Row],[profit]]/Table5[[#This Row],[net_sales]]</f>
        <v>0.25445860200478371</v>
      </c>
      <c r="P3624" s="3" t="str">
        <f>IF(Table5[[#This Row],[Profit_Percentage]]&lt;=24.5%,"low","high")</f>
        <v>high</v>
      </c>
      <c r="Q3624" s="3" t="str">
        <f>IF(Table5[[#This Row],[Profit_Percentage]]&gt;25%,"high_profit","low_profit")&amp;(IF(Table5[[#This Row],[net_sales]]&gt;1000," high_sales"," low_sales"))</f>
        <v>high_profit low_sales</v>
      </c>
      <c r="R3624" s="3"/>
    </row>
    <row r="3625" spans="1:18" ht="14.25" customHeight="1" x14ac:dyDescent="0.3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Table5[[#This Row],[sales]]-(Table5[[#This Row],[sales]]*Table5[[#This Row],[discount]])</f>
        <v>2709.9971999999998</v>
      </c>
      <c r="O3625" s="6">
        <f>Table5[[#This Row],[profit]]/Table5[[#This Row],[net_sales]]</f>
        <v>0.35336198871349389</v>
      </c>
      <c r="P3625" s="3" t="str">
        <f>IF(Table5[[#This Row],[Profit_Percentage]]&lt;=24.5%,"low","high")</f>
        <v>high</v>
      </c>
      <c r="Q3625" s="3" t="str">
        <f>IF(Table5[[#This Row],[Profit_Percentage]]&gt;25%,"high_profit","low_profit")&amp;(IF(Table5[[#This Row],[net_sales]]&gt;1000," high_sales"," low_sales"))</f>
        <v>high_profit high_sales</v>
      </c>
      <c r="R3625" s="3"/>
    </row>
    <row r="3626" spans="1:18" ht="14.25" customHeight="1" x14ac:dyDescent="0.3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Table5[[#This Row],[sales]]-(Table5[[#This Row],[sales]]*Table5[[#This Row],[discount]])</f>
        <v>1471.0360000000001</v>
      </c>
      <c r="O3626" s="6">
        <f>Table5[[#This Row],[profit]]/Table5[[#This Row],[net_sales]]</f>
        <v>0.18524359702957643</v>
      </c>
      <c r="P3626" s="3" t="str">
        <f>IF(Table5[[#This Row],[Profit_Percentage]]&lt;=24.5%,"low","high")</f>
        <v>low</v>
      </c>
      <c r="Q3626" s="3" t="str">
        <f>IF(Table5[[#This Row],[Profit_Percentage]]&gt;25%,"high_profit","low_profit")&amp;(IF(Table5[[#This Row],[net_sales]]&gt;1000," high_sales"," low_sales"))</f>
        <v>low_profit high_sales</v>
      </c>
      <c r="R3626" s="3"/>
    </row>
    <row r="3627" spans="1:18" ht="14.25" customHeight="1" x14ac:dyDescent="0.3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Table5[[#This Row],[sales]]-(Table5[[#This Row],[sales]]*Table5[[#This Row],[discount]])</f>
        <v>2675.0269000000003</v>
      </c>
      <c r="O3627" s="6">
        <f>Table5[[#This Row],[profit]]/Table5[[#This Row],[net_sales]]</f>
        <v>0.19160554983577918</v>
      </c>
      <c r="P3627" s="3" t="str">
        <f>IF(Table5[[#This Row],[Profit_Percentage]]&lt;=24.5%,"low","high")</f>
        <v>low</v>
      </c>
      <c r="Q3627" s="3" t="str">
        <f>IF(Table5[[#This Row],[Profit_Percentage]]&gt;25%,"high_profit","low_profit")&amp;(IF(Table5[[#This Row],[net_sales]]&gt;1000," high_sales"," low_sales"))</f>
        <v>low_profit high_sales</v>
      </c>
      <c r="R3627" s="3"/>
    </row>
    <row r="3628" spans="1:18" ht="14.25" customHeight="1" x14ac:dyDescent="0.3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Table5[[#This Row],[sales]]-(Table5[[#This Row],[sales]]*Table5[[#This Row],[discount]])</f>
        <v>442.67759999999998</v>
      </c>
      <c r="O3628" s="6">
        <f>Table5[[#This Row],[profit]]/Table5[[#This Row],[net_sales]]</f>
        <v>0.25569398587143333</v>
      </c>
      <c r="P3628" s="3" t="str">
        <f>IF(Table5[[#This Row],[Profit_Percentage]]&lt;=24.5%,"low","high")</f>
        <v>high</v>
      </c>
      <c r="Q3628" s="3" t="str">
        <f>IF(Table5[[#This Row],[Profit_Percentage]]&gt;25%,"high_profit","low_profit")&amp;(IF(Table5[[#This Row],[net_sales]]&gt;1000," high_sales"," low_sales"))</f>
        <v>high_profit low_sales</v>
      </c>
      <c r="R3628" s="3"/>
    </row>
    <row r="3629" spans="1:18" ht="14.25" customHeight="1" x14ac:dyDescent="0.3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Table5[[#This Row],[sales]]-(Table5[[#This Row],[sales]]*Table5[[#This Row],[discount]])</f>
        <v>2902.7375000000002</v>
      </c>
      <c r="O3629" s="6">
        <f>Table5[[#This Row],[profit]]/Table5[[#This Row],[net_sales]]</f>
        <v>7.9338899917750047E-2</v>
      </c>
      <c r="P3629" s="3" t="str">
        <f>IF(Table5[[#This Row],[Profit_Percentage]]&lt;=24.5%,"low","high")</f>
        <v>low</v>
      </c>
      <c r="Q3629" s="3" t="str">
        <f>IF(Table5[[#This Row],[Profit_Percentage]]&gt;25%,"high_profit","low_profit")&amp;(IF(Table5[[#This Row],[net_sales]]&gt;1000," high_sales"," low_sales"))</f>
        <v>low_profit high_sales</v>
      </c>
      <c r="R3629" s="3"/>
    </row>
    <row r="3630" spans="1:18" ht="14.25" customHeight="1" x14ac:dyDescent="0.3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Table5[[#This Row],[sales]]-(Table5[[#This Row],[sales]]*Table5[[#This Row],[discount]])</f>
        <v>1296.1376</v>
      </c>
      <c r="O3630" s="6">
        <f>Table5[[#This Row],[profit]]/Table5[[#This Row],[net_sales]]</f>
        <v>0.45127924689477411</v>
      </c>
      <c r="P3630" s="3" t="str">
        <f>IF(Table5[[#This Row],[Profit_Percentage]]&lt;=24.5%,"low","high")</f>
        <v>high</v>
      </c>
      <c r="Q3630" s="3" t="str">
        <f>IF(Table5[[#This Row],[Profit_Percentage]]&gt;25%,"high_profit","low_profit")&amp;(IF(Table5[[#This Row],[net_sales]]&gt;1000," high_sales"," low_sales"))</f>
        <v>high_profit high_sales</v>
      </c>
      <c r="R3630" s="3"/>
    </row>
    <row r="3631" spans="1:18" ht="14.25" customHeight="1" x14ac:dyDescent="0.3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Table5[[#This Row],[sales]]-(Table5[[#This Row],[sales]]*Table5[[#This Row],[discount]])</f>
        <v>3915.5164999999997</v>
      </c>
      <c r="O3631" s="6">
        <f>Table5[[#This Row],[profit]]/Table5[[#This Row],[net_sales]]</f>
        <v>0.24235116874108437</v>
      </c>
      <c r="P3631" s="3" t="str">
        <f>IF(Table5[[#This Row],[Profit_Percentage]]&lt;=24.5%,"low","high")</f>
        <v>low</v>
      </c>
      <c r="Q3631" s="3" t="str">
        <f>IF(Table5[[#This Row],[Profit_Percentage]]&gt;25%,"high_profit","low_profit")&amp;(IF(Table5[[#This Row],[net_sales]]&gt;1000," high_sales"," low_sales"))</f>
        <v>low_profit high_sales</v>
      </c>
      <c r="R3631" s="3"/>
    </row>
    <row r="3632" spans="1:18" ht="14.25" customHeight="1" x14ac:dyDescent="0.3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Table5[[#This Row],[sales]]-(Table5[[#This Row],[sales]]*Table5[[#This Row],[discount]])</f>
        <v>3528.7460999999998</v>
      </c>
      <c r="O3632" s="6">
        <f>Table5[[#This Row],[profit]]/Table5[[#This Row],[net_sales]]</f>
        <v>7.1308615828154939E-2</v>
      </c>
      <c r="P3632" s="3" t="str">
        <f>IF(Table5[[#This Row],[Profit_Percentage]]&lt;=24.5%,"low","high")</f>
        <v>low</v>
      </c>
      <c r="Q3632" s="3" t="str">
        <f>IF(Table5[[#This Row],[Profit_Percentage]]&gt;25%,"high_profit","low_profit")&amp;(IF(Table5[[#This Row],[net_sales]]&gt;1000," high_sales"," low_sales"))</f>
        <v>low_profit high_sales</v>
      </c>
      <c r="R3632" s="3"/>
    </row>
    <row r="3633" spans="1:18" ht="14.25" customHeight="1" x14ac:dyDescent="0.3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Table5[[#This Row],[sales]]-(Table5[[#This Row],[sales]]*Table5[[#This Row],[discount]])</f>
        <v>500.52239999999995</v>
      </c>
      <c r="O3633" s="6">
        <f>Table5[[#This Row],[profit]]/Table5[[#This Row],[net_sales]]</f>
        <v>0.19215923203437052</v>
      </c>
      <c r="P3633" s="3" t="str">
        <f>IF(Table5[[#This Row],[Profit_Percentage]]&lt;=24.5%,"low","high")</f>
        <v>low</v>
      </c>
      <c r="Q3633" s="3" t="str">
        <f>IF(Table5[[#This Row],[Profit_Percentage]]&gt;25%,"high_profit","low_profit")&amp;(IF(Table5[[#This Row],[net_sales]]&gt;1000," high_sales"," low_sales"))</f>
        <v>low_profit low_sales</v>
      </c>
      <c r="R3633" s="3"/>
    </row>
    <row r="3634" spans="1:18" ht="14.25" customHeight="1" x14ac:dyDescent="0.3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Table5[[#This Row],[sales]]-(Table5[[#This Row],[sales]]*Table5[[#This Row],[discount]])</f>
        <v>2232.9256</v>
      </c>
      <c r="O3634" s="6">
        <f>Table5[[#This Row],[profit]]/Table5[[#This Row],[net_sales]]</f>
        <v>0.12470634937411258</v>
      </c>
      <c r="P3634" s="3" t="str">
        <f>IF(Table5[[#This Row],[Profit_Percentage]]&lt;=24.5%,"low","high")</f>
        <v>low</v>
      </c>
      <c r="Q3634" s="3" t="str">
        <f>IF(Table5[[#This Row],[Profit_Percentage]]&gt;25%,"high_profit","low_profit")&amp;(IF(Table5[[#This Row],[net_sales]]&gt;1000," high_sales"," low_sales"))</f>
        <v>low_profit high_sales</v>
      </c>
      <c r="R3634" s="3"/>
    </row>
    <row r="3635" spans="1:18" ht="14.25" customHeight="1" x14ac:dyDescent="0.3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Table5[[#This Row],[sales]]-(Table5[[#This Row],[sales]]*Table5[[#This Row],[discount]])</f>
        <v>4421.9196000000002</v>
      </c>
      <c r="O3635" s="6">
        <f>Table5[[#This Row],[profit]]/Table5[[#This Row],[net_sales]]</f>
        <v>6.178764534750926E-2</v>
      </c>
      <c r="P3635" s="3" t="str">
        <f>IF(Table5[[#This Row],[Profit_Percentage]]&lt;=24.5%,"low","high")</f>
        <v>low</v>
      </c>
      <c r="Q3635" s="3" t="str">
        <f>IF(Table5[[#This Row],[Profit_Percentage]]&gt;25%,"high_profit","low_profit")&amp;(IF(Table5[[#This Row],[net_sales]]&gt;1000," high_sales"," low_sales"))</f>
        <v>low_profit high_sales</v>
      </c>
      <c r="R3635" s="3"/>
    </row>
    <row r="3636" spans="1:18" ht="14.25" customHeight="1" x14ac:dyDescent="0.3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Table5[[#This Row],[sales]]-(Table5[[#This Row],[sales]]*Table5[[#This Row],[discount]])</f>
        <v>2733.5048000000002</v>
      </c>
      <c r="O3636" s="6">
        <f>Table5[[#This Row],[profit]]/Table5[[#This Row],[net_sales]]</f>
        <v>0.18789431063007461</v>
      </c>
      <c r="P3636" s="3" t="str">
        <f>IF(Table5[[#This Row],[Profit_Percentage]]&lt;=24.5%,"low","high")</f>
        <v>low</v>
      </c>
      <c r="Q3636" s="3" t="str">
        <f>IF(Table5[[#This Row],[Profit_Percentage]]&gt;25%,"high_profit","low_profit")&amp;(IF(Table5[[#This Row],[net_sales]]&gt;1000," high_sales"," low_sales"))</f>
        <v>low_profit high_sales</v>
      </c>
      <c r="R3636" s="3"/>
    </row>
    <row r="3637" spans="1:18" ht="14.25" customHeight="1" x14ac:dyDescent="0.3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Table5[[#This Row],[sales]]-(Table5[[#This Row],[sales]]*Table5[[#This Row],[discount]])</f>
        <v>1138.4929999999999</v>
      </c>
      <c r="O3637" s="6">
        <f>Table5[[#This Row],[profit]]/Table5[[#This Row],[net_sales]]</f>
        <v>0.50615155297397529</v>
      </c>
      <c r="P3637" s="3" t="str">
        <f>IF(Table5[[#This Row],[Profit_Percentage]]&lt;=24.5%,"low","high")</f>
        <v>high</v>
      </c>
      <c r="Q3637" s="3" t="str">
        <f>IF(Table5[[#This Row],[Profit_Percentage]]&gt;25%,"high_profit","low_profit")&amp;(IF(Table5[[#This Row],[net_sales]]&gt;1000," high_sales"," low_sales"))</f>
        <v>high_profit high_sales</v>
      </c>
      <c r="R3637" s="3"/>
    </row>
    <row r="3638" spans="1:18" ht="14.25" customHeight="1" x14ac:dyDescent="0.3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Table5[[#This Row],[sales]]-(Table5[[#This Row],[sales]]*Table5[[#This Row],[discount]])</f>
        <v>3823.8559999999998</v>
      </c>
      <c r="O3638" s="6">
        <f>Table5[[#This Row],[profit]]/Table5[[#This Row],[net_sales]]</f>
        <v>8.3551786468946537E-2</v>
      </c>
      <c r="P3638" s="3" t="str">
        <f>IF(Table5[[#This Row],[Profit_Percentage]]&lt;=24.5%,"low","high")</f>
        <v>low</v>
      </c>
      <c r="Q3638" s="3" t="str">
        <f>IF(Table5[[#This Row],[Profit_Percentage]]&gt;25%,"high_profit","low_profit")&amp;(IF(Table5[[#This Row],[net_sales]]&gt;1000," high_sales"," low_sales"))</f>
        <v>low_profit high_sales</v>
      </c>
      <c r="R3638" s="3"/>
    </row>
    <row r="3639" spans="1:18" ht="14.25" customHeight="1" x14ac:dyDescent="0.3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Table5[[#This Row],[sales]]-(Table5[[#This Row],[sales]]*Table5[[#This Row],[discount]])</f>
        <v>778.81099999999992</v>
      </c>
      <c r="O3639" s="6">
        <f>Table5[[#This Row],[profit]]/Table5[[#This Row],[net_sales]]</f>
        <v>0.48968234911936276</v>
      </c>
      <c r="P3639" s="3" t="str">
        <f>IF(Table5[[#This Row],[Profit_Percentage]]&lt;=24.5%,"low","high")</f>
        <v>high</v>
      </c>
      <c r="Q3639" s="3" t="str">
        <f>IF(Table5[[#This Row],[Profit_Percentage]]&gt;25%,"high_profit","low_profit")&amp;(IF(Table5[[#This Row],[net_sales]]&gt;1000," high_sales"," low_sales"))</f>
        <v>high_profit low_sales</v>
      </c>
      <c r="R3639" s="3"/>
    </row>
    <row r="3640" spans="1:18" ht="14.25" customHeight="1" x14ac:dyDescent="0.3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Table5[[#This Row],[sales]]-(Table5[[#This Row],[sales]]*Table5[[#This Row],[discount]])</f>
        <v>1143.4376999999999</v>
      </c>
      <c r="O3640" s="6">
        <f>Table5[[#This Row],[profit]]/Table5[[#This Row],[net_sales]]</f>
        <v>0.17719373779612133</v>
      </c>
      <c r="P3640" s="3" t="str">
        <f>IF(Table5[[#This Row],[Profit_Percentage]]&lt;=24.5%,"low","high")</f>
        <v>low</v>
      </c>
      <c r="Q3640" s="3" t="str">
        <f>IF(Table5[[#This Row],[Profit_Percentage]]&gt;25%,"high_profit","low_profit")&amp;(IF(Table5[[#This Row],[net_sales]]&gt;1000," high_sales"," low_sales"))</f>
        <v>low_profit high_sales</v>
      </c>
      <c r="R3640" s="3"/>
    </row>
    <row r="3641" spans="1:18" ht="14.25" customHeight="1" x14ac:dyDescent="0.3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Table5[[#This Row],[sales]]-(Table5[[#This Row],[sales]]*Table5[[#This Row],[discount]])</f>
        <v>3471.712</v>
      </c>
      <c r="O3641" s="6">
        <f>Table5[[#This Row],[profit]]/Table5[[#This Row],[net_sales]]</f>
        <v>0.3139459724769797</v>
      </c>
      <c r="P3641" s="3" t="str">
        <f>IF(Table5[[#This Row],[Profit_Percentage]]&lt;=24.5%,"low","high")</f>
        <v>high</v>
      </c>
      <c r="Q3641" s="3" t="str">
        <f>IF(Table5[[#This Row],[Profit_Percentage]]&gt;25%,"high_profit","low_profit")&amp;(IF(Table5[[#This Row],[net_sales]]&gt;1000," high_sales"," low_sales"))</f>
        <v>high_profit high_sales</v>
      </c>
      <c r="R3641" s="3"/>
    </row>
    <row r="3642" spans="1:18" ht="14.25" customHeight="1" x14ac:dyDescent="0.3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Table5[[#This Row],[sales]]-(Table5[[#This Row],[sales]]*Table5[[#This Row],[discount]])</f>
        <v>757.15030000000002</v>
      </c>
      <c r="O3642" s="6">
        <f>Table5[[#This Row],[profit]]/Table5[[#This Row],[net_sales]]</f>
        <v>0.17200019599807329</v>
      </c>
      <c r="P3642" s="3" t="str">
        <f>IF(Table5[[#This Row],[Profit_Percentage]]&lt;=24.5%,"low","high")</f>
        <v>low</v>
      </c>
      <c r="Q3642" s="3" t="str">
        <f>IF(Table5[[#This Row],[Profit_Percentage]]&gt;25%,"high_profit","low_profit")&amp;(IF(Table5[[#This Row],[net_sales]]&gt;1000," high_sales"," low_sales"))</f>
        <v>low_profit low_sales</v>
      </c>
      <c r="R3642" s="3"/>
    </row>
    <row r="3643" spans="1:18" ht="14.25" customHeight="1" x14ac:dyDescent="0.3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Table5[[#This Row],[sales]]-(Table5[[#This Row],[sales]]*Table5[[#This Row],[discount]])</f>
        <v>1942.7442000000001</v>
      </c>
      <c r="O3643" s="6">
        <f>Table5[[#This Row],[profit]]/Table5[[#This Row],[net_sales]]</f>
        <v>0.35675309183782405</v>
      </c>
      <c r="P3643" s="3" t="str">
        <f>IF(Table5[[#This Row],[Profit_Percentage]]&lt;=24.5%,"low","high")</f>
        <v>high</v>
      </c>
      <c r="Q3643" s="3" t="str">
        <f>IF(Table5[[#This Row],[Profit_Percentage]]&gt;25%,"high_profit","low_profit")&amp;(IF(Table5[[#This Row],[net_sales]]&gt;1000," high_sales"," low_sales"))</f>
        <v>high_profit high_sales</v>
      </c>
      <c r="R3643" s="3"/>
    </row>
    <row r="3644" spans="1:18" ht="14.25" customHeight="1" x14ac:dyDescent="0.3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Table5[[#This Row],[sales]]-(Table5[[#This Row],[sales]]*Table5[[#This Row],[discount]])</f>
        <v>1982.3778</v>
      </c>
      <c r="O3644" s="6">
        <f>Table5[[#This Row],[profit]]/Table5[[#This Row],[net_sales]]</f>
        <v>0.51742911971673611</v>
      </c>
      <c r="P3644" s="3" t="str">
        <f>IF(Table5[[#This Row],[Profit_Percentage]]&lt;=24.5%,"low","high")</f>
        <v>high</v>
      </c>
      <c r="Q3644" s="3" t="str">
        <f>IF(Table5[[#This Row],[Profit_Percentage]]&gt;25%,"high_profit","low_profit")&amp;(IF(Table5[[#This Row],[net_sales]]&gt;1000," high_sales"," low_sales"))</f>
        <v>high_profit high_sales</v>
      </c>
      <c r="R3644" s="3"/>
    </row>
    <row r="3645" spans="1:18" ht="14.25" customHeight="1" x14ac:dyDescent="0.3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Table5[[#This Row],[sales]]-(Table5[[#This Row],[sales]]*Table5[[#This Row],[discount]])</f>
        <v>2962.4504000000002</v>
      </c>
      <c r="O3645" s="6">
        <f>Table5[[#This Row],[profit]]/Table5[[#This Row],[net_sales]]</f>
        <v>0.30827182794351593</v>
      </c>
      <c r="P3645" s="3" t="str">
        <f>IF(Table5[[#This Row],[Profit_Percentage]]&lt;=24.5%,"low","high")</f>
        <v>high</v>
      </c>
      <c r="Q3645" s="3" t="str">
        <f>IF(Table5[[#This Row],[Profit_Percentage]]&gt;25%,"high_profit","low_profit")&amp;(IF(Table5[[#This Row],[net_sales]]&gt;1000," high_sales"," low_sales"))</f>
        <v>high_profit high_sales</v>
      </c>
      <c r="R3645" s="3"/>
    </row>
    <row r="3646" spans="1:18" ht="14.25" customHeight="1" x14ac:dyDescent="0.3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Table5[[#This Row],[sales]]-(Table5[[#This Row],[sales]]*Table5[[#This Row],[discount]])</f>
        <v>809.63139999999999</v>
      </c>
      <c r="O3646" s="6">
        <f>Table5[[#This Row],[profit]]/Table5[[#This Row],[net_sales]]</f>
        <v>8.610090962381152E-2</v>
      </c>
      <c r="P3646" s="3" t="str">
        <f>IF(Table5[[#This Row],[Profit_Percentage]]&lt;=24.5%,"low","high")</f>
        <v>low</v>
      </c>
      <c r="Q3646" s="3" t="str">
        <f>IF(Table5[[#This Row],[Profit_Percentage]]&gt;25%,"high_profit","low_profit")&amp;(IF(Table5[[#This Row],[net_sales]]&gt;1000," high_sales"," low_sales"))</f>
        <v>low_profit low_sales</v>
      </c>
      <c r="R3646" s="3"/>
    </row>
    <row r="3647" spans="1:18" ht="14.25" customHeight="1" x14ac:dyDescent="0.3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Table5[[#This Row],[sales]]-(Table5[[#This Row],[sales]]*Table5[[#This Row],[discount]])</f>
        <v>2803.0992000000001</v>
      </c>
      <c r="O3647" s="6">
        <f>Table5[[#This Row],[profit]]/Table5[[#This Row],[net_sales]]</f>
        <v>0.24746537689426043</v>
      </c>
      <c r="P3647" s="3" t="str">
        <f>IF(Table5[[#This Row],[Profit_Percentage]]&lt;=24.5%,"low","high")</f>
        <v>high</v>
      </c>
      <c r="Q3647" s="3" t="str">
        <f>IF(Table5[[#This Row],[Profit_Percentage]]&gt;25%,"high_profit","low_profit")&amp;(IF(Table5[[#This Row],[net_sales]]&gt;1000," high_sales"," low_sales"))</f>
        <v>low_profit high_sales</v>
      </c>
      <c r="R3647" s="3"/>
    </row>
    <row r="3648" spans="1:18" ht="14.25" customHeight="1" x14ac:dyDescent="0.3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Table5[[#This Row],[sales]]-(Table5[[#This Row],[sales]]*Table5[[#This Row],[discount]])</f>
        <v>2819.0916000000002</v>
      </c>
      <c r="O3648" s="6">
        <f>Table5[[#This Row],[profit]]/Table5[[#This Row],[net_sales]]</f>
        <v>0.2637587228453307</v>
      </c>
      <c r="P3648" s="3" t="str">
        <f>IF(Table5[[#This Row],[Profit_Percentage]]&lt;=24.5%,"low","high")</f>
        <v>high</v>
      </c>
      <c r="Q3648" s="3" t="str">
        <f>IF(Table5[[#This Row],[Profit_Percentage]]&gt;25%,"high_profit","low_profit")&amp;(IF(Table5[[#This Row],[net_sales]]&gt;1000," high_sales"," low_sales"))</f>
        <v>high_profit high_sales</v>
      </c>
      <c r="R3648" s="3"/>
    </row>
    <row r="3649" spans="1:18" ht="14.25" customHeight="1" x14ac:dyDescent="0.3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Table5[[#This Row],[sales]]-(Table5[[#This Row],[sales]]*Table5[[#This Row],[discount]])</f>
        <v>2380.0896000000002</v>
      </c>
      <c r="O3649" s="6">
        <f>Table5[[#This Row],[profit]]/Table5[[#This Row],[net_sales]]</f>
        <v>0.27855253852628065</v>
      </c>
      <c r="P3649" s="3" t="str">
        <f>IF(Table5[[#This Row],[Profit_Percentage]]&lt;=24.5%,"low","high")</f>
        <v>high</v>
      </c>
      <c r="Q3649" s="3" t="str">
        <f>IF(Table5[[#This Row],[Profit_Percentage]]&gt;25%,"high_profit","low_profit")&amp;(IF(Table5[[#This Row],[net_sales]]&gt;1000," high_sales"," low_sales"))</f>
        <v>high_profit high_sales</v>
      </c>
      <c r="R3649" s="3"/>
    </row>
    <row r="3650" spans="1:18" ht="14.25" customHeight="1" x14ac:dyDescent="0.3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Table5[[#This Row],[sales]]-(Table5[[#This Row],[sales]]*Table5[[#This Row],[discount]])</f>
        <v>3566.9618</v>
      </c>
      <c r="O3650" s="6">
        <f>Table5[[#This Row],[profit]]/Table5[[#This Row],[net_sales]]</f>
        <v>0.19578006133959719</v>
      </c>
      <c r="P3650" s="3" t="str">
        <f>IF(Table5[[#This Row],[Profit_Percentage]]&lt;=24.5%,"low","high")</f>
        <v>low</v>
      </c>
      <c r="Q3650" s="3" t="str">
        <f>IF(Table5[[#This Row],[Profit_Percentage]]&gt;25%,"high_profit","low_profit")&amp;(IF(Table5[[#This Row],[net_sales]]&gt;1000," high_sales"," low_sales"))</f>
        <v>low_profit high_sales</v>
      </c>
      <c r="R3650" s="3"/>
    </row>
    <row r="3651" spans="1:18" ht="14.25" customHeight="1" x14ac:dyDescent="0.3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Table5[[#This Row],[sales]]-(Table5[[#This Row],[sales]]*Table5[[#This Row],[discount]])</f>
        <v>790.86110000000008</v>
      </c>
      <c r="O3651" s="6">
        <f>Table5[[#This Row],[profit]]/Table5[[#This Row],[net_sales]]</f>
        <v>0.36118858292562367</v>
      </c>
      <c r="P3651" s="3" t="str">
        <f>IF(Table5[[#This Row],[Profit_Percentage]]&lt;=24.5%,"low","high")</f>
        <v>high</v>
      </c>
      <c r="Q3651" s="3" t="str">
        <f>IF(Table5[[#This Row],[Profit_Percentage]]&gt;25%,"high_profit","low_profit")&amp;(IF(Table5[[#This Row],[net_sales]]&gt;1000," high_sales"," low_sales"))</f>
        <v>high_profit low_sales</v>
      </c>
      <c r="R3651" s="3"/>
    </row>
    <row r="3652" spans="1:18" ht="14.25" customHeight="1" x14ac:dyDescent="0.3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Table5[[#This Row],[sales]]-(Table5[[#This Row],[sales]]*Table5[[#This Row],[discount]])</f>
        <v>2912.6558999999997</v>
      </c>
      <c r="O3652" s="6">
        <f>Table5[[#This Row],[profit]]/Table5[[#This Row],[net_sales]]</f>
        <v>0.12331700425031328</v>
      </c>
      <c r="P3652" s="3" t="str">
        <f>IF(Table5[[#This Row],[Profit_Percentage]]&lt;=24.5%,"low","high")</f>
        <v>low</v>
      </c>
      <c r="Q3652" s="3" t="str">
        <f>IF(Table5[[#This Row],[Profit_Percentage]]&gt;25%,"high_profit","low_profit")&amp;(IF(Table5[[#This Row],[net_sales]]&gt;1000," high_sales"," low_sales"))</f>
        <v>low_profit high_sales</v>
      </c>
      <c r="R3652" s="3"/>
    </row>
    <row r="3653" spans="1:18" ht="14.25" customHeight="1" x14ac:dyDescent="0.3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Table5[[#This Row],[sales]]-(Table5[[#This Row],[sales]]*Table5[[#This Row],[discount]])</f>
        <v>3560.5421999999999</v>
      </c>
      <c r="O3653" s="6">
        <f>Table5[[#This Row],[profit]]/Table5[[#This Row],[net_sales]]</f>
        <v>0.28967498264730585</v>
      </c>
      <c r="P3653" s="3" t="str">
        <f>IF(Table5[[#This Row],[Profit_Percentage]]&lt;=24.5%,"low","high")</f>
        <v>high</v>
      </c>
      <c r="Q3653" s="3" t="str">
        <f>IF(Table5[[#This Row],[Profit_Percentage]]&gt;25%,"high_profit","low_profit")&amp;(IF(Table5[[#This Row],[net_sales]]&gt;1000," high_sales"," low_sales"))</f>
        <v>high_profit high_sales</v>
      </c>
      <c r="R3653" s="3"/>
    </row>
    <row r="3654" spans="1:18" ht="14.25" customHeight="1" x14ac:dyDescent="0.3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Table5[[#This Row],[sales]]-(Table5[[#This Row],[sales]]*Table5[[#This Row],[discount]])</f>
        <v>2512.2624000000001</v>
      </c>
      <c r="O3654" s="6">
        <f>Table5[[#This Row],[profit]]/Table5[[#This Row],[net_sales]]</f>
        <v>0.15982008885696017</v>
      </c>
      <c r="P3654" s="3" t="str">
        <f>IF(Table5[[#This Row],[Profit_Percentage]]&lt;=24.5%,"low","high")</f>
        <v>low</v>
      </c>
      <c r="Q3654" s="3" t="str">
        <f>IF(Table5[[#This Row],[Profit_Percentage]]&gt;25%,"high_profit","low_profit")&amp;(IF(Table5[[#This Row],[net_sales]]&gt;1000," high_sales"," low_sales"))</f>
        <v>low_profit high_sales</v>
      </c>
      <c r="R3654" s="3"/>
    </row>
    <row r="3655" spans="1:18" ht="14.25" customHeight="1" x14ac:dyDescent="0.3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Table5[[#This Row],[sales]]-(Table5[[#This Row],[sales]]*Table5[[#This Row],[discount]])</f>
        <v>2295.5236</v>
      </c>
      <c r="O3655" s="6">
        <f>Table5[[#This Row],[profit]]/Table5[[#This Row],[net_sales]]</f>
        <v>0.18273826503025281</v>
      </c>
      <c r="P3655" s="3" t="str">
        <f>IF(Table5[[#This Row],[Profit_Percentage]]&lt;=24.5%,"low","high")</f>
        <v>low</v>
      </c>
      <c r="Q3655" s="3" t="str">
        <f>IF(Table5[[#This Row],[Profit_Percentage]]&gt;25%,"high_profit","low_profit")&amp;(IF(Table5[[#This Row],[net_sales]]&gt;1000," high_sales"," low_sales"))</f>
        <v>low_profit high_sales</v>
      </c>
      <c r="R3655" s="3"/>
    </row>
    <row r="3656" spans="1:18" ht="14.25" customHeight="1" x14ac:dyDescent="0.3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Table5[[#This Row],[sales]]-(Table5[[#This Row],[sales]]*Table5[[#This Row],[discount]])</f>
        <v>1915.8516000000002</v>
      </c>
      <c r="O3656" s="6">
        <f>Table5[[#This Row],[profit]]/Table5[[#This Row],[net_sales]]</f>
        <v>0.17620884623840383</v>
      </c>
      <c r="P3656" s="3" t="str">
        <f>IF(Table5[[#This Row],[Profit_Percentage]]&lt;=24.5%,"low","high")</f>
        <v>low</v>
      </c>
      <c r="Q3656" s="3" t="str">
        <f>IF(Table5[[#This Row],[Profit_Percentage]]&gt;25%,"high_profit","low_profit")&amp;(IF(Table5[[#This Row],[net_sales]]&gt;1000," high_sales"," low_sales"))</f>
        <v>low_profit high_sales</v>
      </c>
      <c r="R3656" s="3"/>
    </row>
    <row r="3657" spans="1:18" ht="14.25" customHeight="1" x14ac:dyDescent="0.3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Table5[[#This Row],[sales]]-(Table5[[#This Row],[sales]]*Table5[[#This Row],[discount]])</f>
        <v>1322.0480000000002</v>
      </c>
      <c r="O3657" s="6">
        <f>Table5[[#This Row],[profit]]/Table5[[#This Row],[net_sales]]</f>
        <v>0.18823824853560533</v>
      </c>
      <c r="P3657" s="3" t="str">
        <f>IF(Table5[[#This Row],[Profit_Percentage]]&lt;=24.5%,"low","high")</f>
        <v>low</v>
      </c>
      <c r="Q3657" s="3" t="str">
        <f>IF(Table5[[#This Row],[Profit_Percentage]]&gt;25%,"high_profit","low_profit")&amp;(IF(Table5[[#This Row],[net_sales]]&gt;1000," high_sales"," low_sales"))</f>
        <v>low_profit high_sales</v>
      </c>
      <c r="R3657" s="3"/>
    </row>
    <row r="3658" spans="1:18" ht="14.25" customHeight="1" x14ac:dyDescent="0.3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Table5[[#This Row],[sales]]-(Table5[[#This Row],[sales]]*Table5[[#This Row],[discount]])</f>
        <v>3658.7033999999999</v>
      </c>
      <c r="O3658" s="6">
        <f>Table5[[#This Row],[profit]]/Table5[[#This Row],[net_sales]]</f>
        <v>0.12225095917859863</v>
      </c>
      <c r="P3658" s="3" t="str">
        <f>IF(Table5[[#This Row],[Profit_Percentage]]&lt;=24.5%,"low","high")</f>
        <v>low</v>
      </c>
      <c r="Q3658" s="3" t="str">
        <f>IF(Table5[[#This Row],[Profit_Percentage]]&gt;25%,"high_profit","low_profit")&amp;(IF(Table5[[#This Row],[net_sales]]&gt;1000," high_sales"," low_sales"))</f>
        <v>low_profit high_sales</v>
      </c>
      <c r="R3658" s="3"/>
    </row>
    <row r="3659" spans="1:18" ht="14.25" customHeight="1" x14ac:dyDescent="0.3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Table5[[#This Row],[sales]]-(Table5[[#This Row],[sales]]*Table5[[#This Row],[discount]])</f>
        <v>2082.5457999999999</v>
      </c>
      <c r="O3659" s="6">
        <f>Table5[[#This Row],[profit]]/Table5[[#This Row],[net_sales]]</f>
        <v>0.1748677027895377</v>
      </c>
      <c r="P3659" s="3" t="str">
        <f>IF(Table5[[#This Row],[Profit_Percentage]]&lt;=24.5%,"low","high")</f>
        <v>low</v>
      </c>
      <c r="Q3659" s="3" t="str">
        <f>IF(Table5[[#This Row],[Profit_Percentage]]&gt;25%,"high_profit","low_profit")&amp;(IF(Table5[[#This Row],[net_sales]]&gt;1000," high_sales"," low_sales"))</f>
        <v>low_profit high_sales</v>
      </c>
      <c r="R3659" s="3"/>
    </row>
    <row r="3660" spans="1:18" ht="14.25" customHeight="1" x14ac:dyDescent="0.3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Table5[[#This Row],[sales]]-(Table5[[#This Row],[sales]]*Table5[[#This Row],[discount]])</f>
        <v>1635.2468999999999</v>
      </c>
      <c r="O3660" s="6">
        <f>Table5[[#This Row],[profit]]/Table5[[#This Row],[net_sales]]</f>
        <v>5.7245178082893783E-2</v>
      </c>
      <c r="P3660" s="3" t="str">
        <f>IF(Table5[[#This Row],[Profit_Percentage]]&lt;=24.5%,"low","high")</f>
        <v>low</v>
      </c>
      <c r="Q3660" s="3" t="str">
        <f>IF(Table5[[#This Row],[Profit_Percentage]]&gt;25%,"high_profit","low_profit")&amp;(IF(Table5[[#This Row],[net_sales]]&gt;1000," high_sales"," low_sales"))</f>
        <v>low_profit high_sales</v>
      </c>
      <c r="R3660" s="3"/>
    </row>
    <row r="3661" spans="1:18" ht="14.25" customHeight="1" x14ac:dyDescent="0.3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Table5[[#This Row],[sales]]-(Table5[[#This Row],[sales]]*Table5[[#This Row],[discount]])</f>
        <v>1772.288</v>
      </c>
      <c r="O3661" s="6">
        <f>Table5[[#This Row],[profit]]/Table5[[#This Row],[net_sales]]</f>
        <v>0.19730427560306227</v>
      </c>
      <c r="P3661" s="3" t="str">
        <f>IF(Table5[[#This Row],[Profit_Percentage]]&lt;=24.5%,"low","high")</f>
        <v>low</v>
      </c>
      <c r="Q3661" s="3" t="str">
        <f>IF(Table5[[#This Row],[Profit_Percentage]]&gt;25%,"high_profit","low_profit")&amp;(IF(Table5[[#This Row],[net_sales]]&gt;1000," high_sales"," low_sales"))</f>
        <v>low_profit high_sales</v>
      </c>
      <c r="R3661" s="3"/>
    </row>
    <row r="3662" spans="1:18" ht="14.25" customHeight="1" x14ac:dyDescent="0.3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Table5[[#This Row],[sales]]-(Table5[[#This Row],[sales]]*Table5[[#This Row],[discount]])</f>
        <v>2478.8023999999996</v>
      </c>
      <c r="O3662" s="6">
        <f>Table5[[#This Row],[profit]]/Table5[[#This Row],[net_sales]]</f>
        <v>0.48780814477184636</v>
      </c>
      <c r="P3662" s="3" t="str">
        <f>IF(Table5[[#This Row],[Profit_Percentage]]&lt;=24.5%,"low","high")</f>
        <v>high</v>
      </c>
      <c r="Q3662" s="3" t="str">
        <f>IF(Table5[[#This Row],[Profit_Percentage]]&gt;25%,"high_profit","low_profit")&amp;(IF(Table5[[#This Row],[net_sales]]&gt;1000," high_sales"," low_sales"))</f>
        <v>high_profit high_sales</v>
      </c>
      <c r="R3662" s="3"/>
    </row>
    <row r="3663" spans="1:18" ht="14.25" customHeight="1" x14ac:dyDescent="0.3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Table5[[#This Row],[sales]]-(Table5[[#This Row],[sales]]*Table5[[#This Row],[discount]])</f>
        <v>389.34829999999999</v>
      </c>
      <c r="O3663" s="6">
        <f>Table5[[#This Row],[profit]]/Table5[[#This Row],[net_sales]]</f>
        <v>0.23688301708264811</v>
      </c>
      <c r="P3663" s="3" t="str">
        <f>IF(Table5[[#This Row],[Profit_Percentage]]&lt;=24.5%,"low","high")</f>
        <v>low</v>
      </c>
      <c r="Q3663" s="3" t="str">
        <f>IF(Table5[[#This Row],[Profit_Percentage]]&gt;25%,"high_profit","low_profit")&amp;(IF(Table5[[#This Row],[net_sales]]&gt;1000," high_sales"," low_sales"))</f>
        <v>low_profit low_sales</v>
      </c>
      <c r="R3663" s="3"/>
    </row>
    <row r="3664" spans="1:18" ht="14.25" customHeight="1" x14ac:dyDescent="0.3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Table5[[#This Row],[sales]]-(Table5[[#This Row],[sales]]*Table5[[#This Row],[discount]])</f>
        <v>3501.6984000000002</v>
      </c>
      <c r="O3664" s="6">
        <f>Table5[[#This Row],[profit]]/Table5[[#This Row],[net_sales]]</f>
        <v>0.22384566300741376</v>
      </c>
      <c r="P3664" s="3" t="str">
        <f>IF(Table5[[#This Row],[Profit_Percentage]]&lt;=24.5%,"low","high")</f>
        <v>low</v>
      </c>
      <c r="Q3664" s="3" t="str">
        <f>IF(Table5[[#This Row],[Profit_Percentage]]&gt;25%,"high_profit","low_profit")&amp;(IF(Table5[[#This Row],[net_sales]]&gt;1000," high_sales"," low_sales"))</f>
        <v>low_profit high_sales</v>
      </c>
      <c r="R3664" s="3"/>
    </row>
    <row r="3665" spans="1:18" ht="14.25" customHeight="1" x14ac:dyDescent="0.3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Table5[[#This Row],[sales]]-(Table5[[#This Row],[sales]]*Table5[[#This Row],[discount]])</f>
        <v>487.55150000000003</v>
      </c>
      <c r="O3665" s="6">
        <f>Table5[[#This Row],[profit]]/Table5[[#This Row],[net_sales]]</f>
        <v>5.911170409690053E-2</v>
      </c>
      <c r="P3665" s="3" t="str">
        <f>IF(Table5[[#This Row],[Profit_Percentage]]&lt;=24.5%,"low","high")</f>
        <v>low</v>
      </c>
      <c r="Q3665" s="3" t="str">
        <f>IF(Table5[[#This Row],[Profit_Percentage]]&gt;25%,"high_profit","low_profit")&amp;(IF(Table5[[#This Row],[net_sales]]&gt;1000," high_sales"," low_sales"))</f>
        <v>low_profit low_sales</v>
      </c>
      <c r="R3665" s="3"/>
    </row>
    <row r="3666" spans="1:18" ht="14.25" customHeight="1" x14ac:dyDescent="0.3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Table5[[#This Row],[sales]]-(Table5[[#This Row],[sales]]*Table5[[#This Row],[discount]])</f>
        <v>2346.768</v>
      </c>
      <c r="O3666" s="6">
        <f>Table5[[#This Row],[profit]]/Table5[[#This Row],[net_sales]]</f>
        <v>0.25224905060917824</v>
      </c>
      <c r="P3666" s="3" t="str">
        <f>IF(Table5[[#This Row],[Profit_Percentage]]&lt;=24.5%,"low","high")</f>
        <v>high</v>
      </c>
      <c r="Q3666" s="3" t="str">
        <f>IF(Table5[[#This Row],[Profit_Percentage]]&gt;25%,"high_profit","low_profit")&amp;(IF(Table5[[#This Row],[net_sales]]&gt;1000," high_sales"," low_sales"))</f>
        <v>high_profit high_sales</v>
      </c>
      <c r="R3666" s="3"/>
    </row>
    <row r="3667" spans="1:18" ht="14.25" customHeight="1" x14ac:dyDescent="0.3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Table5[[#This Row],[sales]]-(Table5[[#This Row],[sales]]*Table5[[#This Row],[discount]])</f>
        <v>2389.8252000000002</v>
      </c>
      <c r="O3667" s="6">
        <f>Table5[[#This Row],[profit]]/Table5[[#This Row],[net_sales]]</f>
        <v>0.20622847227487601</v>
      </c>
      <c r="P3667" s="3" t="str">
        <f>IF(Table5[[#This Row],[Profit_Percentage]]&lt;=24.5%,"low","high")</f>
        <v>low</v>
      </c>
      <c r="Q3667" s="3" t="str">
        <f>IF(Table5[[#This Row],[Profit_Percentage]]&gt;25%,"high_profit","low_profit")&amp;(IF(Table5[[#This Row],[net_sales]]&gt;1000," high_sales"," low_sales"))</f>
        <v>low_profit high_sales</v>
      </c>
      <c r="R3667" s="3"/>
    </row>
    <row r="3668" spans="1:18" ht="14.25" customHeight="1" x14ac:dyDescent="0.3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Table5[[#This Row],[sales]]-(Table5[[#This Row],[sales]]*Table5[[#This Row],[discount]])</f>
        <v>458.56570000000005</v>
      </c>
      <c r="O3668" s="6">
        <f>Table5[[#This Row],[profit]]/Table5[[#This Row],[net_sales]]</f>
        <v>0.36282696241781709</v>
      </c>
      <c r="P3668" s="3" t="str">
        <f>IF(Table5[[#This Row],[Profit_Percentage]]&lt;=24.5%,"low","high")</f>
        <v>high</v>
      </c>
      <c r="Q3668" s="3" t="str">
        <f>IF(Table5[[#This Row],[Profit_Percentage]]&gt;25%,"high_profit","low_profit")&amp;(IF(Table5[[#This Row],[net_sales]]&gt;1000," high_sales"," low_sales"))</f>
        <v>high_profit low_sales</v>
      </c>
      <c r="R3668" s="3"/>
    </row>
    <row r="3669" spans="1:18" ht="14.25" customHeight="1" x14ac:dyDescent="0.3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Table5[[#This Row],[sales]]-(Table5[[#This Row],[sales]]*Table5[[#This Row],[discount]])</f>
        <v>4448.8176999999996</v>
      </c>
      <c r="O3669" s="6">
        <f>Table5[[#This Row],[profit]]/Table5[[#This Row],[net_sales]]</f>
        <v>0.15317777574927383</v>
      </c>
      <c r="P3669" s="3" t="str">
        <f>IF(Table5[[#This Row],[Profit_Percentage]]&lt;=24.5%,"low","high")</f>
        <v>low</v>
      </c>
      <c r="Q3669" s="3" t="str">
        <f>IF(Table5[[#This Row],[Profit_Percentage]]&gt;25%,"high_profit","low_profit")&amp;(IF(Table5[[#This Row],[net_sales]]&gt;1000," high_sales"," low_sales"))</f>
        <v>low_profit high_sales</v>
      </c>
      <c r="R3669" s="3"/>
    </row>
    <row r="3670" spans="1:18" ht="14.25" customHeight="1" x14ac:dyDescent="0.3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Table5[[#This Row],[sales]]-(Table5[[#This Row],[sales]]*Table5[[#This Row],[discount]])</f>
        <v>1638.9292</v>
      </c>
      <c r="O3670" s="6">
        <f>Table5[[#This Row],[profit]]/Table5[[#This Row],[net_sales]]</f>
        <v>7.3816489449330697E-2</v>
      </c>
      <c r="P3670" s="3" t="str">
        <f>IF(Table5[[#This Row],[Profit_Percentage]]&lt;=24.5%,"low","high")</f>
        <v>low</v>
      </c>
      <c r="Q3670" s="3" t="str">
        <f>IF(Table5[[#This Row],[Profit_Percentage]]&gt;25%,"high_profit","low_profit")&amp;(IF(Table5[[#This Row],[net_sales]]&gt;1000," high_sales"," low_sales"))</f>
        <v>low_profit high_sales</v>
      </c>
      <c r="R3670" s="3"/>
    </row>
    <row r="3671" spans="1:18" ht="14.25" customHeight="1" x14ac:dyDescent="0.3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Table5[[#This Row],[sales]]-(Table5[[#This Row],[sales]]*Table5[[#This Row],[discount]])</f>
        <v>432.69659999999999</v>
      </c>
      <c r="O3671" s="6">
        <f>Table5[[#This Row],[profit]]/Table5[[#This Row],[net_sales]]</f>
        <v>0.36279462329955908</v>
      </c>
      <c r="P3671" s="3" t="str">
        <f>IF(Table5[[#This Row],[Profit_Percentage]]&lt;=24.5%,"low","high")</f>
        <v>high</v>
      </c>
      <c r="Q3671" s="3" t="str">
        <f>IF(Table5[[#This Row],[Profit_Percentage]]&gt;25%,"high_profit","low_profit")&amp;(IF(Table5[[#This Row],[net_sales]]&gt;1000," high_sales"," low_sales"))</f>
        <v>high_profit low_sales</v>
      </c>
      <c r="R3671" s="3"/>
    </row>
    <row r="3672" spans="1:18" ht="14.25" customHeight="1" x14ac:dyDescent="0.3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Table5[[#This Row],[sales]]-(Table5[[#This Row],[sales]]*Table5[[#This Row],[discount]])</f>
        <v>2797.7820000000002</v>
      </c>
      <c r="O3672" s="6">
        <f>Table5[[#This Row],[profit]]/Table5[[#This Row],[net_sales]]</f>
        <v>0.31677593179168351</v>
      </c>
      <c r="P3672" s="3" t="str">
        <f>IF(Table5[[#This Row],[Profit_Percentage]]&lt;=24.5%,"low","high")</f>
        <v>high</v>
      </c>
      <c r="Q3672" s="3" t="str">
        <f>IF(Table5[[#This Row],[Profit_Percentage]]&gt;25%,"high_profit","low_profit")&amp;(IF(Table5[[#This Row],[net_sales]]&gt;1000," high_sales"," low_sales"))</f>
        <v>high_profit high_sales</v>
      </c>
      <c r="R3672" s="3"/>
    </row>
    <row r="3673" spans="1:18" ht="14.25" customHeight="1" x14ac:dyDescent="0.3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Table5[[#This Row],[sales]]-(Table5[[#This Row],[sales]]*Table5[[#This Row],[discount]])</f>
        <v>1842.8739999999998</v>
      </c>
      <c r="O3673" s="6">
        <f>Table5[[#This Row],[profit]]/Table5[[#This Row],[net_sales]]</f>
        <v>0.18937811266532603</v>
      </c>
      <c r="P3673" s="3" t="str">
        <f>IF(Table5[[#This Row],[Profit_Percentage]]&lt;=24.5%,"low","high")</f>
        <v>low</v>
      </c>
      <c r="Q3673" s="3" t="str">
        <f>IF(Table5[[#This Row],[Profit_Percentage]]&gt;25%,"high_profit","low_profit")&amp;(IF(Table5[[#This Row],[net_sales]]&gt;1000," high_sales"," low_sales"))</f>
        <v>low_profit high_sales</v>
      </c>
      <c r="R3673" s="3"/>
    </row>
    <row r="3674" spans="1:18" ht="14.25" customHeight="1" x14ac:dyDescent="0.3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Table5[[#This Row],[sales]]-(Table5[[#This Row],[sales]]*Table5[[#This Row],[discount]])</f>
        <v>2649.922</v>
      </c>
      <c r="O3674" s="6">
        <f>Table5[[#This Row],[profit]]/Table5[[#This Row],[net_sales]]</f>
        <v>0.392136070420186</v>
      </c>
      <c r="P3674" s="3" t="str">
        <f>IF(Table5[[#This Row],[Profit_Percentage]]&lt;=24.5%,"low","high")</f>
        <v>high</v>
      </c>
      <c r="Q3674" s="3" t="str">
        <f>IF(Table5[[#This Row],[Profit_Percentage]]&gt;25%,"high_profit","low_profit")&amp;(IF(Table5[[#This Row],[net_sales]]&gt;1000," high_sales"," low_sales"))</f>
        <v>high_profit high_sales</v>
      </c>
      <c r="R3674" s="3"/>
    </row>
    <row r="3675" spans="1:18" ht="14.25" customHeight="1" x14ac:dyDescent="0.3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Table5[[#This Row],[sales]]-(Table5[[#This Row],[sales]]*Table5[[#This Row],[discount]])</f>
        <v>1584.4009999999998</v>
      </c>
      <c r="O3675" s="6">
        <f>Table5[[#This Row],[profit]]/Table5[[#This Row],[net_sales]]</f>
        <v>0.19697033768597724</v>
      </c>
      <c r="P3675" s="3" t="str">
        <f>IF(Table5[[#This Row],[Profit_Percentage]]&lt;=24.5%,"low","high")</f>
        <v>low</v>
      </c>
      <c r="Q3675" s="3" t="str">
        <f>IF(Table5[[#This Row],[Profit_Percentage]]&gt;25%,"high_profit","low_profit")&amp;(IF(Table5[[#This Row],[net_sales]]&gt;1000," high_sales"," low_sales"))</f>
        <v>low_profit high_sales</v>
      </c>
      <c r="R3675" s="3"/>
    </row>
    <row r="3676" spans="1:18" ht="14.25" customHeight="1" x14ac:dyDescent="0.3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Table5[[#This Row],[sales]]-(Table5[[#This Row],[sales]]*Table5[[#This Row],[discount]])</f>
        <v>1087.394</v>
      </c>
      <c r="O3676" s="6">
        <f>Table5[[#This Row],[profit]]/Table5[[#This Row],[net_sales]]</f>
        <v>0.33544419042223883</v>
      </c>
      <c r="P3676" s="3" t="str">
        <f>IF(Table5[[#This Row],[Profit_Percentage]]&lt;=24.5%,"low","high")</f>
        <v>high</v>
      </c>
      <c r="Q3676" s="3" t="str">
        <f>IF(Table5[[#This Row],[Profit_Percentage]]&gt;25%,"high_profit","low_profit")&amp;(IF(Table5[[#This Row],[net_sales]]&gt;1000," high_sales"," low_sales"))</f>
        <v>high_profit high_sales</v>
      </c>
      <c r="R3676" s="3"/>
    </row>
    <row r="3677" spans="1:18" ht="14.25" customHeight="1" x14ac:dyDescent="0.3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Table5[[#This Row],[sales]]-(Table5[[#This Row],[sales]]*Table5[[#This Row],[discount]])</f>
        <v>248.20110000000003</v>
      </c>
      <c r="O3677" s="6">
        <f>Table5[[#This Row],[profit]]/Table5[[#This Row],[net_sales]]</f>
        <v>0.253101215103398</v>
      </c>
      <c r="P3677" s="3" t="str">
        <f>IF(Table5[[#This Row],[Profit_Percentage]]&lt;=24.5%,"low","high")</f>
        <v>high</v>
      </c>
      <c r="Q3677" s="3" t="str">
        <f>IF(Table5[[#This Row],[Profit_Percentage]]&gt;25%,"high_profit","low_profit")&amp;(IF(Table5[[#This Row],[net_sales]]&gt;1000," high_sales"," low_sales"))</f>
        <v>high_profit low_sales</v>
      </c>
      <c r="R3677" s="3"/>
    </row>
    <row r="3678" spans="1:18" ht="14.25" customHeight="1" x14ac:dyDescent="0.3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Table5[[#This Row],[sales]]-(Table5[[#This Row],[sales]]*Table5[[#This Row],[discount]])</f>
        <v>1993.8420000000001</v>
      </c>
      <c r="O3678" s="6">
        <f>Table5[[#This Row],[profit]]/Table5[[#This Row],[net_sales]]</f>
        <v>0.12161445089430355</v>
      </c>
      <c r="P3678" s="3" t="str">
        <f>IF(Table5[[#This Row],[Profit_Percentage]]&lt;=24.5%,"low","high")</f>
        <v>low</v>
      </c>
      <c r="Q3678" s="3" t="str">
        <f>IF(Table5[[#This Row],[Profit_Percentage]]&gt;25%,"high_profit","low_profit")&amp;(IF(Table5[[#This Row],[net_sales]]&gt;1000," high_sales"," low_sales"))</f>
        <v>low_profit high_sales</v>
      </c>
      <c r="R3678" s="3"/>
    </row>
    <row r="3679" spans="1:18" ht="14.25" customHeight="1" x14ac:dyDescent="0.3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Table5[[#This Row],[sales]]-(Table5[[#This Row],[sales]]*Table5[[#This Row],[discount]])</f>
        <v>2062.2755999999999</v>
      </c>
      <c r="O3679" s="6">
        <f>Table5[[#This Row],[profit]]/Table5[[#This Row],[net_sales]]</f>
        <v>0.27622399256433039</v>
      </c>
      <c r="P3679" s="3" t="str">
        <f>IF(Table5[[#This Row],[Profit_Percentage]]&lt;=24.5%,"low","high")</f>
        <v>high</v>
      </c>
      <c r="Q3679" s="3" t="str">
        <f>IF(Table5[[#This Row],[Profit_Percentage]]&gt;25%,"high_profit","low_profit")&amp;(IF(Table5[[#This Row],[net_sales]]&gt;1000," high_sales"," low_sales"))</f>
        <v>high_profit high_sales</v>
      </c>
      <c r="R3679" s="3"/>
    </row>
    <row r="3680" spans="1:18" ht="14.25" customHeight="1" x14ac:dyDescent="0.3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Table5[[#This Row],[sales]]-(Table5[[#This Row],[sales]]*Table5[[#This Row],[discount]])</f>
        <v>4379.2110000000002</v>
      </c>
      <c r="O3680" s="6">
        <f>Table5[[#This Row],[profit]]/Table5[[#This Row],[net_sales]]</f>
        <v>0.22434406563191406</v>
      </c>
      <c r="P3680" s="3" t="str">
        <f>IF(Table5[[#This Row],[Profit_Percentage]]&lt;=24.5%,"low","high")</f>
        <v>low</v>
      </c>
      <c r="Q3680" s="3" t="str">
        <f>IF(Table5[[#This Row],[Profit_Percentage]]&gt;25%,"high_profit","low_profit")&amp;(IF(Table5[[#This Row],[net_sales]]&gt;1000," high_sales"," low_sales"))</f>
        <v>low_profit high_sales</v>
      </c>
      <c r="R3680" s="3"/>
    </row>
    <row r="3681" spans="1:18" ht="14.25" customHeight="1" x14ac:dyDescent="0.3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Table5[[#This Row],[sales]]-(Table5[[#This Row],[sales]]*Table5[[#This Row],[discount]])</f>
        <v>2117.8699000000001</v>
      </c>
      <c r="O3681" s="6">
        <f>Table5[[#This Row],[profit]]/Table5[[#This Row],[net_sales]]</f>
        <v>0.22019294008569645</v>
      </c>
      <c r="P3681" s="3" t="str">
        <f>IF(Table5[[#This Row],[Profit_Percentage]]&lt;=24.5%,"low","high")</f>
        <v>low</v>
      </c>
      <c r="Q3681" s="3" t="str">
        <f>IF(Table5[[#This Row],[Profit_Percentage]]&gt;25%,"high_profit","low_profit")&amp;(IF(Table5[[#This Row],[net_sales]]&gt;1000," high_sales"," low_sales"))</f>
        <v>low_profit high_sales</v>
      </c>
      <c r="R3681" s="3"/>
    </row>
    <row r="3682" spans="1:18" ht="14.25" customHeight="1" x14ac:dyDescent="0.3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Table5[[#This Row],[sales]]-(Table5[[#This Row],[sales]]*Table5[[#This Row],[discount]])</f>
        <v>2429.6947999999998</v>
      </c>
      <c r="O3682" s="6">
        <f>Table5[[#This Row],[profit]]/Table5[[#This Row],[net_sales]]</f>
        <v>0.13346532247589285</v>
      </c>
      <c r="P3682" s="3" t="str">
        <f>IF(Table5[[#This Row],[Profit_Percentage]]&lt;=24.5%,"low","high")</f>
        <v>low</v>
      </c>
      <c r="Q3682" s="3" t="str">
        <f>IF(Table5[[#This Row],[Profit_Percentage]]&gt;25%,"high_profit","low_profit")&amp;(IF(Table5[[#This Row],[net_sales]]&gt;1000," high_sales"," low_sales"))</f>
        <v>low_profit high_sales</v>
      </c>
      <c r="R3682" s="3"/>
    </row>
    <row r="3683" spans="1:18" ht="14.25" customHeight="1" x14ac:dyDescent="0.3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Table5[[#This Row],[sales]]-(Table5[[#This Row],[sales]]*Table5[[#This Row],[discount]])</f>
        <v>3917.4045999999998</v>
      </c>
      <c r="O3683" s="6">
        <f>Table5[[#This Row],[profit]]/Table5[[#This Row],[net_sales]]</f>
        <v>0.30162572433799661</v>
      </c>
      <c r="P3683" s="3" t="str">
        <f>IF(Table5[[#This Row],[Profit_Percentage]]&lt;=24.5%,"low","high")</f>
        <v>high</v>
      </c>
      <c r="Q3683" s="3" t="str">
        <f>IF(Table5[[#This Row],[Profit_Percentage]]&gt;25%,"high_profit","low_profit")&amp;(IF(Table5[[#This Row],[net_sales]]&gt;1000," high_sales"," low_sales"))</f>
        <v>high_profit high_sales</v>
      </c>
      <c r="R3683" s="3"/>
    </row>
    <row r="3684" spans="1:18" ht="14.25" customHeight="1" x14ac:dyDescent="0.3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Table5[[#This Row],[sales]]-(Table5[[#This Row],[sales]]*Table5[[#This Row],[discount]])</f>
        <v>1429.5515</v>
      </c>
      <c r="O3684" s="6">
        <f>Table5[[#This Row],[profit]]/Table5[[#This Row],[net_sales]]</f>
        <v>0.28495650558934044</v>
      </c>
      <c r="P3684" s="3" t="str">
        <f>IF(Table5[[#This Row],[Profit_Percentage]]&lt;=24.5%,"low","high")</f>
        <v>high</v>
      </c>
      <c r="Q3684" s="3" t="str">
        <f>IF(Table5[[#This Row],[Profit_Percentage]]&gt;25%,"high_profit","low_profit")&amp;(IF(Table5[[#This Row],[net_sales]]&gt;1000," high_sales"," low_sales"))</f>
        <v>high_profit high_sales</v>
      </c>
      <c r="R3684" s="3"/>
    </row>
    <row r="3685" spans="1:18" ht="14.25" customHeight="1" x14ac:dyDescent="0.3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Table5[[#This Row],[sales]]-(Table5[[#This Row],[sales]]*Table5[[#This Row],[discount]])</f>
        <v>618.97299999999996</v>
      </c>
      <c r="O3685" s="6">
        <f>Table5[[#This Row],[profit]]/Table5[[#This Row],[net_sales]]</f>
        <v>0.13842283912222345</v>
      </c>
      <c r="P3685" s="3" t="str">
        <f>IF(Table5[[#This Row],[Profit_Percentage]]&lt;=24.5%,"low","high")</f>
        <v>low</v>
      </c>
      <c r="Q3685" s="3" t="str">
        <f>IF(Table5[[#This Row],[Profit_Percentage]]&gt;25%,"high_profit","low_profit")&amp;(IF(Table5[[#This Row],[net_sales]]&gt;1000," high_sales"," low_sales"))</f>
        <v>low_profit low_sales</v>
      </c>
      <c r="R3685" s="3"/>
    </row>
    <row r="3686" spans="1:18" ht="14.25" customHeight="1" x14ac:dyDescent="0.3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Table5[[#This Row],[sales]]-(Table5[[#This Row],[sales]]*Table5[[#This Row],[discount]])</f>
        <v>996.08980000000008</v>
      </c>
      <c r="O3686" s="6">
        <f>Table5[[#This Row],[profit]]/Table5[[#This Row],[net_sales]]</f>
        <v>0.10303287916410749</v>
      </c>
      <c r="P3686" s="3" t="str">
        <f>IF(Table5[[#This Row],[Profit_Percentage]]&lt;=24.5%,"low","high")</f>
        <v>low</v>
      </c>
      <c r="Q3686" s="3" t="str">
        <f>IF(Table5[[#This Row],[Profit_Percentage]]&gt;25%,"high_profit","low_profit")&amp;(IF(Table5[[#This Row],[net_sales]]&gt;1000," high_sales"," low_sales"))</f>
        <v>low_profit low_sales</v>
      </c>
      <c r="R3686" s="3"/>
    </row>
    <row r="3687" spans="1:18" ht="14.25" customHeight="1" x14ac:dyDescent="0.3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Table5[[#This Row],[sales]]-(Table5[[#This Row],[sales]]*Table5[[#This Row],[discount]])</f>
        <v>1377.8332</v>
      </c>
      <c r="O3687" s="6">
        <f>Table5[[#This Row],[profit]]/Table5[[#This Row],[net_sales]]</f>
        <v>0.22468612310982197</v>
      </c>
      <c r="P3687" s="3" t="str">
        <f>IF(Table5[[#This Row],[Profit_Percentage]]&lt;=24.5%,"low","high")</f>
        <v>low</v>
      </c>
      <c r="Q3687" s="3" t="str">
        <f>IF(Table5[[#This Row],[Profit_Percentage]]&gt;25%,"high_profit","low_profit")&amp;(IF(Table5[[#This Row],[net_sales]]&gt;1000," high_sales"," low_sales"))</f>
        <v>low_profit high_sales</v>
      </c>
      <c r="R3687" s="3"/>
    </row>
    <row r="3688" spans="1:18" ht="14.25" customHeight="1" x14ac:dyDescent="0.3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Table5[[#This Row],[sales]]-(Table5[[#This Row],[sales]]*Table5[[#This Row],[discount]])</f>
        <v>2386.1028000000001</v>
      </c>
      <c r="O3688" s="6">
        <f>Table5[[#This Row],[profit]]/Table5[[#This Row],[net_sales]]</f>
        <v>0.1384894230039041</v>
      </c>
      <c r="P3688" s="3" t="str">
        <f>IF(Table5[[#This Row],[Profit_Percentage]]&lt;=24.5%,"low","high")</f>
        <v>low</v>
      </c>
      <c r="Q3688" s="3" t="str">
        <f>IF(Table5[[#This Row],[Profit_Percentage]]&gt;25%,"high_profit","low_profit")&amp;(IF(Table5[[#This Row],[net_sales]]&gt;1000," high_sales"," low_sales"))</f>
        <v>low_profit high_sales</v>
      </c>
      <c r="R3688" s="3"/>
    </row>
    <row r="3689" spans="1:18" ht="14.25" customHeight="1" x14ac:dyDescent="0.3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Table5[[#This Row],[sales]]-(Table5[[#This Row],[sales]]*Table5[[#This Row],[discount]])</f>
        <v>461.9076</v>
      </c>
      <c r="O3689" s="6">
        <f>Table5[[#This Row],[profit]]/Table5[[#This Row],[net_sales]]</f>
        <v>0.33757833817845823</v>
      </c>
      <c r="P3689" s="3" t="str">
        <f>IF(Table5[[#This Row],[Profit_Percentage]]&lt;=24.5%,"low","high")</f>
        <v>high</v>
      </c>
      <c r="Q3689" s="3" t="str">
        <f>IF(Table5[[#This Row],[Profit_Percentage]]&gt;25%,"high_profit","low_profit")&amp;(IF(Table5[[#This Row],[net_sales]]&gt;1000," high_sales"," low_sales"))</f>
        <v>high_profit low_sales</v>
      </c>
      <c r="R3689" s="3"/>
    </row>
    <row r="3690" spans="1:18" ht="14.25" customHeight="1" x14ac:dyDescent="0.3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Table5[[#This Row],[sales]]-(Table5[[#This Row],[sales]]*Table5[[#This Row],[discount]])</f>
        <v>1120.6782000000001</v>
      </c>
      <c r="O3690" s="6">
        <f>Table5[[#This Row],[profit]]/Table5[[#This Row],[net_sales]]</f>
        <v>0.19323120588943374</v>
      </c>
      <c r="P3690" s="3" t="str">
        <f>IF(Table5[[#This Row],[Profit_Percentage]]&lt;=24.5%,"low","high")</f>
        <v>low</v>
      </c>
      <c r="Q3690" s="3" t="str">
        <f>IF(Table5[[#This Row],[Profit_Percentage]]&gt;25%,"high_profit","low_profit")&amp;(IF(Table5[[#This Row],[net_sales]]&gt;1000," high_sales"," low_sales"))</f>
        <v>low_profit high_sales</v>
      </c>
      <c r="R3690" s="3"/>
    </row>
    <row r="3691" spans="1:18" ht="14.25" customHeight="1" x14ac:dyDescent="0.3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Table5[[#This Row],[sales]]-(Table5[[#This Row],[sales]]*Table5[[#This Row],[discount]])</f>
        <v>1576.0262</v>
      </c>
      <c r="O3691" s="6">
        <f>Table5[[#This Row],[profit]]/Table5[[#This Row],[net_sales]]</f>
        <v>0.17103776574272686</v>
      </c>
      <c r="P3691" s="3" t="str">
        <f>IF(Table5[[#This Row],[Profit_Percentage]]&lt;=24.5%,"low","high")</f>
        <v>low</v>
      </c>
      <c r="Q3691" s="3" t="str">
        <f>IF(Table5[[#This Row],[Profit_Percentage]]&gt;25%,"high_profit","low_profit")&amp;(IF(Table5[[#This Row],[net_sales]]&gt;1000," high_sales"," low_sales"))</f>
        <v>low_profit high_sales</v>
      </c>
      <c r="R3691" s="3"/>
    </row>
    <row r="3692" spans="1:18" ht="14.25" customHeight="1" x14ac:dyDescent="0.3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Table5[[#This Row],[sales]]-(Table5[[#This Row],[sales]]*Table5[[#This Row],[discount]])</f>
        <v>116.4194</v>
      </c>
      <c r="O3692" s="6">
        <f>Table5[[#This Row],[profit]]/Table5[[#This Row],[net_sales]]</f>
        <v>6.6913246417693278E-2</v>
      </c>
      <c r="P3692" s="3" t="str">
        <f>IF(Table5[[#This Row],[Profit_Percentage]]&lt;=24.5%,"low","high")</f>
        <v>low</v>
      </c>
      <c r="Q3692" s="3" t="str">
        <f>IF(Table5[[#This Row],[Profit_Percentage]]&gt;25%,"high_profit","low_profit")&amp;(IF(Table5[[#This Row],[net_sales]]&gt;1000," high_sales"," low_sales"))</f>
        <v>low_profit low_sales</v>
      </c>
      <c r="R3692" s="3"/>
    </row>
    <row r="3693" spans="1:18" ht="14.25" customHeight="1" x14ac:dyDescent="0.3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Table5[[#This Row],[sales]]-(Table5[[#This Row],[sales]]*Table5[[#This Row],[discount]])</f>
        <v>1596.8241</v>
      </c>
      <c r="O3693" s="6">
        <f>Table5[[#This Row],[profit]]/Table5[[#This Row],[net_sales]]</f>
        <v>0.18993325564162014</v>
      </c>
      <c r="P3693" s="3" t="str">
        <f>IF(Table5[[#This Row],[Profit_Percentage]]&lt;=24.5%,"low","high")</f>
        <v>low</v>
      </c>
      <c r="Q3693" s="3" t="str">
        <f>IF(Table5[[#This Row],[Profit_Percentage]]&gt;25%,"high_profit","low_profit")&amp;(IF(Table5[[#This Row],[net_sales]]&gt;1000," high_sales"," low_sales"))</f>
        <v>low_profit high_sales</v>
      </c>
      <c r="R3693" s="3"/>
    </row>
    <row r="3694" spans="1:18" ht="14.25" customHeight="1" x14ac:dyDescent="0.3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Table5[[#This Row],[sales]]-(Table5[[#This Row],[sales]]*Table5[[#This Row],[discount]])</f>
        <v>421.56449999999995</v>
      </c>
      <c r="O3694" s="6">
        <f>Table5[[#This Row],[profit]]/Table5[[#This Row],[net_sales]]</f>
        <v>8.3379886114698945E-2</v>
      </c>
      <c r="P3694" s="3" t="str">
        <f>IF(Table5[[#This Row],[Profit_Percentage]]&lt;=24.5%,"low","high")</f>
        <v>low</v>
      </c>
      <c r="Q3694" s="3" t="str">
        <f>IF(Table5[[#This Row],[Profit_Percentage]]&gt;25%,"high_profit","low_profit")&amp;(IF(Table5[[#This Row],[net_sales]]&gt;1000," high_sales"," low_sales"))</f>
        <v>low_profit low_sales</v>
      </c>
      <c r="R3694" s="3"/>
    </row>
    <row r="3695" spans="1:18" ht="14.25" customHeight="1" x14ac:dyDescent="0.3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Table5[[#This Row],[sales]]-(Table5[[#This Row],[sales]]*Table5[[#This Row],[discount]])</f>
        <v>2073.2546000000002</v>
      </c>
      <c r="O3695" s="6">
        <f>Table5[[#This Row],[profit]]/Table5[[#This Row],[net_sales]]</f>
        <v>0.14911820284879629</v>
      </c>
      <c r="P3695" s="3" t="str">
        <f>IF(Table5[[#This Row],[Profit_Percentage]]&lt;=24.5%,"low","high")</f>
        <v>low</v>
      </c>
      <c r="Q3695" s="3" t="str">
        <f>IF(Table5[[#This Row],[Profit_Percentage]]&gt;25%,"high_profit","low_profit")&amp;(IF(Table5[[#This Row],[net_sales]]&gt;1000," high_sales"," low_sales"))</f>
        <v>low_profit high_sales</v>
      </c>
      <c r="R3695" s="3"/>
    </row>
    <row r="3696" spans="1:18" ht="14.25" customHeight="1" x14ac:dyDescent="0.3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Table5[[#This Row],[sales]]-(Table5[[#This Row],[sales]]*Table5[[#This Row],[discount]])</f>
        <v>956.72699999999998</v>
      </c>
      <c r="O3696" s="6">
        <f>Table5[[#This Row],[profit]]/Table5[[#This Row],[net_sales]]</f>
        <v>0.14173322170274277</v>
      </c>
      <c r="P3696" s="3" t="str">
        <f>IF(Table5[[#This Row],[Profit_Percentage]]&lt;=24.5%,"low","high")</f>
        <v>low</v>
      </c>
      <c r="Q3696" s="3" t="str">
        <f>IF(Table5[[#This Row],[Profit_Percentage]]&gt;25%,"high_profit","low_profit")&amp;(IF(Table5[[#This Row],[net_sales]]&gt;1000," high_sales"," low_sales"))</f>
        <v>low_profit low_sales</v>
      </c>
      <c r="R3696" s="3"/>
    </row>
    <row r="3697" spans="1:18" ht="14.25" customHeight="1" x14ac:dyDescent="0.3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Table5[[#This Row],[sales]]-(Table5[[#This Row],[sales]]*Table5[[#This Row],[discount]])</f>
        <v>2270.598</v>
      </c>
      <c r="O3697" s="6">
        <f>Table5[[#This Row],[profit]]/Table5[[#This Row],[net_sales]]</f>
        <v>0.43464761265534452</v>
      </c>
      <c r="P3697" s="3" t="str">
        <f>IF(Table5[[#This Row],[Profit_Percentage]]&lt;=24.5%,"low","high")</f>
        <v>high</v>
      </c>
      <c r="Q3697" s="3" t="str">
        <f>IF(Table5[[#This Row],[Profit_Percentage]]&gt;25%,"high_profit","low_profit")&amp;(IF(Table5[[#This Row],[net_sales]]&gt;1000," high_sales"," low_sales"))</f>
        <v>high_profit high_sales</v>
      </c>
      <c r="R3697" s="3"/>
    </row>
    <row r="3698" spans="1:18" ht="14.25" customHeight="1" x14ac:dyDescent="0.3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Table5[[#This Row],[sales]]-(Table5[[#This Row],[sales]]*Table5[[#This Row],[discount]])</f>
        <v>361.03609999999998</v>
      </c>
      <c r="O3698" s="6">
        <f>Table5[[#This Row],[profit]]/Table5[[#This Row],[net_sales]]</f>
        <v>0.33176737727889266</v>
      </c>
      <c r="P3698" s="3" t="str">
        <f>IF(Table5[[#This Row],[Profit_Percentage]]&lt;=24.5%,"low","high")</f>
        <v>high</v>
      </c>
      <c r="Q3698" s="3" t="str">
        <f>IF(Table5[[#This Row],[Profit_Percentage]]&gt;25%,"high_profit","low_profit")&amp;(IF(Table5[[#This Row],[net_sales]]&gt;1000," high_sales"," low_sales"))</f>
        <v>high_profit low_sales</v>
      </c>
      <c r="R3698" s="3"/>
    </row>
    <row r="3699" spans="1:18" ht="14.25" customHeight="1" x14ac:dyDescent="0.3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Table5[[#This Row],[sales]]-(Table5[[#This Row],[sales]]*Table5[[#This Row],[discount]])</f>
        <v>2995.8005999999996</v>
      </c>
      <c r="O3699" s="6">
        <f>Table5[[#This Row],[profit]]/Table5[[#This Row],[net_sales]]</f>
        <v>0.22418381250073857</v>
      </c>
      <c r="P3699" s="3" t="str">
        <f>IF(Table5[[#This Row],[Profit_Percentage]]&lt;=24.5%,"low","high")</f>
        <v>low</v>
      </c>
      <c r="Q3699" s="3" t="str">
        <f>IF(Table5[[#This Row],[Profit_Percentage]]&gt;25%,"high_profit","low_profit")&amp;(IF(Table5[[#This Row],[net_sales]]&gt;1000," high_sales"," low_sales"))</f>
        <v>low_profit high_sales</v>
      </c>
      <c r="R3699" s="3"/>
    </row>
    <row r="3700" spans="1:18" ht="14.25" customHeight="1" x14ac:dyDescent="0.3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Table5[[#This Row],[sales]]-(Table5[[#This Row],[sales]]*Table5[[#This Row],[discount]])</f>
        <v>2267.3265999999999</v>
      </c>
      <c r="O3700" s="6">
        <f>Table5[[#This Row],[profit]]/Table5[[#This Row],[net_sales]]</f>
        <v>0.38178002233996639</v>
      </c>
      <c r="P3700" s="3" t="str">
        <f>IF(Table5[[#This Row],[Profit_Percentage]]&lt;=24.5%,"low","high")</f>
        <v>high</v>
      </c>
      <c r="Q3700" s="3" t="str">
        <f>IF(Table5[[#This Row],[Profit_Percentage]]&gt;25%,"high_profit","low_profit")&amp;(IF(Table5[[#This Row],[net_sales]]&gt;1000," high_sales"," low_sales"))</f>
        <v>high_profit high_sales</v>
      </c>
      <c r="R3700" s="3"/>
    </row>
    <row r="3701" spans="1:18" ht="14.25" customHeight="1" x14ac:dyDescent="0.3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Table5[[#This Row],[sales]]-(Table5[[#This Row],[sales]]*Table5[[#This Row],[discount]])</f>
        <v>1995.239</v>
      </c>
      <c r="O3701" s="6">
        <f>Table5[[#This Row],[profit]]/Table5[[#This Row],[net_sales]]</f>
        <v>0.13237511897070978</v>
      </c>
      <c r="P3701" s="3" t="str">
        <f>IF(Table5[[#This Row],[Profit_Percentage]]&lt;=24.5%,"low","high")</f>
        <v>low</v>
      </c>
      <c r="Q3701" s="3" t="str">
        <f>IF(Table5[[#This Row],[Profit_Percentage]]&gt;25%,"high_profit","low_profit")&amp;(IF(Table5[[#This Row],[net_sales]]&gt;1000," high_sales"," low_sales"))</f>
        <v>low_profit high_sales</v>
      </c>
      <c r="R3701" s="3"/>
    </row>
    <row r="3702" spans="1:18" ht="14.25" customHeight="1" x14ac:dyDescent="0.3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Table5[[#This Row],[sales]]-(Table5[[#This Row],[sales]]*Table5[[#This Row],[discount]])</f>
        <v>2458.4911999999999</v>
      </c>
      <c r="O3702" s="6">
        <f>Table5[[#This Row],[profit]]/Table5[[#This Row],[net_sales]]</f>
        <v>0.10390925946775811</v>
      </c>
      <c r="P3702" s="3" t="str">
        <f>IF(Table5[[#This Row],[Profit_Percentage]]&lt;=24.5%,"low","high")</f>
        <v>low</v>
      </c>
      <c r="Q3702" s="3" t="str">
        <f>IF(Table5[[#This Row],[Profit_Percentage]]&gt;25%,"high_profit","low_profit")&amp;(IF(Table5[[#This Row],[net_sales]]&gt;1000," high_sales"," low_sales"))</f>
        <v>low_profit high_sales</v>
      </c>
      <c r="R3702" s="3"/>
    </row>
    <row r="3703" spans="1:18" ht="14.25" customHeight="1" x14ac:dyDescent="0.3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Table5[[#This Row],[sales]]-(Table5[[#This Row],[sales]]*Table5[[#This Row],[discount]])</f>
        <v>1379.4803000000002</v>
      </c>
      <c r="O3703" s="6">
        <f>Table5[[#This Row],[profit]]/Table5[[#This Row],[net_sales]]</f>
        <v>0.35715624210073893</v>
      </c>
      <c r="P3703" s="3" t="str">
        <f>IF(Table5[[#This Row],[Profit_Percentage]]&lt;=24.5%,"low","high")</f>
        <v>high</v>
      </c>
      <c r="Q3703" s="3" t="str">
        <f>IF(Table5[[#This Row],[Profit_Percentage]]&gt;25%,"high_profit","low_profit")&amp;(IF(Table5[[#This Row],[net_sales]]&gt;1000," high_sales"," low_sales"))</f>
        <v>high_profit high_sales</v>
      </c>
      <c r="R3703" s="3"/>
    </row>
    <row r="3704" spans="1:18" ht="14.25" customHeight="1" x14ac:dyDescent="0.3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Table5[[#This Row],[sales]]-(Table5[[#This Row],[sales]]*Table5[[#This Row],[discount]])</f>
        <v>551.22799999999995</v>
      </c>
      <c r="O3704" s="6">
        <f>Table5[[#This Row],[profit]]/Table5[[#This Row],[net_sales]]</f>
        <v>0.23358755360758163</v>
      </c>
      <c r="P3704" s="3" t="str">
        <f>IF(Table5[[#This Row],[Profit_Percentage]]&lt;=24.5%,"low","high")</f>
        <v>low</v>
      </c>
      <c r="Q3704" s="3" t="str">
        <f>IF(Table5[[#This Row],[Profit_Percentage]]&gt;25%,"high_profit","low_profit")&amp;(IF(Table5[[#This Row],[net_sales]]&gt;1000," high_sales"," low_sales"))</f>
        <v>low_profit low_sales</v>
      </c>
      <c r="R3704" s="3"/>
    </row>
    <row r="3705" spans="1:18" ht="14.25" customHeight="1" x14ac:dyDescent="0.3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Table5[[#This Row],[sales]]-(Table5[[#This Row],[sales]]*Table5[[#This Row],[discount]])</f>
        <v>3082.248</v>
      </c>
      <c r="O3705" s="6">
        <f>Table5[[#This Row],[profit]]/Table5[[#This Row],[net_sales]]</f>
        <v>0.12353645780612071</v>
      </c>
      <c r="P3705" s="3" t="str">
        <f>IF(Table5[[#This Row],[Profit_Percentage]]&lt;=24.5%,"low","high")</f>
        <v>low</v>
      </c>
      <c r="Q3705" s="3" t="str">
        <f>IF(Table5[[#This Row],[Profit_Percentage]]&gt;25%,"high_profit","low_profit")&amp;(IF(Table5[[#This Row],[net_sales]]&gt;1000," high_sales"," low_sales"))</f>
        <v>low_profit high_sales</v>
      </c>
      <c r="R3705" s="3"/>
    </row>
    <row r="3706" spans="1:18" ht="14.25" customHeight="1" x14ac:dyDescent="0.3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Table5[[#This Row],[sales]]-(Table5[[#This Row],[sales]]*Table5[[#This Row],[discount]])</f>
        <v>3020.4005000000006</v>
      </c>
      <c r="O3706" s="6">
        <f>Table5[[#This Row],[profit]]/Table5[[#This Row],[net_sales]]</f>
        <v>0.20497612816578459</v>
      </c>
      <c r="P3706" s="3" t="str">
        <f>IF(Table5[[#This Row],[Profit_Percentage]]&lt;=24.5%,"low","high")</f>
        <v>low</v>
      </c>
      <c r="Q3706" s="3" t="str">
        <f>IF(Table5[[#This Row],[Profit_Percentage]]&gt;25%,"high_profit","low_profit")&amp;(IF(Table5[[#This Row],[net_sales]]&gt;1000," high_sales"," low_sales"))</f>
        <v>low_profit high_sales</v>
      </c>
      <c r="R3706" s="3"/>
    </row>
    <row r="3707" spans="1:18" ht="14.25" customHeight="1" x14ac:dyDescent="0.3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Table5[[#This Row],[sales]]-(Table5[[#This Row],[sales]]*Table5[[#This Row],[discount]])</f>
        <v>3804.2640000000001</v>
      </c>
      <c r="O3707" s="6">
        <f>Table5[[#This Row],[profit]]/Table5[[#This Row],[net_sales]]</f>
        <v>9.2078257450061304E-2</v>
      </c>
      <c r="P3707" s="3" t="str">
        <f>IF(Table5[[#This Row],[Profit_Percentage]]&lt;=24.5%,"low","high")</f>
        <v>low</v>
      </c>
      <c r="Q3707" s="3" t="str">
        <f>IF(Table5[[#This Row],[Profit_Percentage]]&gt;25%,"high_profit","low_profit")&amp;(IF(Table5[[#This Row],[net_sales]]&gt;1000," high_sales"," low_sales"))</f>
        <v>low_profit high_sales</v>
      </c>
      <c r="R3707" s="3"/>
    </row>
    <row r="3708" spans="1:18" ht="14.25" customHeight="1" x14ac:dyDescent="0.3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Table5[[#This Row],[sales]]-(Table5[[#This Row],[sales]]*Table5[[#This Row],[discount]])</f>
        <v>3318.7601999999997</v>
      </c>
      <c r="O3708" s="6">
        <f>Table5[[#This Row],[profit]]/Table5[[#This Row],[net_sales]]</f>
        <v>0.22862754591307924</v>
      </c>
      <c r="P3708" s="3" t="str">
        <f>IF(Table5[[#This Row],[Profit_Percentage]]&lt;=24.5%,"low","high")</f>
        <v>low</v>
      </c>
      <c r="Q3708" s="3" t="str">
        <f>IF(Table5[[#This Row],[Profit_Percentage]]&gt;25%,"high_profit","low_profit")&amp;(IF(Table5[[#This Row],[net_sales]]&gt;1000," high_sales"," low_sales"))</f>
        <v>low_profit high_sales</v>
      </c>
      <c r="R3708" s="3"/>
    </row>
    <row r="3709" spans="1:18" ht="14.25" customHeight="1" x14ac:dyDescent="0.3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Table5[[#This Row],[sales]]-(Table5[[#This Row],[sales]]*Table5[[#This Row],[discount]])</f>
        <v>1224.2059999999999</v>
      </c>
      <c r="O3709" s="6">
        <f>Table5[[#This Row],[profit]]/Table5[[#This Row],[net_sales]]</f>
        <v>0.30034160917361952</v>
      </c>
      <c r="P3709" s="3" t="str">
        <f>IF(Table5[[#This Row],[Profit_Percentage]]&lt;=24.5%,"low","high")</f>
        <v>high</v>
      </c>
      <c r="Q3709" s="3" t="str">
        <f>IF(Table5[[#This Row],[Profit_Percentage]]&gt;25%,"high_profit","low_profit")&amp;(IF(Table5[[#This Row],[net_sales]]&gt;1000," high_sales"," low_sales"))</f>
        <v>high_profit high_sales</v>
      </c>
      <c r="R3709" s="3"/>
    </row>
    <row r="3710" spans="1:18" ht="14.25" customHeight="1" x14ac:dyDescent="0.3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Table5[[#This Row],[sales]]-(Table5[[#This Row],[sales]]*Table5[[#This Row],[discount]])</f>
        <v>2052.9263999999998</v>
      </c>
      <c r="O3710" s="6">
        <f>Table5[[#This Row],[profit]]/Table5[[#This Row],[net_sales]]</f>
        <v>0.22746066298333931</v>
      </c>
      <c r="P3710" s="3" t="str">
        <f>IF(Table5[[#This Row],[Profit_Percentage]]&lt;=24.5%,"low","high")</f>
        <v>low</v>
      </c>
      <c r="Q3710" s="3" t="str">
        <f>IF(Table5[[#This Row],[Profit_Percentage]]&gt;25%,"high_profit","low_profit")&amp;(IF(Table5[[#This Row],[net_sales]]&gt;1000," high_sales"," low_sales"))</f>
        <v>low_profit high_sales</v>
      </c>
      <c r="R3710" s="3"/>
    </row>
    <row r="3711" spans="1:18" ht="14.25" customHeight="1" x14ac:dyDescent="0.3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Table5[[#This Row],[sales]]-(Table5[[#This Row],[sales]]*Table5[[#This Row],[discount]])</f>
        <v>1759.1389000000001</v>
      </c>
      <c r="O3711" s="6">
        <f>Table5[[#This Row],[profit]]/Table5[[#This Row],[net_sales]]</f>
        <v>0.12940422157681805</v>
      </c>
      <c r="P3711" s="3" t="str">
        <f>IF(Table5[[#This Row],[Profit_Percentage]]&lt;=24.5%,"low","high")</f>
        <v>low</v>
      </c>
      <c r="Q3711" s="3" t="str">
        <f>IF(Table5[[#This Row],[Profit_Percentage]]&gt;25%,"high_profit","low_profit")&amp;(IF(Table5[[#This Row],[net_sales]]&gt;1000," high_sales"," low_sales"))</f>
        <v>low_profit high_sales</v>
      </c>
      <c r="R3711" s="3"/>
    </row>
    <row r="3712" spans="1:18" ht="14.25" customHeight="1" x14ac:dyDescent="0.3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Table5[[#This Row],[sales]]-(Table5[[#This Row],[sales]]*Table5[[#This Row],[discount]])</f>
        <v>2314.5136000000002</v>
      </c>
      <c r="O3712" s="6">
        <f>Table5[[#This Row],[profit]]/Table5[[#This Row],[net_sales]]</f>
        <v>0.40147960245297326</v>
      </c>
      <c r="P3712" s="3" t="str">
        <f>IF(Table5[[#This Row],[Profit_Percentage]]&lt;=24.5%,"low","high")</f>
        <v>high</v>
      </c>
      <c r="Q3712" s="3" t="str">
        <f>IF(Table5[[#This Row],[Profit_Percentage]]&gt;25%,"high_profit","low_profit")&amp;(IF(Table5[[#This Row],[net_sales]]&gt;1000," high_sales"," low_sales"))</f>
        <v>high_profit high_sales</v>
      </c>
      <c r="R3712" s="3"/>
    </row>
    <row r="3713" spans="1:18" ht="14.25" customHeight="1" x14ac:dyDescent="0.3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Table5[[#This Row],[sales]]-(Table5[[#This Row],[sales]]*Table5[[#This Row],[discount]])</f>
        <v>1703.1344000000001</v>
      </c>
      <c r="O3713" s="6">
        <f>Table5[[#This Row],[profit]]/Table5[[#This Row],[net_sales]]</f>
        <v>0.14029427155014892</v>
      </c>
      <c r="P3713" s="3" t="str">
        <f>IF(Table5[[#This Row],[Profit_Percentage]]&lt;=24.5%,"low","high")</f>
        <v>low</v>
      </c>
      <c r="Q3713" s="3" t="str">
        <f>IF(Table5[[#This Row],[Profit_Percentage]]&gt;25%,"high_profit","low_profit")&amp;(IF(Table5[[#This Row],[net_sales]]&gt;1000," high_sales"," low_sales"))</f>
        <v>low_profit high_sales</v>
      </c>
      <c r="R3713" s="3"/>
    </row>
    <row r="3714" spans="1:18" ht="14.25" customHeight="1" x14ac:dyDescent="0.3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Table5[[#This Row],[sales]]-(Table5[[#This Row],[sales]]*Table5[[#This Row],[discount]])</f>
        <v>2387.9595999999997</v>
      </c>
      <c r="O3714" s="6">
        <f>Table5[[#This Row],[profit]]/Table5[[#This Row],[net_sales]]</f>
        <v>0.1730850052907093</v>
      </c>
      <c r="P3714" s="3" t="str">
        <f>IF(Table5[[#This Row],[Profit_Percentage]]&lt;=24.5%,"low","high")</f>
        <v>low</v>
      </c>
      <c r="Q3714" s="3" t="str">
        <f>IF(Table5[[#This Row],[Profit_Percentage]]&gt;25%,"high_profit","low_profit")&amp;(IF(Table5[[#This Row],[net_sales]]&gt;1000," high_sales"," low_sales"))</f>
        <v>low_profit high_sales</v>
      </c>
      <c r="R3714" s="3"/>
    </row>
    <row r="3715" spans="1:18" ht="14.25" customHeight="1" x14ac:dyDescent="0.3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Table5[[#This Row],[sales]]-(Table5[[#This Row],[sales]]*Table5[[#This Row],[discount]])</f>
        <v>962.69010000000003</v>
      </c>
      <c r="O3715" s="6">
        <f>Table5[[#This Row],[profit]]/Table5[[#This Row],[net_sales]]</f>
        <v>0.27398225036281143</v>
      </c>
      <c r="P3715" s="3" t="str">
        <f>IF(Table5[[#This Row],[Profit_Percentage]]&lt;=24.5%,"low","high")</f>
        <v>high</v>
      </c>
      <c r="Q3715" s="3" t="str">
        <f>IF(Table5[[#This Row],[Profit_Percentage]]&gt;25%,"high_profit","low_profit")&amp;(IF(Table5[[#This Row],[net_sales]]&gt;1000," high_sales"," low_sales"))</f>
        <v>high_profit low_sales</v>
      </c>
      <c r="R3715" s="3"/>
    </row>
    <row r="3716" spans="1:18" ht="14.25" customHeight="1" x14ac:dyDescent="0.3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Table5[[#This Row],[sales]]-(Table5[[#This Row],[sales]]*Table5[[#This Row],[discount]])</f>
        <v>1377.6170999999999</v>
      </c>
      <c r="O3716" s="6">
        <f>Table5[[#This Row],[profit]]/Table5[[#This Row],[net_sales]]</f>
        <v>0.51694335094998456</v>
      </c>
      <c r="P3716" s="3" t="str">
        <f>IF(Table5[[#This Row],[Profit_Percentage]]&lt;=24.5%,"low","high")</f>
        <v>high</v>
      </c>
      <c r="Q3716" s="3" t="str">
        <f>IF(Table5[[#This Row],[Profit_Percentage]]&gt;25%,"high_profit","low_profit")&amp;(IF(Table5[[#This Row],[net_sales]]&gt;1000," high_sales"," low_sales"))</f>
        <v>high_profit high_sales</v>
      </c>
      <c r="R3716" s="3"/>
    </row>
    <row r="3717" spans="1:18" ht="14.25" customHeight="1" x14ac:dyDescent="0.3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Table5[[#This Row],[sales]]-(Table5[[#This Row],[sales]]*Table5[[#This Row],[discount]])</f>
        <v>3175.0421999999999</v>
      </c>
      <c r="O3717" s="6">
        <f>Table5[[#This Row],[profit]]/Table5[[#This Row],[net_sales]]</f>
        <v>0.21648846116124065</v>
      </c>
      <c r="P3717" s="3" t="str">
        <f>IF(Table5[[#This Row],[Profit_Percentage]]&lt;=24.5%,"low","high")</f>
        <v>low</v>
      </c>
      <c r="Q3717" s="3" t="str">
        <f>IF(Table5[[#This Row],[Profit_Percentage]]&gt;25%,"high_profit","low_profit")&amp;(IF(Table5[[#This Row],[net_sales]]&gt;1000," high_sales"," low_sales"))</f>
        <v>low_profit high_sales</v>
      </c>
      <c r="R3717" s="3"/>
    </row>
    <row r="3718" spans="1:18" ht="14.25" customHeight="1" x14ac:dyDescent="0.3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Table5[[#This Row],[sales]]-(Table5[[#This Row],[sales]]*Table5[[#This Row],[discount]])</f>
        <v>2489.5001000000002</v>
      </c>
      <c r="O3718" s="6">
        <f>Table5[[#This Row],[profit]]/Table5[[#This Row],[net_sales]]</f>
        <v>0.14576822069619516</v>
      </c>
      <c r="P3718" s="3" t="str">
        <f>IF(Table5[[#This Row],[Profit_Percentage]]&lt;=24.5%,"low","high")</f>
        <v>low</v>
      </c>
      <c r="Q3718" s="3" t="str">
        <f>IF(Table5[[#This Row],[Profit_Percentage]]&gt;25%,"high_profit","low_profit")&amp;(IF(Table5[[#This Row],[net_sales]]&gt;1000," high_sales"," low_sales"))</f>
        <v>low_profit high_sales</v>
      </c>
      <c r="R3718" s="3"/>
    </row>
    <row r="3719" spans="1:18" ht="14.25" customHeight="1" x14ac:dyDescent="0.3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Table5[[#This Row],[sales]]-(Table5[[#This Row],[sales]]*Table5[[#This Row],[discount]])</f>
        <v>2280.9475000000002</v>
      </c>
      <c r="O3719" s="6">
        <f>Table5[[#This Row],[profit]]/Table5[[#This Row],[net_sales]]</f>
        <v>0.4392998962054146</v>
      </c>
      <c r="P3719" s="3" t="str">
        <f>IF(Table5[[#This Row],[Profit_Percentage]]&lt;=24.5%,"low","high")</f>
        <v>high</v>
      </c>
      <c r="Q3719" s="3" t="str">
        <f>IF(Table5[[#This Row],[Profit_Percentage]]&gt;25%,"high_profit","low_profit")&amp;(IF(Table5[[#This Row],[net_sales]]&gt;1000," high_sales"," low_sales"))</f>
        <v>high_profit high_sales</v>
      </c>
      <c r="R3719" s="3"/>
    </row>
    <row r="3720" spans="1:18" ht="14.25" customHeight="1" x14ac:dyDescent="0.3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Table5[[#This Row],[sales]]-(Table5[[#This Row],[sales]]*Table5[[#This Row],[discount]])</f>
        <v>963.49379999999996</v>
      </c>
      <c r="O3720" s="6">
        <f>Table5[[#This Row],[profit]]/Table5[[#This Row],[net_sales]]</f>
        <v>0.36807709608510197</v>
      </c>
      <c r="P3720" s="3" t="str">
        <f>IF(Table5[[#This Row],[Profit_Percentage]]&lt;=24.5%,"low","high")</f>
        <v>high</v>
      </c>
      <c r="Q3720" s="3" t="str">
        <f>IF(Table5[[#This Row],[Profit_Percentage]]&gt;25%,"high_profit","low_profit")&amp;(IF(Table5[[#This Row],[net_sales]]&gt;1000," high_sales"," low_sales"))</f>
        <v>high_profit low_sales</v>
      </c>
      <c r="R3720" s="3"/>
    </row>
    <row r="3721" spans="1:18" ht="14.25" customHeight="1" x14ac:dyDescent="0.3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Table5[[#This Row],[sales]]-(Table5[[#This Row],[sales]]*Table5[[#This Row],[discount]])</f>
        <v>809.55629999999996</v>
      </c>
      <c r="O3721" s="6">
        <f>Table5[[#This Row],[profit]]/Table5[[#This Row],[net_sales]]</f>
        <v>0.18172917683427331</v>
      </c>
      <c r="P3721" s="3" t="str">
        <f>IF(Table5[[#This Row],[Profit_Percentage]]&lt;=24.5%,"low","high")</f>
        <v>low</v>
      </c>
      <c r="Q3721" s="3" t="str">
        <f>IF(Table5[[#This Row],[Profit_Percentage]]&gt;25%,"high_profit","low_profit")&amp;(IF(Table5[[#This Row],[net_sales]]&gt;1000," high_sales"," low_sales"))</f>
        <v>low_profit low_sales</v>
      </c>
      <c r="R3721" s="3"/>
    </row>
    <row r="3722" spans="1:18" ht="14.25" customHeight="1" x14ac:dyDescent="0.3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Table5[[#This Row],[sales]]-(Table5[[#This Row],[sales]]*Table5[[#This Row],[discount]])</f>
        <v>266.05799999999999</v>
      </c>
      <c r="O3722" s="6">
        <f>Table5[[#This Row],[profit]]/Table5[[#This Row],[net_sales]]</f>
        <v>0.36247735456178726</v>
      </c>
      <c r="P3722" s="3" t="str">
        <f>IF(Table5[[#This Row],[Profit_Percentage]]&lt;=24.5%,"low","high")</f>
        <v>high</v>
      </c>
      <c r="Q3722" s="3" t="str">
        <f>IF(Table5[[#This Row],[Profit_Percentage]]&gt;25%,"high_profit","low_profit")&amp;(IF(Table5[[#This Row],[net_sales]]&gt;1000," high_sales"," low_sales"))</f>
        <v>high_profit low_sales</v>
      </c>
      <c r="R3722" s="3"/>
    </row>
    <row r="3723" spans="1:18" ht="14.25" customHeight="1" x14ac:dyDescent="0.3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Table5[[#This Row],[sales]]-(Table5[[#This Row],[sales]]*Table5[[#This Row],[discount]])</f>
        <v>2643.5834</v>
      </c>
      <c r="O3723" s="6">
        <f>Table5[[#This Row],[profit]]/Table5[[#This Row],[net_sales]]</f>
        <v>9.8082776582724809E-2</v>
      </c>
      <c r="P3723" s="3" t="str">
        <f>IF(Table5[[#This Row],[Profit_Percentage]]&lt;=24.5%,"low","high")</f>
        <v>low</v>
      </c>
      <c r="Q3723" s="3" t="str">
        <f>IF(Table5[[#This Row],[Profit_Percentage]]&gt;25%,"high_profit","low_profit")&amp;(IF(Table5[[#This Row],[net_sales]]&gt;1000," high_sales"," low_sales"))</f>
        <v>low_profit high_sales</v>
      </c>
      <c r="R3723" s="3"/>
    </row>
    <row r="3724" spans="1:18" ht="14.25" customHeight="1" x14ac:dyDescent="0.3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Table5[[#This Row],[sales]]-(Table5[[#This Row],[sales]]*Table5[[#This Row],[discount]])</f>
        <v>1617.1532999999999</v>
      </c>
      <c r="O3724" s="6">
        <f>Table5[[#This Row],[profit]]/Table5[[#This Row],[net_sales]]</f>
        <v>0.30327984366108024</v>
      </c>
      <c r="P3724" s="3" t="str">
        <f>IF(Table5[[#This Row],[Profit_Percentage]]&lt;=24.5%,"low","high")</f>
        <v>high</v>
      </c>
      <c r="Q3724" s="3" t="str">
        <f>IF(Table5[[#This Row],[Profit_Percentage]]&gt;25%,"high_profit","low_profit")&amp;(IF(Table5[[#This Row],[net_sales]]&gt;1000," high_sales"," low_sales"))</f>
        <v>high_profit high_sales</v>
      </c>
      <c r="R3724" s="3"/>
    </row>
    <row r="3725" spans="1:18" ht="14.25" customHeight="1" x14ac:dyDescent="0.3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Table5[[#This Row],[sales]]-(Table5[[#This Row],[sales]]*Table5[[#This Row],[discount]])</f>
        <v>1568.2734</v>
      </c>
      <c r="O3725" s="6">
        <f>Table5[[#This Row],[profit]]/Table5[[#This Row],[net_sales]]</f>
        <v>0.47191388950421526</v>
      </c>
      <c r="P3725" s="3" t="str">
        <f>IF(Table5[[#This Row],[Profit_Percentage]]&lt;=24.5%,"low","high")</f>
        <v>high</v>
      </c>
      <c r="Q3725" s="3" t="str">
        <f>IF(Table5[[#This Row],[Profit_Percentage]]&gt;25%,"high_profit","low_profit")&amp;(IF(Table5[[#This Row],[net_sales]]&gt;1000," high_sales"," low_sales"))</f>
        <v>high_profit high_sales</v>
      </c>
      <c r="R3725" s="3"/>
    </row>
    <row r="3726" spans="1:18" ht="14.25" customHeight="1" x14ac:dyDescent="0.3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Table5[[#This Row],[sales]]-(Table5[[#This Row],[sales]]*Table5[[#This Row],[discount]])</f>
        <v>1907.6288</v>
      </c>
      <c r="O3726" s="6">
        <f>Table5[[#This Row],[profit]]/Table5[[#This Row],[net_sales]]</f>
        <v>0.10708058087611176</v>
      </c>
      <c r="P3726" s="3" t="str">
        <f>IF(Table5[[#This Row],[Profit_Percentage]]&lt;=24.5%,"low","high")</f>
        <v>low</v>
      </c>
      <c r="Q3726" s="3" t="str">
        <f>IF(Table5[[#This Row],[Profit_Percentage]]&gt;25%,"high_profit","low_profit")&amp;(IF(Table5[[#This Row],[net_sales]]&gt;1000," high_sales"," low_sales"))</f>
        <v>low_profit high_sales</v>
      </c>
      <c r="R3726" s="3"/>
    </row>
    <row r="3727" spans="1:18" ht="14.25" customHeight="1" x14ac:dyDescent="0.3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Table5[[#This Row],[sales]]-(Table5[[#This Row],[sales]]*Table5[[#This Row],[discount]])</f>
        <v>2441.7755999999999</v>
      </c>
      <c r="O3727" s="6">
        <f>Table5[[#This Row],[profit]]/Table5[[#This Row],[net_sales]]</f>
        <v>0.26126888973745171</v>
      </c>
      <c r="P3727" s="3" t="str">
        <f>IF(Table5[[#This Row],[Profit_Percentage]]&lt;=24.5%,"low","high")</f>
        <v>high</v>
      </c>
      <c r="Q3727" s="3" t="str">
        <f>IF(Table5[[#This Row],[Profit_Percentage]]&gt;25%,"high_profit","low_profit")&amp;(IF(Table5[[#This Row],[net_sales]]&gt;1000," high_sales"," low_sales"))</f>
        <v>high_profit high_sales</v>
      </c>
      <c r="R3727" s="3"/>
    </row>
    <row r="3728" spans="1:18" ht="14.25" customHeight="1" x14ac:dyDescent="0.3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Table5[[#This Row],[sales]]-(Table5[[#This Row],[sales]]*Table5[[#This Row],[discount]])</f>
        <v>2725.2855999999997</v>
      </c>
      <c r="O3728" s="6">
        <f>Table5[[#This Row],[profit]]/Table5[[#This Row],[net_sales]]</f>
        <v>0.20023956388277253</v>
      </c>
      <c r="P3728" s="3" t="str">
        <f>IF(Table5[[#This Row],[Profit_Percentage]]&lt;=24.5%,"low","high")</f>
        <v>low</v>
      </c>
      <c r="Q3728" s="3" t="str">
        <f>IF(Table5[[#This Row],[Profit_Percentage]]&gt;25%,"high_profit","low_profit")&amp;(IF(Table5[[#This Row],[net_sales]]&gt;1000," high_sales"," low_sales"))</f>
        <v>low_profit high_sales</v>
      </c>
      <c r="R3728" s="3"/>
    </row>
    <row r="3729" spans="1:18" ht="14.25" customHeight="1" x14ac:dyDescent="0.3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Table5[[#This Row],[sales]]-(Table5[[#This Row],[sales]]*Table5[[#This Row],[discount]])</f>
        <v>2335.7388000000001</v>
      </c>
      <c r="O3729" s="6">
        <f>Table5[[#This Row],[profit]]/Table5[[#This Row],[net_sales]]</f>
        <v>0.19233743088054195</v>
      </c>
      <c r="P3729" s="3" t="str">
        <f>IF(Table5[[#This Row],[Profit_Percentage]]&lt;=24.5%,"low","high")</f>
        <v>low</v>
      </c>
      <c r="Q3729" s="3" t="str">
        <f>IF(Table5[[#This Row],[Profit_Percentage]]&gt;25%,"high_profit","low_profit")&amp;(IF(Table5[[#This Row],[net_sales]]&gt;1000," high_sales"," low_sales"))</f>
        <v>low_profit high_sales</v>
      </c>
      <c r="R3729" s="3"/>
    </row>
    <row r="3730" spans="1:18" ht="14.25" customHeight="1" x14ac:dyDescent="0.3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Table5[[#This Row],[sales]]-(Table5[[#This Row],[sales]]*Table5[[#This Row],[discount]])</f>
        <v>136.57839999999999</v>
      </c>
      <c r="O3730" s="6">
        <f>Table5[[#This Row],[profit]]/Table5[[#This Row],[net_sales]]</f>
        <v>0.18363079374190941</v>
      </c>
      <c r="P3730" s="3" t="str">
        <f>IF(Table5[[#This Row],[Profit_Percentage]]&lt;=24.5%,"low","high")</f>
        <v>low</v>
      </c>
      <c r="Q3730" s="3" t="str">
        <f>IF(Table5[[#This Row],[Profit_Percentage]]&gt;25%,"high_profit","low_profit")&amp;(IF(Table5[[#This Row],[net_sales]]&gt;1000," high_sales"," low_sales"))</f>
        <v>low_profit low_sales</v>
      </c>
      <c r="R3730" s="3"/>
    </row>
    <row r="3731" spans="1:18" ht="14.25" customHeight="1" x14ac:dyDescent="0.3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Table5[[#This Row],[sales]]-(Table5[[#This Row],[sales]]*Table5[[#This Row],[discount]])</f>
        <v>3061.2952</v>
      </c>
      <c r="O3731" s="6">
        <f>Table5[[#This Row],[profit]]/Table5[[#This Row],[net_sales]]</f>
        <v>0.35629363675871573</v>
      </c>
      <c r="P3731" s="3" t="str">
        <f>IF(Table5[[#This Row],[Profit_Percentage]]&lt;=24.5%,"low","high")</f>
        <v>high</v>
      </c>
      <c r="Q3731" s="3" t="str">
        <f>IF(Table5[[#This Row],[Profit_Percentage]]&gt;25%,"high_profit","low_profit")&amp;(IF(Table5[[#This Row],[net_sales]]&gt;1000," high_sales"," low_sales"))</f>
        <v>high_profit high_sales</v>
      </c>
      <c r="R3731" s="3"/>
    </row>
    <row r="3732" spans="1:18" ht="14.25" customHeight="1" x14ac:dyDescent="0.3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Table5[[#This Row],[sales]]-(Table5[[#This Row],[sales]]*Table5[[#This Row],[discount]])</f>
        <v>1047.0356000000002</v>
      </c>
      <c r="O3732" s="6">
        <f>Table5[[#This Row],[profit]]/Table5[[#This Row],[net_sales]]</f>
        <v>0.32487911585814272</v>
      </c>
      <c r="P3732" s="3" t="str">
        <f>IF(Table5[[#This Row],[Profit_Percentage]]&lt;=24.5%,"low","high")</f>
        <v>high</v>
      </c>
      <c r="Q3732" s="3" t="str">
        <f>IF(Table5[[#This Row],[Profit_Percentage]]&gt;25%,"high_profit","low_profit")&amp;(IF(Table5[[#This Row],[net_sales]]&gt;1000," high_sales"," low_sales"))</f>
        <v>high_profit high_sales</v>
      </c>
      <c r="R3732" s="3"/>
    </row>
    <row r="3733" spans="1:18" ht="14.25" customHeight="1" x14ac:dyDescent="0.3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Table5[[#This Row],[sales]]-(Table5[[#This Row],[sales]]*Table5[[#This Row],[discount]])</f>
        <v>3412.6183000000001</v>
      </c>
      <c r="O3733" s="6">
        <f>Table5[[#This Row],[profit]]/Table5[[#This Row],[net_sales]]</f>
        <v>0.13265181166027271</v>
      </c>
      <c r="P3733" s="3" t="str">
        <f>IF(Table5[[#This Row],[Profit_Percentage]]&lt;=24.5%,"low","high")</f>
        <v>low</v>
      </c>
      <c r="Q3733" s="3" t="str">
        <f>IF(Table5[[#This Row],[Profit_Percentage]]&gt;25%,"high_profit","low_profit")&amp;(IF(Table5[[#This Row],[net_sales]]&gt;1000," high_sales"," low_sales"))</f>
        <v>low_profit high_sales</v>
      </c>
      <c r="R3733" s="3"/>
    </row>
    <row r="3734" spans="1:18" ht="14.25" customHeight="1" x14ac:dyDescent="0.3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Table5[[#This Row],[sales]]-(Table5[[#This Row],[sales]]*Table5[[#This Row],[discount]])</f>
        <v>4462.9132</v>
      </c>
      <c r="O3734" s="6">
        <f>Table5[[#This Row],[profit]]/Table5[[#This Row],[net_sales]]</f>
        <v>0.12033843723422628</v>
      </c>
      <c r="P3734" s="3" t="str">
        <f>IF(Table5[[#This Row],[Profit_Percentage]]&lt;=24.5%,"low","high")</f>
        <v>low</v>
      </c>
      <c r="Q3734" s="3" t="str">
        <f>IF(Table5[[#This Row],[Profit_Percentage]]&gt;25%,"high_profit","low_profit")&amp;(IF(Table5[[#This Row],[net_sales]]&gt;1000," high_sales"," low_sales"))</f>
        <v>low_profit high_sales</v>
      </c>
      <c r="R3734" s="3"/>
    </row>
    <row r="3735" spans="1:18" ht="14.25" customHeight="1" x14ac:dyDescent="0.3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Table5[[#This Row],[sales]]-(Table5[[#This Row],[sales]]*Table5[[#This Row],[discount]])</f>
        <v>1120.567</v>
      </c>
      <c r="O3735" s="6">
        <f>Table5[[#This Row],[profit]]/Table5[[#This Row],[net_sales]]</f>
        <v>0.21432899594580243</v>
      </c>
      <c r="P3735" s="3" t="str">
        <f>IF(Table5[[#This Row],[Profit_Percentage]]&lt;=24.5%,"low","high")</f>
        <v>low</v>
      </c>
      <c r="Q3735" s="3" t="str">
        <f>IF(Table5[[#This Row],[Profit_Percentage]]&gt;25%,"high_profit","low_profit")&amp;(IF(Table5[[#This Row],[net_sales]]&gt;1000," high_sales"," low_sales"))</f>
        <v>low_profit high_sales</v>
      </c>
      <c r="R3735" s="3"/>
    </row>
    <row r="3736" spans="1:18" ht="14.25" customHeight="1" x14ac:dyDescent="0.3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Table5[[#This Row],[sales]]-(Table5[[#This Row],[sales]]*Table5[[#This Row],[discount]])</f>
        <v>436.44420000000002</v>
      </c>
      <c r="O3736" s="6">
        <f>Table5[[#This Row],[profit]]/Table5[[#This Row],[net_sales]]</f>
        <v>0.30175678815298723</v>
      </c>
      <c r="P3736" s="3" t="str">
        <f>IF(Table5[[#This Row],[Profit_Percentage]]&lt;=24.5%,"low","high")</f>
        <v>high</v>
      </c>
      <c r="Q3736" s="3" t="str">
        <f>IF(Table5[[#This Row],[Profit_Percentage]]&gt;25%,"high_profit","low_profit")&amp;(IF(Table5[[#This Row],[net_sales]]&gt;1000," high_sales"," low_sales"))</f>
        <v>high_profit low_sales</v>
      </c>
      <c r="R3736" s="3"/>
    </row>
    <row r="3737" spans="1:18" ht="14.25" customHeight="1" x14ac:dyDescent="0.3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Table5[[#This Row],[sales]]-(Table5[[#This Row],[sales]]*Table5[[#This Row],[discount]])</f>
        <v>1027.7557999999999</v>
      </c>
      <c r="O3737" s="6">
        <f>Table5[[#This Row],[profit]]/Table5[[#This Row],[net_sales]]</f>
        <v>6.8294433366369714E-2</v>
      </c>
      <c r="P3737" s="3" t="str">
        <f>IF(Table5[[#This Row],[Profit_Percentage]]&lt;=24.5%,"low","high")</f>
        <v>low</v>
      </c>
      <c r="Q3737" s="3" t="str">
        <f>IF(Table5[[#This Row],[Profit_Percentage]]&gt;25%,"high_profit","low_profit")&amp;(IF(Table5[[#This Row],[net_sales]]&gt;1000," high_sales"," low_sales"))</f>
        <v>low_profit high_sales</v>
      </c>
      <c r="R3737" s="3"/>
    </row>
    <row r="3738" spans="1:18" ht="14.25" customHeight="1" x14ac:dyDescent="0.3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Table5[[#This Row],[sales]]-(Table5[[#This Row],[sales]]*Table5[[#This Row],[discount]])</f>
        <v>748.59750000000008</v>
      </c>
      <c r="O3738" s="6">
        <f>Table5[[#This Row],[profit]]/Table5[[#This Row],[net_sales]]</f>
        <v>0.12209498428728388</v>
      </c>
      <c r="P3738" s="3" t="str">
        <f>IF(Table5[[#This Row],[Profit_Percentage]]&lt;=24.5%,"low","high")</f>
        <v>low</v>
      </c>
      <c r="Q3738" s="3" t="str">
        <f>IF(Table5[[#This Row],[Profit_Percentage]]&gt;25%,"high_profit","low_profit")&amp;(IF(Table5[[#This Row],[net_sales]]&gt;1000," high_sales"," low_sales"))</f>
        <v>low_profit low_sales</v>
      </c>
      <c r="R3738" s="3"/>
    </row>
    <row r="3739" spans="1:18" ht="14.25" customHeight="1" x14ac:dyDescent="0.3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Table5[[#This Row],[sales]]-(Table5[[#This Row],[sales]]*Table5[[#This Row],[discount]])</f>
        <v>3436.2552000000001</v>
      </c>
      <c r="O3739" s="6">
        <f>Table5[[#This Row],[profit]]/Table5[[#This Row],[net_sales]]</f>
        <v>0.17518489313599292</v>
      </c>
      <c r="P3739" s="3" t="str">
        <f>IF(Table5[[#This Row],[Profit_Percentage]]&lt;=24.5%,"low","high")</f>
        <v>low</v>
      </c>
      <c r="Q3739" s="3" t="str">
        <f>IF(Table5[[#This Row],[Profit_Percentage]]&gt;25%,"high_profit","low_profit")&amp;(IF(Table5[[#This Row],[net_sales]]&gt;1000," high_sales"," low_sales"))</f>
        <v>low_profit high_sales</v>
      </c>
      <c r="R3739" s="3"/>
    </row>
    <row r="3740" spans="1:18" ht="14.25" customHeight="1" x14ac:dyDescent="0.3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Table5[[#This Row],[sales]]-(Table5[[#This Row],[sales]]*Table5[[#This Row],[discount]])</f>
        <v>245.89709999999999</v>
      </c>
      <c r="O3740" s="6">
        <f>Table5[[#This Row],[profit]]/Table5[[#This Row],[net_sales]]</f>
        <v>0.45397038029322018</v>
      </c>
      <c r="P3740" s="3" t="str">
        <f>IF(Table5[[#This Row],[Profit_Percentage]]&lt;=24.5%,"low","high")</f>
        <v>high</v>
      </c>
      <c r="Q3740" s="3" t="str">
        <f>IF(Table5[[#This Row],[Profit_Percentage]]&gt;25%,"high_profit","low_profit")&amp;(IF(Table5[[#This Row],[net_sales]]&gt;1000," high_sales"," low_sales"))</f>
        <v>high_profit low_sales</v>
      </c>
      <c r="R3740" s="3"/>
    </row>
    <row r="3741" spans="1:18" ht="14.25" customHeight="1" x14ac:dyDescent="0.3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Table5[[#This Row],[sales]]-(Table5[[#This Row],[sales]]*Table5[[#This Row],[discount]])</f>
        <v>286.6474</v>
      </c>
      <c r="O3741" s="6">
        <f>Table5[[#This Row],[profit]]/Table5[[#This Row],[net_sales]]</f>
        <v>0.33037104121649108</v>
      </c>
      <c r="P3741" s="3" t="str">
        <f>IF(Table5[[#This Row],[Profit_Percentage]]&lt;=24.5%,"low","high")</f>
        <v>high</v>
      </c>
      <c r="Q3741" s="3" t="str">
        <f>IF(Table5[[#This Row],[Profit_Percentage]]&gt;25%,"high_profit","low_profit")&amp;(IF(Table5[[#This Row],[net_sales]]&gt;1000," high_sales"," low_sales"))</f>
        <v>high_profit low_sales</v>
      </c>
      <c r="R3741" s="3"/>
    </row>
    <row r="3742" spans="1:18" ht="14.25" customHeight="1" x14ac:dyDescent="0.3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Table5[[#This Row],[sales]]-(Table5[[#This Row],[sales]]*Table5[[#This Row],[discount]])</f>
        <v>1784.3268</v>
      </c>
      <c r="O3742" s="6">
        <f>Table5[[#This Row],[profit]]/Table5[[#This Row],[net_sales]]</f>
        <v>0.48099933263346151</v>
      </c>
      <c r="P3742" s="3" t="str">
        <f>IF(Table5[[#This Row],[Profit_Percentage]]&lt;=24.5%,"low","high")</f>
        <v>high</v>
      </c>
      <c r="Q3742" s="3" t="str">
        <f>IF(Table5[[#This Row],[Profit_Percentage]]&gt;25%,"high_profit","low_profit")&amp;(IF(Table5[[#This Row],[net_sales]]&gt;1000," high_sales"," low_sales"))</f>
        <v>high_profit high_sales</v>
      </c>
      <c r="R3742" s="3"/>
    </row>
    <row r="3743" spans="1:18" ht="14.25" customHeight="1" x14ac:dyDescent="0.3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Table5[[#This Row],[sales]]-(Table5[[#This Row],[sales]]*Table5[[#This Row],[discount]])</f>
        <v>1696.7579999999998</v>
      </c>
      <c r="O3743" s="6">
        <f>Table5[[#This Row],[profit]]/Table5[[#This Row],[net_sales]]</f>
        <v>0.49118377517595324</v>
      </c>
      <c r="P3743" s="3" t="str">
        <f>IF(Table5[[#This Row],[Profit_Percentage]]&lt;=24.5%,"low","high")</f>
        <v>high</v>
      </c>
      <c r="Q3743" s="3" t="str">
        <f>IF(Table5[[#This Row],[Profit_Percentage]]&gt;25%,"high_profit","low_profit")&amp;(IF(Table5[[#This Row],[net_sales]]&gt;1000," high_sales"," low_sales"))</f>
        <v>high_profit high_sales</v>
      </c>
      <c r="R3743" s="3"/>
    </row>
    <row r="3744" spans="1:18" ht="14.25" customHeight="1" x14ac:dyDescent="0.3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Table5[[#This Row],[sales]]-(Table5[[#This Row],[sales]]*Table5[[#This Row],[discount]])</f>
        <v>1460.0007999999998</v>
      </c>
      <c r="O3744" s="6">
        <f>Table5[[#This Row],[profit]]/Table5[[#This Row],[net_sales]]</f>
        <v>0.11307528050669563</v>
      </c>
      <c r="P3744" s="3" t="str">
        <f>IF(Table5[[#This Row],[Profit_Percentage]]&lt;=24.5%,"low","high")</f>
        <v>low</v>
      </c>
      <c r="Q3744" s="3" t="str">
        <f>IF(Table5[[#This Row],[Profit_Percentage]]&gt;25%,"high_profit","low_profit")&amp;(IF(Table5[[#This Row],[net_sales]]&gt;1000," high_sales"," low_sales"))</f>
        <v>low_profit high_sales</v>
      </c>
      <c r="R3744" s="3"/>
    </row>
    <row r="3745" spans="1:18" ht="14.25" customHeight="1" x14ac:dyDescent="0.3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Table5[[#This Row],[sales]]-(Table5[[#This Row],[sales]]*Table5[[#This Row],[discount]])</f>
        <v>2598.1858999999999</v>
      </c>
      <c r="O3745" s="6">
        <f>Table5[[#This Row],[profit]]/Table5[[#This Row],[net_sales]]</f>
        <v>0.30433542111055256</v>
      </c>
      <c r="P3745" s="3" t="str">
        <f>IF(Table5[[#This Row],[Profit_Percentage]]&lt;=24.5%,"low","high")</f>
        <v>high</v>
      </c>
      <c r="Q3745" s="3" t="str">
        <f>IF(Table5[[#This Row],[Profit_Percentage]]&gt;25%,"high_profit","low_profit")&amp;(IF(Table5[[#This Row],[net_sales]]&gt;1000," high_sales"," low_sales"))</f>
        <v>high_profit high_sales</v>
      </c>
      <c r="R3745" s="3"/>
    </row>
    <row r="3746" spans="1:18" ht="14.25" customHeight="1" x14ac:dyDescent="0.3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Table5[[#This Row],[sales]]-(Table5[[#This Row],[sales]]*Table5[[#This Row],[discount]])</f>
        <v>1925.4092000000001</v>
      </c>
      <c r="O3746" s="6">
        <f>Table5[[#This Row],[profit]]/Table5[[#This Row],[net_sales]]</f>
        <v>0.10577491787200352</v>
      </c>
      <c r="P3746" s="3" t="str">
        <f>IF(Table5[[#This Row],[Profit_Percentage]]&lt;=24.5%,"low","high")</f>
        <v>low</v>
      </c>
      <c r="Q3746" s="3" t="str">
        <f>IF(Table5[[#This Row],[Profit_Percentage]]&gt;25%,"high_profit","low_profit")&amp;(IF(Table5[[#This Row],[net_sales]]&gt;1000," high_sales"," low_sales"))</f>
        <v>low_profit high_sales</v>
      </c>
      <c r="R3746" s="3"/>
    </row>
    <row r="3747" spans="1:18" ht="14.25" customHeight="1" x14ac:dyDescent="0.3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Table5[[#This Row],[sales]]-(Table5[[#This Row],[sales]]*Table5[[#This Row],[discount]])</f>
        <v>594.86979999999994</v>
      </c>
      <c r="O3747" s="6">
        <f>Table5[[#This Row],[profit]]/Table5[[#This Row],[net_sales]]</f>
        <v>0.15690828480450683</v>
      </c>
      <c r="P3747" s="3" t="str">
        <f>IF(Table5[[#This Row],[Profit_Percentage]]&lt;=24.5%,"low","high")</f>
        <v>low</v>
      </c>
      <c r="Q3747" s="3" t="str">
        <f>IF(Table5[[#This Row],[Profit_Percentage]]&gt;25%,"high_profit","low_profit")&amp;(IF(Table5[[#This Row],[net_sales]]&gt;1000," high_sales"," low_sales"))</f>
        <v>low_profit low_sales</v>
      </c>
      <c r="R3747" s="3"/>
    </row>
    <row r="3748" spans="1:18" ht="14.25" customHeight="1" x14ac:dyDescent="0.3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Table5[[#This Row],[sales]]-(Table5[[#This Row],[sales]]*Table5[[#This Row],[discount]])</f>
        <v>2501.8789999999999</v>
      </c>
      <c r="O3748" s="6">
        <f>Table5[[#This Row],[profit]]/Table5[[#This Row],[net_sales]]</f>
        <v>0.11953016113089403</v>
      </c>
      <c r="P3748" s="3" t="str">
        <f>IF(Table5[[#This Row],[Profit_Percentage]]&lt;=24.5%,"low","high")</f>
        <v>low</v>
      </c>
      <c r="Q3748" s="3" t="str">
        <f>IF(Table5[[#This Row],[Profit_Percentage]]&gt;25%,"high_profit","low_profit")&amp;(IF(Table5[[#This Row],[net_sales]]&gt;1000," high_sales"," low_sales"))</f>
        <v>low_profit high_sales</v>
      </c>
      <c r="R3748" s="3"/>
    </row>
    <row r="3749" spans="1:18" ht="14.25" customHeight="1" x14ac:dyDescent="0.3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Table5[[#This Row],[sales]]-(Table5[[#This Row],[sales]]*Table5[[#This Row],[discount]])</f>
        <v>4056.8472000000002</v>
      </c>
      <c r="O3749" s="6">
        <f>Table5[[#This Row],[profit]]/Table5[[#This Row],[net_sales]]</f>
        <v>0.14358687209121407</v>
      </c>
      <c r="P3749" s="3" t="str">
        <f>IF(Table5[[#This Row],[Profit_Percentage]]&lt;=24.5%,"low","high")</f>
        <v>low</v>
      </c>
      <c r="Q3749" s="3" t="str">
        <f>IF(Table5[[#This Row],[Profit_Percentage]]&gt;25%,"high_profit","low_profit")&amp;(IF(Table5[[#This Row],[net_sales]]&gt;1000," high_sales"," low_sales"))</f>
        <v>low_profit high_sales</v>
      </c>
      <c r="R3749" s="3"/>
    </row>
    <row r="3750" spans="1:18" ht="14.25" customHeight="1" x14ac:dyDescent="0.3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Table5[[#This Row],[sales]]-(Table5[[#This Row],[sales]]*Table5[[#This Row],[discount]])</f>
        <v>975.46800000000007</v>
      </c>
      <c r="O3750" s="6">
        <f>Table5[[#This Row],[profit]]/Table5[[#This Row],[net_sales]]</f>
        <v>0.56440600819299036</v>
      </c>
      <c r="P3750" s="3" t="str">
        <f>IF(Table5[[#This Row],[Profit_Percentage]]&lt;=24.5%,"low","high")</f>
        <v>high</v>
      </c>
      <c r="Q3750" s="3" t="str">
        <f>IF(Table5[[#This Row],[Profit_Percentage]]&gt;25%,"high_profit","low_profit")&amp;(IF(Table5[[#This Row],[net_sales]]&gt;1000," high_sales"," low_sales"))</f>
        <v>high_profit low_sales</v>
      </c>
      <c r="R3750" s="3"/>
    </row>
    <row r="3751" spans="1:18" ht="14.25" customHeight="1" x14ac:dyDescent="0.3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Table5[[#This Row],[sales]]-(Table5[[#This Row],[sales]]*Table5[[#This Row],[discount]])</f>
        <v>2149.7223999999997</v>
      </c>
      <c r="O3751" s="6">
        <f>Table5[[#This Row],[profit]]/Table5[[#This Row],[net_sales]]</f>
        <v>0.23617468004240921</v>
      </c>
      <c r="P3751" s="3" t="str">
        <f>IF(Table5[[#This Row],[Profit_Percentage]]&lt;=24.5%,"low","high")</f>
        <v>low</v>
      </c>
      <c r="Q3751" s="3" t="str">
        <f>IF(Table5[[#This Row],[Profit_Percentage]]&gt;25%,"high_profit","low_profit")&amp;(IF(Table5[[#This Row],[net_sales]]&gt;1000," high_sales"," low_sales"))</f>
        <v>low_profit high_sales</v>
      </c>
      <c r="R3751" s="3"/>
    </row>
    <row r="3752" spans="1:18" ht="14.25" customHeight="1" x14ac:dyDescent="0.3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Table5[[#This Row],[sales]]-(Table5[[#This Row],[sales]]*Table5[[#This Row],[discount]])</f>
        <v>2206.1312000000003</v>
      </c>
      <c r="O3752" s="6">
        <f>Table5[[#This Row],[profit]]/Table5[[#This Row],[net_sales]]</f>
        <v>0.39882034214465573</v>
      </c>
      <c r="P3752" s="3" t="str">
        <f>IF(Table5[[#This Row],[Profit_Percentage]]&lt;=24.5%,"low","high")</f>
        <v>high</v>
      </c>
      <c r="Q3752" s="3" t="str">
        <f>IF(Table5[[#This Row],[Profit_Percentage]]&gt;25%,"high_profit","low_profit")&amp;(IF(Table5[[#This Row],[net_sales]]&gt;1000," high_sales"," low_sales"))</f>
        <v>high_profit high_sales</v>
      </c>
      <c r="R3752" s="3"/>
    </row>
    <row r="3753" spans="1:18" ht="14.25" customHeight="1" x14ac:dyDescent="0.3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Table5[[#This Row],[sales]]-(Table5[[#This Row],[sales]]*Table5[[#This Row],[discount]])</f>
        <v>2638.4320000000002</v>
      </c>
      <c r="O3753" s="6">
        <f>Table5[[#This Row],[profit]]/Table5[[#This Row],[net_sales]]</f>
        <v>0.34701671295678643</v>
      </c>
      <c r="P3753" s="3" t="str">
        <f>IF(Table5[[#This Row],[Profit_Percentage]]&lt;=24.5%,"low","high")</f>
        <v>high</v>
      </c>
      <c r="Q3753" s="3" t="str">
        <f>IF(Table5[[#This Row],[Profit_Percentage]]&gt;25%,"high_profit","low_profit")&amp;(IF(Table5[[#This Row],[net_sales]]&gt;1000," high_sales"," low_sales"))</f>
        <v>high_profit high_sales</v>
      </c>
      <c r="R3753" s="3"/>
    </row>
    <row r="3754" spans="1:18" ht="14.25" customHeight="1" x14ac:dyDescent="0.3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Table5[[#This Row],[sales]]-(Table5[[#This Row],[sales]]*Table5[[#This Row],[discount]])</f>
        <v>3253.8825000000002</v>
      </c>
      <c r="O3754" s="6">
        <f>Table5[[#This Row],[profit]]/Table5[[#This Row],[net_sales]]</f>
        <v>0.18928157362781231</v>
      </c>
      <c r="P3754" s="3" t="str">
        <f>IF(Table5[[#This Row],[Profit_Percentage]]&lt;=24.5%,"low","high")</f>
        <v>low</v>
      </c>
      <c r="Q3754" s="3" t="str">
        <f>IF(Table5[[#This Row],[Profit_Percentage]]&gt;25%,"high_profit","low_profit")&amp;(IF(Table5[[#This Row],[net_sales]]&gt;1000," high_sales"," low_sales"))</f>
        <v>low_profit high_sales</v>
      </c>
      <c r="R3754" s="3"/>
    </row>
    <row r="3755" spans="1:18" ht="14.25" customHeight="1" x14ac:dyDescent="0.3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Table5[[#This Row],[sales]]-(Table5[[#This Row],[sales]]*Table5[[#This Row],[discount]])</f>
        <v>1915.9447</v>
      </c>
      <c r="O3755" s="6">
        <f>Table5[[#This Row],[profit]]/Table5[[#This Row],[net_sales]]</f>
        <v>0.13725865887465333</v>
      </c>
      <c r="P3755" s="3" t="str">
        <f>IF(Table5[[#This Row],[Profit_Percentage]]&lt;=24.5%,"low","high")</f>
        <v>low</v>
      </c>
      <c r="Q3755" s="3" t="str">
        <f>IF(Table5[[#This Row],[Profit_Percentage]]&gt;25%,"high_profit","low_profit")&amp;(IF(Table5[[#This Row],[net_sales]]&gt;1000," high_sales"," low_sales"))</f>
        <v>low_profit high_sales</v>
      </c>
      <c r="R3755" s="3"/>
    </row>
    <row r="3756" spans="1:18" ht="14.25" customHeight="1" x14ac:dyDescent="0.3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Table5[[#This Row],[sales]]-(Table5[[#This Row],[sales]]*Table5[[#This Row],[discount]])</f>
        <v>3128.0919000000004</v>
      </c>
      <c r="O3756" s="6">
        <f>Table5[[#This Row],[profit]]/Table5[[#This Row],[net_sales]]</f>
        <v>0.33418135829065632</v>
      </c>
      <c r="P3756" s="3" t="str">
        <f>IF(Table5[[#This Row],[Profit_Percentage]]&lt;=24.5%,"low","high")</f>
        <v>high</v>
      </c>
      <c r="Q3756" s="3" t="str">
        <f>IF(Table5[[#This Row],[Profit_Percentage]]&gt;25%,"high_profit","low_profit")&amp;(IF(Table5[[#This Row],[net_sales]]&gt;1000," high_sales"," low_sales"))</f>
        <v>high_profit high_sales</v>
      </c>
      <c r="R3756" s="3"/>
    </row>
    <row r="3757" spans="1:18" ht="14.25" customHeight="1" x14ac:dyDescent="0.3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Table5[[#This Row],[sales]]-(Table5[[#This Row],[sales]]*Table5[[#This Row],[discount]])</f>
        <v>3030.0475999999999</v>
      </c>
      <c r="O3757" s="6">
        <f>Table5[[#This Row],[profit]]/Table5[[#This Row],[net_sales]]</f>
        <v>0.30100847260617297</v>
      </c>
      <c r="P3757" s="3" t="str">
        <f>IF(Table5[[#This Row],[Profit_Percentage]]&lt;=24.5%,"low","high")</f>
        <v>high</v>
      </c>
      <c r="Q3757" s="3" t="str">
        <f>IF(Table5[[#This Row],[Profit_Percentage]]&gt;25%,"high_profit","low_profit")&amp;(IF(Table5[[#This Row],[net_sales]]&gt;1000," high_sales"," low_sales"))</f>
        <v>high_profit high_sales</v>
      </c>
      <c r="R3757" s="3"/>
    </row>
    <row r="3758" spans="1:18" ht="14.25" customHeight="1" x14ac:dyDescent="0.3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Table5[[#This Row],[sales]]-(Table5[[#This Row],[sales]]*Table5[[#This Row],[discount]])</f>
        <v>1989.3778</v>
      </c>
      <c r="O3758" s="6">
        <f>Table5[[#This Row],[profit]]/Table5[[#This Row],[net_sales]]</f>
        <v>0.27602097500032424</v>
      </c>
      <c r="P3758" s="3" t="str">
        <f>IF(Table5[[#This Row],[Profit_Percentage]]&lt;=24.5%,"low","high")</f>
        <v>high</v>
      </c>
      <c r="Q3758" s="3" t="str">
        <f>IF(Table5[[#This Row],[Profit_Percentage]]&gt;25%,"high_profit","low_profit")&amp;(IF(Table5[[#This Row],[net_sales]]&gt;1000," high_sales"," low_sales"))</f>
        <v>high_profit high_sales</v>
      </c>
      <c r="R3758" s="3"/>
    </row>
    <row r="3759" spans="1:18" ht="14.25" customHeight="1" x14ac:dyDescent="0.3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Table5[[#This Row],[sales]]-(Table5[[#This Row],[sales]]*Table5[[#This Row],[discount]])</f>
        <v>756.53340000000003</v>
      </c>
      <c r="O3759" s="6">
        <f>Table5[[#This Row],[profit]]/Table5[[#This Row],[net_sales]]</f>
        <v>0.32281456443297807</v>
      </c>
      <c r="P3759" s="3" t="str">
        <f>IF(Table5[[#This Row],[Profit_Percentage]]&lt;=24.5%,"low","high")</f>
        <v>high</v>
      </c>
      <c r="Q3759" s="3" t="str">
        <f>IF(Table5[[#This Row],[Profit_Percentage]]&gt;25%,"high_profit","low_profit")&amp;(IF(Table5[[#This Row],[net_sales]]&gt;1000," high_sales"," low_sales"))</f>
        <v>high_profit low_sales</v>
      </c>
      <c r="R3759" s="3"/>
    </row>
    <row r="3760" spans="1:18" ht="14.25" customHeight="1" x14ac:dyDescent="0.3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Table5[[#This Row],[sales]]-(Table5[[#This Row],[sales]]*Table5[[#This Row],[discount]])</f>
        <v>970.60799999999995</v>
      </c>
      <c r="O3760" s="6">
        <f>Table5[[#This Row],[profit]]/Table5[[#This Row],[net_sales]]</f>
        <v>0.22807353741160183</v>
      </c>
      <c r="P3760" s="3" t="str">
        <f>IF(Table5[[#This Row],[Profit_Percentage]]&lt;=24.5%,"low","high")</f>
        <v>low</v>
      </c>
      <c r="Q3760" s="3" t="str">
        <f>IF(Table5[[#This Row],[Profit_Percentage]]&gt;25%,"high_profit","low_profit")&amp;(IF(Table5[[#This Row],[net_sales]]&gt;1000," high_sales"," low_sales"))</f>
        <v>low_profit low_sales</v>
      </c>
      <c r="R3760" s="3"/>
    </row>
    <row r="3761" spans="1:18" ht="14.25" customHeight="1" x14ac:dyDescent="0.3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Table5[[#This Row],[sales]]-(Table5[[#This Row],[sales]]*Table5[[#This Row],[discount]])</f>
        <v>970.49369999999999</v>
      </c>
      <c r="O3761" s="6">
        <f>Table5[[#This Row],[profit]]/Table5[[#This Row],[net_sales]]</f>
        <v>0.22301020604255339</v>
      </c>
      <c r="P3761" s="3" t="str">
        <f>IF(Table5[[#This Row],[Profit_Percentage]]&lt;=24.5%,"low","high")</f>
        <v>low</v>
      </c>
      <c r="Q3761" s="3" t="str">
        <f>IF(Table5[[#This Row],[Profit_Percentage]]&gt;25%,"high_profit","low_profit")&amp;(IF(Table5[[#This Row],[net_sales]]&gt;1000," high_sales"," low_sales"))</f>
        <v>low_profit low_sales</v>
      </c>
      <c r="R3761" s="3"/>
    </row>
    <row r="3762" spans="1:18" ht="14.25" customHeight="1" x14ac:dyDescent="0.3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Table5[[#This Row],[sales]]-(Table5[[#This Row],[sales]]*Table5[[#This Row],[discount]])</f>
        <v>1665.2611999999999</v>
      </c>
      <c r="O3762" s="6">
        <f>Table5[[#This Row],[profit]]/Table5[[#This Row],[net_sales]]</f>
        <v>0.27620291639533789</v>
      </c>
      <c r="P3762" s="3" t="str">
        <f>IF(Table5[[#This Row],[Profit_Percentage]]&lt;=24.5%,"low","high")</f>
        <v>high</v>
      </c>
      <c r="Q3762" s="3" t="str">
        <f>IF(Table5[[#This Row],[Profit_Percentage]]&gt;25%,"high_profit","low_profit")&amp;(IF(Table5[[#This Row],[net_sales]]&gt;1000," high_sales"," low_sales"))</f>
        <v>high_profit high_sales</v>
      </c>
      <c r="R3762" s="3"/>
    </row>
    <row r="3763" spans="1:18" ht="14.25" customHeight="1" x14ac:dyDescent="0.3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Table5[[#This Row],[sales]]-(Table5[[#This Row],[sales]]*Table5[[#This Row],[discount]])</f>
        <v>1623.518</v>
      </c>
      <c r="O3763" s="6">
        <f>Table5[[#This Row],[profit]]/Table5[[#This Row],[net_sales]]</f>
        <v>0.24786297410931077</v>
      </c>
      <c r="P3763" s="3" t="str">
        <f>IF(Table5[[#This Row],[Profit_Percentage]]&lt;=24.5%,"low","high")</f>
        <v>high</v>
      </c>
      <c r="Q3763" s="3" t="str">
        <f>IF(Table5[[#This Row],[Profit_Percentage]]&gt;25%,"high_profit","low_profit")&amp;(IF(Table5[[#This Row],[net_sales]]&gt;1000," high_sales"," low_sales"))</f>
        <v>low_profit high_sales</v>
      </c>
      <c r="R3763" s="3"/>
    </row>
    <row r="3764" spans="1:18" ht="14.25" customHeight="1" x14ac:dyDescent="0.3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Table5[[#This Row],[sales]]-(Table5[[#This Row],[sales]]*Table5[[#This Row],[discount]])</f>
        <v>4127.4237999999996</v>
      </c>
      <c r="O3764" s="6">
        <f>Table5[[#This Row],[profit]]/Table5[[#This Row],[net_sales]]</f>
        <v>0.3380922501827896</v>
      </c>
      <c r="P3764" s="3" t="str">
        <f>IF(Table5[[#This Row],[Profit_Percentage]]&lt;=24.5%,"low","high")</f>
        <v>high</v>
      </c>
      <c r="Q3764" s="3" t="str">
        <f>IF(Table5[[#This Row],[Profit_Percentage]]&gt;25%,"high_profit","low_profit")&amp;(IF(Table5[[#This Row],[net_sales]]&gt;1000," high_sales"," low_sales"))</f>
        <v>high_profit high_sales</v>
      </c>
      <c r="R3764" s="3"/>
    </row>
    <row r="3765" spans="1:18" ht="14.25" customHeight="1" x14ac:dyDescent="0.3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Table5[[#This Row],[sales]]-(Table5[[#This Row],[sales]]*Table5[[#This Row],[discount]])</f>
        <v>4753.3562999999995</v>
      </c>
      <c r="O3765" s="6">
        <f>Table5[[#This Row],[profit]]/Table5[[#This Row],[net_sales]]</f>
        <v>0.26481919733220927</v>
      </c>
      <c r="P3765" s="3" t="str">
        <f>IF(Table5[[#This Row],[Profit_Percentage]]&lt;=24.5%,"low","high")</f>
        <v>high</v>
      </c>
      <c r="Q3765" s="3" t="str">
        <f>IF(Table5[[#This Row],[Profit_Percentage]]&gt;25%,"high_profit","low_profit")&amp;(IF(Table5[[#This Row],[net_sales]]&gt;1000," high_sales"," low_sales"))</f>
        <v>high_profit high_sales</v>
      </c>
      <c r="R3765" s="3"/>
    </row>
    <row r="3766" spans="1:18" ht="14.25" customHeight="1" x14ac:dyDescent="0.3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Table5[[#This Row],[sales]]-(Table5[[#This Row],[sales]]*Table5[[#This Row],[discount]])</f>
        <v>2051.6194</v>
      </c>
      <c r="O3766" s="6">
        <f>Table5[[#This Row],[profit]]/Table5[[#This Row],[net_sales]]</f>
        <v>0.3446350721776173</v>
      </c>
      <c r="P3766" s="3" t="str">
        <f>IF(Table5[[#This Row],[Profit_Percentage]]&lt;=24.5%,"low","high")</f>
        <v>high</v>
      </c>
      <c r="Q3766" s="3" t="str">
        <f>IF(Table5[[#This Row],[Profit_Percentage]]&gt;25%,"high_profit","low_profit")&amp;(IF(Table5[[#This Row],[net_sales]]&gt;1000," high_sales"," low_sales"))</f>
        <v>high_profit high_sales</v>
      </c>
      <c r="R3766" s="3"/>
    </row>
    <row r="3767" spans="1:18" ht="14.25" customHeight="1" x14ac:dyDescent="0.3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Table5[[#This Row],[sales]]-(Table5[[#This Row],[sales]]*Table5[[#This Row],[discount]])</f>
        <v>4118.2595999999994</v>
      </c>
      <c r="O3767" s="6">
        <f>Table5[[#This Row],[profit]]/Table5[[#This Row],[net_sales]]</f>
        <v>0.10337133676565703</v>
      </c>
      <c r="P3767" s="3" t="str">
        <f>IF(Table5[[#This Row],[Profit_Percentage]]&lt;=24.5%,"low","high")</f>
        <v>low</v>
      </c>
      <c r="Q3767" s="3" t="str">
        <f>IF(Table5[[#This Row],[Profit_Percentage]]&gt;25%,"high_profit","low_profit")&amp;(IF(Table5[[#This Row],[net_sales]]&gt;1000," high_sales"," low_sales"))</f>
        <v>low_profit high_sales</v>
      </c>
      <c r="R3767" s="3"/>
    </row>
    <row r="3768" spans="1:18" ht="14.25" customHeight="1" x14ac:dyDescent="0.3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Table5[[#This Row],[sales]]-(Table5[[#This Row],[sales]]*Table5[[#This Row],[discount]])</f>
        <v>3093.9735999999998</v>
      </c>
      <c r="O3768" s="6">
        <f>Table5[[#This Row],[profit]]/Table5[[#This Row],[net_sales]]</f>
        <v>0.2837419168670347</v>
      </c>
      <c r="P3768" s="3" t="str">
        <f>IF(Table5[[#This Row],[Profit_Percentage]]&lt;=24.5%,"low","high")</f>
        <v>high</v>
      </c>
      <c r="Q3768" s="3" t="str">
        <f>IF(Table5[[#This Row],[Profit_Percentage]]&gt;25%,"high_profit","low_profit")&amp;(IF(Table5[[#This Row],[net_sales]]&gt;1000," high_sales"," low_sales"))</f>
        <v>high_profit high_sales</v>
      </c>
      <c r="R3768" s="3"/>
    </row>
    <row r="3769" spans="1:18" ht="14.25" customHeight="1" x14ac:dyDescent="0.3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Table5[[#This Row],[sales]]-(Table5[[#This Row],[sales]]*Table5[[#This Row],[discount]])</f>
        <v>3417.0752000000002</v>
      </c>
      <c r="O3769" s="6">
        <f>Table5[[#This Row],[profit]]/Table5[[#This Row],[net_sales]]</f>
        <v>0.13212468955907086</v>
      </c>
      <c r="P3769" s="3" t="str">
        <f>IF(Table5[[#This Row],[Profit_Percentage]]&lt;=24.5%,"low","high")</f>
        <v>low</v>
      </c>
      <c r="Q3769" s="3" t="str">
        <f>IF(Table5[[#This Row],[Profit_Percentage]]&gt;25%,"high_profit","low_profit")&amp;(IF(Table5[[#This Row],[net_sales]]&gt;1000," high_sales"," low_sales"))</f>
        <v>low_profit high_sales</v>
      </c>
      <c r="R3769" s="3"/>
    </row>
    <row r="3770" spans="1:18" ht="14.25" customHeight="1" x14ac:dyDescent="0.3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Table5[[#This Row],[sales]]-(Table5[[#This Row],[sales]]*Table5[[#This Row],[discount]])</f>
        <v>455.30009999999999</v>
      </c>
      <c r="O3770" s="6">
        <f>Table5[[#This Row],[profit]]/Table5[[#This Row],[net_sales]]</f>
        <v>0.16305728902761057</v>
      </c>
      <c r="P3770" s="3" t="str">
        <f>IF(Table5[[#This Row],[Profit_Percentage]]&lt;=24.5%,"low","high")</f>
        <v>low</v>
      </c>
      <c r="Q3770" s="3" t="str">
        <f>IF(Table5[[#This Row],[Profit_Percentage]]&gt;25%,"high_profit","low_profit")&amp;(IF(Table5[[#This Row],[net_sales]]&gt;1000," high_sales"," low_sales"))</f>
        <v>low_profit low_sales</v>
      </c>
      <c r="R3770" s="3"/>
    </row>
    <row r="3771" spans="1:18" ht="14.25" customHeight="1" x14ac:dyDescent="0.3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Table5[[#This Row],[sales]]-(Table5[[#This Row],[sales]]*Table5[[#This Row],[discount]])</f>
        <v>1465.7053999999998</v>
      </c>
      <c r="O3771" s="6">
        <f>Table5[[#This Row],[profit]]/Table5[[#This Row],[net_sales]]</f>
        <v>0.17370475676762875</v>
      </c>
      <c r="P3771" s="3" t="str">
        <f>IF(Table5[[#This Row],[Profit_Percentage]]&lt;=24.5%,"low","high")</f>
        <v>low</v>
      </c>
      <c r="Q3771" s="3" t="str">
        <f>IF(Table5[[#This Row],[Profit_Percentage]]&gt;25%,"high_profit","low_profit")&amp;(IF(Table5[[#This Row],[net_sales]]&gt;1000," high_sales"," low_sales"))</f>
        <v>low_profit high_sales</v>
      </c>
      <c r="R3771" s="3"/>
    </row>
    <row r="3772" spans="1:18" ht="14.25" customHeight="1" x14ac:dyDescent="0.3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Table5[[#This Row],[sales]]-(Table5[[#This Row],[sales]]*Table5[[#This Row],[discount]])</f>
        <v>2391.1271999999999</v>
      </c>
      <c r="O3772" s="6">
        <f>Table5[[#This Row],[profit]]/Table5[[#This Row],[net_sales]]</f>
        <v>0.28776804512951049</v>
      </c>
      <c r="P3772" s="3" t="str">
        <f>IF(Table5[[#This Row],[Profit_Percentage]]&lt;=24.5%,"low","high")</f>
        <v>high</v>
      </c>
      <c r="Q3772" s="3" t="str">
        <f>IF(Table5[[#This Row],[Profit_Percentage]]&gt;25%,"high_profit","low_profit")&amp;(IF(Table5[[#This Row],[net_sales]]&gt;1000," high_sales"," low_sales"))</f>
        <v>high_profit high_sales</v>
      </c>
      <c r="R3772" s="3"/>
    </row>
    <row r="3773" spans="1:18" ht="14.25" customHeight="1" x14ac:dyDescent="0.3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Table5[[#This Row],[sales]]-(Table5[[#This Row],[sales]]*Table5[[#This Row],[discount]])</f>
        <v>608.88</v>
      </c>
      <c r="O3773" s="6">
        <f>Table5[[#This Row],[profit]]/Table5[[#This Row],[net_sales]]</f>
        <v>0.13354027066088556</v>
      </c>
      <c r="P3773" s="3" t="str">
        <f>IF(Table5[[#This Row],[Profit_Percentage]]&lt;=24.5%,"low","high")</f>
        <v>low</v>
      </c>
      <c r="Q3773" s="3" t="str">
        <f>IF(Table5[[#This Row],[Profit_Percentage]]&gt;25%,"high_profit","low_profit")&amp;(IF(Table5[[#This Row],[net_sales]]&gt;1000," high_sales"," low_sales"))</f>
        <v>low_profit low_sales</v>
      </c>
      <c r="R3773" s="3"/>
    </row>
    <row r="3774" spans="1:18" ht="14.25" customHeight="1" x14ac:dyDescent="0.3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Table5[[#This Row],[sales]]-(Table5[[#This Row],[sales]]*Table5[[#This Row],[discount]])</f>
        <v>3981.0441999999998</v>
      </c>
      <c r="O3774" s="6">
        <f>Table5[[#This Row],[profit]]/Table5[[#This Row],[net_sales]]</f>
        <v>0.2019043144509674</v>
      </c>
      <c r="P3774" s="3" t="str">
        <f>IF(Table5[[#This Row],[Profit_Percentage]]&lt;=24.5%,"low","high")</f>
        <v>low</v>
      </c>
      <c r="Q3774" s="3" t="str">
        <f>IF(Table5[[#This Row],[Profit_Percentage]]&gt;25%,"high_profit","low_profit")&amp;(IF(Table5[[#This Row],[net_sales]]&gt;1000," high_sales"," low_sales"))</f>
        <v>low_profit high_sales</v>
      </c>
      <c r="R3774" s="3"/>
    </row>
    <row r="3775" spans="1:18" ht="14.25" customHeight="1" x14ac:dyDescent="0.3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Table5[[#This Row],[sales]]-(Table5[[#This Row],[sales]]*Table5[[#This Row],[discount]])</f>
        <v>820.2645</v>
      </c>
      <c r="O3775" s="6">
        <f>Table5[[#This Row],[profit]]/Table5[[#This Row],[net_sales]]</f>
        <v>6.3674583015600458E-2</v>
      </c>
      <c r="P3775" s="3" t="str">
        <f>IF(Table5[[#This Row],[Profit_Percentage]]&lt;=24.5%,"low","high")</f>
        <v>low</v>
      </c>
      <c r="Q3775" s="3" t="str">
        <f>IF(Table5[[#This Row],[Profit_Percentage]]&gt;25%,"high_profit","low_profit")&amp;(IF(Table5[[#This Row],[net_sales]]&gt;1000," high_sales"," low_sales"))</f>
        <v>low_profit low_sales</v>
      </c>
      <c r="R3775" s="3"/>
    </row>
    <row r="3776" spans="1:18" ht="14.25" customHeight="1" x14ac:dyDescent="0.3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Table5[[#This Row],[sales]]-(Table5[[#This Row],[sales]]*Table5[[#This Row],[discount]])</f>
        <v>1463.9494</v>
      </c>
      <c r="O3776" s="6">
        <f>Table5[[#This Row],[profit]]/Table5[[#This Row],[net_sales]]</f>
        <v>0.3222788984373367</v>
      </c>
      <c r="P3776" s="3" t="str">
        <f>IF(Table5[[#This Row],[Profit_Percentage]]&lt;=24.5%,"low","high")</f>
        <v>high</v>
      </c>
      <c r="Q3776" s="3" t="str">
        <f>IF(Table5[[#This Row],[Profit_Percentage]]&gt;25%,"high_profit","low_profit")&amp;(IF(Table5[[#This Row],[net_sales]]&gt;1000," high_sales"," low_sales"))</f>
        <v>high_profit high_sales</v>
      </c>
      <c r="R3776" s="3"/>
    </row>
    <row r="3777" spans="1:18" ht="14.25" customHeight="1" x14ac:dyDescent="0.3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Table5[[#This Row],[sales]]-(Table5[[#This Row],[sales]]*Table5[[#This Row],[discount]])</f>
        <v>424.53989999999999</v>
      </c>
      <c r="O3777" s="6">
        <f>Table5[[#This Row],[profit]]/Table5[[#This Row],[net_sales]]</f>
        <v>0.16723987545104713</v>
      </c>
      <c r="P3777" s="3" t="str">
        <f>IF(Table5[[#This Row],[Profit_Percentage]]&lt;=24.5%,"low","high")</f>
        <v>low</v>
      </c>
      <c r="Q3777" s="3" t="str">
        <f>IF(Table5[[#This Row],[Profit_Percentage]]&gt;25%,"high_profit","low_profit")&amp;(IF(Table5[[#This Row],[net_sales]]&gt;1000," high_sales"," low_sales"))</f>
        <v>low_profit low_sales</v>
      </c>
      <c r="R3777" s="3"/>
    </row>
    <row r="3778" spans="1:18" ht="14.25" customHeight="1" x14ac:dyDescent="0.3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Table5[[#This Row],[sales]]-(Table5[[#This Row],[sales]]*Table5[[#This Row],[discount]])</f>
        <v>2403.4590000000003</v>
      </c>
      <c r="O3778" s="6">
        <f>Table5[[#This Row],[profit]]/Table5[[#This Row],[net_sales]]</f>
        <v>0.17109923655864318</v>
      </c>
      <c r="P3778" s="3" t="str">
        <f>IF(Table5[[#This Row],[Profit_Percentage]]&lt;=24.5%,"low","high")</f>
        <v>low</v>
      </c>
      <c r="Q3778" s="3" t="str">
        <f>IF(Table5[[#This Row],[Profit_Percentage]]&gt;25%,"high_profit","low_profit")&amp;(IF(Table5[[#This Row],[net_sales]]&gt;1000," high_sales"," low_sales"))</f>
        <v>low_profit high_sales</v>
      </c>
      <c r="R3778" s="3"/>
    </row>
    <row r="3779" spans="1:18" ht="14.25" customHeight="1" x14ac:dyDescent="0.3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Table5[[#This Row],[sales]]-(Table5[[#This Row],[sales]]*Table5[[#This Row],[discount]])</f>
        <v>1633.77</v>
      </c>
      <c r="O3779" s="6">
        <f>Table5[[#This Row],[profit]]/Table5[[#This Row],[net_sales]]</f>
        <v>0.2940928037606273</v>
      </c>
      <c r="P3779" s="3" t="str">
        <f>IF(Table5[[#This Row],[Profit_Percentage]]&lt;=24.5%,"low","high")</f>
        <v>high</v>
      </c>
      <c r="Q3779" s="3" t="str">
        <f>IF(Table5[[#This Row],[Profit_Percentage]]&gt;25%,"high_profit","low_profit")&amp;(IF(Table5[[#This Row],[net_sales]]&gt;1000," high_sales"," low_sales"))</f>
        <v>high_profit high_sales</v>
      </c>
      <c r="R3779" s="3"/>
    </row>
    <row r="3780" spans="1:18" ht="14.25" customHeight="1" x14ac:dyDescent="0.3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Table5[[#This Row],[sales]]-(Table5[[#This Row],[sales]]*Table5[[#This Row],[discount]])</f>
        <v>3554.2752</v>
      </c>
      <c r="O3780" s="6">
        <f>Table5[[#This Row],[profit]]/Table5[[#This Row],[net_sales]]</f>
        <v>0.23770528517319087</v>
      </c>
      <c r="P3780" s="3" t="str">
        <f>IF(Table5[[#This Row],[Profit_Percentage]]&lt;=24.5%,"low","high")</f>
        <v>low</v>
      </c>
      <c r="Q3780" s="3" t="str">
        <f>IF(Table5[[#This Row],[Profit_Percentage]]&gt;25%,"high_profit","low_profit")&amp;(IF(Table5[[#This Row],[net_sales]]&gt;1000," high_sales"," low_sales"))</f>
        <v>low_profit high_sales</v>
      </c>
      <c r="R3780" s="3"/>
    </row>
    <row r="3781" spans="1:18" ht="14.25" customHeight="1" x14ac:dyDescent="0.3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Table5[[#This Row],[sales]]-(Table5[[#This Row],[sales]]*Table5[[#This Row],[discount]])</f>
        <v>1498.856</v>
      </c>
      <c r="O3781" s="6">
        <f>Table5[[#This Row],[profit]]/Table5[[#This Row],[net_sales]]</f>
        <v>0.18563491089204034</v>
      </c>
      <c r="P3781" s="3" t="str">
        <f>IF(Table5[[#This Row],[Profit_Percentage]]&lt;=24.5%,"low","high")</f>
        <v>low</v>
      </c>
      <c r="Q3781" s="3" t="str">
        <f>IF(Table5[[#This Row],[Profit_Percentage]]&gt;25%,"high_profit","low_profit")&amp;(IF(Table5[[#This Row],[net_sales]]&gt;1000," high_sales"," low_sales"))</f>
        <v>low_profit high_sales</v>
      </c>
      <c r="R3781" s="3"/>
    </row>
    <row r="3782" spans="1:18" ht="14.25" customHeight="1" x14ac:dyDescent="0.3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Table5[[#This Row],[sales]]-(Table5[[#This Row],[sales]]*Table5[[#This Row],[discount]])</f>
        <v>1915.904</v>
      </c>
      <c r="O3782" s="6">
        <f>Table5[[#This Row],[profit]]/Table5[[#This Row],[net_sales]]</f>
        <v>0.36619266936130412</v>
      </c>
      <c r="P3782" s="3" t="str">
        <f>IF(Table5[[#This Row],[Profit_Percentage]]&lt;=24.5%,"low","high")</f>
        <v>high</v>
      </c>
      <c r="Q3782" s="3" t="str">
        <f>IF(Table5[[#This Row],[Profit_Percentage]]&gt;25%,"high_profit","low_profit")&amp;(IF(Table5[[#This Row],[net_sales]]&gt;1000," high_sales"," low_sales"))</f>
        <v>high_profit high_sales</v>
      </c>
      <c r="R3782" s="3"/>
    </row>
    <row r="3783" spans="1:18" ht="14.25" customHeight="1" x14ac:dyDescent="0.3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Table5[[#This Row],[sales]]-(Table5[[#This Row],[sales]]*Table5[[#This Row],[discount]])</f>
        <v>2070.4992000000002</v>
      </c>
      <c r="O3783" s="6">
        <f>Table5[[#This Row],[profit]]/Table5[[#This Row],[net_sales]]</f>
        <v>0.21560017989864469</v>
      </c>
      <c r="P3783" s="3" t="str">
        <f>IF(Table5[[#This Row],[Profit_Percentage]]&lt;=24.5%,"low","high")</f>
        <v>low</v>
      </c>
      <c r="Q3783" s="3" t="str">
        <f>IF(Table5[[#This Row],[Profit_Percentage]]&gt;25%,"high_profit","low_profit")&amp;(IF(Table5[[#This Row],[net_sales]]&gt;1000," high_sales"," low_sales"))</f>
        <v>low_profit high_sales</v>
      </c>
      <c r="R3783" s="3"/>
    </row>
    <row r="3784" spans="1:18" ht="14.25" customHeight="1" x14ac:dyDescent="0.3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Table5[[#This Row],[sales]]-(Table5[[#This Row],[sales]]*Table5[[#This Row],[discount]])</f>
        <v>3757.2905999999998</v>
      </c>
      <c r="O3784" s="6">
        <f>Table5[[#This Row],[profit]]/Table5[[#This Row],[net_sales]]</f>
        <v>0.29606174193712886</v>
      </c>
      <c r="P3784" s="3" t="str">
        <f>IF(Table5[[#This Row],[Profit_Percentage]]&lt;=24.5%,"low","high")</f>
        <v>high</v>
      </c>
      <c r="Q3784" s="3" t="str">
        <f>IF(Table5[[#This Row],[Profit_Percentage]]&gt;25%,"high_profit","low_profit")&amp;(IF(Table5[[#This Row],[net_sales]]&gt;1000," high_sales"," low_sales"))</f>
        <v>high_profit high_sales</v>
      </c>
      <c r="R3784" s="3"/>
    </row>
    <row r="3785" spans="1:18" ht="14.25" customHeight="1" x14ac:dyDescent="0.3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Table5[[#This Row],[sales]]-(Table5[[#This Row],[sales]]*Table5[[#This Row],[discount]])</f>
        <v>1436.0255</v>
      </c>
      <c r="O3785" s="6">
        <f>Table5[[#This Row],[profit]]/Table5[[#This Row],[net_sales]]</f>
        <v>0.19518455626310258</v>
      </c>
      <c r="P3785" s="3" t="str">
        <f>IF(Table5[[#This Row],[Profit_Percentage]]&lt;=24.5%,"low","high")</f>
        <v>low</v>
      </c>
      <c r="Q3785" s="3" t="str">
        <f>IF(Table5[[#This Row],[Profit_Percentage]]&gt;25%,"high_profit","low_profit")&amp;(IF(Table5[[#This Row],[net_sales]]&gt;1000," high_sales"," low_sales"))</f>
        <v>low_profit high_sales</v>
      </c>
      <c r="R3785" s="3"/>
    </row>
    <row r="3786" spans="1:18" ht="14.25" customHeight="1" x14ac:dyDescent="0.3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Table5[[#This Row],[sales]]-(Table5[[#This Row],[sales]]*Table5[[#This Row],[discount]])</f>
        <v>349.71749999999997</v>
      </c>
      <c r="O3786" s="6">
        <f>Table5[[#This Row],[profit]]/Table5[[#This Row],[net_sales]]</f>
        <v>0.2418523522557493</v>
      </c>
      <c r="P3786" s="3" t="str">
        <f>IF(Table5[[#This Row],[Profit_Percentage]]&lt;=24.5%,"low","high")</f>
        <v>low</v>
      </c>
      <c r="Q3786" s="3" t="str">
        <f>IF(Table5[[#This Row],[Profit_Percentage]]&gt;25%,"high_profit","low_profit")&amp;(IF(Table5[[#This Row],[net_sales]]&gt;1000," high_sales"," low_sales"))</f>
        <v>low_profit low_sales</v>
      </c>
      <c r="R3786" s="3"/>
    </row>
    <row r="3787" spans="1:18" ht="14.25" customHeight="1" x14ac:dyDescent="0.3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Table5[[#This Row],[sales]]-(Table5[[#This Row],[sales]]*Table5[[#This Row],[discount]])</f>
        <v>233.15879999999999</v>
      </c>
      <c r="O3787" s="6">
        <f>Table5[[#This Row],[profit]]/Table5[[#This Row],[net_sales]]</f>
        <v>0.27286124306695697</v>
      </c>
      <c r="P3787" s="3" t="str">
        <f>IF(Table5[[#This Row],[Profit_Percentage]]&lt;=24.5%,"low","high")</f>
        <v>high</v>
      </c>
      <c r="Q3787" s="3" t="str">
        <f>IF(Table5[[#This Row],[Profit_Percentage]]&gt;25%,"high_profit","low_profit")&amp;(IF(Table5[[#This Row],[net_sales]]&gt;1000," high_sales"," low_sales"))</f>
        <v>high_profit low_sales</v>
      </c>
      <c r="R3787" s="3"/>
    </row>
    <row r="3788" spans="1:18" ht="14.25" customHeight="1" x14ac:dyDescent="0.3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Table5[[#This Row],[sales]]-(Table5[[#This Row],[sales]]*Table5[[#This Row],[discount]])</f>
        <v>3322.6099999999997</v>
      </c>
      <c r="O3788" s="6">
        <f>Table5[[#This Row],[profit]]/Table5[[#This Row],[net_sales]]</f>
        <v>0.22809779059233556</v>
      </c>
      <c r="P3788" s="3" t="str">
        <f>IF(Table5[[#This Row],[Profit_Percentage]]&lt;=24.5%,"low","high")</f>
        <v>low</v>
      </c>
      <c r="Q3788" s="3" t="str">
        <f>IF(Table5[[#This Row],[Profit_Percentage]]&gt;25%,"high_profit","low_profit")&amp;(IF(Table5[[#This Row],[net_sales]]&gt;1000," high_sales"," low_sales"))</f>
        <v>low_profit high_sales</v>
      </c>
      <c r="R3788" s="3"/>
    </row>
    <row r="3789" spans="1:18" ht="14.25" customHeight="1" x14ac:dyDescent="0.3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Table5[[#This Row],[sales]]-(Table5[[#This Row],[sales]]*Table5[[#This Row],[discount]])</f>
        <v>1750.0120000000002</v>
      </c>
      <c r="O3789" s="6">
        <f>Table5[[#This Row],[profit]]/Table5[[#This Row],[net_sales]]</f>
        <v>0.21707279721510478</v>
      </c>
      <c r="P3789" s="3" t="str">
        <f>IF(Table5[[#This Row],[Profit_Percentage]]&lt;=24.5%,"low","high")</f>
        <v>low</v>
      </c>
      <c r="Q3789" s="3" t="str">
        <f>IF(Table5[[#This Row],[Profit_Percentage]]&gt;25%,"high_profit","low_profit")&amp;(IF(Table5[[#This Row],[net_sales]]&gt;1000," high_sales"," low_sales"))</f>
        <v>low_profit high_sales</v>
      </c>
      <c r="R3789" s="3"/>
    </row>
    <row r="3790" spans="1:18" ht="14.25" customHeight="1" x14ac:dyDescent="0.3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Table5[[#This Row],[sales]]-(Table5[[#This Row],[sales]]*Table5[[#This Row],[discount]])</f>
        <v>657.99840000000006</v>
      </c>
      <c r="O3790" s="6">
        <f>Table5[[#This Row],[profit]]/Table5[[#This Row],[net_sales]]</f>
        <v>5.8161235650421035E-2</v>
      </c>
      <c r="P3790" s="3" t="str">
        <f>IF(Table5[[#This Row],[Profit_Percentage]]&lt;=24.5%,"low","high")</f>
        <v>low</v>
      </c>
      <c r="Q3790" s="3" t="str">
        <f>IF(Table5[[#This Row],[Profit_Percentage]]&gt;25%,"high_profit","low_profit")&amp;(IF(Table5[[#This Row],[net_sales]]&gt;1000," high_sales"," low_sales"))</f>
        <v>low_profit low_sales</v>
      </c>
      <c r="R3790" s="3"/>
    </row>
    <row r="3791" spans="1:18" ht="14.25" customHeight="1" x14ac:dyDescent="0.3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Table5[[#This Row],[sales]]-(Table5[[#This Row],[sales]]*Table5[[#This Row],[discount]])</f>
        <v>933.72</v>
      </c>
      <c r="O3791" s="6">
        <f>Table5[[#This Row],[profit]]/Table5[[#This Row],[net_sales]]</f>
        <v>0.1773015465021634</v>
      </c>
      <c r="P3791" s="3" t="str">
        <f>IF(Table5[[#This Row],[Profit_Percentage]]&lt;=24.5%,"low","high")</f>
        <v>low</v>
      </c>
      <c r="Q3791" s="3" t="str">
        <f>IF(Table5[[#This Row],[Profit_Percentage]]&gt;25%,"high_profit","low_profit")&amp;(IF(Table5[[#This Row],[net_sales]]&gt;1000," high_sales"," low_sales"))</f>
        <v>low_profit low_sales</v>
      </c>
      <c r="R3791" s="3"/>
    </row>
    <row r="3792" spans="1:18" ht="14.25" customHeight="1" x14ac:dyDescent="0.3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Table5[[#This Row],[sales]]-(Table5[[#This Row],[sales]]*Table5[[#This Row],[discount]])</f>
        <v>3545.8087999999998</v>
      </c>
      <c r="O3792" s="6">
        <f>Table5[[#This Row],[profit]]/Table5[[#This Row],[net_sales]]</f>
        <v>0.28988872722071202</v>
      </c>
      <c r="P3792" s="3" t="str">
        <f>IF(Table5[[#This Row],[Profit_Percentage]]&lt;=24.5%,"low","high")</f>
        <v>high</v>
      </c>
      <c r="Q3792" s="3" t="str">
        <f>IF(Table5[[#This Row],[Profit_Percentage]]&gt;25%,"high_profit","low_profit")&amp;(IF(Table5[[#This Row],[net_sales]]&gt;1000," high_sales"," low_sales"))</f>
        <v>high_profit high_sales</v>
      </c>
      <c r="R3792" s="3"/>
    </row>
    <row r="3793" spans="1:18" ht="14.25" customHeight="1" x14ac:dyDescent="0.3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Table5[[#This Row],[sales]]-(Table5[[#This Row],[sales]]*Table5[[#This Row],[discount]])</f>
        <v>2124.2339999999999</v>
      </c>
      <c r="O3793" s="6">
        <f>Table5[[#This Row],[profit]]/Table5[[#This Row],[net_sales]]</f>
        <v>0.40136821084682761</v>
      </c>
      <c r="P3793" s="3" t="str">
        <f>IF(Table5[[#This Row],[Profit_Percentage]]&lt;=24.5%,"low","high")</f>
        <v>high</v>
      </c>
      <c r="Q3793" s="3" t="str">
        <f>IF(Table5[[#This Row],[Profit_Percentage]]&gt;25%,"high_profit","low_profit")&amp;(IF(Table5[[#This Row],[net_sales]]&gt;1000," high_sales"," low_sales"))</f>
        <v>high_profit high_sales</v>
      </c>
      <c r="R3793" s="3"/>
    </row>
    <row r="3794" spans="1:18" ht="14.25" customHeight="1" x14ac:dyDescent="0.3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Table5[[#This Row],[sales]]-(Table5[[#This Row],[sales]]*Table5[[#This Row],[discount]])</f>
        <v>2173.348</v>
      </c>
      <c r="O3794" s="6">
        <f>Table5[[#This Row],[profit]]/Table5[[#This Row],[net_sales]]</f>
        <v>0.14360332537633183</v>
      </c>
      <c r="P3794" s="3" t="str">
        <f>IF(Table5[[#This Row],[Profit_Percentage]]&lt;=24.5%,"low","high")</f>
        <v>low</v>
      </c>
      <c r="Q3794" s="3" t="str">
        <f>IF(Table5[[#This Row],[Profit_Percentage]]&gt;25%,"high_profit","low_profit")&amp;(IF(Table5[[#This Row],[net_sales]]&gt;1000," high_sales"," low_sales"))</f>
        <v>low_profit high_sales</v>
      </c>
      <c r="R3794" s="3"/>
    </row>
    <row r="3795" spans="1:18" ht="14.25" customHeight="1" x14ac:dyDescent="0.3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Table5[[#This Row],[sales]]-(Table5[[#This Row],[sales]]*Table5[[#This Row],[discount]])</f>
        <v>2522.192</v>
      </c>
      <c r="O3795" s="6">
        <f>Table5[[#This Row],[profit]]/Table5[[#This Row],[net_sales]]</f>
        <v>0.28384040548855916</v>
      </c>
      <c r="P3795" s="3" t="str">
        <f>IF(Table5[[#This Row],[Profit_Percentage]]&lt;=24.5%,"low","high")</f>
        <v>high</v>
      </c>
      <c r="Q3795" s="3" t="str">
        <f>IF(Table5[[#This Row],[Profit_Percentage]]&gt;25%,"high_profit","low_profit")&amp;(IF(Table5[[#This Row],[net_sales]]&gt;1000," high_sales"," low_sales"))</f>
        <v>high_profit high_sales</v>
      </c>
      <c r="R3795" s="3"/>
    </row>
    <row r="3796" spans="1:18" ht="14.25" customHeight="1" x14ac:dyDescent="0.3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Table5[[#This Row],[sales]]-(Table5[[#This Row],[sales]]*Table5[[#This Row],[discount]])</f>
        <v>611.26250000000005</v>
      </c>
      <c r="O3796" s="6">
        <f>Table5[[#This Row],[profit]]/Table5[[#This Row],[net_sales]]</f>
        <v>0.33496247520500599</v>
      </c>
      <c r="P3796" s="3" t="str">
        <f>IF(Table5[[#This Row],[Profit_Percentage]]&lt;=24.5%,"low","high")</f>
        <v>high</v>
      </c>
      <c r="Q3796" s="3" t="str">
        <f>IF(Table5[[#This Row],[Profit_Percentage]]&gt;25%,"high_profit","low_profit")&amp;(IF(Table5[[#This Row],[net_sales]]&gt;1000," high_sales"," low_sales"))</f>
        <v>high_profit low_sales</v>
      </c>
      <c r="R3796" s="3"/>
    </row>
    <row r="3797" spans="1:18" ht="14.25" customHeight="1" x14ac:dyDescent="0.3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Table5[[#This Row],[sales]]-(Table5[[#This Row],[sales]]*Table5[[#This Row],[discount]])</f>
        <v>1580.1444999999999</v>
      </c>
      <c r="O3797" s="6">
        <f>Table5[[#This Row],[profit]]/Table5[[#This Row],[net_sales]]</f>
        <v>0.16850357672984972</v>
      </c>
      <c r="P3797" s="3" t="str">
        <f>IF(Table5[[#This Row],[Profit_Percentage]]&lt;=24.5%,"low","high")</f>
        <v>low</v>
      </c>
      <c r="Q3797" s="3" t="str">
        <f>IF(Table5[[#This Row],[Profit_Percentage]]&gt;25%,"high_profit","low_profit")&amp;(IF(Table5[[#This Row],[net_sales]]&gt;1000," high_sales"," low_sales"))</f>
        <v>low_profit high_sales</v>
      </c>
      <c r="R3797" s="3"/>
    </row>
    <row r="3798" spans="1:18" ht="14.25" customHeight="1" x14ac:dyDescent="0.3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Table5[[#This Row],[sales]]-(Table5[[#This Row],[sales]]*Table5[[#This Row],[discount]])</f>
        <v>1140.4169000000002</v>
      </c>
      <c r="O3798" s="6">
        <f>Table5[[#This Row],[profit]]/Table5[[#This Row],[net_sales]]</f>
        <v>0.33807811862486425</v>
      </c>
      <c r="P3798" s="3" t="str">
        <f>IF(Table5[[#This Row],[Profit_Percentage]]&lt;=24.5%,"low","high")</f>
        <v>high</v>
      </c>
      <c r="Q3798" s="3" t="str">
        <f>IF(Table5[[#This Row],[Profit_Percentage]]&gt;25%,"high_profit","low_profit")&amp;(IF(Table5[[#This Row],[net_sales]]&gt;1000," high_sales"," low_sales"))</f>
        <v>high_profit high_sales</v>
      </c>
      <c r="R3798" s="3"/>
    </row>
    <row r="3799" spans="1:18" ht="14.25" customHeight="1" x14ac:dyDescent="0.3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Table5[[#This Row],[sales]]-(Table5[[#This Row],[sales]]*Table5[[#This Row],[discount]])</f>
        <v>853.34080000000006</v>
      </c>
      <c r="O3799" s="6">
        <f>Table5[[#This Row],[profit]]/Table5[[#This Row],[net_sales]]</f>
        <v>0.40380115423990037</v>
      </c>
      <c r="P3799" s="3" t="str">
        <f>IF(Table5[[#This Row],[Profit_Percentage]]&lt;=24.5%,"low","high")</f>
        <v>high</v>
      </c>
      <c r="Q3799" s="3" t="str">
        <f>IF(Table5[[#This Row],[Profit_Percentage]]&gt;25%,"high_profit","low_profit")&amp;(IF(Table5[[#This Row],[net_sales]]&gt;1000," high_sales"," low_sales"))</f>
        <v>high_profit low_sales</v>
      </c>
      <c r="R3799" s="3"/>
    </row>
    <row r="3800" spans="1:18" ht="14.25" customHeight="1" x14ac:dyDescent="0.3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Table5[[#This Row],[sales]]-(Table5[[#This Row],[sales]]*Table5[[#This Row],[discount]])</f>
        <v>3772.0068000000001</v>
      </c>
      <c r="O3800" s="6">
        <f>Table5[[#This Row],[profit]]/Table5[[#This Row],[net_sales]]</f>
        <v>0.33017437826464152</v>
      </c>
      <c r="P3800" s="3" t="str">
        <f>IF(Table5[[#This Row],[Profit_Percentage]]&lt;=24.5%,"low","high")</f>
        <v>high</v>
      </c>
      <c r="Q3800" s="3" t="str">
        <f>IF(Table5[[#This Row],[Profit_Percentage]]&gt;25%,"high_profit","low_profit")&amp;(IF(Table5[[#This Row],[net_sales]]&gt;1000," high_sales"," low_sales"))</f>
        <v>high_profit high_sales</v>
      </c>
      <c r="R3800" s="3"/>
    </row>
    <row r="3801" spans="1:18" ht="14.25" customHeight="1" x14ac:dyDescent="0.3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Table5[[#This Row],[sales]]-(Table5[[#This Row],[sales]]*Table5[[#This Row],[discount]])</f>
        <v>2506.616</v>
      </c>
      <c r="O3801" s="6">
        <f>Table5[[#This Row],[profit]]/Table5[[#This Row],[net_sales]]</f>
        <v>0.20059713972942006</v>
      </c>
      <c r="P3801" s="3" t="str">
        <f>IF(Table5[[#This Row],[Profit_Percentage]]&lt;=24.5%,"low","high")</f>
        <v>low</v>
      </c>
      <c r="Q3801" s="3" t="str">
        <f>IF(Table5[[#This Row],[Profit_Percentage]]&gt;25%,"high_profit","low_profit")&amp;(IF(Table5[[#This Row],[net_sales]]&gt;1000," high_sales"," low_sales"))</f>
        <v>low_profit high_sales</v>
      </c>
      <c r="R3801" s="3"/>
    </row>
    <row r="3802" spans="1:18" ht="14.25" customHeight="1" x14ac:dyDescent="0.3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Table5[[#This Row],[sales]]-(Table5[[#This Row],[sales]]*Table5[[#This Row],[discount]])</f>
        <v>2387.8855000000003</v>
      </c>
      <c r="O3802" s="6">
        <f>Table5[[#This Row],[profit]]/Table5[[#This Row],[net_sales]]</f>
        <v>0.37626594742503355</v>
      </c>
      <c r="P3802" s="3" t="str">
        <f>IF(Table5[[#This Row],[Profit_Percentage]]&lt;=24.5%,"low","high")</f>
        <v>high</v>
      </c>
      <c r="Q3802" s="3" t="str">
        <f>IF(Table5[[#This Row],[Profit_Percentage]]&gt;25%,"high_profit","low_profit")&amp;(IF(Table5[[#This Row],[net_sales]]&gt;1000," high_sales"," low_sales"))</f>
        <v>high_profit high_sales</v>
      </c>
      <c r="R3802" s="3"/>
    </row>
    <row r="3803" spans="1:18" ht="14.25" customHeight="1" x14ac:dyDescent="0.3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Table5[[#This Row],[sales]]-(Table5[[#This Row],[sales]]*Table5[[#This Row],[discount]])</f>
        <v>1209.4656</v>
      </c>
      <c r="O3803" s="6">
        <f>Table5[[#This Row],[profit]]/Table5[[#This Row],[net_sales]]</f>
        <v>0.10076351076045487</v>
      </c>
      <c r="P3803" s="3" t="str">
        <f>IF(Table5[[#This Row],[Profit_Percentage]]&lt;=24.5%,"low","high")</f>
        <v>low</v>
      </c>
      <c r="Q3803" s="3" t="str">
        <f>IF(Table5[[#This Row],[Profit_Percentage]]&gt;25%,"high_profit","low_profit")&amp;(IF(Table5[[#This Row],[net_sales]]&gt;1000," high_sales"," low_sales"))</f>
        <v>low_profit high_sales</v>
      </c>
      <c r="R3803" s="3"/>
    </row>
    <row r="3804" spans="1:18" ht="14.25" customHeight="1" x14ac:dyDescent="0.3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Table5[[#This Row],[sales]]-(Table5[[#This Row],[sales]]*Table5[[#This Row],[discount]])</f>
        <v>766.678</v>
      </c>
      <c r="O3804" s="6">
        <f>Table5[[#This Row],[profit]]/Table5[[#This Row],[net_sales]]</f>
        <v>0.35716428539752021</v>
      </c>
      <c r="P3804" s="3" t="str">
        <f>IF(Table5[[#This Row],[Profit_Percentage]]&lt;=24.5%,"low","high")</f>
        <v>high</v>
      </c>
      <c r="Q3804" s="3" t="str">
        <f>IF(Table5[[#This Row],[Profit_Percentage]]&gt;25%,"high_profit","low_profit")&amp;(IF(Table5[[#This Row],[net_sales]]&gt;1000," high_sales"," low_sales"))</f>
        <v>high_profit low_sales</v>
      </c>
      <c r="R3804" s="3"/>
    </row>
    <row r="3805" spans="1:18" ht="14.25" customHeight="1" x14ac:dyDescent="0.3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Table5[[#This Row],[sales]]-(Table5[[#This Row],[sales]]*Table5[[#This Row],[discount]])</f>
        <v>1131.9010000000001</v>
      </c>
      <c r="O3805" s="6">
        <f>Table5[[#This Row],[profit]]/Table5[[#This Row],[net_sales]]</f>
        <v>0.17439687746543203</v>
      </c>
      <c r="P3805" s="3" t="str">
        <f>IF(Table5[[#This Row],[Profit_Percentage]]&lt;=24.5%,"low","high")</f>
        <v>low</v>
      </c>
      <c r="Q3805" s="3" t="str">
        <f>IF(Table5[[#This Row],[Profit_Percentage]]&gt;25%,"high_profit","low_profit")&amp;(IF(Table5[[#This Row],[net_sales]]&gt;1000," high_sales"," low_sales"))</f>
        <v>low_profit high_sales</v>
      </c>
      <c r="R3805" s="3"/>
    </row>
    <row r="3806" spans="1:18" ht="14.25" customHeight="1" x14ac:dyDescent="0.3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Table5[[#This Row],[sales]]-(Table5[[#This Row],[sales]]*Table5[[#This Row],[discount]])</f>
        <v>2186.7929999999997</v>
      </c>
      <c r="O3806" s="6">
        <f>Table5[[#This Row],[profit]]/Table5[[#This Row],[net_sales]]</f>
        <v>0.17052368468346113</v>
      </c>
      <c r="P3806" s="3" t="str">
        <f>IF(Table5[[#This Row],[Profit_Percentage]]&lt;=24.5%,"low","high")</f>
        <v>low</v>
      </c>
      <c r="Q3806" s="3" t="str">
        <f>IF(Table5[[#This Row],[Profit_Percentage]]&gt;25%,"high_profit","low_profit")&amp;(IF(Table5[[#This Row],[net_sales]]&gt;1000," high_sales"," low_sales"))</f>
        <v>low_profit high_sales</v>
      </c>
      <c r="R3806" s="3"/>
    </row>
    <row r="3807" spans="1:18" ht="14.25" customHeight="1" x14ac:dyDescent="0.3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Table5[[#This Row],[sales]]-(Table5[[#This Row],[sales]]*Table5[[#This Row],[discount]])</f>
        <v>1538.7550000000001</v>
      </c>
      <c r="O3807" s="6">
        <f>Table5[[#This Row],[profit]]/Table5[[#This Row],[net_sales]]</f>
        <v>6.2823516414243982E-2</v>
      </c>
      <c r="P3807" s="3" t="str">
        <f>IF(Table5[[#This Row],[Profit_Percentage]]&lt;=24.5%,"low","high")</f>
        <v>low</v>
      </c>
      <c r="Q3807" s="3" t="str">
        <f>IF(Table5[[#This Row],[Profit_Percentage]]&gt;25%,"high_profit","low_profit")&amp;(IF(Table5[[#This Row],[net_sales]]&gt;1000," high_sales"," low_sales"))</f>
        <v>low_profit high_sales</v>
      </c>
      <c r="R3807" s="3"/>
    </row>
    <row r="3808" spans="1:18" ht="14.25" customHeight="1" x14ac:dyDescent="0.3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Table5[[#This Row],[sales]]-(Table5[[#This Row],[sales]]*Table5[[#This Row],[discount]])</f>
        <v>1751.3244</v>
      </c>
      <c r="O3808" s="6">
        <f>Table5[[#This Row],[profit]]/Table5[[#This Row],[net_sales]]</f>
        <v>0.23545609254344885</v>
      </c>
      <c r="P3808" s="3" t="str">
        <f>IF(Table5[[#This Row],[Profit_Percentage]]&lt;=24.5%,"low","high")</f>
        <v>low</v>
      </c>
      <c r="Q3808" s="3" t="str">
        <f>IF(Table5[[#This Row],[Profit_Percentage]]&gt;25%,"high_profit","low_profit")&amp;(IF(Table5[[#This Row],[net_sales]]&gt;1000," high_sales"," low_sales"))</f>
        <v>low_profit high_sales</v>
      </c>
      <c r="R3808" s="3"/>
    </row>
    <row r="3809" spans="1:18" ht="14.25" customHeight="1" x14ac:dyDescent="0.3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Table5[[#This Row],[sales]]-(Table5[[#This Row],[sales]]*Table5[[#This Row],[discount]])</f>
        <v>3324.471</v>
      </c>
      <c r="O3809" s="6">
        <f>Table5[[#This Row],[profit]]/Table5[[#This Row],[net_sales]]</f>
        <v>0.27128225813971607</v>
      </c>
      <c r="P3809" s="3" t="str">
        <f>IF(Table5[[#This Row],[Profit_Percentage]]&lt;=24.5%,"low","high")</f>
        <v>high</v>
      </c>
      <c r="Q3809" s="3" t="str">
        <f>IF(Table5[[#This Row],[Profit_Percentage]]&gt;25%,"high_profit","low_profit")&amp;(IF(Table5[[#This Row],[net_sales]]&gt;1000," high_sales"," low_sales"))</f>
        <v>high_profit high_sales</v>
      </c>
      <c r="R3809" s="3"/>
    </row>
    <row r="3810" spans="1:18" ht="14.25" customHeight="1" x14ac:dyDescent="0.3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Table5[[#This Row],[sales]]-(Table5[[#This Row],[sales]]*Table5[[#This Row],[discount]])</f>
        <v>3306.0308000000005</v>
      </c>
      <c r="O3810" s="6">
        <f>Table5[[#This Row],[profit]]/Table5[[#This Row],[net_sales]]</f>
        <v>0.37027785706049682</v>
      </c>
      <c r="P3810" s="3" t="str">
        <f>IF(Table5[[#This Row],[Profit_Percentage]]&lt;=24.5%,"low","high")</f>
        <v>high</v>
      </c>
      <c r="Q3810" s="3" t="str">
        <f>IF(Table5[[#This Row],[Profit_Percentage]]&gt;25%,"high_profit","low_profit")&amp;(IF(Table5[[#This Row],[net_sales]]&gt;1000," high_sales"," low_sales"))</f>
        <v>high_profit high_sales</v>
      </c>
      <c r="R3810" s="3"/>
    </row>
    <row r="3811" spans="1:18" ht="14.25" customHeight="1" x14ac:dyDescent="0.3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Table5[[#This Row],[sales]]-(Table5[[#This Row],[sales]]*Table5[[#This Row],[discount]])</f>
        <v>535.91399999999999</v>
      </c>
      <c r="O3811" s="6">
        <f>Table5[[#This Row],[profit]]/Table5[[#This Row],[net_sales]]</f>
        <v>0.24563642674011127</v>
      </c>
      <c r="P3811" s="3" t="str">
        <f>IF(Table5[[#This Row],[Profit_Percentage]]&lt;=24.5%,"low","high")</f>
        <v>high</v>
      </c>
      <c r="Q3811" s="3" t="str">
        <f>IF(Table5[[#This Row],[Profit_Percentage]]&gt;25%,"high_profit","low_profit")&amp;(IF(Table5[[#This Row],[net_sales]]&gt;1000," high_sales"," low_sales"))</f>
        <v>low_profit low_sales</v>
      </c>
      <c r="R3811" s="3"/>
    </row>
    <row r="3812" spans="1:18" ht="14.25" customHeight="1" x14ac:dyDescent="0.3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Table5[[#This Row],[sales]]-(Table5[[#This Row],[sales]]*Table5[[#This Row],[discount]])</f>
        <v>211.69720000000001</v>
      </c>
      <c r="O3812" s="6">
        <f>Table5[[#This Row],[profit]]/Table5[[#This Row],[net_sales]]</f>
        <v>0.18309169889823765</v>
      </c>
      <c r="P3812" s="3" t="str">
        <f>IF(Table5[[#This Row],[Profit_Percentage]]&lt;=24.5%,"low","high")</f>
        <v>low</v>
      </c>
      <c r="Q3812" s="3" t="str">
        <f>IF(Table5[[#This Row],[Profit_Percentage]]&gt;25%,"high_profit","low_profit")&amp;(IF(Table5[[#This Row],[net_sales]]&gt;1000," high_sales"," low_sales"))</f>
        <v>low_profit low_sales</v>
      </c>
      <c r="R3812" s="3"/>
    </row>
    <row r="3813" spans="1:18" ht="14.25" customHeight="1" x14ac:dyDescent="0.3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Table5[[#This Row],[sales]]-(Table5[[#This Row],[sales]]*Table5[[#This Row],[discount]])</f>
        <v>875.4425</v>
      </c>
      <c r="O3813" s="6">
        <f>Table5[[#This Row],[profit]]/Table5[[#This Row],[net_sales]]</f>
        <v>0.34437441636658034</v>
      </c>
      <c r="P3813" s="3" t="str">
        <f>IF(Table5[[#This Row],[Profit_Percentage]]&lt;=24.5%,"low","high")</f>
        <v>high</v>
      </c>
      <c r="Q3813" s="3" t="str">
        <f>IF(Table5[[#This Row],[Profit_Percentage]]&gt;25%,"high_profit","low_profit")&amp;(IF(Table5[[#This Row],[net_sales]]&gt;1000," high_sales"," low_sales"))</f>
        <v>high_profit low_sales</v>
      </c>
      <c r="R3813" s="3"/>
    </row>
    <row r="3814" spans="1:18" ht="14.25" customHeight="1" x14ac:dyDescent="0.3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Table5[[#This Row],[sales]]-(Table5[[#This Row],[sales]]*Table5[[#This Row],[discount]])</f>
        <v>2553.9039000000002</v>
      </c>
      <c r="O3814" s="6">
        <f>Table5[[#This Row],[profit]]/Table5[[#This Row],[net_sales]]</f>
        <v>0.21076752339819832</v>
      </c>
      <c r="P3814" s="3" t="str">
        <f>IF(Table5[[#This Row],[Profit_Percentage]]&lt;=24.5%,"low","high")</f>
        <v>low</v>
      </c>
      <c r="Q3814" s="3" t="str">
        <f>IF(Table5[[#This Row],[Profit_Percentage]]&gt;25%,"high_profit","low_profit")&amp;(IF(Table5[[#This Row],[net_sales]]&gt;1000," high_sales"," low_sales"))</f>
        <v>low_profit high_sales</v>
      </c>
      <c r="R3814" s="3"/>
    </row>
    <row r="3815" spans="1:18" ht="14.25" customHeight="1" x14ac:dyDescent="0.3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Table5[[#This Row],[sales]]-(Table5[[#This Row],[sales]]*Table5[[#This Row],[discount]])</f>
        <v>832.39930000000004</v>
      </c>
      <c r="O3815" s="6">
        <f>Table5[[#This Row],[profit]]/Table5[[#This Row],[net_sales]]</f>
        <v>0.17335430243634276</v>
      </c>
      <c r="P3815" s="3" t="str">
        <f>IF(Table5[[#This Row],[Profit_Percentage]]&lt;=24.5%,"low","high")</f>
        <v>low</v>
      </c>
      <c r="Q3815" s="3" t="str">
        <f>IF(Table5[[#This Row],[Profit_Percentage]]&gt;25%,"high_profit","low_profit")&amp;(IF(Table5[[#This Row],[net_sales]]&gt;1000," high_sales"," low_sales"))</f>
        <v>low_profit low_sales</v>
      </c>
      <c r="R3815" s="3"/>
    </row>
    <row r="3816" spans="1:18" ht="14.25" customHeight="1" x14ac:dyDescent="0.3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Table5[[#This Row],[sales]]-(Table5[[#This Row],[sales]]*Table5[[#This Row],[discount]])</f>
        <v>2133.5976000000001</v>
      </c>
      <c r="O3816" s="6">
        <f>Table5[[#This Row],[profit]]/Table5[[#This Row],[net_sales]]</f>
        <v>0.28293057697477725</v>
      </c>
      <c r="P3816" s="3" t="str">
        <f>IF(Table5[[#This Row],[Profit_Percentage]]&lt;=24.5%,"low","high")</f>
        <v>high</v>
      </c>
      <c r="Q3816" s="3" t="str">
        <f>IF(Table5[[#This Row],[Profit_Percentage]]&gt;25%,"high_profit","low_profit")&amp;(IF(Table5[[#This Row],[net_sales]]&gt;1000," high_sales"," low_sales"))</f>
        <v>high_profit high_sales</v>
      </c>
      <c r="R3816" s="3"/>
    </row>
    <row r="3817" spans="1:18" ht="14.25" customHeight="1" x14ac:dyDescent="0.3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Table5[[#This Row],[sales]]-(Table5[[#This Row],[sales]]*Table5[[#This Row],[discount]])</f>
        <v>2753.1460000000002</v>
      </c>
      <c r="O3817" s="6">
        <f>Table5[[#This Row],[profit]]/Table5[[#This Row],[net_sales]]</f>
        <v>0.17393556317027864</v>
      </c>
      <c r="P3817" s="3" t="str">
        <f>IF(Table5[[#This Row],[Profit_Percentage]]&lt;=24.5%,"low","high")</f>
        <v>low</v>
      </c>
      <c r="Q3817" s="3" t="str">
        <f>IF(Table5[[#This Row],[Profit_Percentage]]&gt;25%,"high_profit","low_profit")&amp;(IF(Table5[[#This Row],[net_sales]]&gt;1000," high_sales"," low_sales"))</f>
        <v>low_profit high_sales</v>
      </c>
      <c r="R3817" s="3"/>
    </row>
    <row r="3818" spans="1:18" ht="14.25" customHeight="1" x14ac:dyDescent="0.3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Table5[[#This Row],[sales]]-(Table5[[#This Row],[sales]]*Table5[[#This Row],[discount]])</f>
        <v>1095.2957000000001</v>
      </c>
      <c r="O3818" s="6">
        <f>Table5[[#This Row],[profit]]/Table5[[#This Row],[net_sales]]</f>
        <v>0.19150079745588336</v>
      </c>
      <c r="P3818" s="3" t="str">
        <f>IF(Table5[[#This Row],[Profit_Percentage]]&lt;=24.5%,"low","high")</f>
        <v>low</v>
      </c>
      <c r="Q3818" s="3" t="str">
        <f>IF(Table5[[#This Row],[Profit_Percentage]]&gt;25%,"high_profit","low_profit")&amp;(IF(Table5[[#This Row],[net_sales]]&gt;1000," high_sales"," low_sales"))</f>
        <v>low_profit high_sales</v>
      </c>
      <c r="R3818" s="3"/>
    </row>
    <row r="3819" spans="1:18" ht="14.25" customHeight="1" x14ac:dyDescent="0.3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Table5[[#This Row],[sales]]-(Table5[[#This Row],[sales]]*Table5[[#This Row],[discount]])</f>
        <v>253.32079999999999</v>
      </c>
      <c r="O3819" s="6">
        <f>Table5[[#This Row],[profit]]/Table5[[#This Row],[net_sales]]</f>
        <v>0.22627435252059841</v>
      </c>
      <c r="P3819" s="3" t="str">
        <f>IF(Table5[[#This Row],[Profit_Percentage]]&lt;=24.5%,"low","high")</f>
        <v>low</v>
      </c>
      <c r="Q3819" s="3" t="str">
        <f>IF(Table5[[#This Row],[Profit_Percentage]]&gt;25%,"high_profit","low_profit")&amp;(IF(Table5[[#This Row],[net_sales]]&gt;1000," high_sales"," low_sales"))</f>
        <v>low_profit low_sales</v>
      </c>
      <c r="R3819" s="3"/>
    </row>
    <row r="3820" spans="1:18" ht="14.25" customHeight="1" x14ac:dyDescent="0.3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Table5[[#This Row],[sales]]-(Table5[[#This Row],[sales]]*Table5[[#This Row],[discount]])</f>
        <v>1171.9656</v>
      </c>
      <c r="O3820" s="6">
        <f>Table5[[#This Row],[profit]]/Table5[[#This Row],[net_sales]]</f>
        <v>0.25976018408731449</v>
      </c>
      <c r="P3820" s="3" t="str">
        <f>IF(Table5[[#This Row],[Profit_Percentage]]&lt;=24.5%,"low","high")</f>
        <v>high</v>
      </c>
      <c r="Q3820" s="3" t="str">
        <f>IF(Table5[[#This Row],[Profit_Percentage]]&gt;25%,"high_profit","low_profit")&amp;(IF(Table5[[#This Row],[net_sales]]&gt;1000," high_sales"," low_sales"))</f>
        <v>high_profit high_sales</v>
      </c>
      <c r="R3820" s="3"/>
    </row>
    <row r="3821" spans="1:18" ht="14.25" customHeight="1" x14ac:dyDescent="0.3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Table5[[#This Row],[sales]]-(Table5[[#This Row],[sales]]*Table5[[#This Row],[discount]])</f>
        <v>771.59</v>
      </c>
      <c r="O3821" s="6">
        <f>Table5[[#This Row],[profit]]/Table5[[#This Row],[net_sales]]</f>
        <v>0.29122979820889333</v>
      </c>
      <c r="P3821" s="3" t="str">
        <f>IF(Table5[[#This Row],[Profit_Percentage]]&lt;=24.5%,"low","high")</f>
        <v>high</v>
      </c>
      <c r="Q3821" s="3" t="str">
        <f>IF(Table5[[#This Row],[Profit_Percentage]]&gt;25%,"high_profit","low_profit")&amp;(IF(Table5[[#This Row],[net_sales]]&gt;1000," high_sales"," low_sales"))</f>
        <v>high_profit low_sales</v>
      </c>
      <c r="R3821" s="3"/>
    </row>
    <row r="3822" spans="1:18" ht="14.25" customHeight="1" x14ac:dyDescent="0.3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Table5[[#This Row],[sales]]-(Table5[[#This Row],[sales]]*Table5[[#This Row],[discount]])</f>
        <v>883.44959999999992</v>
      </c>
      <c r="O3822" s="6">
        <f>Table5[[#This Row],[profit]]/Table5[[#This Row],[net_sales]]</f>
        <v>6.0093977064452811E-2</v>
      </c>
      <c r="P3822" s="3" t="str">
        <f>IF(Table5[[#This Row],[Profit_Percentage]]&lt;=24.5%,"low","high")</f>
        <v>low</v>
      </c>
      <c r="Q3822" s="3" t="str">
        <f>IF(Table5[[#This Row],[Profit_Percentage]]&gt;25%,"high_profit","low_profit")&amp;(IF(Table5[[#This Row],[net_sales]]&gt;1000," high_sales"," low_sales"))</f>
        <v>low_profit low_sales</v>
      </c>
      <c r="R3822" s="3"/>
    </row>
    <row r="3823" spans="1:18" ht="14.25" customHeight="1" x14ac:dyDescent="0.3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Table5[[#This Row],[sales]]-(Table5[[#This Row],[sales]]*Table5[[#This Row],[discount]])</f>
        <v>1543.2002</v>
      </c>
      <c r="O3823" s="6">
        <f>Table5[[#This Row],[profit]]/Table5[[#This Row],[net_sales]]</f>
        <v>0.17366508894957375</v>
      </c>
      <c r="P3823" s="3" t="str">
        <f>IF(Table5[[#This Row],[Profit_Percentage]]&lt;=24.5%,"low","high")</f>
        <v>low</v>
      </c>
      <c r="Q3823" s="3" t="str">
        <f>IF(Table5[[#This Row],[Profit_Percentage]]&gt;25%,"high_profit","low_profit")&amp;(IF(Table5[[#This Row],[net_sales]]&gt;1000," high_sales"," low_sales"))</f>
        <v>low_profit high_sales</v>
      </c>
      <c r="R3823" s="3"/>
    </row>
    <row r="3824" spans="1:18" ht="14.25" customHeight="1" x14ac:dyDescent="0.3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Table5[[#This Row],[sales]]-(Table5[[#This Row],[sales]]*Table5[[#This Row],[discount]])</f>
        <v>1699.145</v>
      </c>
      <c r="O3824" s="6">
        <f>Table5[[#This Row],[profit]]/Table5[[#This Row],[net_sales]]</f>
        <v>0.22782046264444766</v>
      </c>
      <c r="P3824" s="3" t="str">
        <f>IF(Table5[[#This Row],[Profit_Percentage]]&lt;=24.5%,"low","high")</f>
        <v>low</v>
      </c>
      <c r="Q3824" s="3" t="str">
        <f>IF(Table5[[#This Row],[Profit_Percentage]]&gt;25%,"high_profit","low_profit")&amp;(IF(Table5[[#This Row],[net_sales]]&gt;1000," high_sales"," low_sales"))</f>
        <v>low_profit high_sales</v>
      </c>
      <c r="R3824" s="3"/>
    </row>
    <row r="3825" spans="1:18" ht="14.25" customHeight="1" x14ac:dyDescent="0.3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Table5[[#This Row],[sales]]-(Table5[[#This Row],[sales]]*Table5[[#This Row],[discount]])</f>
        <v>380.3193</v>
      </c>
      <c r="O3825" s="6">
        <f>Table5[[#This Row],[profit]]/Table5[[#This Row],[net_sales]]</f>
        <v>0.37024153126070647</v>
      </c>
      <c r="P3825" s="3" t="str">
        <f>IF(Table5[[#This Row],[Profit_Percentage]]&lt;=24.5%,"low","high")</f>
        <v>high</v>
      </c>
      <c r="Q3825" s="3" t="str">
        <f>IF(Table5[[#This Row],[Profit_Percentage]]&gt;25%,"high_profit","low_profit")&amp;(IF(Table5[[#This Row],[net_sales]]&gt;1000," high_sales"," low_sales"))</f>
        <v>high_profit low_sales</v>
      </c>
      <c r="R3825" s="3"/>
    </row>
    <row r="3826" spans="1:18" ht="14.25" customHeight="1" x14ac:dyDescent="0.3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Table5[[#This Row],[sales]]-(Table5[[#This Row],[sales]]*Table5[[#This Row],[discount]])</f>
        <v>1584.2357999999999</v>
      </c>
      <c r="O3826" s="6">
        <f>Table5[[#This Row],[profit]]/Table5[[#This Row],[net_sales]]</f>
        <v>0.50188235867413178</v>
      </c>
      <c r="P3826" s="3" t="str">
        <f>IF(Table5[[#This Row],[Profit_Percentage]]&lt;=24.5%,"low","high")</f>
        <v>high</v>
      </c>
      <c r="Q3826" s="3" t="str">
        <f>IF(Table5[[#This Row],[Profit_Percentage]]&gt;25%,"high_profit","low_profit")&amp;(IF(Table5[[#This Row],[net_sales]]&gt;1000," high_sales"," low_sales"))</f>
        <v>high_profit high_sales</v>
      </c>
      <c r="R3826" s="3"/>
    </row>
    <row r="3827" spans="1:18" ht="14.25" customHeight="1" x14ac:dyDescent="0.3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Table5[[#This Row],[sales]]-(Table5[[#This Row],[sales]]*Table5[[#This Row],[discount]])</f>
        <v>666.25890000000004</v>
      </c>
      <c r="O3827" s="6">
        <f>Table5[[#This Row],[profit]]/Table5[[#This Row],[net_sales]]</f>
        <v>0.30450625124857617</v>
      </c>
      <c r="P3827" s="3" t="str">
        <f>IF(Table5[[#This Row],[Profit_Percentage]]&lt;=24.5%,"low","high")</f>
        <v>high</v>
      </c>
      <c r="Q3827" s="3" t="str">
        <f>IF(Table5[[#This Row],[Profit_Percentage]]&gt;25%,"high_profit","low_profit")&amp;(IF(Table5[[#This Row],[net_sales]]&gt;1000," high_sales"," low_sales"))</f>
        <v>high_profit low_sales</v>
      </c>
      <c r="R3827" s="3"/>
    </row>
    <row r="3828" spans="1:18" ht="14.25" customHeight="1" x14ac:dyDescent="0.3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Table5[[#This Row],[sales]]-(Table5[[#This Row],[sales]]*Table5[[#This Row],[discount]])</f>
        <v>2719.328</v>
      </c>
      <c r="O3828" s="6">
        <f>Table5[[#This Row],[profit]]/Table5[[#This Row],[net_sales]]</f>
        <v>0.28163207969027643</v>
      </c>
      <c r="P3828" s="3" t="str">
        <f>IF(Table5[[#This Row],[Profit_Percentage]]&lt;=24.5%,"low","high")</f>
        <v>high</v>
      </c>
      <c r="Q3828" s="3" t="str">
        <f>IF(Table5[[#This Row],[Profit_Percentage]]&gt;25%,"high_profit","low_profit")&amp;(IF(Table5[[#This Row],[net_sales]]&gt;1000," high_sales"," low_sales"))</f>
        <v>high_profit high_sales</v>
      </c>
      <c r="R3828" s="3"/>
    </row>
    <row r="3829" spans="1:18" ht="14.25" customHeight="1" x14ac:dyDescent="0.3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Table5[[#This Row],[sales]]-(Table5[[#This Row],[sales]]*Table5[[#This Row],[discount]])</f>
        <v>2604.8384000000001</v>
      </c>
      <c r="O3829" s="6">
        <f>Table5[[#This Row],[profit]]/Table5[[#This Row],[net_sales]]</f>
        <v>0.17020633602453036</v>
      </c>
      <c r="P3829" s="3" t="str">
        <f>IF(Table5[[#This Row],[Profit_Percentage]]&lt;=24.5%,"low","high")</f>
        <v>low</v>
      </c>
      <c r="Q3829" s="3" t="str">
        <f>IF(Table5[[#This Row],[Profit_Percentage]]&gt;25%,"high_profit","low_profit")&amp;(IF(Table5[[#This Row],[net_sales]]&gt;1000," high_sales"," low_sales"))</f>
        <v>low_profit high_sales</v>
      </c>
      <c r="R3829" s="3"/>
    </row>
    <row r="3830" spans="1:18" ht="14.25" customHeight="1" x14ac:dyDescent="0.3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Table5[[#This Row],[sales]]-(Table5[[#This Row],[sales]]*Table5[[#This Row],[discount]])</f>
        <v>2878.6026999999999</v>
      </c>
      <c r="O3830" s="6">
        <f>Table5[[#This Row],[profit]]/Table5[[#This Row],[net_sales]]</f>
        <v>0.40108695791885418</v>
      </c>
      <c r="P3830" s="3" t="str">
        <f>IF(Table5[[#This Row],[Profit_Percentage]]&lt;=24.5%,"low","high")</f>
        <v>high</v>
      </c>
      <c r="Q3830" s="3" t="str">
        <f>IF(Table5[[#This Row],[Profit_Percentage]]&gt;25%,"high_profit","low_profit")&amp;(IF(Table5[[#This Row],[net_sales]]&gt;1000," high_sales"," low_sales"))</f>
        <v>high_profit high_sales</v>
      </c>
      <c r="R3830" s="3"/>
    </row>
    <row r="3831" spans="1:18" ht="14.25" customHeight="1" x14ac:dyDescent="0.3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Table5[[#This Row],[sales]]-(Table5[[#This Row],[sales]]*Table5[[#This Row],[discount]])</f>
        <v>1223.8848</v>
      </c>
      <c r="O3831" s="6">
        <f>Table5[[#This Row],[profit]]/Table5[[#This Row],[net_sales]]</f>
        <v>0.44063787702894908</v>
      </c>
      <c r="P3831" s="3" t="str">
        <f>IF(Table5[[#This Row],[Profit_Percentage]]&lt;=24.5%,"low","high")</f>
        <v>high</v>
      </c>
      <c r="Q3831" s="3" t="str">
        <f>IF(Table5[[#This Row],[Profit_Percentage]]&gt;25%,"high_profit","low_profit")&amp;(IF(Table5[[#This Row],[net_sales]]&gt;1000," high_sales"," low_sales"))</f>
        <v>high_profit high_sales</v>
      </c>
      <c r="R3831" s="3"/>
    </row>
    <row r="3832" spans="1:18" ht="14.25" customHeight="1" x14ac:dyDescent="0.3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Table5[[#This Row],[sales]]-(Table5[[#This Row],[sales]]*Table5[[#This Row],[discount]])</f>
        <v>2649.2503999999999</v>
      </c>
      <c r="O3832" s="6">
        <f>Table5[[#This Row],[profit]]/Table5[[#This Row],[net_sales]]</f>
        <v>9.8356123679362278E-2</v>
      </c>
      <c r="P3832" s="3" t="str">
        <f>IF(Table5[[#This Row],[Profit_Percentage]]&lt;=24.5%,"low","high")</f>
        <v>low</v>
      </c>
      <c r="Q3832" s="3" t="str">
        <f>IF(Table5[[#This Row],[Profit_Percentage]]&gt;25%,"high_profit","low_profit")&amp;(IF(Table5[[#This Row],[net_sales]]&gt;1000," high_sales"," low_sales"))</f>
        <v>low_profit high_sales</v>
      </c>
      <c r="R3832" s="3"/>
    </row>
    <row r="3833" spans="1:18" ht="14.25" customHeight="1" x14ac:dyDescent="0.3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Table5[[#This Row],[sales]]-(Table5[[#This Row],[sales]]*Table5[[#This Row],[discount]])</f>
        <v>3271.0702000000001</v>
      </c>
      <c r="O3833" s="6">
        <f>Table5[[#This Row],[profit]]/Table5[[#This Row],[net_sales]]</f>
        <v>0.34402196565515464</v>
      </c>
      <c r="P3833" s="3" t="str">
        <f>IF(Table5[[#This Row],[Profit_Percentage]]&lt;=24.5%,"low","high")</f>
        <v>high</v>
      </c>
      <c r="Q3833" s="3" t="str">
        <f>IF(Table5[[#This Row],[Profit_Percentage]]&gt;25%,"high_profit","low_profit")&amp;(IF(Table5[[#This Row],[net_sales]]&gt;1000," high_sales"," low_sales"))</f>
        <v>high_profit high_sales</v>
      </c>
      <c r="R3833" s="3"/>
    </row>
    <row r="3834" spans="1:18" ht="14.25" customHeight="1" x14ac:dyDescent="0.3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Table5[[#This Row],[sales]]-(Table5[[#This Row],[sales]]*Table5[[#This Row],[discount]])</f>
        <v>386.03090000000003</v>
      </c>
      <c r="O3834" s="6">
        <f>Table5[[#This Row],[profit]]/Table5[[#This Row],[net_sales]]</f>
        <v>0.15731901254536876</v>
      </c>
      <c r="P3834" s="3" t="str">
        <f>IF(Table5[[#This Row],[Profit_Percentage]]&lt;=24.5%,"low","high")</f>
        <v>low</v>
      </c>
      <c r="Q3834" s="3" t="str">
        <f>IF(Table5[[#This Row],[Profit_Percentage]]&gt;25%,"high_profit","low_profit")&amp;(IF(Table5[[#This Row],[net_sales]]&gt;1000," high_sales"," low_sales"))</f>
        <v>low_profit low_sales</v>
      </c>
      <c r="R3834" s="3"/>
    </row>
    <row r="3835" spans="1:18" ht="14.25" customHeight="1" x14ac:dyDescent="0.3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Table5[[#This Row],[sales]]-(Table5[[#This Row],[sales]]*Table5[[#This Row],[discount]])</f>
        <v>2116.6163999999999</v>
      </c>
      <c r="O3835" s="6">
        <f>Table5[[#This Row],[profit]]/Table5[[#This Row],[net_sales]]</f>
        <v>0.25083430327762746</v>
      </c>
      <c r="P3835" s="3" t="str">
        <f>IF(Table5[[#This Row],[Profit_Percentage]]&lt;=24.5%,"low","high")</f>
        <v>high</v>
      </c>
      <c r="Q3835" s="3" t="str">
        <f>IF(Table5[[#This Row],[Profit_Percentage]]&gt;25%,"high_profit","low_profit")&amp;(IF(Table5[[#This Row],[net_sales]]&gt;1000," high_sales"," low_sales"))</f>
        <v>high_profit high_sales</v>
      </c>
      <c r="R3835" s="3"/>
    </row>
    <row r="3836" spans="1:18" ht="14.25" customHeight="1" x14ac:dyDescent="0.3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Table5[[#This Row],[sales]]-(Table5[[#This Row],[sales]]*Table5[[#This Row],[discount]])</f>
        <v>2267.4384</v>
      </c>
      <c r="O3836" s="6">
        <f>Table5[[#This Row],[profit]]/Table5[[#This Row],[net_sales]]</f>
        <v>0.41317991262739484</v>
      </c>
      <c r="P3836" s="3" t="str">
        <f>IF(Table5[[#This Row],[Profit_Percentage]]&lt;=24.5%,"low","high")</f>
        <v>high</v>
      </c>
      <c r="Q3836" s="3" t="str">
        <f>IF(Table5[[#This Row],[Profit_Percentage]]&gt;25%,"high_profit","low_profit")&amp;(IF(Table5[[#This Row],[net_sales]]&gt;1000," high_sales"," low_sales"))</f>
        <v>high_profit high_sales</v>
      </c>
      <c r="R3836" s="3"/>
    </row>
    <row r="3837" spans="1:18" ht="14.25" customHeight="1" x14ac:dyDescent="0.3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Table5[[#This Row],[sales]]-(Table5[[#This Row],[sales]]*Table5[[#This Row],[discount]])</f>
        <v>1385.6759999999999</v>
      </c>
      <c r="O3837" s="6">
        <f>Table5[[#This Row],[profit]]/Table5[[#This Row],[net_sales]]</f>
        <v>0.23563950014289053</v>
      </c>
      <c r="P3837" s="3" t="str">
        <f>IF(Table5[[#This Row],[Profit_Percentage]]&lt;=24.5%,"low","high")</f>
        <v>low</v>
      </c>
      <c r="Q3837" s="3" t="str">
        <f>IF(Table5[[#This Row],[Profit_Percentage]]&gt;25%,"high_profit","low_profit")&amp;(IF(Table5[[#This Row],[net_sales]]&gt;1000," high_sales"," low_sales"))</f>
        <v>low_profit high_sales</v>
      </c>
      <c r="R3837" s="3"/>
    </row>
    <row r="3838" spans="1:18" ht="14.25" customHeight="1" x14ac:dyDescent="0.3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Table5[[#This Row],[sales]]-(Table5[[#This Row],[sales]]*Table5[[#This Row],[discount]])</f>
        <v>2238.2399999999998</v>
      </c>
      <c r="O3838" s="6">
        <f>Table5[[#This Row],[profit]]/Table5[[#This Row],[net_sales]]</f>
        <v>0.20128315104725142</v>
      </c>
      <c r="P3838" s="3" t="str">
        <f>IF(Table5[[#This Row],[Profit_Percentage]]&lt;=24.5%,"low","high")</f>
        <v>low</v>
      </c>
      <c r="Q3838" s="3" t="str">
        <f>IF(Table5[[#This Row],[Profit_Percentage]]&gt;25%,"high_profit","low_profit")&amp;(IF(Table5[[#This Row],[net_sales]]&gt;1000," high_sales"," low_sales"))</f>
        <v>low_profit high_sales</v>
      </c>
      <c r="R3838" s="3"/>
    </row>
    <row r="3839" spans="1:18" ht="14.25" customHeight="1" x14ac:dyDescent="0.3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Table5[[#This Row],[sales]]-(Table5[[#This Row],[sales]]*Table5[[#This Row],[discount]])</f>
        <v>1867.5981000000002</v>
      </c>
      <c r="O3839" s="6">
        <f>Table5[[#This Row],[profit]]/Table5[[#This Row],[net_sales]]</f>
        <v>0.30545651122690687</v>
      </c>
      <c r="P3839" s="3" t="str">
        <f>IF(Table5[[#This Row],[Profit_Percentage]]&lt;=24.5%,"low","high")</f>
        <v>high</v>
      </c>
      <c r="Q3839" s="3" t="str">
        <f>IF(Table5[[#This Row],[Profit_Percentage]]&gt;25%,"high_profit","low_profit")&amp;(IF(Table5[[#This Row],[net_sales]]&gt;1000," high_sales"," low_sales"))</f>
        <v>high_profit high_sales</v>
      </c>
      <c r="R3839" s="3"/>
    </row>
    <row r="3840" spans="1:18" ht="14.25" customHeight="1" x14ac:dyDescent="0.3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Table5[[#This Row],[sales]]-(Table5[[#This Row],[sales]]*Table5[[#This Row],[discount]])</f>
        <v>402.35519999999997</v>
      </c>
      <c r="O3840" s="6">
        <f>Table5[[#This Row],[profit]]/Table5[[#This Row],[net_sales]]</f>
        <v>7.1827082140357573E-2</v>
      </c>
      <c r="P3840" s="3" t="str">
        <f>IF(Table5[[#This Row],[Profit_Percentage]]&lt;=24.5%,"low","high")</f>
        <v>low</v>
      </c>
      <c r="Q3840" s="3" t="str">
        <f>IF(Table5[[#This Row],[Profit_Percentage]]&gt;25%,"high_profit","low_profit")&amp;(IF(Table5[[#This Row],[net_sales]]&gt;1000," high_sales"," low_sales"))</f>
        <v>low_profit low_sales</v>
      </c>
      <c r="R3840" s="3"/>
    </row>
    <row r="3841" spans="1:18" ht="14.25" customHeight="1" x14ac:dyDescent="0.3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Table5[[#This Row],[sales]]-(Table5[[#This Row],[sales]]*Table5[[#This Row],[discount]])</f>
        <v>1114.1871999999998</v>
      </c>
      <c r="O3841" s="6">
        <f>Table5[[#This Row],[profit]]/Table5[[#This Row],[net_sales]]</f>
        <v>0.33503346654852978</v>
      </c>
      <c r="P3841" s="3" t="str">
        <f>IF(Table5[[#This Row],[Profit_Percentage]]&lt;=24.5%,"low","high")</f>
        <v>high</v>
      </c>
      <c r="Q3841" s="3" t="str">
        <f>IF(Table5[[#This Row],[Profit_Percentage]]&gt;25%,"high_profit","low_profit")&amp;(IF(Table5[[#This Row],[net_sales]]&gt;1000," high_sales"," low_sales"))</f>
        <v>high_profit high_sales</v>
      </c>
      <c r="R3841" s="3"/>
    </row>
    <row r="3842" spans="1:18" ht="14.25" customHeight="1" x14ac:dyDescent="0.3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Table5[[#This Row],[sales]]-(Table5[[#This Row],[sales]]*Table5[[#This Row],[discount]])</f>
        <v>991.34720000000004</v>
      </c>
      <c r="O3842" s="6">
        <f>Table5[[#This Row],[profit]]/Table5[[#This Row],[net_sales]]</f>
        <v>9.7362457875505168E-2</v>
      </c>
      <c r="P3842" s="3" t="str">
        <f>IF(Table5[[#This Row],[Profit_Percentage]]&lt;=24.5%,"low","high")</f>
        <v>low</v>
      </c>
      <c r="Q3842" s="3" t="str">
        <f>IF(Table5[[#This Row],[Profit_Percentage]]&gt;25%,"high_profit","low_profit")&amp;(IF(Table5[[#This Row],[net_sales]]&gt;1000," high_sales"," low_sales"))</f>
        <v>low_profit low_sales</v>
      </c>
      <c r="R3842" s="3"/>
    </row>
    <row r="3843" spans="1:18" ht="14.25" customHeight="1" x14ac:dyDescent="0.3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Table5[[#This Row],[sales]]-(Table5[[#This Row],[sales]]*Table5[[#This Row],[discount]])</f>
        <v>124.62360000000001</v>
      </c>
      <c r="O3843" s="6">
        <f>Table5[[#This Row],[profit]]/Table5[[#This Row],[net_sales]]</f>
        <v>0.11049271566541168</v>
      </c>
      <c r="P3843" s="3" t="str">
        <f>IF(Table5[[#This Row],[Profit_Percentage]]&lt;=24.5%,"low","high")</f>
        <v>low</v>
      </c>
      <c r="Q3843" s="3" t="str">
        <f>IF(Table5[[#This Row],[Profit_Percentage]]&gt;25%,"high_profit","low_profit")&amp;(IF(Table5[[#This Row],[net_sales]]&gt;1000," high_sales"," low_sales"))</f>
        <v>low_profit low_sales</v>
      </c>
      <c r="R3843" s="3"/>
    </row>
    <row r="3844" spans="1:18" ht="14.25" customHeight="1" x14ac:dyDescent="0.3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Table5[[#This Row],[sales]]-(Table5[[#This Row],[sales]]*Table5[[#This Row],[discount]])</f>
        <v>752.79169999999999</v>
      </c>
      <c r="O3844" s="6">
        <f>Table5[[#This Row],[profit]]/Table5[[#This Row],[net_sales]]</f>
        <v>0.31239717441092935</v>
      </c>
      <c r="P3844" s="3" t="str">
        <f>IF(Table5[[#This Row],[Profit_Percentage]]&lt;=24.5%,"low","high")</f>
        <v>high</v>
      </c>
      <c r="Q3844" s="3" t="str">
        <f>IF(Table5[[#This Row],[Profit_Percentage]]&gt;25%,"high_profit","low_profit")&amp;(IF(Table5[[#This Row],[net_sales]]&gt;1000," high_sales"," low_sales"))</f>
        <v>high_profit low_sales</v>
      </c>
      <c r="R3844" s="3"/>
    </row>
    <row r="3845" spans="1:18" ht="14.25" customHeight="1" x14ac:dyDescent="0.3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Table5[[#This Row],[sales]]-(Table5[[#This Row],[sales]]*Table5[[#This Row],[discount]])</f>
        <v>1897.0418999999999</v>
      </c>
      <c r="O3845" s="6">
        <f>Table5[[#This Row],[profit]]/Table5[[#This Row],[net_sales]]</f>
        <v>0.17998021024206162</v>
      </c>
      <c r="P3845" s="3" t="str">
        <f>IF(Table5[[#This Row],[Profit_Percentage]]&lt;=24.5%,"low","high")</f>
        <v>low</v>
      </c>
      <c r="Q3845" s="3" t="str">
        <f>IF(Table5[[#This Row],[Profit_Percentage]]&gt;25%,"high_profit","low_profit")&amp;(IF(Table5[[#This Row],[net_sales]]&gt;1000," high_sales"," low_sales"))</f>
        <v>low_profit high_sales</v>
      </c>
      <c r="R3845" s="3"/>
    </row>
    <row r="3846" spans="1:18" ht="14.25" customHeight="1" x14ac:dyDescent="0.3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Table5[[#This Row],[sales]]-(Table5[[#This Row],[sales]]*Table5[[#This Row],[discount]])</f>
        <v>800.55000000000007</v>
      </c>
      <c r="O3846" s="6">
        <f>Table5[[#This Row],[profit]]/Table5[[#This Row],[net_sales]]</f>
        <v>0.24661795015926549</v>
      </c>
      <c r="P3846" s="3" t="str">
        <f>IF(Table5[[#This Row],[Profit_Percentage]]&lt;=24.5%,"low","high")</f>
        <v>high</v>
      </c>
      <c r="Q3846" s="3" t="str">
        <f>IF(Table5[[#This Row],[Profit_Percentage]]&gt;25%,"high_profit","low_profit")&amp;(IF(Table5[[#This Row],[net_sales]]&gt;1000," high_sales"," low_sales"))</f>
        <v>low_profit low_sales</v>
      </c>
      <c r="R3846" s="3"/>
    </row>
    <row r="3847" spans="1:18" ht="14.25" customHeight="1" x14ac:dyDescent="0.3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Table5[[#This Row],[sales]]-(Table5[[#This Row],[sales]]*Table5[[#This Row],[discount]])</f>
        <v>2746.5749999999998</v>
      </c>
      <c r="O3847" s="6">
        <f>Table5[[#This Row],[profit]]/Table5[[#This Row],[net_sales]]</f>
        <v>0.10230559879122181</v>
      </c>
      <c r="P3847" s="3" t="str">
        <f>IF(Table5[[#This Row],[Profit_Percentage]]&lt;=24.5%,"low","high")</f>
        <v>low</v>
      </c>
      <c r="Q3847" s="3" t="str">
        <f>IF(Table5[[#This Row],[Profit_Percentage]]&gt;25%,"high_profit","low_profit")&amp;(IF(Table5[[#This Row],[net_sales]]&gt;1000," high_sales"," low_sales"))</f>
        <v>low_profit high_sales</v>
      </c>
      <c r="R3847" s="3"/>
    </row>
    <row r="3848" spans="1:18" ht="14.25" customHeight="1" x14ac:dyDescent="0.3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Table5[[#This Row],[sales]]-(Table5[[#This Row],[sales]]*Table5[[#This Row],[discount]])</f>
        <v>1631.864</v>
      </c>
      <c r="O3848" s="6">
        <f>Table5[[#This Row],[profit]]/Table5[[#This Row],[net_sales]]</f>
        <v>0.31168651309177725</v>
      </c>
      <c r="P3848" s="3" t="str">
        <f>IF(Table5[[#This Row],[Profit_Percentage]]&lt;=24.5%,"low","high")</f>
        <v>high</v>
      </c>
      <c r="Q3848" s="3" t="str">
        <f>IF(Table5[[#This Row],[Profit_Percentage]]&gt;25%,"high_profit","low_profit")&amp;(IF(Table5[[#This Row],[net_sales]]&gt;1000," high_sales"," low_sales"))</f>
        <v>high_profit high_sales</v>
      </c>
      <c r="R3848" s="3"/>
    </row>
    <row r="3849" spans="1:18" ht="14.25" customHeight="1" x14ac:dyDescent="0.3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Table5[[#This Row],[sales]]-(Table5[[#This Row],[sales]]*Table5[[#This Row],[discount]])</f>
        <v>228.89879999999999</v>
      </c>
      <c r="O3849" s="6">
        <f>Table5[[#This Row],[profit]]/Table5[[#This Row],[net_sales]]</f>
        <v>8.7156420217143996E-2</v>
      </c>
      <c r="P3849" s="3" t="str">
        <f>IF(Table5[[#This Row],[Profit_Percentage]]&lt;=24.5%,"low","high")</f>
        <v>low</v>
      </c>
      <c r="Q3849" s="3" t="str">
        <f>IF(Table5[[#This Row],[Profit_Percentage]]&gt;25%,"high_profit","low_profit")&amp;(IF(Table5[[#This Row],[net_sales]]&gt;1000," high_sales"," low_sales"))</f>
        <v>low_profit low_sales</v>
      </c>
      <c r="R3849" s="3"/>
    </row>
    <row r="3850" spans="1:18" ht="14.25" customHeight="1" x14ac:dyDescent="0.3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Table5[[#This Row],[sales]]-(Table5[[#This Row],[sales]]*Table5[[#This Row],[discount]])</f>
        <v>955.48199999999997</v>
      </c>
      <c r="O3850" s="6">
        <f>Table5[[#This Row],[profit]]/Table5[[#This Row],[net_sales]]</f>
        <v>0.17171438080466195</v>
      </c>
      <c r="P3850" s="3" t="str">
        <f>IF(Table5[[#This Row],[Profit_Percentage]]&lt;=24.5%,"low","high")</f>
        <v>low</v>
      </c>
      <c r="Q3850" s="3" t="str">
        <f>IF(Table5[[#This Row],[Profit_Percentage]]&gt;25%,"high_profit","low_profit")&amp;(IF(Table5[[#This Row],[net_sales]]&gt;1000," high_sales"," low_sales"))</f>
        <v>low_profit low_sales</v>
      </c>
      <c r="R3850" s="3"/>
    </row>
    <row r="3851" spans="1:18" ht="14.25" customHeight="1" x14ac:dyDescent="0.3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Table5[[#This Row],[sales]]-(Table5[[#This Row],[sales]]*Table5[[#This Row],[discount]])</f>
        <v>99.674400000000006</v>
      </c>
      <c r="O3851" s="6">
        <f>Table5[[#This Row],[profit]]/Table5[[#This Row],[net_sales]]</f>
        <v>0.54066039023059076</v>
      </c>
      <c r="P3851" s="3" t="str">
        <f>IF(Table5[[#This Row],[Profit_Percentage]]&lt;=24.5%,"low","high")</f>
        <v>high</v>
      </c>
      <c r="Q3851" s="3" t="str">
        <f>IF(Table5[[#This Row],[Profit_Percentage]]&gt;25%,"high_profit","low_profit")&amp;(IF(Table5[[#This Row],[net_sales]]&gt;1000," high_sales"," low_sales"))</f>
        <v>high_profit low_sales</v>
      </c>
      <c r="R3851" s="3"/>
    </row>
    <row r="3852" spans="1:18" ht="14.25" customHeight="1" x14ac:dyDescent="0.3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Table5[[#This Row],[sales]]-(Table5[[#This Row],[sales]]*Table5[[#This Row],[discount]])</f>
        <v>1520.9851999999998</v>
      </c>
      <c r="O3852" s="6">
        <f>Table5[[#This Row],[profit]]/Table5[[#This Row],[net_sales]]</f>
        <v>6.880408829750613E-2</v>
      </c>
      <c r="P3852" s="3" t="str">
        <f>IF(Table5[[#This Row],[Profit_Percentage]]&lt;=24.5%,"low","high")</f>
        <v>low</v>
      </c>
      <c r="Q3852" s="3" t="str">
        <f>IF(Table5[[#This Row],[Profit_Percentage]]&gt;25%,"high_profit","low_profit")&amp;(IF(Table5[[#This Row],[net_sales]]&gt;1000," high_sales"," low_sales"))</f>
        <v>low_profit high_sales</v>
      </c>
      <c r="R3852" s="3"/>
    </row>
    <row r="3853" spans="1:18" ht="14.25" customHeight="1" x14ac:dyDescent="0.3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Table5[[#This Row],[sales]]-(Table5[[#This Row],[sales]]*Table5[[#This Row],[discount]])</f>
        <v>945.05160000000001</v>
      </c>
      <c r="O3853" s="6">
        <f>Table5[[#This Row],[profit]]/Table5[[#This Row],[net_sales]]</f>
        <v>0.34271144559725625</v>
      </c>
      <c r="P3853" s="3" t="str">
        <f>IF(Table5[[#This Row],[Profit_Percentage]]&lt;=24.5%,"low","high")</f>
        <v>high</v>
      </c>
      <c r="Q3853" s="3" t="str">
        <f>IF(Table5[[#This Row],[Profit_Percentage]]&gt;25%,"high_profit","low_profit")&amp;(IF(Table5[[#This Row],[net_sales]]&gt;1000," high_sales"," low_sales"))</f>
        <v>high_profit low_sales</v>
      </c>
      <c r="R3853" s="3"/>
    </row>
    <row r="3854" spans="1:18" ht="14.25" customHeight="1" x14ac:dyDescent="0.3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Table5[[#This Row],[sales]]-(Table5[[#This Row],[sales]]*Table5[[#This Row],[discount]])</f>
        <v>1979.1084000000001</v>
      </c>
      <c r="O3854" s="6">
        <f>Table5[[#This Row],[profit]]/Table5[[#This Row],[net_sales]]</f>
        <v>0.15727284063874419</v>
      </c>
      <c r="P3854" s="3" t="str">
        <f>IF(Table5[[#This Row],[Profit_Percentage]]&lt;=24.5%,"low","high")</f>
        <v>low</v>
      </c>
      <c r="Q3854" s="3" t="str">
        <f>IF(Table5[[#This Row],[Profit_Percentage]]&gt;25%,"high_profit","low_profit")&amp;(IF(Table5[[#This Row],[net_sales]]&gt;1000," high_sales"," low_sales"))</f>
        <v>low_profit high_sales</v>
      </c>
      <c r="R3854" s="3"/>
    </row>
    <row r="3855" spans="1:18" ht="14.25" customHeight="1" x14ac:dyDescent="0.3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Table5[[#This Row],[sales]]-(Table5[[#This Row],[sales]]*Table5[[#This Row],[discount]])</f>
        <v>1525.9755</v>
      </c>
      <c r="O3855" s="6">
        <f>Table5[[#This Row],[profit]]/Table5[[#This Row],[net_sales]]</f>
        <v>0.27189820544301008</v>
      </c>
      <c r="P3855" s="3" t="str">
        <f>IF(Table5[[#This Row],[Profit_Percentage]]&lt;=24.5%,"low","high")</f>
        <v>high</v>
      </c>
      <c r="Q3855" s="3" t="str">
        <f>IF(Table5[[#This Row],[Profit_Percentage]]&gt;25%,"high_profit","low_profit")&amp;(IF(Table5[[#This Row],[net_sales]]&gt;1000," high_sales"," low_sales"))</f>
        <v>high_profit high_sales</v>
      </c>
      <c r="R3855" s="3"/>
    </row>
    <row r="3856" spans="1:18" ht="14.25" customHeight="1" x14ac:dyDescent="0.3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Table5[[#This Row],[sales]]-(Table5[[#This Row],[sales]]*Table5[[#This Row],[discount]])</f>
        <v>1162.9679999999998</v>
      </c>
      <c r="O3856" s="6">
        <f>Table5[[#This Row],[profit]]/Table5[[#This Row],[net_sales]]</f>
        <v>0.33657847851359629</v>
      </c>
      <c r="P3856" s="3" t="str">
        <f>IF(Table5[[#This Row],[Profit_Percentage]]&lt;=24.5%,"low","high")</f>
        <v>high</v>
      </c>
      <c r="Q3856" s="3" t="str">
        <f>IF(Table5[[#This Row],[Profit_Percentage]]&gt;25%,"high_profit","low_profit")&amp;(IF(Table5[[#This Row],[net_sales]]&gt;1000," high_sales"," low_sales"))</f>
        <v>high_profit high_sales</v>
      </c>
      <c r="R3856" s="3"/>
    </row>
    <row r="3857" spans="1:18" ht="14.25" customHeight="1" x14ac:dyDescent="0.3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Table5[[#This Row],[sales]]-(Table5[[#This Row],[sales]]*Table5[[#This Row],[discount]])</f>
        <v>3215.6432</v>
      </c>
      <c r="O3857" s="6">
        <f>Table5[[#This Row],[profit]]/Table5[[#This Row],[net_sales]]</f>
        <v>6.6412840827614214E-2</v>
      </c>
      <c r="P3857" s="3" t="str">
        <f>IF(Table5[[#This Row],[Profit_Percentage]]&lt;=24.5%,"low","high")</f>
        <v>low</v>
      </c>
      <c r="Q3857" s="3" t="str">
        <f>IF(Table5[[#This Row],[Profit_Percentage]]&gt;25%,"high_profit","low_profit")&amp;(IF(Table5[[#This Row],[net_sales]]&gt;1000," high_sales"," low_sales"))</f>
        <v>low_profit high_sales</v>
      </c>
      <c r="R3857" s="3"/>
    </row>
    <row r="3858" spans="1:18" ht="14.25" customHeight="1" x14ac:dyDescent="0.3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Table5[[#This Row],[sales]]-(Table5[[#This Row],[sales]]*Table5[[#This Row],[discount]])</f>
        <v>1793.2449999999999</v>
      </c>
      <c r="O3858" s="6">
        <f>Table5[[#This Row],[profit]]/Table5[[#This Row],[net_sales]]</f>
        <v>7.1401286494594998E-2</v>
      </c>
      <c r="P3858" s="3" t="str">
        <f>IF(Table5[[#This Row],[Profit_Percentage]]&lt;=24.5%,"low","high")</f>
        <v>low</v>
      </c>
      <c r="Q3858" s="3" t="str">
        <f>IF(Table5[[#This Row],[Profit_Percentage]]&gt;25%,"high_profit","low_profit")&amp;(IF(Table5[[#This Row],[net_sales]]&gt;1000," high_sales"," low_sales"))</f>
        <v>low_profit high_sales</v>
      </c>
      <c r="R3858" s="3"/>
    </row>
    <row r="3859" spans="1:18" ht="14.25" customHeight="1" x14ac:dyDescent="0.3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Table5[[#This Row],[sales]]-(Table5[[#This Row],[sales]]*Table5[[#This Row],[discount]])</f>
        <v>1413.3150000000001</v>
      </c>
      <c r="O3859" s="6">
        <f>Table5[[#This Row],[profit]]/Table5[[#This Row],[net_sales]]</f>
        <v>0.38769842533334753</v>
      </c>
      <c r="P3859" s="3" t="str">
        <f>IF(Table5[[#This Row],[Profit_Percentage]]&lt;=24.5%,"low","high")</f>
        <v>high</v>
      </c>
      <c r="Q3859" s="3" t="str">
        <f>IF(Table5[[#This Row],[Profit_Percentage]]&gt;25%,"high_profit","low_profit")&amp;(IF(Table5[[#This Row],[net_sales]]&gt;1000," high_sales"," low_sales"))</f>
        <v>high_profit high_sales</v>
      </c>
      <c r="R3859" s="3"/>
    </row>
    <row r="3860" spans="1:18" ht="14.25" customHeight="1" x14ac:dyDescent="0.3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Table5[[#This Row],[sales]]-(Table5[[#This Row],[sales]]*Table5[[#This Row],[discount]])</f>
        <v>2153.5260000000003</v>
      </c>
      <c r="O3860" s="6">
        <f>Table5[[#This Row],[profit]]/Table5[[#This Row],[net_sales]]</f>
        <v>0.48716848554417264</v>
      </c>
      <c r="P3860" s="3" t="str">
        <f>IF(Table5[[#This Row],[Profit_Percentage]]&lt;=24.5%,"low","high")</f>
        <v>high</v>
      </c>
      <c r="Q3860" s="3" t="str">
        <f>IF(Table5[[#This Row],[Profit_Percentage]]&gt;25%,"high_profit","low_profit")&amp;(IF(Table5[[#This Row],[net_sales]]&gt;1000," high_sales"," low_sales"))</f>
        <v>high_profit high_sales</v>
      </c>
      <c r="R3860" s="3"/>
    </row>
    <row r="3861" spans="1:18" ht="14.25" customHeight="1" x14ac:dyDescent="0.3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Table5[[#This Row],[sales]]-(Table5[[#This Row],[sales]]*Table5[[#This Row],[discount]])</f>
        <v>935.55</v>
      </c>
      <c r="O3861" s="6">
        <f>Table5[[#This Row],[profit]]/Table5[[#This Row],[net_sales]]</f>
        <v>0.2720538720538721</v>
      </c>
      <c r="P3861" s="3" t="str">
        <f>IF(Table5[[#This Row],[Profit_Percentage]]&lt;=24.5%,"low","high")</f>
        <v>high</v>
      </c>
      <c r="Q3861" s="3" t="str">
        <f>IF(Table5[[#This Row],[Profit_Percentage]]&gt;25%,"high_profit","low_profit")&amp;(IF(Table5[[#This Row],[net_sales]]&gt;1000," high_sales"," low_sales"))</f>
        <v>high_profit low_sales</v>
      </c>
      <c r="R3861" s="3"/>
    </row>
    <row r="3862" spans="1:18" ht="14.25" customHeight="1" x14ac:dyDescent="0.3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Table5[[#This Row],[sales]]-(Table5[[#This Row],[sales]]*Table5[[#This Row],[discount]])</f>
        <v>4600.7192999999997</v>
      </c>
      <c r="O3862" s="6">
        <f>Table5[[#This Row],[profit]]/Table5[[#This Row],[net_sales]]</f>
        <v>0.13320308413512646</v>
      </c>
      <c r="P3862" s="3" t="str">
        <f>IF(Table5[[#This Row],[Profit_Percentage]]&lt;=24.5%,"low","high")</f>
        <v>low</v>
      </c>
      <c r="Q3862" s="3" t="str">
        <f>IF(Table5[[#This Row],[Profit_Percentage]]&gt;25%,"high_profit","low_profit")&amp;(IF(Table5[[#This Row],[net_sales]]&gt;1000," high_sales"," low_sales"))</f>
        <v>low_profit high_sales</v>
      </c>
      <c r="R3862" s="3"/>
    </row>
    <row r="3863" spans="1:18" ht="14.25" customHeight="1" x14ac:dyDescent="0.3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Table5[[#This Row],[sales]]-(Table5[[#This Row],[sales]]*Table5[[#This Row],[discount]])</f>
        <v>2390.5703000000003</v>
      </c>
      <c r="O3863" s="6">
        <f>Table5[[#This Row],[profit]]/Table5[[#This Row],[net_sales]]</f>
        <v>0.43583324029416742</v>
      </c>
      <c r="P3863" s="3" t="str">
        <f>IF(Table5[[#This Row],[Profit_Percentage]]&lt;=24.5%,"low","high")</f>
        <v>high</v>
      </c>
      <c r="Q3863" s="3" t="str">
        <f>IF(Table5[[#This Row],[Profit_Percentage]]&gt;25%,"high_profit","low_profit")&amp;(IF(Table5[[#This Row],[net_sales]]&gt;1000," high_sales"," low_sales"))</f>
        <v>high_profit high_sales</v>
      </c>
      <c r="R3863" s="3"/>
    </row>
    <row r="3864" spans="1:18" ht="14.25" customHeight="1" x14ac:dyDescent="0.3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Table5[[#This Row],[sales]]-(Table5[[#This Row],[sales]]*Table5[[#This Row],[discount]])</f>
        <v>827.26049999999998</v>
      </c>
      <c r="O3864" s="6">
        <f>Table5[[#This Row],[profit]]/Table5[[#This Row],[net_sales]]</f>
        <v>0.21723507891407848</v>
      </c>
      <c r="P3864" s="3" t="str">
        <f>IF(Table5[[#This Row],[Profit_Percentage]]&lt;=24.5%,"low","high")</f>
        <v>low</v>
      </c>
      <c r="Q3864" s="3" t="str">
        <f>IF(Table5[[#This Row],[Profit_Percentage]]&gt;25%,"high_profit","low_profit")&amp;(IF(Table5[[#This Row],[net_sales]]&gt;1000," high_sales"," low_sales"))</f>
        <v>low_profit low_sales</v>
      </c>
      <c r="R3864" s="3"/>
    </row>
    <row r="3865" spans="1:18" ht="14.25" customHeight="1" x14ac:dyDescent="0.3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Table5[[#This Row],[sales]]-(Table5[[#This Row],[sales]]*Table5[[#This Row],[discount]])</f>
        <v>3088.0259999999998</v>
      </c>
      <c r="O3865" s="6">
        <f>Table5[[#This Row],[profit]]/Table5[[#This Row],[net_sales]]</f>
        <v>0.25183401953221896</v>
      </c>
      <c r="P3865" s="3" t="str">
        <f>IF(Table5[[#This Row],[Profit_Percentage]]&lt;=24.5%,"low","high")</f>
        <v>high</v>
      </c>
      <c r="Q3865" s="3" t="str">
        <f>IF(Table5[[#This Row],[Profit_Percentage]]&gt;25%,"high_profit","low_profit")&amp;(IF(Table5[[#This Row],[net_sales]]&gt;1000," high_sales"," low_sales"))</f>
        <v>high_profit high_sales</v>
      </c>
      <c r="R3865" s="3"/>
    </row>
    <row r="3866" spans="1:18" ht="14.25" customHeight="1" x14ac:dyDescent="0.3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Table5[[#This Row],[sales]]-(Table5[[#This Row],[sales]]*Table5[[#This Row],[discount]])</f>
        <v>3718.5021999999999</v>
      </c>
      <c r="O3866" s="6">
        <f>Table5[[#This Row],[profit]]/Table5[[#This Row],[net_sales]]</f>
        <v>0.10744379820455666</v>
      </c>
      <c r="P3866" s="3" t="str">
        <f>IF(Table5[[#This Row],[Profit_Percentage]]&lt;=24.5%,"low","high")</f>
        <v>low</v>
      </c>
      <c r="Q3866" s="3" t="str">
        <f>IF(Table5[[#This Row],[Profit_Percentage]]&gt;25%,"high_profit","low_profit")&amp;(IF(Table5[[#This Row],[net_sales]]&gt;1000," high_sales"," low_sales"))</f>
        <v>low_profit high_sales</v>
      </c>
      <c r="R3866" s="3"/>
    </row>
    <row r="3867" spans="1:18" ht="14.25" customHeight="1" x14ac:dyDescent="0.3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Table5[[#This Row],[sales]]-(Table5[[#This Row],[sales]]*Table5[[#This Row],[discount]])</f>
        <v>2889.6401999999998</v>
      </c>
      <c r="O3867" s="6">
        <f>Table5[[#This Row],[profit]]/Table5[[#This Row],[net_sales]]</f>
        <v>0.1272719004947398</v>
      </c>
      <c r="P3867" s="3" t="str">
        <f>IF(Table5[[#This Row],[Profit_Percentage]]&lt;=24.5%,"low","high")</f>
        <v>low</v>
      </c>
      <c r="Q3867" s="3" t="str">
        <f>IF(Table5[[#This Row],[Profit_Percentage]]&gt;25%,"high_profit","low_profit")&amp;(IF(Table5[[#This Row],[net_sales]]&gt;1000," high_sales"," low_sales"))</f>
        <v>low_profit high_sales</v>
      </c>
      <c r="R3867" s="3"/>
    </row>
    <row r="3868" spans="1:18" ht="14.25" customHeight="1" x14ac:dyDescent="0.3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Table5[[#This Row],[sales]]-(Table5[[#This Row],[sales]]*Table5[[#This Row],[discount]])</f>
        <v>3207.6351999999997</v>
      </c>
      <c r="O3868" s="6">
        <f>Table5[[#This Row],[profit]]/Table5[[#This Row],[net_sales]]</f>
        <v>0.31528211188105182</v>
      </c>
      <c r="P3868" s="3" t="str">
        <f>IF(Table5[[#This Row],[Profit_Percentage]]&lt;=24.5%,"low","high")</f>
        <v>high</v>
      </c>
      <c r="Q3868" s="3" t="str">
        <f>IF(Table5[[#This Row],[Profit_Percentage]]&gt;25%,"high_profit","low_profit")&amp;(IF(Table5[[#This Row],[net_sales]]&gt;1000," high_sales"," low_sales"))</f>
        <v>high_profit high_sales</v>
      </c>
      <c r="R3868" s="3"/>
    </row>
    <row r="3869" spans="1:18" ht="14.25" customHeight="1" x14ac:dyDescent="0.3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Table5[[#This Row],[sales]]-(Table5[[#This Row],[sales]]*Table5[[#This Row],[discount]])</f>
        <v>1804.6182000000001</v>
      </c>
      <c r="O3869" s="6">
        <f>Table5[[#This Row],[profit]]/Table5[[#This Row],[net_sales]]</f>
        <v>0.40011787534892418</v>
      </c>
      <c r="P3869" s="3" t="str">
        <f>IF(Table5[[#This Row],[Profit_Percentage]]&lt;=24.5%,"low","high")</f>
        <v>high</v>
      </c>
      <c r="Q3869" s="3" t="str">
        <f>IF(Table5[[#This Row],[Profit_Percentage]]&gt;25%,"high_profit","low_profit")&amp;(IF(Table5[[#This Row],[net_sales]]&gt;1000," high_sales"," low_sales"))</f>
        <v>high_profit high_sales</v>
      </c>
      <c r="R3869" s="3"/>
    </row>
    <row r="3870" spans="1:18" ht="14.25" customHeight="1" x14ac:dyDescent="0.3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Table5[[#This Row],[sales]]-(Table5[[#This Row],[sales]]*Table5[[#This Row],[discount]])</f>
        <v>91.244399999999999</v>
      </c>
      <c r="O3870" s="6">
        <f>Table5[[#This Row],[profit]]/Table5[[#This Row],[net_sales]]</f>
        <v>0.13589875104663959</v>
      </c>
      <c r="P3870" s="3" t="str">
        <f>IF(Table5[[#This Row],[Profit_Percentage]]&lt;=24.5%,"low","high")</f>
        <v>low</v>
      </c>
      <c r="Q3870" s="3" t="str">
        <f>IF(Table5[[#This Row],[Profit_Percentage]]&gt;25%,"high_profit","low_profit")&amp;(IF(Table5[[#This Row],[net_sales]]&gt;1000," high_sales"," low_sales"))</f>
        <v>low_profit low_sales</v>
      </c>
      <c r="R3870" s="3"/>
    </row>
    <row r="3871" spans="1:18" ht="14.25" customHeight="1" x14ac:dyDescent="0.3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Table5[[#This Row],[sales]]-(Table5[[#This Row],[sales]]*Table5[[#This Row],[discount]])</f>
        <v>1673.664</v>
      </c>
      <c r="O3871" s="6">
        <f>Table5[[#This Row],[profit]]/Table5[[#This Row],[net_sales]]</f>
        <v>0.11707845780276088</v>
      </c>
      <c r="P3871" s="3" t="str">
        <f>IF(Table5[[#This Row],[Profit_Percentage]]&lt;=24.5%,"low","high")</f>
        <v>low</v>
      </c>
      <c r="Q3871" s="3" t="str">
        <f>IF(Table5[[#This Row],[Profit_Percentage]]&gt;25%,"high_profit","low_profit")&amp;(IF(Table5[[#This Row],[net_sales]]&gt;1000," high_sales"," low_sales"))</f>
        <v>low_profit high_sales</v>
      </c>
      <c r="R3871" s="3"/>
    </row>
    <row r="3872" spans="1:18" ht="14.25" customHeight="1" x14ac:dyDescent="0.3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Table5[[#This Row],[sales]]-(Table5[[#This Row],[sales]]*Table5[[#This Row],[discount]])</f>
        <v>929.9351999999999</v>
      </c>
      <c r="O3872" s="6">
        <f>Table5[[#This Row],[profit]]/Table5[[#This Row],[net_sales]]</f>
        <v>0.13297700743019514</v>
      </c>
      <c r="P3872" s="3" t="str">
        <f>IF(Table5[[#This Row],[Profit_Percentage]]&lt;=24.5%,"low","high")</f>
        <v>low</v>
      </c>
      <c r="Q3872" s="3" t="str">
        <f>IF(Table5[[#This Row],[Profit_Percentage]]&gt;25%,"high_profit","low_profit")&amp;(IF(Table5[[#This Row],[net_sales]]&gt;1000," high_sales"," low_sales"))</f>
        <v>low_profit low_sales</v>
      </c>
      <c r="R3872" s="3"/>
    </row>
    <row r="3873" spans="1:18" ht="14.25" customHeight="1" x14ac:dyDescent="0.3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Table5[[#This Row],[sales]]-(Table5[[#This Row],[sales]]*Table5[[#This Row],[discount]])</f>
        <v>1282.8800000000001</v>
      </c>
      <c r="O3873" s="6">
        <f>Table5[[#This Row],[profit]]/Table5[[#This Row],[net_sales]]</f>
        <v>0.18793651783487153</v>
      </c>
      <c r="P3873" s="3" t="str">
        <f>IF(Table5[[#This Row],[Profit_Percentage]]&lt;=24.5%,"low","high")</f>
        <v>low</v>
      </c>
      <c r="Q3873" s="3" t="str">
        <f>IF(Table5[[#This Row],[Profit_Percentage]]&gt;25%,"high_profit","low_profit")&amp;(IF(Table5[[#This Row],[net_sales]]&gt;1000," high_sales"," low_sales"))</f>
        <v>low_profit high_sales</v>
      </c>
      <c r="R3873" s="3"/>
    </row>
    <row r="3874" spans="1:18" ht="14.25" customHeight="1" x14ac:dyDescent="0.3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Table5[[#This Row],[sales]]-(Table5[[#This Row],[sales]]*Table5[[#This Row],[discount]])</f>
        <v>3035.6439999999998</v>
      </c>
      <c r="O3874" s="6">
        <f>Table5[[#This Row],[profit]]/Table5[[#This Row],[net_sales]]</f>
        <v>0.42962547650515021</v>
      </c>
      <c r="P3874" s="3" t="str">
        <f>IF(Table5[[#This Row],[Profit_Percentage]]&lt;=24.5%,"low","high")</f>
        <v>high</v>
      </c>
      <c r="Q3874" s="3" t="str">
        <f>IF(Table5[[#This Row],[Profit_Percentage]]&gt;25%,"high_profit","low_profit")&amp;(IF(Table5[[#This Row],[net_sales]]&gt;1000," high_sales"," low_sales"))</f>
        <v>high_profit high_sales</v>
      </c>
      <c r="R3874" s="3"/>
    </row>
    <row r="3875" spans="1:18" ht="14.25" customHeight="1" x14ac:dyDescent="0.3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Table5[[#This Row],[sales]]-(Table5[[#This Row],[sales]]*Table5[[#This Row],[discount]])</f>
        <v>389.22</v>
      </c>
      <c r="O3875" s="6">
        <f>Table5[[#This Row],[profit]]/Table5[[#This Row],[net_sales]]</f>
        <v>0.29412671496839832</v>
      </c>
      <c r="P3875" s="3" t="str">
        <f>IF(Table5[[#This Row],[Profit_Percentage]]&lt;=24.5%,"low","high")</f>
        <v>high</v>
      </c>
      <c r="Q3875" s="3" t="str">
        <f>IF(Table5[[#This Row],[Profit_Percentage]]&gt;25%,"high_profit","low_profit")&amp;(IF(Table5[[#This Row],[net_sales]]&gt;1000," high_sales"," low_sales"))</f>
        <v>high_profit low_sales</v>
      </c>
      <c r="R3875" s="3"/>
    </row>
    <row r="3876" spans="1:18" ht="14.25" customHeight="1" x14ac:dyDescent="0.3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Table5[[#This Row],[sales]]-(Table5[[#This Row],[sales]]*Table5[[#This Row],[discount]])</f>
        <v>2111.3044</v>
      </c>
      <c r="O3876" s="6">
        <f>Table5[[#This Row],[profit]]/Table5[[#This Row],[net_sales]]</f>
        <v>0.24143368431382989</v>
      </c>
      <c r="P3876" s="3" t="str">
        <f>IF(Table5[[#This Row],[Profit_Percentage]]&lt;=24.5%,"low","high")</f>
        <v>low</v>
      </c>
      <c r="Q3876" s="3" t="str">
        <f>IF(Table5[[#This Row],[Profit_Percentage]]&gt;25%,"high_profit","low_profit")&amp;(IF(Table5[[#This Row],[net_sales]]&gt;1000," high_sales"," low_sales"))</f>
        <v>low_profit high_sales</v>
      </c>
      <c r="R3876" s="3"/>
    </row>
    <row r="3877" spans="1:18" ht="14.25" customHeight="1" x14ac:dyDescent="0.3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Table5[[#This Row],[sales]]-(Table5[[#This Row],[sales]]*Table5[[#This Row],[discount]])</f>
        <v>606.35519999999997</v>
      </c>
      <c r="O3877" s="6">
        <f>Table5[[#This Row],[profit]]/Table5[[#This Row],[net_sales]]</f>
        <v>0.20549011536472353</v>
      </c>
      <c r="P3877" s="3" t="str">
        <f>IF(Table5[[#This Row],[Profit_Percentage]]&lt;=24.5%,"low","high")</f>
        <v>low</v>
      </c>
      <c r="Q3877" s="3" t="str">
        <f>IF(Table5[[#This Row],[Profit_Percentage]]&gt;25%,"high_profit","low_profit")&amp;(IF(Table5[[#This Row],[net_sales]]&gt;1000," high_sales"," low_sales"))</f>
        <v>low_profit low_sales</v>
      </c>
      <c r="R3877" s="3"/>
    </row>
    <row r="3878" spans="1:18" ht="14.25" customHeight="1" x14ac:dyDescent="0.3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Table5[[#This Row],[sales]]-(Table5[[#This Row],[sales]]*Table5[[#This Row],[discount]])</f>
        <v>130.81920000000002</v>
      </c>
      <c r="O3878" s="6">
        <f>Table5[[#This Row],[profit]]/Table5[[#This Row],[net_sales]]</f>
        <v>0.11397409554560796</v>
      </c>
      <c r="P3878" s="3" t="str">
        <f>IF(Table5[[#This Row],[Profit_Percentage]]&lt;=24.5%,"low","high")</f>
        <v>low</v>
      </c>
      <c r="Q3878" s="3" t="str">
        <f>IF(Table5[[#This Row],[Profit_Percentage]]&gt;25%,"high_profit","low_profit")&amp;(IF(Table5[[#This Row],[net_sales]]&gt;1000," high_sales"," low_sales"))</f>
        <v>low_profit low_sales</v>
      </c>
      <c r="R3878" s="3"/>
    </row>
    <row r="3879" spans="1:18" ht="14.25" customHeight="1" x14ac:dyDescent="0.3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Table5[[#This Row],[sales]]-(Table5[[#This Row],[sales]]*Table5[[#This Row],[discount]])</f>
        <v>1789.8649999999998</v>
      </c>
      <c r="O3879" s="6">
        <f>Table5[[#This Row],[profit]]/Table5[[#This Row],[net_sales]]</f>
        <v>0.11166205272464685</v>
      </c>
      <c r="P3879" s="3" t="str">
        <f>IF(Table5[[#This Row],[Profit_Percentage]]&lt;=24.5%,"low","high")</f>
        <v>low</v>
      </c>
      <c r="Q3879" s="3" t="str">
        <f>IF(Table5[[#This Row],[Profit_Percentage]]&gt;25%,"high_profit","low_profit")&amp;(IF(Table5[[#This Row],[net_sales]]&gt;1000," high_sales"," low_sales"))</f>
        <v>low_profit high_sales</v>
      </c>
      <c r="R3879" s="3"/>
    </row>
    <row r="3880" spans="1:18" ht="14.25" customHeight="1" x14ac:dyDescent="0.3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Table5[[#This Row],[sales]]-(Table5[[#This Row],[sales]]*Table5[[#This Row],[discount]])</f>
        <v>614.06550000000004</v>
      </c>
      <c r="O3880" s="6">
        <f>Table5[[#This Row],[profit]]/Table5[[#This Row],[net_sales]]</f>
        <v>0.38451924102559087</v>
      </c>
      <c r="P3880" s="3" t="str">
        <f>IF(Table5[[#This Row],[Profit_Percentage]]&lt;=24.5%,"low","high")</f>
        <v>high</v>
      </c>
      <c r="Q3880" s="3" t="str">
        <f>IF(Table5[[#This Row],[Profit_Percentage]]&gt;25%,"high_profit","low_profit")&amp;(IF(Table5[[#This Row],[net_sales]]&gt;1000," high_sales"," low_sales"))</f>
        <v>high_profit low_sales</v>
      </c>
      <c r="R3880" s="3"/>
    </row>
    <row r="3881" spans="1:18" ht="14.25" customHeight="1" x14ac:dyDescent="0.3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Table5[[#This Row],[sales]]-(Table5[[#This Row],[sales]]*Table5[[#This Row],[discount]])</f>
        <v>3912.9317999999998</v>
      </c>
      <c r="O3881" s="6">
        <f>Table5[[#This Row],[profit]]/Table5[[#This Row],[net_sales]]</f>
        <v>0.20731002773930282</v>
      </c>
      <c r="P3881" s="3" t="str">
        <f>IF(Table5[[#This Row],[Profit_Percentage]]&lt;=24.5%,"low","high")</f>
        <v>low</v>
      </c>
      <c r="Q3881" s="3" t="str">
        <f>IF(Table5[[#This Row],[Profit_Percentage]]&gt;25%,"high_profit","low_profit")&amp;(IF(Table5[[#This Row],[net_sales]]&gt;1000," high_sales"," low_sales"))</f>
        <v>low_profit high_sales</v>
      </c>
      <c r="R3881" s="3"/>
    </row>
    <row r="3882" spans="1:18" ht="14.25" customHeight="1" x14ac:dyDescent="0.3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Table5[[#This Row],[sales]]-(Table5[[#This Row],[sales]]*Table5[[#This Row],[discount]])</f>
        <v>922.41239999999993</v>
      </c>
      <c r="O3882" s="6">
        <f>Table5[[#This Row],[profit]]/Table5[[#This Row],[net_sales]]</f>
        <v>0.34112724416974449</v>
      </c>
      <c r="P3882" s="3" t="str">
        <f>IF(Table5[[#This Row],[Profit_Percentage]]&lt;=24.5%,"low","high")</f>
        <v>high</v>
      </c>
      <c r="Q3882" s="3" t="str">
        <f>IF(Table5[[#This Row],[Profit_Percentage]]&gt;25%,"high_profit","low_profit")&amp;(IF(Table5[[#This Row],[net_sales]]&gt;1000," high_sales"," low_sales"))</f>
        <v>high_profit low_sales</v>
      </c>
      <c r="R3882" s="3"/>
    </row>
    <row r="3883" spans="1:18" ht="14.25" customHeight="1" x14ac:dyDescent="0.3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Table5[[#This Row],[sales]]-(Table5[[#This Row],[sales]]*Table5[[#This Row],[discount]])</f>
        <v>1009.7409</v>
      </c>
      <c r="O3883" s="6">
        <f>Table5[[#This Row],[profit]]/Table5[[#This Row],[net_sales]]</f>
        <v>0.25253012926385371</v>
      </c>
      <c r="P3883" s="3" t="str">
        <f>IF(Table5[[#This Row],[Profit_Percentage]]&lt;=24.5%,"low","high")</f>
        <v>high</v>
      </c>
      <c r="Q3883" s="3" t="str">
        <f>IF(Table5[[#This Row],[Profit_Percentage]]&gt;25%,"high_profit","low_profit")&amp;(IF(Table5[[#This Row],[net_sales]]&gt;1000," high_sales"," low_sales"))</f>
        <v>high_profit high_sales</v>
      </c>
      <c r="R3883" s="3"/>
    </row>
    <row r="3884" spans="1:18" ht="14.25" customHeight="1" x14ac:dyDescent="0.3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Table5[[#This Row],[sales]]-(Table5[[#This Row],[sales]]*Table5[[#This Row],[discount]])</f>
        <v>200.9436</v>
      </c>
      <c r="O3884" s="6">
        <f>Table5[[#This Row],[profit]]/Table5[[#This Row],[net_sales]]</f>
        <v>0.28629924018480807</v>
      </c>
      <c r="P3884" s="3" t="str">
        <f>IF(Table5[[#This Row],[Profit_Percentage]]&lt;=24.5%,"low","high")</f>
        <v>high</v>
      </c>
      <c r="Q3884" s="3" t="str">
        <f>IF(Table5[[#This Row],[Profit_Percentage]]&gt;25%,"high_profit","low_profit")&amp;(IF(Table5[[#This Row],[net_sales]]&gt;1000," high_sales"," low_sales"))</f>
        <v>high_profit low_sales</v>
      </c>
      <c r="R3884" s="3"/>
    </row>
    <row r="3885" spans="1:18" ht="14.25" customHeight="1" x14ac:dyDescent="0.3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Table5[[#This Row],[sales]]-(Table5[[#This Row],[sales]]*Table5[[#This Row],[discount]])</f>
        <v>1424.3795999999998</v>
      </c>
      <c r="O3885" s="6">
        <f>Table5[[#This Row],[profit]]/Table5[[#This Row],[net_sales]]</f>
        <v>0.16449968814492993</v>
      </c>
      <c r="P3885" s="3" t="str">
        <f>IF(Table5[[#This Row],[Profit_Percentage]]&lt;=24.5%,"low","high")</f>
        <v>low</v>
      </c>
      <c r="Q3885" s="3" t="str">
        <f>IF(Table5[[#This Row],[Profit_Percentage]]&gt;25%,"high_profit","low_profit")&amp;(IF(Table5[[#This Row],[net_sales]]&gt;1000," high_sales"," low_sales"))</f>
        <v>low_profit high_sales</v>
      </c>
      <c r="R3885" s="3"/>
    </row>
    <row r="3886" spans="1:18" ht="14.25" customHeight="1" x14ac:dyDescent="0.3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Table5[[#This Row],[sales]]-(Table5[[#This Row],[sales]]*Table5[[#This Row],[discount]])</f>
        <v>113.438</v>
      </c>
      <c r="O3886" s="6">
        <f>Table5[[#This Row],[profit]]/Table5[[#This Row],[net_sales]]</f>
        <v>0.32255505209894392</v>
      </c>
      <c r="P3886" s="3" t="str">
        <f>IF(Table5[[#This Row],[Profit_Percentage]]&lt;=24.5%,"low","high")</f>
        <v>high</v>
      </c>
      <c r="Q3886" s="3" t="str">
        <f>IF(Table5[[#This Row],[Profit_Percentage]]&gt;25%,"high_profit","low_profit")&amp;(IF(Table5[[#This Row],[net_sales]]&gt;1000," high_sales"," low_sales"))</f>
        <v>high_profit low_sales</v>
      </c>
      <c r="R3886" s="3"/>
    </row>
    <row r="3887" spans="1:18" ht="14.25" customHeight="1" x14ac:dyDescent="0.3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Table5[[#This Row],[sales]]-(Table5[[#This Row],[sales]]*Table5[[#This Row],[discount]])</f>
        <v>1679.3963999999999</v>
      </c>
      <c r="O3887" s="6">
        <f>Table5[[#This Row],[profit]]/Table5[[#This Row],[net_sales]]</f>
        <v>0.16565475548238642</v>
      </c>
      <c r="P3887" s="3" t="str">
        <f>IF(Table5[[#This Row],[Profit_Percentage]]&lt;=24.5%,"low","high")</f>
        <v>low</v>
      </c>
      <c r="Q3887" s="3" t="str">
        <f>IF(Table5[[#This Row],[Profit_Percentage]]&gt;25%,"high_profit","low_profit")&amp;(IF(Table5[[#This Row],[net_sales]]&gt;1000," high_sales"," low_sales"))</f>
        <v>low_profit high_sales</v>
      </c>
      <c r="R3887" s="3"/>
    </row>
    <row r="3888" spans="1:18" ht="14.25" customHeight="1" x14ac:dyDescent="0.3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Table5[[#This Row],[sales]]-(Table5[[#This Row],[sales]]*Table5[[#This Row],[discount]])</f>
        <v>1984.6672999999998</v>
      </c>
      <c r="O3888" s="6">
        <f>Table5[[#This Row],[profit]]/Table5[[#This Row],[net_sales]]</f>
        <v>0.32452794480969183</v>
      </c>
      <c r="P3888" s="3" t="str">
        <f>IF(Table5[[#This Row],[Profit_Percentage]]&lt;=24.5%,"low","high")</f>
        <v>high</v>
      </c>
      <c r="Q3888" s="3" t="str">
        <f>IF(Table5[[#This Row],[Profit_Percentage]]&gt;25%,"high_profit","low_profit")&amp;(IF(Table5[[#This Row],[net_sales]]&gt;1000," high_sales"," low_sales"))</f>
        <v>high_profit high_sales</v>
      </c>
      <c r="R3888" s="3"/>
    </row>
    <row r="3889" spans="1:18" ht="14.25" customHeight="1" x14ac:dyDescent="0.3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Table5[[#This Row],[sales]]-(Table5[[#This Row],[sales]]*Table5[[#This Row],[discount]])</f>
        <v>223.7518</v>
      </c>
      <c r="O3889" s="6">
        <f>Table5[[#This Row],[profit]]/Table5[[#This Row],[net_sales]]</f>
        <v>0.26864588351914936</v>
      </c>
      <c r="P3889" s="3" t="str">
        <f>IF(Table5[[#This Row],[Profit_Percentage]]&lt;=24.5%,"low","high")</f>
        <v>high</v>
      </c>
      <c r="Q3889" s="3" t="str">
        <f>IF(Table5[[#This Row],[Profit_Percentage]]&gt;25%,"high_profit","low_profit")&amp;(IF(Table5[[#This Row],[net_sales]]&gt;1000," high_sales"," low_sales"))</f>
        <v>high_profit low_sales</v>
      </c>
      <c r="R3889" s="3"/>
    </row>
    <row r="3890" spans="1:18" ht="14.25" customHeight="1" x14ac:dyDescent="0.3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Table5[[#This Row],[sales]]-(Table5[[#This Row],[sales]]*Table5[[#This Row],[discount]])</f>
        <v>778.54909999999995</v>
      </c>
      <c r="O3890" s="6">
        <f>Table5[[#This Row],[profit]]/Table5[[#This Row],[net_sales]]</f>
        <v>0.40538226811899214</v>
      </c>
      <c r="P3890" s="3" t="str">
        <f>IF(Table5[[#This Row],[Profit_Percentage]]&lt;=24.5%,"low","high")</f>
        <v>high</v>
      </c>
      <c r="Q3890" s="3" t="str">
        <f>IF(Table5[[#This Row],[Profit_Percentage]]&gt;25%,"high_profit","low_profit")&amp;(IF(Table5[[#This Row],[net_sales]]&gt;1000," high_sales"," low_sales"))</f>
        <v>high_profit low_sales</v>
      </c>
      <c r="R3890" s="3"/>
    </row>
    <row r="3891" spans="1:18" ht="14.25" customHeight="1" x14ac:dyDescent="0.3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Table5[[#This Row],[sales]]-(Table5[[#This Row],[sales]]*Table5[[#This Row],[discount]])</f>
        <v>3174.7631999999999</v>
      </c>
      <c r="O3891" s="6">
        <f>Table5[[#This Row],[profit]]/Table5[[#This Row],[net_sales]]</f>
        <v>9.2806921788686478E-2</v>
      </c>
      <c r="P3891" s="3" t="str">
        <f>IF(Table5[[#This Row],[Profit_Percentage]]&lt;=24.5%,"low","high")</f>
        <v>low</v>
      </c>
      <c r="Q3891" s="3" t="str">
        <f>IF(Table5[[#This Row],[Profit_Percentage]]&gt;25%,"high_profit","low_profit")&amp;(IF(Table5[[#This Row],[net_sales]]&gt;1000," high_sales"," low_sales"))</f>
        <v>low_profit high_sales</v>
      </c>
      <c r="R3891" s="3"/>
    </row>
    <row r="3892" spans="1:18" ht="14.25" customHeight="1" x14ac:dyDescent="0.3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Table5[[#This Row],[sales]]-(Table5[[#This Row],[sales]]*Table5[[#This Row],[discount]])</f>
        <v>2271.8111999999996</v>
      </c>
      <c r="O3892" s="6">
        <f>Table5[[#This Row],[profit]]/Table5[[#This Row],[net_sales]]</f>
        <v>0.13402522181420712</v>
      </c>
      <c r="P3892" s="3" t="str">
        <f>IF(Table5[[#This Row],[Profit_Percentage]]&lt;=24.5%,"low","high")</f>
        <v>low</v>
      </c>
      <c r="Q3892" s="3" t="str">
        <f>IF(Table5[[#This Row],[Profit_Percentage]]&gt;25%,"high_profit","low_profit")&amp;(IF(Table5[[#This Row],[net_sales]]&gt;1000," high_sales"," low_sales"))</f>
        <v>low_profit high_sales</v>
      </c>
      <c r="R3892" s="3"/>
    </row>
    <row r="3893" spans="1:18" ht="14.25" customHeight="1" x14ac:dyDescent="0.3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Table5[[#This Row],[sales]]-(Table5[[#This Row],[sales]]*Table5[[#This Row],[discount]])</f>
        <v>1360.0499</v>
      </c>
      <c r="O3893" s="6">
        <f>Table5[[#This Row],[profit]]/Table5[[#This Row],[net_sales]]</f>
        <v>0.11796625991443402</v>
      </c>
      <c r="P3893" s="3" t="str">
        <f>IF(Table5[[#This Row],[Profit_Percentage]]&lt;=24.5%,"low","high")</f>
        <v>low</v>
      </c>
      <c r="Q3893" s="3" t="str">
        <f>IF(Table5[[#This Row],[Profit_Percentage]]&gt;25%,"high_profit","low_profit")&amp;(IF(Table5[[#This Row],[net_sales]]&gt;1000," high_sales"," low_sales"))</f>
        <v>low_profit high_sales</v>
      </c>
      <c r="R3893" s="3"/>
    </row>
    <row r="3894" spans="1:18" ht="14.25" customHeight="1" x14ac:dyDescent="0.3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Table5[[#This Row],[sales]]-(Table5[[#This Row],[sales]]*Table5[[#This Row],[discount]])</f>
        <v>3347.8095000000003</v>
      </c>
      <c r="O3894" s="6">
        <f>Table5[[#This Row],[profit]]/Table5[[#This Row],[net_sales]]</f>
        <v>0.20790310798747658</v>
      </c>
      <c r="P3894" s="3" t="str">
        <f>IF(Table5[[#This Row],[Profit_Percentage]]&lt;=24.5%,"low","high")</f>
        <v>low</v>
      </c>
      <c r="Q3894" s="3" t="str">
        <f>IF(Table5[[#This Row],[Profit_Percentage]]&gt;25%,"high_profit","low_profit")&amp;(IF(Table5[[#This Row],[net_sales]]&gt;1000," high_sales"," low_sales"))</f>
        <v>low_profit high_sales</v>
      </c>
      <c r="R3894" s="3"/>
    </row>
    <row r="3895" spans="1:18" ht="14.25" customHeight="1" x14ac:dyDescent="0.3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Table5[[#This Row],[sales]]-(Table5[[#This Row],[sales]]*Table5[[#This Row],[discount]])</f>
        <v>2089.6936000000001</v>
      </c>
      <c r="O3895" s="6">
        <f>Table5[[#This Row],[profit]]/Table5[[#This Row],[net_sales]]</f>
        <v>0.39815406430875799</v>
      </c>
      <c r="P3895" s="3" t="str">
        <f>IF(Table5[[#This Row],[Profit_Percentage]]&lt;=24.5%,"low","high")</f>
        <v>high</v>
      </c>
      <c r="Q3895" s="3" t="str">
        <f>IF(Table5[[#This Row],[Profit_Percentage]]&gt;25%,"high_profit","low_profit")&amp;(IF(Table5[[#This Row],[net_sales]]&gt;1000," high_sales"," low_sales"))</f>
        <v>high_profit high_sales</v>
      </c>
      <c r="R3895" s="3"/>
    </row>
    <row r="3896" spans="1:18" ht="14.25" customHeight="1" x14ac:dyDescent="0.3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Table5[[#This Row],[sales]]-(Table5[[#This Row],[sales]]*Table5[[#This Row],[discount]])</f>
        <v>3181.9045999999998</v>
      </c>
      <c r="O3896" s="6">
        <f>Table5[[#This Row],[profit]]/Table5[[#This Row],[net_sales]]</f>
        <v>0.29662108662843006</v>
      </c>
      <c r="P3896" s="3" t="str">
        <f>IF(Table5[[#This Row],[Profit_Percentage]]&lt;=24.5%,"low","high")</f>
        <v>high</v>
      </c>
      <c r="Q3896" s="3" t="str">
        <f>IF(Table5[[#This Row],[Profit_Percentage]]&gt;25%,"high_profit","low_profit")&amp;(IF(Table5[[#This Row],[net_sales]]&gt;1000," high_sales"," low_sales"))</f>
        <v>high_profit high_sales</v>
      </c>
      <c r="R3896" s="3"/>
    </row>
    <row r="3897" spans="1:18" ht="14.25" customHeight="1" x14ac:dyDescent="0.3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Table5[[#This Row],[sales]]-(Table5[[#This Row],[sales]]*Table5[[#This Row],[discount]])</f>
        <v>2835.1647999999996</v>
      </c>
      <c r="O3897" s="6">
        <f>Table5[[#This Row],[profit]]/Table5[[#This Row],[net_sales]]</f>
        <v>0.20970562275603874</v>
      </c>
      <c r="P3897" s="3" t="str">
        <f>IF(Table5[[#This Row],[Profit_Percentage]]&lt;=24.5%,"low","high")</f>
        <v>low</v>
      </c>
      <c r="Q3897" s="3" t="str">
        <f>IF(Table5[[#This Row],[Profit_Percentage]]&gt;25%,"high_profit","low_profit")&amp;(IF(Table5[[#This Row],[net_sales]]&gt;1000," high_sales"," low_sales"))</f>
        <v>low_profit high_sales</v>
      </c>
      <c r="R3897" s="3"/>
    </row>
    <row r="3898" spans="1:18" ht="14.25" customHeight="1" x14ac:dyDescent="0.3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Table5[[#This Row],[sales]]-(Table5[[#This Row],[sales]]*Table5[[#This Row],[discount]])</f>
        <v>779.95889999999997</v>
      </c>
      <c r="O3898" s="6">
        <f>Table5[[#This Row],[profit]]/Table5[[#This Row],[net_sales]]</f>
        <v>0.13366088905453866</v>
      </c>
      <c r="P3898" s="3" t="str">
        <f>IF(Table5[[#This Row],[Profit_Percentage]]&lt;=24.5%,"low","high")</f>
        <v>low</v>
      </c>
      <c r="Q3898" s="3" t="str">
        <f>IF(Table5[[#This Row],[Profit_Percentage]]&gt;25%,"high_profit","low_profit")&amp;(IF(Table5[[#This Row],[net_sales]]&gt;1000," high_sales"," low_sales"))</f>
        <v>low_profit low_sales</v>
      </c>
      <c r="R3898" s="3"/>
    </row>
    <row r="3899" spans="1:18" ht="14.25" customHeight="1" x14ac:dyDescent="0.3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Table5[[#This Row],[sales]]-(Table5[[#This Row],[sales]]*Table5[[#This Row],[discount]])</f>
        <v>416.75479999999999</v>
      </c>
      <c r="O3899" s="6">
        <f>Table5[[#This Row],[profit]]/Table5[[#This Row],[net_sales]]</f>
        <v>0.29806495330107774</v>
      </c>
      <c r="P3899" s="3" t="str">
        <f>IF(Table5[[#This Row],[Profit_Percentage]]&lt;=24.5%,"low","high")</f>
        <v>high</v>
      </c>
      <c r="Q3899" s="3" t="str">
        <f>IF(Table5[[#This Row],[Profit_Percentage]]&gt;25%,"high_profit","low_profit")&amp;(IF(Table5[[#This Row],[net_sales]]&gt;1000," high_sales"," low_sales"))</f>
        <v>high_profit low_sales</v>
      </c>
      <c r="R3899" s="3"/>
    </row>
    <row r="3900" spans="1:18" ht="14.25" customHeight="1" x14ac:dyDescent="0.3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Table5[[#This Row],[sales]]-(Table5[[#This Row],[sales]]*Table5[[#This Row],[discount]])</f>
        <v>1590.2729999999999</v>
      </c>
      <c r="O3900" s="6">
        <f>Table5[[#This Row],[profit]]/Table5[[#This Row],[net_sales]]</f>
        <v>0.12035669347338476</v>
      </c>
      <c r="P3900" s="3" t="str">
        <f>IF(Table5[[#This Row],[Profit_Percentage]]&lt;=24.5%,"low","high")</f>
        <v>low</v>
      </c>
      <c r="Q3900" s="3" t="str">
        <f>IF(Table5[[#This Row],[Profit_Percentage]]&gt;25%,"high_profit","low_profit")&amp;(IF(Table5[[#This Row],[net_sales]]&gt;1000," high_sales"," low_sales"))</f>
        <v>low_profit high_sales</v>
      </c>
      <c r="R3900" s="3"/>
    </row>
    <row r="3901" spans="1:18" ht="14.25" customHeight="1" x14ac:dyDescent="0.3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Table5[[#This Row],[sales]]-(Table5[[#This Row],[sales]]*Table5[[#This Row],[discount]])</f>
        <v>3002.9859999999999</v>
      </c>
      <c r="O3901" s="6">
        <f>Table5[[#This Row],[profit]]/Table5[[#This Row],[net_sales]]</f>
        <v>0.18675744742066733</v>
      </c>
      <c r="P3901" s="3" t="str">
        <f>IF(Table5[[#This Row],[Profit_Percentage]]&lt;=24.5%,"low","high")</f>
        <v>low</v>
      </c>
      <c r="Q3901" s="3" t="str">
        <f>IF(Table5[[#This Row],[Profit_Percentage]]&gt;25%,"high_profit","low_profit")&amp;(IF(Table5[[#This Row],[net_sales]]&gt;1000," high_sales"," low_sales"))</f>
        <v>low_profit high_sales</v>
      </c>
      <c r="R3901" s="3"/>
    </row>
    <row r="3902" spans="1:18" ht="14.25" customHeight="1" x14ac:dyDescent="0.3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Table5[[#This Row],[sales]]-(Table5[[#This Row],[sales]]*Table5[[#This Row],[discount]])</f>
        <v>279.75720000000001</v>
      </c>
      <c r="O3902" s="6">
        <f>Table5[[#This Row],[profit]]/Table5[[#This Row],[net_sales]]</f>
        <v>0.21754578613168846</v>
      </c>
      <c r="P3902" s="3" t="str">
        <f>IF(Table5[[#This Row],[Profit_Percentage]]&lt;=24.5%,"low","high")</f>
        <v>low</v>
      </c>
      <c r="Q3902" s="3" t="str">
        <f>IF(Table5[[#This Row],[Profit_Percentage]]&gt;25%,"high_profit","low_profit")&amp;(IF(Table5[[#This Row],[net_sales]]&gt;1000," high_sales"," low_sales"))</f>
        <v>low_profit low_sales</v>
      </c>
      <c r="R3902" s="3"/>
    </row>
    <row r="3903" spans="1:18" ht="14.25" customHeight="1" x14ac:dyDescent="0.3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Table5[[#This Row],[sales]]-(Table5[[#This Row],[sales]]*Table5[[#This Row],[discount]])</f>
        <v>1870.1888000000001</v>
      </c>
      <c r="O3903" s="6">
        <f>Table5[[#This Row],[profit]]/Table5[[#This Row],[net_sales]]</f>
        <v>0.37889757440532207</v>
      </c>
      <c r="P3903" s="3" t="str">
        <f>IF(Table5[[#This Row],[Profit_Percentage]]&lt;=24.5%,"low","high")</f>
        <v>high</v>
      </c>
      <c r="Q3903" s="3" t="str">
        <f>IF(Table5[[#This Row],[Profit_Percentage]]&gt;25%,"high_profit","low_profit")&amp;(IF(Table5[[#This Row],[net_sales]]&gt;1000," high_sales"," low_sales"))</f>
        <v>high_profit high_sales</v>
      </c>
      <c r="R3903" s="3"/>
    </row>
    <row r="3904" spans="1:18" ht="14.25" customHeight="1" x14ac:dyDescent="0.3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Table5[[#This Row],[sales]]-(Table5[[#This Row],[sales]]*Table5[[#This Row],[discount]])</f>
        <v>1944.4204999999999</v>
      </c>
      <c r="O3904" s="6">
        <f>Table5[[#This Row],[profit]]/Table5[[#This Row],[net_sales]]</f>
        <v>0.47113780172550129</v>
      </c>
      <c r="P3904" s="3" t="str">
        <f>IF(Table5[[#This Row],[Profit_Percentage]]&lt;=24.5%,"low","high")</f>
        <v>high</v>
      </c>
      <c r="Q3904" s="3" t="str">
        <f>IF(Table5[[#This Row],[Profit_Percentage]]&gt;25%,"high_profit","low_profit")&amp;(IF(Table5[[#This Row],[net_sales]]&gt;1000," high_sales"," low_sales"))</f>
        <v>high_profit high_sales</v>
      </c>
      <c r="R3904" s="3"/>
    </row>
    <row r="3905" spans="1:18" ht="14.25" customHeight="1" x14ac:dyDescent="0.3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Table5[[#This Row],[sales]]-(Table5[[#This Row],[sales]]*Table5[[#This Row],[discount]])</f>
        <v>2360.5439999999999</v>
      </c>
      <c r="O3905" s="6">
        <f>Table5[[#This Row],[profit]]/Table5[[#This Row],[net_sales]]</f>
        <v>0.12641577534669976</v>
      </c>
      <c r="P3905" s="3" t="str">
        <f>IF(Table5[[#This Row],[Profit_Percentage]]&lt;=24.5%,"low","high")</f>
        <v>low</v>
      </c>
      <c r="Q3905" s="3" t="str">
        <f>IF(Table5[[#This Row],[Profit_Percentage]]&gt;25%,"high_profit","low_profit")&amp;(IF(Table5[[#This Row],[net_sales]]&gt;1000," high_sales"," low_sales"))</f>
        <v>low_profit high_sales</v>
      </c>
      <c r="R3905" s="3"/>
    </row>
    <row r="3906" spans="1:18" ht="14.25" customHeight="1" x14ac:dyDescent="0.3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Table5[[#This Row],[sales]]-(Table5[[#This Row],[sales]]*Table5[[#This Row],[discount]])</f>
        <v>1296.3455999999999</v>
      </c>
      <c r="O3906" s="6">
        <f>Table5[[#This Row],[profit]]/Table5[[#This Row],[net_sales]]</f>
        <v>0.12586149866208518</v>
      </c>
      <c r="P3906" s="3" t="str">
        <f>IF(Table5[[#This Row],[Profit_Percentage]]&lt;=24.5%,"low","high")</f>
        <v>low</v>
      </c>
      <c r="Q3906" s="3" t="str">
        <f>IF(Table5[[#This Row],[Profit_Percentage]]&gt;25%,"high_profit","low_profit")&amp;(IF(Table5[[#This Row],[net_sales]]&gt;1000," high_sales"," low_sales"))</f>
        <v>low_profit high_sales</v>
      </c>
      <c r="R3906" s="3"/>
    </row>
    <row r="3907" spans="1:18" ht="14.25" customHeight="1" x14ac:dyDescent="0.3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Table5[[#This Row],[sales]]-(Table5[[#This Row],[sales]]*Table5[[#This Row],[discount]])</f>
        <v>1087.3088</v>
      </c>
      <c r="O3907" s="6">
        <f>Table5[[#This Row],[profit]]/Table5[[#This Row],[net_sales]]</f>
        <v>0.34756455571775013</v>
      </c>
      <c r="P3907" s="3" t="str">
        <f>IF(Table5[[#This Row],[Profit_Percentage]]&lt;=24.5%,"low","high")</f>
        <v>high</v>
      </c>
      <c r="Q3907" s="3" t="str">
        <f>IF(Table5[[#This Row],[Profit_Percentage]]&gt;25%,"high_profit","low_profit")&amp;(IF(Table5[[#This Row],[net_sales]]&gt;1000," high_sales"," low_sales"))</f>
        <v>high_profit high_sales</v>
      </c>
      <c r="R3907" s="3"/>
    </row>
    <row r="3908" spans="1:18" ht="14.25" customHeight="1" x14ac:dyDescent="0.3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Table5[[#This Row],[sales]]-(Table5[[#This Row],[sales]]*Table5[[#This Row],[discount]])</f>
        <v>360.88</v>
      </c>
      <c r="O3908" s="6">
        <f>Table5[[#This Row],[profit]]/Table5[[#This Row],[net_sales]]</f>
        <v>0.33091332298825094</v>
      </c>
      <c r="P3908" s="3" t="str">
        <f>IF(Table5[[#This Row],[Profit_Percentage]]&lt;=24.5%,"low","high")</f>
        <v>high</v>
      </c>
      <c r="Q3908" s="3" t="str">
        <f>IF(Table5[[#This Row],[Profit_Percentage]]&gt;25%,"high_profit","low_profit")&amp;(IF(Table5[[#This Row],[net_sales]]&gt;1000," high_sales"," low_sales"))</f>
        <v>high_profit low_sales</v>
      </c>
      <c r="R3908" s="3"/>
    </row>
    <row r="3909" spans="1:18" ht="14.25" customHeight="1" x14ac:dyDescent="0.3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Table5[[#This Row],[sales]]-(Table5[[#This Row],[sales]]*Table5[[#This Row],[discount]])</f>
        <v>1165.5816</v>
      </c>
      <c r="O3909" s="6">
        <f>Table5[[#This Row],[profit]]/Table5[[#This Row],[net_sales]]</f>
        <v>0.1155732039695891</v>
      </c>
      <c r="P3909" s="3" t="str">
        <f>IF(Table5[[#This Row],[Profit_Percentage]]&lt;=24.5%,"low","high")</f>
        <v>low</v>
      </c>
      <c r="Q3909" s="3" t="str">
        <f>IF(Table5[[#This Row],[Profit_Percentage]]&gt;25%,"high_profit","low_profit")&amp;(IF(Table5[[#This Row],[net_sales]]&gt;1000," high_sales"," low_sales"))</f>
        <v>low_profit high_sales</v>
      </c>
      <c r="R3909" s="3"/>
    </row>
    <row r="3910" spans="1:18" ht="14.25" customHeight="1" x14ac:dyDescent="0.3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Table5[[#This Row],[sales]]-(Table5[[#This Row],[sales]]*Table5[[#This Row],[discount]])</f>
        <v>222.21499999999997</v>
      </c>
      <c r="O3910" s="6">
        <f>Table5[[#This Row],[profit]]/Table5[[#This Row],[net_sales]]</f>
        <v>0.42278874063407068</v>
      </c>
      <c r="P3910" s="3" t="str">
        <f>IF(Table5[[#This Row],[Profit_Percentage]]&lt;=24.5%,"low","high")</f>
        <v>high</v>
      </c>
      <c r="Q3910" s="3" t="str">
        <f>IF(Table5[[#This Row],[Profit_Percentage]]&gt;25%,"high_profit","low_profit")&amp;(IF(Table5[[#This Row],[net_sales]]&gt;1000," high_sales"," low_sales"))</f>
        <v>high_profit low_sales</v>
      </c>
      <c r="R3910" s="3"/>
    </row>
    <row r="3911" spans="1:18" ht="14.25" customHeight="1" x14ac:dyDescent="0.3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Table5[[#This Row],[sales]]-(Table5[[#This Row],[sales]]*Table5[[#This Row],[discount]])</f>
        <v>1866.0848999999998</v>
      </c>
      <c r="O3911" s="6">
        <f>Table5[[#This Row],[profit]]/Table5[[#This Row],[net_sales]]</f>
        <v>0.43293314253815574</v>
      </c>
      <c r="P3911" s="3" t="str">
        <f>IF(Table5[[#This Row],[Profit_Percentage]]&lt;=24.5%,"low","high")</f>
        <v>high</v>
      </c>
      <c r="Q3911" s="3" t="str">
        <f>IF(Table5[[#This Row],[Profit_Percentage]]&gt;25%,"high_profit","low_profit")&amp;(IF(Table5[[#This Row],[net_sales]]&gt;1000," high_sales"," low_sales"))</f>
        <v>high_profit high_sales</v>
      </c>
      <c r="R3911" s="3"/>
    </row>
    <row r="3912" spans="1:18" ht="14.25" customHeight="1" x14ac:dyDescent="0.3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Table5[[#This Row],[sales]]-(Table5[[#This Row],[sales]]*Table5[[#This Row],[discount]])</f>
        <v>4365.1746000000003</v>
      </c>
      <c r="O3912" s="6">
        <f>Table5[[#This Row],[profit]]/Table5[[#This Row],[net_sales]]</f>
        <v>0.12928005216561098</v>
      </c>
      <c r="P3912" s="3" t="str">
        <f>IF(Table5[[#This Row],[Profit_Percentage]]&lt;=24.5%,"low","high")</f>
        <v>low</v>
      </c>
      <c r="Q3912" s="3" t="str">
        <f>IF(Table5[[#This Row],[Profit_Percentage]]&gt;25%,"high_profit","low_profit")&amp;(IF(Table5[[#This Row],[net_sales]]&gt;1000," high_sales"," low_sales"))</f>
        <v>low_profit high_sales</v>
      </c>
      <c r="R3912" s="3"/>
    </row>
    <row r="3913" spans="1:18" ht="14.25" customHeight="1" x14ac:dyDescent="0.3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Table5[[#This Row],[sales]]-(Table5[[#This Row],[sales]]*Table5[[#This Row],[discount]])</f>
        <v>3043.9994999999999</v>
      </c>
      <c r="O3913" s="6">
        <f>Table5[[#This Row],[profit]]/Table5[[#This Row],[net_sales]]</f>
        <v>0.25407691427018958</v>
      </c>
      <c r="P3913" s="3" t="str">
        <f>IF(Table5[[#This Row],[Profit_Percentage]]&lt;=24.5%,"low","high")</f>
        <v>high</v>
      </c>
      <c r="Q3913" s="3" t="str">
        <f>IF(Table5[[#This Row],[Profit_Percentage]]&gt;25%,"high_profit","low_profit")&amp;(IF(Table5[[#This Row],[net_sales]]&gt;1000," high_sales"," low_sales"))</f>
        <v>high_profit high_sales</v>
      </c>
      <c r="R3913" s="3"/>
    </row>
    <row r="3914" spans="1:18" ht="14.25" customHeight="1" x14ac:dyDescent="0.3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Table5[[#This Row],[sales]]-(Table5[[#This Row],[sales]]*Table5[[#This Row],[discount]])</f>
        <v>1957.5315000000001</v>
      </c>
      <c r="O3914" s="6">
        <f>Table5[[#This Row],[profit]]/Table5[[#This Row],[net_sales]]</f>
        <v>0.10465731969064099</v>
      </c>
      <c r="P3914" s="3" t="str">
        <f>IF(Table5[[#This Row],[Profit_Percentage]]&lt;=24.5%,"low","high")</f>
        <v>low</v>
      </c>
      <c r="Q3914" s="3" t="str">
        <f>IF(Table5[[#This Row],[Profit_Percentage]]&gt;25%,"high_profit","low_profit")&amp;(IF(Table5[[#This Row],[net_sales]]&gt;1000," high_sales"," low_sales"))</f>
        <v>low_profit high_sales</v>
      </c>
      <c r="R3914" s="3"/>
    </row>
    <row r="3915" spans="1:18" ht="14.25" customHeight="1" x14ac:dyDescent="0.3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Table5[[#This Row],[sales]]-(Table5[[#This Row],[sales]]*Table5[[#This Row],[discount]])</f>
        <v>2389.3649999999998</v>
      </c>
      <c r="O3915" s="6">
        <f>Table5[[#This Row],[profit]]/Table5[[#This Row],[net_sales]]</f>
        <v>0.28030459975767624</v>
      </c>
      <c r="P3915" s="3" t="str">
        <f>IF(Table5[[#This Row],[Profit_Percentage]]&lt;=24.5%,"low","high")</f>
        <v>high</v>
      </c>
      <c r="Q3915" s="3" t="str">
        <f>IF(Table5[[#This Row],[Profit_Percentage]]&gt;25%,"high_profit","low_profit")&amp;(IF(Table5[[#This Row],[net_sales]]&gt;1000," high_sales"," low_sales"))</f>
        <v>high_profit high_sales</v>
      </c>
      <c r="R3915" s="3"/>
    </row>
    <row r="3916" spans="1:18" ht="14.25" customHeight="1" x14ac:dyDescent="0.3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Table5[[#This Row],[sales]]-(Table5[[#This Row],[sales]]*Table5[[#This Row],[discount]])</f>
        <v>665.72659999999996</v>
      </c>
      <c r="O3916" s="6">
        <f>Table5[[#This Row],[profit]]/Table5[[#This Row],[net_sales]]</f>
        <v>0.21980494695570227</v>
      </c>
      <c r="P3916" s="3" t="str">
        <f>IF(Table5[[#This Row],[Profit_Percentage]]&lt;=24.5%,"low","high")</f>
        <v>low</v>
      </c>
      <c r="Q3916" s="3" t="str">
        <f>IF(Table5[[#This Row],[Profit_Percentage]]&gt;25%,"high_profit","low_profit")&amp;(IF(Table5[[#This Row],[net_sales]]&gt;1000," high_sales"," low_sales"))</f>
        <v>low_profit low_sales</v>
      </c>
      <c r="R3916" s="3"/>
    </row>
    <row r="3917" spans="1:18" ht="14.25" customHeight="1" x14ac:dyDescent="0.3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Table5[[#This Row],[sales]]-(Table5[[#This Row],[sales]]*Table5[[#This Row],[discount]])</f>
        <v>84.088499999999996</v>
      </c>
      <c r="O3917" s="6">
        <f>Table5[[#This Row],[profit]]/Table5[[#This Row],[net_sales]]</f>
        <v>0.16910754740541217</v>
      </c>
      <c r="P3917" s="3" t="str">
        <f>IF(Table5[[#This Row],[Profit_Percentage]]&lt;=24.5%,"low","high")</f>
        <v>low</v>
      </c>
      <c r="Q3917" s="3" t="str">
        <f>IF(Table5[[#This Row],[Profit_Percentage]]&gt;25%,"high_profit","low_profit")&amp;(IF(Table5[[#This Row],[net_sales]]&gt;1000," high_sales"," low_sales"))</f>
        <v>low_profit low_sales</v>
      </c>
      <c r="R3917" s="3"/>
    </row>
    <row r="3918" spans="1:18" ht="14.25" customHeight="1" x14ac:dyDescent="0.3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Table5[[#This Row],[sales]]-(Table5[[#This Row],[sales]]*Table5[[#This Row],[discount]])</f>
        <v>1606.932</v>
      </c>
      <c r="O3918" s="6">
        <f>Table5[[#This Row],[profit]]/Table5[[#This Row],[net_sales]]</f>
        <v>0.24336437385029361</v>
      </c>
      <c r="P3918" s="3" t="str">
        <f>IF(Table5[[#This Row],[Profit_Percentage]]&lt;=24.5%,"low","high")</f>
        <v>low</v>
      </c>
      <c r="Q3918" s="3" t="str">
        <f>IF(Table5[[#This Row],[Profit_Percentage]]&gt;25%,"high_profit","low_profit")&amp;(IF(Table5[[#This Row],[net_sales]]&gt;1000," high_sales"," low_sales"))</f>
        <v>low_profit high_sales</v>
      </c>
      <c r="R3918" s="3"/>
    </row>
    <row r="3919" spans="1:18" ht="14.25" customHeight="1" x14ac:dyDescent="0.3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Table5[[#This Row],[sales]]-(Table5[[#This Row],[sales]]*Table5[[#This Row],[discount]])</f>
        <v>3441.8838999999998</v>
      </c>
      <c r="O3919" s="6">
        <f>Table5[[#This Row],[profit]]/Table5[[#This Row],[net_sales]]</f>
        <v>8.051404639186116E-2</v>
      </c>
      <c r="P3919" s="3" t="str">
        <f>IF(Table5[[#This Row],[Profit_Percentage]]&lt;=24.5%,"low","high")</f>
        <v>low</v>
      </c>
      <c r="Q3919" s="3" t="str">
        <f>IF(Table5[[#This Row],[Profit_Percentage]]&gt;25%,"high_profit","low_profit")&amp;(IF(Table5[[#This Row],[net_sales]]&gt;1000," high_sales"," low_sales"))</f>
        <v>low_profit high_sales</v>
      </c>
      <c r="R3919" s="3"/>
    </row>
    <row r="3920" spans="1:18" ht="14.25" customHeight="1" x14ac:dyDescent="0.3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Table5[[#This Row],[sales]]-(Table5[[#This Row],[sales]]*Table5[[#This Row],[discount]])</f>
        <v>4037.1323999999995</v>
      </c>
      <c r="O3920" s="6">
        <f>Table5[[#This Row],[profit]]/Table5[[#This Row],[net_sales]]</f>
        <v>0.20084057684112619</v>
      </c>
      <c r="P3920" s="3" t="str">
        <f>IF(Table5[[#This Row],[Profit_Percentage]]&lt;=24.5%,"low","high")</f>
        <v>low</v>
      </c>
      <c r="Q3920" s="3" t="str">
        <f>IF(Table5[[#This Row],[Profit_Percentage]]&gt;25%,"high_profit","low_profit")&amp;(IF(Table5[[#This Row],[net_sales]]&gt;1000," high_sales"," low_sales"))</f>
        <v>low_profit high_sales</v>
      </c>
      <c r="R3920" s="3"/>
    </row>
    <row r="3921" spans="1:18" ht="14.25" customHeight="1" x14ac:dyDescent="0.3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Table5[[#This Row],[sales]]-(Table5[[#This Row],[sales]]*Table5[[#This Row],[discount]])</f>
        <v>2035.3344000000002</v>
      </c>
      <c r="O3921" s="6">
        <f>Table5[[#This Row],[profit]]/Table5[[#This Row],[net_sales]]</f>
        <v>0.30948231406102111</v>
      </c>
      <c r="P3921" s="3" t="str">
        <f>IF(Table5[[#This Row],[Profit_Percentage]]&lt;=24.5%,"low","high")</f>
        <v>high</v>
      </c>
      <c r="Q3921" s="3" t="str">
        <f>IF(Table5[[#This Row],[Profit_Percentage]]&gt;25%,"high_profit","low_profit")&amp;(IF(Table5[[#This Row],[net_sales]]&gt;1000," high_sales"," low_sales"))</f>
        <v>high_profit high_sales</v>
      </c>
      <c r="R3921" s="3"/>
    </row>
    <row r="3922" spans="1:18" ht="14.25" customHeight="1" x14ac:dyDescent="0.3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Table5[[#This Row],[sales]]-(Table5[[#This Row],[sales]]*Table5[[#This Row],[discount]])</f>
        <v>1247.6772000000001</v>
      </c>
      <c r="O3922" s="6">
        <f>Table5[[#This Row],[profit]]/Table5[[#This Row],[net_sales]]</f>
        <v>0.31763023320455003</v>
      </c>
      <c r="P3922" s="3" t="str">
        <f>IF(Table5[[#This Row],[Profit_Percentage]]&lt;=24.5%,"low","high")</f>
        <v>high</v>
      </c>
      <c r="Q3922" s="3" t="str">
        <f>IF(Table5[[#This Row],[Profit_Percentage]]&gt;25%,"high_profit","low_profit")&amp;(IF(Table5[[#This Row],[net_sales]]&gt;1000," high_sales"," low_sales"))</f>
        <v>high_profit high_sales</v>
      </c>
      <c r="R3922" s="3"/>
    </row>
    <row r="3923" spans="1:18" ht="14.25" customHeight="1" x14ac:dyDescent="0.3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Table5[[#This Row],[sales]]-(Table5[[#This Row],[sales]]*Table5[[#This Row],[discount]])</f>
        <v>2056.6799999999998</v>
      </c>
      <c r="O3923" s="6">
        <f>Table5[[#This Row],[profit]]/Table5[[#This Row],[net_sales]]</f>
        <v>8.1801738724546366E-2</v>
      </c>
      <c r="P3923" s="3" t="str">
        <f>IF(Table5[[#This Row],[Profit_Percentage]]&lt;=24.5%,"low","high")</f>
        <v>low</v>
      </c>
      <c r="Q3923" s="3" t="str">
        <f>IF(Table5[[#This Row],[Profit_Percentage]]&gt;25%,"high_profit","low_profit")&amp;(IF(Table5[[#This Row],[net_sales]]&gt;1000," high_sales"," low_sales"))</f>
        <v>low_profit high_sales</v>
      </c>
      <c r="R3923" s="3"/>
    </row>
    <row r="3924" spans="1:18" ht="14.25" customHeight="1" x14ac:dyDescent="0.3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Table5[[#This Row],[sales]]-(Table5[[#This Row],[sales]]*Table5[[#This Row],[discount]])</f>
        <v>1954.529</v>
      </c>
      <c r="O3924" s="6">
        <f>Table5[[#This Row],[profit]]/Table5[[#This Row],[net_sales]]</f>
        <v>0.30233882434080023</v>
      </c>
      <c r="P3924" s="3" t="str">
        <f>IF(Table5[[#This Row],[Profit_Percentage]]&lt;=24.5%,"low","high")</f>
        <v>high</v>
      </c>
      <c r="Q3924" s="3" t="str">
        <f>IF(Table5[[#This Row],[Profit_Percentage]]&gt;25%,"high_profit","low_profit")&amp;(IF(Table5[[#This Row],[net_sales]]&gt;1000," high_sales"," low_sales"))</f>
        <v>high_profit high_sales</v>
      </c>
      <c r="R3924" s="3"/>
    </row>
    <row r="3925" spans="1:18" ht="14.25" customHeight="1" x14ac:dyDescent="0.3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Table5[[#This Row],[sales]]-(Table5[[#This Row],[sales]]*Table5[[#This Row],[discount]])</f>
        <v>2248.4351000000001</v>
      </c>
      <c r="O3925" s="6">
        <f>Table5[[#This Row],[profit]]/Table5[[#This Row],[net_sales]]</f>
        <v>0.36247432714424355</v>
      </c>
      <c r="P3925" s="3" t="str">
        <f>IF(Table5[[#This Row],[Profit_Percentage]]&lt;=24.5%,"low","high")</f>
        <v>high</v>
      </c>
      <c r="Q3925" s="3" t="str">
        <f>IF(Table5[[#This Row],[Profit_Percentage]]&gt;25%,"high_profit","low_profit")&amp;(IF(Table5[[#This Row],[net_sales]]&gt;1000," high_sales"," low_sales"))</f>
        <v>high_profit high_sales</v>
      </c>
      <c r="R3925" s="3"/>
    </row>
    <row r="3926" spans="1:18" ht="14.25" customHeight="1" x14ac:dyDescent="0.3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Table5[[#This Row],[sales]]-(Table5[[#This Row],[sales]]*Table5[[#This Row],[discount]])</f>
        <v>1922.6064000000001</v>
      </c>
      <c r="O3926" s="6">
        <f>Table5[[#This Row],[profit]]/Table5[[#This Row],[net_sales]]</f>
        <v>0.45174612962902855</v>
      </c>
      <c r="P3926" s="3" t="str">
        <f>IF(Table5[[#This Row],[Profit_Percentage]]&lt;=24.5%,"low","high")</f>
        <v>high</v>
      </c>
      <c r="Q3926" s="3" t="str">
        <f>IF(Table5[[#This Row],[Profit_Percentage]]&gt;25%,"high_profit","low_profit")&amp;(IF(Table5[[#This Row],[net_sales]]&gt;1000," high_sales"," low_sales"))</f>
        <v>high_profit high_sales</v>
      </c>
      <c r="R3926" s="3"/>
    </row>
    <row r="3927" spans="1:18" ht="14.25" customHeight="1" x14ac:dyDescent="0.3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Table5[[#This Row],[sales]]-(Table5[[#This Row],[sales]]*Table5[[#This Row],[discount]])</f>
        <v>2130.9965999999999</v>
      </c>
      <c r="O3927" s="6">
        <f>Table5[[#This Row],[profit]]/Table5[[#This Row],[net_sales]]</f>
        <v>0.16823583857430838</v>
      </c>
      <c r="P3927" s="3" t="str">
        <f>IF(Table5[[#This Row],[Profit_Percentage]]&lt;=24.5%,"low","high")</f>
        <v>low</v>
      </c>
      <c r="Q3927" s="3" t="str">
        <f>IF(Table5[[#This Row],[Profit_Percentage]]&gt;25%,"high_profit","low_profit")&amp;(IF(Table5[[#This Row],[net_sales]]&gt;1000," high_sales"," low_sales"))</f>
        <v>low_profit high_sales</v>
      </c>
      <c r="R3927" s="3"/>
    </row>
    <row r="3928" spans="1:18" ht="14.25" customHeight="1" x14ac:dyDescent="0.3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Table5[[#This Row],[sales]]-(Table5[[#This Row],[sales]]*Table5[[#This Row],[discount]])</f>
        <v>1871.3442</v>
      </c>
      <c r="O3928" s="6">
        <f>Table5[[#This Row],[profit]]/Table5[[#This Row],[net_sales]]</f>
        <v>0.35866197143208606</v>
      </c>
      <c r="P3928" s="3" t="str">
        <f>IF(Table5[[#This Row],[Profit_Percentage]]&lt;=24.5%,"low","high")</f>
        <v>high</v>
      </c>
      <c r="Q3928" s="3" t="str">
        <f>IF(Table5[[#This Row],[Profit_Percentage]]&gt;25%,"high_profit","low_profit")&amp;(IF(Table5[[#This Row],[net_sales]]&gt;1000," high_sales"," low_sales"))</f>
        <v>high_profit high_sales</v>
      </c>
      <c r="R3928" s="3"/>
    </row>
    <row r="3929" spans="1:18" ht="14.25" customHeight="1" x14ac:dyDescent="0.3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Table5[[#This Row],[sales]]-(Table5[[#This Row],[sales]]*Table5[[#This Row],[discount]])</f>
        <v>1638.7404999999999</v>
      </c>
      <c r="O3929" s="6">
        <f>Table5[[#This Row],[profit]]/Table5[[#This Row],[net_sales]]</f>
        <v>0.33751530519932843</v>
      </c>
      <c r="P3929" s="3" t="str">
        <f>IF(Table5[[#This Row],[Profit_Percentage]]&lt;=24.5%,"low","high")</f>
        <v>high</v>
      </c>
      <c r="Q3929" s="3" t="str">
        <f>IF(Table5[[#This Row],[Profit_Percentage]]&gt;25%,"high_profit","low_profit")&amp;(IF(Table5[[#This Row],[net_sales]]&gt;1000," high_sales"," low_sales"))</f>
        <v>high_profit high_sales</v>
      </c>
      <c r="R3929" s="3"/>
    </row>
    <row r="3930" spans="1:18" ht="14.25" customHeight="1" x14ac:dyDescent="0.3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Table5[[#This Row],[sales]]-(Table5[[#This Row],[sales]]*Table5[[#This Row],[discount]])</f>
        <v>4042.1835000000001</v>
      </c>
      <c r="O3930" s="6">
        <f>Table5[[#This Row],[profit]]/Table5[[#This Row],[net_sales]]</f>
        <v>0.26868151829326897</v>
      </c>
      <c r="P3930" s="3" t="str">
        <f>IF(Table5[[#This Row],[Profit_Percentage]]&lt;=24.5%,"low","high")</f>
        <v>high</v>
      </c>
      <c r="Q3930" s="3" t="str">
        <f>IF(Table5[[#This Row],[Profit_Percentage]]&gt;25%,"high_profit","low_profit")&amp;(IF(Table5[[#This Row],[net_sales]]&gt;1000," high_sales"," low_sales"))</f>
        <v>high_profit high_sales</v>
      </c>
      <c r="R3930" s="3"/>
    </row>
    <row r="3931" spans="1:18" ht="14.25" customHeight="1" x14ac:dyDescent="0.3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Table5[[#This Row],[sales]]-(Table5[[#This Row],[sales]]*Table5[[#This Row],[discount]])</f>
        <v>2329.6000000000004</v>
      </c>
      <c r="O3931" s="6">
        <f>Table5[[#This Row],[profit]]/Table5[[#This Row],[net_sales]]</f>
        <v>0.20523265796703294</v>
      </c>
      <c r="P3931" s="3" t="str">
        <f>IF(Table5[[#This Row],[Profit_Percentage]]&lt;=24.5%,"low","high")</f>
        <v>low</v>
      </c>
      <c r="Q3931" s="3" t="str">
        <f>IF(Table5[[#This Row],[Profit_Percentage]]&gt;25%,"high_profit","low_profit")&amp;(IF(Table5[[#This Row],[net_sales]]&gt;1000," high_sales"," low_sales"))</f>
        <v>low_profit high_sales</v>
      </c>
      <c r="R3931" s="3"/>
    </row>
    <row r="3932" spans="1:18" ht="14.25" customHeight="1" x14ac:dyDescent="0.3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Table5[[#This Row],[sales]]-(Table5[[#This Row],[sales]]*Table5[[#This Row],[discount]])</f>
        <v>1774.4022</v>
      </c>
      <c r="O3932" s="6">
        <f>Table5[[#This Row],[profit]]/Table5[[#This Row],[net_sales]]</f>
        <v>0.35492516860044471</v>
      </c>
      <c r="P3932" s="3" t="str">
        <f>IF(Table5[[#This Row],[Profit_Percentage]]&lt;=24.5%,"low","high")</f>
        <v>high</v>
      </c>
      <c r="Q3932" s="3" t="str">
        <f>IF(Table5[[#This Row],[Profit_Percentage]]&gt;25%,"high_profit","low_profit")&amp;(IF(Table5[[#This Row],[net_sales]]&gt;1000," high_sales"," low_sales"))</f>
        <v>high_profit high_sales</v>
      </c>
      <c r="R3932" s="3"/>
    </row>
    <row r="3933" spans="1:18" ht="14.25" customHeight="1" x14ac:dyDescent="0.3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Table5[[#This Row],[sales]]-(Table5[[#This Row],[sales]]*Table5[[#This Row],[discount]])</f>
        <v>1395.8325</v>
      </c>
      <c r="O3933" s="6">
        <f>Table5[[#This Row],[profit]]/Table5[[#This Row],[net_sales]]</f>
        <v>0.16365860516931652</v>
      </c>
      <c r="P3933" s="3" t="str">
        <f>IF(Table5[[#This Row],[Profit_Percentage]]&lt;=24.5%,"low","high")</f>
        <v>low</v>
      </c>
      <c r="Q3933" s="3" t="str">
        <f>IF(Table5[[#This Row],[Profit_Percentage]]&gt;25%,"high_profit","low_profit")&amp;(IF(Table5[[#This Row],[net_sales]]&gt;1000," high_sales"," low_sales"))</f>
        <v>low_profit high_sales</v>
      </c>
      <c r="R3933" s="3"/>
    </row>
    <row r="3934" spans="1:18" ht="14.25" customHeight="1" x14ac:dyDescent="0.3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Table5[[#This Row],[sales]]-(Table5[[#This Row],[sales]]*Table5[[#This Row],[discount]])</f>
        <v>4067.0288999999998</v>
      </c>
      <c r="O3934" s="6">
        <f>Table5[[#This Row],[profit]]/Table5[[#This Row],[net_sales]]</f>
        <v>0.16113236864385205</v>
      </c>
      <c r="P3934" s="3" t="str">
        <f>IF(Table5[[#This Row],[Profit_Percentage]]&lt;=24.5%,"low","high")</f>
        <v>low</v>
      </c>
      <c r="Q3934" s="3" t="str">
        <f>IF(Table5[[#This Row],[Profit_Percentage]]&gt;25%,"high_profit","low_profit")&amp;(IF(Table5[[#This Row],[net_sales]]&gt;1000," high_sales"," low_sales"))</f>
        <v>low_profit high_sales</v>
      </c>
      <c r="R3934" s="3"/>
    </row>
    <row r="3935" spans="1:18" ht="14.25" customHeight="1" x14ac:dyDescent="0.3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Table5[[#This Row],[sales]]-(Table5[[#This Row],[sales]]*Table5[[#This Row],[discount]])</f>
        <v>1671.4010000000001</v>
      </c>
      <c r="O3935" s="6">
        <f>Table5[[#This Row],[profit]]/Table5[[#This Row],[net_sales]]</f>
        <v>0.20609656210568261</v>
      </c>
      <c r="P3935" s="3" t="str">
        <f>IF(Table5[[#This Row],[Profit_Percentage]]&lt;=24.5%,"low","high")</f>
        <v>low</v>
      </c>
      <c r="Q3935" s="3" t="str">
        <f>IF(Table5[[#This Row],[Profit_Percentage]]&gt;25%,"high_profit","low_profit")&amp;(IF(Table5[[#This Row],[net_sales]]&gt;1000," high_sales"," low_sales"))</f>
        <v>low_profit high_sales</v>
      </c>
      <c r="R3935" s="3"/>
    </row>
    <row r="3936" spans="1:18" ht="14.25" customHeight="1" x14ac:dyDescent="0.3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Table5[[#This Row],[sales]]-(Table5[[#This Row],[sales]]*Table5[[#This Row],[discount]])</f>
        <v>2182.6841999999997</v>
      </c>
      <c r="O3936" s="6">
        <f>Table5[[#This Row],[profit]]/Table5[[#This Row],[net_sales]]</f>
        <v>0.33024475093556832</v>
      </c>
      <c r="P3936" s="3" t="str">
        <f>IF(Table5[[#This Row],[Profit_Percentage]]&lt;=24.5%,"low","high")</f>
        <v>high</v>
      </c>
      <c r="Q3936" s="3" t="str">
        <f>IF(Table5[[#This Row],[Profit_Percentage]]&gt;25%,"high_profit","low_profit")&amp;(IF(Table5[[#This Row],[net_sales]]&gt;1000," high_sales"," low_sales"))</f>
        <v>high_profit high_sales</v>
      </c>
      <c r="R3936" s="3"/>
    </row>
    <row r="3937" spans="1:18" ht="14.25" customHeight="1" x14ac:dyDescent="0.3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Table5[[#This Row],[sales]]-(Table5[[#This Row],[sales]]*Table5[[#This Row],[discount]])</f>
        <v>1345.1768</v>
      </c>
      <c r="O3937" s="6">
        <f>Table5[[#This Row],[profit]]/Table5[[#This Row],[net_sales]]</f>
        <v>0.11609626333133309</v>
      </c>
      <c r="P3937" s="3" t="str">
        <f>IF(Table5[[#This Row],[Profit_Percentage]]&lt;=24.5%,"low","high")</f>
        <v>low</v>
      </c>
      <c r="Q3937" s="3" t="str">
        <f>IF(Table5[[#This Row],[Profit_Percentage]]&gt;25%,"high_profit","low_profit")&amp;(IF(Table5[[#This Row],[net_sales]]&gt;1000," high_sales"," low_sales"))</f>
        <v>low_profit high_sales</v>
      </c>
      <c r="R3937" s="3"/>
    </row>
    <row r="3938" spans="1:18" ht="14.25" customHeight="1" x14ac:dyDescent="0.3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Table5[[#This Row],[sales]]-(Table5[[#This Row],[sales]]*Table5[[#This Row],[discount]])</f>
        <v>2821.1556</v>
      </c>
      <c r="O3938" s="6">
        <f>Table5[[#This Row],[profit]]/Table5[[#This Row],[net_sales]]</f>
        <v>0.36234796832900673</v>
      </c>
      <c r="P3938" s="3" t="str">
        <f>IF(Table5[[#This Row],[Profit_Percentage]]&lt;=24.5%,"low","high")</f>
        <v>high</v>
      </c>
      <c r="Q3938" s="3" t="str">
        <f>IF(Table5[[#This Row],[Profit_Percentage]]&gt;25%,"high_profit","low_profit")&amp;(IF(Table5[[#This Row],[net_sales]]&gt;1000," high_sales"," low_sales"))</f>
        <v>high_profit high_sales</v>
      </c>
      <c r="R3938" s="3"/>
    </row>
    <row r="3939" spans="1:18" ht="14.25" customHeight="1" x14ac:dyDescent="0.3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Table5[[#This Row],[sales]]-(Table5[[#This Row],[sales]]*Table5[[#This Row],[discount]])</f>
        <v>1781.6639999999998</v>
      </c>
      <c r="O3939" s="6">
        <f>Table5[[#This Row],[profit]]/Table5[[#This Row],[net_sales]]</f>
        <v>0.27320527327262606</v>
      </c>
      <c r="P3939" s="3" t="str">
        <f>IF(Table5[[#This Row],[Profit_Percentage]]&lt;=24.5%,"low","high")</f>
        <v>high</v>
      </c>
      <c r="Q3939" s="3" t="str">
        <f>IF(Table5[[#This Row],[Profit_Percentage]]&gt;25%,"high_profit","low_profit")&amp;(IF(Table5[[#This Row],[net_sales]]&gt;1000," high_sales"," low_sales"))</f>
        <v>high_profit high_sales</v>
      </c>
      <c r="R3939" s="3"/>
    </row>
    <row r="3940" spans="1:18" ht="14.25" customHeight="1" x14ac:dyDescent="0.3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Table5[[#This Row],[sales]]-(Table5[[#This Row],[sales]]*Table5[[#This Row],[discount]])</f>
        <v>2751.2813999999998</v>
      </c>
      <c r="O3940" s="6">
        <f>Table5[[#This Row],[profit]]/Table5[[#This Row],[net_sales]]</f>
        <v>0.20610032837789694</v>
      </c>
      <c r="P3940" s="3" t="str">
        <f>IF(Table5[[#This Row],[Profit_Percentage]]&lt;=24.5%,"low","high")</f>
        <v>low</v>
      </c>
      <c r="Q3940" s="3" t="str">
        <f>IF(Table5[[#This Row],[Profit_Percentage]]&gt;25%,"high_profit","low_profit")&amp;(IF(Table5[[#This Row],[net_sales]]&gt;1000," high_sales"," low_sales"))</f>
        <v>low_profit high_sales</v>
      </c>
      <c r="R3940" s="3"/>
    </row>
    <row r="3941" spans="1:18" ht="14.25" customHeight="1" x14ac:dyDescent="0.3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Table5[[#This Row],[sales]]-(Table5[[#This Row],[sales]]*Table5[[#This Row],[discount]])</f>
        <v>2340.1143000000002</v>
      </c>
      <c r="O3941" s="6">
        <f>Table5[[#This Row],[profit]]/Table5[[#This Row],[net_sales]]</f>
        <v>0.10312744125361739</v>
      </c>
      <c r="P3941" s="3" t="str">
        <f>IF(Table5[[#This Row],[Profit_Percentage]]&lt;=24.5%,"low","high")</f>
        <v>low</v>
      </c>
      <c r="Q3941" s="3" t="str">
        <f>IF(Table5[[#This Row],[Profit_Percentage]]&gt;25%,"high_profit","low_profit")&amp;(IF(Table5[[#This Row],[net_sales]]&gt;1000," high_sales"," low_sales"))</f>
        <v>low_profit high_sales</v>
      </c>
      <c r="R3941" s="3"/>
    </row>
    <row r="3942" spans="1:18" ht="14.25" customHeight="1" x14ac:dyDescent="0.3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Table5[[#This Row],[sales]]-(Table5[[#This Row],[sales]]*Table5[[#This Row],[discount]])</f>
        <v>3780.6345999999999</v>
      </c>
      <c r="O3942" s="6">
        <f>Table5[[#This Row],[profit]]/Table5[[#This Row],[net_sales]]</f>
        <v>0.26685467037729593</v>
      </c>
      <c r="P3942" s="3" t="str">
        <f>IF(Table5[[#This Row],[Profit_Percentage]]&lt;=24.5%,"low","high")</f>
        <v>high</v>
      </c>
      <c r="Q3942" s="3" t="str">
        <f>IF(Table5[[#This Row],[Profit_Percentage]]&gt;25%,"high_profit","low_profit")&amp;(IF(Table5[[#This Row],[net_sales]]&gt;1000," high_sales"," low_sales"))</f>
        <v>high_profit high_sales</v>
      </c>
      <c r="R3942" s="3"/>
    </row>
    <row r="3943" spans="1:18" ht="14.25" customHeight="1" x14ac:dyDescent="0.3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Table5[[#This Row],[sales]]-(Table5[[#This Row],[sales]]*Table5[[#This Row],[discount]])</f>
        <v>2234.817</v>
      </c>
      <c r="O3943" s="6">
        <f>Table5[[#This Row],[profit]]/Table5[[#This Row],[net_sales]]</f>
        <v>0.19668724553285571</v>
      </c>
      <c r="P3943" s="3" t="str">
        <f>IF(Table5[[#This Row],[Profit_Percentage]]&lt;=24.5%,"low","high")</f>
        <v>low</v>
      </c>
      <c r="Q3943" s="3" t="str">
        <f>IF(Table5[[#This Row],[Profit_Percentage]]&gt;25%,"high_profit","low_profit")&amp;(IF(Table5[[#This Row],[net_sales]]&gt;1000," high_sales"," low_sales"))</f>
        <v>low_profit high_sales</v>
      </c>
      <c r="R3943" s="3"/>
    </row>
    <row r="3944" spans="1:18" ht="14.25" customHeight="1" x14ac:dyDescent="0.3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Table5[[#This Row],[sales]]-(Table5[[#This Row],[sales]]*Table5[[#This Row],[discount]])</f>
        <v>298.42719999999997</v>
      </c>
      <c r="O3944" s="6">
        <f>Table5[[#This Row],[profit]]/Table5[[#This Row],[net_sales]]</f>
        <v>0.23020689803074254</v>
      </c>
      <c r="P3944" s="3" t="str">
        <f>IF(Table5[[#This Row],[Profit_Percentage]]&lt;=24.5%,"low","high")</f>
        <v>low</v>
      </c>
      <c r="Q3944" s="3" t="str">
        <f>IF(Table5[[#This Row],[Profit_Percentage]]&gt;25%,"high_profit","low_profit")&amp;(IF(Table5[[#This Row],[net_sales]]&gt;1000," high_sales"," low_sales"))</f>
        <v>low_profit low_sales</v>
      </c>
      <c r="R3944" s="3"/>
    </row>
    <row r="3945" spans="1:18" ht="14.25" customHeight="1" x14ac:dyDescent="0.3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Table5[[#This Row],[sales]]-(Table5[[#This Row],[sales]]*Table5[[#This Row],[discount]])</f>
        <v>1523.0373</v>
      </c>
      <c r="O3945" s="6">
        <f>Table5[[#This Row],[profit]]/Table5[[#This Row],[net_sales]]</f>
        <v>0.25214090291813601</v>
      </c>
      <c r="P3945" s="3" t="str">
        <f>IF(Table5[[#This Row],[Profit_Percentage]]&lt;=24.5%,"low","high")</f>
        <v>high</v>
      </c>
      <c r="Q3945" s="3" t="str">
        <f>IF(Table5[[#This Row],[Profit_Percentage]]&gt;25%,"high_profit","low_profit")&amp;(IF(Table5[[#This Row],[net_sales]]&gt;1000," high_sales"," low_sales"))</f>
        <v>high_profit high_sales</v>
      </c>
      <c r="R3945" s="3"/>
    </row>
    <row r="3946" spans="1:18" ht="14.25" customHeight="1" x14ac:dyDescent="0.3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Table5[[#This Row],[sales]]-(Table5[[#This Row],[sales]]*Table5[[#This Row],[discount]])</f>
        <v>926.80640000000005</v>
      </c>
      <c r="O3946" s="6">
        <f>Table5[[#This Row],[profit]]/Table5[[#This Row],[net_sales]]</f>
        <v>0.55866036315674983</v>
      </c>
      <c r="P3946" s="3" t="str">
        <f>IF(Table5[[#This Row],[Profit_Percentage]]&lt;=24.5%,"low","high")</f>
        <v>high</v>
      </c>
      <c r="Q3946" s="3" t="str">
        <f>IF(Table5[[#This Row],[Profit_Percentage]]&gt;25%,"high_profit","low_profit")&amp;(IF(Table5[[#This Row],[net_sales]]&gt;1000," high_sales"," low_sales"))</f>
        <v>high_profit low_sales</v>
      </c>
      <c r="R3946" s="3"/>
    </row>
    <row r="3947" spans="1:18" ht="14.25" customHeight="1" x14ac:dyDescent="0.3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Table5[[#This Row],[sales]]-(Table5[[#This Row],[sales]]*Table5[[#This Row],[discount]])</f>
        <v>676.26980000000003</v>
      </c>
      <c r="O3947" s="6">
        <f>Table5[[#This Row],[profit]]/Table5[[#This Row],[net_sales]]</f>
        <v>0.28198804678251194</v>
      </c>
      <c r="P3947" s="3" t="str">
        <f>IF(Table5[[#This Row],[Profit_Percentage]]&lt;=24.5%,"low","high")</f>
        <v>high</v>
      </c>
      <c r="Q3947" s="3" t="str">
        <f>IF(Table5[[#This Row],[Profit_Percentage]]&gt;25%,"high_profit","low_profit")&amp;(IF(Table5[[#This Row],[net_sales]]&gt;1000," high_sales"," low_sales"))</f>
        <v>high_profit low_sales</v>
      </c>
      <c r="R3947" s="3"/>
    </row>
    <row r="3948" spans="1:18" ht="14.25" customHeight="1" x14ac:dyDescent="0.3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Table5[[#This Row],[sales]]-(Table5[[#This Row],[sales]]*Table5[[#This Row],[discount]])</f>
        <v>4235.0990999999995</v>
      </c>
      <c r="O3948" s="6">
        <f>Table5[[#This Row],[profit]]/Table5[[#This Row],[net_sales]]</f>
        <v>0.16600792175087475</v>
      </c>
      <c r="P3948" s="3" t="str">
        <f>IF(Table5[[#This Row],[Profit_Percentage]]&lt;=24.5%,"low","high")</f>
        <v>low</v>
      </c>
      <c r="Q3948" s="3" t="str">
        <f>IF(Table5[[#This Row],[Profit_Percentage]]&gt;25%,"high_profit","low_profit")&amp;(IF(Table5[[#This Row],[net_sales]]&gt;1000," high_sales"," low_sales"))</f>
        <v>low_profit high_sales</v>
      </c>
      <c r="R3948" s="3"/>
    </row>
    <row r="3949" spans="1:18" ht="14.25" customHeight="1" x14ac:dyDescent="0.3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Table5[[#This Row],[sales]]-(Table5[[#This Row],[sales]]*Table5[[#This Row],[discount]])</f>
        <v>4461.34</v>
      </c>
      <c r="O3949" s="6">
        <f>Table5[[#This Row],[profit]]/Table5[[#This Row],[net_sales]]</f>
        <v>0.24008481756602273</v>
      </c>
      <c r="P3949" s="3" t="str">
        <f>IF(Table5[[#This Row],[Profit_Percentage]]&lt;=24.5%,"low","high")</f>
        <v>low</v>
      </c>
      <c r="Q3949" s="3" t="str">
        <f>IF(Table5[[#This Row],[Profit_Percentage]]&gt;25%,"high_profit","low_profit")&amp;(IF(Table5[[#This Row],[net_sales]]&gt;1000," high_sales"," low_sales"))</f>
        <v>low_profit high_sales</v>
      </c>
      <c r="R3949" s="3"/>
    </row>
    <row r="3950" spans="1:18" ht="14.25" customHeight="1" x14ac:dyDescent="0.3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Table5[[#This Row],[sales]]-(Table5[[#This Row],[sales]]*Table5[[#This Row],[discount]])</f>
        <v>2022.9660000000001</v>
      </c>
      <c r="O3950" s="6">
        <f>Table5[[#This Row],[profit]]/Table5[[#This Row],[net_sales]]</f>
        <v>0.18244004100909259</v>
      </c>
      <c r="P3950" s="3" t="str">
        <f>IF(Table5[[#This Row],[Profit_Percentage]]&lt;=24.5%,"low","high")</f>
        <v>low</v>
      </c>
      <c r="Q3950" s="3" t="str">
        <f>IF(Table5[[#This Row],[Profit_Percentage]]&gt;25%,"high_profit","low_profit")&amp;(IF(Table5[[#This Row],[net_sales]]&gt;1000," high_sales"," low_sales"))</f>
        <v>low_profit high_sales</v>
      </c>
      <c r="R3950" s="3"/>
    </row>
    <row r="3951" spans="1:18" ht="14.25" customHeight="1" x14ac:dyDescent="0.3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Table5[[#This Row],[sales]]-(Table5[[#This Row],[sales]]*Table5[[#This Row],[discount]])</f>
        <v>577.10599999999999</v>
      </c>
      <c r="O3951" s="6">
        <f>Table5[[#This Row],[profit]]/Table5[[#This Row],[net_sales]]</f>
        <v>0.35379982186981251</v>
      </c>
      <c r="P3951" s="3" t="str">
        <f>IF(Table5[[#This Row],[Profit_Percentage]]&lt;=24.5%,"low","high")</f>
        <v>high</v>
      </c>
      <c r="Q3951" s="3" t="str">
        <f>IF(Table5[[#This Row],[Profit_Percentage]]&gt;25%,"high_profit","low_profit")&amp;(IF(Table5[[#This Row],[net_sales]]&gt;1000," high_sales"," low_sales"))</f>
        <v>high_profit low_sales</v>
      </c>
      <c r="R3951" s="3"/>
    </row>
    <row r="3952" spans="1:18" ht="14.25" customHeight="1" x14ac:dyDescent="0.3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Table5[[#This Row],[sales]]-(Table5[[#This Row],[sales]]*Table5[[#This Row],[discount]])</f>
        <v>104.2587</v>
      </c>
      <c r="O3952" s="6">
        <f>Table5[[#This Row],[profit]]/Table5[[#This Row],[net_sales]]</f>
        <v>0.28937633022471987</v>
      </c>
      <c r="P3952" s="3" t="str">
        <f>IF(Table5[[#This Row],[Profit_Percentage]]&lt;=24.5%,"low","high")</f>
        <v>high</v>
      </c>
      <c r="Q3952" s="3" t="str">
        <f>IF(Table5[[#This Row],[Profit_Percentage]]&gt;25%,"high_profit","low_profit")&amp;(IF(Table5[[#This Row],[net_sales]]&gt;1000," high_sales"," low_sales"))</f>
        <v>high_profit low_sales</v>
      </c>
      <c r="R3952" s="3"/>
    </row>
    <row r="3953" spans="1:18" ht="14.25" customHeight="1" x14ac:dyDescent="0.3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Table5[[#This Row],[sales]]-(Table5[[#This Row],[sales]]*Table5[[#This Row],[discount]])</f>
        <v>1506.4883</v>
      </c>
      <c r="O3953" s="6">
        <f>Table5[[#This Row],[profit]]/Table5[[#This Row],[net_sales]]</f>
        <v>0.39983715771307354</v>
      </c>
      <c r="P3953" s="3" t="str">
        <f>IF(Table5[[#This Row],[Profit_Percentage]]&lt;=24.5%,"low","high")</f>
        <v>high</v>
      </c>
      <c r="Q3953" s="3" t="str">
        <f>IF(Table5[[#This Row],[Profit_Percentage]]&gt;25%,"high_profit","low_profit")&amp;(IF(Table5[[#This Row],[net_sales]]&gt;1000," high_sales"," low_sales"))</f>
        <v>high_profit high_sales</v>
      </c>
      <c r="R3953" s="3"/>
    </row>
    <row r="3954" spans="1:18" ht="14.25" customHeight="1" x14ac:dyDescent="0.3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Table5[[#This Row],[sales]]-(Table5[[#This Row],[sales]]*Table5[[#This Row],[discount]])</f>
        <v>248.45519999999999</v>
      </c>
      <c r="O3954" s="6">
        <f>Table5[[#This Row],[profit]]/Table5[[#This Row],[net_sales]]</f>
        <v>0.25771245681313976</v>
      </c>
      <c r="P3954" s="3" t="str">
        <f>IF(Table5[[#This Row],[Profit_Percentage]]&lt;=24.5%,"low","high")</f>
        <v>high</v>
      </c>
      <c r="Q3954" s="3" t="str">
        <f>IF(Table5[[#This Row],[Profit_Percentage]]&gt;25%,"high_profit","low_profit")&amp;(IF(Table5[[#This Row],[net_sales]]&gt;1000," high_sales"," low_sales"))</f>
        <v>high_profit low_sales</v>
      </c>
      <c r="R3954" s="3"/>
    </row>
    <row r="3955" spans="1:18" ht="14.25" customHeight="1" x14ac:dyDescent="0.3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Table5[[#This Row],[sales]]-(Table5[[#This Row],[sales]]*Table5[[#This Row],[discount]])</f>
        <v>2253.3786</v>
      </c>
      <c r="O3955" s="6">
        <f>Table5[[#This Row],[profit]]/Table5[[#This Row],[net_sales]]</f>
        <v>0.29145124569834824</v>
      </c>
      <c r="P3955" s="3" t="str">
        <f>IF(Table5[[#This Row],[Profit_Percentage]]&lt;=24.5%,"low","high")</f>
        <v>high</v>
      </c>
      <c r="Q3955" s="3" t="str">
        <f>IF(Table5[[#This Row],[Profit_Percentage]]&gt;25%,"high_profit","low_profit")&amp;(IF(Table5[[#This Row],[net_sales]]&gt;1000," high_sales"," low_sales"))</f>
        <v>high_profit high_sales</v>
      </c>
      <c r="R3955" s="3"/>
    </row>
    <row r="3956" spans="1:18" ht="14.25" customHeight="1" x14ac:dyDescent="0.3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Table5[[#This Row],[sales]]-(Table5[[#This Row],[sales]]*Table5[[#This Row],[discount]])</f>
        <v>2064.404</v>
      </c>
      <c r="O3956" s="6">
        <f>Table5[[#This Row],[profit]]/Table5[[#This Row],[net_sales]]</f>
        <v>0.28556425970885541</v>
      </c>
      <c r="P3956" s="3" t="str">
        <f>IF(Table5[[#This Row],[Profit_Percentage]]&lt;=24.5%,"low","high")</f>
        <v>high</v>
      </c>
      <c r="Q3956" s="3" t="str">
        <f>IF(Table5[[#This Row],[Profit_Percentage]]&gt;25%,"high_profit","low_profit")&amp;(IF(Table5[[#This Row],[net_sales]]&gt;1000," high_sales"," low_sales"))</f>
        <v>high_profit high_sales</v>
      </c>
      <c r="R3956" s="3"/>
    </row>
    <row r="3957" spans="1:18" ht="14.25" customHeight="1" x14ac:dyDescent="0.3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Table5[[#This Row],[sales]]-(Table5[[#This Row],[sales]]*Table5[[#This Row],[discount]])</f>
        <v>3333.5520000000001</v>
      </c>
      <c r="O3957" s="6">
        <f>Table5[[#This Row],[profit]]/Table5[[#This Row],[net_sales]]</f>
        <v>0.23522656913706461</v>
      </c>
      <c r="P3957" s="3" t="str">
        <f>IF(Table5[[#This Row],[Profit_Percentage]]&lt;=24.5%,"low","high")</f>
        <v>low</v>
      </c>
      <c r="Q3957" s="3" t="str">
        <f>IF(Table5[[#This Row],[Profit_Percentage]]&gt;25%,"high_profit","low_profit")&amp;(IF(Table5[[#This Row],[net_sales]]&gt;1000," high_sales"," low_sales"))</f>
        <v>low_profit high_sales</v>
      </c>
      <c r="R3957" s="3"/>
    </row>
    <row r="3958" spans="1:18" ht="14.25" customHeight="1" x14ac:dyDescent="0.3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Table5[[#This Row],[sales]]-(Table5[[#This Row],[sales]]*Table5[[#This Row],[discount]])</f>
        <v>680.61840000000007</v>
      </c>
      <c r="O3958" s="6">
        <f>Table5[[#This Row],[profit]]/Table5[[#This Row],[net_sales]]</f>
        <v>0.21346763472747721</v>
      </c>
      <c r="P3958" s="3" t="str">
        <f>IF(Table5[[#This Row],[Profit_Percentage]]&lt;=24.5%,"low","high")</f>
        <v>low</v>
      </c>
      <c r="Q3958" s="3" t="str">
        <f>IF(Table5[[#This Row],[Profit_Percentage]]&gt;25%,"high_profit","low_profit")&amp;(IF(Table5[[#This Row],[net_sales]]&gt;1000," high_sales"," low_sales"))</f>
        <v>low_profit low_sales</v>
      </c>
      <c r="R3958" s="3"/>
    </row>
    <row r="3959" spans="1:18" ht="14.25" customHeight="1" x14ac:dyDescent="0.3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Table5[[#This Row],[sales]]-(Table5[[#This Row],[sales]]*Table5[[#This Row],[discount]])</f>
        <v>1459.0708</v>
      </c>
      <c r="O3959" s="6">
        <f>Table5[[#This Row],[profit]]/Table5[[#This Row],[net_sales]]</f>
        <v>0.32925064362880813</v>
      </c>
      <c r="P3959" s="3" t="str">
        <f>IF(Table5[[#This Row],[Profit_Percentage]]&lt;=24.5%,"low","high")</f>
        <v>high</v>
      </c>
      <c r="Q3959" s="3" t="str">
        <f>IF(Table5[[#This Row],[Profit_Percentage]]&gt;25%,"high_profit","low_profit")&amp;(IF(Table5[[#This Row],[net_sales]]&gt;1000," high_sales"," low_sales"))</f>
        <v>high_profit high_sales</v>
      </c>
      <c r="R3959" s="3"/>
    </row>
    <row r="3960" spans="1:18" ht="14.25" customHeight="1" x14ac:dyDescent="0.3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Table5[[#This Row],[sales]]-(Table5[[#This Row],[sales]]*Table5[[#This Row],[discount]])</f>
        <v>3190.7098000000005</v>
      </c>
      <c r="O3960" s="6">
        <f>Table5[[#This Row],[profit]]/Table5[[#This Row],[net_sales]]</f>
        <v>0.28372056900944104</v>
      </c>
      <c r="P3960" s="3" t="str">
        <f>IF(Table5[[#This Row],[Profit_Percentage]]&lt;=24.5%,"low","high")</f>
        <v>high</v>
      </c>
      <c r="Q3960" s="3" t="str">
        <f>IF(Table5[[#This Row],[Profit_Percentage]]&gt;25%,"high_profit","low_profit")&amp;(IF(Table5[[#This Row],[net_sales]]&gt;1000," high_sales"," low_sales"))</f>
        <v>high_profit high_sales</v>
      </c>
      <c r="R3960" s="3"/>
    </row>
    <row r="3961" spans="1:18" ht="14.25" customHeight="1" x14ac:dyDescent="0.3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Table5[[#This Row],[sales]]-(Table5[[#This Row],[sales]]*Table5[[#This Row],[discount]])</f>
        <v>1284.7465000000002</v>
      </c>
      <c r="O3961" s="6">
        <f>Table5[[#This Row],[profit]]/Table5[[#This Row],[net_sales]]</f>
        <v>0.13941271682779441</v>
      </c>
      <c r="P3961" s="3" t="str">
        <f>IF(Table5[[#This Row],[Profit_Percentage]]&lt;=24.5%,"low","high")</f>
        <v>low</v>
      </c>
      <c r="Q3961" s="3" t="str">
        <f>IF(Table5[[#This Row],[Profit_Percentage]]&gt;25%,"high_profit","low_profit")&amp;(IF(Table5[[#This Row],[net_sales]]&gt;1000," high_sales"," low_sales"))</f>
        <v>low_profit high_sales</v>
      </c>
      <c r="R3961" s="3"/>
    </row>
    <row r="3962" spans="1:18" ht="14.25" customHeight="1" x14ac:dyDescent="0.3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Table5[[#This Row],[sales]]-(Table5[[#This Row],[sales]]*Table5[[#This Row],[discount]])</f>
        <v>318.03839999999997</v>
      </c>
      <c r="O3962" s="6">
        <f>Table5[[#This Row],[profit]]/Table5[[#This Row],[net_sales]]</f>
        <v>0.27069058327547874</v>
      </c>
      <c r="P3962" s="3" t="str">
        <f>IF(Table5[[#This Row],[Profit_Percentage]]&lt;=24.5%,"low","high")</f>
        <v>high</v>
      </c>
      <c r="Q3962" s="3" t="str">
        <f>IF(Table5[[#This Row],[Profit_Percentage]]&gt;25%,"high_profit","low_profit")&amp;(IF(Table5[[#This Row],[net_sales]]&gt;1000," high_sales"," low_sales"))</f>
        <v>high_profit low_sales</v>
      </c>
      <c r="R3962" s="3"/>
    </row>
    <row r="3963" spans="1:18" ht="14.25" customHeight="1" x14ac:dyDescent="0.3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Table5[[#This Row],[sales]]-(Table5[[#This Row],[sales]]*Table5[[#This Row],[discount]])</f>
        <v>398.56080000000003</v>
      </c>
      <c r="O3963" s="6">
        <f>Table5[[#This Row],[profit]]/Table5[[#This Row],[net_sales]]</f>
        <v>0.10021055758619511</v>
      </c>
      <c r="P3963" s="3" t="str">
        <f>IF(Table5[[#This Row],[Profit_Percentage]]&lt;=24.5%,"low","high")</f>
        <v>low</v>
      </c>
      <c r="Q3963" s="3" t="str">
        <f>IF(Table5[[#This Row],[Profit_Percentage]]&gt;25%,"high_profit","low_profit")&amp;(IF(Table5[[#This Row],[net_sales]]&gt;1000," high_sales"," low_sales"))</f>
        <v>low_profit low_sales</v>
      </c>
      <c r="R3963" s="3"/>
    </row>
    <row r="3964" spans="1:18" ht="14.25" customHeight="1" x14ac:dyDescent="0.3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Table5[[#This Row],[sales]]-(Table5[[#This Row],[sales]]*Table5[[#This Row],[discount]])</f>
        <v>3391.3218999999999</v>
      </c>
      <c r="O3964" s="6">
        <f>Table5[[#This Row],[profit]]/Table5[[#This Row],[net_sales]]</f>
        <v>0.35421585901356045</v>
      </c>
      <c r="P3964" s="3" t="str">
        <f>IF(Table5[[#This Row],[Profit_Percentage]]&lt;=24.5%,"low","high")</f>
        <v>high</v>
      </c>
      <c r="Q3964" s="3" t="str">
        <f>IF(Table5[[#This Row],[Profit_Percentage]]&gt;25%,"high_profit","low_profit")&amp;(IF(Table5[[#This Row],[net_sales]]&gt;1000," high_sales"," low_sales"))</f>
        <v>high_profit high_sales</v>
      </c>
      <c r="R3964" s="3"/>
    </row>
    <row r="3965" spans="1:18" ht="14.25" customHeight="1" x14ac:dyDescent="0.3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Table5[[#This Row],[sales]]-(Table5[[#This Row],[sales]]*Table5[[#This Row],[discount]])</f>
        <v>3107.6196</v>
      </c>
      <c r="O3965" s="6">
        <f>Table5[[#This Row],[profit]]/Table5[[#This Row],[net_sales]]</f>
        <v>0.15693684001735606</v>
      </c>
      <c r="P3965" s="3" t="str">
        <f>IF(Table5[[#This Row],[Profit_Percentage]]&lt;=24.5%,"low","high")</f>
        <v>low</v>
      </c>
      <c r="Q3965" s="3" t="str">
        <f>IF(Table5[[#This Row],[Profit_Percentage]]&gt;25%,"high_profit","low_profit")&amp;(IF(Table5[[#This Row],[net_sales]]&gt;1000," high_sales"," low_sales"))</f>
        <v>low_profit high_sales</v>
      </c>
      <c r="R3965" s="3"/>
    </row>
    <row r="3966" spans="1:18" ht="14.25" customHeight="1" x14ac:dyDescent="0.3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Table5[[#This Row],[sales]]-(Table5[[#This Row],[sales]]*Table5[[#This Row],[discount]])</f>
        <v>2371.5827999999997</v>
      </c>
      <c r="O3966" s="6">
        <f>Table5[[#This Row],[profit]]/Table5[[#This Row],[net_sales]]</f>
        <v>0.14712537129211767</v>
      </c>
      <c r="P3966" s="3" t="str">
        <f>IF(Table5[[#This Row],[Profit_Percentage]]&lt;=24.5%,"low","high")</f>
        <v>low</v>
      </c>
      <c r="Q3966" s="3" t="str">
        <f>IF(Table5[[#This Row],[Profit_Percentage]]&gt;25%,"high_profit","low_profit")&amp;(IF(Table5[[#This Row],[net_sales]]&gt;1000," high_sales"," low_sales"))</f>
        <v>low_profit high_sales</v>
      </c>
      <c r="R3966" s="3"/>
    </row>
    <row r="3967" spans="1:18" ht="14.25" customHeight="1" x14ac:dyDescent="0.3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Table5[[#This Row],[sales]]-(Table5[[#This Row],[sales]]*Table5[[#This Row],[discount]])</f>
        <v>443.57299999999998</v>
      </c>
      <c r="O3967" s="6">
        <f>Table5[[#This Row],[profit]]/Table5[[#This Row],[net_sales]]</f>
        <v>0.16608314753152245</v>
      </c>
      <c r="P3967" s="3" t="str">
        <f>IF(Table5[[#This Row],[Profit_Percentage]]&lt;=24.5%,"low","high")</f>
        <v>low</v>
      </c>
      <c r="Q3967" s="3" t="str">
        <f>IF(Table5[[#This Row],[Profit_Percentage]]&gt;25%,"high_profit","low_profit")&amp;(IF(Table5[[#This Row],[net_sales]]&gt;1000," high_sales"," low_sales"))</f>
        <v>low_profit low_sales</v>
      </c>
      <c r="R3967" s="3"/>
    </row>
    <row r="3968" spans="1:18" ht="14.25" customHeight="1" x14ac:dyDescent="0.3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Table5[[#This Row],[sales]]-(Table5[[#This Row],[sales]]*Table5[[#This Row],[discount]])</f>
        <v>2066.0616</v>
      </c>
      <c r="O3968" s="6">
        <f>Table5[[#This Row],[profit]]/Table5[[#This Row],[net_sales]]</f>
        <v>0.53259786639469031</v>
      </c>
      <c r="P3968" s="3" t="str">
        <f>IF(Table5[[#This Row],[Profit_Percentage]]&lt;=24.5%,"low","high")</f>
        <v>high</v>
      </c>
      <c r="Q3968" s="3" t="str">
        <f>IF(Table5[[#This Row],[Profit_Percentage]]&gt;25%,"high_profit","low_profit")&amp;(IF(Table5[[#This Row],[net_sales]]&gt;1000," high_sales"," low_sales"))</f>
        <v>high_profit high_sales</v>
      </c>
      <c r="R3968" s="3"/>
    </row>
    <row r="3969" spans="1:18" ht="14.25" customHeight="1" x14ac:dyDescent="0.3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Table5[[#This Row],[sales]]-(Table5[[#This Row],[sales]]*Table5[[#This Row],[discount]])</f>
        <v>1655.0050000000001</v>
      </c>
      <c r="O3969" s="6">
        <f>Table5[[#This Row],[profit]]/Table5[[#This Row],[net_sales]]</f>
        <v>0.346917380914257</v>
      </c>
      <c r="P3969" s="3" t="str">
        <f>IF(Table5[[#This Row],[Profit_Percentage]]&lt;=24.5%,"low","high")</f>
        <v>high</v>
      </c>
      <c r="Q3969" s="3" t="str">
        <f>IF(Table5[[#This Row],[Profit_Percentage]]&gt;25%,"high_profit","low_profit")&amp;(IF(Table5[[#This Row],[net_sales]]&gt;1000," high_sales"," low_sales"))</f>
        <v>high_profit high_sales</v>
      </c>
      <c r="R3969" s="3"/>
    </row>
    <row r="3970" spans="1:18" ht="14.25" customHeight="1" x14ac:dyDescent="0.3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Table5[[#This Row],[sales]]-(Table5[[#This Row],[sales]]*Table5[[#This Row],[discount]])</f>
        <v>1238.24</v>
      </c>
      <c r="O3970" s="6">
        <f>Table5[[#This Row],[profit]]/Table5[[#This Row],[net_sales]]</f>
        <v>0.29427251582891845</v>
      </c>
      <c r="P3970" s="3" t="str">
        <f>IF(Table5[[#This Row],[Profit_Percentage]]&lt;=24.5%,"low","high")</f>
        <v>high</v>
      </c>
      <c r="Q3970" s="3" t="str">
        <f>IF(Table5[[#This Row],[Profit_Percentage]]&gt;25%,"high_profit","low_profit")&amp;(IF(Table5[[#This Row],[net_sales]]&gt;1000," high_sales"," low_sales"))</f>
        <v>high_profit high_sales</v>
      </c>
      <c r="R3970" s="3"/>
    </row>
    <row r="3971" spans="1:18" ht="14.25" customHeight="1" x14ac:dyDescent="0.3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Table5[[#This Row],[sales]]-(Table5[[#This Row],[sales]]*Table5[[#This Row],[discount]])</f>
        <v>2484.7863000000002</v>
      </c>
      <c r="O3971" s="6">
        <f>Table5[[#This Row],[profit]]/Table5[[#This Row],[net_sales]]</f>
        <v>0.25777669492141031</v>
      </c>
      <c r="P3971" s="3" t="str">
        <f>IF(Table5[[#This Row],[Profit_Percentage]]&lt;=24.5%,"low","high")</f>
        <v>high</v>
      </c>
      <c r="Q3971" s="3" t="str">
        <f>IF(Table5[[#This Row],[Profit_Percentage]]&gt;25%,"high_profit","low_profit")&amp;(IF(Table5[[#This Row],[net_sales]]&gt;1000," high_sales"," low_sales"))</f>
        <v>high_profit high_sales</v>
      </c>
      <c r="R3971" s="3"/>
    </row>
    <row r="3972" spans="1:18" ht="14.25" customHeight="1" x14ac:dyDescent="0.3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Table5[[#This Row],[sales]]-(Table5[[#This Row],[sales]]*Table5[[#This Row],[discount]])</f>
        <v>2750.0029999999997</v>
      </c>
      <c r="O3972" s="6">
        <f>Table5[[#This Row],[profit]]/Table5[[#This Row],[net_sales]]</f>
        <v>6.3992657462555502E-2</v>
      </c>
      <c r="P3972" s="3" t="str">
        <f>IF(Table5[[#This Row],[Profit_Percentage]]&lt;=24.5%,"low","high")</f>
        <v>low</v>
      </c>
      <c r="Q3972" s="3" t="str">
        <f>IF(Table5[[#This Row],[Profit_Percentage]]&gt;25%,"high_profit","low_profit")&amp;(IF(Table5[[#This Row],[net_sales]]&gt;1000," high_sales"," low_sales"))</f>
        <v>low_profit high_sales</v>
      </c>
      <c r="R3972" s="3"/>
    </row>
    <row r="3973" spans="1:18" ht="14.25" customHeight="1" x14ac:dyDescent="0.3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Table5[[#This Row],[sales]]-(Table5[[#This Row],[sales]]*Table5[[#This Row],[discount]])</f>
        <v>4361.9520000000002</v>
      </c>
      <c r="O3973" s="6">
        <f>Table5[[#This Row],[profit]]/Table5[[#This Row],[net_sales]]</f>
        <v>0.29138101473835565</v>
      </c>
      <c r="P3973" s="3" t="str">
        <f>IF(Table5[[#This Row],[Profit_Percentage]]&lt;=24.5%,"low","high")</f>
        <v>high</v>
      </c>
      <c r="Q3973" s="3" t="str">
        <f>IF(Table5[[#This Row],[Profit_Percentage]]&gt;25%,"high_profit","low_profit")&amp;(IF(Table5[[#This Row],[net_sales]]&gt;1000," high_sales"," low_sales"))</f>
        <v>high_profit high_sales</v>
      </c>
      <c r="R3973" s="3"/>
    </row>
    <row r="3974" spans="1:18" ht="14.25" customHeight="1" x14ac:dyDescent="0.3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Table5[[#This Row],[sales]]-(Table5[[#This Row],[sales]]*Table5[[#This Row],[discount]])</f>
        <v>2671.9272000000001</v>
      </c>
      <c r="O3974" s="6">
        <f>Table5[[#This Row],[profit]]/Table5[[#This Row],[net_sales]]</f>
        <v>0.4507869825195836</v>
      </c>
      <c r="P3974" s="3" t="str">
        <f>IF(Table5[[#This Row],[Profit_Percentage]]&lt;=24.5%,"low","high")</f>
        <v>high</v>
      </c>
      <c r="Q3974" s="3" t="str">
        <f>IF(Table5[[#This Row],[Profit_Percentage]]&gt;25%,"high_profit","low_profit")&amp;(IF(Table5[[#This Row],[net_sales]]&gt;1000," high_sales"," low_sales"))</f>
        <v>high_profit high_sales</v>
      </c>
      <c r="R3974" s="3"/>
    </row>
    <row r="3975" spans="1:18" ht="14.25" customHeight="1" x14ac:dyDescent="0.3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Table5[[#This Row],[sales]]-(Table5[[#This Row],[sales]]*Table5[[#This Row],[discount]])</f>
        <v>1420.4942000000001</v>
      </c>
      <c r="O3975" s="6">
        <f>Table5[[#This Row],[profit]]/Table5[[#This Row],[net_sales]]</f>
        <v>0.16861033293905739</v>
      </c>
      <c r="P3975" s="3" t="str">
        <f>IF(Table5[[#This Row],[Profit_Percentage]]&lt;=24.5%,"low","high")</f>
        <v>low</v>
      </c>
      <c r="Q3975" s="3" t="str">
        <f>IF(Table5[[#This Row],[Profit_Percentage]]&gt;25%,"high_profit","low_profit")&amp;(IF(Table5[[#This Row],[net_sales]]&gt;1000," high_sales"," low_sales"))</f>
        <v>low_profit high_sales</v>
      </c>
      <c r="R3975" s="3"/>
    </row>
    <row r="3976" spans="1:18" ht="14.25" customHeight="1" x14ac:dyDescent="0.3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Table5[[#This Row],[sales]]-(Table5[[#This Row],[sales]]*Table5[[#This Row],[discount]])</f>
        <v>1472.1425999999999</v>
      </c>
      <c r="O3976" s="6">
        <f>Table5[[#This Row],[profit]]/Table5[[#This Row],[net_sales]]</f>
        <v>0.39828342716255888</v>
      </c>
      <c r="P3976" s="3" t="str">
        <f>IF(Table5[[#This Row],[Profit_Percentage]]&lt;=24.5%,"low","high")</f>
        <v>high</v>
      </c>
      <c r="Q3976" s="3" t="str">
        <f>IF(Table5[[#This Row],[Profit_Percentage]]&gt;25%,"high_profit","low_profit")&amp;(IF(Table5[[#This Row],[net_sales]]&gt;1000," high_sales"," low_sales"))</f>
        <v>high_profit high_sales</v>
      </c>
      <c r="R3976" s="3"/>
    </row>
    <row r="3977" spans="1:18" ht="14.25" customHeight="1" x14ac:dyDescent="0.3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Table5[[#This Row],[sales]]-(Table5[[#This Row],[sales]]*Table5[[#This Row],[discount]])</f>
        <v>1616.0009999999997</v>
      </c>
      <c r="O3977" s="6">
        <f>Table5[[#This Row],[profit]]/Table5[[#This Row],[net_sales]]</f>
        <v>0.15657787340478133</v>
      </c>
      <c r="P3977" s="3" t="str">
        <f>IF(Table5[[#This Row],[Profit_Percentage]]&lt;=24.5%,"low","high")</f>
        <v>low</v>
      </c>
      <c r="Q3977" s="3" t="str">
        <f>IF(Table5[[#This Row],[Profit_Percentage]]&gt;25%,"high_profit","low_profit")&amp;(IF(Table5[[#This Row],[net_sales]]&gt;1000," high_sales"," low_sales"))</f>
        <v>low_profit high_sales</v>
      </c>
      <c r="R3977" s="3"/>
    </row>
    <row r="3978" spans="1:18" ht="14.25" customHeight="1" x14ac:dyDescent="0.3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Table5[[#This Row],[sales]]-(Table5[[#This Row],[sales]]*Table5[[#This Row],[discount]])</f>
        <v>2895.3288000000002</v>
      </c>
      <c r="O3978" s="6">
        <f>Table5[[#This Row],[profit]]/Table5[[#This Row],[net_sales]]</f>
        <v>0.25463774615166329</v>
      </c>
      <c r="P3978" s="3" t="str">
        <f>IF(Table5[[#This Row],[Profit_Percentage]]&lt;=24.5%,"low","high")</f>
        <v>high</v>
      </c>
      <c r="Q3978" s="3" t="str">
        <f>IF(Table5[[#This Row],[Profit_Percentage]]&gt;25%,"high_profit","low_profit")&amp;(IF(Table5[[#This Row],[net_sales]]&gt;1000," high_sales"," low_sales"))</f>
        <v>high_profit high_sales</v>
      </c>
      <c r="R3978" s="3"/>
    </row>
    <row r="3979" spans="1:18" ht="14.25" customHeight="1" x14ac:dyDescent="0.3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Table5[[#This Row],[sales]]-(Table5[[#This Row],[sales]]*Table5[[#This Row],[discount]])</f>
        <v>2862.1535999999996</v>
      </c>
      <c r="O3979" s="6">
        <f>Table5[[#This Row],[profit]]/Table5[[#This Row],[net_sales]]</f>
        <v>6.8818808326708961E-2</v>
      </c>
      <c r="P3979" s="3" t="str">
        <f>IF(Table5[[#This Row],[Profit_Percentage]]&lt;=24.5%,"low","high")</f>
        <v>low</v>
      </c>
      <c r="Q3979" s="3" t="str">
        <f>IF(Table5[[#This Row],[Profit_Percentage]]&gt;25%,"high_profit","low_profit")&amp;(IF(Table5[[#This Row],[net_sales]]&gt;1000," high_sales"," low_sales"))</f>
        <v>low_profit high_sales</v>
      </c>
      <c r="R3979" s="3"/>
    </row>
    <row r="3980" spans="1:18" ht="14.25" customHeight="1" x14ac:dyDescent="0.3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Table5[[#This Row],[sales]]-(Table5[[#This Row],[sales]]*Table5[[#This Row],[discount]])</f>
        <v>3038.2506000000003</v>
      </c>
      <c r="O3980" s="6">
        <f>Table5[[#This Row],[profit]]/Table5[[#This Row],[net_sales]]</f>
        <v>0.1773520591092782</v>
      </c>
      <c r="P3980" s="3" t="str">
        <f>IF(Table5[[#This Row],[Profit_Percentage]]&lt;=24.5%,"low","high")</f>
        <v>low</v>
      </c>
      <c r="Q3980" s="3" t="str">
        <f>IF(Table5[[#This Row],[Profit_Percentage]]&gt;25%,"high_profit","low_profit")&amp;(IF(Table5[[#This Row],[net_sales]]&gt;1000," high_sales"," low_sales"))</f>
        <v>low_profit high_sales</v>
      </c>
      <c r="R3980" s="3"/>
    </row>
    <row r="3981" spans="1:18" ht="14.25" customHeight="1" x14ac:dyDescent="0.3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Table5[[#This Row],[sales]]-(Table5[[#This Row],[sales]]*Table5[[#This Row],[discount]])</f>
        <v>135.5274</v>
      </c>
      <c r="O3981" s="6">
        <f>Table5[[#This Row],[profit]]/Table5[[#This Row],[net_sales]]</f>
        <v>0.17081416746724279</v>
      </c>
      <c r="P3981" s="3" t="str">
        <f>IF(Table5[[#This Row],[Profit_Percentage]]&lt;=24.5%,"low","high")</f>
        <v>low</v>
      </c>
      <c r="Q3981" s="3" t="str">
        <f>IF(Table5[[#This Row],[Profit_Percentage]]&gt;25%,"high_profit","low_profit")&amp;(IF(Table5[[#This Row],[net_sales]]&gt;1000," high_sales"," low_sales"))</f>
        <v>low_profit low_sales</v>
      </c>
      <c r="R3981" s="3"/>
    </row>
    <row r="3982" spans="1:18" ht="14.25" customHeight="1" x14ac:dyDescent="0.3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Table5[[#This Row],[sales]]-(Table5[[#This Row],[sales]]*Table5[[#This Row],[discount]])</f>
        <v>3331.3824</v>
      </c>
      <c r="O3982" s="6">
        <f>Table5[[#This Row],[profit]]/Table5[[#This Row],[net_sales]]</f>
        <v>0.13316693994661194</v>
      </c>
      <c r="P3982" s="3" t="str">
        <f>IF(Table5[[#This Row],[Profit_Percentage]]&lt;=24.5%,"low","high")</f>
        <v>low</v>
      </c>
      <c r="Q3982" s="3" t="str">
        <f>IF(Table5[[#This Row],[Profit_Percentage]]&gt;25%,"high_profit","low_profit")&amp;(IF(Table5[[#This Row],[net_sales]]&gt;1000," high_sales"," low_sales"))</f>
        <v>low_profit high_sales</v>
      </c>
      <c r="R3982" s="3"/>
    </row>
    <row r="3983" spans="1:18" ht="14.25" customHeight="1" x14ac:dyDescent="0.3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Table5[[#This Row],[sales]]-(Table5[[#This Row],[sales]]*Table5[[#This Row],[discount]])</f>
        <v>1097.8571999999999</v>
      </c>
      <c r="O3983" s="6">
        <f>Table5[[#This Row],[profit]]/Table5[[#This Row],[net_sales]]</f>
        <v>0.2615731809200687</v>
      </c>
      <c r="P3983" s="3" t="str">
        <f>IF(Table5[[#This Row],[Profit_Percentage]]&lt;=24.5%,"low","high")</f>
        <v>high</v>
      </c>
      <c r="Q3983" s="3" t="str">
        <f>IF(Table5[[#This Row],[Profit_Percentage]]&gt;25%,"high_profit","low_profit")&amp;(IF(Table5[[#This Row],[net_sales]]&gt;1000," high_sales"," low_sales"))</f>
        <v>high_profit high_sales</v>
      </c>
      <c r="R3983" s="3"/>
    </row>
    <row r="3984" spans="1:18" ht="14.25" customHeight="1" x14ac:dyDescent="0.3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Table5[[#This Row],[sales]]-(Table5[[#This Row],[sales]]*Table5[[#This Row],[discount]])</f>
        <v>611.33190000000002</v>
      </c>
      <c r="O3984" s="6">
        <f>Table5[[#This Row],[profit]]/Table5[[#This Row],[net_sales]]</f>
        <v>0.4206225783408325</v>
      </c>
      <c r="P3984" s="3" t="str">
        <f>IF(Table5[[#This Row],[Profit_Percentage]]&lt;=24.5%,"low","high")</f>
        <v>high</v>
      </c>
      <c r="Q3984" s="3" t="str">
        <f>IF(Table5[[#This Row],[Profit_Percentage]]&gt;25%,"high_profit","low_profit")&amp;(IF(Table5[[#This Row],[net_sales]]&gt;1000," high_sales"," low_sales"))</f>
        <v>high_profit low_sales</v>
      </c>
      <c r="R3984" s="3"/>
    </row>
    <row r="3985" spans="1:18" ht="14.25" customHeight="1" x14ac:dyDescent="0.3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Table5[[#This Row],[sales]]-(Table5[[#This Row],[sales]]*Table5[[#This Row],[discount]])</f>
        <v>3261.1248000000001</v>
      </c>
      <c r="O3985" s="6">
        <f>Table5[[#This Row],[profit]]/Table5[[#This Row],[net_sales]]</f>
        <v>0.21604508971873751</v>
      </c>
      <c r="P3985" s="3" t="str">
        <f>IF(Table5[[#This Row],[Profit_Percentage]]&lt;=24.5%,"low","high")</f>
        <v>low</v>
      </c>
      <c r="Q3985" s="3" t="str">
        <f>IF(Table5[[#This Row],[Profit_Percentage]]&gt;25%,"high_profit","low_profit")&amp;(IF(Table5[[#This Row],[net_sales]]&gt;1000," high_sales"," low_sales"))</f>
        <v>low_profit high_sales</v>
      </c>
      <c r="R3985" s="3"/>
    </row>
    <row r="3986" spans="1:18" ht="14.25" customHeight="1" x14ac:dyDescent="0.3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Table5[[#This Row],[sales]]-(Table5[[#This Row],[sales]]*Table5[[#This Row],[discount]])</f>
        <v>456.60299999999995</v>
      </c>
      <c r="O3986" s="6">
        <f>Table5[[#This Row],[profit]]/Table5[[#This Row],[net_sales]]</f>
        <v>0.1902966033950719</v>
      </c>
      <c r="P3986" s="3" t="str">
        <f>IF(Table5[[#This Row],[Profit_Percentage]]&lt;=24.5%,"low","high")</f>
        <v>low</v>
      </c>
      <c r="Q3986" s="3" t="str">
        <f>IF(Table5[[#This Row],[Profit_Percentage]]&gt;25%,"high_profit","low_profit")&amp;(IF(Table5[[#This Row],[net_sales]]&gt;1000," high_sales"," low_sales"))</f>
        <v>low_profit low_sales</v>
      </c>
      <c r="R3986" s="3"/>
    </row>
    <row r="3987" spans="1:18" ht="14.25" customHeight="1" x14ac:dyDescent="0.3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Table5[[#This Row],[sales]]-(Table5[[#This Row],[sales]]*Table5[[#This Row],[discount]])</f>
        <v>1170.672</v>
      </c>
      <c r="O3987" s="6">
        <f>Table5[[#This Row],[profit]]/Table5[[#This Row],[net_sales]]</f>
        <v>0.22454624352508645</v>
      </c>
      <c r="P3987" s="3" t="str">
        <f>IF(Table5[[#This Row],[Profit_Percentage]]&lt;=24.5%,"low","high")</f>
        <v>low</v>
      </c>
      <c r="Q3987" s="3" t="str">
        <f>IF(Table5[[#This Row],[Profit_Percentage]]&gt;25%,"high_profit","low_profit")&amp;(IF(Table5[[#This Row],[net_sales]]&gt;1000," high_sales"," low_sales"))</f>
        <v>low_profit high_sales</v>
      </c>
      <c r="R3987" s="3"/>
    </row>
    <row r="3988" spans="1:18" ht="14.25" customHeight="1" x14ac:dyDescent="0.3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Table5[[#This Row],[sales]]-(Table5[[#This Row],[sales]]*Table5[[#This Row],[discount]])</f>
        <v>977.48699999999997</v>
      </c>
      <c r="O3988" s="6">
        <f>Table5[[#This Row],[profit]]/Table5[[#This Row],[net_sales]]</f>
        <v>0.29378395825213022</v>
      </c>
      <c r="P3988" s="3" t="str">
        <f>IF(Table5[[#This Row],[Profit_Percentage]]&lt;=24.5%,"low","high")</f>
        <v>high</v>
      </c>
      <c r="Q3988" s="3" t="str">
        <f>IF(Table5[[#This Row],[Profit_Percentage]]&gt;25%,"high_profit","low_profit")&amp;(IF(Table5[[#This Row],[net_sales]]&gt;1000," high_sales"," low_sales"))</f>
        <v>high_profit low_sales</v>
      </c>
      <c r="R3988" s="3"/>
    </row>
    <row r="3989" spans="1:18" ht="14.25" customHeight="1" x14ac:dyDescent="0.3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Table5[[#This Row],[sales]]-(Table5[[#This Row],[sales]]*Table5[[#This Row],[discount]])</f>
        <v>1855.1403999999998</v>
      </c>
      <c r="O3989" s="6">
        <f>Table5[[#This Row],[profit]]/Table5[[#This Row],[net_sales]]</f>
        <v>0.1872742354163599</v>
      </c>
      <c r="P3989" s="3" t="str">
        <f>IF(Table5[[#This Row],[Profit_Percentage]]&lt;=24.5%,"low","high")</f>
        <v>low</v>
      </c>
      <c r="Q3989" s="3" t="str">
        <f>IF(Table5[[#This Row],[Profit_Percentage]]&gt;25%,"high_profit","low_profit")&amp;(IF(Table5[[#This Row],[net_sales]]&gt;1000," high_sales"," low_sales"))</f>
        <v>low_profit high_sales</v>
      </c>
      <c r="R3989" s="3"/>
    </row>
    <row r="3990" spans="1:18" ht="14.25" customHeight="1" x14ac:dyDescent="0.3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Table5[[#This Row],[sales]]-(Table5[[#This Row],[sales]]*Table5[[#This Row],[discount]])</f>
        <v>1393.9435000000001</v>
      </c>
      <c r="O3990" s="6">
        <f>Table5[[#This Row],[profit]]/Table5[[#This Row],[net_sales]]</f>
        <v>0.20270548985665487</v>
      </c>
      <c r="P3990" s="3" t="str">
        <f>IF(Table5[[#This Row],[Profit_Percentage]]&lt;=24.5%,"low","high")</f>
        <v>low</v>
      </c>
      <c r="Q3990" s="3" t="str">
        <f>IF(Table5[[#This Row],[Profit_Percentage]]&gt;25%,"high_profit","low_profit")&amp;(IF(Table5[[#This Row],[net_sales]]&gt;1000," high_sales"," low_sales"))</f>
        <v>low_profit high_sales</v>
      </c>
      <c r="R3990" s="3"/>
    </row>
    <row r="3991" spans="1:18" ht="14.25" customHeight="1" x14ac:dyDescent="0.3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Table5[[#This Row],[sales]]-(Table5[[#This Row],[sales]]*Table5[[#This Row],[discount]])</f>
        <v>2468.5972000000002</v>
      </c>
      <c r="O3991" s="6">
        <f>Table5[[#This Row],[profit]]/Table5[[#This Row],[net_sales]]</f>
        <v>0.39306939179871059</v>
      </c>
      <c r="P3991" s="3" t="str">
        <f>IF(Table5[[#This Row],[Profit_Percentage]]&lt;=24.5%,"low","high")</f>
        <v>high</v>
      </c>
      <c r="Q3991" s="3" t="str">
        <f>IF(Table5[[#This Row],[Profit_Percentage]]&gt;25%,"high_profit","low_profit")&amp;(IF(Table5[[#This Row],[net_sales]]&gt;1000," high_sales"," low_sales"))</f>
        <v>high_profit high_sales</v>
      </c>
      <c r="R3991" s="3"/>
    </row>
    <row r="3992" spans="1:18" ht="14.25" customHeight="1" x14ac:dyDescent="0.3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Table5[[#This Row],[sales]]-(Table5[[#This Row],[sales]]*Table5[[#This Row],[discount]])</f>
        <v>3315.2954</v>
      </c>
      <c r="O3992" s="6">
        <f>Table5[[#This Row],[profit]]/Table5[[#This Row],[net_sales]]</f>
        <v>5.5361582560636981E-2</v>
      </c>
      <c r="P3992" s="3" t="str">
        <f>IF(Table5[[#This Row],[Profit_Percentage]]&lt;=24.5%,"low","high")</f>
        <v>low</v>
      </c>
      <c r="Q3992" s="3" t="str">
        <f>IF(Table5[[#This Row],[Profit_Percentage]]&gt;25%,"high_profit","low_profit")&amp;(IF(Table5[[#This Row],[net_sales]]&gt;1000," high_sales"," low_sales"))</f>
        <v>low_profit high_sales</v>
      </c>
      <c r="R3992" s="3"/>
    </row>
    <row r="3993" spans="1:18" ht="14.25" customHeight="1" x14ac:dyDescent="0.3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Table5[[#This Row],[sales]]-(Table5[[#This Row],[sales]]*Table5[[#This Row],[discount]])</f>
        <v>1643.9657</v>
      </c>
      <c r="O3993" s="6">
        <f>Table5[[#This Row],[profit]]/Table5[[#This Row],[net_sales]]</f>
        <v>0.15781351155927401</v>
      </c>
      <c r="P3993" s="3" t="str">
        <f>IF(Table5[[#This Row],[Profit_Percentage]]&lt;=24.5%,"low","high")</f>
        <v>low</v>
      </c>
      <c r="Q3993" s="3" t="str">
        <f>IF(Table5[[#This Row],[Profit_Percentage]]&gt;25%,"high_profit","low_profit")&amp;(IF(Table5[[#This Row],[net_sales]]&gt;1000," high_sales"," low_sales"))</f>
        <v>low_profit high_sales</v>
      </c>
      <c r="R3993" s="3"/>
    </row>
    <row r="3994" spans="1:18" ht="14.25" customHeight="1" x14ac:dyDescent="0.3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Table5[[#This Row],[sales]]-(Table5[[#This Row],[sales]]*Table5[[#This Row],[discount]])</f>
        <v>1187.8413</v>
      </c>
      <c r="O3994" s="6">
        <f>Table5[[#This Row],[profit]]/Table5[[#This Row],[net_sales]]</f>
        <v>0.10482881846253367</v>
      </c>
      <c r="P3994" s="3" t="str">
        <f>IF(Table5[[#This Row],[Profit_Percentage]]&lt;=24.5%,"low","high")</f>
        <v>low</v>
      </c>
      <c r="Q3994" s="3" t="str">
        <f>IF(Table5[[#This Row],[Profit_Percentage]]&gt;25%,"high_profit","low_profit")&amp;(IF(Table5[[#This Row],[net_sales]]&gt;1000," high_sales"," low_sales"))</f>
        <v>low_profit high_sales</v>
      </c>
      <c r="R3994" s="3"/>
    </row>
    <row r="3995" spans="1:18" ht="14.25" customHeight="1" x14ac:dyDescent="0.3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Table5[[#This Row],[sales]]-(Table5[[#This Row],[sales]]*Table5[[#This Row],[discount]])</f>
        <v>671.25</v>
      </c>
      <c r="O3995" s="6">
        <f>Table5[[#This Row],[profit]]/Table5[[#This Row],[net_sales]]</f>
        <v>0.24022346368715083</v>
      </c>
      <c r="P3995" s="3" t="str">
        <f>IF(Table5[[#This Row],[Profit_Percentage]]&lt;=24.5%,"low","high")</f>
        <v>low</v>
      </c>
      <c r="Q3995" s="3" t="str">
        <f>IF(Table5[[#This Row],[Profit_Percentage]]&gt;25%,"high_profit","low_profit")&amp;(IF(Table5[[#This Row],[net_sales]]&gt;1000," high_sales"," low_sales"))</f>
        <v>low_profit low_sales</v>
      </c>
      <c r="R3995" s="3"/>
    </row>
    <row r="3996" spans="1:18" ht="14.25" customHeight="1" x14ac:dyDescent="0.3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Table5[[#This Row],[sales]]-(Table5[[#This Row],[sales]]*Table5[[#This Row],[discount]])</f>
        <v>2912.8973999999998</v>
      </c>
      <c r="O3996" s="6">
        <f>Table5[[#This Row],[profit]]/Table5[[#This Row],[net_sales]]</f>
        <v>0.13347878301515187</v>
      </c>
      <c r="P3996" s="3" t="str">
        <f>IF(Table5[[#This Row],[Profit_Percentage]]&lt;=24.5%,"low","high")</f>
        <v>low</v>
      </c>
      <c r="Q3996" s="3" t="str">
        <f>IF(Table5[[#This Row],[Profit_Percentage]]&gt;25%,"high_profit","low_profit")&amp;(IF(Table5[[#This Row],[net_sales]]&gt;1000," high_sales"," low_sales"))</f>
        <v>low_profit high_sales</v>
      </c>
      <c r="R3996" s="3"/>
    </row>
    <row r="3997" spans="1:18" ht="14.25" customHeight="1" x14ac:dyDescent="0.3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Table5[[#This Row],[sales]]-(Table5[[#This Row],[sales]]*Table5[[#This Row],[discount]])</f>
        <v>1388.2132000000001</v>
      </c>
      <c r="O3997" s="6">
        <f>Table5[[#This Row],[profit]]/Table5[[#This Row],[net_sales]]</f>
        <v>0.27828578492122102</v>
      </c>
      <c r="P3997" s="3" t="str">
        <f>IF(Table5[[#This Row],[Profit_Percentage]]&lt;=24.5%,"low","high")</f>
        <v>high</v>
      </c>
      <c r="Q3997" s="3" t="str">
        <f>IF(Table5[[#This Row],[Profit_Percentage]]&gt;25%,"high_profit","low_profit")&amp;(IF(Table5[[#This Row],[net_sales]]&gt;1000," high_sales"," low_sales"))</f>
        <v>high_profit high_sales</v>
      </c>
      <c r="R3997" s="3"/>
    </row>
    <row r="3998" spans="1:18" ht="14.25" customHeight="1" x14ac:dyDescent="0.3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Table5[[#This Row],[sales]]-(Table5[[#This Row],[sales]]*Table5[[#This Row],[discount]])</f>
        <v>525.59500000000003</v>
      </c>
      <c r="O3998" s="6">
        <f>Table5[[#This Row],[profit]]/Table5[[#This Row],[net_sales]]</f>
        <v>0.23763544173745946</v>
      </c>
      <c r="P3998" s="3" t="str">
        <f>IF(Table5[[#This Row],[Profit_Percentage]]&lt;=24.5%,"low","high")</f>
        <v>low</v>
      </c>
      <c r="Q3998" s="3" t="str">
        <f>IF(Table5[[#This Row],[Profit_Percentage]]&gt;25%,"high_profit","low_profit")&amp;(IF(Table5[[#This Row],[net_sales]]&gt;1000," high_sales"," low_sales"))</f>
        <v>low_profit low_sales</v>
      </c>
      <c r="R3998" s="3"/>
    </row>
    <row r="3999" spans="1:18" ht="14.25" customHeight="1" x14ac:dyDescent="0.3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Table5[[#This Row],[sales]]-(Table5[[#This Row],[sales]]*Table5[[#This Row],[discount]])</f>
        <v>455.86799999999999</v>
      </c>
      <c r="O3999" s="6">
        <f>Table5[[#This Row],[profit]]/Table5[[#This Row],[net_sales]]</f>
        <v>0.12007861924943186</v>
      </c>
      <c r="P3999" s="3" t="str">
        <f>IF(Table5[[#This Row],[Profit_Percentage]]&lt;=24.5%,"low","high")</f>
        <v>low</v>
      </c>
      <c r="Q3999" s="3" t="str">
        <f>IF(Table5[[#This Row],[Profit_Percentage]]&gt;25%,"high_profit","low_profit")&amp;(IF(Table5[[#This Row],[net_sales]]&gt;1000," high_sales"," low_sales"))</f>
        <v>low_profit low_sales</v>
      </c>
      <c r="R3999" s="3"/>
    </row>
    <row r="4000" spans="1:18" ht="14.25" customHeight="1" x14ac:dyDescent="0.3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Table5[[#This Row],[sales]]-(Table5[[#This Row],[sales]]*Table5[[#This Row],[discount]])</f>
        <v>957.2408999999999</v>
      </c>
      <c r="O4000" s="6">
        <f>Table5[[#This Row],[profit]]/Table5[[#This Row],[net_sales]]</f>
        <v>0.32127753839185103</v>
      </c>
      <c r="P4000" s="3" t="str">
        <f>IF(Table5[[#This Row],[Profit_Percentage]]&lt;=24.5%,"low","high")</f>
        <v>high</v>
      </c>
      <c r="Q4000" s="3" t="str">
        <f>IF(Table5[[#This Row],[Profit_Percentage]]&gt;25%,"high_profit","low_profit")&amp;(IF(Table5[[#This Row],[net_sales]]&gt;1000," high_sales"," low_sales"))</f>
        <v>high_profit low_sales</v>
      </c>
      <c r="R4000" s="3"/>
    </row>
    <row r="4001" spans="1:18" ht="14.25" customHeight="1" x14ac:dyDescent="0.3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Table5[[#This Row],[sales]]-(Table5[[#This Row],[sales]]*Table5[[#This Row],[discount]])</f>
        <v>3084.7498000000001</v>
      </c>
      <c r="O4001" s="6">
        <f>Table5[[#This Row],[profit]]/Table5[[#This Row],[net_sales]]</f>
        <v>0.272456456598198</v>
      </c>
      <c r="P4001" s="3" t="str">
        <f>IF(Table5[[#This Row],[Profit_Percentage]]&lt;=24.5%,"low","high")</f>
        <v>high</v>
      </c>
      <c r="Q4001" s="3" t="str">
        <f>IF(Table5[[#This Row],[Profit_Percentage]]&gt;25%,"high_profit","low_profit")&amp;(IF(Table5[[#This Row],[net_sales]]&gt;1000," high_sales"," low_sales"))</f>
        <v>high_profit high_sales</v>
      </c>
      <c r="R4001" s="3"/>
    </row>
    <row r="4002" spans="1:18" ht="14.25" customHeight="1" x14ac:dyDescent="0.3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Table5[[#This Row],[sales]]-(Table5[[#This Row],[sales]]*Table5[[#This Row],[discount]])</f>
        <v>150.72989999999999</v>
      </c>
      <c r="O4002" s="6">
        <f>Table5[[#This Row],[profit]]/Table5[[#This Row],[net_sales]]</f>
        <v>9.5535126076511712E-2</v>
      </c>
      <c r="P4002" s="3" t="str">
        <f>IF(Table5[[#This Row],[Profit_Percentage]]&lt;=24.5%,"low","high")</f>
        <v>low</v>
      </c>
      <c r="Q4002" s="3" t="str">
        <f>IF(Table5[[#This Row],[Profit_Percentage]]&gt;25%,"high_profit","low_profit")&amp;(IF(Table5[[#This Row],[net_sales]]&gt;1000," high_sales"," low_sales"))</f>
        <v>low_profit low_sales</v>
      </c>
      <c r="R4002" s="3"/>
    </row>
    <row r="4003" spans="1:18" ht="14.25" customHeight="1" x14ac:dyDescent="0.3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Table5[[#This Row],[sales]]-(Table5[[#This Row],[sales]]*Table5[[#This Row],[discount]])</f>
        <v>817.8599999999999</v>
      </c>
      <c r="O4003" s="6">
        <f>Table5[[#This Row],[profit]]/Table5[[#This Row],[net_sales]]</f>
        <v>9.6899224806201556E-2</v>
      </c>
      <c r="P4003" s="3" t="str">
        <f>IF(Table5[[#This Row],[Profit_Percentage]]&lt;=24.5%,"low","high")</f>
        <v>low</v>
      </c>
      <c r="Q4003" s="3" t="str">
        <f>IF(Table5[[#This Row],[Profit_Percentage]]&gt;25%,"high_profit","low_profit")&amp;(IF(Table5[[#This Row],[net_sales]]&gt;1000," high_sales"," low_sales"))</f>
        <v>low_profit low_sales</v>
      </c>
      <c r="R4003" s="3"/>
    </row>
    <row r="4004" spans="1:18" ht="14.25" customHeight="1" x14ac:dyDescent="0.3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Table5[[#This Row],[sales]]-(Table5[[#This Row],[sales]]*Table5[[#This Row],[discount]])</f>
        <v>582.51700000000005</v>
      </c>
      <c r="O4004" s="6">
        <f>Table5[[#This Row],[profit]]/Table5[[#This Row],[net_sales]]</f>
        <v>0.41715520748750679</v>
      </c>
      <c r="P4004" s="3" t="str">
        <f>IF(Table5[[#This Row],[Profit_Percentage]]&lt;=24.5%,"low","high")</f>
        <v>high</v>
      </c>
      <c r="Q4004" s="3" t="str">
        <f>IF(Table5[[#This Row],[Profit_Percentage]]&gt;25%,"high_profit","low_profit")&amp;(IF(Table5[[#This Row],[net_sales]]&gt;1000," high_sales"," low_sales"))</f>
        <v>high_profit low_sales</v>
      </c>
      <c r="R4004" s="3"/>
    </row>
    <row r="4005" spans="1:18" ht="14.25" customHeight="1" x14ac:dyDescent="0.3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Table5[[#This Row],[sales]]-(Table5[[#This Row],[sales]]*Table5[[#This Row],[discount]])</f>
        <v>2584.8395999999998</v>
      </c>
      <c r="O4005" s="6">
        <f>Table5[[#This Row],[profit]]/Table5[[#This Row],[net_sales]]</f>
        <v>0.35500848872788859</v>
      </c>
      <c r="P4005" s="3" t="str">
        <f>IF(Table5[[#This Row],[Profit_Percentage]]&lt;=24.5%,"low","high")</f>
        <v>high</v>
      </c>
      <c r="Q4005" s="3" t="str">
        <f>IF(Table5[[#This Row],[Profit_Percentage]]&gt;25%,"high_profit","low_profit")&amp;(IF(Table5[[#This Row],[net_sales]]&gt;1000," high_sales"," low_sales"))</f>
        <v>high_profit high_sales</v>
      </c>
      <c r="R4005" s="3"/>
    </row>
    <row r="4006" spans="1:18" ht="14.25" customHeight="1" x14ac:dyDescent="0.3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Table5[[#This Row],[sales]]-(Table5[[#This Row],[sales]]*Table5[[#This Row],[discount]])</f>
        <v>2666.91</v>
      </c>
      <c r="O4006" s="6">
        <f>Table5[[#This Row],[profit]]/Table5[[#This Row],[net_sales]]</f>
        <v>0.10290186020525628</v>
      </c>
      <c r="P4006" s="3" t="str">
        <f>IF(Table5[[#This Row],[Profit_Percentage]]&lt;=24.5%,"low","high")</f>
        <v>low</v>
      </c>
      <c r="Q4006" s="3" t="str">
        <f>IF(Table5[[#This Row],[Profit_Percentage]]&gt;25%,"high_profit","low_profit")&amp;(IF(Table5[[#This Row],[net_sales]]&gt;1000," high_sales"," low_sales"))</f>
        <v>low_profit high_sales</v>
      </c>
      <c r="R4006" s="3"/>
    </row>
    <row r="4007" spans="1:18" ht="14.25" customHeight="1" x14ac:dyDescent="0.3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Table5[[#This Row],[sales]]-(Table5[[#This Row],[sales]]*Table5[[#This Row],[discount]])</f>
        <v>745.70399999999995</v>
      </c>
      <c r="O4007" s="6">
        <f>Table5[[#This Row],[profit]]/Table5[[#This Row],[net_sales]]</f>
        <v>0.38260489416712262</v>
      </c>
      <c r="P4007" s="3" t="str">
        <f>IF(Table5[[#This Row],[Profit_Percentage]]&lt;=24.5%,"low","high")</f>
        <v>high</v>
      </c>
      <c r="Q4007" s="3" t="str">
        <f>IF(Table5[[#This Row],[Profit_Percentage]]&gt;25%,"high_profit","low_profit")&amp;(IF(Table5[[#This Row],[net_sales]]&gt;1000," high_sales"," low_sales"))</f>
        <v>high_profit low_sales</v>
      </c>
      <c r="R4007" s="3"/>
    </row>
    <row r="4008" spans="1:18" ht="14.25" customHeight="1" x14ac:dyDescent="0.3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Table5[[#This Row],[sales]]-(Table5[[#This Row],[sales]]*Table5[[#This Row],[discount]])</f>
        <v>614.10799999999995</v>
      </c>
      <c r="O4008" s="6">
        <f>Table5[[#This Row],[profit]]/Table5[[#This Row],[net_sales]]</f>
        <v>0.48029011183700587</v>
      </c>
      <c r="P4008" s="3" t="str">
        <f>IF(Table5[[#This Row],[Profit_Percentage]]&lt;=24.5%,"low","high")</f>
        <v>high</v>
      </c>
      <c r="Q4008" s="3" t="str">
        <f>IF(Table5[[#This Row],[Profit_Percentage]]&gt;25%,"high_profit","low_profit")&amp;(IF(Table5[[#This Row],[net_sales]]&gt;1000," high_sales"," low_sales"))</f>
        <v>high_profit low_sales</v>
      </c>
      <c r="R4008" s="3"/>
    </row>
    <row r="4009" spans="1:18" ht="14.25" customHeight="1" x14ac:dyDescent="0.3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Table5[[#This Row],[sales]]-(Table5[[#This Row],[sales]]*Table5[[#This Row],[discount]])</f>
        <v>3099.1320000000001</v>
      </c>
      <c r="O4009" s="6">
        <f>Table5[[#This Row],[profit]]/Table5[[#This Row],[net_sales]]</f>
        <v>0.40522313989852637</v>
      </c>
      <c r="P4009" s="3" t="str">
        <f>IF(Table5[[#This Row],[Profit_Percentage]]&lt;=24.5%,"low","high")</f>
        <v>high</v>
      </c>
      <c r="Q4009" s="3" t="str">
        <f>IF(Table5[[#This Row],[Profit_Percentage]]&gt;25%,"high_profit","low_profit")&amp;(IF(Table5[[#This Row],[net_sales]]&gt;1000," high_sales"," low_sales"))</f>
        <v>high_profit high_sales</v>
      </c>
      <c r="R4009" s="3"/>
    </row>
    <row r="4010" spans="1:18" ht="14.25" customHeight="1" x14ac:dyDescent="0.3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Table5[[#This Row],[sales]]-(Table5[[#This Row],[sales]]*Table5[[#This Row],[discount]])</f>
        <v>1021.7888999999999</v>
      </c>
      <c r="O4010" s="6">
        <f>Table5[[#This Row],[profit]]/Table5[[#This Row],[net_sales]]</f>
        <v>0.26009286262553843</v>
      </c>
      <c r="P4010" s="3" t="str">
        <f>IF(Table5[[#This Row],[Profit_Percentage]]&lt;=24.5%,"low","high")</f>
        <v>high</v>
      </c>
      <c r="Q4010" s="3" t="str">
        <f>IF(Table5[[#This Row],[Profit_Percentage]]&gt;25%,"high_profit","low_profit")&amp;(IF(Table5[[#This Row],[net_sales]]&gt;1000," high_sales"," low_sales"))</f>
        <v>high_profit high_sales</v>
      </c>
      <c r="R4010" s="3"/>
    </row>
    <row r="4011" spans="1:18" ht="14.25" customHeight="1" x14ac:dyDescent="0.3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Table5[[#This Row],[sales]]-(Table5[[#This Row],[sales]]*Table5[[#This Row],[discount]])</f>
        <v>2941.4981000000002</v>
      </c>
      <c r="O4011" s="6">
        <f>Table5[[#This Row],[profit]]/Table5[[#This Row],[net_sales]]</f>
        <v>0.40259757434485505</v>
      </c>
      <c r="P4011" s="3" t="str">
        <f>IF(Table5[[#This Row],[Profit_Percentage]]&lt;=24.5%,"low","high")</f>
        <v>high</v>
      </c>
      <c r="Q4011" s="3" t="str">
        <f>IF(Table5[[#This Row],[Profit_Percentage]]&gt;25%,"high_profit","low_profit")&amp;(IF(Table5[[#This Row],[net_sales]]&gt;1000," high_sales"," low_sales"))</f>
        <v>high_profit high_sales</v>
      </c>
      <c r="R4011" s="3"/>
    </row>
    <row r="4012" spans="1:18" ht="14.25" customHeight="1" x14ac:dyDescent="0.3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Table5[[#This Row],[sales]]-(Table5[[#This Row],[sales]]*Table5[[#This Row],[discount]])</f>
        <v>860.30820000000006</v>
      </c>
      <c r="O4012" s="6">
        <f>Table5[[#This Row],[profit]]/Table5[[#This Row],[net_sales]]</f>
        <v>0.46481016919285434</v>
      </c>
      <c r="P4012" s="3" t="str">
        <f>IF(Table5[[#This Row],[Profit_Percentage]]&lt;=24.5%,"low","high")</f>
        <v>high</v>
      </c>
      <c r="Q4012" s="3" t="str">
        <f>IF(Table5[[#This Row],[Profit_Percentage]]&gt;25%,"high_profit","low_profit")&amp;(IF(Table5[[#This Row],[net_sales]]&gt;1000," high_sales"," low_sales"))</f>
        <v>high_profit low_sales</v>
      </c>
      <c r="R4012" s="3"/>
    </row>
    <row r="4013" spans="1:18" ht="14.25" customHeight="1" x14ac:dyDescent="0.3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Table5[[#This Row],[sales]]-(Table5[[#This Row],[sales]]*Table5[[#This Row],[discount]])</f>
        <v>410.584</v>
      </c>
      <c r="O4013" s="6">
        <f>Table5[[#This Row],[profit]]/Table5[[#This Row],[net_sales]]</f>
        <v>0.21484032500048708</v>
      </c>
      <c r="P4013" s="3" t="str">
        <f>IF(Table5[[#This Row],[Profit_Percentage]]&lt;=24.5%,"low","high")</f>
        <v>low</v>
      </c>
      <c r="Q4013" s="3" t="str">
        <f>IF(Table5[[#This Row],[Profit_Percentage]]&gt;25%,"high_profit","low_profit")&amp;(IF(Table5[[#This Row],[net_sales]]&gt;1000," high_sales"," low_sales"))</f>
        <v>low_profit low_sales</v>
      </c>
      <c r="R4013" s="3"/>
    </row>
    <row r="4014" spans="1:18" ht="14.25" customHeight="1" x14ac:dyDescent="0.3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Table5[[#This Row],[sales]]-(Table5[[#This Row],[sales]]*Table5[[#This Row],[discount]])</f>
        <v>3102.2017999999998</v>
      </c>
      <c r="O4014" s="6">
        <f>Table5[[#This Row],[profit]]/Table5[[#This Row],[net_sales]]</f>
        <v>0.19278887659726071</v>
      </c>
      <c r="P4014" s="3" t="str">
        <f>IF(Table5[[#This Row],[Profit_Percentage]]&lt;=24.5%,"low","high")</f>
        <v>low</v>
      </c>
      <c r="Q4014" s="3" t="str">
        <f>IF(Table5[[#This Row],[Profit_Percentage]]&gt;25%,"high_profit","low_profit")&amp;(IF(Table5[[#This Row],[net_sales]]&gt;1000," high_sales"," low_sales"))</f>
        <v>low_profit high_sales</v>
      </c>
      <c r="R4014" s="3"/>
    </row>
    <row r="4015" spans="1:18" ht="14.25" customHeight="1" x14ac:dyDescent="0.3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Table5[[#This Row],[sales]]-(Table5[[#This Row],[sales]]*Table5[[#This Row],[discount]])</f>
        <v>1574.4974999999999</v>
      </c>
      <c r="O4015" s="6">
        <f>Table5[[#This Row],[profit]]/Table5[[#This Row],[net_sales]]</f>
        <v>0.42938778880245926</v>
      </c>
      <c r="P4015" s="3" t="str">
        <f>IF(Table5[[#This Row],[Profit_Percentage]]&lt;=24.5%,"low","high")</f>
        <v>high</v>
      </c>
      <c r="Q4015" s="3" t="str">
        <f>IF(Table5[[#This Row],[Profit_Percentage]]&gt;25%,"high_profit","low_profit")&amp;(IF(Table5[[#This Row],[net_sales]]&gt;1000," high_sales"," low_sales"))</f>
        <v>high_profit high_sales</v>
      </c>
      <c r="R4015" s="3"/>
    </row>
    <row r="4016" spans="1:18" ht="14.25" customHeight="1" x14ac:dyDescent="0.3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Table5[[#This Row],[sales]]-(Table5[[#This Row],[sales]]*Table5[[#This Row],[discount]])</f>
        <v>3599.3735999999999</v>
      </c>
      <c r="O4016" s="6">
        <f>Table5[[#This Row],[profit]]/Table5[[#This Row],[net_sales]]</f>
        <v>0.3734094176831213</v>
      </c>
      <c r="P4016" s="3" t="str">
        <f>IF(Table5[[#This Row],[Profit_Percentage]]&lt;=24.5%,"low","high")</f>
        <v>high</v>
      </c>
      <c r="Q4016" s="3" t="str">
        <f>IF(Table5[[#This Row],[Profit_Percentage]]&gt;25%,"high_profit","low_profit")&amp;(IF(Table5[[#This Row],[net_sales]]&gt;1000," high_sales"," low_sales"))</f>
        <v>high_profit high_sales</v>
      </c>
      <c r="R4016" s="3"/>
    </row>
    <row r="4017" spans="1:18" ht="14.25" customHeight="1" x14ac:dyDescent="0.3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Table5[[#This Row],[sales]]-(Table5[[#This Row],[sales]]*Table5[[#This Row],[discount]])</f>
        <v>2982.3627999999999</v>
      </c>
      <c r="O4017" s="6">
        <f>Table5[[#This Row],[profit]]/Table5[[#This Row],[net_sales]]</f>
        <v>0.13808849815320925</v>
      </c>
      <c r="P4017" s="3" t="str">
        <f>IF(Table5[[#This Row],[Profit_Percentage]]&lt;=24.5%,"low","high")</f>
        <v>low</v>
      </c>
      <c r="Q4017" s="3" t="str">
        <f>IF(Table5[[#This Row],[Profit_Percentage]]&gt;25%,"high_profit","low_profit")&amp;(IF(Table5[[#This Row],[net_sales]]&gt;1000," high_sales"," low_sales"))</f>
        <v>low_profit high_sales</v>
      </c>
      <c r="R4017" s="3"/>
    </row>
    <row r="4018" spans="1:18" ht="14.25" customHeight="1" x14ac:dyDescent="0.3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Table5[[#This Row],[sales]]-(Table5[[#This Row],[sales]]*Table5[[#This Row],[discount]])</f>
        <v>1166.6890000000001</v>
      </c>
      <c r="O4018" s="6">
        <f>Table5[[#This Row],[profit]]/Table5[[#This Row],[net_sales]]</f>
        <v>0.29780858480709083</v>
      </c>
      <c r="P4018" s="3" t="str">
        <f>IF(Table5[[#This Row],[Profit_Percentage]]&lt;=24.5%,"low","high")</f>
        <v>high</v>
      </c>
      <c r="Q4018" s="3" t="str">
        <f>IF(Table5[[#This Row],[Profit_Percentage]]&gt;25%,"high_profit","low_profit")&amp;(IF(Table5[[#This Row],[net_sales]]&gt;1000," high_sales"," low_sales"))</f>
        <v>high_profit high_sales</v>
      </c>
      <c r="R4018" s="3"/>
    </row>
    <row r="4019" spans="1:18" ht="14.25" customHeight="1" x14ac:dyDescent="0.3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Table5[[#This Row],[sales]]-(Table5[[#This Row],[sales]]*Table5[[#This Row],[discount]])</f>
        <v>2732.32</v>
      </c>
      <c r="O4019" s="6">
        <f>Table5[[#This Row],[profit]]/Table5[[#This Row],[net_sales]]</f>
        <v>0.29840209053112371</v>
      </c>
      <c r="P4019" s="3" t="str">
        <f>IF(Table5[[#This Row],[Profit_Percentage]]&lt;=24.5%,"low","high")</f>
        <v>high</v>
      </c>
      <c r="Q4019" s="3" t="str">
        <f>IF(Table5[[#This Row],[Profit_Percentage]]&gt;25%,"high_profit","low_profit")&amp;(IF(Table5[[#This Row],[net_sales]]&gt;1000," high_sales"," low_sales"))</f>
        <v>high_profit high_sales</v>
      </c>
      <c r="R4019" s="3"/>
    </row>
    <row r="4020" spans="1:18" ht="14.25" customHeight="1" x14ac:dyDescent="0.3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Table5[[#This Row],[sales]]-(Table5[[#This Row],[sales]]*Table5[[#This Row],[discount]])</f>
        <v>2382.3267999999998</v>
      </c>
      <c r="O4020" s="6">
        <f>Table5[[#This Row],[profit]]/Table5[[#This Row],[net_sales]]</f>
        <v>0.20804030748426289</v>
      </c>
      <c r="P4020" s="3" t="str">
        <f>IF(Table5[[#This Row],[Profit_Percentage]]&lt;=24.5%,"low","high")</f>
        <v>low</v>
      </c>
      <c r="Q4020" s="3" t="str">
        <f>IF(Table5[[#This Row],[Profit_Percentage]]&gt;25%,"high_profit","low_profit")&amp;(IF(Table5[[#This Row],[net_sales]]&gt;1000," high_sales"," low_sales"))</f>
        <v>low_profit high_sales</v>
      </c>
      <c r="R4020" s="3"/>
    </row>
    <row r="4021" spans="1:18" ht="14.25" customHeight="1" x14ac:dyDescent="0.3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Table5[[#This Row],[sales]]-(Table5[[#This Row],[sales]]*Table5[[#This Row],[discount]])</f>
        <v>1701.2190000000001</v>
      </c>
      <c r="O4021" s="6">
        <f>Table5[[#This Row],[profit]]/Table5[[#This Row],[net_sales]]</f>
        <v>9.8311857556258181E-2</v>
      </c>
      <c r="P4021" s="3" t="str">
        <f>IF(Table5[[#This Row],[Profit_Percentage]]&lt;=24.5%,"low","high")</f>
        <v>low</v>
      </c>
      <c r="Q4021" s="3" t="str">
        <f>IF(Table5[[#This Row],[Profit_Percentage]]&gt;25%,"high_profit","low_profit")&amp;(IF(Table5[[#This Row],[net_sales]]&gt;1000," high_sales"," low_sales"))</f>
        <v>low_profit high_sales</v>
      </c>
      <c r="R4021" s="3"/>
    </row>
    <row r="4022" spans="1:18" ht="14.25" customHeight="1" x14ac:dyDescent="0.3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Table5[[#This Row],[sales]]-(Table5[[#This Row],[sales]]*Table5[[#This Row],[discount]])</f>
        <v>747.27639999999997</v>
      </c>
      <c r="O4022" s="6">
        <f>Table5[[#This Row],[profit]]/Table5[[#This Row],[net_sales]]</f>
        <v>0.2942017170621205</v>
      </c>
      <c r="P4022" s="3" t="str">
        <f>IF(Table5[[#This Row],[Profit_Percentage]]&lt;=24.5%,"low","high")</f>
        <v>high</v>
      </c>
      <c r="Q4022" s="3" t="str">
        <f>IF(Table5[[#This Row],[Profit_Percentage]]&gt;25%,"high_profit","low_profit")&amp;(IF(Table5[[#This Row],[net_sales]]&gt;1000," high_sales"," low_sales"))</f>
        <v>high_profit low_sales</v>
      </c>
      <c r="R4022" s="3"/>
    </row>
    <row r="4023" spans="1:18" ht="14.25" customHeight="1" x14ac:dyDescent="0.3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Table5[[#This Row],[sales]]-(Table5[[#This Row],[sales]]*Table5[[#This Row],[discount]])</f>
        <v>892.32079999999996</v>
      </c>
      <c r="O4023" s="6">
        <f>Table5[[#This Row],[profit]]/Table5[[#This Row],[net_sales]]</f>
        <v>0.37106610089106967</v>
      </c>
      <c r="P4023" s="3" t="str">
        <f>IF(Table5[[#This Row],[Profit_Percentage]]&lt;=24.5%,"low","high")</f>
        <v>high</v>
      </c>
      <c r="Q4023" s="3" t="str">
        <f>IF(Table5[[#This Row],[Profit_Percentage]]&gt;25%,"high_profit","low_profit")&amp;(IF(Table5[[#This Row],[net_sales]]&gt;1000," high_sales"," low_sales"))</f>
        <v>high_profit low_sales</v>
      </c>
      <c r="R4023" s="3"/>
    </row>
    <row r="4024" spans="1:18" ht="14.25" customHeight="1" x14ac:dyDescent="0.3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Table5[[#This Row],[sales]]-(Table5[[#This Row],[sales]]*Table5[[#This Row],[discount]])</f>
        <v>850.78399999999999</v>
      </c>
      <c r="O4024" s="6">
        <f>Table5[[#This Row],[profit]]/Table5[[#This Row],[net_sales]]</f>
        <v>0.38458645202542596</v>
      </c>
      <c r="P4024" s="3" t="str">
        <f>IF(Table5[[#This Row],[Profit_Percentage]]&lt;=24.5%,"low","high")</f>
        <v>high</v>
      </c>
      <c r="Q4024" s="3" t="str">
        <f>IF(Table5[[#This Row],[Profit_Percentage]]&gt;25%,"high_profit","low_profit")&amp;(IF(Table5[[#This Row],[net_sales]]&gt;1000," high_sales"," low_sales"))</f>
        <v>high_profit low_sales</v>
      </c>
      <c r="R4024" s="3"/>
    </row>
    <row r="4025" spans="1:18" ht="14.25" customHeight="1" x14ac:dyDescent="0.3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Table5[[#This Row],[sales]]-(Table5[[#This Row],[sales]]*Table5[[#This Row],[discount]])</f>
        <v>3063.9888000000001</v>
      </c>
      <c r="O4025" s="6">
        <f>Table5[[#This Row],[profit]]/Table5[[#This Row],[net_sales]]</f>
        <v>0.33949863002110192</v>
      </c>
      <c r="P4025" s="3" t="str">
        <f>IF(Table5[[#This Row],[Profit_Percentage]]&lt;=24.5%,"low","high")</f>
        <v>high</v>
      </c>
      <c r="Q4025" s="3" t="str">
        <f>IF(Table5[[#This Row],[Profit_Percentage]]&gt;25%,"high_profit","low_profit")&amp;(IF(Table5[[#This Row],[net_sales]]&gt;1000," high_sales"," low_sales"))</f>
        <v>high_profit high_sales</v>
      </c>
      <c r="R4025" s="3"/>
    </row>
    <row r="4026" spans="1:18" ht="14.25" customHeight="1" x14ac:dyDescent="0.3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Table5[[#This Row],[sales]]-(Table5[[#This Row],[sales]]*Table5[[#This Row],[discount]])</f>
        <v>1492.7311999999999</v>
      </c>
      <c r="O4026" s="6">
        <f>Table5[[#This Row],[profit]]/Table5[[#This Row],[net_sales]]</f>
        <v>9.9080129094910069E-2</v>
      </c>
      <c r="P4026" s="3" t="str">
        <f>IF(Table5[[#This Row],[Profit_Percentage]]&lt;=24.5%,"low","high")</f>
        <v>low</v>
      </c>
      <c r="Q4026" s="3" t="str">
        <f>IF(Table5[[#This Row],[Profit_Percentage]]&gt;25%,"high_profit","low_profit")&amp;(IF(Table5[[#This Row],[net_sales]]&gt;1000," high_sales"," low_sales"))</f>
        <v>low_profit high_sales</v>
      </c>
      <c r="R4026" s="3"/>
    </row>
    <row r="4027" spans="1:18" ht="14.25" customHeight="1" x14ac:dyDescent="0.3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Table5[[#This Row],[sales]]-(Table5[[#This Row],[sales]]*Table5[[#This Row],[discount]])</f>
        <v>1278.9525000000001</v>
      </c>
      <c r="O4027" s="6">
        <f>Table5[[#This Row],[profit]]/Table5[[#This Row],[net_sales]]</f>
        <v>0.21439420150474703</v>
      </c>
      <c r="P4027" s="3" t="str">
        <f>IF(Table5[[#This Row],[Profit_Percentage]]&lt;=24.5%,"low","high")</f>
        <v>low</v>
      </c>
      <c r="Q4027" s="3" t="str">
        <f>IF(Table5[[#This Row],[Profit_Percentage]]&gt;25%,"high_profit","low_profit")&amp;(IF(Table5[[#This Row],[net_sales]]&gt;1000," high_sales"," low_sales"))</f>
        <v>low_profit high_sales</v>
      </c>
      <c r="R4027" s="3"/>
    </row>
    <row r="4028" spans="1:18" ht="14.25" customHeight="1" x14ac:dyDescent="0.3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Table5[[#This Row],[sales]]-(Table5[[#This Row],[sales]]*Table5[[#This Row],[discount]])</f>
        <v>2915.1719999999996</v>
      </c>
      <c r="O4028" s="6">
        <f>Table5[[#This Row],[profit]]/Table5[[#This Row],[net_sales]]</f>
        <v>0.37386473250977997</v>
      </c>
      <c r="P4028" s="3" t="str">
        <f>IF(Table5[[#This Row],[Profit_Percentage]]&lt;=24.5%,"low","high")</f>
        <v>high</v>
      </c>
      <c r="Q4028" s="3" t="str">
        <f>IF(Table5[[#This Row],[Profit_Percentage]]&gt;25%,"high_profit","low_profit")&amp;(IF(Table5[[#This Row],[net_sales]]&gt;1000," high_sales"," low_sales"))</f>
        <v>high_profit high_sales</v>
      </c>
      <c r="R4028" s="3"/>
    </row>
    <row r="4029" spans="1:18" ht="14.25" customHeight="1" x14ac:dyDescent="0.3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Table5[[#This Row],[sales]]-(Table5[[#This Row],[sales]]*Table5[[#This Row],[discount]])</f>
        <v>182.05110000000002</v>
      </c>
      <c r="O4029" s="6">
        <f>Table5[[#This Row],[profit]]/Table5[[#This Row],[net_sales]]</f>
        <v>0.38022291543418302</v>
      </c>
      <c r="P4029" s="3" t="str">
        <f>IF(Table5[[#This Row],[Profit_Percentage]]&lt;=24.5%,"low","high")</f>
        <v>high</v>
      </c>
      <c r="Q4029" s="3" t="str">
        <f>IF(Table5[[#This Row],[Profit_Percentage]]&gt;25%,"high_profit","low_profit")&amp;(IF(Table5[[#This Row],[net_sales]]&gt;1000," high_sales"," low_sales"))</f>
        <v>high_profit low_sales</v>
      </c>
      <c r="R4029" s="3"/>
    </row>
    <row r="4030" spans="1:18" ht="14.25" customHeight="1" x14ac:dyDescent="0.3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Table5[[#This Row],[sales]]-(Table5[[#This Row],[sales]]*Table5[[#This Row],[discount]])</f>
        <v>1655.72</v>
      </c>
      <c r="O4030" s="6">
        <f>Table5[[#This Row],[profit]]/Table5[[#This Row],[net_sales]]</f>
        <v>0.53615949556688325</v>
      </c>
      <c r="P4030" s="3" t="str">
        <f>IF(Table5[[#This Row],[Profit_Percentage]]&lt;=24.5%,"low","high")</f>
        <v>high</v>
      </c>
      <c r="Q4030" s="3" t="str">
        <f>IF(Table5[[#This Row],[Profit_Percentage]]&gt;25%,"high_profit","low_profit")&amp;(IF(Table5[[#This Row],[net_sales]]&gt;1000," high_sales"," low_sales"))</f>
        <v>high_profit high_sales</v>
      </c>
      <c r="R4030" s="3"/>
    </row>
    <row r="4031" spans="1:18" ht="14.25" customHeight="1" x14ac:dyDescent="0.3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Table5[[#This Row],[sales]]-(Table5[[#This Row],[sales]]*Table5[[#This Row],[discount]])</f>
        <v>2847.5200000000004</v>
      </c>
      <c r="O4031" s="6">
        <f>Table5[[#This Row],[profit]]/Table5[[#This Row],[net_sales]]</f>
        <v>0.39412190256784846</v>
      </c>
      <c r="P4031" s="3" t="str">
        <f>IF(Table5[[#This Row],[Profit_Percentage]]&lt;=24.5%,"low","high")</f>
        <v>high</v>
      </c>
      <c r="Q4031" s="3" t="str">
        <f>IF(Table5[[#This Row],[Profit_Percentage]]&gt;25%,"high_profit","low_profit")&amp;(IF(Table5[[#This Row],[net_sales]]&gt;1000," high_sales"," low_sales"))</f>
        <v>high_profit high_sales</v>
      </c>
      <c r="R4031" s="3"/>
    </row>
    <row r="4032" spans="1:18" ht="14.25" customHeight="1" x14ac:dyDescent="0.3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Table5[[#This Row],[sales]]-(Table5[[#This Row],[sales]]*Table5[[#This Row],[discount]])</f>
        <v>1244.5518999999999</v>
      </c>
      <c r="O4032" s="6">
        <f>Table5[[#This Row],[profit]]/Table5[[#This Row],[net_sales]]</f>
        <v>0.4550955247426805</v>
      </c>
      <c r="P4032" s="3" t="str">
        <f>IF(Table5[[#This Row],[Profit_Percentage]]&lt;=24.5%,"low","high")</f>
        <v>high</v>
      </c>
      <c r="Q4032" s="3" t="str">
        <f>IF(Table5[[#This Row],[Profit_Percentage]]&gt;25%,"high_profit","low_profit")&amp;(IF(Table5[[#This Row],[net_sales]]&gt;1000," high_sales"," low_sales"))</f>
        <v>high_profit high_sales</v>
      </c>
      <c r="R4032" s="3"/>
    </row>
    <row r="4033" spans="1:18" ht="14.25" customHeight="1" x14ac:dyDescent="0.3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Table5[[#This Row],[sales]]-(Table5[[#This Row],[sales]]*Table5[[#This Row],[discount]])</f>
        <v>880.18920000000003</v>
      </c>
      <c r="O4033" s="6">
        <f>Table5[[#This Row],[profit]]/Table5[[#This Row],[net_sales]]</f>
        <v>0.16341941028133497</v>
      </c>
      <c r="P4033" s="3" t="str">
        <f>IF(Table5[[#This Row],[Profit_Percentage]]&lt;=24.5%,"low","high")</f>
        <v>low</v>
      </c>
      <c r="Q4033" s="3" t="str">
        <f>IF(Table5[[#This Row],[Profit_Percentage]]&gt;25%,"high_profit","low_profit")&amp;(IF(Table5[[#This Row],[net_sales]]&gt;1000," high_sales"," low_sales"))</f>
        <v>low_profit low_sales</v>
      </c>
      <c r="R4033" s="3"/>
    </row>
    <row r="4034" spans="1:18" ht="14.25" customHeight="1" x14ac:dyDescent="0.3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Table5[[#This Row],[sales]]-(Table5[[#This Row],[sales]]*Table5[[#This Row],[discount]])</f>
        <v>2158.0581999999999</v>
      </c>
      <c r="O4034" s="6">
        <f>Table5[[#This Row],[profit]]/Table5[[#This Row],[net_sales]]</f>
        <v>6.5721119106055631E-2</v>
      </c>
      <c r="P4034" s="3" t="str">
        <f>IF(Table5[[#This Row],[Profit_Percentage]]&lt;=24.5%,"low","high")</f>
        <v>low</v>
      </c>
      <c r="Q4034" s="3" t="str">
        <f>IF(Table5[[#This Row],[Profit_Percentage]]&gt;25%,"high_profit","low_profit")&amp;(IF(Table5[[#This Row],[net_sales]]&gt;1000," high_sales"," low_sales"))</f>
        <v>low_profit high_sales</v>
      </c>
      <c r="R4034" s="3"/>
    </row>
    <row r="4035" spans="1:18" ht="14.25" customHeight="1" x14ac:dyDescent="0.3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Table5[[#This Row],[sales]]-(Table5[[#This Row],[sales]]*Table5[[#This Row],[discount]])</f>
        <v>3254.076</v>
      </c>
      <c r="O4035" s="6">
        <f>Table5[[#This Row],[profit]]/Table5[[#This Row],[net_sales]]</f>
        <v>0.23764657002479353</v>
      </c>
      <c r="P4035" s="3" t="str">
        <f>IF(Table5[[#This Row],[Profit_Percentage]]&lt;=24.5%,"low","high")</f>
        <v>low</v>
      </c>
      <c r="Q4035" s="3" t="str">
        <f>IF(Table5[[#This Row],[Profit_Percentage]]&gt;25%,"high_profit","low_profit")&amp;(IF(Table5[[#This Row],[net_sales]]&gt;1000," high_sales"," low_sales"))</f>
        <v>low_profit high_sales</v>
      </c>
      <c r="R4035" s="3"/>
    </row>
    <row r="4036" spans="1:18" ht="14.25" customHeight="1" x14ac:dyDescent="0.3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Table5[[#This Row],[sales]]-(Table5[[#This Row],[sales]]*Table5[[#This Row],[discount]])</f>
        <v>2289.2918999999997</v>
      </c>
      <c r="O4036" s="6">
        <f>Table5[[#This Row],[profit]]/Table5[[#This Row],[net_sales]]</f>
        <v>0.25569915308746782</v>
      </c>
      <c r="P4036" s="3" t="str">
        <f>IF(Table5[[#This Row],[Profit_Percentage]]&lt;=24.5%,"low","high")</f>
        <v>high</v>
      </c>
      <c r="Q4036" s="3" t="str">
        <f>IF(Table5[[#This Row],[Profit_Percentage]]&gt;25%,"high_profit","low_profit")&amp;(IF(Table5[[#This Row],[net_sales]]&gt;1000," high_sales"," low_sales"))</f>
        <v>high_profit high_sales</v>
      </c>
      <c r="R4036" s="3"/>
    </row>
    <row r="4037" spans="1:18" ht="14.25" customHeight="1" x14ac:dyDescent="0.3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Table5[[#This Row],[sales]]-(Table5[[#This Row],[sales]]*Table5[[#This Row],[discount]])</f>
        <v>127.8099</v>
      </c>
      <c r="O4037" s="6">
        <f>Table5[[#This Row],[profit]]/Table5[[#This Row],[net_sales]]</f>
        <v>0.30036796836551788</v>
      </c>
      <c r="P4037" s="3" t="str">
        <f>IF(Table5[[#This Row],[Profit_Percentage]]&lt;=24.5%,"low","high")</f>
        <v>high</v>
      </c>
      <c r="Q4037" s="3" t="str">
        <f>IF(Table5[[#This Row],[Profit_Percentage]]&gt;25%,"high_profit","low_profit")&amp;(IF(Table5[[#This Row],[net_sales]]&gt;1000," high_sales"," low_sales"))</f>
        <v>high_profit low_sales</v>
      </c>
      <c r="R4037" s="3"/>
    </row>
    <row r="4038" spans="1:18" ht="14.25" customHeight="1" x14ac:dyDescent="0.3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Table5[[#This Row],[sales]]-(Table5[[#This Row],[sales]]*Table5[[#This Row],[discount]])</f>
        <v>391.86990000000003</v>
      </c>
      <c r="O4038" s="6">
        <f>Table5[[#This Row],[profit]]/Table5[[#This Row],[net_sales]]</f>
        <v>0.23370001115166025</v>
      </c>
      <c r="P4038" s="3" t="str">
        <f>IF(Table5[[#This Row],[Profit_Percentage]]&lt;=24.5%,"low","high")</f>
        <v>low</v>
      </c>
      <c r="Q4038" s="3" t="str">
        <f>IF(Table5[[#This Row],[Profit_Percentage]]&gt;25%,"high_profit","low_profit")&amp;(IF(Table5[[#This Row],[net_sales]]&gt;1000," high_sales"," low_sales"))</f>
        <v>low_profit low_sales</v>
      </c>
      <c r="R4038" s="3"/>
    </row>
    <row r="4039" spans="1:18" ht="14.25" customHeight="1" x14ac:dyDescent="0.3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Table5[[#This Row],[sales]]-(Table5[[#This Row],[sales]]*Table5[[#This Row],[discount]])</f>
        <v>2435.1217000000001</v>
      </c>
      <c r="O4039" s="6">
        <f>Table5[[#This Row],[profit]]/Table5[[#This Row],[net_sales]]</f>
        <v>0.23286721152376078</v>
      </c>
      <c r="P4039" s="3" t="str">
        <f>IF(Table5[[#This Row],[Profit_Percentage]]&lt;=24.5%,"low","high")</f>
        <v>low</v>
      </c>
      <c r="Q4039" s="3" t="str">
        <f>IF(Table5[[#This Row],[Profit_Percentage]]&gt;25%,"high_profit","low_profit")&amp;(IF(Table5[[#This Row],[net_sales]]&gt;1000," high_sales"," low_sales"))</f>
        <v>low_profit high_sales</v>
      </c>
      <c r="R4039" s="3"/>
    </row>
    <row r="4040" spans="1:18" ht="14.25" customHeight="1" x14ac:dyDescent="0.3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Table5[[#This Row],[sales]]-(Table5[[#This Row],[sales]]*Table5[[#This Row],[discount]])</f>
        <v>1503.6248000000001</v>
      </c>
      <c r="O4040" s="6">
        <f>Table5[[#This Row],[profit]]/Table5[[#This Row],[net_sales]]</f>
        <v>0.38848122217723463</v>
      </c>
      <c r="P4040" s="3" t="str">
        <f>IF(Table5[[#This Row],[Profit_Percentage]]&lt;=24.5%,"low","high")</f>
        <v>high</v>
      </c>
      <c r="Q4040" s="3" t="str">
        <f>IF(Table5[[#This Row],[Profit_Percentage]]&gt;25%,"high_profit","low_profit")&amp;(IF(Table5[[#This Row],[net_sales]]&gt;1000," high_sales"," low_sales"))</f>
        <v>high_profit high_sales</v>
      </c>
      <c r="R4040" s="3"/>
    </row>
    <row r="4041" spans="1:18" ht="14.25" customHeight="1" x14ac:dyDescent="0.3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Table5[[#This Row],[sales]]-(Table5[[#This Row],[sales]]*Table5[[#This Row],[discount]])</f>
        <v>2603.9639999999999</v>
      </c>
      <c r="O4041" s="6">
        <f>Table5[[#This Row],[profit]]/Table5[[#This Row],[net_sales]]</f>
        <v>0.15111960073180736</v>
      </c>
      <c r="P4041" s="3" t="str">
        <f>IF(Table5[[#This Row],[Profit_Percentage]]&lt;=24.5%,"low","high")</f>
        <v>low</v>
      </c>
      <c r="Q4041" s="3" t="str">
        <f>IF(Table5[[#This Row],[Profit_Percentage]]&gt;25%,"high_profit","low_profit")&amp;(IF(Table5[[#This Row],[net_sales]]&gt;1000," high_sales"," low_sales"))</f>
        <v>low_profit high_sales</v>
      </c>
      <c r="R4041" s="3"/>
    </row>
    <row r="4042" spans="1:18" ht="14.25" customHeight="1" x14ac:dyDescent="0.3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Table5[[#This Row],[sales]]-(Table5[[#This Row],[sales]]*Table5[[#This Row],[discount]])</f>
        <v>2691.65</v>
      </c>
      <c r="O4042" s="6">
        <f>Table5[[#This Row],[profit]]/Table5[[#This Row],[net_sales]]</f>
        <v>0.20386380101424775</v>
      </c>
      <c r="P4042" s="3" t="str">
        <f>IF(Table5[[#This Row],[Profit_Percentage]]&lt;=24.5%,"low","high")</f>
        <v>low</v>
      </c>
      <c r="Q4042" s="3" t="str">
        <f>IF(Table5[[#This Row],[Profit_Percentage]]&gt;25%,"high_profit","low_profit")&amp;(IF(Table5[[#This Row],[net_sales]]&gt;1000," high_sales"," low_sales"))</f>
        <v>low_profit high_sales</v>
      </c>
      <c r="R4042" s="3"/>
    </row>
    <row r="4043" spans="1:18" ht="14.25" customHeight="1" x14ac:dyDescent="0.3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Table5[[#This Row],[sales]]-(Table5[[#This Row],[sales]]*Table5[[#This Row],[discount]])</f>
        <v>2654.4870000000001</v>
      </c>
      <c r="O4043" s="6">
        <f>Table5[[#This Row],[profit]]/Table5[[#This Row],[net_sales]]</f>
        <v>6.7636420897898536E-2</v>
      </c>
      <c r="P4043" s="3" t="str">
        <f>IF(Table5[[#This Row],[Profit_Percentage]]&lt;=24.5%,"low","high")</f>
        <v>low</v>
      </c>
      <c r="Q4043" s="3" t="str">
        <f>IF(Table5[[#This Row],[Profit_Percentage]]&gt;25%,"high_profit","low_profit")&amp;(IF(Table5[[#This Row],[net_sales]]&gt;1000," high_sales"," low_sales"))</f>
        <v>low_profit high_sales</v>
      </c>
      <c r="R4043" s="3"/>
    </row>
    <row r="4044" spans="1:18" ht="14.25" customHeight="1" x14ac:dyDescent="0.3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Table5[[#This Row],[sales]]-(Table5[[#This Row],[sales]]*Table5[[#This Row],[discount]])</f>
        <v>4065.0659999999998</v>
      </c>
      <c r="O4044" s="6">
        <f>Table5[[#This Row],[profit]]/Table5[[#This Row],[net_sales]]</f>
        <v>0.27628333709710984</v>
      </c>
      <c r="P4044" s="3" t="str">
        <f>IF(Table5[[#This Row],[Profit_Percentage]]&lt;=24.5%,"low","high")</f>
        <v>high</v>
      </c>
      <c r="Q4044" s="3" t="str">
        <f>IF(Table5[[#This Row],[Profit_Percentage]]&gt;25%,"high_profit","low_profit")&amp;(IF(Table5[[#This Row],[net_sales]]&gt;1000," high_sales"," low_sales"))</f>
        <v>high_profit high_sales</v>
      </c>
      <c r="R4044" s="3"/>
    </row>
    <row r="4045" spans="1:18" ht="14.25" customHeight="1" x14ac:dyDescent="0.3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Table5[[#This Row],[sales]]-(Table5[[#This Row],[sales]]*Table5[[#This Row],[discount]])</f>
        <v>143.136</v>
      </c>
      <c r="O4045" s="6">
        <f>Table5[[#This Row],[profit]]/Table5[[#This Row],[net_sales]]</f>
        <v>0.29419572993516657</v>
      </c>
      <c r="P4045" s="3" t="str">
        <f>IF(Table5[[#This Row],[Profit_Percentage]]&lt;=24.5%,"low","high")</f>
        <v>high</v>
      </c>
      <c r="Q4045" s="3" t="str">
        <f>IF(Table5[[#This Row],[Profit_Percentage]]&gt;25%,"high_profit","low_profit")&amp;(IF(Table5[[#This Row],[net_sales]]&gt;1000," high_sales"," low_sales"))</f>
        <v>high_profit low_sales</v>
      </c>
      <c r="R4045" s="3"/>
    </row>
    <row r="4046" spans="1:18" ht="14.25" customHeight="1" x14ac:dyDescent="0.3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Table5[[#This Row],[sales]]-(Table5[[#This Row],[sales]]*Table5[[#This Row],[discount]])</f>
        <v>790.89639999999997</v>
      </c>
      <c r="O4046" s="6">
        <f>Table5[[#This Row],[profit]]/Table5[[#This Row],[net_sales]]</f>
        <v>0.13316535515903219</v>
      </c>
      <c r="P4046" s="3" t="str">
        <f>IF(Table5[[#This Row],[Profit_Percentage]]&lt;=24.5%,"low","high")</f>
        <v>low</v>
      </c>
      <c r="Q4046" s="3" t="str">
        <f>IF(Table5[[#This Row],[Profit_Percentage]]&gt;25%,"high_profit","low_profit")&amp;(IF(Table5[[#This Row],[net_sales]]&gt;1000," high_sales"," low_sales"))</f>
        <v>low_profit low_sales</v>
      </c>
      <c r="R4046" s="3"/>
    </row>
    <row r="4047" spans="1:18" ht="14.25" customHeight="1" x14ac:dyDescent="0.3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Table5[[#This Row],[sales]]-(Table5[[#This Row],[sales]]*Table5[[#This Row],[discount]])</f>
        <v>2527.5520000000001</v>
      </c>
      <c r="O4047" s="6">
        <f>Table5[[#This Row],[profit]]/Table5[[#This Row],[net_sales]]</f>
        <v>0.23097843288684067</v>
      </c>
      <c r="P4047" s="3" t="str">
        <f>IF(Table5[[#This Row],[Profit_Percentage]]&lt;=24.5%,"low","high")</f>
        <v>low</v>
      </c>
      <c r="Q4047" s="3" t="str">
        <f>IF(Table5[[#This Row],[Profit_Percentage]]&gt;25%,"high_profit","low_profit")&amp;(IF(Table5[[#This Row],[net_sales]]&gt;1000," high_sales"," low_sales"))</f>
        <v>low_profit high_sales</v>
      </c>
      <c r="R4047" s="3"/>
    </row>
    <row r="4048" spans="1:18" ht="14.25" customHeight="1" x14ac:dyDescent="0.3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Table5[[#This Row],[sales]]-(Table5[[#This Row],[sales]]*Table5[[#This Row],[discount]])</f>
        <v>376.07839999999999</v>
      </c>
      <c r="O4048" s="6">
        <f>Table5[[#This Row],[profit]]/Table5[[#This Row],[net_sales]]</f>
        <v>0.24920335759777748</v>
      </c>
      <c r="P4048" s="3" t="str">
        <f>IF(Table5[[#This Row],[Profit_Percentage]]&lt;=24.5%,"low","high")</f>
        <v>high</v>
      </c>
      <c r="Q4048" s="3" t="str">
        <f>IF(Table5[[#This Row],[Profit_Percentage]]&gt;25%,"high_profit","low_profit")&amp;(IF(Table5[[#This Row],[net_sales]]&gt;1000," high_sales"," low_sales"))</f>
        <v>low_profit low_sales</v>
      </c>
      <c r="R4048" s="3"/>
    </row>
    <row r="4049" spans="1:18" ht="14.25" customHeight="1" x14ac:dyDescent="0.3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Table5[[#This Row],[sales]]-(Table5[[#This Row],[sales]]*Table5[[#This Row],[discount]])</f>
        <v>2184.4412000000002</v>
      </c>
      <c r="O4049" s="6">
        <f>Table5[[#This Row],[profit]]/Table5[[#This Row],[net_sales]]</f>
        <v>0.36991153618600486</v>
      </c>
      <c r="P4049" s="3" t="str">
        <f>IF(Table5[[#This Row],[Profit_Percentage]]&lt;=24.5%,"low","high")</f>
        <v>high</v>
      </c>
      <c r="Q4049" s="3" t="str">
        <f>IF(Table5[[#This Row],[Profit_Percentage]]&gt;25%,"high_profit","low_profit")&amp;(IF(Table5[[#This Row],[net_sales]]&gt;1000," high_sales"," low_sales"))</f>
        <v>high_profit high_sales</v>
      </c>
      <c r="R4049" s="3"/>
    </row>
    <row r="4050" spans="1:18" ht="14.25" customHeight="1" x14ac:dyDescent="0.3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Table5[[#This Row],[sales]]-(Table5[[#This Row],[sales]]*Table5[[#This Row],[discount]])</f>
        <v>3396.3110999999999</v>
      </c>
      <c r="O4050" s="6">
        <f>Table5[[#This Row],[profit]]/Table5[[#This Row],[net_sales]]</f>
        <v>0.10985153862966204</v>
      </c>
      <c r="P4050" s="3" t="str">
        <f>IF(Table5[[#This Row],[Profit_Percentage]]&lt;=24.5%,"low","high")</f>
        <v>low</v>
      </c>
      <c r="Q4050" s="3" t="str">
        <f>IF(Table5[[#This Row],[Profit_Percentage]]&gt;25%,"high_profit","low_profit")&amp;(IF(Table5[[#This Row],[net_sales]]&gt;1000," high_sales"," low_sales"))</f>
        <v>low_profit high_sales</v>
      </c>
      <c r="R4050" s="3"/>
    </row>
    <row r="4051" spans="1:18" ht="14.25" customHeight="1" x14ac:dyDescent="0.3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Table5[[#This Row],[sales]]-(Table5[[#This Row],[sales]]*Table5[[#This Row],[discount]])</f>
        <v>3568.9895999999999</v>
      </c>
      <c r="O4051" s="6">
        <f>Table5[[#This Row],[profit]]/Table5[[#This Row],[net_sales]]</f>
        <v>0.12116314376483474</v>
      </c>
      <c r="P4051" s="3" t="str">
        <f>IF(Table5[[#This Row],[Profit_Percentage]]&lt;=24.5%,"low","high")</f>
        <v>low</v>
      </c>
      <c r="Q4051" s="3" t="str">
        <f>IF(Table5[[#This Row],[Profit_Percentage]]&gt;25%,"high_profit","low_profit")&amp;(IF(Table5[[#This Row],[net_sales]]&gt;1000," high_sales"," low_sales"))</f>
        <v>low_profit high_sales</v>
      </c>
      <c r="R4051" s="3"/>
    </row>
    <row r="4052" spans="1:18" ht="14.25" customHeight="1" x14ac:dyDescent="0.3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Table5[[#This Row],[sales]]-(Table5[[#This Row],[sales]]*Table5[[#This Row],[discount]])</f>
        <v>2815.7605999999996</v>
      </c>
      <c r="O4052" s="6">
        <f>Table5[[#This Row],[profit]]/Table5[[#This Row],[net_sales]]</f>
        <v>0.19222159724800469</v>
      </c>
      <c r="P4052" s="3" t="str">
        <f>IF(Table5[[#This Row],[Profit_Percentage]]&lt;=24.5%,"low","high")</f>
        <v>low</v>
      </c>
      <c r="Q4052" s="3" t="str">
        <f>IF(Table5[[#This Row],[Profit_Percentage]]&gt;25%,"high_profit","low_profit")&amp;(IF(Table5[[#This Row],[net_sales]]&gt;1000," high_sales"," low_sales"))</f>
        <v>low_profit high_sales</v>
      </c>
      <c r="R4052" s="3"/>
    </row>
    <row r="4053" spans="1:18" ht="14.25" customHeight="1" x14ac:dyDescent="0.3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Table5[[#This Row],[sales]]-(Table5[[#This Row],[sales]]*Table5[[#This Row],[discount]])</f>
        <v>3987.6360999999997</v>
      </c>
      <c r="O4053" s="6">
        <f>Table5[[#This Row],[profit]]/Table5[[#This Row],[net_sales]]</f>
        <v>0.25570036343085573</v>
      </c>
      <c r="P4053" s="3" t="str">
        <f>IF(Table5[[#This Row],[Profit_Percentage]]&lt;=24.5%,"low","high")</f>
        <v>high</v>
      </c>
      <c r="Q4053" s="3" t="str">
        <f>IF(Table5[[#This Row],[Profit_Percentage]]&gt;25%,"high_profit","low_profit")&amp;(IF(Table5[[#This Row],[net_sales]]&gt;1000," high_sales"," low_sales"))</f>
        <v>high_profit high_sales</v>
      </c>
      <c r="R4053" s="3"/>
    </row>
    <row r="4054" spans="1:18" ht="14.25" customHeight="1" x14ac:dyDescent="0.3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Table5[[#This Row],[sales]]-(Table5[[#This Row],[sales]]*Table5[[#This Row],[discount]])</f>
        <v>508.9796</v>
      </c>
      <c r="O4054" s="6">
        <f>Table5[[#This Row],[profit]]/Table5[[#This Row],[net_sales]]</f>
        <v>0.35525981787875188</v>
      </c>
      <c r="P4054" s="3" t="str">
        <f>IF(Table5[[#This Row],[Profit_Percentage]]&lt;=24.5%,"low","high")</f>
        <v>high</v>
      </c>
      <c r="Q4054" s="3" t="str">
        <f>IF(Table5[[#This Row],[Profit_Percentage]]&gt;25%,"high_profit","low_profit")&amp;(IF(Table5[[#This Row],[net_sales]]&gt;1000," high_sales"," low_sales"))</f>
        <v>high_profit low_sales</v>
      </c>
      <c r="R4054" s="3"/>
    </row>
    <row r="4055" spans="1:18" ht="14.25" customHeight="1" x14ac:dyDescent="0.3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Table5[[#This Row],[sales]]-(Table5[[#This Row],[sales]]*Table5[[#This Row],[discount]])</f>
        <v>1187.28</v>
      </c>
      <c r="O4055" s="6">
        <f>Table5[[#This Row],[profit]]/Table5[[#This Row],[net_sales]]</f>
        <v>0.36501920355771172</v>
      </c>
      <c r="P4055" s="3" t="str">
        <f>IF(Table5[[#This Row],[Profit_Percentage]]&lt;=24.5%,"low","high")</f>
        <v>high</v>
      </c>
      <c r="Q4055" s="3" t="str">
        <f>IF(Table5[[#This Row],[Profit_Percentage]]&gt;25%,"high_profit","low_profit")&amp;(IF(Table5[[#This Row],[net_sales]]&gt;1000," high_sales"," low_sales"))</f>
        <v>high_profit high_sales</v>
      </c>
      <c r="R4055" s="3"/>
    </row>
    <row r="4056" spans="1:18" ht="14.25" customHeight="1" x14ac:dyDescent="0.3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Table5[[#This Row],[sales]]-(Table5[[#This Row],[sales]]*Table5[[#This Row],[discount]])</f>
        <v>1892.4386000000002</v>
      </c>
      <c r="O4056" s="6">
        <f>Table5[[#This Row],[profit]]/Table5[[#This Row],[net_sales]]</f>
        <v>0.1467048917729748</v>
      </c>
      <c r="P4056" s="3" t="str">
        <f>IF(Table5[[#This Row],[Profit_Percentage]]&lt;=24.5%,"low","high")</f>
        <v>low</v>
      </c>
      <c r="Q4056" s="3" t="str">
        <f>IF(Table5[[#This Row],[Profit_Percentage]]&gt;25%,"high_profit","low_profit")&amp;(IF(Table5[[#This Row],[net_sales]]&gt;1000," high_sales"," low_sales"))</f>
        <v>low_profit high_sales</v>
      </c>
      <c r="R4056" s="3"/>
    </row>
    <row r="4057" spans="1:18" ht="14.25" customHeight="1" x14ac:dyDescent="0.3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Table5[[#This Row],[sales]]-(Table5[[#This Row],[sales]]*Table5[[#This Row],[discount]])</f>
        <v>1573.731</v>
      </c>
      <c r="O4057" s="6">
        <f>Table5[[#This Row],[profit]]/Table5[[#This Row],[net_sales]]</f>
        <v>0.29383674846590685</v>
      </c>
      <c r="P4057" s="3" t="str">
        <f>IF(Table5[[#This Row],[Profit_Percentage]]&lt;=24.5%,"low","high")</f>
        <v>high</v>
      </c>
      <c r="Q4057" s="3" t="str">
        <f>IF(Table5[[#This Row],[Profit_Percentage]]&gt;25%,"high_profit","low_profit")&amp;(IF(Table5[[#This Row],[net_sales]]&gt;1000," high_sales"," low_sales"))</f>
        <v>high_profit high_sales</v>
      </c>
      <c r="R4057" s="3"/>
    </row>
    <row r="4058" spans="1:18" ht="14.25" customHeight="1" x14ac:dyDescent="0.3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Table5[[#This Row],[sales]]-(Table5[[#This Row],[sales]]*Table5[[#This Row],[discount]])</f>
        <v>89.881099999999989</v>
      </c>
      <c r="O4058" s="6">
        <f>Table5[[#This Row],[profit]]/Table5[[#This Row],[net_sales]]</f>
        <v>0.32609747766771885</v>
      </c>
      <c r="P4058" s="3" t="str">
        <f>IF(Table5[[#This Row],[Profit_Percentage]]&lt;=24.5%,"low","high")</f>
        <v>high</v>
      </c>
      <c r="Q4058" s="3" t="str">
        <f>IF(Table5[[#This Row],[Profit_Percentage]]&gt;25%,"high_profit","low_profit")&amp;(IF(Table5[[#This Row],[net_sales]]&gt;1000," high_sales"," low_sales"))</f>
        <v>high_profit low_sales</v>
      </c>
      <c r="R4058" s="3"/>
    </row>
    <row r="4059" spans="1:18" ht="14.25" customHeight="1" x14ac:dyDescent="0.3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Table5[[#This Row],[sales]]-(Table5[[#This Row],[sales]]*Table5[[#This Row],[discount]])</f>
        <v>2902.9260000000004</v>
      </c>
      <c r="O4059" s="6">
        <f>Table5[[#This Row],[profit]]/Table5[[#This Row],[net_sales]]</f>
        <v>0.17271539129829694</v>
      </c>
      <c r="P4059" s="3" t="str">
        <f>IF(Table5[[#This Row],[Profit_Percentage]]&lt;=24.5%,"low","high")</f>
        <v>low</v>
      </c>
      <c r="Q4059" s="3" t="str">
        <f>IF(Table5[[#This Row],[Profit_Percentage]]&gt;25%,"high_profit","low_profit")&amp;(IF(Table5[[#This Row],[net_sales]]&gt;1000," high_sales"," low_sales"))</f>
        <v>low_profit high_sales</v>
      </c>
      <c r="R4059" s="3"/>
    </row>
    <row r="4060" spans="1:18" ht="14.25" customHeight="1" x14ac:dyDescent="0.3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Table5[[#This Row],[sales]]-(Table5[[#This Row],[sales]]*Table5[[#This Row],[discount]])</f>
        <v>2111.8104000000003</v>
      </c>
      <c r="O4060" s="6">
        <f>Table5[[#This Row],[profit]]/Table5[[#This Row],[net_sales]]</f>
        <v>0.37137330131530744</v>
      </c>
      <c r="P4060" s="3" t="str">
        <f>IF(Table5[[#This Row],[Profit_Percentage]]&lt;=24.5%,"low","high")</f>
        <v>high</v>
      </c>
      <c r="Q4060" s="3" t="str">
        <f>IF(Table5[[#This Row],[Profit_Percentage]]&gt;25%,"high_profit","low_profit")&amp;(IF(Table5[[#This Row],[net_sales]]&gt;1000," high_sales"," low_sales"))</f>
        <v>high_profit high_sales</v>
      </c>
      <c r="R4060" s="3"/>
    </row>
    <row r="4061" spans="1:18" ht="14.25" customHeight="1" x14ac:dyDescent="0.3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Table5[[#This Row],[sales]]-(Table5[[#This Row],[sales]]*Table5[[#This Row],[discount]])</f>
        <v>3167.04</v>
      </c>
      <c r="O4061" s="6">
        <f>Table5[[#This Row],[profit]]/Table5[[#This Row],[net_sales]]</f>
        <v>0.13580504193189857</v>
      </c>
      <c r="P4061" s="3" t="str">
        <f>IF(Table5[[#This Row],[Profit_Percentage]]&lt;=24.5%,"low","high")</f>
        <v>low</v>
      </c>
      <c r="Q4061" s="3" t="str">
        <f>IF(Table5[[#This Row],[Profit_Percentage]]&gt;25%,"high_profit","low_profit")&amp;(IF(Table5[[#This Row],[net_sales]]&gt;1000," high_sales"," low_sales"))</f>
        <v>low_profit high_sales</v>
      </c>
      <c r="R4061" s="3"/>
    </row>
    <row r="4062" spans="1:18" ht="14.25" customHeight="1" x14ac:dyDescent="0.3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Table5[[#This Row],[sales]]-(Table5[[#This Row],[sales]]*Table5[[#This Row],[discount]])</f>
        <v>461.12220000000002</v>
      </c>
      <c r="O4062" s="6">
        <f>Table5[[#This Row],[profit]]/Table5[[#This Row],[net_sales]]</f>
        <v>0.42045253947868916</v>
      </c>
      <c r="P4062" s="3" t="str">
        <f>IF(Table5[[#This Row],[Profit_Percentage]]&lt;=24.5%,"low","high")</f>
        <v>high</v>
      </c>
      <c r="Q4062" s="3" t="str">
        <f>IF(Table5[[#This Row],[Profit_Percentage]]&gt;25%,"high_profit","low_profit")&amp;(IF(Table5[[#This Row],[net_sales]]&gt;1000," high_sales"," low_sales"))</f>
        <v>high_profit low_sales</v>
      </c>
      <c r="R4062" s="3"/>
    </row>
    <row r="4063" spans="1:18" ht="14.25" customHeight="1" x14ac:dyDescent="0.3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Table5[[#This Row],[sales]]-(Table5[[#This Row],[sales]]*Table5[[#This Row],[discount]])</f>
        <v>1464.9075</v>
      </c>
      <c r="O4063" s="6">
        <f>Table5[[#This Row],[profit]]/Table5[[#This Row],[net_sales]]</f>
        <v>0.20287970400861488</v>
      </c>
      <c r="P4063" s="3" t="str">
        <f>IF(Table5[[#This Row],[Profit_Percentage]]&lt;=24.5%,"low","high")</f>
        <v>low</v>
      </c>
      <c r="Q4063" s="3" t="str">
        <f>IF(Table5[[#This Row],[Profit_Percentage]]&gt;25%,"high_profit","low_profit")&amp;(IF(Table5[[#This Row],[net_sales]]&gt;1000," high_sales"," low_sales"))</f>
        <v>low_profit high_sales</v>
      </c>
      <c r="R4063" s="3"/>
    </row>
    <row r="4064" spans="1:18" ht="14.25" customHeight="1" x14ac:dyDescent="0.3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Table5[[#This Row],[sales]]-(Table5[[#This Row],[sales]]*Table5[[#This Row],[discount]])</f>
        <v>2731.2280000000001</v>
      </c>
      <c r="O4064" s="6">
        <f>Table5[[#This Row],[profit]]/Table5[[#This Row],[net_sales]]</f>
        <v>0.47199281788265202</v>
      </c>
      <c r="P4064" s="3" t="str">
        <f>IF(Table5[[#This Row],[Profit_Percentage]]&lt;=24.5%,"low","high")</f>
        <v>high</v>
      </c>
      <c r="Q4064" s="3" t="str">
        <f>IF(Table5[[#This Row],[Profit_Percentage]]&gt;25%,"high_profit","low_profit")&amp;(IF(Table5[[#This Row],[net_sales]]&gt;1000," high_sales"," low_sales"))</f>
        <v>high_profit high_sales</v>
      </c>
      <c r="R4064" s="3"/>
    </row>
    <row r="4065" spans="1:18" ht="14.25" customHeight="1" x14ac:dyDescent="0.3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Table5[[#This Row],[sales]]-(Table5[[#This Row],[sales]]*Table5[[#This Row],[discount]])</f>
        <v>2467.1383999999998</v>
      </c>
      <c r="O4065" s="6">
        <f>Table5[[#This Row],[profit]]/Table5[[#This Row],[net_sales]]</f>
        <v>0.21357942464841048</v>
      </c>
      <c r="P4065" s="3" t="str">
        <f>IF(Table5[[#This Row],[Profit_Percentage]]&lt;=24.5%,"low","high")</f>
        <v>low</v>
      </c>
      <c r="Q4065" s="3" t="str">
        <f>IF(Table5[[#This Row],[Profit_Percentage]]&gt;25%,"high_profit","low_profit")&amp;(IF(Table5[[#This Row],[net_sales]]&gt;1000," high_sales"," low_sales"))</f>
        <v>low_profit high_sales</v>
      </c>
      <c r="R4065" s="3"/>
    </row>
    <row r="4066" spans="1:18" ht="14.25" customHeight="1" x14ac:dyDescent="0.3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Table5[[#This Row],[sales]]-(Table5[[#This Row],[sales]]*Table5[[#This Row],[discount]])</f>
        <v>3056.71</v>
      </c>
      <c r="O4066" s="6">
        <f>Table5[[#This Row],[profit]]/Table5[[#This Row],[net_sales]]</f>
        <v>0.23301523533472263</v>
      </c>
      <c r="P4066" s="3" t="str">
        <f>IF(Table5[[#This Row],[Profit_Percentage]]&lt;=24.5%,"low","high")</f>
        <v>low</v>
      </c>
      <c r="Q4066" s="3" t="str">
        <f>IF(Table5[[#This Row],[Profit_Percentage]]&gt;25%,"high_profit","low_profit")&amp;(IF(Table5[[#This Row],[net_sales]]&gt;1000," high_sales"," low_sales"))</f>
        <v>low_profit high_sales</v>
      </c>
      <c r="R4066" s="3"/>
    </row>
    <row r="4067" spans="1:18" ht="14.25" customHeight="1" x14ac:dyDescent="0.3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Table5[[#This Row],[sales]]-(Table5[[#This Row],[sales]]*Table5[[#This Row],[discount]])</f>
        <v>3019.0511999999999</v>
      </c>
      <c r="O4067" s="6">
        <f>Table5[[#This Row],[profit]]/Table5[[#This Row],[net_sales]]</f>
        <v>0.20631647452683149</v>
      </c>
      <c r="P4067" s="3" t="str">
        <f>IF(Table5[[#This Row],[Profit_Percentage]]&lt;=24.5%,"low","high")</f>
        <v>low</v>
      </c>
      <c r="Q4067" s="3" t="str">
        <f>IF(Table5[[#This Row],[Profit_Percentage]]&gt;25%,"high_profit","low_profit")&amp;(IF(Table5[[#This Row],[net_sales]]&gt;1000," high_sales"," low_sales"))</f>
        <v>low_profit high_sales</v>
      </c>
      <c r="R4067" s="3"/>
    </row>
    <row r="4068" spans="1:18" ht="14.25" customHeight="1" x14ac:dyDescent="0.3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Table5[[#This Row],[sales]]-(Table5[[#This Row],[sales]]*Table5[[#This Row],[discount]])</f>
        <v>1705.914</v>
      </c>
      <c r="O4068" s="6">
        <f>Table5[[#This Row],[profit]]/Table5[[#This Row],[net_sales]]</f>
        <v>0.30284645064170879</v>
      </c>
      <c r="P4068" s="3" t="str">
        <f>IF(Table5[[#This Row],[Profit_Percentage]]&lt;=24.5%,"low","high")</f>
        <v>high</v>
      </c>
      <c r="Q4068" s="3" t="str">
        <f>IF(Table5[[#This Row],[Profit_Percentage]]&gt;25%,"high_profit","low_profit")&amp;(IF(Table5[[#This Row],[net_sales]]&gt;1000," high_sales"," low_sales"))</f>
        <v>high_profit high_sales</v>
      </c>
      <c r="R4068" s="3"/>
    </row>
    <row r="4069" spans="1:18" ht="14.25" customHeight="1" x14ac:dyDescent="0.3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Table5[[#This Row],[sales]]-(Table5[[#This Row],[sales]]*Table5[[#This Row],[discount]])</f>
        <v>1665.5925</v>
      </c>
      <c r="O4069" s="6">
        <f>Table5[[#This Row],[profit]]/Table5[[#This Row],[net_sales]]</f>
        <v>0.40473285032203254</v>
      </c>
      <c r="P4069" s="3" t="str">
        <f>IF(Table5[[#This Row],[Profit_Percentage]]&lt;=24.5%,"low","high")</f>
        <v>high</v>
      </c>
      <c r="Q4069" s="3" t="str">
        <f>IF(Table5[[#This Row],[Profit_Percentage]]&gt;25%,"high_profit","low_profit")&amp;(IF(Table5[[#This Row],[net_sales]]&gt;1000," high_sales"," low_sales"))</f>
        <v>high_profit high_sales</v>
      </c>
      <c r="R4069" s="3"/>
    </row>
    <row r="4070" spans="1:18" ht="14.25" customHeight="1" x14ac:dyDescent="0.3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Table5[[#This Row],[sales]]-(Table5[[#This Row],[sales]]*Table5[[#This Row],[discount]])</f>
        <v>1291.6871999999998</v>
      </c>
      <c r="O4070" s="6">
        <f>Table5[[#This Row],[profit]]/Table5[[#This Row],[net_sales]]</f>
        <v>0.13552816811995971</v>
      </c>
      <c r="P4070" s="3" t="str">
        <f>IF(Table5[[#This Row],[Profit_Percentage]]&lt;=24.5%,"low","high")</f>
        <v>low</v>
      </c>
      <c r="Q4070" s="3" t="str">
        <f>IF(Table5[[#This Row],[Profit_Percentage]]&gt;25%,"high_profit","low_profit")&amp;(IF(Table5[[#This Row],[net_sales]]&gt;1000," high_sales"," low_sales"))</f>
        <v>low_profit high_sales</v>
      </c>
      <c r="R4070" s="3"/>
    </row>
    <row r="4071" spans="1:18" ht="14.25" customHeight="1" x14ac:dyDescent="0.3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Table5[[#This Row],[sales]]-(Table5[[#This Row],[sales]]*Table5[[#This Row],[discount]])</f>
        <v>1804.8563999999999</v>
      </c>
      <c r="O4071" s="6">
        <f>Table5[[#This Row],[profit]]/Table5[[#This Row],[net_sales]]</f>
        <v>9.9542545323827433E-2</v>
      </c>
      <c r="P4071" s="3" t="str">
        <f>IF(Table5[[#This Row],[Profit_Percentage]]&lt;=24.5%,"low","high")</f>
        <v>low</v>
      </c>
      <c r="Q4071" s="3" t="str">
        <f>IF(Table5[[#This Row],[Profit_Percentage]]&gt;25%,"high_profit","low_profit")&amp;(IF(Table5[[#This Row],[net_sales]]&gt;1000," high_sales"," low_sales"))</f>
        <v>low_profit high_sales</v>
      </c>
      <c r="R4071" s="3"/>
    </row>
    <row r="4072" spans="1:18" ht="14.25" customHeight="1" x14ac:dyDescent="0.3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Table5[[#This Row],[sales]]-(Table5[[#This Row],[sales]]*Table5[[#This Row],[discount]])</f>
        <v>2836.7653999999998</v>
      </c>
      <c r="O4072" s="6">
        <f>Table5[[#This Row],[profit]]/Table5[[#This Row],[net_sales]]</f>
        <v>8.7490491811554105E-2</v>
      </c>
      <c r="P4072" s="3" t="str">
        <f>IF(Table5[[#This Row],[Profit_Percentage]]&lt;=24.5%,"low","high")</f>
        <v>low</v>
      </c>
      <c r="Q4072" s="3" t="str">
        <f>IF(Table5[[#This Row],[Profit_Percentage]]&gt;25%,"high_profit","low_profit")&amp;(IF(Table5[[#This Row],[net_sales]]&gt;1000," high_sales"," low_sales"))</f>
        <v>low_profit high_sales</v>
      </c>
      <c r="R4072" s="3"/>
    </row>
    <row r="4073" spans="1:18" ht="14.25" customHeight="1" x14ac:dyDescent="0.3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Table5[[#This Row],[sales]]-(Table5[[#This Row],[sales]]*Table5[[#This Row],[discount]])</f>
        <v>1018.7793</v>
      </c>
      <c r="O4073" s="6">
        <f>Table5[[#This Row],[profit]]/Table5[[#This Row],[net_sales]]</f>
        <v>0.22633950257921415</v>
      </c>
      <c r="P4073" s="3" t="str">
        <f>IF(Table5[[#This Row],[Profit_Percentage]]&lt;=24.5%,"low","high")</f>
        <v>low</v>
      </c>
      <c r="Q4073" s="3" t="str">
        <f>IF(Table5[[#This Row],[Profit_Percentage]]&gt;25%,"high_profit","low_profit")&amp;(IF(Table5[[#This Row],[net_sales]]&gt;1000," high_sales"," low_sales"))</f>
        <v>low_profit high_sales</v>
      </c>
      <c r="R4073" s="3"/>
    </row>
    <row r="4074" spans="1:18" ht="14.25" customHeight="1" x14ac:dyDescent="0.3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Table5[[#This Row],[sales]]-(Table5[[#This Row],[sales]]*Table5[[#This Row],[discount]])</f>
        <v>2129.7224999999999</v>
      </c>
      <c r="O4074" s="6">
        <f>Table5[[#This Row],[profit]]/Table5[[#This Row],[net_sales]]</f>
        <v>0.26309530936542208</v>
      </c>
      <c r="P4074" s="3" t="str">
        <f>IF(Table5[[#This Row],[Profit_Percentage]]&lt;=24.5%,"low","high")</f>
        <v>high</v>
      </c>
      <c r="Q4074" s="3" t="str">
        <f>IF(Table5[[#This Row],[Profit_Percentage]]&gt;25%,"high_profit","low_profit")&amp;(IF(Table5[[#This Row],[net_sales]]&gt;1000," high_sales"," low_sales"))</f>
        <v>high_profit high_sales</v>
      </c>
      <c r="R4074" s="3"/>
    </row>
    <row r="4075" spans="1:18" ht="14.25" customHeight="1" x14ac:dyDescent="0.3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Table5[[#This Row],[sales]]-(Table5[[#This Row],[sales]]*Table5[[#This Row],[discount]])</f>
        <v>954.23900000000003</v>
      </c>
      <c r="O4075" s="6">
        <f>Table5[[#This Row],[profit]]/Table5[[#This Row],[net_sales]]</f>
        <v>0.11852376605860795</v>
      </c>
      <c r="P4075" s="3" t="str">
        <f>IF(Table5[[#This Row],[Profit_Percentage]]&lt;=24.5%,"low","high")</f>
        <v>low</v>
      </c>
      <c r="Q4075" s="3" t="str">
        <f>IF(Table5[[#This Row],[Profit_Percentage]]&gt;25%,"high_profit","low_profit")&amp;(IF(Table5[[#This Row],[net_sales]]&gt;1000," high_sales"," low_sales"))</f>
        <v>low_profit low_sales</v>
      </c>
      <c r="R4075" s="3"/>
    </row>
    <row r="4076" spans="1:18" ht="14.25" customHeight="1" x14ac:dyDescent="0.3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Table5[[#This Row],[sales]]-(Table5[[#This Row],[sales]]*Table5[[#This Row],[discount]])</f>
        <v>914.01</v>
      </c>
      <c r="O4076" s="6">
        <f>Table5[[#This Row],[profit]]/Table5[[#This Row],[net_sales]]</f>
        <v>8.7427927484382009E-2</v>
      </c>
      <c r="P4076" s="3" t="str">
        <f>IF(Table5[[#This Row],[Profit_Percentage]]&lt;=24.5%,"low","high")</f>
        <v>low</v>
      </c>
      <c r="Q4076" s="3" t="str">
        <f>IF(Table5[[#This Row],[Profit_Percentage]]&gt;25%,"high_profit","low_profit")&amp;(IF(Table5[[#This Row],[net_sales]]&gt;1000," high_sales"," low_sales"))</f>
        <v>low_profit low_sales</v>
      </c>
      <c r="R4076" s="3"/>
    </row>
    <row r="4077" spans="1:18" ht="14.25" customHeight="1" x14ac:dyDescent="0.3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Table5[[#This Row],[sales]]-(Table5[[#This Row],[sales]]*Table5[[#This Row],[discount]])</f>
        <v>2233.5072</v>
      </c>
      <c r="O4077" s="6">
        <f>Table5[[#This Row],[profit]]/Table5[[#This Row],[net_sales]]</f>
        <v>0.2570441680241729</v>
      </c>
      <c r="P4077" s="3" t="str">
        <f>IF(Table5[[#This Row],[Profit_Percentage]]&lt;=24.5%,"low","high")</f>
        <v>high</v>
      </c>
      <c r="Q4077" s="3" t="str">
        <f>IF(Table5[[#This Row],[Profit_Percentage]]&gt;25%,"high_profit","low_profit")&amp;(IF(Table5[[#This Row],[net_sales]]&gt;1000," high_sales"," low_sales"))</f>
        <v>high_profit high_sales</v>
      </c>
      <c r="R4077" s="3"/>
    </row>
    <row r="4078" spans="1:18" ht="14.25" customHeight="1" x14ac:dyDescent="0.3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Table5[[#This Row],[sales]]-(Table5[[#This Row],[sales]]*Table5[[#This Row],[discount]])</f>
        <v>769.22339999999997</v>
      </c>
      <c r="O4078" s="6">
        <f>Table5[[#This Row],[profit]]/Table5[[#This Row],[net_sales]]</f>
        <v>0.24126931136000285</v>
      </c>
      <c r="P4078" s="3" t="str">
        <f>IF(Table5[[#This Row],[Profit_Percentage]]&lt;=24.5%,"low","high")</f>
        <v>low</v>
      </c>
      <c r="Q4078" s="3" t="str">
        <f>IF(Table5[[#This Row],[Profit_Percentage]]&gt;25%,"high_profit","low_profit")&amp;(IF(Table5[[#This Row],[net_sales]]&gt;1000," high_sales"," low_sales"))</f>
        <v>low_profit low_sales</v>
      </c>
      <c r="R4078" s="3"/>
    </row>
    <row r="4079" spans="1:18" ht="14.25" customHeight="1" x14ac:dyDescent="0.3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Table5[[#This Row],[sales]]-(Table5[[#This Row],[sales]]*Table5[[#This Row],[discount]])</f>
        <v>3827.2269999999999</v>
      </c>
      <c r="O4079" s="6">
        <f>Table5[[#This Row],[profit]]/Table5[[#This Row],[net_sales]]</f>
        <v>8.5043296360524226E-2</v>
      </c>
      <c r="P4079" s="3" t="str">
        <f>IF(Table5[[#This Row],[Profit_Percentage]]&lt;=24.5%,"low","high")</f>
        <v>low</v>
      </c>
      <c r="Q4079" s="3" t="str">
        <f>IF(Table5[[#This Row],[Profit_Percentage]]&gt;25%,"high_profit","low_profit")&amp;(IF(Table5[[#This Row],[net_sales]]&gt;1000," high_sales"," low_sales"))</f>
        <v>low_profit high_sales</v>
      </c>
      <c r="R4079" s="3"/>
    </row>
    <row r="4080" spans="1:18" ht="14.25" customHeight="1" x14ac:dyDescent="0.3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Table5[[#This Row],[sales]]-(Table5[[#This Row],[sales]]*Table5[[#This Row],[discount]])</f>
        <v>1286.037</v>
      </c>
      <c r="O4080" s="6">
        <f>Table5[[#This Row],[profit]]/Table5[[#This Row],[net_sales]]</f>
        <v>0.16018979236211708</v>
      </c>
      <c r="P4080" s="3" t="str">
        <f>IF(Table5[[#This Row],[Profit_Percentage]]&lt;=24.5%,"low","high")</f>
        <v>low</v>
      </c>
      <c r="Q4080" s="3" t="str">
        <f>IF(Table5[[#This Row],[Profit_Percentage]]&gt;25%,"high_profit","low_profit")&amp;(IF(Table5[[#This Row],[net_sales]]&gt;1000," high_sales"," low_sales"))</f>
        <v>low_profit high_sales</v>
      </c>
      <c r="R4080" s="3"/>
    </row>
    <row r="4081" spans="1:18" ht="14.25" customHeight="1" x14ac:dyDescent="0.3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Table5[[#This Row],[sales]]-(Table5[[#This Row],[sales]]*Table5[[#This Row],[discount]])</f>
        <v>2058.5436</v>
      </c>
      <c r="O4081" s="6">
        <f>Table5[[#This Row],[profit]]/Table5[[#This Row],[net_sales]]</f>
        <v>0.24358483347158644</v>
      </c>
      <c r="P4081" s="3" t="str">
        <f>IF(Table5[[#This Row],[Profit_Percentage]]&lt;=24.5%,"low","high")</f>
        <v>low</v>
      </c>
      <c r="Q4081" s="3" t="str">
        <f>IF(Table5[[#This Row],[Profit_Percentage]]&gt;25%,"high_profit","low_profit")&amp;(IF(Table5[[#This Row],[net_sales]]&gt;1000," high_sales"," low_sales"))</f>
        <v>low_profit high_sales</v>
      </c>
      <c r="R4081" s="3"/>
    </row>
    <row r="4082" spans="1:18" ht="14.25" customHeight="1" x14ac:dyDescent="0.3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Table5[[#This Row],[sales]]-(Table5[[#This Row],[sales]]*Table5[[#This Row],[discount]])</f>
        <v>1307.4177999999999</v>
      </c>
      <c r="O4082" s="6">
        <f>Table5[[#This Row],[profit]]/Table5[[#This Row],[net_sales]]</f>
        <v>0.11609142846303608</v>
      </c>
      <c r="P4082" s="3" t="str">
        <f>IF(Table5[[#This Row],[Profit_Percentage]]&lt;=24.5%,"low","high")</f>
        <v>low</v>
      </c>
      <c r="Q4082" s="3" t="str">
        <f>IF(Table5[[#This Row],[Profit_Percentage]]&gt;25%,"high_profit","low_profit")&amp;(IF(Table5[[#This Row],[net_sales]]&gt;1000," high_sales"," low_sales"))</f>
        <v>low_profit high_sales</v>
      </c>
      <c r="R4082" s="3"/>
    </row>
    <row r="4083" spans="1:18" ht="14.25" customHeight="1" x14ac:dyDescent="0.3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Table5[[#This Row],[sales]]-(Table5[[#This Row],[sales]]*Table5[[#This Row],[discount]])</f>
        <v>791.28819999999996</v>
      </c>
      <c r="O4083" s="6">
        <f>Table5[[#This Row],[profit]]/Table5[[#This Row],[net_sales]]</f>
        <v>0.37824398240742124</v>
      </c>
      <c r="P4083" s="3" t="str">
        <f>IF(Table5[[#This Row],[Profit_Percentage]]&lt;=24.5%,"low","high")</f>
        <v>high</v>
      </c>
      <c r="Q4083" s="3" t="str">
        <f>IF(Table5[[#This Row],[Profit_Percentage]]&gt;25%,"high_profit","low_profit")&amp;(IF(Table5[[#This Row],[net_sales]]&gt;1000," high_sales"," low_sales"))</f>
        <v>high_profit low_sales</v>
      </c>
      <c r="R4083" s="3"/>
    </row>
    <row r="4084" spans="1:18" ht="14.25" customHeight="1" x14ac:dyDescent="0.3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Table5[[#This Row],[sales]]-(Table5[[#This Row],[sales]]*Table5[[#This Row],[discount]])</f>
        <v>1690.8516</v>
      </c>
      <c r="O4084" s="6">
        <f>Table5[[#This Row],[profit]]/Table5[[#This Row],[net_sales]]</f>
        <v>0.27069199922689846</v>
      </c>
      <c r="P4084" s="3" t="str">
        <f>IF(Table5[[#This Row],[Profit_Percentage]]&lt;=24.5%,"low","high")</f>
        <v>high</v>
      </c>
      <c r="Q4084" s="3" t="str">
        <f>IF(Table5[[#This Row],[Profit_Percentage]]&gt;25%,"high_profit","low_profit")&amp;(IF(Table5[[#This Row],[net_sales]]&gt;1000," high_sales"," low_sales"))</f>
        <v>high_profit high_sales</v>
      </c>
      <c r="R4084" s="3"/>
    </row>
    <row r="4085" spans="1:18" ht="14.25" customHeight="1" x14ac:dyDescent="0.3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Table5[[#This Row],[sales]]-(Table5[[#This Row],[sales]]*Table5[[#This Row],[discount]])</f>
        <v>2890.3077000000003</v>
      </c>
      <c r="O4085" s="6">
        <f>Table5[[#This Row],[profit]]/Table5[[#This Row],[net_sales]]</f>
        <v>0.38681694686001766</v>
      </c>
      <c r="P4085" s="3" t="str">
        <f>IF(Table5[[#This Row],[Profit_Percentage]]&lt;=24.5%,"low","high")</f>
        <v>high</v>
      </c>
      <c r="Q4085" s="3" t="str">
        <f>IF(Table5[[#This Row],[Profit_Percentage]]&gt;25%,"high_profit","low_profit")&amp;(IF(Table5[[#This Row],[net_sales]]&gt;1000," high_sales"," low_sales"))</f>
        <v>high_profit high_sales</v>
      </c>
      <c r="R4085" s="3"/>
    </row>
    <row r="4086" spans="1:18" ht="14.25" customHeight="1" x14ac:dyDescent="0.3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Table5[[#This Row],[sales]]-(Table5[[#This Row],[sales]]*Table5[[#This Row],[discount]])</f>
        <v>1715.5889999999999</v>
      </c>
      <c r="O4086" s="6">
        <f>Table5[[#This Row],[profit]]/Table5[[#This Row],[net_sales]]</f>
        <v>0.22580000221498273</v>
      </c>
      <c r="P4086" s="3" t="str">
        <f>IF(Table5[[#This Row],[Profit_Percentage]]&lt;=24.5%,"low","high")</f>
        <v>low</v>
      </c>
      <c r="Q4086" s="3" t="str">
        <f>IF(Table5[[#This Row],[Profit_Percentage]]&gt;25%,"high_profit","low_profit")&amp;(IF(Table5[[#This Row],[net_sales]]&gt;1000," high_sales"," low_sales"))</f>
        <v>low_profit high_sales</v>
      </c>
      <c r="R4086" s="3"/>
    </row>
    <row r="4087" spans="1:18" ht="14.25" customHeight="1" x14ac:dyDescent="0.3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Table5[[#This Row],[sales]]-(Table5[[#This Row],[sales]]*Table5[[#This Row],[discount]])</f>
        <v>3588.0626999999999</v>
      </c>
      <c r="O4087" s="6">
        <f>Table5[[#This Row],[profit]]/Table5[[#This Row],[net_sales]]</f>
        <v>0.18850562449758751</v>
      </c>
      <c r="P4087" s="3" t="str">
        <f>IF(Table5[[#This Row],[Profit_Percentage]]&lt;=24.5%,"low","high")</f>
        <v>low</v>
      </c>
      <c r="Q4087" s="3" t="str">
        <f>IF(Table5[[#This Row],[Profit_Percentage]]&gt;25%,"high_profit","low_profit")&amp;(IF(Table5[[#This Row],[net_sales]]&gt;1000," high_sales"," low_sales"))</f>
        <v>low_profit high_sales</v>
      </c>
      <c r="R4087" s="3"/>
    </row>
    <row r="4088" spans="1:18" ht="14.25" customHeight="1" x14ac:dyDescent="0.3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Table5[[#This Row],[sales]]-(Table5[[#This Row],[sales]]*Table5[[#This Row],[discount]])</f>
        <v>629.38840000000005</v>
      </c>
      <c r="O4088" s="6">
        <f>Table5[[#This Row],[profit]]/Table5[[#This Row],[net_sales]]</f>
        <v>0.47739996479121638</v>
      </c>
      <c r="P4088" s="3" t="str">
        <f>IF(Table5[[#This Row],[Profit_Percentage]]&lt;=24.5%,"low","high")</f>
        <v>high</v>
      </c>
      <c r="Q4088" s="3" t="str">
        <f>IF(Table5[[#This Row],[Profit_Percentage]]&gt;25%,"high_profit","low_profit")&amp;(IF(Table5[[#This Row],[net_sales]]&gt;1000," high_sales"," low_sales"))</f>
        <v>high_profit low_sales</v>
      </c>
      <c r="R4088" s="3"/>
    </row>
    <row r="4089" spans="1:18" ht="14.25" customHeight="1" x14ac:dyDescent="0.3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Table5[[#This Row],[sales]]-(Table5[[#This Row],[sales]]*Table5[[#This Row],[discount]])</f>
        <v>241.94159999999997</v>
      </c>
      <c r="O4089" s="6">
        <f>Table5[[#This Row],[profit]]/Table5[[#This Row],[net_sales]]</f>
        <v>0.10919990609304066</v>
      </c>
      <c r="P4089" s="3" t="str">
        <f>IF(Table5[[#This Row],[Profit_Percentage]]&lt;=24.5%,"low","high")</f>
        <v>low</v>
      </c>
      <c r="Q4089" s="3" t="str">
        <f>IF(Table5[[#This Row],[Profit_Percentage]]&gt;25%,"high_profit","low_profit")&amp;(IF(Table5[[#This Row],[net_sales]]&gt;1000," high_sales"," low_sales"))</f>
        <v>low_profit low_sales</v>
      </c>
      <c r="R4089" s="3"/>
    </row>
    <row r="4090" spans="1:18" ht="14.25" customHeight="1" x14ac:dyDescent="0.3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Table5[[#This Row],[sales]]-(Table5[[#This Row],[sales]]*Table5[[#This Row],[discount]])</f>
        <v>3537.1979999999999</v>
      </c>
      <c r="O4090" s="6">
        <f>Table5[[#This Row],[profit]]/Table5[[#This Row],[net_sales]]</f>
        <v>0.19746986173801975</v>
      </c>
      <c r="P4090" s="3" t="str">
        <f>IF(Table5[[#This Row],[Profit_Percentage]]&lt;=24.5%,"low","high")</f>
        <v>low</v>
      </c>
      <c r="Q4090" s="3" t="str">
        <f>IF(Table5[[#This Row],[Profit_Percentage]]&gt;25%,"high_profit","low_profit")&amp;(IF(Table5[[#This Row],[net_sales]]&gt;1000," high_sales"," low_sales"))</f>
        <v>low_profit high_sales</v>
      </c>
      <c r="R4090" s="3"/>
    </row>
    <row r="4091" spans="1:18" ht="14.25" customHeight="1" x14ac:dyDescent="0.3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Table5[[#This Row],[sales]]-(Table5[[#This Row],[sales]]*Table5[[#This Row],[discount]])</f>
        <v>2755.19</v>
      </c>
      <c r="O4091" s="6">
        <f>Table5[[#This Row],[profit]]/Table5[[#This Row],[net_sales]]</f>
        <v>0.13027050766008877</v>
      </c>
      <c r="P4091" s="3" t="str">
        <f>IF(Table5[[#This Row],[Profit_Percentage]]&lt;=24.5%,"low","high")</f>
        <v>low</v>
      </c>
      <c r="Q4091" s="3" t="str">
        <f>IF(Table5[[#This Row],[Profit_Percentage]]&gt;25%,"high_profit","low_profit")&amp;(IF(Table5[[#This Row],[net_sales]]&gt;1000," high_sales"," low_sales"))</f>
        <v>low_profit high_sales</v>
      </c>
      <c r="R4091" s="3"/>
    </row>
    <row r="4092" spans="1:18" ht="14.25" customHeight="1" x14ac:dyDescent="0.3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Table5[[#This Row],[sales]]-(Table5[[#This Row],[sales]]*Table5[[#This Row],[discount]])</f>
        <v>1309.8126000000002</v>
      </c>
      <c r="O4092" s="6">
        <f>Table5[[#This Row],[profit]]/Table5[[#This Row],[net_sales]]</f>
        <v>0.31635823323122708</v>
      </c>
      <c r="P4092" s="3" t="str">
        <f>IF(Table5[[#This Row],[Profit_Percentage]]&lt;=24.5%,"low","high")</f>
        <v>high</v>
      </c>
      <c r="Q4092" s="3" t="str">
        <f>IF(Table5[[#This Row],[Profit_Percentage]]&gt;25%,"high_profit","low_profit")&amp;(IF(Table5[[#This Row],[net_sales]]&gt;1000," high_sales"," low_sales"))</f>
        <v>high_profit high_sales</v>
      </c>
      <c r="R4092" s="3"/>
    </row>
    <row r="4093" spans="1:18" ht="14.25" customHeight="1" x14ac:dyDescent="0.3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Table5[[#This Row],[sales]]-(Table5[[#This Row],[sales]]*Table5[[#This Row],[discount]])</f>
        <v>1118.3717999999999</v>
      </c>
      <c r="O4093" s="6">
        <f>Table5[[#This Row],[profit]]/Table5[[#This Row],[net_sales]]</f>
        <v>0.26920385510435796</v>
      </c>
      <c r="P4093" s="3" t="str">
        <f>IF(Table5[[#This Row],[Profit_Percentage]]&lt;=24.5%,"low","high")</f>
        <v>high</v>
      </c>
      <c r="Q4093" s="3" t="str">
        <f>IF(Table5[[#This Row],[Profit_Percentage]]&gt;25%,"high_profit","low_profit")&amp;(IF(Table5[[#This Row],[net_sales]]&gt;1000," high_sales"," low_sales"))</f>
        <v>high_profit high_sales</v>
      </c>
      <c r="R4093" s="3"/>
    </row>
    <row r="4094" spans="1:18" ht="14.25" customHeight="1" x14ac:dyDescent="0.3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Table5[[#This Row],[sales]]-(Table5[[#This Row],[sales]]*Table5[[#This Row],[discount]])</f>
        <v>363.48</v>
      </c>
      <c r="O4094" s="6">
        <f>Table5[[#This Row],[profit]]/Table5[[#This Row],[net_sales]]</f>
        <v>0.24312204247826566</v>
      </c>
      <c r="P4094" s="3" t="str">
        <f>IF(Table5[[#This Row],[Profit_Percentage]]&lt;=24.5%,"low","high")</f>
        <v>low</v>
      </c>
      <c r="Q4094" s="3" t="str">
        <f>IF(Table5[[#This Row],[Profit_Percentage]]&gt;25%,"high_profit","low_profit")&amp;(IF(Table5[[#This Row],[net_sales]]&gt;1000," high_sales"," low_sales"))</f>
        <v>low_profit low_sales</v>
      </c>
      <c r="R4094" s="3"/>
    </row>
    <row r="4095" spans="1:18" ht="14.25" customHeight="1" x14ac:dyDescent="0.3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Table5[[#This Row],[sales]]-(Table5[[#This Row],[sales]]*Table5[[#This Row],[discount]])</f>
        <v>2392.0297</v>
      </c>
      <c r="O4095" s="6">
        <f>Table5[[#This Row],[profit]]/Table5[[#This Row],[net_sales]]</f>
        <v>0.23544440104568937</v>
      </c>
      <c r="P4095" s="3" t="str">
        <f>IF(Table5[[#This Row],[Profit_Percentage]]&lt;=24.5%,"low","high")</f>
        <v>low</v>
      </c>
      <c r="Q4095" s="3" t="str">
        <f>IF(Table5[[#This Row],[Profit_Percentage]]&gt;25%,"high_profit","low_profit")&amp;(IF(Table5[[#This Row],[net_sales]]&gt;1000," high_sales"," low_sales"))</f>
        <v>low_profit high_sales</v>
      </c>
      <c r="R4095" s="3"/>
    </row>
    <row r="4096" spans="1:18" ht="14.25" customHeight="1" x14ac:dyDescent="0.3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Table5[[#This Row],[sales]]-(Table5[[#This Row],[sales]]*Table5[[#This Row],[discount]])</f>
        <v>2392.1754999999998</v>
      </c>
      <c r="O4096" s="6">
        <f>Table5[[#This Row],[profit]]/Table5[[#This Row],[net_sales]]</f>
        <v>9.923603013240459E-2</v>
      </c>
      <c r="P4096" s="3" t="str">
        <f>IF(Table5[[#This Row],[Profit_Percentage]]&lt;=24.5%,"low","high")</f>
        <v>low</v>
      </c>
      <c r="Q4096" s="3" t="str">
        <f>IF(Table5[[#This Row],[Profit_Percentage]]&gt;25%,"high_profit","low_profit")&amp;(IF(Table5[[#This Row],[net_sales]]&gt;1000," high_sales"," low_sales"))</f>
        <v>low_profit high_sales</v>
      </c>
      <c r="R4096" s="3"/>
    </row>
    <row r="4097" spans="1:18" ht="14.25" customHeight="1" x14ac:dyDescent="0.3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Table5[[#This Row],[sales]]-(Table5[[#This Row],[sales]]*Table5[[#This Row],[discount]])</f>
        <v>639.94230000000005</v>
      </c>
      <c r="O4097" s="6">
        <f>Table5[[#This Row],[profit]]/Table5[[#This Row],[net_sales]]</f>
        <v>0.18289148881078809</v>
      </c>
      <c r="P4097" s="3" t="str">
        <f>IF(Table5[[#This Row],[Profit_Percentage]]&lt;=24.5%,"low","high")</f>
        <v>low</v>
      </c>
      <c r="Q4097" s="3" t="str">
        <f>IF(Table5[[#This Row],[Profit_Percentage]]&gt;25%,"high_profit","low_profit")&amp;(IF(Table5[[#This Row],[net_sales]]&gt;1000," high_sales"," low_sales"))</f>
        <v>low_profit low_sales</v>
      </c>
      <c r="R4097" s="3"/>
    </row>
    <row r="4098" spans="1:18" ht="14.25" customHeight="1" x14ac:dyDescent="0.3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Table5[[#This Row],[sales]]-(Table5[[#This Row],[sales]]*Table5[[#This Row],[discount]])</f>
        <v>3861.9401999999995</v>
      </c>
      <c r="O4098" s="6">
        <f>Table5[[#This Row],[profit]]/Table5[[#This Row],[net_sales]]</f>
        <v>0.26855672182598794</v>
      </c>
      <c r="P4098" s="3" t="str">
        <f>IF(Table5[[#This Row],[Profit_Percentage]]&lt;=24.5%,"low","high")</f>
        <v>high</v>
      </c>
      <c r="Q4098" s="3" t="str">
        <f>IF(Table5[[#This Row],[Profit_Percentage]]&gt;25%,"high_profit","low_profit")&amp;(IF(Table5[[#This Row],[net_sales]]&gt;1000," high_sales"," low_sales"))</f>
        <v>high_profit high_sales</v>
      </c>
      <c r="R4098" s="3"/>
    </row>
    <row r="4099" spans="1:18" ht="14.25" customHeight="1" x14ac:dyDescent="0.3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Table5[[#This Row],[sales]]-(Table5[[#This Row],[sales]]*Table5[[#This Row],[discount]])</f>
        <v>1142.4743000000001</v>
      </c>
      <c r="O4099" s="6">
        <f>Table5[[#This Row],[profit]]/Table5[[#This Row],[net_sales]]</f>
        <v>0.31470292154493101</v>
      </c>
      <c r="P4099" s="3" t="str">
        <f>IF(Table5[[#This Row],[Profit_Percentage]]&lt;=24.5%,"low","high")</f>
        <v>high</v>
      </c>
      <c r="Q4099" s="3" t="str">
        <f>IF(Table5[[#This Row],[Profit_Percentage]]&gt;25%,"high_profit","low_profit")&amp;(IF(Table5[[#This Row],[net_sales]]&gt;1000," high_sales"," low_sales"))</f>
        <v>high_profit high_sales</v>
      </c>
      <c r="R4099" s="3"/>
    </row>
    <row r="4100" spans="1:18" ht="14.25" customHeight="1" x14ac:dyDescent="0.3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Table5[[#This Row],[sales]]-(Table5[[#This Row],[sales]]*Table5[[#This Row],[discount]])</f>
        <v>1597.5489</v>
      </c>
      <c r="O4100" s="6">
        <f>Table5[[#This Row],[profit]]/Table5[[#This Row],[net_sales]]</f>
        <v>0.13305383015192837</v>
      </c>
      <c r="P4100" s="3" t="str">
        <f>IF(Table5[[#This Row],[Profit_Percentage]]&lt;=24.5%,"low","high")</f>
        <v>low</v>
      </c>
      <c r="Q4100" s="3" t="str">
        <f>IF(Table5[[#This Row],[Profit_Percentage]]&gt;25%,"high_profit","low_profit")&amp;(IF(Table5[[#This Row],[net_sales]]&gt;1000," high_sales"," low_sales"))</f>
        <v>low_profit high_sales</v>
      </c>
      <c r="R4100" s="3"/>
    </row>
    <row r="4101" spans="1:18" ht="14.25" customHeight="1" x14ac:dyDescent="0.3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Table5[[#This Row],[sales]]-(Table5[[#This Row],[sales]]*Table5[[#This Row],[discount]])</f>
        <v>349.22980000000001</v>
      </c>
      <c r="O4101" s="6">
        <f>Table5[[#This Row],[profit]]/Table5[[#This Row],[net_sales]]</f>
        <v>0.15763259607284372</v>
      </c>
      <c r="P4101" s="3" t="str">
        <f>IF(Table5[[#This Row],[Profit_Percentage]]&lt;=24.5%,"low","high")</f>
        <v>low</v>
      </c>
      <c r="Q4101" s="3" t="str">
        <f>IF(Table5[[#This Row],[Profit_Percentage]]&gt;25%,"high_profit","low_profit")&amp;(IF(Table5[[#This Row],[net_sales]]&gt;1000," high_sales"," low_sales"))</f>
        <v>low_profit low_sales</v>
      </c>
      <c r="R4101" s="3"/>
    </row>
    <row r="4102" spans="1:18" ht="14.25" customHeight="1" x14ac:dyDescent="0.3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Table5[[#This Row],[sales]]-(Table5[[#This Row],[sales]]*Table5[[#This Row],[discount]])</f>
        <v>1593.3928999999998</v>
      </c>
      <c r="O4102" s="6">
        <f>Table5[[#This Row],[profit]]/Table5[[#This Row],[net_sales]]</f>
        <v>0.26887906931178118</v>
      </c>
      <c r="P4102" s="3" t="str">
        <f>IF(Table5[[#This Row],[Profit_Percentage]]&lt;=24.5%,"low","high")</f>
        <v>high</v>
      </c>
      <c r="Q4102" s="3" t="str">
        <f>IF(Table5[[#This Row],[Profit_Percentage]]&gt;25%,"high_profit","low_profit")&amp;(IF(Table5[[#This Row],[net_sales]]&gt;1000," high_sales"," low_sales"))</f>
        <v>high_profit high_sales</v>
      </c>
      <c r="R4102" s="3"/>
    </row>
    <row r="4103" spans="1:18" ht="14.25" customHeight="1" x14ac:dyDescent="0.3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Table5[[#This Row],[sales]]-(Table5[[#This Row],[sales]]*Table5[[#This Row],[discount]])</f>
        <v>566.351</v>
      </c>
      <c r="O4103" s="6">
        <f>Table5[[#This Row],[profit]]/Table5[[#This Row],[net_sales]]</f>
        <v>0.18522082595422273</v>
      </c>
      <c r="P4103" s="3" t="str">
        <f>IF(Table5[[#This Row],[Profit_Percentage]]&lt;=24.5%,"low","high")</f>
        <v>low</v>
      </c>
      <c r="Q4103" s="3" t="str">
        <f>IF(Table5[[#This Row],[Profit_Percentage]]&gt;25%,"high_profit","low_profit")&amp;(IF(Table5[[#This Row],[net_sales]]&gt;1000," high_sales"," low_sales"))</f>
        <v>low_profit low_sales</v>
      </c>
      <c r="R4103" s="3"/>
    </row>
    <row r="4104" spans="1:18" ht="14.25" customHeight="1" x14ac:dyDescent="0.3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Table5[[#This Row],[sales]]-(Table5[[#This Row],[sales]]*Table5[[#This Row],[discount]])</f>
        <v>281.4588</v>
      </c>
      <c r="O4104" s="6">
        <f>Table5[[#This Row],[profit]]/Table5[[#This Row],[net_sales]]</f>
        <v>0.17565625945964383</v>
      </c>
      <c r="P4104" s="3" t="str">
        <f>IF(Table5[[#This Row],[Profit_Percentage]]&lt;=24.5%,"low","high")</f>
        <v>low</v>
      </c>
      <c r="Q4104" s="3" t="str">
        <f>IF(Table5[[#This Row],[Profit_Percentage]]&gt;25%,"high_profit","low_profit")&amp;(IF(Table5[[#This Row],[net_sales]]&gt;1000," high_sales"," low_sales"))</f>
        <v>low_profit low_sales</v>
      </c>
      <c r="R4104" s="3"/>
    </row>
    <row r="4105" spans="1:18" ht="14.25" customHeight="1" x14ac:dyDescent="0.3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Table5[[#This Row],[sales]]-(Table5[[#This Row],[sales]]*Table5[[#This Row],[discount]])</f>
        <v>2563.1489000000001</v>
      </c>
      <c r="O4105" s="6">
        <f>Table5[[#This Row],[profit]]/Table5[[#This Row],[net_sales]]</f>
        <v>0.17062606078015988</v>
      </c>
      <c r="P4105" s="3" t="str">
        <f>IF(Table5[[#This Row],[Profit_Percentage]]&lt;=24.5%,"low","high")</f>
        <v>low</v>
      </c>
      <c r="Q4105" s="3" t="str">
        <f>IF(Table5[[#This Row],[Profit_Percentage]]&gt;25%,"high_profit","low_profit")&amp;(IF(Table5[[#This Row],[net_sales]]&gt;1000," high_sales"," low_sales"))</f>
        <v>low_profit high_sales</v>
      </c>
      <c r="R4105" s="3"/>
    </row>
    <row r="4106" spans="1:18" ht="14.25" customHeight="1" x14ac:dyDescent="0.3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Table5[[#This Row],[sales]]-(Table5[[#This Row],[sales]]*Table5[[#This Row],[discount]])</f>
        <v>2206.4759999999997</v>
      </c>
      <c r="O4106" s="6">
        <f>Table5[[#This Row],[profit]]/Table5[[#This Row],[net_sales]]</f>
        <v>0.1746268710831208</v>
      </c>
      <c r="P4106" s="3" t="str">
        <f>IF(Table5[[#This Row],[Profit_Percentage]]&lt;=24.5%,"low","high")</f>
        <v>low</v>
      </c>
      <c r="Q4106" s="3" t="str">
        <f>IF(Table5[[#This Row],[Profit_Percentage]]&gt;25%,"high_profit","low_profit")&amp;(IF(Table5[[#This Row],[net_sales]]&gt;1000," high_sales"," low_sales"))</f>
        <v>low_profit high_sales</v>
      </c>
      <c r="R4106" s="3"/>
    </row>
    <row r="4107" spans="1:18" ht="14.25" customHeight="1" x14ac:dyDescent="0.3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Table5[[#This Row],[sales]]-(Table5[[#This Row],[sales]]*Table5[[#This Row],[discount]])</f>
        <v>3297.2758000000003</v>
      </c>
      <c r="O4107" s="6">
        <f>Table5[[#This Row],[profit]]/Table5[[#This Row],[net_sales]]</f>
        <v>0.13212118925568797</v>
      </c>
      <c r="P4107" s="3" t="str">
        <f>IF(Table5[[#This Row],[Profit_Percentage]]&lt;=24.5%,"low","high")</f>
        <v>low</v>
      </c>
      <c r="Q4107" s="3" t="str">
        <f>IF(Table5[[#This Row],[Profit_Percentage]]&gt;25%,"high_profit","low_profit")&amp;(IF(Table5[[#This Row],[net_sales]]&gt;1000," high_sales"," low_sales"))</f>
        <v>low_profit high_sales</v>
      </c>
      <c r="R4107" s="3"/>
    </row>
    <row r="4108" spans="1:18" ht="14.25" customHeight="1" x14ac:dyDescent="0.3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Table5[[#This Row],[sales]]-(Table5[[#This Row],[sales]]*Table5[[#This Row],[discount]])</f>
        <v>391.45680000000004</v>
      </c>
      <c r="O4108" s="6">
        <f>Table5[[#This Row],[profit]]/Table5[[#This Row],[net_sales]]</f>
        <v>0.31857921487121943</v>
      </c>
      <c r="P4108" s="3" t="str">
        <f>IF(Table5[[#This Row],[Profit_Percentage]]&lt;=24.5%,"low","high")</f>
        <v>high</v>
      </c>
      <c r="Q4108" s="3" t="str">
        <f>IF(Table5[[#This Row],[Profit_Percentage]]&gt;25%,"high_profit","low_profit")&amp;(IF(Table5[[#This Row],[net_sales]]&gt;1000," high_sales"," low_sales"))</f>
        <v>high_profit low_sales</v>
      </c>
      <c r="R4108" s="3"/>
    </row>
    <row r="4109" spans="1:18" ht="14.25" customHeight="1" x14ac:dyDescent="0.3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Table5[[#This Row],[sales]]-(Table5[[#This Row],[sales]]*Table5[[#This Row],[discount]])</f>
        <v>2792.2919999999995</v>
      </c>
      <c r="O4109" s="6">
        <f>Table5[[#This Row],[profit]]/Table5[[#This Row],[net_sales]]</f>
        <v>0.25637719837323608</v>
      </c>
      <c r="P4109" s="3" t="str">
        <f>IF(Table5[[#This Row],[Profit_Percentage]]&lt;=24.5%,"low","high")</f>
        <v>high</v>
      </c>
      <c r="Q4109" s="3" t="str">
        <f>IF(Table5[[#This Row],[Profit_Percentage]]&gt;25%,"high_profit","low_profit")&amp;(IF(Table5[[#This Row],[net_sales]]&gt;1000," high_sales"," low_sales"))</f>
        <v>high_profit high_sales</v>
      </c>
      <c r="R4109" s="3"/>
    </row>
    <row r="4110" spans="1:18" ht="14.25" customHeight="1" x14ac:dyDescent="0.3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Table5[[#This Row],[sales]]-(Table5[[#This Row],[sales]]*Table5[[#This Row],[discount]])</f>
        <v>1704.2840000000001</v>
      </c>
      <c r="O4110" s="6">
        <f>Table5[[#This Row],[profit]]/Table5[[#This Row],[net_sales]]</f>
        <v>0.14448296175989447</v>
      </c>
      <c r="P4110" s="3" t="str">
        <f>IF(Table5[[#This Row],[Profit_Percentage]]&lt;=24.5%,"low","high")</f>
        <v>low</v>
      </c>
      <c r="Q4110" s="3" t="str">
        <f>IF(Table5[[#This Row],[Profit_Percentage]]&gt;25%,"high_profit","low_profit")&amp;(IF(Table5[[#This Row],[net_sales]]&gt;1000," high_sales"," low_sales"))</f>
        <v>low_profit high_sales</v>
      </c>
      <c r="R4110" s="3"/>
    </row>
    <row r="4111" spans="1:18" ht="14.25" customHeight="1" x14ac:dyDescent="0.3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Table5[[#This Row],[sales]]-(Table5[[#This Row],[sales]]*Table5[[#This Row],[discount]])</f>
        <v>3207.1424999999999</v>
      </c>
      <c r="O4111" s="6">
        <f>Table5[[#This Row],[profit]]/Table5[[#This Row],[net_sales]]</f>
        <v>8.7579519775002196E-2</v>
      </c>
      <c r="P4111" s="3" t="str">
        <f>IF(Table5[[#This Row],[Profit_Percentage]]&lt;=24.5%,"low","high")</f>
        <v>low</v>
      </c>
      <c r="Q4111" s="3" t="str">
        <f>IF(Table5[[#This Row],[Profit_Percentage]]&gt;25%,"high_profit","low_profit")&amp;(IF(Table5[[#This Row],[net_sales]]&gt;1000," high_sales"," low_sales"))</f>
        <v>low_profit high_sales</v>
      </c>
      <c r="R4111" s="3"/>
    </row>
    <row r="4112" spans="1:18" ht="14.25" customHeight="1" x14ac:dyDescent="0.3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Table5[[#This Row],[sales]]-(Table5[[#This Row],[sales]]*Table5[[#This Row],[discount]])</f>
        <v>155.28</v>
      </c>
      <c r="O4112" s="6">
        <f>Table5[[#This Row],[profit]]/Table5[[#This Row],[net_sales]]</f>
        <v>0.19828696548171046</v>
      </c>
      <c r="P4112" s="3" t="str">
        <f>IF(Table5[[#This Row],[Profit_Percentage]]&lt;=24.5%,"low","high")</f>
        <v>low</v>
      </c>
      <c r="Q4112" s="3" t="str">
        <f>IF(Table5[[#This Row],[Profit_Percentage]]&gt;25%,"high_profit","low_profit")&amp;(IF(Table5[[#This Row],[net_sales]]&gt;1000," high_sales"," low_sales"))</f>
        <v>low_profit low_sales</v>
      </c>
      <c r="R4112" s="3"/>
    </row>
    <row r="4113" spans="1:18" ht="14.25" customHeight="1" x14ac:dyDescent="0.3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Table5[[#This Row],[sales]]-(Table5[[#This Row],[sales]]*Table5[[#This Row],[discount]])</f>
        <v>1483.1495</v>
      </c>
      <c r="O4113" s="6">
        <f>Table5[[#This Row],[profit]]/Table5[[#This Row],[net_sales]]</f>
        <v>0.10671210151100749</v>
      </c>
      <c r="P4113" s="3" t="str">
        <f>IF(Table5[[#This Row],[Profit_Percentage]]&lt;=24.5%,"low","high")</f>
        <v>low</v>
      </c>
      <c r="Q4113" s="3" t="str">
        <f>IF(Table5[[#This Row],[Profit_Percentage]]&gt;25%,"high_profit","low_profit")&amp;(IF(Table5[[#This Row],[net_sales]]&gt;1000," high_sales"," low_sales"))</f>
        <v>low_profit high_sales</v>
      </c>
      <c r="R4113" s="3"/>
    </row>
    <row r="4114" spans="1:18" ht="14.25" customHeight="1" x14ac:dyDescent="0.3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Table5[[#This Row],[sales]]-(Table5[[#This Row],[sales]]*Table5[[#This Row],[discount]])</f>
        <v>4382.9544000000005</v>
      </c>
      <c r="O4114" s="6">
        <f>Table5[[#This Row],[profit]]/Table5[[#This Row],[net_sales]]</f>
        <v>0.22439430353188247</v>
      </c>
      <c r="P4114" s="3" t="str">
        <f>IF(Table5[[#This Row],[Profit_Percentage]]&lt;=24.5%,"low","high")</f>
        <v>low</v>
      </c>
      <c r="Q4114" s="3" t="str">
        <f>IF(Table5[[#This Row],[Profit_Percentage]]&gt;25%,"high_profit","low_profit")&amp;(IF(Table5[[#This Row],[net_sales]]&gt;1000," high_sales"," low_sales"))</f>
        <v>low_profit high_sales</v>
      </c>
      <c r="R4114" s="3"/>
    </row>
    <row r="4115" spans="1:18" ht="14.25" customHeight="1" x14ac:dyDescent="0.3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Table5[[#This Row],[sales]]-(Table5[[#This Row],[sales]]*Table5[[#This Row],[discount]])</f>
        <v>1625.3433999999997</v>
      </c>
      <c r="O4115" s="6">
        <f>Table5[[#This Row],[profit]]/Table5[[#This Row],[net_sales]]</f>
        <v>0.2517683340025253</v>
      </c>
      <c r="P4115" s="3" t="str">
        <f>IF(Table5[[#This Row],[Profit_Percentage]]&lt;=24.5%,"low","high")</f>
        <v>high</v>
      </c>
      <c r="Q4115" s="3" t="str">
        <f>IF(Table5[[#This Row],[Profit_Percentage]]&gt;25%,"high_profit","low_profit")&amp;(IF(Table5[[#This Row],[net_sales]]&gt;1000," high_sales"," low_sales"))</f>
        <v>high_profit high_sales</v>
      </c>
      <c r="R4115" s="3"/>
    </row>
    <row r="4116" spans="1:18" ht="14.25" customHeight="1" x14ac:dyDescent="0.3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Table5[[#This Row],[sales]]-(Table5[[#This Row],[sales]]*Table5[[#This Row],[discount]])</f>
        <v>2271.3462</v>
      </c>
      <c r="O4116" s="6">
        <f>Table5[[#This Row],[profit]]/Table5[[#This Row],[net_sales]]</f>
        <v>0.26303343805536999</v>
      </c>
      <c r="P4116" s="3" t="str">
        <f>IF(Table5[[#This Row],[Profit_Percentage]]&lt;=24.5%,"low","high")</f>
        <v>high</v>
      </c>
      <c r="Q4116" s="3" t="str">
        <f>IF(Table5[[#This Row],[Profit_Percentage]]&gt;25%,"high_profit","low_profit")&amp;(IF(Table5[[#This Row],[net_sales]]&gt;1000," high_sales"," low_sales"))</f>
        <v>high_profit high_sales</v>
      </c>
      <c r="R4116" s="3"/>
    </row>
    <row r="4117" spans="1:18" ht="14.25" customHeight="1" x14ac:dyDescent="0.3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Table5[[#This Row],[sales]]-(Table5[[#This Row],[sales]]*Table5[[#This Row],[discount]])</f>
        <v>1024.3139999999999</v>
      </c>
      <c r="O4117" s="6">
        <f>Table5[[#This Row],[profit]]/Table5[[#This Row],[net_sales]]</f>
        <v>0.18096989790240106</v>
      </c>
      <c r="P4117" s="3" t="str">
        <f>IF(Table5[[#This Row],[Profit_Percentage]]&lt;=24.5%,"low","high")</f>
        <v>low</v>
      </c>
      <c r="Q4117" s="3" t="str">
        <f>IF(Table5[[#This Row],[Profit_Percentage]]&gt;25%,"high_profit","low_profit")&amp;(IF(Table5[[#This Row],[net_sales]]&gt;1000," high_sales"," low_sales"))</f>
        <v>low_profit high_sales</v>
      </c>
      <c r="R4117" s="3"/>
    </row>
    <row r="4118" spans="1:18" ht="14.25" customHeight="1" x14ac:dyDescent="0.3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Table5[[#This Row],[sales]]-(Table5[[#This Row],[sales]]*Table5[[#This Row],[discount]])</f>
        <v>2513.6634000000004</v>
      </c>
      <c r="O4118" s="6">
        <f>Table5[[#This Row],[profit]]/Table5[[#This Row],[net_sales]]</f>
        <v>0.16933054759837771</v>
      </c>
      <c r="P4118" s="3" t="str">
        <f>IF(Table5[[#This Row],[Profit_Percentage]]&lt;=24.5%,"low","high")</f>
        <v>low</v>
      </c>
      <c r="Q4118" s="3" t="str">
        <f>IF(Table5[[#This Row],[Profit_Percentage]]&gt;25%,"high_profit","low_profit")&amp;(IF(Table5[[#This Row],[net_sales]]&gt;1000," high_sales"," low_sales"))</f>
        <v>low_profit high_sales</v>
      </c>
      <c r="R4118" s="3"/>
    </row>
    <row r="4119" spans="1:18" ht="14.25" customHeight="1" x14ac:dyDescent="0.3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Table5[[#This Row],[sales]]-(Table5[[#This Row],[sales]]*Table5[[#This Row],[discount]])</f>
        <v>2742.8288000000002</v>
      </c>
      <c r="O4119" s="6">
        <f>Table5[[#This Row],[profit]]/Table5[[#This Row],[net_sales]]</f>
        <v>0.20924747472390545</v>
      </c>
      <c r="P4119" s="3" t="str">
        <f>IF(Table5[[#This Row],[Profit_Percentage]]&lt;=24.5%,"low","high")</f>
        <v>low</v>
      </c>
      <c r="Q4119" s="3" t="str">
        <f>IF(Table5[[#This Row],[Profit_Percentage]]&gt;25%,"high_profit","low_profit")&amp;(IF(Table5[[#This Row],[net_sales]]&gt;1000," high_sales"," low_sales"))</f>
        <v>low_profit high_sales</v>
      </c>
      <c r="R4119" s="3"/>
    </row>
    <row r="4120" spans="1:18" ht="14.25" customHeight="1" x14ac:dyDescent="0.3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Table5[[#This Row],[sales]]-(Table5[[#This Row],[sales]]*Table5[[#This Row],[discount]])</f>
        <v>1810.4268</v>
      </c>
      <c r="O4120" s="6">
        <f>Table5[[#This Row],[profit]]/Table5[[#This Row],[net_sales]]</f>
        <v>0.22612899897416455</v>
      </c>
      <c r="P4120" s="3" t="str">
        <f>IF(Table5[[#This Row],[Profit_Percentage]]&lt;=24.5%,"low","high")</f>
        <v>low</v>
      </c>
      <c r="Q4120" s="3" t="str">
        <f>IF(Table5[[#This Row],[Profit_Percentage]]&gt;25%,"high_profit","low_profit")&amp;(IF(Table5[[#This Row],[net_sales]]&gt;1000," high_sales"," low_sales"))</f>
        <v>low_profit high_sales</v>
      </c>
      <c r="R4120" s="3"/>
    </row>
    <row r="4121" spans="1:18" ht="14.25" customHeight="1" x14ac:dyDescent="0.3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Table5[[#This Row],[sales]]-(Table5[[#This Row],[sales]]*Table5[[#This Row],[discount]])</f>
        <v>2886.2175999999999</v>
      </c>
      <c r="O4121" s="6">
        <f>Table5[[#This Row],[profit]]/Table5[[#This Row],[net_sales]]</f>
        <v>0.36141765610465409</v>
      </c>
      <c r="P4121" s="3" t="str">
        <f>IF(Table5[[#This Row],[Profit_Percentage]]&lt;=24.5%,"low","high")</f>
        <v>high</v>
      </c>
      <c r="Q4121" s="3" t="str">
        <f>IF(Table5[[#This Row],[Profit_Percentage]]&gt;25%,"high_profit","low_profit")&amp;(IF(Table5[[#This Row],[net_sales]]&gt;1000," high_sales"," low_sales"))</f>
        <v>high_profit high_sales</v>
      </c>
      <c r="R4121" s="3"/>
    </row>
    <row r="4122" spans="1:18" ht="14.25" customHeight="1" x14ac:dyDescent="0.3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Table5[[#This Row],[sales]]-(Table5[[#This Row],[sales]]*Table5[[#This Row],[discount]])</f>
        <v>1013.6623999999999</v>
      </c>
      <c r="O4122" s="6">
        <f>Table5[[#This Row],[profit]]/Table5[[#This Row],[net_sales]]</f>
        <v>0.23810688844727793</v>
      </c>
      <c r="P4122" s="3" t="str">
        <f>IF(Table5[[#This Row],[Profit_Percentage]]&lt;=24.5%,"low","high")</f>
        <v>low</v>
      </c>
      <c r="Q4122" s="3" t="str">
        <f>IF(Table5[[#This Row],[Profit_Percentage]]&gt;25%,"high_profit","low_profit")&amp;(IF(Table5[[#This Row],[net_sales]]&gt;1000," high_sales"," low_sales"))</f>
        <v>low_profit high_sales</v>
      </c>
      <c r="R4122" s="3"/>
    </row>
    <row r="4123" spans="1:18" ht="14.25" customHeight="1" x14ac:dyDescent="0.3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Table5[[#This Row],[sales]]-(Table5[[#This Row],[sales]]*Table5[[#This Row],[discount]])</f>
        <v>613.34059999999999</v>
      </c>
      <c r="O4123" s="6">
        <f>Table5[[#This Row],[profit]]/Table5[[#This Row],[net_sales]]</f>
        <v>0.3029311935325984</v>
      </c>
      <c r="P4123" s="3" t="str">
        <f>IF(Table5[[#This Row],[Profit_Percentage]]&lt;=24.5%,"low","high")</f>
        <v>high</v>
      </c>
      <c r="Q4123" s="3" t="str">
        <f>IF(Table5[[#This Row],[Profit_Percentage]]&gt;25%,"high_profit","low_profit")&amp;(IF(Table5[[#This Row],[net_sales]]&gt;1000," high_sales"," low_sales"))</f>
        <v>high_profit low_sales</v>
      </c>
      <c r="R4123" s="3"/>
    </row>
    <row r="4124" spans="1:18" ht="14.25" customHeight="1" x14ac:dyDescent="0.3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Table5[[#This Row],[sales]]-(Table5[[#This Row],[sales]]*Table5[[#This Row],[discount]])</f>
        <v>909.08999999999992</v>
      </c>
      <c r="O4124" s="6">
        <f>Table5[[#This Row],[profit]]/Table5[[#This Row],[net_sales]]</f>
        <v>0.13299013299013301</v>
      </c>
      <c r="P4124" s="3" t="str">
        <f>IF(Table5[[#This Row],[Profit_Percentage]]&lt;=24.5%,"low","high")</f>
        <v>low</v>
      </c>
      <c r="Q4124" s="3" t="str">
        <f>IF(Table5[[#This Row],[Profit_Percentage]]&gt;25%,"high_profit","low_profit")&amp;(IF(Table5[[#This Row],[net_sales]]&gt;1000," high_sales"," low_sales"))</f>
        <v>low_profit low_sales</v>
      </c>
      <c r="R4124" s="3"/>
    </row>
    <row r="4125" spans="1:18" ht="14.25" customHeight="1" x14ac:dyDescent="0.3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Table5[[#This Row],[sales]]-(Table5[[#This Row],[sales]]*Table5[[#This Row],[discount]])</f>
        <v>2188.8678</v>
      </c>
      <c r="O4125" s="6">
        <f>Table5[[#This Row],[profit]]/Table5[[#This Row],[net_sales]]</f>
        <v>0.17249100196914588</v>
      </c>
      <c r="P4125" s="3" t="str">
        <f>IF(Table5[[#This Row],[Profit_Percentage]]&lt;=24.5%,"low","high")</f>
        <v>low</v>
      </c>
      <c r="Q4125" s="3" t="str">
        <f>IF(Table5[[#This Row],[Profit_Percentage]]&gt;25%,"high_profit","low_profit")&amp;(IF(Table5[[#This Row],[net_sales]]&gt;1000," high_sales"," low_sales"))</f>
        <v>low_profit high_sales</v>
      </c>
      <c r="R4125" s="3"/>
    </row>
    <row r="4126" spans="1:18" ht="14.25" customHeight="1" x14ac:dyDescent="0.3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Table5[[#This Row],[sales]]-(Table5[[#This Row],[sales]]*Table5[[#This Row],[discount]])</f>
        <v>3219.7840000000001</v>
      </c>
      <c r="O4126" s="6">
        <f>Table5[[#This Row],[profit]]/Table5[[#This Row],[net_sales]]</f>
        <v>0.14325805706221287</v>
      </c>
      <c r="P4126" s="3" t="str">
        <f>IF(Table5[[#This Row],[Profit_Percentage]]&lt;=24.5%,"low","high")</f>
        <v>low</v>
      </c>
      <c r="Q4126" s="3" t="str">
        <f>IF(Table5[[#This Row],[Profit_Percentage]]&gt;25%,"high_profit","low_profit")&amp;(IF(Table5[[#This Row],[net_sales]]&gt;1000," high_sales"," low_sales"))</f>
        <v>low_profit high_sales</v>
      </c>
      <c r="R4126" s="3"/>
    </row>
    <row r="4127" spans="1:18" ht="14.25" customHeight="1" x14ac:dyDescent="0.3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Table5[[#This Row],[sales]]-(Table5[[#This Row],[sales]]*Table5[[#This Row],[discount]])</f>
        <v>1339.2360999999999</v>
      </c>
      <c r="O4127" s="6">
        <f>Table5[[#This Row],[profit]]/Table5[[#This Row],[net_sales]]</f>
        <v>0.38561535191591684</v>
      </c>
      <c r="P4127" s="3" t="str">
        <f>IF(Table5[[#This Row],[Profit_Percentage]]&lt;=24.5%,"low","high")</f>
        <v>high</v>
      </c>
      <c r="Q4127" s="3" t="str">
        <f>IF(Table5[[#This Row],[Profit_Percentage]]&gt;25%,"high_profit","low_profit")&amp;(IF(Table5[[#This Row],[net_sales]]&gt;1000," high_sales"," low_sales"))</f>
        <v>high_profit high_sales</v>
      </c>
      <c r="R4127" s="3"/>
    </row>
    <row r="4128" spans="1:18" ht="14.25" customHeight="1" x14ac:dyDescent="0.3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Table5[[#This Row],[sales]]-(Table5[[#This Row],[sales]]*Table5[[#This Row],[discount]])</f>
        <v>2035.9960000000001</v>
      </c>
      <c r="O4128" s="6">
        <f>Table5[[#This Row],[profit]]/Table5[[#This Row],[net_sales]]</f>
        <v>0.23193562266330583</v>
      </c>
      <c r="P4128" s="3" t="str">
        <f>IF(Table5[[#This Row],[Profit_Percentage]]&lt;=24.5%,"low","high")</f>
        <v>low</v>
      </c>
      <c r="Q4128" s="3" t="str">
        <f>IF(Table5[[#This Row],[Profit_Percentage]]&gt;25%,"high_profit","low_profit")&amp;(IF(Table5[[#This Row],[net_sales]]&gt;1000," high_sales"," low_sales"))</f>
        <v>low_profit high_sales</v>
      </c>
      <c r="R4128" s="3"/>
    </row>
    <row r="4129" spans="1:18" ht="14.25" customHeight="1" x14ac:dyDescent="0.3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Table5[[#This Row],[sales]]-(Table5[[#This Row],[sales]]*Table5[[#This Row],[discount]])</f>
        <v>2951.8134</v>
      </c>
      <c r="O4129" s="6">
        <f>Table5[[#This Row],[profit]]/Table5[[#This Row],[net_sales]]</f>
        <v>0.38180597730195276</v>
      </c>
      <c r="P4129" s="3" t="str">
        <f>IF(Table5[[#This Row],[Profit_Percentage]]&lt;=24.5%,"low","high")</f>
        <v>high</v>
      </c>
      <c r="Q4129" s="3" t="str">
        <f>IF(Table5[[#This Row],[Profit_Percentage]]&gt;25%,"high_profit","low_profit")&amp;(IF(Table5[[#This Row],[net_sales]]&gt;1000," high_sales"," low_sales"))</f>
        <v>high_profit high_sales</v>
      </c>
      <c r="R4129" s="3"/>
    </row>
    <row r="4130" spans="1:18" ht="14.25" customHeight="1" x14ac:dyDescent="0.3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Table5[[#This Row],[sales]]-(Table5[[#This Row],[sales]]*Table5[[#This Row],[discount]])</f>
        <v>736.6</v>
      </c>
      <c r="O4130" s="6">
        <f>Table5[[#This Row],[profit]]/Table5[[#This Row],[net_sales]]</f>
        <v>0.30271517784414875</v>
      </c>
      <c r="P4130" s="3" t="str">
        <f>IF(Table5[[#This Row],[Profit_Percentage]]&lt;=24.5%,"low","high")</f>
        <v>high</v>
      </c>
      <c r="Q4130" s="3" t="str">
        <f>IF(Table5[[#This Row],[Profit_Percentage]]&gt;25%,"high_profit","low_profit")&amp;(IF(Table5[[#This Row],[net_sales]]&gt;1000," high_sales"," low_sales"))</f>
        <v>high_profit low_sales</v>
      </c>
      <c r="R4130" s="3"/>
    </row>
    <row r="4131" spans="1:18" ht="14.25" customHeight="1" x14ac:dyDescent="0.3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Table5[[#This Row],[sales]]-(Table5[[#This Row],[sales]]*Table5[[#This Row],[discount]])</f>
        <v>4338.0483999999997</v>
      </c>
      <c r="O4131" s="6">
        <f>Table5[[#This Row],[profit]]/Table5[[#This Row],[net_sales]]</f>
        <v>0.29974077744268601</v>
      </c>
      <c r="P4131" s="3" t="str">
        <f>IF(Table5[[#This Row],[Profit_Percentage]]&lt;=24.5%,"low","high")</f>
        <v>high</v>
      </c>
      <c r="Q4131" s="3" t="str">
        <f>IF(Table5[[#This Row],[Profit_Percentage]]&gt;25%,"high_profit","low_profit")&amp;(IF(Table5[[#This Row],[net_sales]]&gt;1000," high_sales"," low_sales"))</f>
        <v>high_profit high_sales</v>
      </c>
      <c r="R4131" s="3"/>
    </row>
    <row r="4132" spans="1:18" ht="14.25" customHeight="1" x14ac:dyDescent="0.3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Table5[[#This Row],[sales]]-(Table5[[#This Row],[sales]]*Table5[[#This Row],[discount]])</f>
        <v>3959.183</v>
      </c>
      <c r="O4132" s="6">
        <f>Table5[[#This Row],[profit]]/Table5[[#This Row],[net_sales]]</f>
        <v>0.26800226208285899</v>
      </c>
      <c r="P4132" s="3" t="str">
        <f>IF(Table5[[#This Row],[Profit_Percentage]]&lt;=24.5%,"low","high")</f>
        <v>high</v>
      </c>
      <c r="Q4132" s="3" t="str">
        <f>IF(Table5[[#This Row],[Profit_Percentage]]&gt;25%,"high_profit","low_profit")&amp;(IF(Table5[[#This Row],[net_sales]]&gt;1000," high_sales"," low_sales"))</f>
        <v>high_profit high_sales</v>
      </c>
      <c r="R4132" s="3"/>
    </row>
    <row r="4133" spans="1:18" ht="14.25" customHeight="1" x14ac:dyDescent="0.3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Table5[[#This Row],[sales]]-(Table5[[#This Row],[sales]]*Table5[[#This Row],[discount]])</f>
        <v>183.29849999999999</v>
      </c>
      <c r="O4133" s="6">
        <f>Table5[[#This Row],[profit]]/Table5[[#This Row],[net_sales]]</f>
        <v>0.31009528173989426</v>
      </c>
      <c r="P4133" s="3" t="str">
        <f>IF(Table5[[#This Row],[Profit_Percentage]]&lt;=24.5%,"low","high")</f>
        <v>high</v>
      </c>
      <c r="Q4133" s="3" t="str">
        <f>IF(Table5[[#This Row],[Profit_Percentage]]&gt;25%,"high_profit","low_profit")&amp;(IF(Table5[[#This Row],[net_sales]]&gt;1000," high_sales"," low_sales"))</f>
        <v>high_profit low_sales</v>
      </c>
      <c r="R4133" s="3"/>
    </row>
    <row r="4134" spans="1:18" ht="14.25" customHeight="1" x14ac:dyDescent="0.3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Table5[[#This Row],[sales]]-(Table5[[#This Row],[sales]]*Table5[[#This Row],[discount]])</f>
        <v>261.05880000000002</v>
      </c>
      <c r="O4134" s="6">
        <f>Table5[[#This Row],[profit]]/Table5[[#This Row],[net_sales]]</f>
        <v>0.317208230482941</v>
      </c>
      <c r="P4134" s="3" t="str">
        <f>IF(Table5[[#This Row],[Profit_Percentage]]&lt;=24.5%,"low","high")</f>
        <v>high</v>
      </c>
      <c r="Q4134" s="3" t="str">
        <f>IF(Table5[[#This Row],[Profit_Percentage]]&gt;25%,"high_profit","low_profit")&amp;(IF(Table5[[#This Row],[net_sales]]&gt;1000," high_sales"," low_sales"))</f>
        <v>high_profit low_sales</v>
      </c>
      <c r="R4134" s="3"/>
    </row>
    <row r="4135" spans="1:18" ht="14.25" customHeight="1" x14ac:dyDescent="0.3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Table5[[#This Row],[sales]]-(Table5[[#This Row],[sales]]*Table5[[#This Row],[discount]])</f>
        <v>294.678</v>
      </c>
      <c r="O4135" s="6">
        <f>Table5[[#This Row],[profit]]/Table5[[#This Row],[net_sales]]</f>
        <v>0.13903311411099573</v>
      </c>
      <c r="P4135" s="3" t="str">
        <f>IF(Table5[[#This Row],[Profit_Percentage]]&lt;=24.5%,"low","high")</f>
        <v>low</v>
      </c>
      <c r="Q4135" s="3" t="str">
        <f>IF(Table5[[#This Row],[Profit_Percentage]]&gt;25%,"high_profit","low_profit")&amp;(IF(Table5[[#This Row],[net_sales]]&gt;1000," high_sales"," low_sales"))</f>
        <v>low_profit low_sales</v>
      </c>
      <c r="R4135" s="3"/>
    </row>
    <row r="4136" spans="1:18" ht="14.25" customHeight="1" x14ac:dyDescent="0.3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Table5[[#This Row],[sales]]-(Table5[[#This Row],[sales]]*Table5[[#This Row],[discount]])</f>
        <v>2773.3807000000002</v>
      </c>
      <c r="O4136" s="6">
        <f>Table5[[#This Row],[profit]]/Table5[[#This Row],[net_sales]]</f>
        <v>0.29071378480422827</v>
      </c>
      <c r="P4136" s="3" t="str">
        <f>IF(Table5[[#This Row],[Profit_Percentage]]&lt;=24.5%,"low","high")</f>
        <v>high</v>
      </c>
      <c r="Q4136" s="3" t="str">
        <f>IF(Table5[[#This Row],[Profit_Percentage]]&gt;25%,"high_profit","low_profit")&amp;(IF(Table5[[#This Row],[net_sales]]&gt;1000," high_sales"," low_sales"))</f>
        <v>high_profit high_sales</v>
      </c>
      <c r="R4136" s="3"/>
    </row>
    <row r="4137" spans="1:18" ht="14.25" customHeight="1" x14ac:dyDescent="0.3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Table5[[#This Row],[sales]]-(Table5[[#This Row],[sales]]*Table5[[#This Row],[discount]])</f>
        <v>698.87</v>
      </c>
      <c r="O4137" s="6">
        <f>Table5[[#This Row],[profit]]/Table5[[#This Row],[net_sales]]</f>
        <v>0.18476969965801937</v>
      </c>
      <c r="P4137" s="3" t="str">
        <f>IF(Table5[[#This Row],[Profit_Percentage]]&lt;=24.5%,"low","high")</f>
        <v>low</v>
      </c>
      <c r="Q4137" s="3" t="str">
        <f>IF(Table5[[#This Row],[Profit_Percentage]]&gt;25%,"high_profit","low_profit")&amp;(IF(Table5[[#This Row],[net_sales]]&gt;1000," high_sales"," low_sales"))</f>
        <v>low_profit low_sales</v>
      </c>
      <c r="R4137" s="3"/>
    </row>
    <row r="4138" spans="1:18" ht="14.25" customHeight="1" x14ac:dyDescent="0.3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Table5[[#This Row],[sales]]-(Table5[[#This Row],[sales]]*Table5[[#This Row],[discount]])</f>
        <v>2376.3415</v>
      </c>
      <c r="O4138" s="6">
        <f>Table5[[#This Row],[profit]]/Table5[[#This Row],[net_sales]]</f>
        <v>0.37497977458206239</v>
      </c>
      <c r="P4138" s="3" t="str">
        <f>IF(Table5[[#This Row],[Profit_Percentage]]&lt;=24.5%,"low","high")</f>
        <v>high</v>
      </c>
      <c r="Q4138" s="3" t="str">
        <f>IF(Table5[[#This Row],[Profit_Percentage]]&gt;25%,"high_profit","low_profit")&amp;(IF(Table5[[#This Row],[net_sales]]&gt;1000," high_sales"," low_sales"))</f>
        <v>high_profit high_sales</v>
      </c>
      <c r="R4138" s="3"/>
    </row>
    <row r="4139" spans="1:18" ht="14.25" customHeight="1" x14ac:dyDescent="0.3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Table5[[#This Row],[sales]]-(Table5[[#This Row],[sales]]*Table5[[#This Row],[discount]])</f>
        <v>2058.6475</v>
      </c>
      <c r="O4139" s="6">
        <f>Table5[[#This Row],[profit]]/Table5[[#This Row],[net_sales]]</f>
        <v>0.16538528329886493</v>
      </c>
      <c r="P4139" s="3" t="str">
        <f>IF(Table5[[#This Row],[Profit_Percentage]]&lt;=24.5%,"low","high")</f>
        <v>low</v>
      </c>
      <c r="Q4139" s="3" t="str">
        <f>IF(Table5[[#This Row],[Profit_Percentage]]&gt;25%,"high_profit","low_profit")&amp;(IF(Table5[[#This Row],[net_sales]]&gt;1000," high_sales"," low_sales"))</f>
        <v>low_profit high_sales</v>
      </c>
      <c r="R4139" s="3"/>
    </row>
    <row r="4140" spans="1:18" ht="14.25" customHeight="1" x14ac:dyDescent="0.3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Table5[[#This Row],[sales]]-(Table5[[#This Row],[sales]]*Table5[[#This Row],[discount]])</f>
        <v>2602.5429999999997</v>
      </c>
      <c r="O4140" s="6">
        <f>Table5[[#This Row],[profit]]/Table5[[#This Row],[net_sales]]</f>
        <v>0.43230025402077893</v>
      </c>
      <c r="P4140" s="3" t="str">
        <f>IF(Table5[[#This Row],[Profit_Percentage]]&lt;=24.5%,"low","high")</f>
        <v>high</v>
      </c>
      <c r="Q4140" s="3" t="str">
        <f>IF(Table5[[#This Row],[Profit_Percentage]]&gt;25%,"high_profit","low_profit")&amp;(IF(Table5[[#This Row],[net_sales]]&gt;1000," high_sales"," low_sales"))</f>
        <v>high_profit high_sales</v>
      </c>
      <c r="R4140" s="3"/>
    </row>
    <row r="4141" spans="1:18" ht="14.25" customHeight="1" x14ac:dyDescent="0.3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Table5[[#This Row],[sales]]-(Table5[[#This Row],[sales]]*Table5[[#This Row],[discount]])</f>
        <v>3452.6320000000001</v>
      </c>
      <c r="O4141" s="6">
        <f>Table5[[#This Row],[profit]]/Table5[[#This Row],[net_sales]]</f>
        <v>0.16589662611016753</v>
      </c>
      <c r="P4141" s="3" t="str">
        <f>IF(Table5[[#This Row],[Profit_Percentage]]&lt;=24.5%,"low","high")</f>
        <v>low</v>
      </c>
      <c r="Q4141" s="3" t="str">
        <f>IF(Table5[[#This Row],[Profit_Percentage]]&gt;25%,"high_profit","low_profit")&amp;(IF(Table5[[#This Row],[net_sales]]&gt;1000," high_sales"," low_sales"))</f>
        <v>low_profit high_sales</v>
      </c>
      <c r="R4141" s="3"/>
    </row>
    <row r="4142" spans="1:18" ht="14.25" customHeight="1" x14ac:dyDescent="0.3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Table5[[#This Row],[sales]]-(Table5[[#This Row],[sales]]*Table5[[#This Row],[discount]])</f>
        <v>3793.8565000000003</v>
      </c>
      <c r="O4142" s="6">
        <f>Table5[[#This Row],[profit]]/Table5[[#This Row],[net_sales]]</f>
        <v>0.15310805772437622</v>
      </c>
      <c r="P4142" s="3" t="str">
        <f>IF(Table5[[#This Row],[Profit_Percentage]]&lt;=24.5%,"low","high")</f>
        <v>low</v>
      </c>
      <c r="Q4142" s="3" t="str">
        <f>IF(Table5[[#This Row],[Profit_Percentage]]&gt;25%,"high_profit","low_profit")&amp;(IF(Table5[[#This Row],[net_sales]]&gt;1000," high_sales"," low_sales"))</f>
        <v>low_profit high_sales</v>
      </c>
      <c r="R4142" s="3"/>
    </row>
    <row r="4143" spans="1:18" ht="14.25" customHeight="1" x14ac:dyDescent="0.3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Table5[[#This Row],[sales]]-(Table5[[#This Row],[sales]]*Table5[[#This Row],[discount]])</f>
        <v>1316.7891</v>
      </c>
      <c r="O4143" s="6">
        <f>Table5[[#This Row],[profit]]/Table5[[#This Row],[net_sales]]</f>
        <v>0.17804673504663732</v>
      </c>
      <c r="P4143" s="3" t="str">
        <f>IF(Table5[[#This Row],[Profit_Percentage]]&lt;=24.5%,"low","high")</f>
        <v>low</v>
      </c>
      <c r="Q4143" s="3" t="str">
        <f>IF(Table5[[#This Row],[Profit_Percentage]]&gt;25%,"high_profit","low_profit")&amp;(IF(Table5[[#This Row],[net_sales]]&gt;1000," high_sales"," low_sales"))</f>
        <v>low_profit high_sales</v>
      </c>
      <c r="R4143" s="3"/>
    </row>
    <row r="4144" spans="1:18" ht="14.25" customHeight="1" x14ac:dyDescent="0.3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Table5[[#This Row],[sales]]-(Table5[[#This Row],[sales]]*Table5[[#This Row],[discount]])</f>
        <v>709.49660000000006</v>
      </c>
      <c r="O4144" s="6">
        <f>Table5[[#This Row],[profit]]/Table5[[#This Row],[net_sales]]</f>
        <v>0.28376457336088712</v>
      </c>
      <c r="P4144" s="3" t="str">
        <f>IF(Table5[[#This Row],[Profit_Percentage]]&lt;=24.5%,"low","high")</f>
        <v>high</v>
      </c>
      <c r="Q4144" s="3" t="str">
        <f>IF(Table5[[#This Row],[Profit_Percentage]]&gt;25%,"high_profit","low_profit")&amp;(IF(Table5[[#This Row],[net_sales]]&gt;1000," high_sales"," low_sales"))</f>
        <v>high_profit low_sales</v>
      </c>
      <c r="R4144" s="3"/>
    </row>
    <row r="4145" spans="1:18" ht="14.25" customHeight="1" x14ac:dyDescent="0.3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Table5[[#This Row],[sales]]-(Table5[[#This Row],[sales]]*Table5[[#This Row],[discount]])</f>
        <v>132.28280000000001</v>
      </c>
      <c r="O4145" s="6">
        <f>Table5[[#This Row],[profit]]/Table5[[#This Row],[net_sales]]</f>
        <v>0.12337204836910014</v>
      </c>
      <c r="P4145" s="3" t="str">
        <f>IF(Table5[[#This Row],[Profit_Percentage]]&lt;=24.5%,"low","high")</f>
        <v>low</v>
      </c>
      <c r="Q4145" s="3" t="str">
        <f>IF(Table5[[#This Row],[Profit_Percentage]]&gt;25%,"high_profit","low_profit")&amp;(IF(Table5[[#This Row],[net_sales]]&gt;1000," high_sales"," low_sales"))</f>
        <v>low_profit low_sales</v>
      </c>
      <c r="R4145" s="3"/>
    </row>
    <row r="4146" spans="1:18" ht="14.25" customHeight="1" x14ac:dyDescent="0.3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Table5[[#This Row],[sales]]-(Table5[[#This Row],[sales]]*Table5[[#This Row],[discount]])</f>
        <v>2047.7087999999999</v>
      </c>
      <c r="O4146" s="6">
        <f>Table5[[#This Row],[profit]]/Table5[[#This Row],[net_sales]]</f>
        <v>0.24958626929766578</v>
      </c>
      <c r="P4146" s="3" t="str">
        <f>IF(Table5[[#This Row],[Profit_Percentage]]&lt;=24.5%,"low","high")</f>
        <v>high</v>
      </c>
      <c r="Q4146" s="3" t="str">
        <f>IF(Table5[[#This Row],[Profit_Percentage]]&gt;25%,"high_profit","low_profit")&amp;(IF(Table5[[#This Row],[net_sales]]&gt;1000," high_sales"," low_sales"))</f>
        <v>low_profit high_sales</v>
      </c>
      <c r="R4146" s="3"/>
    </row>
    <row r="4147" spans="1:18" ht="14.25" customHeight="1" x14ac:dyDescent="0.3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Table5[[#This Row],[sales]]-(Table5[[#This Row],[sales]]*Table5[[#This Row],[discount]])</f>
        <v>1597.5987999999998</v>
      </c>
      <c r="O4147" s="6">
        <f>Table5[[#This Row],[profit]]/Table5[[#This Row],[net_sales]]</f>
        <v>0.21724478010374071</v>
      </c>
      <c r="P4147" s="3" t="str">
        <f>IF(Table5[[#This Row],[Profit_Percentage]]&lt;=24.5%,"low","high")</f>
        <v>low</v>
      </c>
      <c r="Q4147" s="3" t="str">
        <f>IF(Table5[[#This Row],[Profit_Percentage]]&gt;25%,"high_profit","low_profit")&amp;(IF(Table5[[#This Row],[net_sales]]&gt;1000," high_sales"," low_sales"))</f>
        <v>low_profit high_sales</v>
      </c>
      <c r="R4147" s="3"/>
    </row>
    <row r="4148" spans="1:18" ht="14.25" customHeight="1" x14ac:dyDescent="0.3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Table5[[#This Row],[sales]]-(Table5[[#This Row],[sales]]*Table5[[#This Row],[discount]])</f>
        <v>2509.5824000000002</v>
      </c>
      <c r="O4148" s="6">
        <f>Table5[[#This Row],[profit]]/Table5[[#This Row],[net_sales]]</f>
        <v>0.31678975753097405</v>
      </c>
      <c r="P4148" s="3" t="str">
        <f>IF(Table5[[#This Row],[Profit_Percentage]]&lt;=24.5%,"low","high")</f>
        <v>high</v>
      </c>
      <c r="Q4148" s="3" t="str">
        <f>IF(Table5[[#This Row],[Profit_Percentage]]&gt;25%,"high_profit","low_profit")&amp;(IF(Table5[[#This Row],[net_sales]]&gt;1000," high_sales"," low_sales"))</f>
        <v>high_profit high_sales</v>
      </c>
      <c r="R4148" s="3"/>
    </row>
    <row r="4149" spans="1:18" ht="14.25" customHeight="1" x14ac:dyDescent="0.3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Table5[[#This Row],[sales]]-(Table5[[#This Row],[sales]]*Table5[[#This Row],[discount]])</f>
        <v>2919.5950000000003</v>
      </c>
      <c r="O4149" s="6">
        <f>Table5[[#This Row],[profit]]/Table5[[#This Row],[net_sales]]</f>
        <v>0.32526771692649148</v>
      </c>
      <c r="P4149" s="3" t="str">
        <f>IF(Table5[[#This Row],[Profit_Percentage]]&lt;=24.5%,"low","high")</f>
        <v>high</v>
      </c>
      <c r="Q4149" s="3" t="str">
        <f>IF(Table5[[#This Row],[Profit_Percentage]]&gt;25%,"high_profit","low_profit")&amp;(IF(Table5[[#This Row],[net_sales]]&gt;1000," high_sales"," low_sales"))</f>
        <v>high_profit high_sales</v>
      </c>
      <c r="R4149" s="3"/>
    </row>
    <row r="4150" spans="1:18" ht="14.25" customHeight="1" x14ac:dyDescent="0.3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Table5[[#This Row],[sales]]-(Table5[[#This Row],[sales]]*Table5[[#This Row],[discount]])</f>
        <v>550.36799999999994</v>
      </c>
      <c r="O4150" s="6">
        <f>Table5[[#This Row],[profit]]/Table5[[#This Row],[net_sales]]</f>
        <v>0.10345804988662133</v>
      </c>
      <c r="P4150" s="3" t="str">
        <f>IF(Table5[[#This Row],[Profit_Percentage]]&lt;=24.5%,"low","high")</f>
        <v>low</v>
      </c>
      <c r="Q4150" s="3" t="str">
        <f>IF(Table5[[#This Row],[Profit_Percentage]]&gt;25%,"high_profit","low_profit")&amp;(IF(Table5[[#This Row],[net_sales]]&gt;1000," high_sales"," low_sales"))</f>
        <v>low_profit low_sales</v>
      </c>
      <c r="R4150" s="3"/>
    </row>
    <row r="4151" spans="1:18" ht="14.25" customHeight="1" x14ac:dyDescent="0.3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Table5[[#This Row],[sales]]-(Table5[[#This Row],[sales]]*Table5[[#This Row],[discount]])</f>
        <v>3771.8440000000001</v>
      </c>
      <c r="O4151" s="6">
        <f>Table5[[#This Row],[profit]]/Table5[[#This Row],[net_sales]]</f>
        <v>0.12011366323739794</v>
      </c>
      <c r="P4151" s="3" t="str">
        <f>IF(Table5[[#This Row],[Profit_Percentage]]&lt;=24.5%,"low","high")</f>
        <v>low</v>
      </c>
      <c r="Q4151" s="3" t="str">
        <f>IF(Table5[[#This Row],[Profit_Percentage]]&gt;25%,"high_profit","low_profit")&amp;(IF(Table5[[#This Row],[net_sales]]&gt;1000," high_sales"," low_sales"))</f>
        <v>low_profit high_sales</v>
      </c>
      <c r="R4151" s="3"/>
    </row>
    <row r="4152" spans="1:18" ht="14.25" customHeight="1" x14ac:dyDescent="0.3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Table5[[#This Row],[sales]]-(Table5[[#This Row],[sales]]*Table5[[#This Row],[discount]])</f>
        <v>856.82960000000003</v>
      </c>
      <c r="O4152" s="6">
        <f>Table5[[#This Row],[profit]]/Table5[[#This Row],[net_sales]]</f>
        <v>0.11940530532558633</v>
      </c>
      <c r="P4152" s="3" t="str">
        <f>IF(Table5[[#This Row],[Profit_Percentage]]&lt;=24.5%,"low","high")</f>
        <v>low</v>
      </c>
      <c r="Q4152" s="3" t="str">
        <f>IF(Table5[[#This Row],[Profit_Percentage]]&gt;25%,"high_profit","low_profit")&amp;(IF(Table5[[#This Row],[net_sales]]&gt;1000," high_sales"," low_sales"))</f>
        <v>low_profit low_sales</v>
      </c>
      <c r="R4152" s="3"/>
    </row>
    <row r="4153" spans="1:18" ht="14.25" customHeight="1" x14ac:dyDescent="0.3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Table5[[#This Row],[sales]]-(Table5[[#This Row],[sales]]*Table5[[#This Row],[discount]])</f>
        <v>399.2715</v>
      </c>
      <c r="O4153" s="6">
        <f>Table5[[#This Row],[profit]]/Table5[[#This Row],[net_sales]]</f>
        <v>0.21897380604425812</v>
      </c>
      <c r="P4153" s="3" t="str">
        <f>IF(Table5[[#This Row],[Profit_Percentage]]&lt;=24.5%,"low","high")</f>
        <v>low</v>
      </c>
      <c r="Q4153" s="3" t="str">
        <f>IF(Table5[[#This Row],[Profit_Percentage]]&gt;25%,"high_profit","low_profit")&amp;(IF(Table5[[#This Row],[net_sales]]&gt;1000," high_sales"," low_sales"))</f>
        <v>low_profit low_sales</v>
      </c>
      <c r="R4153" s="3"/>
    </row>
    <row r="4154" spans="1:18" ht="14.25" customHeight="1" x14ac:dyDescent="0.3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Table5[[#This Row],[sales]]-(Table5[[#This Row],[sales]]*Table5[[#This Row],[discount]])</f>
        <v>2142.8721</v>
      </c>
      <c r="O4154" s="6">
        <f>Table5[[#This Row],[profit]]/Table5[[#This Row],[net_sales]]</f>
        <v>0.5173103891734836</v>
      </c>
      <c r="P4154" s="3" t="str">
        <f>IF(Table5[[#This Row],[Profit_Percentage]]&lt;=24.5%,"low","high")</f>
        <v>high</v>
      </c>
      <c r="Q4154" s="3" t="str">
        <f>IF(Table5[[#This Row],[Profit_Percentage]]&gt;25%,"high_profit","low_profit")&amp;(IF(Table5[[#This Row],[net_sales]]&gt;1000," high_sales"," low_sales"))</f>
        <v>high_profit high_sales</v>
      </c>
      <c r="R4154" s="3"/>
    </row>
    <row r="4155" spans="1:18" ht="14.25" customHeight="1" x14ac:dyDescent="0.3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Table5[[#This Row],[sales]]-(Table5[[#This Row],[sales]]*Table5[[#This Row],[discount]])</f>
        <v>2978.1419999999998</v>
      </c>
      <c r="O4155" s="6">
        <f>Table5[[#This Row],[profit]]/Table5[[#This Row],[net_sales]]</f>
        <v>0.27758918144265793</v>
      </c>
      <c r="P4155" s="3" t="str">
        <f>IF(Table5[[#This Row],[Profit_Percentage]]&lt;=24.5%,"low","high")</f>
        <v>high</v>
      </c>
      <c r="Q4155" s="3" t="str">
        <f>IF(Table5[[#This Row],[Profit_Percentage]]&gt;25%,"high_profit","low_profit")&amp;(IF(Table5[[#This Row],[net_sales]]&gt;1000," high_sales"," low_sales"))</f>
        <v>high_profit high_sales</v>
      </c>
      <c r="R4155" s="3"/>
    </row>
    <row r="4156" spans="1:18" ht="14.25" customHeight="1" x14ac:dyDescent="0.3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Table5[[#This Row],[sales]]-(Table5[[#This Row],[sales]]*Table5[[#This Row],[discount]])</f>
        <v>297.79679999999996</v>
      </c>
      <c r="O4156" s="6">
        <f>Table5[[#This Row],[profit]]/Table5[[#This Row],[net_sales]]</f>
        <v>0.2263959854504817</v>
      </c>
      <c r="P4156" s="3" t="str">
        <f>IF(Table5[[#This Row],[Profit_Percentage]]&lt;=24.5%,"low","high")</f>
        <v>low</v>
      </c>
      <c r="Q4156" s="3" t="str">
        <f>IF(Table5[[#This Row],[Profit_Percentage]]&gt;25%,"high_profit","low_profit")&amp;(IF(Table5[[#This Row],[net_sales]]&gt;1000," high_sales"," low_sales"))</f>
        <v>low_profit low_sales</v>
      </c>
      <c r="R4156" s="3"/>
    </row>
    <row r="4157" spans="1:18" ht="14.25" customHeight="1" x14ac:dyDescent="0.3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Table5[[#This Row],[sales]]-(Table5[[#This Row],[sales]]*Table5[[#This Row],[discount]])</f>
        <v>3107.0547999999999</v>
      </c>
      <c r="O4157" s="6">
        <f>Table5[[#This Row],[profit]]/Table5[[#This Row],[net_sales]]</f>
        <v>9.9406035580704918E-2</v>
      </c>
      <c r="P4157" s="3" t="str">
        <f>IF(Table5[[#This Row],[Profit_Percentage]]&lt;=24.5%,"low","high")</f>
        <v>low</v>
      </c>
      <c r="Q4157" s="3" t="str">
        <f>IF(Table5[[#This Row],[Profit_Percentage]]&gt;25%,"high_profit","low_profit")&amp;(IF(Table5[[#This Row],[net_sales]]&gt;1000," high_sales"," low_sales"))</f>
        <v>low_profit high_sales</v>
      </c>
      <c r="R4157" s="3"/>
    </row>
    <row r="4158" spans="1:18" ht="14.25" customHeight="1" x14ac:dyDescent="0.3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Table5[[#This Row],[sales]]-(Table5[[#This Row],[sales]]*Table5[[#This Row],[discount]])</f>
        <v>2758.4896000000003</v>
      </c>
      <c r="O4158" s="6">
        <f>Table5[[#This Row],[profit]]/Table5[[#This Row],[net_sales]]</f>
        <v>7.9177387509454439E-2</v>
      </c>
      <c r="P4158" s="3" t="str">
        <f>IF(Table5[[#This Row],[Profit_Percentage]]&lt;=24.5%,"low","high")</f>
        <v>low</v>
      </c>
      <c r="Q4158" s="3" t="str">
        <f>IF(Table5[[#This Row],[Profit_Percentage]]&gt;25%,"high_profit","low_profit")&amp;(IF(Table5[[#This Row],[net_sales]]&gt;1000," high_sales"," low_sales"))</f>
        <v>low_profit high_sales</v>
      </c>
      <c r="R4158" s="3"/>
    </row>
    <row r="4159" spans="1:18" ht="14.25" customHeight="1" x14ac:dyDescent="0.3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Table5[[#This Row],[sales]]-(Table5[[#This Row],[sales]]*Table5[[#This Row],[discount]])</f>
        <v>429.59699999999998</v>
      </c>
      <c r="O4159" s="6">
        <f>Table5[[#This Row],[profit]]/Table5[[#This Row],[net_sales]]</f>
        <v>0.19157489461053034</v>
      </c>
      <c r="P4159" s="3" t="str">
        <f>IF(Table5[[#This Row],[Profit_Percentage]]&lt;=24.5%,"low","high")</f>
        <v>low</v>
      </c>
      <c r="Q4159" s="3" t="str">
        <f>IF(Table5[[#This Row],[Profit_Percentage]]&gt;25%,"high_profit","low_profit")&amp;(IF(Table5[[#This Row],[net_sales]]&gt;1000," high_sales"," low_sales"))</f>
        <v>low_profit low_sales</v>
      </c>
      <c r="R4159" s="3"/>
    </row>
    <row r="4160" spans="1:18" ht="14.25" customHeight="1" x14ac:dyDescent="0.3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Table5[[#This Row],[sales]]-(Table5[[#This Row],[sales]]*Table5[[#This Row],[discount]])</f>
        <v>1071.3168000000001</v>
      </c>
      <c r="O4160" s="6">
        <f>Table5[[#This Row],[profit]]/Table5[[#This Row],[net_sales]]</f>
        <v>0.23067873107189207</v>
      </c>
      <c r="P4160" s="3" t="str">
        <f>IF(Table5[[#This Row],[Profit_Percentage]]&lt;=24.5%,"low","high")</f>
        <v>low</v>
      </c>
      <c r="Q4160" s="3" t="str">
        <f>IF(Table5[[#This Row],[Profit_Percentage]]&gt;25%,"high_profit","low_profit")&amp;(IF(Table5[[#This Row],[net_sales]]&gt;1000," high_sales"," low_sales"))</f>
        <v>low_profit high_sales</v>
      </c>
      <c r="R4160" s="3"/>
    </row>
    <row r="4161" spans="1:18" ht="14.25" customHeight="1" x14ac:dyDescent="0.3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Table5[[#This Row],[sales]]-(Table5[[#This Row],[sales]]*Table5[[#This Row],[discount]])</f>
        <v>2069.1664000000001</v>
      </c>
      <c r="O4161" s="6">
        <f>Table5[[#This Row],[profit]]/Table5[[#This Row],[net_sales]]</f>
        <v>0.2485493675134102</v>
      </c>
      <c r="P4161" s="3" t="str">
        <f>IF(Table5[[#This Row],[Profit_Percentage]]&lt;=24.5%,"low","high")</f>
        <v>high</v>
      </c>
      <c r="Q4161" s="3" t="str">
        <f>IF(Table5[[#This Row],[Profit_Percentage]]&gt;25%,"high_profit","low_profit")&amp;(IF(Table5[[#This Row],[net_sales]]&gt;1000," high_sales"," low_sales"))</f>
        <v>low_profit high_sales</v>
      </c>
      <c r="R4161" s="3"/>
    </row>
    <row r="4162" spans="1:18" ht="14.25" customHeight="1" x14ac:dyDescent="0.3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Table5[[#This Row],[sales]]-(Table5[[#This Row],[sales]]*Table5[[#This Row],[discount]])</f>
        <v>3733.2496000000001</v>
      </c>
      <c r="O4162" s="6">
        <f>Table5[[#This Row],[profit]]/Table5[[#This Row],[net_sales]]</f>
        <v>0.17912276746778463</v>
      </c>
      <c r="P4162" s="3" t="str">
        <f>IF(Table5[[#This Row],[Profit_Percentage]]&lt;=24.5%,"low","high")</f>
        <v>low</v>
      </c>
      <c r="Q4162" s="3" t="str">
        <f>IF(Table5[[#This Row],[Profit_Percentage]]&gt;25%,"high_profit","low_profit")&amp;(IF(Table5[[#This Row],[net_sales]]&gt;1000," high_sales"," low_sales"))</f>
        <v>low_profit high_sales</v>
      </c>
      <c r="R4162" s="3"/>
    </row>
    <row r="4163" spans="1:18" ht="14.25" customHeight="1" x14ac:dyDescent="0.3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Table5[[#This Row],[sales]]-(Table5[[#This Row],[sales]]*Table5[[#This Row],[discount]])</f>
        <v>1779.4358999999999</v>
      </c>
      <c r="O4163" s="6">
        <f>Table5[[#This Row],[profit]]/Table5[[#This Row],[net_sales]]</f>
        <v>0.16488371399048429</v>
      </c>
      <c r="P4163" s="3" t="str">
        <f>IF(Table5[[#This Row],[Profit_Percentage]]&lt;=24.5%,"low","high")</f>
        <v>low</v>
      </c>
      <c r="Q4163" s="3" t="str">
        <f>IF(Table5[[#This Row],[Profit_Percentage]]&gt;25%,"high_profit","low_profit")&amp;(IF(Table5[[#This Row],[net_sales]]&gt;1000," high_sales"," low_sales"))</f>
        <v>low_profit high_sales</v>
      </c>
      <c r="R4163" s="3"/>
    </row>
    <row r="4164" spans="1:18" ht="14.25" customHeight="1" x14ac:dyDescent="0.3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Table5[[#This Row],[sales]]-(Table5[[#This Row],[sales]]*Table5[[#This Row],[discount]])</f>
        <v>751.10249999999996</v>
      </c>
      <c r="O4164" s="6">
        <f>Table5[[#This Row],[profit]]/Table5[[#This Row],[net_sales]]</f>
        <v>0.19122556508599026</v>
      </c>
      <c r="P4164" s="3" t="str">
        <f>IF(Table5[[#This Row],[Profit_Percentage]]&lt;=24.5%,"low","high")</f>
        <v>low</v>
      </c>
      <c r="Q4164" s="3" t="str">
        <f>IF(Table5[[#This Row],[Profit_Percentage]]&gt;25%,"high_profit","low_profit")&amp;(IF(Table5[[#This Row],[net_sales]]&gt;1000," high_sales"," low_sales"))</f>
        <v>low_profit low_sales</v>
      </c>
      <c r="R4164" s="3"/>
    </row>
    <row r="4165" spans="1:18" ht="14.25" customHeight="1" x14ac:dyDescent="0.3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Table5[[#This Row],[sales]]-(Table5[[#This Row],[sales]]*Table5[[#This Row],[discount]])</f>
        <v>3145.8143999999998</v>
      </c>
      <c r="O4165" s="6">
        <f>Table5[[#This Row],[profit]]/Table5[[#This Row],[net_sales]]</f>
        <v>0.22678706029192314</v>
      </c>
      <c r="P4165" s="3" t="str">
        <f>IF(Table5[[#This Row],[Profit_Percentage]]&lt;=24.5%,"low","high")</f>
        <v>low</v>
      </c>
      <c r="Q4165" s="3" t="str">
        <f>IF(Table5[[#This Row],[Profit_Percentage]]&gt;25%,"high_profit","low_profit")&amp;(IF(Table5[[#This Row],[net_sales]]&gt;1000," high_sales"," low_sales"))</f>
        <v>low_profit high_sales</v>
      </c>
      <c r="R4165" s="3"/>
    </row>
    <row r="4166" spans="1:18" ht="14.25" customHeight="1" x14ac:dyDescent="0.3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Table5[[#This Row],[sales]]-(Table5[[#This Row],[sales]]*Table5[[#This Row],[discount]])</f>
        <v>3433.4605000000001</v>
      </c>
      <c r="O4166" s="6">
        <f>Table5[[#This Row],[profit]]/Table5[[#This Row],[net_sales]]</f>
        <v>0.1473993948670736</v>
      </c>
      <c r="P4166" s="3" t="str">
        <f>IF(Table5[[#This Row],[Profit_Percentage]]&lt;=24.5%,"low","high")</f>
        <v>low</v>
      </c>
      <c r="Q4166" s="3" t="str">
        <f>IF(Table5[[#This Row],[Profit_Percentage]]&gt;25%,"high_profit","low_profit")&amp;(IF(Table5[[#This Row],[net_sales]]&gt;1000," high_sales"," low_sales"))</f>
        <v>low_profit high_sales</v>
      </c>
      <c r="R4166" s="3"/>
    </row>
    <row r="4167" spans="1:18" ht="14.25" customHeight="1" x14ac:dyDescent="0.3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Table5[[#This Row],[sales]]-(Table5[[#This Row],[sales]]*Table5[[#This Row],[discount]])</f>
        <v>2028.4672</v>
      </c>
      <c r="O4167" s="6">
        <f>Table5[[#This Row],[profit]]/Table5[[#This Row],[net_sales]]</f>
        <v>0.32277080940722136</v>
      </c>
      <c r="P4167" s="3" t="str">
        <f>IF(Table5[[#This Row],[Profit_Percentage]]&lt;=24.5%,"low","high")</f>
        <v>high</v>
      </c>
      <c r="Q4167" s="3" t="str">
        <f>IF(Table5[[#This Row],[Profit_Percentage]]&gt;25%,"high_profit","low_profit")&amp;(IF(Table5[[#This Row],[net_sales]]&gt;1000," high_sales"," low_sales"))</f>
        <v>high_profit high_sales</v>
      </c>
      <c r="R4167" s="3"/>
    </row>
    <row r="4168" spans="1:18" ht="14.25" customHeight="1" x14ac:dyDescent="0.3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Table5[[#This Row],[sales]]-(Table5[[#This Row],[sales]]*Table5[[#This Row],[discount]])</f>
        <v>729.18900000000008</v>
      </c>
      <c r="O4168" s="6">
        <f>Table5[[#This Row],[profit]]/Table5[[#This Row],[net_sales]]</f>
        <v>0.27804862662492164</v>
      </c>
      <c r="P4168" s="3" t="str">
        <f>IF(Table5[[#This Row],[Profit_Percentage]]&lt;=24.5%,"low","high")</f>
        <v>high</v>
      </c>
      <c r="Q4168" s="3" t="str">
        <f>IF(Table5[[#This Row],[Profit_Percentage]]&gt;25%,"high_profit","low_profit")&amp;(IF(Table5[[#This Row],[net_sales]]&gt;1000," high_sales"," low_sales"))</f>
        <v>high_profit low_sales</v>
      </c>
      <c r="R4168" s="3"/>
    </row>
    <row r="4169" spans="1:18" ht="14.25" customHeight="1" x14ac:dyDescent="0.3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Table5[[#This Row],[sales]]-(Table5[[#This Row],[sales]]*Table5[[#This Row],[discount]])</f>
        <v>2542.7939999999999</v>
      </c>
      <c r="O4169" s="6">
        <f>Table5[[#This Row],[profit]]/Table5[[#This Row],[net_sales]]</f>
        <v>0.17978648683298767</v>
      </c>
      <c r="P4169" s="3" t="str">
        <f>IF(Table5[[#This Row],[Profit_Percentage]]&lt;=24.5%,"low","high")</f>
        <v>low</v>
      </c>
      <c r="Q4169" s="3" t="str">
        <f>IF(Table5[[#This Row],[Profit_Percentage]]&gt;25%,"high_profit","low_profit")&amp;(IF(Table5[[#This Row],[net_sales]]&gt;1000," high_sales"," low_sales"))</f>
        <v>low_profit high_sales</v>
      </c>
      <c r="R4169" s="3"/>
    </row>
    <row r="4170" spans="1:18" ht="14.25" customHeight="1" x14ac:dyDescent="0.3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Table5[[#This Row],[sales]]-(Table5[[#This Row],[sales]]*Table5[[#This Row],[discount]])</f>
        <v>2315.8780000000002</v>
      </c>
      <c r="O4170" s="6">
        <f>Table5[[#This Row],[profit]]/Table5[[#This Row],[net_sales]]</f>
        <v>0.11014828933130329</v>
      </c>
      <c r="P4170" s="3" t="str">
        <f>IF(Table5[[#This Row],[Profit_Percentage]]&lt;=24.5%,"low","high")</f>
        <v>low</v>
      </c>
      <c r="Q4170" s="3" t="str">
        <f>IF(Table5[[#This Row],[Profit_Percentage]]&gt;25%,"high_profit","low_profit")&amp;(IF(Table5[[#This Row],[net_sales]]&gt;1000," high_sales"," low_sales"))</f>
        <v>low_profit high_sales</v>
      </c>
      <c r="R4170" s="3"/>
    </row>
    <row r="4171" spans="1:18" ht="14.25" customHeight="1" x14ac:dyDescent="0.3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Table5[[#This Row],[sales]]-(Table5[[#This Row],[sales]]*Table5[[#This Row],[discount]])</f>
        <v>3574.2979999999998</v>
      </c>
      <c r="O4171" s="6">
        <f>Table5[[#This Row],[profit]]/Table5[[#This Row],[net_sales]]</f>
        <v>0.33684936174879659</v>
      </c>
      <c r="P4171" s="3" t="str">
        <f>IF(Table5[[#This Row],[Profit_Percentage]]&lt;=24.5%,"low","high")</f>
        <v>high</v>
      </c>
      <c r="Q4171" s="3" t="str">
        <f>IF(Table5[[#This Row],[Profit_Percentage]]&gt;25%,"high_profit","low_profit")&amp;(IF(Table5[[#This Row],[net_sales]]&gt;1000," high_sales"," low_sales"))</f>
        <v>high_profit high_sales</v>
      </c>
      <c r="R4171" s="3"/>
    </row>
    <row r="4172" spans="1:18" ht="14.25" customHeight="1" x14ac:dyDescent="0.3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Table5[[#This Row],[sales]]-(Table5[[#This Row],[sales]]*Table5[[#This Row],[discount]])</f>
        <v>4017.5330000000004</v>
      </c>
      <c r="O4172" s="6">
        <f>Table5[[#This Row],[profit]]/Table5[[#This Row],[net_sales]]</f>
        <v>0.10794684200478252</v>
      </c>
      <c r="P4172" s="3" t="str">
        <f>IF(Table5[[#This Row],[Profit_Percentage]]&lt;=24.5%,"low","high")</f>
        <v>low</v>
      </c>
      <c r="Q4172" s="3" t="str">
        <f>IF(Table5[[#This Row],[Profit_Percentage]]&gt;25%,"high_profit","low_profit")&amp;(IF(Table5[[#This Row],[net_sales]]&gt;1000," high_sales"," low_sales"))</f>
        <v>low_profit high_sales</v>
      </c>
      <c r="R4172" s="3"/>
    </row>
    <row r="4173" spans="1:18" ht="14.25" customHeight="1" x14ac:dyDescent="0.3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Table5[[#This Row],[sales]]-(Table5[[#This Row],[sales]]*Table5[[#This Row],[discount]])</f>
        <v>2914.5023999999999</v>
      </c>
      <c r="O4173" s="6">
        <f>Table5[[#This Row],[profit]]/Table5[[#This Row],[net_sales]]</f>
        <v>0.29460946746861488</v>
      </c>
      <c r="P4173" s="3" t="str">
        <f>IF(Table5[[#This Row],[Profit_Percentage]]&lt;=24.5%,"low","high")</f>
        <v>high</v>
      </c>
      <c r="Q4173" s="3" t="str">
        <f>IF(Table5[[#This Row],[Profit_Percentage]]&gt;25%,"high_profit","low_profit")&amp;(IF(Table5[[#This Row],[net_sales]]&gt;1000," high_sales"," low_sales"))</f>
        <v>high_profit high_sales</v>
      </c>
      <c r="R4173" s="3"/>
    </row>
    <row r="4174" spans="1:18" ht="14.25" customHeight="1" x14ac:dyDescent="0.3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Table5[[#This Row],[sales]]-(Table5[[#This Row],[sales]]*Table5[[#This Row],[discount]])</f>
        <v>3741.9876000000004</v>
      </c>
      <c r="O4174" s="6">
        <f>Table5[[#This Row],[profit]]/Table5[[#This Row],[net_sales]]</f>
        <v>0.34161256974769233</v>
      </c>
      <c r="P4174" s="3" t="str">
        <f>IF(Table5[[#This Row],[Profit_Percentage]]&lt;=24.5%,"low","high")</f>
        <v>high</v>
      </c>
      <c r="Q4174" s="3" t="str">
        <f>IF(Table5[[#This Row],[Profit_Percentage]]&gt;25%,"high_profit","low_profit")&amp;(IF(Table5[[#This Row],[net_sales]]&gt;1000," high_sales"," low_sales"))</f>
        <v>high_profit high_sales</v>
      </c>
      <c r="R4174" s="3"/>
    </row>
    <row r="4175" spans="1:18" ht="14.25" customHeight="1" x14ac:dyDescent="0.3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Table5[[#This Row],[sales]]-(Table5[[#This Row],[sales]]*Table5[[#This Row],[discount]])</f>
        <v>4632.5841999999993</v>
      </c>
      <c r="O4175" s="6">
        <f>Table5[[#This Row],[profit]]/Table5[[#This Row],[net_sales]]</f>
        <v>5.2873296938671946E-2</v>
      </c>
      <c r="P4175" s="3" t="str">
        <f>IF(Table5[[#This Row],[Profit_Percentage]]&lt;=24.5%,"low","high")</f>
        <v>low</v>
      </c>
      <c r="Q4175" s="3" t="str">
        <f>IF(Table5[[#This Row],[Profit_Percentage]]&gt;25%,"high_profit","low_profit")&amp;(IF(Table5[[#This Row],[net_sales]]&gt;1000," high_sales"," low_sales"))</f>
        <v>low_profit high_sales</v>
      </c>
      <c r="R4175" s="3"/>
    </row>
    <row r="4176" spans="1:18" ht="14.25" customHeight="1" x14ac:dyDescent="0.3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Table5[[#This Row],[sales]]-(Table5[[#This Row],[sales]]*Table5[[#This Row],[discount]])</f>
        <v>2100.3092999999999</v>
      </c>
      <c r="O4176" s="6">
        <f>Table5[[#This Row],[profit]]/Table5[[#This Row],[net_sales]]</f>
        <v>0.17400770448428718</v>
      </c>
      <c r="P4176" s="3" t="str">
        <f>IF(Table5[[#This Row],[Profit_Percentage]]&lt;=24.5%,"low","high")</f>
        <v>low</v>
      </c>
      <c r="Q4176" s="3" t="str">
        <f>IF(Table5[[#This Row],[Profit_Percentage]]&gt;25%,"high_profit","low_profit")&amp;(IF(Table5[[#This Row],[net_sales]]&gt;1000," high_sales"," low_sales"))</f>
        <v>low_profit high_sales</v>
      </c>
      <c r="R4176" s="3"/>
    </row>
    <row r="4177" spans="1:18" ht="14.25" customHeight="1" x14ac:dyDescent="0.3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Table5[[#This Row],[sales]]-(Table5[[#This Row],[sales]]*Table5[[#This Row],[discount]])</f>
        <v>2751.0375000000004</v>
      </c>
      <c r="O4177" s="6">
        <f>Table5[[#This Row],[profit]]/Table5[[#This Row],[net_sales]]</f>
        <v>0.16277858807813414</v>
      </c>
      <c r="P4177" s="3" t="str">
        <f>IF(Table5[[#This Row],[Profit_Percentage]]&lt;=24.5%,"low","high")</f>
        <v>low</v>
      </c>
      <c r="Q4177" s="3" t="str">
        <f>IF(Table5[[#This Row],[Profit_Percentage]]&gt;25%,"high_profit","low_profit")&amp;(IF(Table5[[#This Row],[net_sales]]&gt;1000," high_sales"," low_sales"))</f>
        <v>low_profit high_sales</v>
      </c>
      <c r="R4177" s="3"/>
    </row>
    <row r="4178" spans="1:18" ht="14.25" customHeight="1" x14ac:dyDescent="0.3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Table5[[#This Row],[sales]]-(Table5[[#This Row],[sales]]*Table5[[#This Row],[discount]])</f>
        <v>3033.306</v>
      </c>
      <c r="O4178" s="6">
        <f>Table5[[#This Row],[profit]]/Table5[[#This Row],[net_sales]]</f>
        <v>0.25873419958289734</v>
      </c>
      <c r="P4178" s="3" t="str">
        <f>IF(Table5[[#This Row],[Profit_Percentage]]&lt;=24.5%,"low","high")</f>
        <v>high</v>
      </c>
      <c r="Q4178" s="3" t="str">
        <f>IF(Table5[[#This Row],[Profit_Percentage]]&gt;25%,"high_profit","low_profit")&amp;(IF(Table5[[#This Row],[net_sales]]&gt;1000," high_sales"," low_sales"))</f>
        <v>high_profit high_sales</v>
      </c>
      <c r="R4178" s="3"/>
    </row>
    <row r="4179" spans="1:18" ht="14.25" customHeight="1" x14ac:dyDescent="0.3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Table5[[#This Row],[sales]]-(Table5[[#This Row],[sales]]*Table5[[#This Row],[discount]])</f>
        <v>2672.0345000000002</v>
      </c>
      <c r="O4179" s="6">
        <f>Table5[[#This Row],[profit]]/Table5[[#This Row],[net_sales]]</f>
        <v>0.24865696906233806</v>
      </c>
      <c r="P4179" s="3" t="str">
        <f>IF(Table5[[#This Row],[Profit_Percentage]]&lt;=24.5%,"low","high")</f>
        <v>high</v>
      </c>
      <c r="Q4179" s="3" t="str">
        <f>IF(Table5[[#This Row],[Profit_Percentage]]&gt;25%,"high_profit","low_profit")&amp;(IF(Table5[[#This Row],[net_sales]]&gt;1000," high_sales"," low_sales"))</f>
        <v>low_profit high_sales</v>
      </c>
      <c r="R4179" s="3"/>
    </row>
    <row r="4180" spans="1:18" ht="14.25" customHeight="1" x14ac:dyDescent="0.3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Table5[[#This Row],[sales]]-(Table5[[#This Row],[sales]]*Table5[[#This Row],[discount]])</f>
        <v>150.02680000000001</v>
      </c>
      <c r="O4180" s="6">
        <f>Table5[[#This Row],[profit]]/Table5[[#This Row],[net_sales]]</f>
        <v>0.24448965118232208</v>
      </c>
      <c r="P4180" s="3" t="str">
        <f>IF(Table5[[#This Row],[Profit_Percentage]]&lt;=24.5%,"low","high")</f>
        <v>low</v>
      </c>
      <c r="Q4180" s="3" t="str">
        <f>IF(Table5[[#This Row],[Profit_Percentage]]&gt;25%,"high_profit","low_profit")&amp;(IF(Table5[[#This Row],[net_sales]]&gt;1000," high_sales"," low_sales"))</f>
        <v>low_profit low_sales</v>
      </c>
      <c r="R4180" s="3"/>
    </row>
    <row r="4181" spans="1:18" ht="14.25" customHeight="1" x14ac:dyDescent="0.3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Table5[[#This Row],[sales]]-(Table5[[#This Row],[sales]]*Table5[[#This Row],[discount]])</f>
        <v>1087.9246000000001</v>
      </c>
      <c r="O4181" s="6">
        <f>Table5[[#This Row],[profit]]/Table5[[#This Row],[net_sales]]</f>
        <v>0.47154922317226761</v>
      </c>
      <c r="P4181" s="3" t="str">
        <f>IF(Table5[[#This Row],[Profit_Percentage]]&lt;=24.5%,"low","high")</f>
        <v>high</v>
      </c>
      <c r="Q4181" s="3" t="str">
        <f>IF(Table5[[#This Row],[Profit_Percentage]]&gt;25%,"high_profit","low_profit")&amp;(IF(Table5[[#This Row],[net_sales]]&gt;1000," high_sales"," low_sales"))</f>
        <v>high_profit high_sales</v>
      </c>
      <c r="R4181" s="3"/>
    </row>
    <row r="4182" spans="1:18" ht="14.25" customHeight="1" x14ac:dyDescent="0.3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Table5[[#This Row],[sales]]-(Table5[[#This Row],[sales]]*Table5[[#This Row],[discount]])</f>
        <v>466.40019999999998</v>
      </c>
      <c r="O4182" s="6">
        <f>Table5[[#This Row],[profit]]/Table5[[#This Row],[net_sales]]</f>
        <v>0.37564306361789723</v>
      </c>
      <c r="P4182" s="3" t="str">
        <f>IF(Table5[[#This Row],[Profit_Percentage]]&lt;=24.5%,"low","high")</f>
        <v>high</v>
      </c>
      <c r="Q4182" s="3" t="str">
        <f>IF(Table5[[#This Row],[Profit_Percentage]]&gt;25%,"high_profit","low_profit")&amp;(IF(Table5[[#This Row],[net_sales]]&gt;1000," high_sales"," low_sales"))</f>
        <v>high_profit low_sales</v>
      </c>
      <c r="R4182" s="3"/>
    </row>
    <row r="4183" spans="1:18" ht="14.25" customHeight="1" x14ac:dyDescent="0.3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Table5[[#This Row],[sales]]-(Table5[[#This Row],[sales]]*Table5[[#This Row],[discount]])</f>
        <v>911.33659999999998</v>
      </c>
      <c r="O4183" s="6">
        <f>Table5[[#This Row],[profit]]/Table5[[#This Row],[net_sales]]</f>
        <v>0.11547873749391827</v>
      </c>
      <c r="P4183" s="3" t="str">
        <f>IF(Table5[[#This Row],[Profit_Percentage]]&lt;=24.5%,"low","high")</f>
        <v>low</v>
      </c>
      <c r="Q4183" s="3" t="str">
        <f>IF(Table5[[#This Row],[Profit_Percentage]]&gt;25%,"high_profit","low_profit")&amp;(IF(Table5[[#This Row],[net_sales]]&gt;1000," high_sales"," low_sales"))</f>
        <v>low_profit low_sales</v>
      </c>
      <c r="R4183" s="3"/>
    </row>
    <row r="4184" spans="1:18" ht="14.25" customHeight="1" x14ac:dyDescent="0.3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Table5[[#This Row],[sales]]-(Table5[[#This Row],[sales]]*Table5[[#This Row],[discount]])</f>
        <v>344.41630000000004</v>
      </c>
      <c r="O4184" s="6">
        <f>Table5[[#This Row],[profit]]/Table5[[#This Row],[net_sales]]</f>
        <v>0.33912448394573658</v>
      </c>
      <c r="P4184" s="3" t="str">
        <f>IF(Table5[[#This Row],[Profit_Percentage]]&lt;=24.5%,"low","high")</f>
        <v>high</v>
      </c>
      <c r="Q4184" s="3" t="str">
        <f>IF(Table5[[#This Row],[Profit_Percentage]]&gt;25%,"high_profit","low_profit")&amp;(IF(Table5[[#This Row],[net_sales]]&gt;1000," high_sales"," low_sales"))</f>
        <v>high_profit low_sales</v>
      </c>
      <c r="R4184" s="3"/>
    </row>
    <row r="4185" spans="1:18" ht="14.25" customHeight="1" x14ac:dyDescent="0.3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Table5[[#This Row],[sales]]-(Table5[[#This Row],[sales]]*Table5[[#This Row],[discount]])</f>
        <v>2718.8085000000001</v>
      </c>
      <c r="O4185" s="6">
        <f>Table5[[#This Row],[profit]]/Table5[[#This Row],[net_sales]]</f>
        <v>0.1751355419110982</v>
      </c>
      <c r="P4185" s="3" t="str">
        <f>IF(Table5[[#This Row],[Profit_Percentage]]&lt;=24.5%,"low","high")</f>
        <v>low</v>
      </c>
      <c r="Q4185" s="3" t="str">
        <f>IF(Table5[[#This Row],[Profit_Percentage]]&gt;25%,"high_profit","low_profit")&amp;(IF(Table5[[#This Row],[net_sales]]&gt;1000," high_sales"," low_sales"))</f>
        <v>low_profit high_sales</v>
      </c>
      <c r="R4185" s="3"/>
    </row>
    <row r="4186" spans="1:18" ht="14.25" customHeight="1" x14ac:dyDescent="0.3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Table5[[#This Row],[sales]]-(Table5[[#This Row],[sales]]*Table5[[#This Row],[discount]])</f>
        <v>1225.1056000000001</v>
      </c>
      <c r="O4186" s="6">
        <f>Table5[[#This Row],[profit]]/Table5[[#This Row],[net_sales]]</f>
        <v>0.16704682437171128</v>
      </c>
      <c r="P4186" s="3" t="str">
        <f>IF(Table5[[#This Row],[Profit_Percentage]]&lt;=24.5%,"low","high")</f>
        <v>low</v>
      </c>
      <c r="Q4186" s="3" t="str">
        <f>IF(Table5[[#This Row],[Profit_Percentage]]&gt;25%,"high_profit","low_profit")&amp;(IF(Table5[[#This Row],[net_sales]]&gt;1000," high_sales"," low_sales"))</f>
        <v>low_profit high_sales</v>
      </c>
      <c r="R4186" s="3"/>
    </row>
    <row r="4187" spans="1:18" ht="14.25" customHeight="1" x14ac:dyDescent="0.3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Table5[[#This Row],[sales]]-(Table5[[#This Row],[sales]]*Table5[[#This Row],[discount]])</f>
        <v>1017.6111000000001</v>
      </c>
      <c r="O4187" s="6">
        <f>Table5[[#This Row],[profit]]/Table5[[#This Row],[net_sales]]</f>
        <v>0.24773707755349758</v>
      </c>
      <c r="P4187" s="3" t="str">
        <f>IF(Table5[[#This Row],[Profit_Percentage]]&lt;=24.5%,"low","high")</f>
        <v>high</v>
      </c>
      <c r="Q4187" s="3" t="str">
        <f>IF(Table5[[#This Row],[Profit_Percentage]]&gt;25%,"high_profit","low_profit")&amp;(IF(Table5[[#This Row],[net_sales]]&gt;1000," high_sales"," low_sales"))</f>
        <v>low_profit high_sales</v>
      </c>
      <c r="R4187" s="3"/>
    </row>
    <row r="4188" spans="1:18" ht="14.25" customHeight="1" x14ac:dyDescent="0.3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Table5[[#This Row],[sales]]-(Table5[[#This Row],[sales]]*Table5[[#This Row],[discount]])</f>
        <v>2876.4574000000002</v>
      </c>
      <c r="O4188" s="6">
        <f>Table5[[#This Row],[profit]]/Table5[[#This Row],[net_sales]]</f>
        <v>0.2147015978752197</v>
      </c>
      <c r="P4188" s="3" t="str">
        <f>IF(Table5[[#This Row],[Profit_Percentage]]&lt;=24.5%,"low","high")</f>
        <v>low</v>
      </c>
      <c r="Q4188" s="3" t="str">
        <f>IF(Table5[[#This Row],[Profit_Percentage]]&gt;25%,"high_profit","low_profit")&amp;(IF(Table5[[#This Row],[net_sales]]&gt;1000," high_sales"," low_sales"))</f>
        <v>low_profit high_sales</v>
      </c>
      <c r="R4188" s="3"/>
    </row>
    <row r="4189" spans="1:18" ht="14.25" customHeight="1" x14ac:dyDescent="0.3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Table5[[#This Row],[sales]]-(Table5[[#This Row],[sales]]*Table5[[#This Row],[discount]])</f>
        <v>988.2272999999999</v>
      </c>
      <c r="O4189" s="6">
        <f>Table5[[#This Row],[profit]]/Table5[[#This Row],[net_sales]]</f>
        <v>6.9842231640433336E-2</v>
      </c>
      <c r="P4189" s="3" t="str">
        <f>IF(Table5[[#This Row],[Profit_Percentage]]&lt;=24.5%,"low","high")</f>
        <v>low</v>
      </c>
      <c r="Q4189" s="3" t="str">
        <f>IF(Table5[[#This Row],[Profit_Percentage]]&gt;25%,"high_profit","low_profit")&amp;(IF(Table5[[#This Row],[net_sales]]&gt;1000," high_sales"," low_sales"))</f>
        <v>low_profit low_sales</v>
      </c>
      <c r="R4189" s="3"/>
    </row>
    <row r="4190" spans="1:18" ht="14.25" customHeight="1" x14ac:dyDescent="0.3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Table5[[#This Row],[sales]]-(Table5[[#This Row],[sales]]*Table5[[#This Row],[discount]])</f>
        <v>3799.2544000000003</v>
      </c>
      <c r="O4190" s="6">
        <f>Table5[[#This Row],[profit]]/Table5[[#This Row],[net_sales]]</f>
        <v>0.11045061894249565</v>
      </c>
      <c r="P4190" s="3" t="str">
        <f>IF(Table5[[#This Row],[Profit_Percentage]]&lt;=24.5%,"low","high")</f>
        <v>low</v>
      </c>
      <c r="Q4190" s="3" t="str">
        <f>IF(Table5[[#This Row],[Profit_Percentage]]&gt;25%,"high_profit","low_profit")&amp;(IF(Table5[[#This Row],[net_sales]]&gt;1000," high_sales"," low_sales"))</f>
        <v>low_profit high_sales</v>
      </c>
      <c r="R4190" s="3"/>
    </row>
    <row r="4191" spans="1:18" ht="14.25" customHeight="1" x14ac:dyDescent="0.3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Table5[[#This Row],[sales]]-(Table5[[#This Row],[sales]]*Table5[[#This Row],[discount]])</f>
        <v>1231.23</v>
      </c>
      <c r="O4191" s="6">
        <f>Table5[[#This Row],[profit]]/Table5[[#This Row],[net_sales]]</f>
        <v>0.2961022717120278</v>
      </c>
      <c r="P4191" s="3" t="str">
        <f>IF(Table5[[#This Row],[Profit_Percentage]]&lt;=24.5%,"low","high")</f>
        <v>high</v>
      </c>
      <c r="Q4191" s="3" t="str">
        <f>IF(Table5[[#This Row],[Profit_Percentage]]&gt;25%,"high_profit","low_profit")&amp;(IF(Table5[[#This Row],[net_sales]]&gt;1000," high_sales"," low_sales"))</f>
        <v>high_profit high_sales</v>
      </c>
      <c r="R4191" s="3"/>
    </row>
    <row r="4192" spans="1:18" ht="14.25" customHeight="1" x14ac:dyDescent="0.3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Table5[[#This Row],[sales]]-(Table5[[#This Row],[sales]]*Table5[[#This Row],[discount]])</f>
        <v>1018.6662</v>
      </c>
      <c r="O4192" s="6">
        <f>Table5[[#This Row],[profit]]/Table5[[#This Row],[net_sales]]</f>
        <v>8.4964044158920754E-2</v>
      </c>
      <c r="P4192" s="3" t="str">
        <f>IF(Table5[[#This Row],[Profit_Percentage]]&lt;=24.5%,"low","high")</f>
        <v>low</v>
      </c>
      <c r="Q4192" s="3" t="str">
        <f>IF(Table5[[#This Row],[Profit_Percentage]]&gt;25%,"high_profit","low_profit")&amp;(IF(Table5[[#This Row],[net_sales]]&gt;1000," high_sales"," low_sales"))</f>
        <v>low_profit high_sales</v>
      </c>
      <c r="R4192" s="3"/>
    </row>
    <row r="4193" spans="1:18" ht="14.25" customHeight="1" x14ac:dyDescent="0.3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Table5[[#This Row],[sales]]-(Table5[[#This Row],[sales]]*Table5[[#This Row],[discount]])</f>
        <v>2268.6352000000002</v>
      </c>
      <c r="O4193" s="6">
        <f>Table5[[#This Row],[profit]]/Table5[[#This Row],[net_sales]]</f>
        <v>0.23316661929604196</v>
      </c>
      <c r="P4193" s="3" t="str">
        <f>IF(Table5[[#This Row],[Profit_Percentage]]&lt;=24.5%,"low","high")</f>
        <v>low</v>
      </c>
      <c r="Q4193" s="3" t="str">
        <f>IF(Table5[[#This Row],[Profit_Percentage]]&gt;25%,"high_profit","low_profit")&amp;(IF(Table5[[#This Row],[net_sales]]&gt;1000," high_sales"," low_sales"))</f>
        <v>low_profit high_sales</v>
      </c>
      <c r="R4193" s="3"/>
    </row>
    <row r="4194" spans="1:18" ht="14.25" customHeight="1" x14ac:dyDescent="0.3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Table5[[#This Row],[sales]]-(Table5[[#This Row],[sales]]*Table5[[#This Row],[discount]])</f>
        <v>2243.6711</v>
      </c>
      <c r="O4194" s="6">
        <f>Table5[[#This Row],[profit]]/Table5[[#This Row],[net_sales]]</f>
        <v>0.20609972647060437</v>
      </c>
      <c r="P4194" s="3" t="str">
        <f>IF(Table5[[#This Row],[Profit_Percentage]]&lt;=24.5%,"low","high")</f>
        <v>low</v>
      </c>
      <c r="Q4194" s="3" t="str">
        <f>IF(Table5[[#This Row],[Profit_Percentage]]&gt;25%,"high_profit","low_profit")&amp;(IF(Table5[[#This Row],[net_sales]]&gt;1000," high_sales"," low_sales"))</f>
        <v>low_profit high_sales</v>
      </c>
      <c r="R4194" s="3"/>
    </row>
    <row r="4195" spans="1:18" ht="14.25" customHeight="1" x14ac:dyDescent="0.3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Table5[[#This Row],[sales]]-(Table5[[#This Row],[sales]]*Table5[[#This Row],[discount]])</f>
        <v>2935.5347999999994</v>
      </c>
      <c r="O4195" s="6">
        <f>Table5[[#This Row],[profit]]/Table5[[#This Row],[net_sales]]</f>
        <v>0.42143939155482002</v>
      </c>
      <c r="P4195" s="3" t="str">
        <f>IF(Table5[[#This Row],[Profit_Percentage]]&lt;=24.5%,"low","high")</f>
        <v>high</v>
      </c>
      <c r="Q4195" s="3" t="str">
        <f>IF(Table5[[#This Row],[Profit_Percentage]]&gt;25%,"high_profit","low_profit")&amp;(IF(Table5[[#This Row],[net_sales]]&gt;1000," high_sales"," low_sales"))</f>
        <v>high_profit high_sales</v>
      </c>
      <c r="R4195" s="3"/>
    </row>
    <row r="4196" spans="1:18" ht="14.25" customHeight="1" x14ac:dyDescent="0.3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Table5[[#This Row],[sales]]-(Table5[[#This Row],[sales]]*Table5[[#This Row],[discount]])</f>
        <v>1443.7420000000002</v>
      </c>
      <c r="O4196" s="6">
        <f>Table5[[#This Row],[profit]]/Table5[[#This Row],[net_sales]]</f>
        <v>0.38617010518499834</v>
      </c>
      <c r="P4196" s="3" t="str">
        <f>IF(Table5[[#This Row],[Profit_Percentage]]&lt;=24.5%,"low","high")</f>
        <v>high</v>
      </c>
      <c r="Q4196" s="3" t="str">
        <f>IF(Table5[[#This Row],[Profit_Percentage]]&gt;25%,"high_profit","low_profit")&amp;(IF(Table5[[#This Row],[net_sales]]&gt;1000," high_sales"," low_sales"))</f>
        <v>high_profit high_sales</v>
      </c>
      <c r="R4196" s="3"/>
    </row>
    <row r="4197" spans="1:18" ht="14.25" customHeight="1" x14ac:dyDescent="0.3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Table5[[#This Row],[sales]]-(Table5[[#This Row],[sales]]*Table5[[#This Row],[discount]])</f>
        <v>1428.2</v>
      </c>
      <c r="O4197" s="6">
        <f>Table5[[#This Row],[profit]]/Table5[[#This Row],[net_sales]]</f>
        <v>0.13028287354712223</v>
      </c>
      <c r="P4197" s="3" t="str">
        <f>IF(Table5[[#This Row],[Profit_Percentage]]&lt;=24.5%,"low","high")</f>
        <v>low</v>
      </c>
      <c r="Q4197" s="3" t="str">
        <f>IF(Table5[[#This Row],[Profit_Percentage]]&gt;25%,"high_profit","low_profit")&amp;(IF(Table5[[#This Row],[net_sales]]&gt;1000," high_sales"," low_sales"))</f>
        <v>low_profit high_sales</v>
      </c>
      <c r="R4197" s="3"/>
    </row>
    <row r="4198" spans="1:18" ht="14.25" customHeight="1" x14ac:dyDescent="0.3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Table5[[#This Row],[sales]]-(Table5[[#This Row],[sales]]*Table5[[#This Row],[discount]])</f>
        <v>1651.4495999999999</v>
      </c>
      <c r="O4198" s="6">
        <f>Table5[[#This Row],[profit]]/Table5[[#This Row],[net_sales]]</f>
        <v>0.19768692910761554</v>
      </c>
      <c r="P4198" s="3" t="str">
        <f>IF(Table5[[#This Row],[Profit_Percentage]]&lt;=24.5%,"low","high")</f>
        <v>low</v>
      </c>
      <c r="Q4198" s="3" t="str">
        <f>IF(Table5[[#This Row],[Profit_Percentage]]&gt;25%,"high_profit","low_profit")&amp;(IF(Table5[[#This Row],[net_sales]]&gt;1000," high_sales"," low_sales"))</f>
        <v>low_profit high_sales</v>
      </c>
      <c r="R4198" s="3"/>
    </row>
    <row r="4199" spans="1:18" ht="14.25" customHeight="1" x14ac:dyDescent="0.3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Table5[[#This Row],[sales]]-(Table5[[#This Row],[sales]]*Table5[[#This Row],[discount]])</f>
        <v>280.91700000000003</v>
      </c>
      <c r="O4199" s="6">
        <f>Table5[[#This Row],[profit]]/Table5[[#This Row],[net_sales]]</f>
        <v>0.25655264722320109</v>
      </c>
      <c r="P4199" s="3" t="str">
        <f>IF(Table5[[#This Row],[Profit_Percentage]]&lt;=24.5%,"low","high")</f>
        <v>high</v>
      </c>
      <c r="Q4199" s="3" t="str">
        <f>IF(Table5[[#This Row],[Profit_Percentage]]&gt;25%,"high_profit","low_profit")&amp;(IF(Table5[[#This Row],[net_sales]]&gt;1000," high_sales"," low_sales"))</f>
        <v>high_profit low_sales</v>
      </c>
      <c r="R4199" s="3"/>
    </row>
    <row r="4200" spans="1:18" ht="14.25" customHeight="1" x14ac:dyDescent="0.3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Table5[[#This Row],[sales]]-(Table5[[#This Row],[sales]]*Table5[[#This Row],[discount]])</f>
        <v>530.45960000000002</v>
      </c>
      <c r="O4200" s="6">
        <f>Table5[[#This Row],[profit]]/Table5[[#This Row],[net_sales]]</f>
        <v>0.25653225994967382</v>
      </c>
      <c r="P4200" s="3" t="str">
        <f>IF(Table5[[#This Row],[Profit_Percentage]]&lt;=24.5%,"low","high")</f>
        <v>high</v>
      </c>
      <c r="Q4200" s="3" t="str">
        <f>IF(Table5[[#This Row],[Profit_Percentage]]&gt;25%,"high_profit","low_profit")&amp;(IF(Table5[[#This Row],[net_sales]]&gt;1000," high_sales"," low_sales"))</f>
        <v>high_profit low_sales</v>
      </c>
      <c r="R4200" s="3"/>
    </row>
    <row r="4201" spans="1:18" ht="14.25" customHeight="1" x14ac:dyDescent="0.3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Table5[[#This Row],[sales]]-(Table5[[#This Row],[sales]]*Table5[[#This Row],[discount]])</f>
        <v>1058.0940000000001</v>
      </c>
      <c r="O4201" s="6">
        <f>Table5[[#This Row],[profit]]/Table5[[#This Row],[net_sales]]</f>
        <v>0.26924828984948407</v>
      </c>
      <c r="P4201" s="3" t="str">
        <f>IF(Table5[[#This Row],[Profit_Percentage]]&lt;=24.5%,"low","high")</f>
        <v>high</v>
      </c>
      <c r="Q4201" s="3" t="str">
        <f>IF(Table5[[#This Row],[Profit_Percentage]]&gt;25%,"high_profit","low_profit")&amp;(IF(Table5[[#This Row],[net_sales]]&gt;1000," high_sales"," low_sales"))</f>
        <v>high_profit high_sales</v>
      </c>
      <c r="R4201" s="3"/>
    </row>
    <row r="4202" spans="1:18" ht="14.25" customHeight="1" x14ac:dyDescent="0.3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Table5[[#This Row],[sales]]-(Table5[[#This Row],[sales]]*Table5[[#This Row],[discount]])</f>
        <v>3363.4104000000002</v>
      </c>
      <c r="O4202" s="6">
        <f>Table5[[#This Row],[profit]]/Table5[[#This Row],[net_sales]]</f>
        <v>0.35098898427619774</v>
      </c>
      <c r="P4202" s="3" t="str">
        <f>IF(Table5[[#This Row],[Profit_Percentage]]&lt;=24.5%,"low","high")</f>
        <v>high</v>
      </c>
      <c r="Q4202" s="3" t="str">
        <f>IF(Table5[[#This Row],[Profit_Percentage]]&gt;25%,"high_profit","low_profit")&amp;(IF(Table5[[#This Row],[net_sales]]&gt;1000," high_sales"," low_sales"))</f>
        <v>high_profit high_sales</v>
      </c>
      <c r="R4202" s="3"/>
    </row>
    <row r="4203" spans="1:18" ht="14.25" customHeight="1" x14ac:dyDescent="0.3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Table5[[#This Row],[sales]]-(Table5[[#This Row],[sales]]*Table5[[#This Row],[discount]])</f>
        <v>2439.1026000000002</v>
      </c>
      <c r="O4203" s="6">
        <f>Table5[[#This Row],[profit]]/Table5[[#This Row],[net_sales]]</f>
        <v>0.31119642117555857</v>
      </c>
      <c r="P4203" s="3" t="str">
        <f>IF(Table5[[#This Row],[Profit_Percentage]]&lt;=24.5%,"low","high")</f>
        <v>high</v>
      </c>
      <c r="Q4203" s="3" t="str">
        <f>IF(Table5[[#This Row],[Profit_Percentage]]&gt;25%,"high_profit","low_profit")&amp;(IF(Table5[[#This Row],[net_sales]]&gt;1000," high_sales"," low_sales"))</f>
        <v>high_profit high_sales</v>
      </c>
      <c r="R4203" s="3"/>
    </row>
    <row r="4204" spans="1:18" ht="14.25" customHeight="1" x14ac:dyDescent="0.3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Table5[[#This Row],[sales]]-(Table5[[#This Row],[sales]]*Table5[[#This Row],[discount]])</f>
        <v>984.37740000000008</v>
      </c>
      <c r="O4204" s="6">
        <f>Table5[[#This Row],[profit]]/Table5[[#This Row],[net_sales]]</f>
        <v>8.301694045393565E-2</v>
      </c>
      <c r="P4204" s="3" t="str">
        <f>IF(Table5[[#This Row],[Profit_Percentage]]&lt;=24.5%,"low","high")</f>
        <v>low</v>
      </c>
      <c r="Q4204" s="3" t="str">
        <f>IF(Table5[[#This Row],[Profit_Percentage]]&gt;25%,"high_profit","low_profit")&amp;(IF(Table5[[#This Row],[net_sales]]&gt;1000," high_sales"," low_sales"))</f>
        <v>low_profit low_sales</v>
      </c>
      <c r="R4204" s="3"/>
    </row>
    <row r="4205" spans="1:18" ht="14.25" customHeight="1" x14ac:dyDescent="0.3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Table5[[#This Row],[sales]]-(Table5[[#This Row],[sales]]*Table5[[#This Row],[discount]])</f>
        <v>888.19659999999999</v>
      </c>
      <c r="O4205" s="6">
        <f>Table5[[#This Row],[profit]]/Table5[[#This Row],[net_sales]]</f>
        <v>0.26295979966597488</v>
      </c>
      <c r="P4205" s="3" t="str">
        <f>IF(Table5[[#This Row],[Profit_Percentage]]&lt;=24.5%,"low","high")</f>
        <v>high</v>
      </c>
      <c r="Q4205" s="3" t="str">
        <f>IF(Table5[[#This Row],[Profit_Percentage]]&gt;25%,"high_profit","low_profit")&amp;(IF(Table5[[#This Row],[net_sales]]&gt;1000," high_sales"," low_sales"))</f>
        <v>high_profit low_sales</v>
      </c>
      <c r="R4205" s="3"/>
    </row>
    <row r="4206" spans="1:18" ht="14.25" customHeight="1" x14ac:dyDescent="0.3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Table5[[#This Row],[sales]]-(Table5[[#This Row],[sales]]*Table5[[#This Row],[discount]])</f>
        <v>4395.9984000000004</v>
      </c>
      <c r="O4206" s="6">
        <f>Table5[[#This Row],[profit]]/Table5[[#This Row],[net_sales]]</f>
        <v>0.20085084653352012</v>
      </c>
      <c r="P4206" s="3" t="str">
        <f>IF(Table5[[#This Row],[Profit_Percentage]]&lt;=24.5%,"low","high")</f>
        <v>low</v>
      </c>
      <c r="Q4206" s="3" t="str">
        <f>IF(Table5[[#This Row],[Profit_Percentage]]&gt;25%,"high_profit","low_profit")&amp;(IF(Table5[[#This Row],[net_sales]]&gt;1000," high_sales"," low_sales"))</f>
        <v>low_profit high_sales</v>
      </c>
      <c r="R4206" s="3"/>
    </row>
    <row r="4207" spans="1:18" ht="14.25" customHeight="1" x14ac:dyDescent="0.3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Table5[[#This Row],[sales]]-(Table5[[#This Row],[sales]]*Table5[[#This Row],[discount]])</f>
        <v>437.16119999999995</v>
      </c>
      <c r="O4207" s="6">
        <f>Table5[[#This Row],[profit]]/Table5[[#This Row],[net_sales]]</f>
        <v>0.34380910291215239</v>
      </c>
      <c r="P4207" s="3" t="str">
        <f>IF(Table5[[#This Row],[Profit_Percentage]]&lt;=24.5%,"low","high")</f>
        <v>high</v>
      </c>
      <c r="Q4207" s="3" t="str">
        <f>IF(Table5[[#This Row],[Profit_Percentage]]&gt;25%,"high_profit","low_profit")&amp;(IF(Table5[[#This Row],[net_sales]]&gt;1000," high_sales"," low_sales"))</f>
        <v>high_profit low_sales</v>
      </c>
      <c r="R4207" s="3"/>
    </row>
    <row r="4208" spans="1:18" ht="14.25" customHeight="1" x14ac:dyDescent="0.3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Table5[[#This Row],[sales]]-(Table5[[#This Row],[sales]]*Table5[[#This Row],[discount]])</f>
        <v>2448.6264000000001</v>
      </c>
      <c r="O4208" s="6">
        <f>Table5[[#This Row],[profit]]/Table5[[#This Row],[net_sales]]</f>
        <v>0.15486233424584492</v>
      </c>
      <c r="P4208" s="3" t="str">
        <f>IF(Table5[[#This Row],[Profit_Percentage]]&lt;=24.5%,"low","high")</f>
        <v>low</v>
      </c>
      <c r="Q4208" s="3" t="str">
        <f>IF(Table5[[#This Row],[Profit_Percentage]]&gt;25%,"high_profit","low_profit")&amp;(IF(Table5[[#This Row],[net_sales]]&gt;1000," high_sales"," low_sales"))</f>
        <v>low_profit high_sales</v>
      </c>
      <c r="R4208" s="3"/>
    </row>
    <row r="4209" spans="1:18" ht="14.25" customHeight="1" x14ac:dyDescent="0.3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Table5[[#This Row],[sales]]-(Table5[[#This Row],[sales]]*Table5[[#This Row],[discount]])</f>
        <v>2578.0951</v>
      </c>
      <c r="O4209" s="6">
        <f>Table5[[#This Row],[profit]]/Table5[[#This Row],[net_sales]]</f>
        <v>0.22410732637442271</v>
      </c>
      <c r="P4209" s="3" t="str">
        <f>IF(Table5[[#This Row],[Profit_Percentage]]&lt;=24.5%,"low","high")</f>
        <v>low</v>
      </c>
      <c r="Q4209" s="3" t="str">
        <f>IF(Table5[[#This Row],[Profit_Percentage]]&gt;25%,"high_profit","low_profit")&amp;(IF(Table5[[#This Row],[net_sales]]&gt;1000," high_sales"," low_sales"))</f>
        <v>low_profit high_sales</v>
      </c>
      <c r="R4209" s="3"/>
    </row>
    <row r="4210" spans="1:18" ht="14.25" customHeight="1" x14ac:dyDescent="0.3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Table5[[#This Row],[sales]]-(Table5[[#This Row],[sales]]*Table5[[#This Row],[discount]])</f>
        <v>3144.1342</v>
      </c>
      <c r="O4210" s="6">
        <f>Table5[[#This Row],[profit]]/Table5[[#This Row],[net_sales]]</f>
        <v>6.1415953555672018E-2</v>
      </c>
      <c r="P4210" s="3" t="str">
        <f>IF(Table5[[#This Row],[Profit_Percentage]]&lt;=24.5%,"low","high")</f>
        <v>low</v>
      </c>
      <c r="Q4210" s="3" t="str">
        <f>IF(Table5[[#This Row],[Profit_Percentage]]&gt;25%,"high_profit","low_profit")&amp;(IF(Table5[[#This Row],[net_sales]]&gt;1000," high_sales"," low_sales"))</f>
        <v>low_profit high_sales</v>
      </c>
      <c r="R4210" s="3"/>
    </row>
    <row r="4211" spans="1:18" ht="14.25" customHeight="1" x14ac:dyDescent="0.3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Table5[[#This Row],[sales]]-(Table5[[#This Row],[sales]]*Table5[[#This Row],[discount]])</f>
        <v>745.75619999999992</v>
      </c>
      <c r="O4211" s="6">
        <f>Table5[[#This Row],[profit]]/Table5[[#This Row],[net_sales]]</f>
        <v>0.29477461937292648</v>
      </c>
      <c r="P4211" s="3" t="str">
        <f>IF(Table5[[#This Row],[Profit_Percentage]]&lt;=24.5%,"low","high")</f>
        <v>high</v>
      </c>
      <c r="Q4211" s="3" t="str">
        <f>IF(Table5[[#This Row],[Profit_Percentage]]&gt;25%,"high_profit","low_profit")&amp;(IF(Table5[[#This Row],[net_sales]]&gt;1000," high_sales"," low_sales"))</f>
        <v>high_profit low_sales</v>
      </c>
      <c r="R4211" s="3"/>
    </row>
    <row r="4212" spans="1:18" ht="14.25" customHeight="1" x14ac:dyDescent="0.3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Table5[[#This Row],[sales]]-(Table5[[#This Row],[sales]]*Table5[[#This Row],[discount]])</f>
        <v>4633.5861000000004</v>
      </c>
      <c r="O4212" s="6">
        <f>Table5[[#This Row],[profit]]/Table5[[#This Row],[net_sales]]</f>
        <v>6.0728341704926983E-2</v>
      </c>
      <c r="P4212" s="3" t="str">
        <f>IF(Table5[[#This Row],[Profit_Percentage]]&lt;=24.5%,"low","high")</f>
        <v>low</v>
      </c>
      <c r="Q4212" s="3" t="str">
        <f>IF(Table5[[#This Row],[Profit_Percentage]]&gt;25%,"high_profit","low_profit")&amp;(IF(Table5[[#This Row],[net_sales]]&gt;1000," high_sales"," low_sales"))</f>
        <v>low_profit high_sales</v>
      </c>
      <c r="R4212" s="3"/>
    </row>
    <row r="4213" spans="1:18" ht="14.25" customHeight="1" x14ac:dyDescent="0.3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Table5[[#This Row],[sales]]-(Table5[[#This Row],[sales]]*Table5[[#This Row],[discount]])</f>
        <v>2090.7414000000003</v>
      </c>
      <c r="O4213" s="6">
        <f>Table5[[#This Row],[profit]]/Table5[[#This Row],[net_sales]]</f>
        <v>0.1103579811448704</v>
      </c>
      <c r="P4213" s="3" t="str">
        <f>IF(Table5[[#This Row],[Profit_Percentage]]&lt;=24.5%,"low","high")</f>
        <v>low</v>
      </c>
      <c r="Q4213" s="3" t="str">
        <f>IF(Table5[[#This Row],[Profit_Percentage]]&gt;25%,"high_profit","low_profit")&amp;(IF(Table5[[#This Row],[net_sales]]&gt;1000," high_sales"," low_sales"))</f>
        <v>low_profit high_sales</v>
      </c>
      <c r="R4213" s="3"/>
    </row>
    <row r="4214" spans="1:18" ht="14.25" customHeight="1" x14ac:dyDescent="0.3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Table5[[#This Row],[sales]]-(Table5[[#This Row],[sales]]*Table5[[#This Row],[discount]])</f>
        <v>975.01949999999999</v>
      </c>
      <c r="O4214" s="6">
        <f>Table5[[#This Row],[profit]]/Table5[[#This Row],[net_sales]]</f>
        <v>0.2574204926157887</v>
      </c>
      <c r="P4214" s="3" t="str">
        <f>IF(Table5[[#This Row],[Profit_Percentage]]&lt;=24.5%,"low","high")</f>
        <v>high</v>
      </c>
      <c r="Q4214" s="3" t="str">
        <f>IF(Table5[[#This Row],[Profit_Percentage]]&gt;25%,"high_profit","low_profit")&amp;(IF(Table5[[#This Row],[net_sales]]&gt;1000," high_sales"," low_sales"))</f>
        <v>high_profit low_sales</v>
      </c>
      <c r="R4214" s="3"/>
    </row>
    <row r="4215" spans="1:18" ht="14.25" customHeight="1" x14ac:dyDescent="0.3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Table5[[#This Row],[sales]]-(Table5[[#This Row],[sales]]*Table5[[#This Row],[discount]])</f>
        <v>1435.5412000000001</v>
      </c>
      <c r="O4215" s="6">
        <f>Table5[[#This Row],[profit]]/Table5[[#This Row],[net_sales]]</f>
        <v>0.23821677845261424</v>
      </c>
      <c r="P4215" s="3" t="str">
        <f>IF(Table5[[#This Row],[Profit_Percentage]]&lt;=24.5%,"low","high")</f>
        <v>low</v>
      </c>
      <c r="Q4215" s="3" t="str">
        <f>IF(Table5[[#This Row],[Profit_Percentage]]&gt;25%,"high_profit","low_profit")&amp;(IF(Table5[[#This Row],[net_sales]]&gt;1000," high_sales"," low_sales"))</f>
        <v>low_profit high_sales</v>
      </c>
      <c r="R4215" s="3"/>
    </row>
    <row r="4216" spans="1:18" ht="14.25" customHeight="1" x14ac:dyDescent="0.3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Table5[[#This Row],[sales]]-(Table5[[#This Row],[sales]]*Table5[[#This Row],[discount]])</f>
        <v>1609.7786000000001</v>
      </c>
      <c r="O4216" s="6">
        <f>Table5[[#This Row],[profit]]/Table5[[#This Row],[net_sales]]</f>
        <v>0.30243289356685449</v>
      </c>
      <c r="P4216" s="3" t="str">
        <f>IF(Table5[[#This Row],[Profit_Percentage]]&lt;=24.5%,"low","high")</f>
        <v>high</v>
      </c>
      <c r="Q4216" s="3" t="str">
        <f>IF(Table5[[#This Row],[Profit_Percentage]]&gt;25%,"high_profit","low_profit")&amp;(IF(Table5[[#This Row],[net_sales]]&gt;1000," high_sales"," low_sales"))</f>
        <v>high_profit high_sales</v>
      </c>
      <c r="R4216" s="3"/>
    </row>
    <row r="4217" spans="1:18" ht="14.25" customHeight="1" x14ac:dyDescent="0.3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Table5[[#This Row],[sales]]-(Table5[[#This Row],[sales]]*Table5[[#This Row],[discount]])</f>
        <v>806.0625</v>
      </c>
      <c r="O4217" s="6">
        <f>Table5[[#This Row],[profit]]/Table5[[#This Row],[net_sales]]</f>
        <v>0.12826548809800728</v>
      </c>
      <c r="P4217" s="3" t="str">
        <f>IF(Table5[[#This Row],[Profit_Percentage]]&lt;=24.5%,"low","high")</f>
        <v>low</v>
      </c>
      <c r="Q4217" s="3" t="str">
        <f>IF(Table5[[#This Row],[Profit_Percentage]]&gt;25%,"high_profit","low_profit")&amp;(IF(Table5[[#This Row],[net_sales]]&gt;1000," high_sales"," low_sales"))</f>
        <v>low_profit low_sales</v>
      </c>
      <c r="R4217" s="3"/>
    </row>
    <row r="4218" spans="1:18" ht="14.25" customHeight="1" x14ac:dyDescent="0.3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Table5[[#This Row],[sales]]-(Table5[[#This Row],[sales]]*Table5[[#This Row],[discount]])</f>
        <v>4043.2901999999999</v>
      </c>
      <c r="O4218" s="6">
        <f>Table5[[#This Row],[profit]]/Table5[[#This Row],[net_sales]]</f>
        <v>0.14615819561999285</v>
      </c>
      <c r="P4218" s="3" t="str">
        <f>IF(Table5[[#This Row],[Profit_Percentage]]&lt;=24.5%,"low","high")</f>
        <v>low</v>
      </c>
      <c r="Q4218" s="3" t="str">
        <f>IF(Table5[[#This Row],[Profit_Percentage]]&gt;25%,"high_profit","low_profit")&amp;(IF(Table5[[#This Row],[net_sales]]&gt;1000," high_sales"," low_sales"))</f>
        <v>low_profit high_sales</v>
      </c>
      <c r="R4218" s="3"/>
    </row>
    <row r="4219" spans="1:18" ht="14.25" customHeight="1" x14ac:dyDescent="0.3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Table5[[#This Row],[sales]]-(Table5[[#This Row],[sales]]*Table5[[#This Row],[discount]])</f>
        <v>765.51199999999994</v>
      </c>
      <c r="O4219" s="6">
        <f>Table5[[#This Row],[profit]]/Table5[[#This Row],[net_sales]]</f>
        <v>0.23662594446592608</v>
      </c>
      <c r="P4219" s="3" t="str">
        <f>IF(Table5[[#This Row],[Profit_Percentage]]&lt;=24.5%,"low","high")</f>
        <v>low</v>
      </c>
      <c r="Q4219" s="3" t="str">
        <f>IF(Table5[[#This Row],[Profit_Percentage]]&gt;25%,"high_profit","low_profit")&amp;(IF(Table5[[#This Row],[net_sales]]&gt;1000," high_sales"," low_sales"))</f>
        <v>low_profit low_sales</v>
      </c>
      <c r="R4219" s="3"/>
    </row>
    <row r="4220" spans="1:18" ht="14.25" customHeight="1" x14ac:dyDescent="0.3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Table5[[#This Row],[sales]]-(Table5[[#This Row],[sales]]*Table5[[#This Row],[discount]])</f>
        <v>2832.5632000000001</v>
      </c>
      <c r="O4220" s="6">
        <f>Table5[[#This Row],[profit]]/Table5[[#This Row],[net_sales]]</f>
        <v>0.16119675635127931</v>
      </c>
      <c r="P4220" s="3" t="str">
        <f>IF(Table5[[#This Row],[Profit_Percentage]]&lt;=24.5%,"low","high")</f>
        <v>low</v>
      </c>
      <c r="Q4220" s="3" t="str">
        <f>IF(Table5[[#This Row],[Profit_Percentage]]&gt;25%,"high_profit","low_profit")&amp;(IF(Table5[[#This Row],[net_sales]]&gt;1000," high_sales"," low_sales"))</f>
        <v>low_profit high_sales</v>
      </c>
      <c r="R4220" s="3"/>
    </row>
    <row r="4221" spans="1:18" ht="14.25" customHeight="1" x14ac:dyDescent="0.3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Table5[[#This Row],[sales]]-(Table5[[#This Row],[sales]]*Table5[[#This Row],[discount]])</f>
        <v>1959.1010000000001</v>
      </c>
      <c r="O4221" s="6">
        <f>Table5[[#This Row],[profit]]/Table5[[#This Row],[net_sales]]</f>
        <v>0.2945534712094986</v>
      </c>
      <c r="P4221" s="3" t="str">
        <f>IF(Table5[[#This Row],[Profit_Percentage]]&lt;=24.5%,"low","high")</f>
        <v>high</v>
      </c>
      <c r="Q4221" s="3" t="str">
        <f>IF(Table5[[#This Row],[Profit_Percentage]]&gt;25%,"high_profit","low_profit")&amp;(IF(Table5[[#This Row],[net_sales]]&gt;1000," high_sales"," low_sales"))</f>
        <v>high_profit high_sales</v>
      </c>
      <c r="R4221" s="3"/>
    </row>
    <row r="4222" spans="1:18" ht="14.25" customHeight="1" x14ac:dyDescent="0.3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Table5[[#This Row],[sales]]-(Table5[[#This Row],[sales]]*Table5[[#This Row],[discount]])</f>
        <v>738.11400000000003</v>
      </c>
      <c r="O4222" s="6">
        <f>Table5[[#This Row],[profit]]/Table5[[#This Row],[net_sales]]</f>
        <v>0.51631590784079429</v>
      </c>
      <c r="P4222" s="3" t="str">
        <f>IF(Table5[[#This Row],[Profit_Percentage]]&lt;=24.5%,"low","high")</f>
        <v>high</v>
      </c>
      <c r="Q4222" s="3" t="str">
        <f>IF(Table5[[#This Row],[Profit_Percentage]]&gt;25%,"high_profit","low_profit")&amp;(IF(Table5[[#This Row],[net_sales]]&gt;1000," high_sales"," low_sales"))</f>
        <v>high_profit low_sales</v>
      </c>
      <c r="R4222" s="3"/>
    </row>
    <row r="4223" spans="1:18" ht="14.25" customHeight="1" x14ac:dyDescent="0.3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Table5[[#This Row],[sales]]-(Table5[[#This Row],[sales]]*Table5[[#This Row],[discount]])</f>
        <v>1051.2362000000001</v>
      </c>
      <c r="O4223" s="6">
        <f>Table5[[#This Row],[profit]]/Table5[[#This Row],[net_sales]]</f>
        <v>0.27726404398935273</v>
      </c>
      <c r="P4223" s="3" t="str">
        <f>IF(Table5[[#This Row],[Profit_Percentage]]&lt;=24.5%,"low","high")</f>
        <v>high</v>
      </c>
      <c r="Q4223" s="3" t="str">
        <f>IF(Table5[[#This Row],[Profit_Percentage]]&gt;25%,"high_profit","low_profit")&amp;(IF(Table5[[#This Row],[net_sales]]&gt;1000," high_sales"," low_sales"))</f>
        <v>high_profit high_sales</v>
      </c>
      <c r="R4223" s="3"/>
    </row>
    <row r="4224" spans="1:18" ht="14.25" customHeight="1" x14ac:dyDescent="0.3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Table5[[#This Row],[sales]]-(Table5[[#This Row],[sales]]*Table5[[#This Row],[discount]])</f>
        <v>1542.768</v>
      </c>
      <c r="O4224" s="6">
        <f>Table5[[#This Row],[profit]]/Table5[[#This Row],[net_sales]]</f>
        <v>0.38345363658048393</v>
      </c>
      <c r="P4224" s="3" t="str">
        <f>IF(Table5[[#This Row],[Profit_Percentage]]&lt;=24.5%,"low","high")</f>
        <v>high</v>
      </c>
      <c r="Q4224" s="3" t="str">
        <f>IF(Table5[[#This Row],[Profit_Percentage]]&gt;25%,"high_profit","low_profit")&amp;(IF(Table5[[#This Row],[net_sales]]&gt;1000," high_sales"," low_sales"))</f>
        <v>high_profit high_sales</v>
      </c>
      <c r="R4224" s="3"/>
    </row>
    <row r="4225" spans="1:18" ht="14.25" customHeight="1" x14ac:dyDescent="0.3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Table5[[#This Row],[sales]]-(Table5[[#This Row],[sales]]*Table5[[#This Row],[discount]])</f>
        <v>2162.7968000000001</v>
      </c>
      <c r="O4225" s="6">
        <f>Table5[[#This Row],[profit]]/Table5[[#This Row],[net_sales]]</f>
        <v>0.46728384284644769</v>
      </c>
      <c r="P4225" s="3" t="str">
        <f>IF(Table5[[#This Row],[Profit_Percentage]]&lt;=24.5%,"low","high")</f>
        <v>high</v>
      </c>
      <c r="Q4225" s="3" t="str">
        <f>IF(Table5[[#This Row],[Profit_Percentage]]&gt;25%,"high_profit","low_profit")&amp;(IF(Table5[[#This Row],[net_sales]]&gt;1000," high_sales"," low_sales"))</f>
        <v>high_profit high_sales</v>
      </c>
      <c r="R4225" s="3"/>
    </row>
    <row r="4226" spans="1:18" ht="14.25" customHeight="1" x14ac:dyDescent="0.3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Table5[[#This Row],[sales]]-(Table5[[#This Row],[sales]]*Table5[[#This Row],[discount]])</f>
        <v>3871.1007999999997</v>
      </c>
      <c r="O4226" s="6">
        <f>Table5[[#This Row],[profit]]/Table5[[#This Row],[net_sales]]</f>
        <v>0.29831307931842022</v>
      </c>
      <c r="P4226" s="3" t="str">
        <f>IF(Table5[[#This Row],[Profit_Percentage]]&lt;=24.5%,"low","high")</f>
        <v>high</v>
      </c>
      <c r="Q4226" s="3" t="str">
        <f>IF(Table5[[#This Row],[Profit_Percentage]]&gt;25%,"high_profit","low_profit")&amp;(IF(Table5[[#This Row],[net_sales]]&gt;1000," high_sales"," low_sales"))</f>
        <v>high_profit high_sales</v>
      </c>
      <c r="R4226" s="3"/>
    </row>
    <row r="4227" spans="1:18" ht="14.25" customHeight="1" x14ac:dyDescent="0.3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Table5[[#This Row],[sales]]-(Table5[[#This Row],[sales]]*Table5[[#This Row],[discount]])</f>
        <v>3099.1705999999999</v>
      </c>
      <c r="O4227" s="6">
        <f>Table5[[#This Row],[profit]]/Table5[[#This Row],[net_sales]]</f>
        <v>0.18510436308346498</v>
      </c>
      <c r="P4227" s="3" t="str">
        <f>IF(Table5[[#This Row],[Profit_Percentage]]&lt;=24.5%,"low","high")</f>
        <v>low</v>
      </c>
      <c r="Q4227" s="3" t="str">
        <f>IF(Table5[[#This Row],[Profit_Percentage]]&gt;25%,"high_profit","low_profit")&amp;(IF(Table5[[#This Row],[net_sales]]&gt;1000," high_sales"," low_sales"))</f>
        <v>low_profit high_sales</v>
      </c>
      <c r="R4227" s="3"/>
    </row>
    <row r="4228" spans="1:18" ht="14.25" customHeight="1" x14ac:dyDescent="0.3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Table5[[#This Row],[sales]]-(Table5[[#This Row],[sales]]*Table5[[#This Row],[discount]])</f>
        <v>1407.8715</v>
      </c>
      <c r="O4228" s="6">
        <f>Table5[[#This Row],[profit]]/Table5[[#This Row],[net_sales]]</f>
        <v>0.41173501985088834</v>
      </c>
      <c r="P4228" s="3" t="str">
        <f>IF(Table5[[#This Row],[Profit_Percentage]]&lt;=24.5%,"low","high")</f>
        <v>high</v>
      </c>
      <c r="Q4228" s="3" t="str">
        <f>IF(Table5[[#This Row],[Profit_Percentage]]&gt;25%,"high_profit","low_profit")&amp;(IF(Table5[[#This Row],[net_sales]]&gt;1000," high_sales"," low_sales"))</f>
        <v>high_profit high_sales</v>
      </c>
      <c r="R4228" s="3"/>
    </row>
    <row r="4229" spans="1:18" ht="14.25" customHeight="1" x14ac:dyDescent="0.3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Table5[[#This Row],[sales]]-(Table5[[#This Row],[sales]]*Table5[[#This Row],[discount]])</f>
        <v>174.25979999999998</v>
      </c>
      <c r="O4229" s="6">
        <f>Table5[[#This Row],[profit]]/Table5[[#This Row],[net_sales]]</f>
        <v>0.11207404117300722</v>
      </c>
      <c r="P4229" s="3" t="str">
        <f>IF(Table5[[#This Row],[Profit_Percentage]]&lt;=24.5%,"low","high")</f>
        <v>low</v>
      </c>
      <c r="Q4229" s="3" t="str">
        <f>IF(Table5[[#This Row],[Profit_Percentage]]&gt;25%,"high_profit","low_profit")&amp;(IF(Table5[[#This Row],[net_sales]]&gt;1000," high_sales"," low_sales"))</f>
        <v>low_profit low_sales</v>
      </c>
      <c r="R4229" s="3"/>
    </row>
    <row r="4230" spans="1:18" ht="14.25" customHeight="1" x14ac:dyDescent="0.3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Table5[[#This Row],[sales]]-(Table5[[#This Row],[sales]]*Table5[[#This Row],[discount]])</f>
        <v>3897.7515000000003</v>
      </c>
      <c r="O4230" s="6">
        <f>Table5[[#This Row],[profit]]/Table5[[#This Row],[net_sales]]</f>
        <v>0.32883830587968471</v>
      </c>
      <c r="P4230" s="3" t="str">
        <f>IF(Table5[[#This Row],[Profit_Percentage]]&lt;=24.5%,"low","high")</f>
        <v>high</v>
      </c>
      <c r="Q4230" s="3" t="str">
        <f>IF(Table5[[#This Row],[Profit_Percentage]]&gt;25%,"high_profit","low_profit")&amp;(IF(Table5[[#This Row],[net_sales]]&gt;1000," high_sales"," low_sales"))</f>
        <v>high_profit high_sales</v>
      </c>
      <c r="R4230" s="3"/>
    </row>
    <row r="4231" spans="1:18" ht="14.25" customHeight="1" x14ac:dyDescent="0.3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Table5[[#This Row],[sales]]-(Table5[[#This Row],[sales]]*Table5[[#This Row],[discount]])</f>
        <v>4476.3939</v>
      </c>
      <c r="O4231" s="6">
        <f>Table5[[#This Row],[profit]]/Table5[[#This Row],[net_sales]]</f>
        <v>0.29903311234518481</v>
      </c>
      <c r="P4231" s="3" t="str">
        <f>IF(Table5[[#This Row],[Profit_Percentage]]&lt;=24.5%,"low","high")</f>
        <v>high</v>
      </c>
      <c r="Q4231" s="3" t="str">
        <f>IF(Table5[[#This Row],[Profit_Percentage]]&gt;25%,"high_profit","low_profit")&amp;(IF(Table5[[#This Row],[net_sales]]&gt;1000," high_sales"," low_sales"))</f>
        <v>high_profit high_sales</v>
      </c>
      <c r="R4231" s="3"/>
    </row>
    <row r="4232" spans="1:18" ht="14.25" customHeight="1" x14ac:dyDescent="0.3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Table5[[#This Row],[sales]]-(Table5[[#This Row],[sales]]*Table5[[#This Row],[discount]])</f>
        <v>1036.5263</v>
      </c>
      <c r="O4232" s="6">
        <f>Table5[[#This Row],[profit]]/Table5[[#This Row],[net_sales]]</f>
        <v>0.49858841015418515</v>
      </c>
      <c r="P4232" s="3" t="str">
        <f>IF(Table5[[#This Row],[Profit_Percentage]]&lt;=24.5%,"low","high")</f>
        <v>high</v>
      </c>
      <c r="Q4232" s="3" t="str">
        <f>IF(Table5[[#This Row],[Profit_Percentage]]&gt;25%,"high_profit","low_profit")&amp;(IF(Table5[[#This Row],[net_sales]]&gt;1000," high_sales"," low_sales"))</f>
        <v>high_profit high_sales</v>
      </c>
      <c r="R4232" s="3"/>
    </row>
    <row r="4233" spans="1:18" ht="14.25" customHeight="1" x14ac:dyDescent="0.3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Table5[[#This Row],[sales]]-(Table5[[#This Row],[sales]]*Table5[[#This Row],[discount]])</f>
        <v>193.816</v>
      </c>
      <c r="O4233" s="6">
        <f>Table5[[#This Row],[profit]]/Table5[[#This Row],[net_sales]]</f>
        <v>7.3626532381227558E-2</v>
      </c>
      <c r="P4233" s="3" t="str">
        <f>IF(Table5[[#This Row],[Profit_Percentage]]&lt;=24.5%,"low","high")</f>
        <v>low</v>
      </c>
      <c r="Q4233" s="3" t="str">
        <f>IF(Table5[[#This Row],[Profit_Percentage]]&gt;25%,"high_profit","low_profit")&amp;(IF(Table5[[#This Row],[net_sales]]&gt;1000," high_sales"," low_sales"))</f>
        <v>low_profit low_sales</v>
      </c>
      <c r="R4233" s="3"/>
    </row>
    <row r="4234" spans="1:18" ht="14.25" customHeight="1" x14ac:dyDescent="0.3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Table5[[#This Row],[sales]]-(Table5[[#This Row],[sales]]*Table5[[#This Row],[discount]])</f>
        <v>3361.0941000000003</v>
      </c>
      <c r="O4234" s="6">
        <f>Table5[[#This Row],[profit]]/Table5[[#This Row],[net_sales]]</f>
        <v>0.10033042514340791</v>
      </c>
      <c r="P4234" s="3" t="str">
        <f>IF(Table5[[#This Row],[Profit_Percentage]]&lt;=24.5%,"low","high")</f>
        <v>low</v>
      </c>
      <c r="Q4234" s="3" t="str">
        <f>IF(Table5[[#This Row],[Profit_Percentage]]&gt;25%,"high_profit","low_profit")&amp;(IF(Table5[[#This Row],[net_sales]]&gt;1000," high_sales"," low_sales"))</f>
        <v>low_profit high_sales</v>
      </c>
      <c r="R4234" s="3"/>
    </row>
    <row r="4235" spans="1:18" ht="14.25" customHeight="1" x14ac:dyDescent="0.3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Table5[[#This Row],[sales]]-(Table5[[#This Row],[sales]]*Table5[[#This Row],[discount]])</f>
        <v>2148.7896000000001</v>
      </c>
      <c r="O4235" s="6">
        <f>Table5[[#This Row],[profit]]/Table5[[#This Row],[net_sales]]</f>
        <v>0.14143776570772681</v>
      </c>
      <c r="P4235" s="3" t="str">
        <f>IF(Table5[[#This Row],[Profit_Percentage]]&lt;=24.5%,"low","high")</f>
        <v>low</v>
      </c>
      <c r="Q4235" s="3" t="str">
        <f>IF(Table5[[#This Row],[Profit_Percentage]]&gt;25%,"high_profit","low_profit")&amp;(IF(Table5[[#This Row],[net_sales]]&gt;1000," high_sales"," low_sales"))</f>
        <v>low_profit high_sales</v>
      </c>
      <c r="R4235" s="3"/>
    </row>
    <row r="4236" spans="1:18" ht="14.25" customHeight="1" x14ac:dyDescent="0.3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Table5[[#This Row],[sales]]-(Table5[[#This Row],[sales]]*Table5[[#This Row],[discount]])</f>
        <v>2261.6255999999998</v>
      </c>
      <c r="O4236" s="6">
        <f>Table5[[#This Row],[profit]]/Table5[[#This Row],[net_sales]]</f>
        <v>0.19074775241313152</v>
      </c>
      <c r="P4236" s="3" t="str">
        <f>IF(Table5[[#This Row],[Profit_Percentage]]&lt;=24.5%,"low","high")</f>
        <v>low</v>
      </c>
      <c r="Q4236" s="3" t="str">
        <f>IF(Table5[[#This Row],[Profit_Percentage]]&gt;25%,"high_profit","low_profit")&amp;(IF(Table5[[#This Row],[net_sales]]&gt;1000," high_sales"," low_sales"))</f>
        <v>low_profit high_sales</v>
      </c>
      <c r="R4236" s="3"/>
    </row>
    <row r="4237" spans="1:18" ht="14.25" customHeight="1" x14ac:dyDescent="0.3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Table5[[#This Row],[sales]]-(Table5[[#This Row],[sales]]*Table5[[#This Row],[discount]])</f>
        <v>1597.0493000000001</v>
      </c>
      <c r="O4237" s="6">
        <f>Table5[[#This Row],[profit]]/Table5[[#This Row],[net_sales]]</f>
        <v>7.7311326582091097E-2</v>
      </c>
      <c r="P4237" s="3" t="str">
        <f>IF(Table5[[#This Row],[Profit_Percentage]]&lt;=24.5%,"low","high")</f>
        <v>low</v>
      </c>
      <c r="Q4237" s="3" t="str">
        <f>IF(Table5[[#This Row],[Profit_Percentage]]&gt;25%,"high_profit","low_profit")&amp;(IF(Table5[[#This Row],[net_sales]]&gt;1000," high_sales"," low_sales"))</f>
        <v>low_profit high_sales</v>
      </c>
      <c r="R4237" s="3"/>
    </row>
    <row r="4238" spans="1:18" ht="14.25" customHeight="1" x14ac:dyDescent="0.3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Table5[[#This Row],[sales]]-(Table5[[#This Row],[sales]]*Table5[[#This Row],[discount]])</f>
        <v>2775.8575000000001</v>
      </c>
      <c r="O4238" s="6">
        <f>Table5[[#This Row],[profit]]/Table5[[#This Row],[net_sales]]</f>
        <v>0.43974879834429542</v>
      </c>
      <c r="P4238" s="3" t="str">
        <f>IF(Table5[[#This Row],[Profit_Percentage]]&lt;=24.5%,"low","high")</f>
        <v>high</v>
      </c>
      <c r="Q4238" s="3" t="str">
        <f>IF(Table5[[#This Row],[Profit_Percentage]]&gt;25%,"high_profit","low_profit")&amp;(IF(Table5[[#This Row],[net_sales]]&gt;1000," high_sales"," low_sales"))</f>
        <v>high_profit high_sales</v>
      </c>
      <c r="R4238" s="3"/>
    </row>
    <row r="4239" spans="1:18" ht="14.25" customHeight="1" x14ac:dyDescent="0.3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Table5[[#This Row],[sales]]-(Table5[[#This Row],[sales]]*Table5[[#This Row],[discount]])</f>
        <v>615.5646999999999</v>
      </c>
      <c r="O4239" s="6">
        <f>Table5[[#This Row],[profit]]/Table5[[#This Row],[net_sales]]</f>
        <v>0.33265390299346281</v>
      </c>
      <c r="P4239" s="3" t="str">
        <f>IF(Table5[[#This Row],[Profit_Percentage]]&lt;=24.5%,"low","high")</f>
        <v>high</v>
      </c>
      <c r="Q4239" s="3" t="str">
        <f>IF(Table5[[#This Row],[Profit_Percentage]]&gt;25%,"high_profit","low_profit")&amp;(IF(Table5[[#This Row],[net_sales]]&gt;1000," high_sales"," low_sales"))</f>
        <v>high_profit low_sales</v>
      </c>
      <c r="R4239" s="3"/>
    </row>
    <row r="4240" spans="1:18" ht="14.25" customHeight="1" x14ac:dyDescent="0.3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Table5[[#This Row],[sales]]-(Table5[[#This Row],[sales]]*Table5[[#This Row],[discount]])</f>
        <v>2141.1480000000001</v>
      </c>
      <c r="O4240" s="6">
        <f>Table5[[#This Row],[profit]]/Table5[[#This Row],[net_sales]]</f>
        <v>0.20198043292663562</v>
      </c>
      <c r="P4240" s="3" t="str">
        <f>IF(Table5[[#This Row],[Profit_Percentage]]&lt;=24.5%,"low","high")</f>
        <v>low</v>
      </c>
      <c r="Q4240" s="3" t="str">
        <f>IF(Table5[[#This Row],[Profit_Percentage]]&gt;25%,"high_profit","low_profit")&amp;(IF(Table5[[#This Row],[net_sales]]&gt;1000," high_sales"," low_sales"))</f>
        <v>low_profit high_sales</v>
      </c>
      <c r="R4240" s="3"/>
    </row>
    <row r="4241" spans="1:18" ht="14.25" customHeight="1" x14ac:dyDescent="0.3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Table5[[#This Row],[sales]]-(Table5[[#This Row],[sales]]*Table5[[#This Row],[discount]])</f>
        <v>120.98899999999999</v>
      </c>
      <c r="O4241" s="6">
        <f>Table5[[#This Row],[profit]]/Table5[[#This Row],[net_sales]]</f>
        <v>0.29366306027820716</v>
      </c>
      <c r="P4241" s="3" t="str">
        <f>IF(Table5[[#This Row],[Profit_Percentage]]&lt;=24.5%,"low","high")</f>
        <v>high</v>
      </c>
      <c r="Q4241" s="3" t="str">
        <f>IF(Table5[[#This Row],[Profit_Percentage]]&gt;25%,"high_profit","low_profit")&amp;(IF(Table5[[#This Row],[net_sales]]&gt;1000," high_sales"," low_sales"))</f>
        <v>high_profit low_sales</v>
      </c>
      <c r="R4241" s="3"/>
    </row>
    <row r="4242" spans="1:18" ht="14.25" customHeight="1" x14ac:dyDescent="0.3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Table5[[#This Row],[sales]]-(Table5[[#This Row],[sales]]*Table5[[#This Row],[discount]])</f>
        <v>478.93450000000001</v>
      </c>
      <c r="O4242" s="6">
        <f>Table5[[#This Row],[profit]]/Table5[[#This Row],[net_sales]]</f>
        <v>0.25370901448945526</v>
      </c>
      <c r="P4242" s="3" t="str">
        <f>IF(Table5[[#This Row],[Profit_Percentage]]&lt;=24.5%,"low","high")</f>
        <v>high</v>
      </c>
      <c r="Q4242" s="3" t="str">
        <f>IF(Table5[[#This Row],[Profit_Percentage]]&gt;25%,"high_profit","low_profit")&amp;(IF(Table5[[#This Row],[net_sales]]&gt;1000," high_sales"," low_sales"))</f>
        <v>high_profit low_sales</v>
      </c>
      <c r="R4242" s="3"/>
    </row>
    <row r="4243" spans="1:18" ht="14.25" customHeight="1" x14ac:dyDescent="0.3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Table5[[#This Row],[sales]]-(Table5[[#This Row],[sales]]*Table5[[#This Row],[discount]])</f>
        <v>4097.7608999999993</v>
      </c>
      <c r="O4243" s="6">
        <f>Table5[[#This Row],[profit]]/Table5[[#This Row],[net_sales]]</f>
        <v>0.19663421552975435</v>
      </c>
      <c r="P4243" s="3" t="str">
        <f>IF(Table5[[#This Row],[Profit_Percentage]]&lt;=24.5%,"low","high")</f>
        <v>low</v>
      </c>
      <c r="Q4243" s="3" t="str">
        <f>IF(Table5[[#This Row],[Profit_Percentage]]&gt;25%,"high_profit","low_profit")&amp;(IF(Table5[[#This Row],[net_sales]]&gt;1000," high_sales"," low_sales"))</f>
        <v>low_profit high_sales</v>
      </c>
      <c r="R4243" s="3"/>
    </row>
    <row r="4244" spans="1:18" ht="14.25" customHeight="1" x14ac:dyDescent="0.3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Table5[[#This Row],[sales]]-(Table5[[#This Row],[sales]]*Table5[[#This Row],[discount]])</f>
        <v>2199.4575</v>
      </c>
      <c r="O4244" s="6">
        <f>Table5[[#This Row],[profit]]/Table5[[#This Row],[net_sales]]</f>
        <v>0.23917716073168041</v>
      </c>
      <c r="P4244" s="3" t="str">
        <f>IF(Table5[[#This Row],[Profit_Percentage]]&lt;=24.5%,"low","high")</f>
        <v>low</v>
      </c>
      <c r="Q4244" s="3" t="str">
        <f>IF(Table5[[#This Row],[Profit_Percentage]]&gt;25%,"high_profit","low_profit")&amp;(IF(Table5[[#This Row],[net_sales]]&gt;1000," high_sales"," low_sales"))</f>
        <v>low_profit high_sales</v>
      </c>
      <c r="R4244" s="3"/>
    </row>
    <row r="4245" spans="1:18" ht="14.25" customHeight="1" x14ac:dyDescent="0.3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Table5[[#This Row],[sales]]-(Table5[[#This Row],[sales]]*Table5[[#This Row],[discount]])</f>
        <v>2307.018</v>
      </c>
      <c r="O4245" s="6">
        <f>Table5[[#This Row],[profit]]/Table5[[#This Row],[net_sales]]</f>
        <v>0.39288380064654893</v>
      </c>
      <c r="P4245" s="3" t="str">
        <f>IF(Table5[[#This Row],[Profit_Percentage]]&lt;=24.5%,"low","high")</f>
        <v>high</v>
      </c>
      <c r="Q4245" s="3" t="str">
        <f>IF(Table5[[#This Row],[Profit_Percentage]]&gt;25%,"high_profit","low_profit")&amp;(IF(Table5[[#This Row],[net_sales]]&gt;1000," high_sales"," low_sales"))</f>
        <v>high_profit high_sales</v>
      </c>
      <c r="R4245" s="3"/>
    </row>
    <row r="4246" spans="1:18" ht="14.25" customHeight="1" x14ac:dyDescent="0.3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Table5[[#This Row],[sales]]-(Table5[[#This Row],[sales]]*Table5[[#This Row],[discount]])</f>
        <v>1887.7260000000001</v>
      </c>
      <c r="O4246" s="6">
        <f>Table5[[#This Row],[profit]]/Table5[[#This Row],[net_sales]]</f>
        <v>0.12014985225610073</v>
      </c>
      <c r="P4246" s="3" t="str">
        <f>IF(Table5[[#This Row],[Profit_Percentage]]&lt;=24.5%,"low","high")</f>
        <v>low</v>
      </c>
      <c r="Q4246" s="3" t="str">
        <f>IF(Table5[[#This Row],[Profit_Percentage]]&gt;25%,"high_profit","low_profit")&amp;(IF(Table5[[#This Row],[net_sales]]&gt;1000," high_sales"," low_sales"))</f>
        <v>low_profit high_sales</v>
      </c>
      <c r="R4246" s="3"/>
    </row>
    <row r="4247" spans="1:18" ht="14.25" customHeight="1" x14ac:dyDescent="0.3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Table5[[#This Row],[sales]]-(Table5[[#This Row],[sales]]*Table5[[#This Row],[discount]])</f>
        <v>3184.8939999999998</v>
      </c>
      <c r="O4247" s="6">
        <f>Table5[[#This Row],[profit]]/Table5[[#This Row],[net_sales]]</f>
        <v>0.2550100568496157</v>
      </c>
      <c r="P4247" s="3" t="str">
        <f>IF(Table5[[#This Row],[Profit_Percentage]]&lt;=24.5%,"low","high")</f>
        <v>high</v>
      </c>
      <c r="Q4247" s="3" t="str">
        <f>IF(Table5[[#This Row],[Profit_Percentage]]&gt;25%,"high_profit","low_profit")&amp;(IF(Table5[[#This Row],[net_sales]]&gt;1000," high_sales"," low_sales"))</f>
        <v>high_profit high_sales</v>
      </c>
      <c r="R4247" s="3"/>
    </row>
    <row r="4248" spans="1:18" ht="14.25" customHeight="1" x14ac:dyDescent="0.3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Table5[[#This Row],[sales]]-(Table5[[#This Row],[sales]]*Table5[[#This Row],[discount]])</f>
        <v>1891.1934000000001</v>
      </c>
      <c r="O4248" s="6">
        <f>Table5[[#This Row],[profit]]/Table5[[#This Row],[net_sales]]</f>
        <v>0.28229265182503277</v>
      </c>
      <c r="P4248" s="3" t="str">
        <f>IF(Table5[[#This Row],[Profit_Percentage]]&lt;=24.5%,"low","high")</f>
        <v>high</v>
      </c>
      <c r="Q4248" s="3" t="str">
        <f>IF(Table5[[#This Row],[Profit_Percentage]]&gt;25%,"high_profit","low_profit")&amp;(IF(Table5[[#This Row],[net_sales]]&gt;1000," high_sales"," low_sales"))</f>
        <v>high_profit high_sales</v>
      </c>
      <c r="R4248" s="3"/>
    </row>
    <row r="4249" spans="1:18" ht="14.25" customHeight="1" x14ac:dyDescent="0.3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Table5[[#This Row],[sales]]-(Table5[[#This Row],[sales]]*Table5[[#This Row],[discount]])</f>
        <v>75.782600000000002</v>
      </c>
      <c r="O4249" s="6">
        <f>Table5[[#This Row],[profit]]/Table5[[#This Row],[net_sales]]</f>
        <v>0.22868046226970304</v>
      </c>
      <c r="P4249" s="3" t="str">
        <f>IF(Table5[[#This Row],[Profit_Percentage]]&lt;=24.5%,"low","high")</f>
        <v>low</v>
      </c>
      <c r="Q4249" s="3" t="str">
        <f>IF(Table5[[#This Row],[Profit_Percentage]]&gt;25%,"high_profit","low_profit")&amp;(IF(Table5[[#This Row],[net_sales]]&gt;1000," high_sales"," low_sales"))</f>
        <v>low_profit low_sales</v>
      </c>
      <c r="R4249" s="3"/>
    </row>
    <row r="4250" spans="1:18" ht="14.25" customHeight="1" x14ac:dyDescent="0.3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Table5[[#This Row],[sales]]-(Table5[[#This Row],[sales]]*Table5[[#This Row],[discount]])</f>
        <v>3020.7150999999994</v>
      </c>
      <c r="O4250" s="6">
        <f>Table5[[#This Row],[profit]]/Table5[[#This Row],[net_sales]]</f>
        <v>0.43443686562827466</v>
      </c>
      <c r="P4250" s="3" t="str">
        <f>IF(Table5[[#This Row],[Profit_Percentage]]&lt;=24.5%,"low","high")</f>
        <v>high</v>
      </c>
      <c r="Q4250" s="3" t="str">
        <f>IF(Table5[[#This Row],[Profit_Percentage]]&gt;25%,"high_profit","low_profit")&amp;(IF(Table5[[#This Row],[net_sales]]&gt;1000," high_sales"," low_sales"))</f>
        <v>high_profit high_sales</v>
      </c>
      <c r="R4250" s="3"/>
    </row>
    <row r="4251" spans="1:18" ht="14.25" customHeight="1" x14ac:dyDescent="0.3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Table5[[#This Row],[sales]]-(Table5[[#This Row],[sales]]*Table5[[#This Row],[discount]])</f>
        <v>571.29930000000002</v>
      </c>
      <c r="O4251" s="6">
        <f>Table5[[#This Row],[profit]]/Table5[[#This Row],[net_sales]]</f>
        <v>0.34242996621910787</v>
      </c>
      <c r="P4251" s="3" t="str">
        <f>IF(Table5[[#This Row],[Profit_Percentage]]&lt;=24.5%,"low","high")</f>
        <v>high</v>
      </c>
      <c r="Q4251" s="3" t="str">
        <f>IF(Table5[[#This Row],[Profit_Percentage]]&gt;25%,"high_profit","low_profit")&amp;(IF(Table5[[#This Row],[net_sales]]&gt;1000," high_sales"," low_sales"))</f>
        <v>high_profit low_sales</v>
      </c>
      <c r="R4251" s="3"/>
    </row>
    <row r="4252" spans="1:18" ht="14.25" customHeight="1" x14ac:dyDescent="0.3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Table5[[#This Row],[sales]]-(Table5[[#This Row],[sales]]*Table5[[#This Row],[discount]])</f>
        <v>1869.2531999999999</v>
      </c>
      <c r="O4252" s="6">
        <f>Table5[[#This Row],[profit]]/Table5[[#This Row],[net_sales]]</f>
        <v>0.28110156505282435</v>
      </c>
      <c r="P4252" s="3" t="str">
        <f>IF(Table5[[#This Row],[Profit_Percentage]]&lt;=24.5%,"low","high")</f>
        <v>high</v>
      </c>
      <c r="Q4252" s="3" t="str">
        <f>IF(Table5[[#This Row],[Profit_Percentage]]&gt;25%,"high_profit","low_profit")&amp;(IF(Table5[[#This Row],[net_sales]]&gt;1000," high_sales"," low_sales"))</f>
        <v>high_profit high_sales</v>
      </c>
      <c r="R4252" s="3"/>
    </row>
    <row r="4253" spans="1:18" ht="14.25" customHeight="1" x14ac:dyDescent="0.3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Table5[[#This Row],[sales]]-(Table5[[#This Row],[sales]]*Table5[[#This Row],[discount]])</f>
        <v>1656.2759999999998</v>
      </c>
      <c r="O4253" s="6">
        <f>Table5[[#This Row],[profit]]/Table5[[#This Row],[net_sales]]</f>
        <v>0.39452965568540516</v>
      </c>
      <c r="P4253" s="3" t="str">
        <f>IF(Table5[[#This Row],[Profit_Percentage]]&lt;=24.5%,"low","high")</f>
        <v>high</v>
      </c>
      <c r="Q4253" s="3" t="str">
        <f>IF(Table5[[#This Row],[Profit_Percentage]]&gt;25%,"high_profit","low_profit")&amp;(IF(Table5[[#This Row],[net_sales]]&gt;1000," high_sales"," low_sales"))</f>
        <v>high_profit high_sales</v>
      </c>
      <c r="R4253" s="3"/>
    </row>
    <row r="4254" spans="1:18" ht="14.25" customHeight="1" x14ac:dyDescent="0.3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Table5[[#This Row],[sales]]-(Table5[[#This Row],[sales]]*Table5[[#This Row],[discount]])</f>
        <v>314.887</v>
      </c>
      <c r="O4254" s="6">
        <f>Table5[[#This Row],[profit]]/Table5[[#This Row],[net_sales]]</f>
        <v>0.141828655994055</v>
      </c>
      <c r="P4254" s="3" t="str">
        <f>IF(Table5[[#This Row],[Profit_Percentage]]&lt;=24.5%,"low","high")</f>
        <v>low</v>
      </c>
      <c r="Q4254" s="3" t="str">
        <f>IF(Table5[[#This Row],[Profit_Percentage]]&gt;25%,"high_profit","low_profit")&amp;(IF(Table5[[#This Row],[net_sales]]&gt;1000," high_sales"," low_sales"))</f>
        <v>low_profit low_sales</v>
      </c>
      <c r="R4254" s="3"/>
    </row>
    <row r="4255" spans="1:18" ht="14.25" customHeight="1" x14ac:dyDescent="0.3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Table5[[#This Row],[sales]]-(Table5[[#This Row],[sales]]*Table5[[#This Row],[discount]])</f>
        <v>288.03200000000004</v>
      </c>
      <c r="O4255" s="6">
        <f>Table5[[#This Row],[profit]]/Table5[[#This Row],[net_sales]]</f>
        <v>0.12894400622153093</v>
      </c>
      <c r="P4255" s="3" t="str">
        <f>IF(Table5[[#This Row],[Profit_Percentage]]&lt;=24.5%,"low","high")</f>
        <v>low</v>
      </c>
      <c r="Q4255" s="3" t="str">
        <f>IF(Table5[[#This Row],[Profit_Percentage]]&gt;25%,"high_profit","low_profit")&amp;(IF(Table5[[#This Row],[net_sales]]&gt;1000," high_sales"," low_sales"))</f>
        <v>low_profit low_sales</v>
      </c>
      <c r="R4255" s="3"/>
    </row>
    <row r="4256" spans="1:18" ht="14.25" customHeight="1" x14ac:dyDescent="0.3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Table5[[#This Row],[sales]]-(Table5[[#This Row],[sales]]*Table5[[#This Row],[discount]])</f>
        <v>3491.2150000000001</v>
      </c>
      <c r="O4256" s="6">
        <f>Table5[[#This Row],[profit]]/Table5[[#This Row],[net_sales]]</f>
        <v>0.17535442532184356</v>
      </c>
      <c r="P4256" s="3" t="str">
        <f>IF(Table5[[#This Row],[Profit_Percentage]]&lt;=24.5%,"low","high")</f>
        <v>low</v>
      </c>
      <c r="Q4256" s="3" t="str">
        <f>IF(Table5[[#This Row],[Profit_Percentage]]&gt;25%,"high_profit","low_profit")&amp;(IF(Table5[[#This Row],[net_sales]]&gt;1000," high_sales"," low_sales"))</f>
        <v>low_profit high_sales</v>
      </c>
      <c r="R4256" s="3"/>
    </row>
    <row r="4257" spans="1:18" ht="14.25" customHeight="1" x14ac:dyDescent="0.3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Table5[[#This Row],[sales]]-(Table5[[#This Row],[sales]]*Table5[[#This Row],[discount]])</f>
        <v>1147.7132999999999</v>
      </c>
      <c r="O4257" s="6">
        <f>Table5[[#This Row],[profit]]/Table5[[#This Row],[net_sales]]</f>
        <v>0.27313441431758267</v>
      </c>
      <c r="P4257" s="3" t="str">
        <f>IF(Table5[[#This Row],[Profit_Percentage]]&lt;=24.5%,"low","high")</f>
        <v>high</v>
      </c>
      <c r="Q4257" s="3" t="str">
        <f>IF(Table5[[#This Row],[Profit_Percentage]]&gt;25%,"high_profit","low_profit")&amp;(IF(Table5[[#This Row],[net_sales]]&gt;1000," high_sales"," low_sales"))</f>
        <v>high_profit high_sales</v>
      </c>
      <c r="R4257" s="3"/>
    </row>
    <row r="4258" spans="1:18" ht="14.25" customHeight="1" x14ac:dyDescent="0.3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Table5[[#This Row],[sales]]-(Table5[[#This Row],[sales]]*Table5[[#This Row],[discount]])</f>
        <v>1833.2465999999999</v>
      </c>
      <c r="O4258" s="6">
        <f>Table5[[#This Row],[profit]]/Table5[[#This Row],[net_sales]]</f>
        <v>0.21770120833716536</v>
      </c>
      <c r="P4258" s="3" t="str">
        <f>IF(Table5[[#This Row],[Profit_Percentage]]&lt;=24.5%,"low","high")</f>
        <v>low</v>
      </c>
      <c r="Q4258" s="3" t="str">
        <f>IF(Table5[[#This Row],[Profit_Percentage]]&gt;25%,"high_profit","low_profit")&amp;(IF(Table5[[#This Row],[net_sales]]&gt;1000," high_sales"," low_sales"))</f>
        <v>low_profit high_sales</v>
      </c>
      <c r="R4258" s="3"/>
    </row>
    <row r="4259" spans="1:18" ht="14.25" customHeight="1" x14ac:dyDescent="0.3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Table5[[#This Row],[sales]]-(Table5[[#This Row],[sales]]*Table5[[#This Row],[discount]])</f>
        <v>2148.1125000000002</v>
      </c>
      <c r="O4259" s="6">
        <f>Table5[[#This Row],[profit]]/Table5[[#This Row],[net_sales]]</f>
        <v>0.14013698072144729</v>
      </c>
      <c r="P4259" s="3" t="str">
        <f>IF(Table5[[#This Row],[Profit_Percentage]]&lt;=24.5%,"low","high")</f>
        <v>low</v>
      </c>
      <c r="Q4259" s="3" t="str">
        <f>IF(Table5[[#This Row],[Profit_Percentage]]&gt;25%,"high_profit","low_profit")&amp;(IF(Table5[[#This Row],[net_sales]]&gt;1000," high_sales"," low_sales"))</f>
        <v>low_profit high_sales</v>
      </c>
      <c r="R4259" s="3"/>
    </row>
    <row r="4260" spans="1:18" ht="14.25" customHeight="1" x14ac:dyDescent="0.3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Table5[[#This Row],[sales]]-(Table5[[#This Row],[sales]]*Table5[[#This Row],[discount]])</f>
        <v>1177.0499</v>
      </c>
      <c r="O4260" s="6">
        <f>Table5[[#This Row],[profit]]/Table5[[#This Row],[net_sales]]</f>
        <v>0.19209041179987357</v>
      </c>
      <c r="P4260" s="3" t="str">
        <f>IF(Table5[[#This Row],[Profit_Percentage]]&lt;=24.5%,"low","high")</f>
        <v>low</v>
      </c>
      <c r="Q4260" s="3" t="str">
        <f>IF(Table5[[#This Row],[Profit_Percentage]]&gt;25%,"high_profit","low_profit")&amp;(IF(Table5[[#This Row],[net_sales]]&gt;1000," high_sales"," low_sales"))</f>
        <v>low_profit high_sales</v>
      </c>
      <c r="R4260" s="3"/>
    </row>
    <row r="4261" spans="1:18" ht="14.25" customHeight="1" x14ac:dyDescent="0.3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Table5[[#This Row],[sales]]-(Table5[[#This Row],[sales]]*Table5[[#This Row],[discount]])</f>
        <v>3040.1904</v>
      </c>
      <c r="O4261" s="6">
        <f>Table5[[#This Row],[profit]]/Table5[[#This Row],[net_sales]]</f>
        <v>0.36081292803240222</v>
      </c>
      <c r="P4261" s="3" t="str">
        <f>IF(Table5[[#This Row],[Profit_Percentage]]&lt;=24.5%,"low","high")</f>
        <v>high</v>
      </c>
      <c r="Q4261" s="3" t="str">
        <f>IF(Table5[[#This Row],[Profit_Percentage]]&gt;25%,"high_profit","low_profit")&amp;(IF(Table5[[#This Row],[net_sales]]&gt;1000," high_sales"," low_sales"))</f>
        <v>high_profit high_sales</v>
      </c>
      <c r="R4261" s="3"/>
    </row>
    <row r="4262" spans="1:18" ht="14.25" customHeight="1" x14ac:dyDescent="0.3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Table5[[#This Row],[sales]]-(Table5[[#This Row],[sales]]*Table5[[#This Row],[discount]])</f>
        <v>3946.1532000000002</v>
      </c>
      <c r="O4262" s="6">
        <f>Table5[[#This Row],[profit]]/Table5[[#This Row],[net_sales]]</f>
        <v>7.8960441779097668E-2</v>
      </c>
      <c r="P4262" s="3" t="str">
        <f>IF(Table5[[#This Row],[Profit_Percentage]]&lt;=24.5%,"low","high")</f>
        <v>low</v>
      </c>
      <c r="Q4262" s="3" t="str">
        <f>IF(Table5[[#This Row],[Profit_Percentage]]&gt;25%,"high_profit","low_profit")&amp;(IF(Table5[[#This Row],[net_sales]]&gt;1000," high_sales"," low_sales"))</f>
        <v>low_profit high_sales</v>
      </c>
      <c r="R4262" s="3"/>
    </row>
    <row r="4263" spans="1:18" ht="14.25" customHeight="1" x14ac:dyDescent="0.3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Table5[[#This Row],[sales]]-(Table5[[#This Row],[sales]]*Table5[[#This Row],[discount]])</f>
        <v>349.43180000000001</v>
      </c>
      <c r="O4263" s="6">
        <f>Table5[[#This Row],[profit]]/Table5[[#This Row],[net_sales]]</f>
        <v>0.19777822167301315</v>
      </c>
      <c r="P4263" s="3" t="str">
        <f>IF(Table5[[#This Row],[Profit_Percentage]]&lt;=24.5%,"low","high")</f>
        <v>low</v>
      </c>
      <c r="Q4263" s="3" t="str">
        <f>IF(Table5[[#This Row],[Profit_Percentage]]&gt;25%,"high_profit","low_profit")&amp;(IF(Table5[[#This Row],[net_sales]]&gt;1000," high_sales"," low_sales"))</f>
        <v>low_profit low_sales</v>
      </c>
      <c r="R4263" s="3"/>
    </row>
    <row r="4264" spans="1:18" ht="14.25" customHeight="1" x14ac:dyDescent="0.3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Table5[[#This Row],[sales]]-(Table5[[#This Row],[sales]]*Table5[[#This Row],[discount]])</f>
        <v>1767.414</v>
      </c>
      <c r="O4264" s="6">
        <f>Table5[[#This Row],[profit]]/Table5[[#This Row],[net_sales]]</f>
        <v>0.30666838669377972</v>
      </c>
      <c r="P4264" s="3" t="str">
        <f>IF(Table5[[#This Row],[Profit_Percentage]]&lt;=24.5%,"low","high")</f>
        <v>high</v>
      </c>
      <c r="Q4264" s="3" t="str">
        <f>IF(Table5[[#This Row],[Profit_Percentage]]&gt;25%,"high_profit","low_profit")&amp;(IF(Table5[[#This Row],[net_sales]]&gt;1000," high_sales"," low_sales"))</f>
        <v>high_profit high_sales</v>
      </c>
      <c r="R4264" s="3"/>
    </row>
    <row r="4265" spans="1:18" ht="14.25" customHeight="1" x14ac:dyDescent="0.3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Table5[[#This Row],[sales]]-(Table5[[#This Row],[sales]]*Table5[[#This Row],[discount]])</f>
        <v>1010.4833</v>
      </c>
      <c r="O4265" s="6">
        <f>Table5[[#This Row],[profit]]/Table5[[#This Row],[net_sales]]</f>
        <v>0.2390836147415796</v>
      </c>
      <c r="P4265" s="3" t="str">
        <f>IF(Table5[[#This Row],[Profit_Percentage]]&lt;=24.5%,"low","high")</f>
        <v>low</v>
      </c>
      <c r="Q4265" s="3" t="str">
        <f>IF(Table5[[#This Row],[Profit_Percentage]]&gt;25%,"high_profit","low_profit")&amp;(IF(Table5[[#This Row],[net_sales]]&gt;1000," high_sales"," low_sales"))</f>
        <v>low_profit high_sales</v>
      </c>
      <c r="R4265" s="3"/>
    </row>
    <row r="4266" spans="1:18" ht="14.25" customHeight="1" x14ac:dyDescent="0.3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Table5[[#This Row],[sales]]-(Table5[[#This Row],[sales]]*Table5[[#This Row],[discount]])</f>
        <v>2898.8890000000001</v>
      </c>
      <c r="O4266" s="6">
        <f>Table5[[#This Row],[profit]]/Table5[[#This Row],[net_sales]]</f>
        <v>0.25092026635031556</v>
      </c>
      <c r="P4266" s="3" t="str">
        <f>IF(Table5[[#This Row],[Profit_Percentage]]&lt;=24.5%,"low","high")</f>
        <v>high</v>
      </c>
      <c r="Q4266" s="3" t="str">
        <f>IF(Table5[[#This Row],[Profit_Percentage]]&gt;25%,"high_profit","low_profit")&amp;(IF(Table5[[#This Row],[net_sales]]&gt;1000," high_sales"," low_sales"))</f>
        <v>high_profit high_sales</v>
      </c>
      <c r="R4266" s="3"/>
    </row>
    <row r="4267" spans="1:18" ht="14.25" customHeight="1" x14ac:dyDescent="0.3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Table5[[#This Row],[sales]]-(Table5[[#This Row],[sales]]*Table5[[#This Row],[discount]])</f>
        <v>1309.7095000000002</v>
      </c>
      <c r="O4267" s="6">
        <f>Table5[[#This Row],[profit]]/Table5[[#This Row],[net_sales]]</f>
        <v>0.52952200468882593</v>
      </c>
      <c r="P4267" s="3" t="str">
        <f>IF(Table5[[#This Row],[Profit_Percentage]]&lt;=24.5%,"low","high")</f>
        <v>high</v>
      </c>
      <c r="Q4267" s="3" t="str">
        <f>IF(Table5[[#This Row],[Profit_Percentage]]&gt;25%,"high_profit","low_profit")&amp;(IF(Table5[[#This Row],[net_sales]]&gt;1000," high_sales"," low_sales"))</f>
        <v>high_profit high_sales</v>
      </c>
      <c r="R4267" s="3"/>
    </row>
    <row r="4268" spans="1:18" ht="14.25" customHeight="1" x14ac:dyDescent="0.3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Table5[[#This Row],[sales]]-(Table5[[#This Row],[sales]]*Table5[[#This Row],[discount]])</f>
        <v>1630.9187999999999</v>
      </c>
      <c r="O4268" s="6">
        <f>Table5[[#This Row],[profit]]/Table5[[#This Row],[net_sales]]</f>
        <v>0.31842173871562462</v>
      </c>
      <c r="P4268" s="3" t="str">
        <f>IF(Table5[[#This Row],[Profit_Percentage]]&lt;=24.5%,"low","high")</f>
        <v>high</v>
      </c>
      <c r="Q4268" s="3" t="str">
        <f>IF(Table5[[#This Row],[Profit_Percentage]]&gt;25%,"high_profit","low_profit")&amp;(IF(Table5[[#This Row],[net_sales]]&gt;1000," high_sales"," low_sales"))</f>
        <v>high_profit high_sales</v>
      </c>
      <c r="R4268" s="3"/>
    </row>
    <row r="4269" spans="1:18" ht="14.25" customHeight="1" x14ac:dyDescent="0.3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Table5[[#This Row],[sales]]-(Table5[[#This Row],[sales]]*Table5[[#This Row],[discount]])</f>
        <v>378.28200000000004</v>
      </c>
      <c r="O4269" s="6">
        <f>Table5[[#This Row],[profit]]/Table5[[#This Row],[net_sales]]</f>
        <v>0.12041281372098063</v>
      </c>
      <c r="P4269" s="3" t="str">
        <f>IF(Table5[[#This Row],[Profit_Percentage]]&lt;=24.5%,"low","high")</f>
        <v>low</v>
      </c>
      <c r="Q4269" s="3" t="str">
        <f>IF(Table5[[#This Row],[Profit_Percentage]]&gt;25%,"high_profit","low_profit")&amp;(IF(Table5[[#This Row],[net_sales]]&gt;1000," high_sales"," low_sales"))</f>
        <v>low_profit low_sales</v>
      </c>
      <c r="R4269" s="3"/>
    </row>
    <row r="4270" spans="1:18" ht="14.25" customHeight="1" x14ac:dyDescent="0.3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Table5[[#This Row],[sales]]-(Table5[[#This Row],[sales]]*Table5[[#This Row],[discount]])</f>
        <v>2045.7072000000001</v>
      </c>
      <c r="O4270" s="6">
        <f>Table5[[#This Row],[profit]]/Table5[[#This Row],[net_sales]]</f>
        <v>8.4322917766530808E-2</v>
      </c>
      <c r="P4270" s="3" t="str">
        <f>IF(Table5[[#This Row],[Profit_Percentage]]&lt;=24.5%,"low","high")</f>
        <v>low</v>
      </c>
      <c r="Q4270" s="3" t="str">
        <f>IF(Table5[[#This Row],[Profit_Percentage]]&gt;25%,"high_profit","low_profit")&amp;(IF(Table5[[#This Row],[net_sales]]&gt;1000," high_sales"," low_sales"))</f>
        <v>low_profit high_sales</v>
      </c>
      <c r="R4270" s="3"/>
    </row>
    <row r="4271" spans="1:18" ht="14.25" customHeight="1" x14ac:dyDescent="0.3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Table5[[#This Row],[sales]]-(Table5[[#This Row],[sales]]*Table5[[#This Row],[discount]])</f>
        <v>639.62639999999999</v>
      </c>
      <c r="O4271" s="6">
        <f>Table5[[#This Row],[profit]]/Table5[[#This Row],[net_sales]]</f>
        <v>0.12124265039716935</v>
      </c>
      <c r="P4271" s="3" t="str">
        <f>IF(Table5[[#This Row],[Profit_Percentage]]&lt;=24.5%,"low","high")</f>
        <v>low</v>
      </c>
      <c r="Q4271" s="3" t="str">
        <f>IF(Table5[[#This Row],[Profit_Percentage]]&gt;25%,"high_profit","low_profit")&amp;(IF(Table5[[#This Row],[net_sales]]&gt;1000," high_sales"," low_sales"))</f>
        <v>low_profit low_sales</v>
      </c>
      <c r="R4271" s="3"/>
    </row>
    <row r="4272" spans="1:18" ht="14.25" customHeight="1" x14ac:dyDescent="0.3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Table5[[#This Row],[sales]]-(Table5[[#This Row],[sales]]*Table5[[#This Row],[discount]])</f>
        <v>735.24149999999997</v>
      </c>
      <c r="O4272" s="6">
        <f>Table5[[#This Row],[profit]]/Table5[[#This Row],[net_sales]]</f>
        <v>0.25956097418331259</v>
      </c>
      <c r="P4272" s="3" t="str">
        <f>IF(Table5[[#This Row],[Profit_Percentage]]&lt;=24.5%,"low","high")</f>
        <v>high</v>
      </c>
      <c r="Q4272" s="3" t="str">
        <f>IF(Table5[[#This Row],[Profit_Percentage]]&gt;25%,"high_profit","low_profit")&amp;(IF(Table5[[#This Row],[net_sales]]&gt;1000," high_sales"," low_sales"))</f>
        <v>high_profit low_sales</v>
      </c>
      <c r="R4272" s="3"/>
    </row>
    <row r="4273" spans="1:18" ht="14.25" customHeight="1" x14ac:dyDescent="0.3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Table5[[#This Row],[sales]]-(Table5[[#This Row],[sales]]*Table5[[#This Row],[discount]])</f>
        <v>2996.7226000000001</v>
      </c>
      <c r="O4273" s="6">
        <f>Table5[[#This Row],[profit]]/Table5[[#This Row],[net_sales]]</f>
        <v>0.24775733329471336</v>
      </c>
      <c r="P4273" s="3" t="str">
        <f>IF(Table5[[#This Row],[Profit_Percentage]]&lt;=24.5%,"low","high")</f>
        <v>high</v>
      </c>
      <c r="Q4273" s="3" t="str">
        <f>IF(Table5[[#This Row],[Profit_Percentage]]&gt;25%,"high_profit","low_profit")&amp;(IF(Table5[[#This Row],[net_sales]]&gt;1000," high_sales"," low_sales"))</f>
        <v>low_profit high_sales</v>
      </c>
      <c r="R4273" s="3"/>
    </row>
    <row r="4274" spans="1:18" ht="14.25" customHeight="1" x14ac:dyDescent="0.3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Table5[[#This Row],[sales]]-(Table5[[#This Row],[sales]]*Table5[[#This Row],[discount]])</f>
        <v>1404.0809999999999</v>
      </c>
      <c r="O4274" s="6">
        <f>Table5[[#This Row],[profit]]/Table5[[#This Row],[net_sales]]</f>
        <v>0.1958576463893465</v>
      </c>
      <c r="P4274" s="3" t="str">
        <f>IF(Table5[[#This Row],[Profit_Percentage]]&lt;=24.5%,"low","high")</f>
        <v>low</v>
      </c>
      <c r="Q4274" s="3" t="str">
        <f>IF(Table5[[#This Row],[Profit_Percentage]]&gt;25%,"high_profit","low_profit")&amp;(IF(Table5[[#This Row],[net_sales]]&gt;1000," high_sales"," low_sales"))</f>
        <v>low_profit high_sales</v>
      </c>
      <c r="R4274" s="3"/>
    </row>
    <row r="4275" spans="1:18" ht="14.25" customHeight="1" x14ac:dyDescent="0.3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Table5[[#This Row],[sales]]-(Table5[[#This Row],[sales]]*Table5[[#This Row],[discount]])</f>
        <v>2252.4423999999999</v>
      </c>
      <c r="O4275" s="6">
        <f>Table5[[#This Row],[profit]]/Table5[[#This Row],[net_sales]]</f>
        <v>0.39454505029740167</v>
      </c>
      <c r="P4275" s="3" t="str">
        <f>IF(Table5[[#This Row],[Profit_Percentage]]&lt;=24.5%,"low","high")</f>
        <v>high</v>
      </c>
      <c r="Q4275" s="3" t="str">
        <f>IF(Table5[[#This Row],[Profit_Percentage]]&gt;25%,"high_profit","low_profit")&amp;(IF(Table5[[#This Row],[net_sales]]&gt;1000," high_sales"," low_sales"))</f>
        <v>high_profit high_sales</v>
      </c>
      <c r="R4275" s="3"/>
    </row>
    <row r="4276" spans="1:18" ht="14.25" customHeight="1" x14ac:dyDescent="0.3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Table5[[#This Row],[sales]]-(Table5[[#This Row],[sales]]*Table5[[#This Row],[discount]])</f>
        <v>932.06100000000015</v>
      </c>
      <c r="O4276" s="6">
        <f>Table5[[#This Row],[profit]]/Table5[[#This Row],[net_sales]]</f>
        <v>0.26589461419370619</v>
      </c>
      <c r="P4276" s="3" t="str">
        <f>IF(Table5[[#This Row],[Profit_Percentage]]&lt;=24.5%,"low","high")</f>
        <v>high</v>
      </c>
      <c r="Q4276" s="3" t="str">
        <f>IF(Table5[[#This Row],[Profit_Percentage]]&gt;25%,"high_profit","low_profit")&amp;(IF(Table5[[#This Row],[net_sales]]&gt;1000," high_sales"," low_sales"))</f>
        <v>high_profit low_sales</v>
      </c>
      <c r="R4276" s="3"/>
    </row>
    <row r="4277" spans="1:18" ht="14.25" customHeight="1" x14ac:dyDescent="0.3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Table5[[#This Row],[sales]]-(Table5[[#This Row],[sales]]*Table5[[#This Row],[discount]])</f>
        <v>4167.3599999999997</v>
      </c>
      <c r="O4277" s="6">
        <f>Table5[[#This Row],[profit]]/Table5[[#This Row],[net_sales]]</f>
        <v>0.29045486830991329</v>
      </c>
      <c r="P4277" s="3" t="str">
        <f>IF(Table5[[#This Row],[Profit_Percentage]]&lt;=24.5%,"low","high")</f>
        <v>high</v>
      </c>
      <c r="Q4277" s="3" t="str">
        <f>IF(Table5[[#This Row],[Profit_Percentage]]&gt;25%,"high_profit","low_profit")&amp;(IF(Table5[[#This Row],[net_sales]]&gt;1000," high_sales"," low_sales"))</f>
        <v>high_profit high_sales</v>
      </c>
      <c r="R4277" s="3"/>
    </row>
    <row r="4278" spans="1:18" ht="14.25" customHeight="1" x14ac:dyDescent="0.3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Table5[[#This Row],[sales]]-(Table5[[#This Row],[sales]]*Table5[[#This Row],[discount]])</f>
        <v>863.25459999999998</v>
      </c>
      <c r="O4278" s="6">
        <f>Table5[[#This Row],[profit]]/Table5[[#This Row],[net_sales]]</f>
        <v>0.26365338800395621</v>
      </c>
      <c r="P4278" s="3" t="str">
        <f>IF(Table5[[#This Row],[Profit_Percentage]]&lt;=24.5%,"low","high")</f>
        <v>high</v>
      </c>
      <c r="Q4278" s="3" t="str">
        <f>IF(Table5[[#This Row],[Profit_Percentage]]&gt;25%,"high_profit","low_profit")&amp;(IF(Table5[[#This Row],[net_sales]]&gt;1000," high_sales"," low_sales"))</f>
        <v>high_profit low_sales</v>
      </c>
      <c r="R4278" s="3"/>
    </row>
    <row r="4279" spans="1:18" ht="14.25" customHeight="1" x14ac:dyDescent="0.3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Table5[[#This Row],[sales]]-(Table5[[#This Row],[sales]]*Table5[[#This Row],[discount]])</f>
        <v>1859.7852</v>
      </c>
      <c r="O4279" s="6">
        <f>Table5[[#This Row],[profit]]/Table5[[#This Row],[net_sales]]</f>
        <v>0.16330380519212648</v>
      </c>
      <c r="P4279" s="3" t="str">
        <f>IF(Table5[[#This Row],[Profit_Percentage]]&lt;=24.5%,"low","high")</f>
        <v>low</v>
      </c>
      <c r="Q4279" s="3" t="str">
        <f>IF(Table5[[#This Row],[Profit_Percentage]]&gt;25%,"high_profit","low_profit")&amp;(IF(Table5[[#This Row],[net_sales]]&gt;1000," high_sales"," low_sales"))</f>
        <v>low_profit high_sales</v>
      </c>
      <c r="R4279" s="3"/>
    </row>
    <row r="4280" spans="1:18" ht="14.25" customHeight="1" x14ac:dyDescent="0.3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Table5[[#This Row],[sales]]-(Table5[[#This Row],[sales]]*Table5[[#This Row],[discount]])</f>
        <v>2680.5569999999998</v>
      </c>
      <c r="O4280" s="6">
        <f>Table5[[#This Row],[profit]]/Table5[[#This Row],[net_sales]]</f>
        <v>0.27915839879547422</v>
      </c>
      <c r="P4280" s="3" t="str">
        <f>IF(Table5[[#This Row],[Profit_Percentage]]&lt;=24.5%,"low","high")</f>
        <v>high</v>
      </c>
      <c r="Q4280" s="3" t="str">
        <f>IF(Table5[[#This Row],[Profit_Percentage]]&gt;25%,"high_profit","low_profit")&amp;(IF(Table5[[#This Row],[net_sales]]&gt;1000," high_sales"," low_sales"))</f>
        <v>high_profit high_sales</v>
      </c>
      <c r="R4280" s="3"/>
    </row>
    <row r="4281" spans="1:18" ht="14.25" customHeight="1" x14ac:dyDescent="0.3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Table5[[#This Row],[sales]]-(Table5[[#This Row],[sales]]*Table5[[#This Row],[discount]])</f>
        <v>2705.0165999999999</v>
      </c>
      <c r="O4281" s="6">
        <f>Table5[[#This Row],[profit]]/Table5[[#This Row],[net_sales]]</f>
        <v>0.44413405817916241</v>
      </c>
      <c r="P4281" s="3" t="str">
        <f>IF(Table5[[#This Row],[Profit_Percentage]]&lt;=24.5%,"low","high")</f>
        <v>high</v>
      </c>
      <c r="Q4281" s="3" t="str">
        <f>IF(Table5[[#This Row],[Profit_Percentage]]&gt;25%,"high_profit","low_profit")&amp;(IF(Table5[[#This Row],[net_sales]]&gt;1000," high_sales"," low_sales"))</f>
        <v>high_profit high_sales</v>
      </c>
      <c r="R4281" s="3"/>
    </row>
    <row r="4282" spans="1:18" ht="14.25" customHeight="1" x14ac:dyDescent="0.3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Table5[[#This Row],[sales]]-(Table5[[#This Row],[sales]]*Table5[[#This Row],[discount]])</f>
        <v>2213.7029999999995</v>
      </c>
      <c r="O4282" s="6">
        <f>Table5[[#This Row],[profit]]/Table5[[#This Row],[net_sales]]</f>
        <v>0.4689517970567868</v>
      </c>
      <c r="P4282" s="3" t="str">
        <f>IF(Table5[[#This Row],[Profit_Percentage]]&lt;=24.5%,"low","high")</f>
        <v>high</v>
      </c>
      <c r="Q4282" s="3" t="str">
        <f>IF(Table5[[#This Row],[Profit_Percentage]]&gt;25%,"high_profit","low_profit")&amp;(IF(Table5[[#This Row],[net_sales]]&gt;1000," high_sales"," low_sales"))</f>
        <v>high_profit high_sales</v>
      </c>
      <c r="R4282" s="3"/>
    </row>
    <row r="4283" spans="1:18" ht="14.25" customHeight="1" x14ac:dyDescent="0.3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Table5[[#This Row],[sales]]-(Table5[[#This Row],[sales]]*Table5[[#This Row],[discount]])</f>
        <v>863.60419999999999</v>
      </c>
      <c r="O4283" s="6">
        <f>Table5[[#This Row],[profit]]/Table5[[#This Row],[net_sales]]</f>
        <v>0.27074903063231975</v>
      </c>
      <c r="P4283" s="3" t="str">
        <f>IF(Table5[[#This Row],[Profit_Percentage]]&lt;=24.5%,"low","high")</f>
        <v>high</v>
      </c>
      <c r="Q4283" s="3" t="str">
        <f>IF(Table5[[#This Row],[Profit_Percentage]]&gt;25%,"high_profit","low_profit")&amp;(IF(Table5[[#This Row],[net_sales]]&gt;1000," high_sales"," low_sales"))</f>
        <v>high_profit low_sales</v>
      </c>
      <c r="R4283" s="3"/>
    </row>
    <row r="4284" spans="1:18" ht="14.25" customHeight="1" x14ac:dyDescent="0.3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Table5[[#This Row],[sales]]-(Table5[[#This Row],[sales]]*Table5[[#This Row],[discount]])</f>
        <v>3706.6897999999997</v>
      </c>
      <c r="O4284" s="6">
        <f>Table5[[#This Row],[profit]]/Table5[[#This Row],[net_sales]]</f>
        <v>0.25225741846539196</v>
      </c>
      <c r="P4284" s="3" t="str">
        <f>IF(Table5[[#This Row],[Profit_Percentage]]&lt;=24.5%,"low","high")</f>
        <v>high</v>
      </c>
      <c r="Q4284" s="3" t="str">
        <f>IF(Table5[[#This Row],[Profit_Percentage]]&gt;25%,"high_profit","low_profit")&amp;(IF(Table5[[#This Row],[net_sales]]&gt;1000," high_sales"," low_sales"))</f>
        <v>high_profit high_sales</v>
      </c>
      <c r="R4284" s="3"/>
    </row>
    <row r="4285" spans="1:18" ht="14.25" customHeight="1" x14ac:dyDescent="0.3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Table5[[#This Row],[sales]]-(Table5[[#This Row],[sales]]*Table5[[#This Row],[discount]])</f>
        <v>1803.2886000000001</v>
      </c>
      <c r="O4285" s="6">
        <f>Table5[[#This Row],[profit]]/Table5[[#This Row],[net_sales]]</f>
        <v>0.22734020500101867</v>
      </c>
      <c r="P4285" s="3" t="str">
        <f>IF(Table5[[#This Row],[Profit_Percentage]]&lt;=24.5%,"low","high")</f>
        <v>low</v>
      </c>
      <c r="Q4285" s="3" t="str">
        <f>IF(Table5[[#This Row],[Profit_Percentage]]&gt;25%,"high_profit","low_profit")&amp;(IF(Table5[[#This Row],[net_sales]]&gt;1000," high_sales"," low_sales"))</f>
        <v>low_profit high_sales</v>
      </c>
      <c r="R4285" s="3"/>
    </row>
    <row r="4286" spans="1:18" ht="14.25" customHeight="1" x14ac:dyDescent="0.3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Table5[[#This Row],[sales]]-(Table5[[#This Row],[sales]]*Table5[[#This Row],[discount]])</f>
        <v>3910.6264000000001</v>
      </c>
      <c r="O4286" s="6">
        <f>Table5[[#This Row],[profit]]/Table5[[#This Row],[net_sales]]</f>
        <v>8.7717405068405405E-2</v>
      </c>
      <c r="P4286" s="3" t="str">
        <f>IF(Table5[[#This Row],[Profit_Percentage]]&lt;=24.5%,"low","high")</f>
        <v>low</v>
      </c>
      <c r="Q4286" s="3" t="str">
        <f>IF(Table5[[#This Row],[Profit_Percentage]]&gt;25%,"high_profit","low_profit")&amp;(IF(Table5[[#This Row],[net_sales]]&gt;1000," high_sales"," low_sales"))</f>
        <v>low_profit high_sales</v>
      </c>
      <c r="R4286" s="3"/>
    </row>
    <row r="4287" spans="1:18" ht="14.25" customHeight="1" x14ac:dyDescent="0.3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Table5[[#This Row],[sales]]-(Table5[[#This Row],[sales]]*Table5[[#This Row],[discount]])</f>
        <v>3793.7888999999996</v>
      </c>
      <c r="O4287" s="6">
        <f>Table5[[#This Row],[profit]]/Table5[[#This Row],[net_sales]]</f>
        <v>0.11049903171997789</v>
      </c>
      <c r="P4287" s="3" t="str">
        <f>IF(Table5[[#This Row],[Profit_Percentage]]&lt;=24.5%,"low","high")</f>
        <v>low</v>
      </c>
      <c r="Q4287" s="3" t="str">
        <f>IF(Table5[[#This Row],[Profit_Percentage]]&gt;25%,"high_profit","low_profit")&amp;(IF(Table5[[#This Row],[net_sales]]&gt;1000," high_sales"," low_sales"))</f>
        <v>low_profit high_sales</v>
      </c>
      <c r="R4287" s="3"/>
    </row>
    <row r="4288" spans="1:18" ht="14.25" customHeight="1" x14ac:dyDescent="0.3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Table5[[#This Row],[sales]]-(Table5[[#This Row],[sales]]*Table5[[#This Row],[discount]])</f>
        <v>1546.0509</v>
      </c>
      <c r="O4288" s="6">
        <f>Table5[[#This Row],[profit]]/Table5[[#This Row],[net_sales]]</f>
        <v>9.8276195175721573E-2</v>
      </c>
      <c r="P4288" s="3" t="str">
        <f>IF(Table5[[#This Row],[Profit_Percentage]]&lt;=24.5%,"low","high")</f>
        <v>low</v>
      </c>
      <c r="Q4288" s="3" t="str">
        <f>IF(Table5[[#This Row],[Profit_Percentage]]&gt;25%,"high_profit","low_profit")&amp;(IF(Table5[[#This Row],[net_sales]]&gt;1000," high_sales"," low_sales"))</f>
        <v>low_profit high_sales</v>
      </c>
      <c r="R4288" s="3"/>
    </row>
    <row r="4289" spans="1:18" ht="14.25" customHeight="1" x14ac:dyDescent="0.3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Table5[[#This Row],[sales]]-(Table5[[#This Row],[sales]]*Table5[[#This Row],[discount]])</f>
        <v>3661.4105</v>
      </c>
      <c r="O4289" s="6">
        <f>Table5[[#This Row],[profit]]/Table5[[#This Row],[net_sales]]</f>
        <v>0.16611084717214855</v>
      </c>
      <c r="P4289" s="3" t="str">
        <f>IF(Table5[[#This Row],[Profit_Percentage]]&lt;=24.5%,"low","high")</f>
        <v>low</v>
      </c>
      <c r="Q4289" s="3" t="str">
        <f>IF(Table5[[#This Row],[Profit_Percentage]]&gt;25%,"high_profit","low_profit")&amp;(IF(Table5[[#This Row],[net_sales]]&gt;1000," high_sales"," low_sales"))</f>
        <v>low_profit high_sales</v>
      </c>
      <c r="R4289" s="3"/>
    </row>
    <row r="4290" spans="1:18" ht="14.25" customHeight="1" x14ac:dyDescent="0.3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Table5[[#This Row],[sales]]-(Table5[[#This Row],[sales]]*Table5[[#This Row],[discount]])</f>
        <v>2083.5936000000002</v>
      </c>
      <c r="O4290" s="6">
        <f>Table5[[#This Row],[profit]]/Table5[[#This Row],[net_sales]]</f>
        <v>0.29710208363089613</v>
      </c>
      <c r="P4290" s="3" t="str">
        <f>IF(Table5[[#This Row],[Profit_Percentage]]&lt;=24.5%,"low","high")</f>
        <v>high</v>
      </c>
      <c r="Q4290" s="3" t="str">
        <f>IF(Table5[[#This Row],[Profit_Percentage]]&gt;25%,"high_profit","low_profit")&amp;(IF(Table5[[#This Row],[net_sales]]&gt;1000," high_sales"," low_sales"))</f>
        <v>high_profit high_sales</v>
      </c>
      <c r="R4290" s="3"/>
    </row>
    <row r="4291" spans="1:18" ht="14.25" customHeight="1" x14ac:dyDescent="0.3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Table5[[#This Row],[sales]]-(Table5[[#This Row],[sales]]*Table5[[#This Row],[discount]])</f>
        <v>1568.0496000000001</v>
      </c>
      <c r="O4291" s="6">
        <f>Table5[[#This Row],[profit]]/Table5[[#This Row],[net_sales]]</f>
        <v>0.1122222154197163</v>
      </c>
      <c r="P4291" s="3" t="str">
        <f>IF(Table5[[#This Row],[Profit_Percentage]]&lt;=24.5%,"low","high")</f>
        <v>low</v>
      </c>
      <c r="Q4291" s="3" t="str">
        <f>IF(Table5[[#This Row],[Profit_Percentage]]&gt;25%,"high_profit","low_profit")&amp;(IF(Table5[[#This Row],[net_sales]]&gt;1000," high_sales"," low_sales"))</f>
        <v>low_profit high_sales</v>
      </c>
      <c r="R4291" s="3"/>
    </row>
    <row r="4292" spans="1:18" ht="14.25" customHeight="1" x14ac:dyDescent="0.3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Table5[[#This Row],[sales]]-(Table5[[#This Row],[sales]]*Table5[[#This Row],[discount]])</f>
        <v>567.48250000000007</v>
      </c>
      <c r="O4292" s="6">
        <f>Table5[[#This Row],[profit]]/Table5[[#This Row],[net_sales]]</f>
        <v>6.6275171481058881E-2</v>
      </c>
      <c r="P4292" s="3" t="str">
        <f>IF(Table5[[#This Row],[Profit_Percentage]]&lt;=24.5%,"low","high")</f>
        <v>low</v>
      </c>
      <c r="Q4292" s="3" t="str">
        <f>IF(Table5[[#This Row],[Profit_Percentage]]&gt;25%,"high_profit","low_profit")&amp;(IF(Table5[[#This Row],[net_sales]]&gt;1000," high_sales"," low_sales"))</f>
        <v>low_profit low_sales</v>
      </c>
      <c r="R4292" s="3"/>
    </row>
    <row r="4293" spans="1:18" ht="14.25" customHeight="1" x14ac:dyDescent="0.3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Table5[[#This Row],[sales]]-(Table5[[#This Row],[sales]]*Table5[[#This Row],[discount]])</f>
        <v>81.03</v>
      </c>
      <c r="O4293" s="6">
        <f>Table5[[#This Row],[profit]]/Table5[[#This Row],[net_sales]]</f>
        <v>0.24682216463038381</v>
      </c>
      <c r="P4293" s="3" t="str">
        <f>IF(Table5[[#This Row],[Profit_Percentage]]&lt;=24.5%,"low","high")</f>
        <v>high</v>
      </c>
      <c r="Q4293" s="3" t="str">
        <f>IF(Table5[[#This Row],[Profit_Percentage]]&gt;25%,"high_profit","low_profit")&amp;(IF(Table5[[#This Row],[net_sales]]&gt;1000," high_sales"," low_sales"))</f>
        <v>low_profit low_sales</v>
      </c>
      <c r="R4293" s="3"/>
    </row>
    <row r="4294" spans="1:18" ht="14.25" customHeight="1" x14ac:dyDescent="0.3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Table5[[#This Row],[sales]]-(Table5[[#This Row],[sales]]*Table5[[#This Row],[discount]])</f>
        <v>312.58230000000003</v>
      </c>
      <c r="O4294" s="6">
        <f>Table5[[#This Row],[profit]]/Table5[[#This Row],[net_sales]]</f>
        <v>0.3063513193165448</v>
      </c>
      <c r="P4294" s="3" t="str">
        <f>IF(Table5[[#This Row],[Profit_Percentage]]&lt;=24.5%,"low","high")</f>
        <v>high</v>
      </c>
      <c r="Q4294" s="3" t="str">
        <f>IF(Table5[[#This Row],[Profit_Percentage]]&gt;25%,"high_profit","low_profit")&amp;(IF(Table5[[#This Row],[net_sales]]&gt;1000," high_sales"," low_sales"))</f>
        <v>high_profit low_sales</v>
      </c>
      <c r="R4294" s="3"/>
    </row>
    <row r="4295" spans="1:18" ht="14.25" customHeight="1" x14ac:dyDescent="0.3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Table5[[#This Row],[sales]]-(Table5[[#This Row],[sales]]*Table5[[#This Row],[discount]])</f>
        <v>2708.4343999999996</v>
      </c>
      <c r="O4295" s="6">
        <f>Table5[[#This Row],[profit]]/Table5[[#This Row],[net_sales]]</f>
        <v>0.15240169745296397</v>
      </c>
      <c r="P4295" s="3" t="str">
        <f>IF(Table5[[#This Row],[Profit_Percentage]]&lt;=24.5%,"low","high")</f>
        <v>low</v>
      </c>
      <c r="Q4295" s="3" t="str">
        <f>IF(Table5[[#This Row],[Profit_Percentage]]&gt;25%,"high_profit","low_profit")&amp;(IF(Table5[[#This Row],[net_sales]]&gt;1000," high_sales"," low_sales"))</f>
        <v>low_profit high_sales</v>
      </c>
      <c r="R4295" s="3"/>
    </row>
    <row r="4296" spans="1:18" ht="14.25" customHeight="1" x14ac:dyDescent="0.3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Table5[[#This Row],[sales]]-(Table5[[#This Row],[sales]]*Table5[[#This Row],[discount]])</f>
        <v>510.28410000000008</v>
      </c>
      <c r="O4296" s="6">
        <f>Table5[[#This Row],[profit]]/Table5[[#This Row],[net_sales]]</f>
        <v>0.30933748474624229</v>
      </c>
      <c r="P4296" s="3" t="str">
        <f>IF(Table5[[#This Row],[Profit_Percentage]]&lt;=24.5%,"low","high")</f>
        <v>high</v>
      </c>
      <c r="Q4296" s="3" t="str">
        <f>IF(Table5[[#This Row],[Profit_Percentage]]&gt;25%,"high_profit","low_profit")&amp;(IF(Table5[[#This Row],[net_sales]]&gt;1000," high_sales"," low_sales"))</f>
        <v>high_profit low_sales</v>
      </c>
      <c r="R4296" s="3"/>
    </row>
    <row r="4297" spans="1:18" ht="14.25" customHeight="1" x14ac:dyDescent="0.3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Table5[[#This Row],[sales]]-(Table5[[#This Row],[sales]]*Table5[[#This Row],[discount]])</f>
        <v>279.40879999999999</v>
      </c>
      <c r="O4297" s="6">
        <f>Table5[[#This Row],[profit]]/Table5[[#This Row],[net_sales]]</f>
        <v>0.24272678598526601</v>
      </c>
      <c r="P4297" s="3" t="str">
        <f>IF(Table5[[#This Row],[Profit_Percentage]]&lt;=24.5%,"low","high")</f>
        <v>low</v>
      </c>
      <c r="Q4297" s="3" t="str">
        <f>IF(Table5[[#This Row],[Profit_Percentage]]&gt;25%,"high_profit","low_profit")&amp;(IF(Table5[[#This Row],[net_sales]]&gt;1000," high_sales"," low_sales"))</f>
        <v>low_profit low_sales</v>
      </c>
      <c r="R4297" s="3"/>
    </row>
    <row r="4298" spans="1:18" ht="14.25" customHeight="1" x14ac:dyDescent="0.3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Table5[[#This Row],[sales]]-(Table5[[#This Row],[sales]]*Table5[[#This Row],[discount]])</f>
        <v>1374.671</v>
      </c>
      <c r="O4298" s="6">
        <f>Table5[[#This Row],[profit]]/Table5[[#This Row],[net_sales]]</f>
        <v>0.14880651443145304</v>
      </c>
      <c r="P4298" s="3" t="str">
        <f>IF(Table5[[#This Row],[Profit_Percentage]]&lt;=24.5%,"low","high")</f>
        <v>low</v>
      </c>
      <c r="Q4298" s="3" t="str">
        <f>IF(Table5[[#This Row],[Profit_Percentage]]&gt;25%,"high_profit","low_profit")&amp;(IF(Table5[[#This Row],[net_sales]]&gt;1000," high_sales"," low_sales"))</f>
        <v>low_profit high_sales</v>
      </c>
      <c r="R4298" s="3"/>
    </row>
    <row r="4299" spans="1:18" ht="14.25" customHeight="1" x14ac:dyDescent="0.3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Table5[[#This Row],[sales]]-(Table5[[#This Row],[sales]]*Table5[[#This Row],[discount]])</f>
        <v>2206.7392</v>
      </c>
      <c r="O4299" s="6">
        <f>Table5[[#This Row],[profit]]/Table5[[#This Row],[net_sales]]</f>
        <v>9.3205395544702335E-2</v>
      </c>
      <c r="P4299" s="3" t="str">
        <f>IF(Table5[[#This Row],[Profit_Percentage]]&lt;=24.5%,"low","high")</f>
        <v>low</v>
      </c>
      <c r="Q4299" s="3" t="str">
        <f>IF(Table5[[#This Row],[Profit_Percentage]]&gt;25%,"high_profit","low_profit")&amp;(IF(Table5[[#This Row],[net_sales]]&gt;1000," high_sales"," low_sales"))</f>
        <v>low_profit high_sales</v>
      </c>
      <c r="R4299" s="3"/>
    </row>
    <row r="4300" spans="1:18" ht="14.25" customHeight="1" x14ac:dyDescent="0.3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Table5[[#This Row],[sales]]-(Table5[[#This Row],[sales]]*Table5[[#This Row],[discount]])</f>
        <v>3038.3744000000002</v>
      </c>
      <c r="O4300" s="6">
        <f>Table5[[#This Row],[profit]]/Table5[[#This Row],[net_sales]]</f>
        <v>0.31608678640788967</v>
      </c>
      <c r="P4300" s="3" t="str">
        <f>IF(Table5[[#This Row],[Profit_Percentage]]&lt;=24.5%,"low","high")</f>
        <v>high</v>
      </c>
      <c r="Q4300" s="3" t="str">
        <f>IF(Table5[[#This Row],[Profit_Percentage]]&gt;25%,"high_profit","low_profit")&amp;(IF(Table5[[#This Row],[net_sales]]&gt;1000," high_sales"," low_sales"))</f>
        <v>high_profit high_sales</v>
      </c>
      <c r="R4300" s="3"/>
    </row>
    <row r="4301" spans="1:18" ht="14.25" customHeight="1" x14ac:dyDescent="0.3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Table5[[#This Row],[sales]]-(Table5[[#This Row],[sales]]*Table5[[#This Row],[discount]])</f>
        <v>2682.3820000000001</v>
      </c>
      <c r="O4301" s="6">
        <f>Table5[[#This Row],[profit]]/Table5[[#This Row],[net_sales]]</f>
        <v>0.21159924276258937</v>
      </c>
      <c r="P4301" s="3" t="str">
        <f>IF(Table5[[#This Row],[Profit_Percentage]]&lt;=24.5%,"low","high")</f>
        <v>low</v>
      </c>
      <c r="Q4301" s="3" t="str">
        <f>IF(Table5[[#This Row],[Profit_Percentage]]&gt;25%,"high_profit","low_profit")&amp;(IF(Table5[[#This Row],[net_sales]]&gt;1000," high_sales"," low_sales"))</f>
        <v>low_profit high_sales</v>
      </c>
      <c r="R4301" s="3"/>
    </row>
    <row r="4302" spans="1:18" ht="14.25" customHeight="1" x14ac:dyDescent="0.3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Table5[[#This Row],[sales]]-(Table5[[#This Row],[sales]]*Table5[[#This Row],[discount]])</f>
        <v>1323.2583000000002</v>
      </c>
      <c r="O4302" s="6">
        <f>Table5[[#This Row],[profit]]/Table5[[#This Row],[net_sales]]</f>
        <v>0.14064525421831853</v>
      </c>
      <c r="P4302" s="3" t="str">
        <f>IF(Table5[[#This Row],[Profit_Percentage]]&lt;=24.5%,"low","high")</f>
        <v>low</v>
      </c>
      <c r="Q4302" s="3" t="str">
        <f>IF(Table5[[#This Row],[Profit_Percentage]]&gt;25%,"high_profit","low_profit")&amp;(IF(Table5[[#This Row],[net_sales]]&gt;1000," high_sales"," low_sales"))</f>
        <v>low_profit high_sales</v>
      </c>
      <c r="R4302" s="3"/>
    </row>
    <row r="4303" spans="1:18" ht="14.25" customHeight="1" x14ac:dyDescent="0.3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Table5[[#This Row],[sales]]-(Table5[[#This Row],[sales]]*Table5[[#This Row],[discount]])</f>
        <v>3055.8969999999999</v>
      </c>
      <c r="O4303" s="6">
        <f>Table5[[#This Row],[profit]]/Table5[[#This Row],[net_sales]]</f>
        <v>0.37696623937259666</v>
      </c>
      <c r="P4303" s="3" t="str">
        <f>IF(Table5[[#This Row],[Profit_Percentage]]&lt;=24.5%,"low","high")</f>
        <v>high</v>
      </c>
      <c r="Q4303" s="3" t="str">
        <f>IF(Table5[[#This Row],[Profit_Percentage]]&gt;25%,"high_profit","low_profit")&amp;(IF(Table5[[#This Row],[net_sales]]&gt;1000," high_sales"," low_sales"))</f>
        <v>high_profit high_sales</v>
      </c>
      <c r="R4303" s="3"/>
    </row>
    <row r="4304" spans="1:18" ht="14.25" customHeight="1" x14ac:dyDescent="0.3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Table5[[#This Row],[sales]]-(Table5[[#This Row],[sales]]*Table5[[#This Row],[discount]])</f>
        <v>260.00400000000002</v>
      </c>
      <c r="O4304" s="6">
        <f>Table5[[#This Row],[profit]]/Table5[[#This Row],[net_sales]]</f>
        <v>0.160882140274765</v>
      </c>
      <c r="P4304" s="3" t="str">
        <f>IF(Table5[[#This Row],[Profit_Percentage]]&lt;=24.5%,"low","high")</f>
        <v>low</v>
      </c>
      <c r="Q4304" s="3" t="str">
        <f>IF(Table5[[#This Row],[Profit_Percentage]]&gt;25%,"high_profit","low_profit")&amp;(IF(Table5[[#This Row],[net_sales]]&gt;1000," high_sales"," low_sales"))</f>
        <v>low_profit low_sales</v>
      </c>
      <c r="R4304" s="3"/>
    </row>
    <row r="4305" spans="1:18" ht="14.25" customHeight="1" x14ac:dyDescent="0.3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Table5[[#This Row],[sales]]-(Table5[[#This Row],[sales]]*Table5[[#This Row],[discount]])</f>
        <v>2938.4159999999997</v>
      </c>
      <c r="O4305" s="6">
        <f>Table5[[#This Row],[profit]]/Table5[[#This Row],[net_sales]]</f>
        <v>0.34045213475559621</v>
      </c>
      <c r="P4305" s="3" t="str">
        <f>IF(Table5[[#This Row],[Profit_Percentage]]&lt;=24.5%,"low","high")</f>
        <v>high</v>
      </c>
      <c r="Q4305" s="3" t="str">
        <f>IF(Table5[[#This Row],[Profit_Percentage]]&gt;25%,"high_profit","low_profit")&amp;(IF(Table5[[#This Row],[net_sales]]&gt;1000," high_sales"," low_sales"))</f>
        <v>high_profit high_sales</v>
      </c>
      <c r="R4305" s="3"/>
    </row>
    <row r="4306" spans="1:18" ht="14.25" customHeight="1" x14ac:dyDescent="0.3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Table5[[#This Row],[sales]]-(Table5[[#This Row],[sales]]*Table5[[#This Row],[discount]])</f>
        <v>309.87199999999996</v>
      </c>
      <c r="O4306" s="6">
        <f>Table5[[#This Row],[profit]]/Table5[[#This Row],[net_sales]]</f>
        <v>0.14257499870914445</v>
      </c>
      <c r="P4306" s="3" t="str">
        <f>IF(Table5[[#This Row],[Profit_Percentage]]&lt;=24.5%,"low","high")</f>
        <v>low</v>
      </c>
      <c r="Q4306" s="3" t="str">
        <f>IF(Table5[[#This Row],[Profit_Percentage]]&gt;25%,"high_profit","low_profit")&amp;(IF(Table5[[#This Row],[net_sales]]&gt;1000," high_sales"," low_sales"))</f>
        <v>low_profit low_sales</v>
      </c>
      <c r="R4306" s="3"/>
    </row>
    <row r="4307" spans="1:18" ht="14.25" customHeight="1" x14ac:dyDescent="0.3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Table5[[#This Row],[sales]]-(Table5[[#This Row],[sales]]*Table5[[#This Row],[discount]])</f>
        <v>2541.8861999999999</v>
      </c>
      <c r="O4307" s="6">
        <f>Table5[[#This Row],[profit]]/Table5[[#This Row],[net_sales]]</f>
        <v>0.10384414534372152</v>
      </c>
      <c r="P4307" s="3" t="str">
        <f>IF(Table5[[#This Row],[Profit_Percentage]]&lt;=24.5%,"low","high")</f>
        <v>low</v>
      </c>
      <c r="Q4307" s="3" t="str">
        <f>IF(Table5[[#This Row],[Profit_Percentage]]&gt;25%,"high_profit","low_profit")&amp;(IF(Table5[[#This Row],[net_sales]]&gt;1000," high_sales"," low_sales"))</f>
        <v>low_profit high_sales</v>
      </c>
      <c r="R4307" s="3"/>
    </row>
    <row r="4308" spans="1:18" ht="14.25" customHeight="1" x14ac:dyDescent="0.3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Table5[[#This Row],[sales]]-(Table5[[#This Row],[sales]]*Table5[[#This Row],[discount]])</f>
        <v>267.22679999999997</v>
      </c>
      <c r="O4308" s="6">
        <f>Table5[[#This Row],[profit]]/Table5[[#This Row],[net_sales]]</f>
        <v>0.10698777218452642</v>
      </c>
      <c r="P4308" s="3" t="str">
        <f>IF(Table5[[#This Row],[Profit_Percentage]]&lt;=24.5%,"low","high")</f>
        <v>low</v>
      </c>
      <c r="Q4308" s="3" t="str">
        <f>IF(Table5[[#This Row],[Profit_Percentage]]&gt;25%,"high_profit","low_profit")&amp;(IF(Table5[[#This Row],[net_sales]]&gt;1000," high_sales"," low_sales"))</f>
        <v>low_profit low_sales</v>
      </c>
      <c r="R4308" s="3"/>
    </row>
    <row r="4309" spans="1:18" ht="14.25" customHeight="1" x14ac:dyDescent="0.3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Table5[[#This Row],[sales]]-(Table5[[#This Row],[sales]]*Table5[[#This Row],[discount]])</f>
        <v>3125.3154999999997</v>
      </c>
      <c r="O4309" s="6">
        <f>Table5[[#This Row],[profit]]/Table5[[#This Row],[net_sales]]</f>
        <v>0.2118026164078475</v>
      </c>
      <c r="P4309" s="3" t="str">
        <f>IF(Table5[[#This Row],[Profit_Percentage]]&lt;=24.5%,"low","high")</f>
        <v>low</v>
      </c>
      <c r="Q4309" s="3" t="str">
        <f>IF(Table5[[#This Row],[Profit_Percentage]]&gt;25%,"high_profit","low_profit")&amp;(IF(Table5[[#This Row],[net_sales]]&gt;1000," high_sales"," low_sales"))</f>
        <v>low_profit high_sales</v>
      </c>
      <c r="R4309" s="3"/>
    </row>
    <row r="4310" spans="1:18" ht="14.25" customHeight="1" x14ac:dyDescent="0.3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Table5[[#This Row],[sales]]-(Table5[[#This Row],[sales]]*Table5[[#This Row],[discount]])</f>
        <v>354.17760000000004</v>
      </c>
      <c r="O4310" s="6">
        <f>Table5[[#This Row],[profit]]/Table5[[#This Row],[net_sales]]</f>
        <v>0.41688124827770018</v>
      </c>
      <c r="P4310" s="3" t="str">
        <f>IF(Table5[[#This Row],[Profit_Percentage]]&lt;=24.5%,"low","high")</f>
        <v>high</v>
      </c>
      <c r="Q4310" s="3" t="str">
        <f>IF(Table5[[#This Row],[Profit_Percentage]]&gt;25%,"high_profit","low_profit")&amp;(IF(Table5[[#This Row],[net_sales]]&gt;1000," high_sales"," low_sales"))</f>
        <v>high_profit low_sales</v>
      </c>
      <c r="R4310" s="3"/>
    </row>
    <row r="4311" spans="1:18" ht="14.25" customHeight="1" x14ac:dyDescent="0.3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Table5[[#This Row],[sales]]-(Table5[[#This Row],[sales]]*Table5[[#This Row],[discount]])</f>
        <v>225.77750000000003</v>
      </c>
      <c r="O4311" s="6">
        <f>Table5[[#This Row],[profit]]/Table5[[#This Row],[net_sales]]</f>
        <v>0.30215588355792755</v>
      </c>
      <c r="P4311" s="3" t="str">
        <f>IF(Table5[[#This Row],[Profit_Percentage]]&lt;=24.5%,"low","high")</f>
        <v>high</v>
      </c>
      <c r="Q4311" s="3" t="str">
        <f>IF(Table5[[#This Row],[Profit_Percentage]]&gt;25%,"high_profit","low_profit")&amp;(IF(Table5[[#This Row],[net_sales]]&gt;1000," high_sales"," low_sales"))</f>
        <v>high_profit low_sales</v>
      </c>
      <c r="R4311" s="3"/>
    </row>
    <row r="4312" spans="1:18" ht="14.25" customHeight="1" x14ac:dyDescent="0.3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Table5[[#This Row],[sales]]-(Table5[[#This Row],[sales]]*Table5[[#This Row],[discount]])</f>
        <v>2941.8839999999996</v>
      </c>
      <c r="O4312" s="6">
        <f>Table5[[#This Row],[profit]]/Table5[[#This Row],[net_sales]]</f>
        <v>0.21825809583246658</v>
      </c>
      <c r="P4312" s="3" t="str">
        <f>IF(Table5[[#This Row],[Profit_Percentage]]&lt;=24.5%,"low","high")</f>
        <v>low</v>
      </c>
      <c r="Q4312" s="3" t="str">
        <f>IF(Table5[[#This Row],[Profit_Percentage]]&gt;25%,"high_profit","low_profit")&amp;(IF(Table5[[#This Row],[net_sales]]&gt;1000," high_sales"," low_sales"))</f>
        <v>low_profit high_sales</v>
      </c>
      <c r="R4312" s="3"/>
    </row>
    <row r="4313" spans="1:18" ht="14.25" customHeight="1" x14ac:dyDescent="0.3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Table5[[#This Row],[sales]]-(Table5[[#This Row],[sales]]*Table5[[#This Row],[discount]])</f>
        <v>353.02179999999998</v>
      </c>
      <c r="O4313" s="6">
        <f>Table5[[#This Row],[profit]]/Table5[[#This Row],[net_sales]]</f>
        <v>0.27188122659847069</v>
      </c>
      <c r="P4313" s="3" t="str">
        <f>IF(Table5[[#This Row],[Profit_Percentage]]&lt;=24.5%,"low","high")</f>
        <v>high</v>
      </c>
      <c r="Q4313" s="3" t="str">
        <f>IF(Table5[[#This Row],[Profit_Percentage]]&gt;25%,"high_profit","low_profit")&amp;(IF(Table5[[#This Row],[net_sales]]&gt;1000," high_sales"," low_sales"))</f>
        <v>high_profit low_sales</v>
      </c>
      <c r="R4313" s="3"/>
    </row>
    <row r="4314" spans="1:18" ht="14.25" customHeight="1" x14ac:dyDescent="0.3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Table5[[#This Row],[sales]]-(Table5[[#This Row],[sales]]*Table5[[#This Row],[discount]])</f>
        <v>3007.395</v>
      </c>
      <c r="O4314" s="6">
        <f>Table5[[#This Row],[profit]]/Table5[[#This Row],[net_sales]]</f>
        <v>0.26055440007049291</v>
      </c>
      <c r="P4314" s="3" t="str">
        <f>IF(Table5[[#This Row],[Profit_Percentage]]&lt;=24.5%,"low","high")</f>
        <v>high</v>
      </c>
      <c r="Q4314" s="3" t="str">
        <f>IF(Table5[[#This Row],[Profit_Percentage]]&gt;25%,"high_profit","low_profit")&amp;(IF(Table5[[#This Row],[net_sales]]&gt;1000," high_sales"," low_sales"))</f>
        <v>high_profit high_sales</v>
      </c>
      <c r="R4314" s="3"/>
    </row>
    <row r="4315" spans="1:18" ht="14.25" customHeight="1" x14ac:dyDescent="0.3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Table5[[#This Row],[sales]]-(Table5[[#This Row],[sales]]*Table5[[#This Row],[discount]])</f>
        <v>3346.8182999999999</v>
      </c>
      <c r="O4315" s="6">
        <f>Table5[[#This Row],[profit]]/Table5[[#This Row],[net_sales]]</f>
        <v>0.10371044045026287</v>
      </c>
      <c r="P4315" s="3" t="str">
        <f>IF(Table5[[#This Row],[Profit_Percentage]]&lt;=24.5%,"low","high")</f>
        <v>low</v>
      </c>
      <c r="Q4315" s="3" t="str">
        <f>IF(Table5[[#This Row],[Profit_Percentage]]&gt;25%,"high_profit","low_profit")&amp;(IF(Table5[[#This Row],[net_sales]]&gt;1000," high_sales"," low_sales"))</f>
        <v>low_profit high_sales</v>
      </c>
      <c r="R4315" s="3"/>
    </row>
    <row r="4316" spans="1:18" ht="14.25" customHeight="1" x14ac:dyDescent="0.3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Table5[[#This Row],[sales]]-(Table5[[#This Row],[sales]]*Table5[[#This Row],[discount]])</f>
        <v>1790.355</v>
      </c>
      <c r="O4316" s="6">
        <f>Table5[[#This Row],[profit]]/Table5[[#This Row],[net_sales]]</f>
        <v>0.19991565918491025</v>
      </c>
      <c r="P4316" s="3" t="str">
        <f>IF(Table5[[#This Row],[Profit_Percentage]]&lt;=24.5%,"low","high")</f>
        <v>low</v>
      </c>
      <c r="Q4316" s="3" t="str">
        <f>IF(Table5[[#This Row],[Profit_Percentage]]&gt;25%,"high_profit","low_profit")&amp;(IF(Table5[[#This Row],[net_sales]]&gt;1000," high_sales"," low_sales"))</f>
        <v>low_profit high_sales</v>
      </c>
      <c r="R4316" s="3"/>
    </row>
    <row r="4317" spans="1:18" ht="14.25" customHeight="1" x14ac:dyDescent="0.3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Table5[[#This Row],[sales]]-(Table5[[#This Row],[sales]]*Table5[[#This Row],[discount]])</f>
        <v>1327.3735999999999</v>
      </c>
      <c r="O4317" s="6">
        <f>Table5[[#This Row],[profit]]/Table5[[#This Row],[net_sales]]</f>
        <v>0.17518805557079031</v>
      </c>
      <c r="P4317" s="3" t="str">
        <f>IF(Table5[[#This Row],[Profit_Percentage]]&lt;=24.5%,"low","high")</f>
        <v>low</v>
      </c>
      <c r="Q4317" s="3" t="str">
        <f>IF(Table5[[#This Row],[Profit_Percentage]]&gt;25%,"high_profit","low_profit")&amp;(IF(Table5[[#This Row],[net_sales]]&gt;1000," high_sales"," low_sales"))</f>
        <v>low_profit high_sales</v>
      </c>
      <c r="R4317" s="3"/>
    </row>
    <row r="4318" spans="1:18" ht="14.25" customHeight="1" x14ac:dyDescent="0.3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Table5[[#This Row],[sales]]-(Table5[[#This Row],[sales]]*Table5[[#This Row],[discount]])</f>
        <v>3852.5255999999999</v>
      </c>
      <c r="O4318" s="6">
        <f>Table5[[#This Row],[profit]]/Table5[[#This Row],[net_sales]]</f>
        <v>9.0192781587226836E-2</v>
      </c>
      <c r="P4318" s="3" t="str">
        <f>IF(Table5[[#This Row],[Profit_Percentage]]&lt;=24.5%,"low","high")</f>
        <v>low</v>
      </c>
      <c r="Q4318" s="3" t="str">
        <f>IF(Table5[[#This Row],[Profit_Percentage]]&gt;25%,"high_profit","low_profit")&amp;(IF(Table5[[#This Row],[net_sales]]&gt;1000," high_sales"," low_sales"))</f>
        <v>low_profit high_sales</v>
      </c>
      <c r="R4318" s="3"/>
    </row>
    <row r="4319" spans="1:18" ht="14.25" customHeight="1" x14ac:dyDescent="0.3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Table5[[#This Row],[sales]]-(Table5[[#This Row],[sales]]*Table5[[#This Row],[discount]])</f>
        <v>3756.7380000000003</v>
      </c>
      <c r="O4319" s="6">
        <f>Table5[[#This Row],[profit]]/Table5[[#This Row],[net_sales]]</f>
        <v>0.11621518455638906</v>
      </c>
      <c r="P4319" s="3" t="str">
        <f>IF(Table5[[#This Row],[Profit_Percentage]]&lt;=24.5%,"low","high")</f>
        <v>low</v>
      </c>
      <c r="Q4319" s="3" t="str">
        <f>IF(Table5[[#This Row],[Profit_Percentage]]&gt;25%,"high_profit","low_profit")&amp;(IF(Table5[[#This Row],[net_sales]]&gt;1000," high_sales"," low_sales"))</f>
        <v>low_profit high_sales</v>
      </c>
      <c r="R4319" s="3"/>
    </row>
    <row r="4320" spans="1:18" ht="14.25" customHeight="1" x14ac:dyDescent="0.3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Table5[[#This Row],[sales]]-(Table5[[#This Row],[sales]]*Table5[[#This Row],[discount]])</f>
        <v>1641.4575</v>
      </c>
      <c r="O4320" s="6">
        <f>Table5[[#This Row],[profit]]/Table5[[#This Row],[net_sales]]</f>
        <v>0.25309823738963694</v>
      </c>
      <c r="P4320" s="3" t="str">
        <f>IF(Table5[[#This Row],[Profit_Percentage]]&lt;=24.5%,"low","high")</f>
        <v>high</v>
      </c>
      <c r="Q4320" s="3" t="str">
        <f>IF(Table5[[#This Row],[Profit_Percentage]]&gt;25%,"high_profit","low_profit")&amp;(IF(Table5[[#This Row],[net_sales]]&gt;1000," high_sales"," low_sales"))</f>
        <v>high_profit high_sales</v>
      </c>
      <c r="R4320" s="3"/>
    </row>
    <row r="4321" spans="1:18" ht="14.25" customHeight="1" x14ac:dyDescent="0.3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Table5[[#This Row],[sales]]-(Table5[[#This Row],[sales]]*Table5[[#This Row],[discount]])</f>
        <v>1111.905</v>
      </c>
      <c r="O4321" s="6">
        <f>Table5[[#This Row],[profit]]/Table5[[#This Row],[net_sales]]</f>
        <v>0.1184183900603019</v>
      </c>
      <c r="P4321" s="3" t="str">
        <f>IF(Table5[[#This Row],[Profit_Percentage]]&lt;=24.5%,"low","high")</f>
        <v>low</v>
      </c>
      <c r="Q4321" s="3" t="str">
        <f>IF(Table5[[#This Row],[Profit_Percentage]]&gt;25%,"high_profit","low_profit")&amp;(IF(Table5[[#This Row],[net_sales]]&gt;1000," high_sales"," low_sales"))</f>
        <v>low_profit high_sales</v>
      </c>
      <c r="R4321" s="3"/>
    </row>
    <row r="4322" spans="1:18" ht="14.25" customHeight="1" x14ac:dyDescent="0.3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Table5[[#This Row],[sales]]-(Table5[[#This Row],[sales]]*Table5[[#This Row],[discount]])</f>
        <v>803.93599999999992</v>
      </c>
      <c r="O4322" s="6">
        <f>Table5[[#This Row],[profit]]/Table5[[#This Row],[net_sales]]</f>
        <v>0.3491073916331649</v>
      </c>
      <c r="P4322" s="3" t="str">
        <f>IF(Table5[[#This Row],[Profit_Percentage]]&lt;=24.5%,"low","high")</f>
        <v>high</v>
      </c>
      <c r="Q4322" s="3" t="str">
        <f>IF(Table5[[#This Row],[Profit_Percentage]]&gt;25%,"high_profit","low_profit")&amp;(IF(Table5[[#This Row],[net_sales]]&gt;1000," high_sales"," low_sales"))</f>
        <v>high_profit low_sales</v>
      </c>
      <c r="R4322" s="3"/>
    </row>
    <row r="4323" spans="1:18" ht="14.25" customHeight="1" x14ac:dyDescent="0.3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Table5[[#This Row],[sales]]-(Table5[[#This Row],[sales]]*Table5[[#This Row],[discount]])</f>
        <v>719.54989999999998</v>
      </c>
      <c r="O4323" s="6">
        <f>Table5[[#This Row],[profit]]/Table5[[#This Row],[net_sales]]</f>
        <v>9.1807392371258761E-2</v>
      </c>
      <c r="P4323" s="3" t="str">
        <f>IF(Table5[[#This Row],[Profit_Percentage]]&lt;=24.5%,"low","high")</f>
        <v>low</v>
      </c>
      <c r="Q4323" s="3" t="str">
        <f>IF(Table5[[#This Row],[Profit_Percentage]]&gt;25%,"high_profit","low_profit")&amp;(IF(Table5[[#This Row],[net_sales]]&gt;1000," high_sales"," low_sales"))</f>
        <v>low_profit low_sales</v>
      </c>
      <c r="R4323" s="3"/>
    </row>
    <row r="4324" spans="1:18" ht="14.25" customHeight="1" x14ac:dyDescent="0.3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Table5[[#This Row],[sales]]-(Table5[[#This Row],[sales]]*Table5[[#This Row],[discount]])</f>
        <v>2339.3105</v>
      </c>
      <c r="O4324" s="6">
        <f>Table5[[#This Row],[profit]]/Table5[[#This Row],[net_sales]]</f>
        <v>0.10994265190533706</v>
      </c>
      <c r="P4324" s="3" t="str">
        <f>IF(Table5[[#This Row],[Profit_Percentage]]&lt;=24.5%,"low","high")</f>
        <v>low</v>
      </c>
      <c r="Q4324" s="3" t="str">
        <f>IF(Table5[[#This Row],[Profit_Percentage]]&gt;25%,"high_profit","low_profit")&amp;(IF(Table5[[#This Row],[net_sales]]&gt;1000," high_sales"," low_sales"))</f>
        <v>low_profit high_sales</v>
      </c>
      <c r="R4324" s="3"/>
    </row>
    <row r="4325" spans="1:18" ht="14.25" customHeight="1" x14ac:dyDescent="0.3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Table5[[#This Row],[sales]]-(Table5[[#This Row],[sales]]*Table5[[#This Row],[discount]])</f>
        <v>4268.7232000000004</v>
      </c>
      <c r="O4325" s="6">
        <f>Table5[[#This Row],[profit]]/Table5[[#This Row],[net_sales]]</f>
        <v>0.20702911821502035</v>
      </c>
      <c r="P4325" s="3" t="str">
        <f>IF(Table5[[#This Row],[Profit_Percentage]]&lt;=24.5%,"low","high")</f>
        <v>low</v>
      </c>
      <c r="Q4325" s="3" t="str">
        <f>IF(Table5[[#This Row],[Profit_Percentage]]&gt;25%,"high_profit","low_profit")&amp;(IF(Table5[[#This Row],[net_sales]]&gt;1000," high_sales"," low_sales"))</f>
        <v>low_profit high_sales</v>
      </c>
      <c r="R4325" s="3"/>
    </row>
    <row r="4326" spans="1:18" ht="14.25" customHeight="1" x14ac:dyDescent="0.3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Table5[[#This Row],[sales]]-(Table5[[#This Row],[sales]]*Table5[[#This Row],[discount]])</f>
        <v>3773.9789999999998</v>
      </c>
      <c r="O4326" s="6">
        <f>Table5[[#This Row],[profit]]/Table5[[#This Row],[net_sales]]</f>
        <v>0.20216858652366643</v>
      </c>
      <c r="P4326" s="3" t="str">
        <f>IF(Table5[[#This Row],[Profit_Percentage]]&lt;=24.5%,"low","high")</f>
        <v>low</v>
      </c>
      <c r="Q4326" s="3" t="str">
        <f>IF(Table5[[#This Row],[Profit_Percentage]]&gt;25%,"high_profit","low_profit")&amp;(IF(Table5[[#This Row],[net_sales]]&gt;1000," high_sales"," low_sales"))</f>
        <v>low_profit high_sales</v>
      </c>
      <c r="R4326" s="3"/>
    </row>
    <row r="4327" spans="1:18" ht="14.25" customHeight="1" x14ac:dyDescent="0.3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Table5[[#This Row],[sales]]-(Table5[[#This Row],[sales]]*Table5[[#This Row],[discount]])</f>
        <v>3398.3</v>
      </c>
      <c r="O4327" s="6">
        <f>Table5[[#This Row],[profit]]/Table5[[#This Row],[net_sales]]</f>
        <v>0.13990818938881205</v>
      </c>
      <c r="P4327" s="3" t="str">
        <f>IF(Table5[[#This Row],[Profit_Percentage]]&lt;=24.5%,"low","high")</f>
        <v>low</v>
      </c>
      <c r="Q4327" s="3" t="str">
        <f>IF(Table5[[#This Row],[Profit_Percentage]]&gt;25%,"high_profit","low_profit")&amp;(IF(Table5[[#This Row],[net_sales]]&gt;1000," high_sales"," low_sales"))</f>
        <v>low_profit high_sales</v>
      </c>
      <c r="R4327" s="3"/>
    </row>
    <row r="4328" spans="1:18" ht="14.25" customHeight="1" x14ac:dyDescent="0.3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Table5[[#This Row],[sales]]-(Table5[[#This Row],[sales]]*Table5[[#This Row],[discount]])</f>
        <v>2135.8472999999999</v>
      </c>
      <c r="O4328" s="6">
        <f>Table5[[#This Row],[profit]]/Table5[[#This Row],[net_sales]]</f>
        <v>0.22130327388104948</v>
      </c>
      <c r="P4328" s="3" t="str">
        <f>IF(Table5[[#This Row],[Profit_Percentage]]&lt;=24.5%,"low","high")</f>
        <v>low</v>
      </c>
      <c r="Q4328" s="3" t="str">
        <f>IF(Table5[[#This Row],[Profit_Percentage]]&gt;25%,"high_profit","low_profit")&amp;(IF(Table5[[#This Row],[net_sales]]&gt;1000," high_sales"," low_sales"))</f>
        <v>low_profit high_sales</v>
      </c>
      <c r="R4328" s="3"/>
    </row>
    <row r="4329" spans="1:18" ht="14.25" customHeight="1" x14ac:dyDescent="0.3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Table5[[#This Row],[sales]]-(Table5[[#This Row],[sales]]*Table5[[#This Row],[discount]])</f>
        <v>940.78880000000004</v>
      </c>
      <c r="O4329" s="6">
        <f>Table5[[#This Row],[profit]]/Table5[[#This Row],[net_sales]]</f>
        <v>0.16335228480611164</v>
      </c>
      <c r="P4329" s="3" t="str">
        <f>IF(Table5[[#This Row],[Profit_Percentage]]&lt;=24.5%,"low","high")</f>
        <v>low</v>
      </c>
      <c r="Q4329" s="3" t="str">
        <f>IF(Table5[[#This Row],[Profit_Percentage]]&gt;25%,"high_profit","low_profit")&amp;(IF(Table5[[#This Row],[net_sales]]&gt;1000," high_sales"," low_sales"))</f>
        <v>low_profit low_sales</v>
      </c>
      <c r="R4329" s="3"/>
    </row>
    <row r="4330" spans="1:18" ht="14.25" customHeight="1" x14ac:dyDescent="0.3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Table5[[#This Row],[sales]]-(Table5[[#This Row],[sales]]*Table5[[#This Row],[discount]])</f>
        <v>3010.7215999999999</v>
      </c>
      <c r="O4330" s="6">
        <f>Table5[[#This Row],[profit]]/Table5[[#This Row],[net_sales]]</f>
        <v>0.32200253919193328</v>
      </c>
      <c r="P4330" s="3" t="str">
        <f>IF(Table5[[#This Row],[Profit_Percentage]]&lt;=24.5%,"low","high")</f>
        <v>high</v>
      </c>
      <c r="Q4330" s="3" t="str">
        <f>IF(Table5[[#This Row],[Profit_Percentage]]&gt;25%,"high_profit","low_profit")&amp;(IF(Table5[[#This Row],[net_sales]]&gt;1000," high_sales"," low_sales"))</f>
        <v>high_profit high_sales</v>
      </c>
      <c r="R4330" s="3"/>
    </row>
    <row r="4331" spans="1:18" ht="14.25" customHeight="1" x14ac:dyDescent="0.3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Table5[[#This Row],[sales]]-(Table5[[#This Row],[sales]]*Table5[[#This Row],[discount]])</f>
        <v>3309.3427999999999</v>
      </c>
      <c r="O4331" s="6">
        <f>Table5[[#This Row],[profit]]/Table5[[#This Row],[net_sales]]</f>
        <v>0.13564022439742418</v>
      </c>
      <c r="P4331" s="3" t="str">
        <f>IF(Table5[[#This Row],[Profit_Percentage]]&lt;=24.5%,"low","high")</f>
        <v>low</v>
      </c>
      <c r="Q4331" s="3" t="str">
        <f>IF(Table5[[#This Row],[Profit_Percentage]]&gt;25%,"high_profit","low_profit")&amp;(IF(Table5[[#This Row],[net_sales]]&gt;1000," high_sales"," low_sales"))</f>
        <v>low_profit high_sales</v>
      </c>
      <c r="R4331" s="3"/>
    </row>
    <row r="4332" spans="1:18" ht="14.25" customHeight="1" x14ac:dyDescent="0.3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Table5[[#This Row],[sales]]-(Table5[[#This Row],[sales]]*Table5[[#This Row],[discount]])</f>
        <v>3121.4346999999998</v>
      </c>
      <c r="O4332" s="6">
        <f>Table5[[#This Row],[profit]]/Table5[[#This Row],[net_sales]]</f>
        <v>0.18744585622758664</v>
      </c>
      <c r="P4332" s="3" t="str">
        <f>IF(Table5[[#This Row],[Profit_Percentage]]&lt;=24.5%,"low","high")</f>
        <v>low</v>
      </c>
      <c r="Q4332" s="3" t="str">
        <f>IF(Table5[[#This Row],[Profit_Percentage]]&gt;25%,"high_profit","low_profit")&amp;(IF(Table5[[#This Row],[net_sales]]&gt;1000," high_sales"," low_sales"))</f>
        <v>low_profit high_sales</v>
      </c>
      <c r="R4332" s="3"/>
    </row>
    <row r="4333" spans="1:18" ht="14.25" customHeight="1" x14ac:dyDescent="0.3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Table5[[#This Row],[sales]]-(Table5[[#This Row],[sales]]*Table5[[#This Row],[discount]])</f>
        <v>149.2456</v>
      </c>
      <c r="O4333" s="6">
        <f>Table5[[#This Row],[profit]]/Table5[[#This Row],[net_sales]]</f>
        <v>0.49455394329883096</v>
      </c>
      <c r="P4333" s="3" t="str">
        <f>IF(Table5[[#This Row],[Profit_Percentage]]&lt;=24.5%,"low","high")</f>
        <v>high</v>
      </c>
      <c r="Q4333" s="3" t="str">
        <f>IF(Table5[[#This Row],[Profit_Percentage]]&gt;25%,"high_profit","low_profit")&amp;(IF(Table5[[#This Row],[net_sales]]&gt;1000," high_sales"," low_sales"))</f>
        <v>high_profit low_sales</v>
      </c>
      <c r="R4333" s="3"/>
    </row>
    <row r="4334" spans="1:18" ht="14.25" customHeight="1" x14ac:dyDescent="0.3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Table5[[#This Row],[sales]]-(Table5[[#This Row],[sales]]*Table5[[#This Row],[discount]])</f>
        <v>1793.6699999999998</v>
      </c>
      <c r="O4334" s="6">
        <f>Table5[[#This Row],[profit]]/Table5[[#This Row],[net_sales]]</f>
        <v>0.32408414033796629</v>
      </c>
      <c r="P4334" s="3" t="str">
        <f>IF(Table5[[#This Row],[Profit_Percentage]]&lt;=24.5%,"low","high")</f>
        <v>high</v>
      </c>
      <c r="Q4334" s="3" t="str">
        <f>IF(Table5[[#This Row],[Profit_Percentage]]&gt;25%,"high_profit","low_profit")&amp;(IF(Table5[[#This Row],[net_sales]]&gt;1000," high_sales"," low_sales"))</f>
        <v>high_profit high_sales</v>
      </c>
      <c r="R4334" s="3"/>
    </row>
    <row r="4335" spans="1:18" ht="14.25" customHeight="1" x14ac:dyDescent="0.3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Table5[[#This Row],[sales]]-(Table5[[#This Row],[sales]]*Table5[[#This Row],[discount]])</f>
        <v>1458.4212</v>
      </c>
      <c r="O4335" s="6">
        <f>Table5[[#This Row],[profit]]/Table5[[#This Row],[net_sales]]</f>
        <v>0.29391371984993087</v>
      </c>
      <c r="P4335" s="3" t="str">
        <f>IF(Table5[[#This Row],[Profit_Percentage]]&lt;=24.5%,"low","high")</f>
        <v>high</v>
      </c>
      <c r="Q4335" s="3" t="str">
        <f>IF(Table5[[#This Row],[Profit_Percentage]]&gt;25%,"high_profit","low_profit")&amp;(IF(Table5[[#This Row],[net_sales]]&gt;1000," high_sales"," low_sales"))</f>
        <v>high_profit high_sales</v>
      </c>
      <c r="R4335" s="3"/>
    </row>
    <row r="4336" spans="1:18" ht="14.25" customHeight="1" x14ac:dyDescent="0.3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Table5[[#This Row],[sales]]-(Table5[[#This Row],[sales]]*Table5[[#This Row],[discount]])</f>
        <v>976.43279999999993</v>
      </c>
      <c r="O4336" s="6">
        <f>Table5[[#This Row],[profit]]/Table5[[#This Row],[net_sales]]</f>
        <v>0.25693524428921277</v>
      </c>
      <c r="P4336" s="3" t="str">
        <f>IF(Table5[[#This Row],[Profit_Percentage]]&lt;=24.5%,"low","high")</f>
        <v>high</v>
      </c>
      <c r="Q4336" s="3" t="str">
        <f>IF(Table5[[#This Row],[Profit_Percentage]]&gt;25%,"high_profit","low_profit")&amp;(IF(Table5[[#This Row],[net_sales]]&gt;1000," high_sales"," low_sales"))</f>
        <v>high_profit low_sales</v>
      </c>
      <c r="R4336" s="3"/>
    </row>
    <row r="4337" spans="1:18" ht="14.25" customHeight="1" x14ac:dyDescent="0.3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Table5[[#This Row],[sales]]-(Table5[[#This Row],[sales]]*Table5[[#This Row],[discount]])</f>
        <v>1821.3208</v>
      </c>
      <c r="O4337" s="6">
        <f>Table5[[#This Row],[profit]]/Table5[[#This Row],[net_sales]]</f>
        <v>0.27951144026906188</v>
      </c>
      <c r="P4337" s="3" t="str">
        <f>IF(Table5[[#This Row],[Profit_Percentage]]&lt;=24.5%,"low","high")</f>
        <v>high</v>
      </c>
      <c r="Q4337" s="3" t="str">
        <f>IF(Table5[[#This Row],[Profit_Percentage]]&gt;25%,"high_profit","low_profit")&amp;(IF(Table5[[#This Row],[net_sales]]&gt;1000," high_sales"," low_sales"))</f>
        <v>high_profit high_sales</v>
      </c>
      <c r="R4337" s="3"/>
    </row>
    <row r="4338" spans="1:18" ht="14.25" customHeight="1" x14ac:dyDescent="0.3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Table5[[#This Row],[sales]]-(Table5[[#This Row],[sales]]*Table5[[#This Row],[discount]])</f>
        <v>1189.2552000000001</v>
      </c>
      <c r="O4338" s="6">
        <f>Table5[[#This Row],[profit]]/Table5[[#This Row],[net_sales]]</f>
        <v>8.9333223012184423E-2</v>
      </c>
      <c r="P4338" s="3" t="str">
        <f>IF(Table5[[#This Row],[Profit_Percentage]]&lt;=24.5%,"low","high")</f>
        <v>low</v>
      </c>
      <c r="Q4338" s="3" t="str">
        <f>IF(Table5[[#This Row],[Profit_Percentage]]&gt;25%,"high_profit","low_profit")&amp;(IF(Table5[[#This Row],[net_sales]]&gt;1000," high_sales"," low_sales"))</f>
        <v>low_profit high_sales</v>
      </c>
      <c r="R4338" s="3"/>
    </row>
    <row r="4339" spans="1:18" ht="14.25" customHeight="1" x14ac:dyDescent="0.3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Table5[[#This Row],[sales]]-(Table5[[#This Row],[sales]]*Table5[[#This Row],[discount]])</f>
        <v>2789.4812000000002</v>
      </c>
      <c r="O4339" s="6">
        <f>Table5[[#This Row],[profit]]/Table5[[#This Row],[net_sales]]</f>
        <v>0.22153581820160681</v>
      </c>
      <c r="P4339" s="3" t="str">
        <f>IF(Table5[[#This Row],[Profit_Percentage]]&lt;=24.5%,"low","high")</f>
        <v>low</v>
      </c>
      <c r="Q4339" s="3" t="str">
        <f>IF(Table5[[#This Row],[Profit_Percentage]]&gt;25%,"high_profit","low_profit")&amp;(IF(Table5[[#This Row],[net_sales]]&gt;1000," high_sales"," low_sales"))</f>
        <v>low_profit high_sales</v>
      </c>
      <c r="R4339" s="3"/>
    </row>
    <row r="4340" spans="1:18" ht="14.25" customHeight="1" x14ac:dyDescent="0.3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Table5[[#This Row],[sales]]-(Table5[[#This Row],[sales]]*Table5[[#This Row],[discount]])</f>
        <v>1201.6542999999999</v>
      </c>
      <c r="O4340" s="6">
        <f>Table5[[#This Row],[profit]]/Table5[[#This Row],[net_sales]]</f>
        <v>7.5903693766168859E-2</v>
      </c>
      <c r="P4340" s="3" t="str">
        <f>IF(Table5[[#This Row],[Profit_Percentage]]&lt;=24.5%,"low","high")</f>
        <v>low</v>
      </c>
      <c r="Q4340" s="3" t="str">
        <f>IF(Table5[[#This Row],[Profit_Percentage]]&gt;25%,"high_profit","low_profit")&amp;(IF(Table5[[#This Row],[net_sales]]&gt;1000," high_sales"," low_sales"))</f>
        <v>low_profit high_sales</v>
      </c>
      <c r="R4340" s="3"/>
    </row>
    <row r="4341" spans="1:18" ht="14.25" customHeight="1" x14ac:dyDescent="0.3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Table5[[#This Row],[sales]]-(Table5[[#This Row],[sales]]*Table5[[#This Row],[discount]])</f>
        <v>1720.4318000000001</v>
      </c>
      <c r="O4341" s="6">
        <f>Table5[[#This Row],[profit]]/Table5[[#This Row],[net_sales]]</f>
        <v>0.1902429378485099</v>
      </c>
      <c r="P4341" s="3" t="str">
        <f>IF(Table5[[#This Row],[Profit_Percentage]]&lt;=24.5%,"low","high")</f>
        <v>low</v>
      </c>
      <c r="Q4341" s="3" t="str">
        <f>IF(Table5[[#This Row],[Profit_Percentage]]&gt;25%,"high_profit","low_profit")&amp;(IF(Table5[[#This Row],[net_sales]]&gt;1000," high_sales"," low_sales"))</f>
        <v>low_profit high_sales</v>
      </c>
      <c r="R4341" s="3"/>
    </row>
    <row r="4342" spans="1:18" ht="14.25" customHeight="1" x14ac:dyDescent="0.3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Table5[[#This Row],[sales]]-(Table5[[#This Row],[sales]]*Table5[[#This Row],[discount]])</f>
        <v>3158.5827999999997</v>
      </c>
      <c r="O4342" s="6">
        <f>Table5[[#This Row],[profit]]/Table5[[#This Row],[net_sales]]</f>
        <v>7.7724731484006063E-2</v>
      </c>
      <c r="P4342" s="3" t="str">
        <f>IF(Table5[[#This Row],[Profit_Percentage]]&lt;=24.5%,"low","high")</f>
        <v>low</v>
      </c>
      <c r="Q4342" s="3" t="str">
        <f>IF(Table5[[#This Row],[Profit_Percentage]]&gt;25%,"high_profit","low_profit")&amp;(IF(Table5[[#This Row],[net_sales]]&gt;1000," high_sales"," low_sales"))</f>
        <v>low_profit high_sales</v>
      </c>
      <c r="R4342" s="3"/>
    </row>
    <row r="4343" spans="1:18" ht="14.25" customHeight="1" x14ac:dyDescent="0.3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Table5[[#This Row],[sales]]-(Table5[[#This Row],[sales]]*Table5[[#This Row],[discount]])</f>
        <v>1118.0052000000001</v>
      </c>
      <c r="O4343" s="6">
        <f>Table5[[#This Row],[profit]]/Table5[[#This Row],[net_sales]]</f>
        <v>0.28683229738108551</v>
      </c>
      <c r="P4343" s="3" t="str">
        <f>IF(Table5[[#This Row],[Profit_Percentage]]&lt;=24.5%,"low","high")</f>
        <v>high</v>
      </c>
      <c r="Q4343" s="3" t="str">
        <f>IF(Table5[[#This Row],[Profit_Percentage]]&gt;25%,"high_profit","low_profit")&amp;(IF(Table5[[#This Row],[net_sales]]&gt;1000," high_sales"," low_sales"))</f>
        <v>high_profit high_sales</v>
      </c>
      <c r="R4343" s="3"/>
    </row>
    <row r="4344" spans="1:18" ht="14.25" customHeight="1" x14ac:dyDescent="0.3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Table5[[#This Row],[sales]]-(Table5[[#This Row],[sales]]*Table5[[#This Row],[discount]])</f>
        <v>2496.252</v>
      </c>
      <c r="O4344" s="6">
        <f>Table5[[#This Row],[profit]]/Table5[[#This Row],[net_sales]]</f>
        <v>8.7090566176812281E-2</v>
      </c>
      <c r="P4344" s="3" t="str">
        <f>IF(Table5[[#This Row],[Profit_Percentage]]&lt;=24.5%,"low","high")</f>
        <v>low</v>
      </c>
      <c r="Q4344" s="3" t="str">
        <f>IF(Table5[[#This Row],[Profit_Percentage]]&gt;25%,"high_profit","low_profit")&amp;(IF(Table5[[#This Row],[net_sales]]&gt;1000," high_sales"," low_sales"))</f>
        <v>low_profit high_sales</v>
      </c>
      <c r="R4344" s="3"/>
    </row>
    <row r="4345" spans="1:18" ht="14.25" customHeight="1" x14ac:dyDescent="0.3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Table5[[#This Row],[sales]]-(Table5[[#This Row],[sales]]*Table5[[#This Row],[discount]])</f>
        <v>3172.1157000000003</v>
      </c>
      <c r="O4345" s="6">
        <f>Table5[[#This Row],[profit]]/Table5[[#This Row],[net_sales]]</f>
        <v>0.27605865700295862</v>
      </c>
      <c r="P4345" s="3" t="str">
        <f>IF(Table5[[#This Row],[Profit_Percentage]]&lt;=24.5%,"low","high")</f>
        <v>high</v>
      </c>
      <c r="Q4345" s="3" t="str">
        <f>IF(Table5[[#This Row],[Profit_Percentage]]&gt;25%,"high_profit","low_profit")&amp;(IF(Table5[[#This Row],[net_sales]]&gt;1000," high_sales"," low_sales"))</f>
        <v>high_profit high_sales</v>
      </c>
      <c r="R4345" s="3"/>
    </row>
    <row r="4346" spans="1:18" ht="14.25" customHeight="1" x14ac:dyDescent="0.3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Table5[[#This Row],[sales]]-(Table5[[#This Row],[sales]]*Table5[[#This Row],[discount]])</f>
        <v>3597.5472</v>
      </c>
      <c r="O4346" s="6">
        <f>Table5[[#This Row],[profit]]/Table5[[#This Row],[net_sales]]</f>
        <v>0.37277342740631725</v>
      </c>
      <c r="P4346" s="3" t="str">
        <f>IF(Table5[[#This Row],[Profit_Percentage]]&lt;=24.5%,"low","high")</f>
        <v>high</v>
      </c>
      <c r="Q4346" s="3" t="str">
        <f>IF(Table5[[#This Row],[Profit_Percentage]]&gt;25%,"high_profit","low_profit")&amp;(IF(Table5[[#This Row],[net_sales]]&gt;1000," high_sales"," low_sales"))</f>
        <v>high_profit high_sales</v>
      </c>
      <c r="R4346" s="3"/>
    </row>
    <row r="4347" spans="1:18" ht="14.25" customHeight="1" x14ac:dyDescent="0.3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Table5[[#This Row],[sales]]-(Table5[[#This Row],[sales]]*Table5[[#This Row],[discount]])</f>
        <v>1611.7604999999999</v>
      </c>
      <c r="O4347" s="6">
        <f>Table5[[#This Row],[profit]]/Table5[[#This Row],[net_sales]]</f>
        <v>6.0964392662557501E-2</v>
      </c>
      <c r="P4347" s="3" t="str">
        <f>IF(Table5[[#This Row],[Profit_Percentage]]&lt;=24.5%,"low","high")</f>
        <v>low</v>
      </c>
      <c r="Q4347" s="3" t="str">
        <f>IF(Table5[[#This Row],[Profit_Percentage]]&gt;25%,"high_profit","low_profit")&amp;(IF(Table5[[#This Row],[net_sales]]&gt;1000," high_sales"," low_sales"))</f>
        <v>low_profit high_sales</v>
      </c>
      <c r="R4347" s="3"/>
    </row>
    <row r="4348" spans="1:18" ht="14.25" customHeight="1" x14ac:dyDescent="0.3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Table5[[#This Row],[sales]]-(Table5[[#This Row],[sales]]*Table5[[#This Row],[discount]])</f>
        <v>338.05199999999996</v>
      </c>
      <c r="O4348" s="6">
        <f>Table5[[#This Row],[profit]]/Table5[[#This Row],[net_sales]]</f>
        <v>0.35355507436725714</v>
      </c>
      <c r="P4348" s="3" t="str">
        <f>IF(Table5[[#This Row],[Profit_Percentage]]&lt;=24.5%,"low","high")</f>
        <v>high</v>
      </c>
      <c r="Q4348" s="3" t="str">
        <f>IF(Table5[[#This Row],[Profit_Percentage]]&gt;25%,"high_profit","low_profit")&amp;(IF(Table5[[#This Row],[net_sales]]&gt;1000," high_sales"," low_sales"))</f>
        <v>high_profit low_sales</v>
      </c>
      <c r="R4348" s="3"/>
    </row>
    <row r="4349" spans="1:18" ht="14.25" customHeight="1" x14ac:dyDescent="0.3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Table5[[#This Row],[sales]]-(Table5[[#This Row],[sales]]*Table5[[#This Row],[discount]])</f>
        <v>2142.4486999999999</v>
      </c>
      <c r="O4349" s="6">
        <f>Table5[[#This Row],[profit]]/Table5[[#This Row],[net_sales]]</f>
        <v>0.12124911088886282</v>
      </c>
      <c r="P4349" s="3" t="str">
        <f>IF(Table5[[#This Row],[Profit_Percentage]]&lt;=24.5%,"low","high")</f>
        <v>low</v>
      </c>
      <c r="Q4349" s="3" t="str">
        <f>IF(Table5[[#This Row],[Profit_Percentage]]&gt;25%,"high_profit","low_profit")&amp;(IF(Table5[[#This Row],[net_sales]]&gt;1000," high_sales"," low_sales"))</f>
        <v>low_profit high_sales</v>
      </c>
      <c r="R4349" s="3"/>
    </row>
    <row r="4350" spans="1:18" ht="14.25" customHeight="1" x14ac:dyDescent="0.3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Table5[[#This Row],[sales]]-(Table5[[#This Row],[sales]]*Table5[[#This Row],[discount]])</f>
        <v>3910.9850999999999</v>
      </c>
      <c r="O4350" s="6">
        <f>Table5[[#This Row],[profit]]/Table5[[#This Row],[net_sales]]</f>
        <v>0.18275702456652163</v>
      </c>
      <c r="P4350" s="3" t="str">
        <f>IF(Table5[[#This Row],[Profit_Percentage]]&lt;=24.5%,"low","high")</f>
        <v>low</v>
      </c>
      <c r="Q4350" s="3" t="str">
        <f>IF(Table5[[#This Row],[Profit_Percentage]]&gt;25%,"high_profit","low_profit")&amp;(IF(Table5[[#This Row],[net_sales]]&gt;1000," high_sales"," low_sales"))</f>
        <v>low_profit high_sales</v>
      </c>
      <c r="R4350" s="3"/>
    </row>
    <row r="4351" spans="1:18" ht="14.25" customHeight="1" x14ac:dyDescent="0.3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Table5[[#This Row],[sales]]-(Table5[[#This Row],[sales]]*Table5[[#This Row],[discount]])</f>
        <v>1730.3475000000001</v>
      </c>
      <c r="O4351" s="6">
        <f>Table5[[#This Row],[profit]]/Table5[[#This Row],[net_sales]]</f>
        <v>0.38103906874197235</v>
      </c>
      <c r="P4351" s="3" t="str">
        <f>IF(Table5[[#This Row],[Profit_Percentage]]&lt;=24.5%,"low","high")</f>
        <v>high</v>
      </c>
      <c r="Q4351" s="3" t="str">
        <f>IF(Table5[[#This Row],[Profit_Percentage]]&gt;25%,"high_profit","low_profit")&amp;(IF(Table5[[#This Row],[net_sales]]&gt;1000," high_sales"," low_sales"))</f>
        <v>high_profit high_sales</v>
      </c>
      <c r="R4351" s="3"/>
    </row>
    <row r="4352" spans="1:18" ht="14.25" customHeight="1" x14ac:dyDescent="0.3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Table5[[#This Row],[sales]]-(Table5[[#This Row],[sales]]*Table5[[#This Row],[discount]])</f>
        <v>968.61799999999994</v>
      </c>
      <c r="O4352" s="6">
        <f>Table5[[#This Row],[profit]]/Table5[[#This Row],[net_sales]]</f>
        <v>0.34474891030313293</v>
      </c>
      <c r="P4352" s="3" t="str">
        <f>IF(Table5[[#This Row],[Profit_Percentage]]&lt;=24.5%,"low","high")</f>
        <v>high</v>
      </c>
      <c r="Q4352" s="3" t="str">
        <f>IF(Table5[[#This Row],[Profit_Percentage]]&gt;25%,"high_profit","low_profit")&amp;(IF(Table5[[#This Row],[net_sales]]&gt;1000," high_sales"," low_sales"))</f>
        <v>high_profit low_sales</v>
      </c>
      <c r="R4352" s="3"/>
    </row>
    <row r="4353" spans="1:18" ht="14.25" customHeight="1" x14ac:dyDescent="0.3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Table5[[#This Row],[sales]]-(Table5[[#This Row],[sales]]*Table5[[#This Row],[discount]])</f>
        <v>209.38139999999999</v>
      </c>
      <c r="O4353" s="6">
        <f>Table5[[#This Row],[profit]]/Table5[[#This Row],[net_sales]]</f>
        <v>0.26583068028010132</v>
      </c>
      <c r="P4353" s="3" t="str">
        <f>IF(Table5[[#This Row],[Profit_Percentage]]&lt;=24.5%,"low","high")</f>
        <v>high</v>
      </c>
      <c r="Q4353" s="3" t="str">
        <f>IF(Table5[[#This Row],[Profit_Percentage]]&gt;25%,"high_profit","low_profit")&amp;(IF(Table5[[#This Row],[net_sales]]&gt;1000," high_sales"," low_sales"))</f>
        <v>high_profit low_sales</v>
      </c>
      <c r="R4353" s="3"/>
    </row>
    <row r="4354" spans="1:18" ht="14.25" customHeight="1" x14ac:dyDescent="0.3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Table5[[#This Row],[sales]]-(Table5[[#This Row],[sales]]*Table5[[#This Row],[discount]])</f>
        <v>1160.0122000000001</v>
      </c>
      <c r="O4354" s="6">
        <f>Table5[[#This Row],[profit]]/Table5[[#This Row],[net_sales]]</f>
        <v>0.17373093145054852</v>
      </c>
      <c r="P4354" s="3" t="str">
        <f>IF(Table5[[#This Row],[Profit_Percentage]]&lt;=24.5%,"low","high")</f>
        <v>low</v>
      </c>
      <c r="Q4354" s="3" t="str">
        <f>IF(Table5[[#This Row],[Profit_Percentage]]&gt;25%,"high_profit","low_profit")&amp;(IF(Table5[[#This Row],[net_sales]]&gt;1000," high_sales"," low_sales"))</f>
        <v>low_profit high_sales</v>
      </c>
      <c r="R4354" s="3"/>
    </row>
    <row r="4355" spans="1:18" ht="14.25" customHeight="1" x14ac:dyDescent="0.3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Table5[[#This Row],[sales]]-(Table5[[#This Row],[sales]]*Table5[[#This Row],[discount]])</f>
        <v>1977.5635</v>
      </c>
      <c r="O4355" s="6">
        <f>Table5[[#This Row],[profit]]/Table5[[#This Row],[net_sales]]</f>
        <v>0.45294120770331775</v>
      </c>
      <c r="P4355" s="3" t="str">
        <f>IF(Table5[[#This Row],[Profit_Percentage]]&lt;=24.5%,"low","high")</f>
        <v>high</v>
      </c>
      <c r="Q4355" s="3" t="str">
        <f>IF(Table5[[#This Row],[Profit_Percentage]]&gt;25%,"high_profit","low_profit")&amp;(IF(Table5[[#This Row],[net_sales]]&gt;1000," high_sales"," low_sales"))</f>
        <v>high_profit high_sales</v>
      </c>
      <c r="R4355" s="3"/>
    </row>
    <row r="4356" spans="1:18" ht="14.25" customHeight="1" x14ac:dyDescent="0.3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Table5[[#This Row],[sales]]-(Table5[[#This Row],[sales]]*Table5[[#This Row],[discount]])</f>
        <v>568.08389999999997</v>
      </c>
      <c r="O4356" s="6">
        <f>Table5[[#This Row],[profit]]/Table5[[#This Row],[net_sales]]</f>
        <v>0.10959648742025606</v>
      </c>
      <c r="P4356" s="3" t="str">
        <f>IF(Table5[[#This Row],[Profit_Percentage]]&lt;=24.5%,"low","high")</f>
        <v>low</v>
      </c>
      <c r="Q4356" s="3" t="str">
        <f>IF(Table5[[#This Row],[Profit_Percentage]]&gt;25%,"high_profit","low_profit")&amp;(IF(Table5[[#This Row],[net_sales]]&gt;1000," high_sales"," low_sales"))</f>
        <v>low_profit low_sales</v>
      </c>
      <c r="R4356" s="3"/>
    </row>
    <row r="4357" spans="1:18" ht="14.25" customHeight="1" x14ac:dyDescent="0.3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Table5[[#This Row],[sales]]-(Table5[[#This Row],[sales]]*Table5[[#This Row],[discount]])</f>
        <v>1363.1387</v>
      </c>
      <c r="O4357" s="6">
        <f>Table5[[#This Row],[profit]]/Table5[[#This Row],[net_sales]]</f>
        <v>0.29464353113883424</v>
      </c>
      <c r="P4357" s="3" t="str">
        <f>IF(Table5[[#This Row],[Profit_Percentage]]&lt;=24.5%,"low","high")</f>
        <v>high</v>
      </c>
      <c r="Q4357" s="3" t="str">
        <f>IF(Table5[[#This Row],[Profit_Percentage]]&gt;25%,"high_profit","low_profit")&amp;(IF(Table5[[#This Row],[net_sales]]&gt;1000," high_sales"," low_sales"))</f>
        <v>high_profit high_sales</v>
      </c>
      <c r="R4357" s="3"/>
    </row>
    <row r="4358" spans="1:18" ht="14.25" customHeight="1" x14ac:dyDescent="0.3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Table5[[#This Row],[sales]]-(Table5[[#This Row],[sales]]*Table5[[#This Row],[discount]])</f>
        <v>185.1909</v>
      </c>
      <c r="O4358" s="6">
        <f>Table5[[#This Row],[profit]]/Table5[[#This Row],[net_sales]]</f>
        <v>0.16242698750316564</v>
      </c>
      <c r="P4358" s="3" t="str">
        <f>IF(Table5[[#This Row],[Profit_Percentage]]&lt;=24.5%,"low","high")</f>
        <v>low</v>
      </c>
      <c r="Q4358" s="3" t="str">
        <f>IF(Table5[[#This Row],[Profit_Percentage]]&gt;25%,"high_profit","low_profit")&amp;(IF(Table5[[#This Row],[net_sales]]&gt;1000," high_sales"," low_sales"))</f>
        <v>low_profit low_sales</v>
      </c>
      <c r="R4358" s="3"/>
    </row>
    <row r="4359" spans="1:18" ht="14.25" customHeight="1" x14ac:dyDescent="0.3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Table5[[#This Row],[sales]]-(Table5[[#This Row],[sales]]*Table5[[#This Row],[discount]])</f>
        <v>3345.672</v>
      </c>
      <c r="O4359" s="6">
        <f>Table5[[#This Row],[profit]]/Table5[[#This Row],[net_sales]]</f>
        <v>0.17316102714193143</v>
      </c>
      <c r="P4359" s="3" t="str">
        <f>IF(Table5[[#This Row],[Profit_Percentage]]&lt;=24.5%,"low","high")</f>
        <v>low</v>
      </c>
      <c r="Q4359" s="3" t="str">
        <f>IF(Table5[[#This Row],[Profit_Percentage]]&gt;25%,"high_profit","low_profit")&amp;(IF(Table5[[#This Row],[net_sales]]&gt;1000," high_sales"," low_sales"))</f>
        <v>low_profit high_sales</v>
      </c>
      <c r="R4359" s="3"/>
    </row>
    <row r="4360" spans="1:18" ht="14.25" customHeight="1" x14ac:dyDescent="0.3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Table5[[#This Row],[sales]]-(Table5[[#This Row],[sales]]*Table5[[#This Row],[discount]])</f>
        <v>3355.6660000000002</v>
      </c>
      <c r="O4360" s="6">
        <f>Table5[[#This Row],[profit]]/Table5[[#This Row],[net_sales]]</f>
        <v>0.22692067684924541</v>
      </c>
      <c r="P4360" s="3" t="str">
        <f>IF(Table5[[#This Row],[Profit_Percentage]]&lt;=24.5%,"low","high")</f>
        <v>low</v>
      </c>
      <c r="Q4360" s="3" t="str">
        <f>IF(Table5[[#This Row],[Profit_Percentage]]&gt;25%,"high_profit","low_profit")&amp;(IF(Table5[[#This Row],[net_sales]]&gt;1000," high_sales"," low_sales"))</f>
        <v>low_profit high_sales</v>
      </c>
      <c r="R4360" s="3"/>
    </row>
    <row r="4361" spans="1:18" ht="14.25" customHeight="1" x14ac:dyDescent="0.3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Table5[[#This Row],[sales]]-(Table5[[#This Row],[sales]]*Table5[[#This Row],[discount]])</f>
        <v>2222.0582999999997</v>
      </c>
      <c r="O4361" s="6">
        <f>Table5[[#This Row],[profit]]/Table5[[#This Row],[net_sales]]</f>
        <v>0.31436618922194798</v>
      </c>
      <c r="P4361" s="3" t="str">
        <f>IF(Table5[[#This Row],[Profit_Percentage]]&lt;=24.5%,"low","high")</f>
        <v>high</v>
      </c>
      <c r="Q4361" s="3" t="str">
        <f>IF(Table5[[#This Row],[Profit_Percentage]]&gt;25%,"high_profit","low_profit")&amp;(IF(Table5[[#This Row],[net_sales]]&gt;1000," high_sales"," low_sales"))</f>
        <v>high_profit high_sales</v>
      </c>
      <c r="R4361" s="3"/>
    </row>
    <row r="4362" spans="1:18" ht="14.25" customHeight="1" x14ac:dyDescent="0.3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Table5[[#This Row],[sales]]-(Table5[[#This Row],[sales]]*Table5[[#This Row],[discount]])</f>
        <v>167.8098</v>
      </c>
      <c r="O4362" s="6">
        <f>Table5[[#This Row],[profit]]/Table5[[#This Row],[net_sales]]</f>
        <v>0.17281469854561535</v>
      </c>
      <c r="P4362" s="3" t="str">
        <f>IF(Table5[[#This Row],[Profit_Percentage]]&lt;=24.5%,"low","high")</f>
        <v>low</v>
      </c>
      <c r="Q4362" s="3" t="str">
        <f>IF(Table5[[#This Row],[Profit_Percentage]]&gt;25%,"high_profit","low_profit")&amp;(IF(Table5[[#This Row],[net_sales]]&gt;1000," high_sales"," low_sales"))</f>
        <v>low_profit low_sales</v>
      </c>
      <c r="R4362" s="3"/>
    </row>
    <row r="4363" spans="1:18" ht="14.25" customHeight="1" x14ac:dyDescent="0.3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Table5[[#This Row],[sales]]-(Table5[[#This Row],[sales]]*Table5[[#This Row],[discount]])</f>
        <v>874.77</v>
      </c>
      <c r="O4363" s="6">
        <f>Table5[[#This Row],[profit]]/Table5[[#This Row],[net_sales]]</f>
        <v>0.17450301222035508</v>
      </c>
      <c r="P4363" s="3" t="str">
        <f>IF(Table5[[#This Row],[Profit_Percentage]]&lt;=24.5%,"low","high")</f>
        <v>low</v>
      </c>
      <c r="Q4363" s="3" t="str">
        <f>IF(Table5[[#This Row],[Profit_Percentage]]&gt;25%,"high_profit","low_profit")&amp;(IF(Table5[[#This Row],[net_sales]]&gt;1000," high_sales"," low_sales"))</f>
        <v>low_profit low_sales</v>
      </c>
      <c r="R4363" s="3"/>
    </row>
    <row r="4364" spans="1:18" ht="14.25" customHeight="1" x14ac:dyDescent="0.3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Table5[[#This Row],[sales]]-(Table5[[#This Row],[sales]]*Table5[[#This Row],[discount]])</f>
        <v>1866.2550000000001</v>
      </c>
      <c r="O4364" s="6">
        <f>Table5[[#This Row],[profit]]/Table5[[#This Row],[net_sales]]</f>
        <v>0.21696927804614052</v>
      </c>
      <c r="P4364" s="3" t="str">
        <f>IF(Table5[[#This Row],[Profit_Percentage]]&lt;=24.5%,"low","high")</f>
        <v>low</v>
      </c>
      <c r="Q4364" s="3" t="str">
        <f>IF(Table5[[#This Row],[Profit_Percentage]]&gt;25%,"high_profit","low_profit")&amp;(IF(Table5[[#This Row],[net_sales]]&gt;1000," high_sales"," low_sales"))</f>
        <v>low_profit high_sales</v>
      </c>
      <c r="R4364" s="3"/>
    </row>
    <row r="4365" spans="1:18" ht="14.25" customHeight="1" x14ac:dyDescent="0.3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Table5[[#This Row],[sales]]-(Table5[[#This Row],[sales]]*Table5[[#This Row],[discount]])</f>
        <v>1936.4475000000002</v>
      </c>
      <c r="O4365" s="6">
        <f>Table5[[#This Row],[profit]]/Table5[[#This Row],[net_sales]]</f>
        <v>0.17992225454085381</v>
      </c>
      <c r="P4365" s="3" t="str">
        <f>IF(Table5[[#This Row],[Profit_Percentage]]&lt;=24.5%,"low","high")</f>
        <v>low</v>
      </c>
      <c r="Q4365" s="3" t="str">
        <f>IF(Table5[[#This Row],[Profit_Percentage]]&gt;25%,"high_profit","low_profit")&amp;(IF(Table5[[#This Row],[net_sales]]&gt;1000," high_sales"," low_sales"))</f>
        <v>low_profit high_sales</v>
      </c>
      <c r="R4365" s="3"/>
    </row>
    <row r="4366" spans="1:18" ht="14.25" customHeight="1" x14ac:dyDescent="0.3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Table5[[#This Row],[sales]]-(Table5[[#This Row],[sales]]*Table5[[#This Row],[discount]])</f>
        <v>2253.2575000000002</v>
      </c>
      <c r="O4366" s="6">
        <f>Table5[[#This Row],[profit]]/Table5[[#This Row],[net_sales]]</f>
        <v>0.18149279432111065</v>
      </c>
      <c r="P4366" s="3" t="str">
        <f>IF(Table5[[#This Row],[Profit_Percentage]]&lt;=24.5%,"low","high")</f>
        <v>low</v>
      </c>
      <c r="Q4366" s="3" t="str">
        <f>IF(Table5[[#This Row],[Profit_Percentage]]&gt;25%,"high_profit","low_profit")&amp;(IF(Table5[[#This Row],[net_sales]]&gt;1000," high_sales"," low_sales"))</f>
        <v>low_profit high_sales</v>
      </c>
      <c r="R4366" s="3"/>
    </row>
    <row r="4367" spans="1:18" ht="14.25" customHeight="1" x14ac:dyDescent="0.3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Table5[[#This Row],[sales]]-(Table5[[#This Row],[sales]]*Table5[[#This Row],[discount]])</f>
        <v>2615.0118000000002</v>
      </c>
      <c r="O4367" s="6">
        <f>Table5[[#This Row],[profit]]/Table5[[#This Row],[net_sales]]</f>
        <v>0.37734437756647976</v>
      </c>
      <c r="P4367" s="3" t="str">
        <f>IF(Table5[[#This Row],[Profit_Percentage]]&lt;=24.5%,"low","high")</f>
        <v>high</v>
      </c>
      <c r="Q4367" s="3" t="str">
        <f>IF(Table5[[#This Row],[Profit_Percentage]]&gt;25%,"high_profit","low_profit")&amp;(IF(Table5[[#This Row],[net_sales]]&gt;1000," high_sales"," low_sales"))</f>
        <v>high_profit high_sales</v>
      </c>
      <c r="R4367" s="3"/>
    </row>
    <row r="4368" spans="1:18" ht="14.25" customHeight="1" x14ac:dyDescent="0.3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Table5[[#This Row],[sales]]-(Table5[[#This Row],[sales]]*Table5[[#This Row],[discount]])</f>
        <v>4229.3879999999999</v>
      </c>
      <c r="O4368" s="6">
        <f>Table5[[#This Row],[profit]]/Table5[[#This Row],[net_sales]]</f>
        <v>0.33051590442872592</v>
      </c>
      <c r="P4368" s="3" t="str">
        <f>IF(Table5[[#This Row],[Profit_Percentage]]&lt;=24.5%,"low","high")</f>
        <v>high</v>
      </c>
      <c r="Q4368" s="3" t="str">
        <f>IF(Table5[[#This Row],[Profit_Percentage]]&gt;25%,"high_profit","low_profit")&amp;(IF(Table5[[#This Row],[net_sales]]&gt;1000," high_sales"," low_sales"))</f>
        <v>high_profit high_sales</v>
      </c>
      <c r="R4368" s="3"/>
    </row>
    <row r="4369" spans="1:18" ht="14.25" customHeight="1" x14ac:dyDescent="0.3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Table5[[#This Row],[sales]]-(Table5[[#This Row],[sales]]*Table5[[#This Row],[discount]])</f>
        <v>493.78949999999998</v>
      </c>
      <c r="O4369" s="6">
        <f>Table5[[#This Row],[profit]]/Table5[[#This Row],[net_sales]]</f>
        <v>0.14619589926476767</v>
      </c>
      <c r="P4369" s="3" t="str">
        <f>IF(Table5[[#This Row],[Profit_Percentage]]&lt;=24.5%,"low","high")</f>
        <v>low</v>
      </c>
      <c r="Q4369" s="3" t="str">
        <f>IF(Table5[[#This Row],[Profit_Percentage]]&gt;25%,"high_profit","low_profit")&amp;(IF(Table5[[#This Row],[net_sales]]&gt;1000," high_sales"," low_sales"))</f>
        <v>low_profit low_sales</v>
      </c>
      <c r="R4369" s="3"/>
    </row>
    <row r="4370" spans="1:18" ht="14.25" customHeight="1" x14ac:dyDescent="0.3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Table5[[#This Row],[sales]]-(Table5[[#This Row],[sales]]*Table5[[#This Row],[discount]])</f>
        <v>692.52679999999998</v>
      </c>
      <c r="O4370" s="6">
        <f>Table5[[#This Row],[profit]]/Table5[[#This Row],[net_sales]]</f>
        <v>0.12981447071795635</v>
      </c>
      <c r="P4370" s="3" t="str">
        <f>IF(Table5[[#This Row],[Profit_Percentage]]&lt;=24.5%,"low","high")</f>
        <v>low</v>
      </c>
      <c r="Q4370" s="3" t="str">
        <f>IF(Table5[[#This Row],[Profit_Percentage]]&gt;25%,"high_profit","low_profit")&amp;(IF(Table5[[#This Row],[net_sales]]&gt;1000," high_sales"," low_sales"))</f>
        <v>low_profit low_sales</v>
      </c>
      <c r="R4370" s="3"/>
    </row>
    <row r="4371" spans="1:18" ht="14.25" customHeight="1" x14ac:dyDescent="0.3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Table5[[#This Row],[sales]]-(Table5[[#This Row],[sales]]*Table5[[#This Row],[discount]])</f>
        <v>1279.5843</v>
      </c>
      <c r="O4371" s="6">
        <f>Table5[[#This Row],[profit]]/Table5[[#This Row],[net_sales]]</f>
        <v>0.21525740820671213</v>
      </c>
      <c r="P4371" s="3" t="str">
        <f>IF(Table5[[#This Row],[Profit_Percentage]]&lt;=24.5%,"low","high")</f>
        <v>low</v>
      </c>
      <c r="Q4371" s="3" t="str">
        <f>IF(Table5[[#This Row],[Profit_Percentage]]&gt;25%,"high_profit","low_profit")&amp;(IF(Table5[[#This Row],[net_sales]]&gt;1000," high_sales"," low_sales"))</f>
        <v>low_profit high_sales</v>
      </c>
      <c r="R4371" s="3"/>
    </row>
    <row r="4372" spans="1:18" ht="14.25" customHeight="1" x14ac:dyDescent="0.3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Table5[[#This Row],[sales]]-(Table5[[#This Row],[sales]]*Table5[[#This Row],[discount]])</f>
        <v>1644.6780000000001</v>
      </c>
      <c r="O4372" s="6">
        <f>Table5[[#This Row],[profit]]/Table5[[#This Row],[net_sales]]</f>
        <v>0.28259026994949771</v>
      </c>
      <c r="P4372" s="3" t="str">
        <f>IF(Table5[[#This Row],[Profit_Percentage]]&lt;=24.5%,"low","high")</f>
        <v>high</v>
      </c>
      <c r="Q4372" s="3" t="str">
        <f>IF(Table5[[#This Row],[Profit_Percentage]]&gt;25%,"high_profit","low_profit")&amp;(IF(Table5[[#This Row],[net_sales]]&gt;1000," high_sales"," low_sales"))</f>
        <v>high_profit high_sales</v>
      </c>
      <c r="R4372" s="3"/>
    </row>
    <row r="4373" spans="1:18" ht="14.25" customHeight="1" x14ac:dyDescent="0.3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Table5[[#This Row],[sales]]-(Table5[[#This Row],[sales]]*Table5[[#This Row],[discount]])</f>
        <v>2407.1013000000003</v>
      </c>
      <c r="O4373" s="6">
        <f>Table5[[#This Row],[profit]]/Table5[[#This Row],[net_sales]]</f>
        <v>0.34760896851329021</v>
      </c>
      <c r="P4373" s="3" t="str">
        <f>IF(Table5[[#This Row],[Profit_Percentage]]&lt;=24.5%,"low","high")</f>
        <v>high</v>
      </c>
      <c r="Q4373" s="3" t="str">
        <f>IF(Table5[[#This Row],[Profit_Percentage]]&gt;25%,"high_profit","low_profit")&amp;(IF(Table5[[#This Row],[net_sales]]&gt;1000," high_sales"," low_sales"))</f>
        <v>high_profit high_sales</v>
      </c>
      <c r="R4373" s="3"/>
    </row>
    <row r="4374" spans="1:18" ht="14.25" customHeight="1" x14ac:dyDescent="0.3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Table5[[#This Row],[sales]]-(Table5[[#This Row],[sales]]*Table5[[#This Row],[discount]])</f>
        <v>2955.2447999999999</v>
      </c>
      <c r="O4374" s="6">
        <f>Table5[[#This Row],[profit]]/Table5[[#This Row],[net_sales]]</f>
        <v>0.37796868807619594</v>
      </c>
      <c r="P4374" s="3" t="str">
        <f>IF(Table5[[#This Row],[Profit_Percentage]]&lt;=24.5%,"low","high")</f>
        <v>high</v>
      </c>
      <c r="Q4374" s="3" t="str">
        <f>IF(Table5[[#This Row],[Profit_Percentage]]&gt;25%,"high_profit","low_profit")&amp;(IF(Table5[[#This Row],[net_sales]]&gt;1000," high_sales"," low_sales"))</f>
        <v>high_profit high_sales</v>
      </c>
      <c r="R4374" s="3"/>
    </row>
    <row r="4375" spans="1:18" ht="14.25" customHeight="1" x14ac:dyDescent="0.3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Table5[[#This Row],[sales]]-(Table5[[#This Row],[sales]]*Table5[[#This Row],[discount]])</f>
        <v>604.55539999999996</v>
      </c>
      <c r="O4375" s="6">
        <f>Table5[[#This Row],[profit]]/Table5[[#This Row],[net_sales]]</f>
        <v>0.17025734945052184</v>
      </c>
      <c r="P4375" s="3" t="str">
        <f>IF(Table5[[#This Row],[Profit_Percentage]]&lt;=24.5%,"low","high")</f>
        <v>low</v>
      </c>
      <c r="Q4375" s="3" t="str">
        <f>IF(Table5[[#This Row],[Profit_Percentage]]&gt;25%,"high_profit","low_profit")&amp;(IF(Table5[[#This Row],[net_sales]]&gt;1000," high_sales"," low_sales"))</f>
        <v>low_profit low_sales</v>
      </c>
      <c r="R4375" s="3"/>
    </row>
    <row r="4376" spans="1:18" ht="14.25" customHeight="1" x14ac:dyDescent="0.3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Table5[[#This Row],[sales]]-(Table5[[#This Row],[sales]]*Table5[[#This Row],[discount]])</f>
        <v>2298.7700999999997</v>
      </c>
      <c r="O4376" s="6">
        <f>Table5[[#This Row],[profit]]/Table5[[#This Row],[net_sales]]</f>
        <v>0.27073607752249784</v>
      </c>
      <c r="P4376" s="3" t="str">
        <f>IF(Table5[[#This Row],[Profit_Percentage]]&lt;=24.5%,"low","high")</f>
        <v>high</v>
      </c>
      <c r="Q4376" s="3" t="str">
        <f>IF(Table5[[#This Row],[Profit_Percentage]]&gt;25%,"high_profit","low_profit")&amp;(IF(Table5[[#This Row],[net_sales]]&gt;1000," high_sales"," low_sales"))</f>
        <v>high_profit high_sales</v>
      </c>
      <c r="R4376" s="3"/>
    </row>
    <row r="4377" spans="1:18" ht="14.25" customHeight="1" x14ac:dyDescent="0.3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Table5[[#This Row],[sales]]-(Table5[[#This Row],[sales]]*Table5[[#This Row],[discount]])</f>
        <v>2903.7916</v>
      </c>
      <c r="O4377" s="6">
        <f>Table5[[#This Row],[profit]]/Table5[[#This Row],[net_sales]]</f>
        <v>0.16923735160608633</v>
      </c>
      <c r="P4377" s="3" t="str">
        <f>IF(Table5[[#This Row],[Profit_Percentage]]&lt;=24.5%,"low","high")</f>
        <v>low</v>
      </c>
      <c r="Q4377" s="3" t="str">
        <f>IF(Table5[[#This Row],[Profit_Percentage]]&gt;25%,"high_profit","low_profit")&amp;(IF(Table5[[#This Row],[net_sales]]&gt;1000," high_sales"," low_sales"))</f>
        <v>low_profit high_sales</v>
      </c>
      <c r="R4377" s="3"/>
    </row>
    <row r="4378" spans="1:18" ht="14.25" customHeight="1" x14ac:dyDescent="0.3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Table5[[#This Row],[sales]]-(Table5[[#This Row],[sales]]*Table5[[#This Row],[discount]])</f>
        <v>2943.7979999999998</v>
      </c>
      <c r="O4378" s="6">
        <f>Table5[[#This Row],[profit]]/Table5[[#This Row],[net_sales]]</f>
        <v>0.2287147419761818</v>
      </c>
      <c r="P4378" s="3" t="str">
        <f>IF(Table5[[#This Row],[Profit_Percentage]]&lt;=24.5%,"low","high")</f>
        <v>low</v>
      </c>
      <c r="Q4378" s="3" t="str">
        <f>IF(Table5[[#This Row],[Profit_Percentage]]&gt;25%,"high_profit","low_profit")&amp;(IF(Table5[[#This Row],[net_sales]]&gt;1000," high_sales"," low_sales"))</f>
        <v>low_profit high_sales</v>
      </c>
      <c r="R4378" s="3"/>
    </row>
    <row r="4379" spans="1:18" ht="14.25" customHeight="1" x14ac:dyDescent="0.3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Table5[[#This Row],[sales]]-(Table5[[#This Row],[sales]]*Table5[[#This Row],[discount]])</f>
        <v>2204.7824000000001</v>
      </c>
      <c r="O4379" s="6">
        <f>Table5[[#This Row],[profit]]/Table5[[#This Row],[net_sales]]</f>
        <v>0.19231829862212252</v>
      </c>
      <c r="P4379" s="3" t="str">
        <f>IF(Table5[[#This Row],[Profit_Percentage]]&lt;=24.5%,"low","high")</f>
        <v>low</v>
      </c>
      <c r="Q4379" s="3" t="str">
        <f>IF(Table5[[#This Row],[Profit_Percentage]]&gt;25%,"high_profit","low_profit")&amp;(IF(Table5[[#This Row],[net_sales]]&gt;1000," high_sales"," low_sales"))</f>
        <v>low_profit high_sales</v>
      </c>
      <c r="R4379" s="3"/>
    </row>
    <row r="4380" spans="1:18" ht="14.25" customHeight="1" x14ac:dyDescent="0.3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Table5[[#This Row],[sales]]-(Table5[[#This Row],[sales]]*Table5[[#This Row],[discount]])</f>
        <v>2995.3454999999999</v>
      </c>
      <c r="O4380" s="6">
        <f>Table5[[#This Row],[profit]]/Table5[[#This Row],[net_sales]]</f>
        <v>8.174349169402996E-2</v>
      </c>
      <c r="P4380" s="3" t="str">
        <f>IF(Table5[[#This Row],[Profit_Percentage]]&lt;=24.5%,"low","high")</f>
        <v>low</v>
      </c>
      <c r="Q4380" s="3" t="str">
        <f>IF(Table5[[#This Row],[Profit_Percentage]]&gt;25%,"high_profit","low_profit")&amp;(IF(Table5[[#This Row],[net_sales]]&gt;1000," high_sales"," low_sales"))</f>
        <v>low_profit high_sales</v>
      </c>
      <c r="R4380" s="3"/>
    </row>
    <row r="4381" spans="1:18" ht="14.25" customHeight="1" x14ac:dyDescent="0.3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Table5[[#This Row],[sales]]-(Table5[[#This Row],[sales]]*Table5[[#This Row],[discount]])</f>
        <v>570.52080000000001</v>
      </c>
      <c r="O4381" s="6">
        <f>Table5[[#This Row],[profit]]/Table5[[#This Row],[net_sales]]</f>
        <v>0.34494798436796698</v>
      </c>
      <c r="P4381" s="3" t="str">
        <f>IF(Table5[[#This Row],[Profit_Percentage]]&lt;=24.5%,"low","high")</f>
        <v>high</v>
      </c>
      <c r="Q4381" s="3" t="str">
        <f>IF(Table5[[#This Row],[Profit_Percentage]]&gt;25%,"high_profit","low_profit")&amp;(IF(Table5[[#This Row],[net_sales]]&gt;1000," high_sales"," low_sales"))</f>
        <v>high_profit low_sales</v>
      </c>
      <c r="R4381" s="3"/>
    </row>
    <row r="4382" spans="1:18" ht="14.25" customHeight="1" x14ac:dyDescent="0.3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Table5[[#This Row],[sales]]-(Table5[[#This Row],[sales]]*Table5[[#This Row],[discount]])</f>
        <v>3519.3522000000003</v>
      </c>
      <c r="O4382" s="6">
        <f>Table5[[#This Row],[profit]]/Table5[[#This Row],[net_sales]]</f>
        <v>0.23690723537132768</v>
      </c>
      <c r="P4382" s="3" t="str">
        <f>IF(Table5[[#This Row],[Profit_Percentage]]&lt;=24.5%,"low","high")</f>
        <v>low</v>
      </c>
      <c r="Q4382" s="3" t="str">
        <f>IF(Table5[[#This Row],[Profit_Percentage]]&gt;25%,"high_profit","low_profit")&amp;(IF(Table5[[#This Row],[net_sales]]&gt;1000," high_sales"," low_sales"))</f>
        <v>low_profit high_sales</v>
      </c>
      <c r="R4382" s="3"/>
    </row>
    <row r="4383" spans="1:18" ht="14.25" customHeight="1" x14ac:dyDescent="0.3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Table5[[#This Row],[sales]]-(Table5[[#This Row],[sales]]*Table5[[#This Row],[discount]])</f>
        <v>410.25599999999997</v>
      </c>
      <c r="O4383" s="6">
        <f>Table5[[#This Row],[profit]]/Table5[[#This Row],[net_sales]]</f>
        <v>0.35463222963222968</v>
      </c>
      <c r="P4383" s="3" t="str">
        <f>IF(Table5[[#This Row],[Profit_Percentage]]&lt;=24.5%,"low","high")</f>
        <v>high</v>
      </c>
      <c r="Q4383" s="3" t="str">
        <f>IF(Table5[[#This Row],[Profit_Percentage]]&gt;25%,"high_profit","low_profit")&amp;(IF(Table5[[#This Row],[net_sales]]&gt;1000," high_sales"," low_sales"))</f>
        <v>high_profit low_sales</v>
      </c>
      <c r="R4383" s="3"/>
    </row>
    <row r="4384" spans="1:18" ht="14.25" customHeight="1" x14ac:dyDescent="0.3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Table5[[#This Row],[sales]]-(Table5[[#This Row],[sales]]*Table5[[#This Row],[discount]])</f>
        <v>2686.77</v>
      </c>
      <c r="O4384" s="6">
        <f>Table5[[#This Row],[profit]]/Table5[[#This Row],[net_sales]]</f>
        <v>0.25283146677981366</v>
      </c>
      <c r="P4384" s="3" t="str">
        <f>IF(Table5[[#This Row],[Profit_Percentage]]&lt;=24.5%,"low","high")</f>
        <v>high</v>
      </c>
      <c r="Q4384" s="3" t="str">
        <f>IF(Table5[[#This Row],[Profit_Percentage]]&gt;25%,"high_profit","low_profit")&amp;(IF(Table5[[#This Row],[net_sales]]&gt;1000," high_sales"," low_sales"))</f>
        <v>high_profit high_sales</v>
      </c>
      <c r="R4384" s="3"/>
    </row>
    <row r="4385" spans="1:18" ht="14.25" customHeight="1" x14ac:dyDescent="0.3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Table5[[#This Row],[sales]]-(Table5[[#This Row],[sales]]*Table5[[#This Row],[discount]])</f>
        <v>253.17079999999999</v>
      </c>
      <c r="O4385" s="6">
        <f>Table5[[#This Row],[profit]]/Table5[[#This Row],[net_sales]]</f>
        <v>0.29794115277117272</v>
      </c>
      <c r="P4385" s="3" t="str">
        <f>IF(Table5[[#This Row],[Profit_Percentage]]&lt;=24.5%,"low","high")</f>
        <v>high</v>
      </c>
      <c r="Q4385" s="3" t="str">
        <f>IF(Table5[[#This Row],[Profit_Percentage]]&gt;25%,"high_profit","low_profit")&amp;(IF(Table5[[#This Row],[net_sales]]&gt;1000," high_sales"," low_sales"))</f>
        <v>high_profit low_sales</v>
      </c>
      <c r="R4385" s="3"/>
    </row>
    <row r="4386" spans="1:18" ht="14.25" customHeight="1" x14ac:dyDescent="0.3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Table5[[#This Row],[sales]]-(Table5[[#This Row],[sales]]*Table5[[#This Row],[discount]])</f>
        <v>352.24330000000003</v>
      </c>
      <c r="O4386" s="6">
        <f>Table5[[#This Row],[profit]]/Table5[[#This Row],[net_sales]]</f>
        <v>0.26904699109961777</v>
      </c>
      <c r="P4386" s="3" t="str">
        <f>IF(Table5[[#This Row],[Profit_Percentage]]&lt;=24.5%,"low","high")</f>
        <v>high</v>
      </c>
      <c r="Q4386" s="3" t="str">
        <f>IF(Table5[[#This Row],[Profit_Percentage]]&gt;25%,"high_profit","low_profit")&amp;(IF(Table5[[#This Row],[net_sales]]&gt;1000," high_sales"," low_sales"))</f>
        <v>high_profit low_sales</v>
      </c>
      <c r="R4386" s="3"/>
    </row>
    <row r="4387" spans="1:18" ht="14.25" customHeight="1" x14ac:dyDescent="0.3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Table5[[#This Row],[sales]]-(Table5[[#This Row],[sales]]*Table5[[#This Row],[discount]])</f>
        <v>439.97799999999995</v>
      </c>
      <c r="O4387" s="6">
        <f>Table5[[#This Row],[profit]]/Table5[[#This Row],[net_sales]]</f>
        <v>9.1959143411716057E-2</v>
      </c>
      <c r="P4387" s="3" t="str">
        <f>IF(Table5[[#This Row],[Profit_Percentage]]&lt;=24.5%,"low","high")</f>
        <v>low</v>
      </c>
      <c r="Q4387" s="3" t="str">
        <f>IF(Table5[[#This Row],[Profit_Percentage]]&gt;25%,"high_profit","low_profit")&amp;(IF(Table5[[#This Row],[net_sales]]&gt;1000," high_sales"," low_sales"))</f>
        <v>low_profit low_sales</v>
      </c>
      <c r="R4387" s="3"/>
    </row>
    <row r="4388" spans="1:18" ht="14.25" customHeight="1" x14ac:dyDescent="0.3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Table5[[#This Row],[sales]]-(Table5[[#This Row],[sales]]*Table5[[#This Row],[discount]])</f>
        <v>203.58690000000001</v>
      </c>
      <c r="O4388" s="6">
        <f>Table5[[#This Row],[profit]]/Table5[[#This Row],[net_sales]]</f>
        <v>0.35709566774679508</v>
      </c>
      <c r="P4388" s="3" t="str">
        <f>IF(Table5[[#This Row],[Profit_Percentage]]&lt;=24.5%,"low","high")</f>
        <v>high</v>
      </c>
      <c r="Q4388" s="3" t="str">
        <f>IF(Table5[[#This Row],[Profit_Percentage]]&gt;25%,"high_profit","low_profit")&amp;(IF(Table5[[#This Row],[net_sales]]&gt;1000," high_sales"," low_sales"))</f>
        <v>high_profit low_sales</v>
      </c>
      <c r="R4388" s="3"/>
    </row>
    <row r="4389" spans="1:18" ht="14.25" customHeight="1" x14ac:dyDescent="0.3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Table5[[#This Row],[sales]]-(Table5[[#This Row],[sales]]*Table5[[#This Row],[discount]])</f>
        <v>920.46899999999994</v>
      </c>
      <c r="O4389" s="6">
        <f>Table5[[#This Row],[profit]]/Table5[[#This Row],[net_sales]]</f>
        <v>0.14796804672400699</v>
      </c>
      <c r="P4389" s="3" t="str">
        <f>IF(Table5[[#This Row],[Profit_Percentage]]&lt;=24.5%,"low","high")</f>
        <v>low</v>
      </c>
      <c r="Q4389" s="3" t="str">
        <f>IF(Table5[[#This Row],[Profit_Percentage]]&gt;25%,"high_profit","low_profit")&amp;(IF(Table5[[#This Row],[net_sales]]&gt;1000," high_sales"," low_sales"))</f>
        <v>low_profit low_sales</v>
      </c>
      <c r="R4389" s="3"/>
    </row>
    <row r="4390" spans="1:18" ht="14.25" customHeight="1" x14ac:dyDescent="0.3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Table5[[#This Row],[sales]]-(Table5[[#This Row],[sales]]*Table5[[#This Row],[discount]])</f>
        <v>3828.6940999999997</v>
      </c>
      <c r="O4390" s="6">
        <f>Table5[[#This Row],[profit]]/Table5[[#This Row],[net_sales]]</f>
        <v>0.30646480741305498</v>
      </c>
      <c r="P4390" s="3" t="str">
        <f>IF(Table5[[#This Row],[Profit_Percentage]]&lt;=24.5%,"low","high")</f>
        <v>high</v>
      </c>
      <c r="Q4390" s="3" t="str">
        <f>IF(Table5[[#This Row],[Profit_Percentage]]&gt;25%,"high_profit","low_profit")&amp;(IF(Table5[[#This Row],[net_sales]]&gt;1000," high_sales"," low_sales"))</f>
        <v>high_profit high_sales</v>
      </c>
      <c r="R4390" s="3"/>
    </row>
    <row r="4391" spans="1:18" ht="14.25" customHeight="1" x14ac:dyDescent="0.3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Table5[[#This Row],[sales]]-(Table5[[#This Row],[sales]]*Table5[[#This Row],[discount]])</f>
        <v>1372.788</v>
      </c>
      <c r="O4391" s="6">
        <f>Table5[[#This Row],[profit]]/Table5[[#This Row],[net_sales]]</f>
        <v>0.31386492306168179</v>
      </c>
      <c r="P4391" s="3" t="str">
        <f>IF(Table5[[#This Row],[Profit_Percentage]]&lt;=24.5%,"low","high")</f>
        <v>high</v>
      </c>
      <c r="Q4391" s="3" t="str">
        <f>IF(Table5[[#This Row],[Profit_Percentage]]&gt;25%,"high_profit","low_profit")&amp;(IF(Table5[[#This Row],[net_sales]]&gt;1000," high_sales"," low_sales"))</f>
        <v>high_profit high_sales</v>
      </c>
      <c r="R4391" s="3"/>
    </row>
    <row r="4392" spans="1:18" ht="14.25" customHeight="1" x14ac:dyDescent="0.3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Table5[[#This Row],[sales]]-(Table5[[#This Row],[sales]]*Table5[[#This Row],[discount]])</f>
        <v>3368.4639999999999</v>
      </c>
      <c r="O4392" s="6">
        <f>Table5[[#This Row],[profit]]/Table5[[#This Row],[net_sales]]</f>
        <v>8.6674519899871266E-2</v>
      </c>
      <c r="P4392" s="3" t="str">
        <f>IF(Table5[[#This Row],[Profit_Percentage]]&lt;=24.5%,"low","high")</f>
        <v>low</v>
      </c>
      <c r="Q4392" s="3" t="str">
        <f>IF(Table5[[#This Row],[Profit_Percentage]]&gt;25%,"high_profit","low_profit")&amp;(IF(Table5[[#This Row],[net_sales]]&gt;1000," high_sales"," low_sales"))</f>
        <v>low_profit high_sales</v>
      </c>
      <c r="R4392" s="3"/>
    </row>
    <row r="4393" spans="1:18" ht="14.25" customHeight="1" x14ac:dyDescent="0.3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Table5[[#This Row],[sales]]-(Table5[[#This Row],[sales]]*Table5[[#This Row],[discount]])</f>
        <v>523.84500000000003</v>
      </c>
      <c r="O4393" s="6">
        <f>Table5[[#This Row],[profit]]/Table5[[#This Row],[net_sales]]</f>
        <v>0.17058481039238704</v>
      </c>
      <c r="P4393" s="3" t="str">
        <f>IF(Table5[[#This Row],[Profit_Percentage]]&lt;=24.5%,"low","high")</f>
        <v>low</v>
      </c>
      <c r="Q4393" s="3" t="str">
        <f>IF(Table5[[#This Row],[Profit_Percentage]]&gt;25%,"high_profit","low_profit")&amp;(IF(Table5[[#This Row],[net_sales]]&gt;1000," high_sales"," low_sales"))</f>
        <v>low_profit low_sales</v>
      </c>
      <c r="R4393" s="3"/>
    </row>
    <row r="4394" spans="1:18" ht="14.25" customHeight="1" x14ac:dyDescent="0.3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Table5[[#This Row],[sales]]-(Table5[[#This Row],[sales]]*Table5[[#This Row],[discount]])</f>
        <v>2187.3894</v>
      </c>
      <c r="O4394" s="6">
        <f>Table5[[#This Row],[profit]]/Table5[[#This Row],[net_sales]]</f>
        <v>0.27125028584302369</v>
      </c>
      <c r="P4394" s="3" t="str">
        <f>IF(Table5[[#This Row],[Profit_Percentage]]&lt;=24.5%,"low","high")</f>
        <v>high</v>
      </c>
      <c r="Q4394" s="3" t="str">
        <f>IF(Table5[[#This Row],[Profit_Percentage]]&gt;25%,"high_profit","low_profit")&amp;(IF(Table5[[#This Row],[net_sales]]&gt;1000," high_sales"," low_sales"))</f>
        <v>high_profit high_sales</v>
      </c>
      <c r="R4394" s="3"/>
    </row>
    <row r="4395" spans="1:18" ht="14.25" customHeight="1" x14ac:dyDescent="0.3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Table5[[#This Row],[sales]]-(Table5[[#This Row],[sales]]*Table5[[#This Row],[discount]])</f>
        <v>684.80760000000009</v>
      </c>
      <c r="O4395" s="6">
        <f>Table5[[#This Row],[profit]]/Table5[[#This Row],[net_sales]]</f>
        <v>0.42727329544823972</v>
      </c>
      <c r="P4395" s="3" t="str">
        <f>IF(Table5[[#This Row],[Profit_Percentage]]&lt;=24.5%,"low","high")</f>
        <v>high</v>
      </c>
      <c r="Q4395" s="3" t="str">
        <f>IF(Table5[[#This Row],[Profit_Percentage]]&gt;25%,"high_profit","low_profit")&amp;(IF(Table5[[#This Row],[net_sales]]&gt;1000," high_sales"," low_sales"))</f>
        <v>high_profit low_sales</v>
      </c>
      <c r="R4395" s="3"/>
    </row>
    <row r="4396" spans="1:18" ht="14.25" customHeight="1" x14ac:dyDescent="0.3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Table5[[#This Row],[sales]]-(Table5[[#This Row],[sales]]*Table5[[#This Row],[discount]])</f>
        <v>572.70399999999995</v>
      </c>
      <c r="O4396" s="6">
        <f>Table5[[#This Row],[profit]]/Table5[[#This Row],[net_sales]]</f>
        <v>0.4229933787785663</v>
      </c>
      <c r="P4396" s="3" t="str">
        <f>IF(Table5[[#This Row],[Profit_Percentage]]&lt;=24.5%,"low","high")</f>
        <v>high</v>
      </c>
      <c r="Q4396" s="3" t="str">
        <f>IF(Table5[[#This Row],[Profit_Percentage]]&gt;25%,"high_profit","low_profit")&amp;(IF(Table5[[#This Row],[net_sales]]&gt;1000," high_sales"," low_sales"))</f>
        <v>high_profit low_sales</v>
      </c>
      <c r="R4396" s="3"/>
    </row>
    <row r="4397" spans="1:18" ht="14.25" customHeight="1" x14ac:dyDescent="0.3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Table5[[#This Row],[sales]]-(Table5[[#This Row],[sales]]*Table5[[#This Row],[discount]])</f>
        <v>364.85760000000005</v>
      </c>
      <c r="O4397" s="6">
        <f>Table5[[#This Row],[profit]]/Table5[[#This Row],[net_sales]]</f>
        <v>0.24247816134294581</v>
      </c>
      <c r="P4397" s="3" t="str">
        <f>IF(Table5[[#This Row],[Profit_Percentage]]&lt;=24.5%,"low","high")</f>
        <v>low</v>
      </c>
      <c r="Q4397" s="3" t="str">
        <f>IF(Table5[[#This Row],[Profit_Percentage]]&gt;25%,"high_profit","low_profit")&amp;(IF(Table5[[#This Row],[net_sales]]&gt;1000," high_sales"," low_sales"))</f>
        <v>low_profit low_sales</v>
      </c>
      <c r="R4397" s="3"/>
    </row>
    <row r="4398" spans="1:18" ht="14.25" customHeight="1" x14ac:dyDescent="0.3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Table5[[#This Row],[sales]]-(Table5[[#This Row],[sales]]*Table5[[#This Row],[discount]])</f>
        <v>1507.5735999999999</v>
      </c>
      <c r="O4398" s="6">
        <f>Table5[[#This Row],[profit]]/Table5[[#This Row],[net_sales]]</f>
        <v>0.37765320379714801</v>
      </c>
      <c r="P4398" s="3" t="str">
        <f>IF(Table5[[#This Row],[Profit_Percentage]]&lt;=24.5%,"low","high")</f>
        <v>high</v>
      </c>
      <c r="Q4398" s="3" t="str">
        <f>IF(Table5[[#This Row],[Profit_Percentage]]&gt;25%,"high_profit","low_profit")&amp;(IF(Table5[[#This Row],[net_sales]]&gt;1000," high_sales"," low_sales"))</f>
        <v>high_profit high_sales</v>
      </c>
      <c r="R4398" s="3"/>
    </row>
    <row r="4399" spans="1:18" ht="14.25" customHeight="1" x14ac:dyDescent="0.3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Table5[[#This Row],[sales]]-(Table5[[#This Row],[sales]]*Table5[[#This Row],[discount]])</f>
        <v>272.6696</v>
      </c>
      <c r="O4399" s="6">
        <f>Table5[[#This Row],[profit]]/Table5[[#This Row],[net_sales]]</f>
        <v>0.21245492713525821</v>
      </c>
      <c r="P4399" s="3" t="str">
        <f>IF(Table5[[#This Row],[Profit_Percentage]]&lt;=24.5%,"low","high")</f>
        <v>low</v>
      </c>
      <c r="Q4399" s="3" t="str">
        <f>IF(Table5[[#This Row],[Profit_Percentage]]&gt;25%,"high_profit","low_profit")&amp;(IF(Table5[[#This Row],[net_sales]]&gt;1000," high_sales"," low_sales"))</f>
        <v>low_profit low_sales</v>
      </c>
      <c r="R4399" s="3"/>
    </row>
    <row r="4400" spans="1:18" ht="14.25" customHeight="1" x14ac:dyDescent="0.3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Table5[[#This Row],[sales]]-(Table5[[#This Row],[sales]]*Table5[[#This Row],[discount]])</f>
        <v>2917.1711999999998</v>
      </c>
      <c r="O4400" s="6">
        <f>Table5[[#This Row],[profit]]/Table5[[#This Row],[net_sales]]</f>
        <v>0.41650623727534403</v>
      </c>
      <c r="P4400" s="3" t="str">
        <f>IF(Table5[[#This Row],[Profit_Percentage]]&lt;=24.5%,"low","high")</f>
        <v>high</v>
      </c>
      <c r="Q4400" s="3" t="str">
        <f>IF(Table5[[#This Row],[Profit_Percentage]]&gt;25%,"high_profit","low_profit")&amp;(IF(Table5[[#This Row],[net_sales]]&gt;1000," high_sales"," low_sales"))</f>
        <v>high_profit high_sales</v>
      </c>
      <c r="R4400" s="3"/>
    </row>
    <row r="4401" spans="1:18" ht="14.25" customHeight="1" x14ac:dyDescent="0.3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Table5[[#This Row],[sales]]-(Table5[[#This Row],[sales]]*Table5[[#This Row],[discount]])</f>
        <v>1698.0853999999999</v>
      </c>
      <c r="O4401" s="6">
        <f>Table5[[#This Row],[profit]]/Table5[[#This Row],[net_sales]]</f>
        <v>8.2039454552756894E-2</v>
      </c>
      <c r="P4401" s="3" t="str">
        <f>IF(Table5[[#This Row],[Profit_Percentage]]&lt;=24.5%,"low","high")</f>
        <v>low</v>
      </c>
      <c r="Q4401" s="3" t="str">
        <f>IF(Table5[[#This Row],[Profit_Percentage]]&gt;25%,"high_profit","low_profit")&amp;(IF(Table5[[#This Row],[net_sales]]&gt;1000," high_sales"," low_sales"))</f>
        <v>low_profit high_sales</v>
      </c>
      <c r="R4401" s="3"/>
    </row>
    <row r="4402" spans="1:18" ht="14.25" customHeight="1" x14ac:dyDescent="0.3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Table5[[#This Row],[sales]]-(Table5[[#This Row],[sales]]*Table5[[#This Row],[discount]])</f>
        <v>3114.6378000000004</v>
      </c>
      <c r="O4402" s="6">
        <f>Table5[[#This Row],[profit]]/Table5[[#This Row],[net_sales]]</f>
        <v>0.40301636357203391</v>
      </c>
      <c r="P4402" s="3" t="str">
        <f>IF(Table5[[#This Row],[Profit_Percentage]]&lt;=24.5%,"low","high")</f>
        <v>high</v>
      </c>
      <c r="Q4402" s="3" t="str">
        <f>IF(Table5[[#This Row],[Profit_Percentage]]&gt;25%,"high_profit","low_profit")&amp;(IF(Table5[[#This Row],[net_sales]]&gt;1000," high_sales"," low_sales"))</f>
        <v>high_profit high_sales</v>
      </c>
      <c r="R4402" s="3"/>
    </row>
    <row r="4403" spans="1:18" ht="14.25" customHeight="1" x14ac:dyDescent="0.3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Table5[[#This Row],[sales]]-(Table5[[#This Row],[sales]]*Table5[[#This Row],[discount]])</f>
        <v>4654.4110000000001</v>
      </c>
      <c r="O4403" s="6">
        <f>Table5[[#This Row],[profit]]/Table5[[#This Row],[net_sales]]</f>
        <v>8.1720329382171025E-2</v>
      </c>
      <c r="P4403" s="3" t="str">
        <f>IF(Table5[[#This Row],[Profit_Percentage]]&lt;=24.5%,"low","high")</f>
        <v>low</v>
      </c>
      <c r="Q4403" s="3" t="str">
        <f>IF(Table5[[#This Row],[Profit_Percentage]]&gt;25%,"high_profit","low_profit")&amp;(IF(Table5[[#This Row],[net_sales]]&gt;1000," high_sales"," low_sales"))</f>
        <v>low_profit high_sales</v>
      </c>
      <c r="R4403" s="3"/>
    </row>
    <row r="4404" spans="1:18" ht="14.25" customHeight="1" x14ac:dyDescent="0.3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Table5[[#This Row],[sales]]-(Table5[[#This Row],[sales]]*Table5[[#This Row],[discount]])</f>
        <v>2668.4735999999998</v>
      </c>
      <c r="O4404" s="6">
        <f>Table5[[#This Row],[profit]]/Table5[[#This Row],[net_sales]]</f>
        <v>0.35742530861088528</v>
      </c>
      <c r="P4404" s="3" t="str">
        <f>IF(Table5[[#This Row],[Profit_Percentage]]&lt;=24.5%,"low","high")</f>
        <v>high</v>
      </c>
      <c r="Q4404" s="3" t="str">
        <f>IF(Table5[[#This Row],[Profit_Percentage]]&gt;25%,"high_profit","low_profit")&amp;(IF(Table5[[#This Row],[net_sales]]&gt;1000," high_sales"," low_sales"))</f>
        <v>high_profit high_sales</v>
      </c>
      <c r="R4404" s="3"/>
    </row>
    <row r="4405" spans="1:18" ht="14.25" customHeight="1" x14ac:dyDescent="0.3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Table5[[#This Row],[sales]]-(Table5[[#This Row],[sales]]*Table5[[#This Row],[discount]])</f>
        <v>3342.8759999999997</v>
      </c>
      <c r="O4405" s="6">
        <f>Table5[[#This Row],[profit]]/Table5[[#This Row],[net_sales]]</f>
        <v>0.35558901975424756</v>
      </c>
      <c r="P4405" s="3" t="str">
        <f>IF(Table5[[#This Row],[Profit_Percentage]]&lt;=24.5%,"low","high")</f>
        <v>high</v>
      </c>
      <c r="Q4405" s="3" t="str">
        <f>IF(Table5[[#This Row],[Profit_Percentage]]&gt;25%,"high_profit","low_profit")&amp;(IF(Table5[[#This Row],[net_sales]]&gt;1000," high_sales"," low_sales"))</f>
        <v>high_profit high_sales</v>
      </c>
      <c r="R4405" s="3"/>
    </row>
    <row r="4406" spans="1:18" ht="14.25" customHeight="1" x14ac:dyDescent="0.3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Table5[[#This Row],[sales]]-(Table5[[#This Row],[sales]]*Table5[[#This Row],[discount]])</f>
        <v>587.74099999999999</v>
      </c>
      <c r="O4406" s="6">
        <f>Table5[[#This Row],[profit]]/Table5[[#This Row],[net_sales]]</f>
        <v>0.16013856443569532</v>
      </c>
      <c r="P4406" s="3" t="str">
        <f>IF(Table5[[#This Row],[Profit_Percentage]]&lt;=24.5%,"low","high")</f>
        <v>low</v>
      </c>
      <c r="Q4406" s="3" t="str">
        <f>IF(Table5[[#This Row],[Profit_Percentage]]&gt;25%,"high_profit","low_profit")&amp;(IF(Table5[[#This Row],[net_sales]]&gt;1000," high_sales"," low_sales"))</f>
        <v>low_profit low_sales</v>
      </c>
      <c r="R4406" s="3"/>
    </row>
    <row r="4407" spans="1:18" ht="14.25" customHeight="1" x14ac:dyDescent="0.3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Table5[[#This Row],[sales]]-(Table5[[#This Row],[sales]]*Table5[[#This Row],[discount]])</f>
        <v>2541.8517000000002</v>
      </c>
      <c r="O4407" s="6">
        <f>Table5[[#This Row],[profit]]/Table5[[#This Row],[net_sales]]</f>
        <v>0.27145564786490101</v>
      </c>
      <c r="P4407" s="3" t="str">
        <f>IF(Table5[[#This Row],[Profit_Percentage]]&lt;=24.5%,"low","high")</f>
        <v>high</v>
      </c>
      <c r="Q4407" s="3" t="str">
        <f>IF(Table5[[#This Row],[Profit_Percentage]]&gt;25%,"high_profit","low_profit")&amp;(IF(Table5[[#This Row],[net_sales]]&gt;1000," high_sales"," low_sales"))</f>
        <v>high_profit high_sales</v>
      </c>
      <c r="R4407" s="3"/>
    </row>
    <row r="4408" spans="1:18" ht="14.25" customHeight="1" x14ac:dyDescent="0.3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Table5[[#This Row],[sales]]-(Table5[[#This Row],[sales]]*Table5[[#This Row],[discount]])</f>
        <v>1314.6432</v>
      </c>
      <c r="O4408" s="6">
        <f>Table5[[#This Row],[profit]]/Table5[[#This Row],[net_sales]]</f>
        <v>0.11263132080248085</v>
      </c>
      <c r="P4408" s="3" t="str">
        <f>IF(Table5[[#This Row],[Profit_Percentage]]&lt;=24.5%,"low","high")</f>
        <v>low</v>
      </c>
      <c r="Q4408" s="3" t="str">
        <f>IF(Table5[[#This Row],[Profit_Percentage]]&gt;25%,"high_profit","low_profit")&amp;(IF(Table5[[#This Row],[net_sales]]&gt;1000," high_sales"," low_sales"))</f>
        <v>low_profit high_sales</v>
      </c>
      <c r="R4408" s="3"/>
    </row>
    <row r="4409" spans="1:18" ht="14.25" customHeight="1" x14ac:dyDescent="0.3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Table5[[#This Row],[sales]]-(Table5[[#This Row],[sales]]*Table5[[#This Row],[discount]])</f>
        <v>1449.4380000000001</v>
      </c>
      <c r="O4409" s="6">
        <f>Table5[[#This Row],[profit]]/Table5[[#This Row],[net_sales]]</f>
        <v>0.28377895432574551</v>
      </c>
      <c r="P4409" s="3" t="str">
        <f>IF(Table5[[#This Row],[Profit_Percentage]]&lt;=24.5%,"low","high")</f>
        <v>high</v>
      </c>
      <c r="Q4409" s="3" t="str">
        <f>IF(Table5[[#This Row],[Profit_Percentage]]&gt;25%,"high_profit","low_profit")&amp;(IF(Table5[[#This Row],[net_sales]]&gt;1000," high_sales"," low_sales"))</f>
        <v>high_profit high_sales</v>
      </c>
      <c r="R4409" s="3"/>
    </row>
    <row r="4410" spans="1:18" ht="14.25" customHeight="1" x14ac:dyDescent="0.3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Table5[[#This Row],[sales]]-(Table5[[#This Row],[sales]]*Table5[[#This Row],[discount]])</f>
        <v>2058.9974999999999</v>
      </c>
      <c r="O4410" s="6">
        <f>Table5[[#This Row],[profit]]/Table5[[#This Row],[net_sales]]</f>
        <v>0.15111237386155155</v>
      </c>
      <c r="P4410" s="3" t="str">
        <f>IF(Table5[[#This Row],[Profit_Percentage]]&lt;=24.5%,"low","high")</f>
        <v>low</v>
      </c>
      <c r="Q4410" s="3" t="str">
        <f>IF(Table5[[#This Row],[Profit_Percentage]]&gt;25%,"high_profit","low_profit")&amp;(IF(Table5[[#This Row],[net_sales]]&gt;1000," high_sales"," low_sales"))</f>
        <v>low_profit high_sales</v>
      </c>
      <c r="R4410" s="3"/>
    </row>
    <row r="4411" spans="1:18" ht="14.25" customHeight="1" x14ac:dyDescent="0.3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Table5[[#This Row],[sales]]-(Table5[[#This Row],[sales]]*Table5[[#This Row],[discount]])</f>
        <v>2490.0479999999998</v>
      </c>
      <c r="O4411" s="6">
        <f>Table5[[#This Row],[profit]]/Table5[[#This Row],[net_sales]]</f>
        <v>0.22391536227414091</v>
      </c>
      <c r="P4411" s="3" t="str">
        <f>IF(Table5[[#This Row],[Profit_Percentage]]&lt;=24.5%,"low","high")</f>
        <v>low</v>
      </c>
      <c r="Q4411" s="3" t="str">
        <f>IF(Table5[[#This Row],[Profit_Percentage]]&gt;25%,"high_profit","low_profit")&amp;(IF(Table5[[#This Row],[net_sales]]&gt;1000," high_sales"," low_sales"))</f>
        <v>low_profit high_sales</v>
      </c>
      <c r="R4411" s="3"/>
    </row>
    <row r="4412" spans="1:18" ht="14.25" customHeight="1" x14ac:dyDescent="0.3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Table5[[#This Row],[sales]]-(Table5[[#This Row],[sales]]*Table5[[#This Row],[discount]])</f>
        <v>3696.7347</v>
      </c>
      <c r="O4412" s="6">
        <f>Table5[[#This Row],[profit]]/Table5[[#This Row],[net_sales]]</f>
        <v>7.3813790316086245E-2</v>
      </c>
      <c r="P4412" s="3" t="str">
        <f>IF(Table5[[#This Row],[Profit_Percentage]]&lt;=24.5%,"low","high")</f>
        <v>low</v>
      </c>
      <c r="Q4412" s="3" t="str">
        <f>IF(Table5[[#This Row],[Profit_Percentage]]&gt;25%,"high_profit","low_profit")&amp;(IF(Table5[[#This Row],[net_sales]]&gt;1000," high_sales"," low_sales"))</f>
        <v>low_profit high_sales</v>
      </c>
      <c r="R4412" s="3"/>
    </row>
    <row r="4413" spans="1:18" ht="14.25" customHeight="1" x14ac:dyDescent="0.3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Table5[[#This Row],[sales]]-(Table5[[#This Row],[sales]]*Table5[[#This Row],[discount]])</f>
        <v>501.68299999999994</v>
      </c>
      <c r="O4413" s="6">
        <f>Table5[[#This Row],[profit]]/Table5[[#This Row],[net_sales]]</f>
        <v>0.20656470320899853</v>
      </c>
      <c r="P4413" s="3" t="str">
        <f>IF(Table5[[#This Row],[Profit_Percentage]]&lt;=24.5%,"low","high")</f>
        <v>low</v>
      </c>
      <c r="Q4413" s="3" t="str">
        <f>IF(Table5[[#This Row],[Profit_Percentage]]&gt;25%,"high_profit","low_profit")&amp;(IF(Table5[[#This Row],[net_sales]]&gt;1000," high_sales"," low_sales"))</f>
        <v>low_profit low_sales</v>
      </c>
      <c r="R4413" s="3"/>
    </row>
    <row r="4414" spans="1:18" ht="14.25" customHeight="1" x14ac:dyDescent="0.3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Table5[[#This Row],[sales]]-(Table5[[#This Row],[sales]]*Table5[[#This Row],[discount]])</f>
        <v>1169.5183999999999</v>
      </c>
      <c r="O4414" s="6">
        <f>Table5[[#This Row],[profit]]/Table5[[#This Row],[net_sales]]</f>
        <v>0.37239260194623702</v>
      </c>
      <c r="P4414" s="3" t="str">
        <f>IF(Table5[[#This Row],[Profit_Percentage]]&lt;=24.5%,"low","high")</f>
        <v>high</v>
      </c>
      <c r="Q4414" s="3" t="str">
        <f>IF(Table5[[#This Row],[Profit_Percentage]]&gt;25%,"high_profit","low_profit")&amp;(IF(Table5[[#This Row],[net_sales]]&gt;1000," high_sales"," low_sales"))</f>
        <v>high_profit high_sales</v>
      </c>
      <c r="R4414" s="3"/>
    </row>
    <row r="4415" spans="1:18" ht="14.25" customHeight="1" x14ac:dyDescent="0.3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Table5[[#This Row],[sales]]-(Table5[[#This Row],[sales]]*Table5[[#This Row],[discount]])</f>
        <v>2830.4575999999997</v>
      </c>
      <c r="O4415" s="6">
        <f>Table5[[#This Row],[profit]]/Table5[[#This Row],[net_sales]]</f>
        <v>0.14165554007945572</v>
      </c>
      <c r="P4415" s="3" t="str">
        <f>IF(Table5[[#This Row],[Profit_Percentage]]&lt;=24.5%,"low","high")</f>
        <v>low</v>
      </c>
      <c r="Q4415" s="3" t="str">
        <f>IF(Table5[[#This Row],[Profit_Percentage]]&gt;25%,"high_profit","low_profit")&amp;(IF(Table5[[#This Row],[net_sales]]&gt;1000," high_sales"," low_sales"))</f>
        <v>low_profit high_sales</v>
      </c>
      <c r="R4415" s="3"/>
    </row>
    <row r="4416" spans="1:18" ht="14.25" customHeight="1" x14ac:dyDescent="0.3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Table5[[#This Row],[sales]]-(Table5[[#This Row],[sales]]*Table5[[#This Row],[discount]])</f>
        <v>2269.1008000000002</v>
      </c>
      <c r="O4416" s="6">
        <f>Table5[[#This Row],[profit]]/Table5[[#This Row],[net_sales]]</f>
        <v>0.31724020369654798</v>
      </c>
      <c r="P4416" s="3" t="str">
        <f>IF(Table5[[#This Row],[Profit_Percentage]]&lt;=24.5%,"low","high")</f>
        <v>high</v>
      </c>
      <c r="Q4416" s="3" t="str">
        <f>IF(Table5[[#This Row],[Profit_Percentage]]&gt;25%,"high_profit","low_profit")&amp;(IF(Table5[[#This Row],[net_sales]]&gt;1000," high_sales"," low_sales"))</f>
        <v>high_profit high_sales</v>
      </c>
      <c r="R4416" s="3"/>
    </row>
    <row r="4417" spans="1:18" ht="14.25" customHeight="1" x14ac:dyDescent="0.3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Table5[[#This Row],[sales]]-(Table5[[#This Row],[sales]]*Table5[[#This Row],[discount]])</f>
        <v>114.565</v>
      </c>
      <c r="O4417" s="6">
        <f>Table5[[#This Row],[profit]]/Table5[[#This Row],[net_sales]]</f>
        <v>0.1240343909570986</v>
      </c>
      <c r="P4417" s="3" t="str">
        <f>IF(Table5[[#This Row],[Profit_Percentage]]&lt;=24.5%,"low","high")</f>
        <v>low</v>
      </c>
      <c r="Q4417" s="3" t="str">
        <f>IF(Table5[[#This Row],[Profit_Percentage]]&gt;25%,"high_profit","low_profit")&amp;(IF(Table5[[#This Row],[net_sales]]&gt;1000," high_sales"," low_sales"))</f>
        <v>low_profit low_sales</v>
      </c>
      <c r="R4417" s="3"/>
    </row>
    <row r="4418" spans="1:18" ht="14.25" customHeight="1" x14ac:dyDescent="0.3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Table5[[#This Row],[sales]]-(Table5[[#This Row],[sales]]*Table5[[#This Row],[discount]])</f>
        <v>2074.0140000000001</v>
      </c>
      <c r="O4418" s="6">
        <f>Table5[[#This Row],[profit]]/Table5[[#This Row],[net_sales]]</f>
        <v>7.8741030677709989E-2</v>
      </c>
      <c r="P4418" s="3" t="str">
        <f>IF(Table5[[#This Row],[Profit_Percentage]]&lt;=24.5%,"low","high")</f>
        <v>low</v>
      </c>
      <c r="Q4418" s="3" t="str">
        <f>IF(Table5[[#This Row],[Profit_Percentage]]&gt;25%,"high_profit","low_profit")&amp;(IF(Table5[[#This Row],[net_sales]]&gt;1000," high_sales"," low_sales"))</f>
        <v>low_profit high_sales</v>
      </c>
      <c r="R4418" s="3"/>
    </row>
    <row r="4419" spans="1:18" ht="14.25" customHeight="1" x14ac:dyDescent="0.3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Table5[[#This Row],[sales]]-(Table5[[#This Row],[sales]]*Table5[[#This Row],[discount]])</f>
        <v>3289.0386000000003</v>
      </c>
      <c r="O4419" s="6">
        <f>Table5[[#This Row],[profit]]/Table5[[#This Row],[net_sales]]</f>
        <v>0.23558860026756753</v>
      </c>
      <c r="P4419" s="3" t="str">
        <f>IF(Table5[[#This Row],[Profit_Percentage]]&lt;=24.5%,"low","high")</f>
        <v>low</v>
      </c>
      <c r="Q4419" s="3" t="str">
        <f>IF(Table5[[#This Row],[Profit_Percentage]]&gt;25%,"high_profit","low_profit")&amp;(IF(Table5[[#This Row],[net_sales]]&gt;1000," high_sales"," low_sales"))</f>
        <v>low_profit high_sales</v>
      </c>
      <c r="R4419" s="3"/>
    </row>
    <row r="4420" spans="1:18" ht="14.25" customHeight="1" x14ac:dyDescent="0.3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Table5[[#This Row],[sales]]-(Table5[[#This Row],[sales]]*Table5[[#This Row],[discount]])</f>
        <v>3343.1849999999999</v>
      </c>
      <c r="O4420" s="6">
        <f>Table5[[#This Row],[profit]]/Table5[[#This Row],[net_sales]]</f>
        <v>7.2024132675876443E-2</v>
      </c>
      <c r="P4420" s="3" t="str">
        <f>IF(Table5[[#This Row],[Profit_Percentage]]&lt;=24.5%,"low","high")</f>
        <v>low</v>
      </c>
      <c r="Q4420" s="3" t="str">
        <f>IF(Table5[[#This Row],[Profit_Percentage]]&gt;25%,"high_profit","low_profit")&amp;(IF(Table5[[#This Row],[net_sales]]&gt;1000," high_sales"," low_sales"))</f>
        <v>low_profit high_sales</v>
      </c>
      <c r="R4420" s="3"/>
    </row>
    <row r="4421" spans="1:18" ht="14.25" customHeight="1" x14ac:dyDescent="0.3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Table5[[#This Row],[sales]]-(Table5[[#This Row],[sales]]*Table5[[#This Row],[discount]])</f>
        <v>1207.2941999999998</v>
      </c>
      <c r="O4421" s="6">
        <f>Table5[[#This Row],[profit]]/Table5[[#This Row],[net_sales]]</f>
        <v>0.28824788522963174</v>
      </c>
      <c r="P4421" s="3" t="str">
        <f>IF(Table5[[#This Row],[Profit_Percentage]]&lt;=24.5%,"low","high")</f>
        <v>high</v>
      </c>
      <c r="Q4421" s="3" t="str">
        <f>IF(Table5[[#This Row],[Profit_Percentage]]&gt;25%,"high_profit","low_profit")&amp;(IF(Table5[[#This Row],[net_sales]]&gt;1000," high_sales"," low_sales"))</f>
        <v>high_profit high_sales</v>
      </c>
      <c r="R4421" s="3"/>
    </row>
    <row r="4422" spans="1:18" ht="14.25" customHeight="1" x14ac:dyDescent="0.3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Table5[[#This Row],[sales]]-(Table5[[#This Row],[sales]]*Table5[[#This Row],[discount]])</f>
        <v>3665.2671</v>
      </c>
      <c r="O4422" s="6">
        <f>Table5[[#This Row],[profit]]/Table5[[#This Row],[net_sales]]</f>
        <v>6.6685453837729863E-2</v>
      </c>
      <c r="P4422" s="3" t="str">
        <f>IF(Table5[[#This Row],[Profit_Percentage]]&lt;=24.5%,"low","high")</f>
        <v>low</v>
      </c>
      <c r="Q4422" s="3" t="str">
        <f>IF(Table5[[#This Row],[Profit_Percentage]]&gt;25%,"high_profit","low_profit")&amp;(IF(Table5[[#This Row],[net_sales]]&gt;1000," high_sales"," low_sales"))</f>
        <v>low_profit high_sales</v>
      </c>
      <c r="R4422" s="3"/>
    </row>
    <row r="4423" spans="1:18" ht="14.25" customHeight="1" x14ac:dyDescent="0.3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Table5[[#This Row],[sales]]-(Table5[[#This Row],[sales]]*Table5[[#This Row],[discount]])</f>
        <v>2604.8649</v>
      </c>
      <c r="O4423" s="6">
        <f>Table5[[#This Row],[profit]]/Table5[[#This Row],[net_sales]]</f>
        <v>0.14765449064172195</v>
      </c>
      <c r="P4423" s="3" t="str">
        <f>IF(Table5[[#This Row],[Profit_Percentage]]&lt;=24.5%,"low","high")</f>
        <v>low</v>
      </c>
      <c r="Q4423" s="3" t="str">
        <f>IF(Table5[[#This Row],[Profit_Percentage]]&gt;25%,"high_profit","low_profit")&amp;(IF(Table5[[#This Row],[net_sales]]&gt;1000," high_sales"," low_sales"))</f>
        <v>low_profit high_sales</v>
      </c>
      <c r="R4423" s="3"/>
    </row>
    <row r="4424" spans="1:18" ht="14.25" customHeight="1" x14ac:dyDescent="0.3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Table5[[#This Row],[sales]]-(Table5[[#This Row],[sales]]*Table5[[#This Row],[discount]])</f>
        <v>4023.2544000000003</v>
      </c>
      <c r="O4424" s="6">
        <f>Table5[[#This Row],[profit]]/Table5[[#This Row],[net_sales]]</f>
        <v>0.30700768015067603</v>
      </c>
      <c r="P4424" s="3" t="str">
        <f>IF(Table5[[#This Row],[Profit_Percentage]]&lt;=24.5%,"low","high")</f>
        <v>high</v>
      </c>
      <c r="Q4424" s="3" t="str">
        <f>IF(Table5[[#This Row],[Profit_Percentage]]&gt;25%,"high_profit","low_profit")&amp;(IF(Table5[[#This Row],[net_sales]]&gt;1000," high_sales"," low_sales"))</f>
        <v>high_profit high_sales</v>
      </c>
      <c r="R4424" s="3"/>
    </row>
    <row r="4425" spans="1:18" ht="14.25" customHeight="1" x14ac:dyDescent="0.3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Table5[[#This Row],[sales]]-(Table5[[#This Row],[sales]]*Table5[[#This Row],[discount]])</f>
        <v>1815.9212</v>
      </c>
      <c r="O4425" s="6">
        <f>Table5[[#This Row],[profit]]/Table5[[#This Row],[net_sales]]</f>
        <v>0.38786925335746947</v>
      </c>
      <c r="P4425" s="3" t="str">
        <f>IF(Table5[[#This Row],[Profit_Percentage]]&lt;=24.5%,"low","high")</f>
        <v>high</v>
      </c>
      <c r="Q4425" s="3" t="str">
        <f>IF(Table5[[#This Row],[Profit_Percentage]]&gt;25%,"high_profit","low_profit")&amp;(IF(Table5[[#This Row],[net_sales]]&gt;1000," high_sales"," low_sales"))</f>
        <v>high_profit high_sales</v>
      </c>
      <c r="R4425" s="3"/>
    </row>
    <row r="4426" spans="1:18" ht="14.25" customHeight="1" x14ac:dyDescent="0.3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Table5[[#This Row],[sales]]-(Table5[[#This Row],[sales]]*Table5[[#This Row],[discount]])</f>
        <v>1423.884</v>
      </c>
      <c r="O4426" s="6">
        <f>Table5[[#This Row],[profit]]/Table5[[#This Row],[net_sales]]</f>
        <v>0.2223004121122226</v>
      </c>
      <c r="P4426" s="3" t="str">
        <f>IF(Table5[[#This Row],[Profit_Percentage]]&lt;=24.5%,"low","high")</f>
        <v>low</v>
      </c>
      <c r="Q4426" s="3" t="str">
        <f>IF(Table5[[#This Row],[Profit_Percentage]]&gt;25%,"high_profit","low_profit")&amp;(IF(Table5[[#This Row],[net_sales]]&gt;1000," high_sales"," low_sales"))</f>
        <v>low_profit high_sales</v>
      </c>
      <c r="R4426" s="3"/>
    </row>
    <row r="4427" spans="1:18" ht="14.25" customHeight="1" x14ac:dyDescent="0.3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Table5[[#This Row],[sales]]-(Table5[[#This Row],[sales]]*Table5[[#This Row],[discount]])</f>
        <v>3505.9311000000002</v>
      </c>
      <c r="O4427" s="6">
        <f>Table5[[#This Row],[profit]]/Table5[[#This Row],[net_sales]]</f>
        <v>0.1698407592778991</v>
      </c>
      <c r="P4427" s="3" t="str">
        <f>IF(Table5[[#This Row],[Profit_Percentage]]&lt;=24.5%,"low","high")</f>
        <v>low</v>
      </c>
      <c r="Q4427" s="3" t="str">
        <f>IF(Table5[[#This Row],[Profit_Percentage]]&gt;25%,"high_profit","low_profit")&amp;(IF(Table5[[#This Row],[net_sales]]&gt;1000," high_sales"," low_sales"))</f>
        <v>low_profit high_sales</v>
      </c>
      <c r="R4427" s="3"/>
    </row>
    <row r="4428" spans="1:18" ht="14.25" customHeight="1" x14ac:dyDescent="0.3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Table5[[#This Row],[sales]]-(Table5[[#This Row],[sales]]*Table5[[#This Row],[discount]])</f>
        <v>316.81119999999999</v>
      </c>
      <c r="O4428" s="6">
        <f>Table5[[#This Row],[profit]]/Table5[[#This Row],[net_sales]]</f>
        <v>0.15346679662840201</v>
      </c>
      <c r="P4428" s="3" t="str">
        <f>IF(Table5[[#This Row],[Profit_Percentage]]&lt;=24.5%,"low","high")</f>
        <v>low</v>
      </c>
      <c r="Q4428" s="3" t="str">
        <f>IF(Table5[[#This Row],[Profit_Percentage]]&gt;25%,"high_profit","low_profit")&amp;(IF(Table5[[#This Row],[net_sales]]&gt;1000," high_sales"," low_sales"))</f>
        <v>low_profit low_sales</v>
      </c>
      <c r="R4428" s="3"/>
    </row>
    <row r="4429" spans="1:18" ht="14.25" customHeight="1" x14ac:dyDescent="0.3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Table5[[#This Row],[sales]]-(Table5[[#This Row],[sales]]*Table5[[#This Row],[discount]])</f>
        <v>3790.5</v>
      </c>
      <c r="O4429" s="6">
        <f>Table5[[#This Row],[profit]]/Table5[[#This Row],[net_sales]]</f>
        <v>9.8741590819153138E-2</v>
      </c>
      <c r="P4429" s="3" t="str">
        <f>IF(Table5[[#This Row],[Profit_Percentage]]&lt;=24.5%,"low","high")</f>
        <v>low</v>
      </c>
      <c r="Q4429" s="3" t="str">
        <f>IF(Table5[[#This Row],[Profit_Percentage]]&gt;25%,"high_profit","low_profit")&amp;(IF(Table5[[#This Row],[net_sales]]&gt;1000," high_sales"," low_sales"))</f>
        <v>low_profit high_sales</v>
      </c>
      <c r="R4429" s="3"/>
    </row>
    <row r="4430" spans="1:18" ht="14.25" customHeight="1" x14ac:dyDescent="0.3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Table5[[#This Row],[sales]]-(Table5[[#This Row],[sales]]*Table5[[#This Row],[discount]])</f>
        <v>2212.623</v>
      </c>
      <c r="O4430" s="6">
        <f>Table5[[#This Row],[profit]]/Table5[[#This Row],[net_sales]]</f>
        <v>0.23438696967355035</v>
      </c>
      <c r="P4430" s="3" t="str">
        <f>IF(Table5[[#This Row],[Profit_Percentage]]&lt;=24.5%,"low","high")</f>
        <v>low</v>
      </c>
      <c r="Q4430" s="3" t="str">
        <f>IF(Table5[[#This Row],[Profit_Percentage]]&gt;25%,"high_profit","low_profit")&amp;(IF(Table5[[#This Row],[net_sales]]&gt;1000," high_sales"," low_sales"))</f>
        <v>low_profit high_sales</v>
      </c>
      <c r="R4430" s="3"/>
    </row>
    <row r="4431" spans="1:18" ht="14.25" customHeight="1" x14ac:dyDescent="0.3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Table5[[#This Row],[sales]]-(Table5[[#This Row],[sales]]*Table5[[#This Row],[discount]])</f>
        <v>3814.2656999999999</v>
      </c>
      <c r="O4431" s="6">
        <f>Table5[[#This Row],[profit]]/Table5[[#This Row],[net_sales]]</f>
        <v>0.24305071353576652</v>
      </c>
      <c r="P4431" s="3" t="str">
        <f>IF(Table5[[#This Row],[Profit_Percentage]]&lt;=24.5%,"low","high")</f>
        <v>low</v>
      </c>
      <c r="Q4431" s="3" t="str">
        <f>IF(Table5[[#This Row],[Profit_Percentage]]&gt;25%,"high_profit","low_profit")&amp;(IF(Table5[[#This Row],[net_sales]]&gt;1000," high_sales"," low_sales"))</f>
        <v>low_profit high_sales</v>
      </c>
      <c r="R4431" s="3"/>
    </row>
    <row r="4432" spans="1:18" ht="14.25" customHeight="1" x14ac:dyDescent="0.3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Table5[[#This Row],[sales]]-(Table5[[#This Row],[sales]]*Table5[[#This Row],[discount]])</f>
        <v>1022.1519000000001</v>
      </c>
      <c r="O4432" s="6">
        <f>Table5[[#This Row],[profit]]/Table5[[#This Row],[net_sales]]</f>
        <v>0.34024297171486934</v>
      </c>
      <c r="P4432" s="3" t="str">
        <f>IF(Table5[[#This Row],[Profit_Percentage]]&lt;=24.5%,"low","high")</f>
        <v>high</v>
      </c>
      <c r="Q4432" s="3" t="str">
        <f>IF(Table5[[#This Row],[Profit_Percentage]]&gt;25%,"high_profit","low_profit")&amp;(IF(Table5[[#This Row],[net_sales]]&gt;1000," high_sales"," low_sales"))</f>
        <v>high_profit high_sales</v>
      </c>
      <c r="R4432" s="3"/>
    </row>
    <row r="4433" spans="1:18" ht="14.25" customHeight="1" x14ac:dyDescent="0.3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Table5[[#This Row],[sales]]-(Table5[[#This Row],[sales]]*Table5[[#This Row],[discount]])</f>
        <v>2453.5770000000002</v>
      </c>
      <c r="O4433" s="6">
        <f>Table5[[#This Row],[profit]]/Table5[[#This Row],[net_sales]]</f>
        <v>0.31519287962024423</v>
      </c>
      <c r="P4433" s="3" t="str">
        <f>IF(Table5[[#This Row],[Profit_Percentage]]&lt;=24.5%,"low","high")</f>
        <v>high</v>
      </c>
      <c r="Q4433" s="3" t="str">
        <f>IF(Table5[[#This Row],[Profit_Percentage]]&gt;25%,"high_profit","low_profit")&amp;(IF(Table5[[#This Row],[net_sales]]&gt;1000," high_sales"," low_sales"))</f>
        <v>high_profit high_sales</v>
      </c>
      <c r="R4433" s="3"/>
    </row>
    <row r="4434" spans="1:18" ht="14.25" customHeight="1" x14ac:dyDescent="0.3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Table5[[#This Row],[sales]]-(Table5[[#This Row],[sales]]*Table5[[#This Row],[discount]])</f>
        <v>2195.8397999999997</v>
      </c>
      <c r="O4434" s="6">
        <f>Table5[[#This Row],[profit]]/Table5[[#This Row],[net_sales]]</f>
        <v>0.38794269053689623</v>
      </c>
      <c r="P4434" s="3" t="str">
        <f>IF(Table5[[#This Row],[Profit_Percentage]]&lt;=24.5%,"low","high")</f>
        <v>high</v>
      </c>
      <c r="Q4434" s="3" t="str">
        <f>IF(Table5[[#This Row],[Profit_Percentage]]&gt;25%,"high_profit","low_profit")&amp;(IF(Table5[[#This Row],[net_sales]]&gt;1000," high_sales"," low_sales"))</f>
        <v>high_profit high_sales</v>
      </c>
      <c r="R4434" s="3"/>
    </row>
    <row r="4435" spans="1:18" ht="14.25" customHeight="1" x14ac:dyDescent="0.3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Table5[[#This Row],[sales]]-(Table5[[#This Row],[sales]]*Table5[[#This Row],[discount]])</f>
        <v>3080.0610000000001</v>
      </c>
      <c r="O4435" s="6">
        <f>Table5[[#This Row],[profit]]/Table5[[#This Row],[net_sales]]</f>
        <v>7.6780946870857431E-2</v>
      </c>
      <c r="P4435" s="3" t="str">
        <f>IF(Table5[[#This Row],[Profit_Percentage]]&lt;=24.5%,"low","high")</f>
        <v>low</v>
      </c>
      <c r="Q4435" s="3" t="str">
        <f>IF(Table5[[#This Row],[Profit_Percentage]]&gt;25%,"high_profit","low_profit")&amp;(IF(Table5[[#This Row],[net_sales]]&gt;1000," high_sales"," low_sales"))</f>
        <v>low_profit high_sales</v>
      </c>
      <c r="R4435" s="3"/>
    </row>
    <row r="4436" spans="1:18" ht="14.25" customHeight="1" x14ac:dyDescent="0.3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Table5[[#This Row],[sales]]-(Table5[[#This Row],[sales]]*Table5[[#This Row],[discount]])</f>
        <v>881.89920000000006</v>
      </c>
      <c r="O4436" s="6">
        <f>Table5[[#This Row],[profit]]/Table5[[#This Row],[net_sales]]</f>
        <v>0.10985382456407715</v>
      </c>
      <c r="P4436" s="3" t="str">
        <f>IF(Table5[[#This Row],[Profit_Percentage]]&lt;=24.5%,"low","high")</f>
        <v>low</v>
      </c>
      <c r="Q4436" s="3" t="str">
        <f>IF(Table5[[#This Row],[Profit_Percentage]]&gt;25%,"high_profit","low_profit")&amp;(IF(Table5[[#This Row],[net_sales]]&gt;1000," high_sales"," low_sales"))</f>
        <v>low_profit low_sales</v>
      </c>
      <c r="R4436" s="3"/>
    </row>
    <row r="4437" spans="1:18" ht="14.25" customHeight="1" x14ac:dyDescent="0.3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Table5[[#This Row],[sales]]-(Table5[[#This Row],[sales]]*Table5[[#This Row],[discount]])</f>
        <v>1218.3276000000001</v>
      </c>
      <c r="O4437" s="6">
        <f>Table5[[#This Row],[profit]]/Table5[[#This Row],[net_sales]]</f>
        <v>8.7628319345305808E-2</v>
      </c>
      <c r="P4437" s="3" t="str">
        <f>IF(Table5[[#This Row],[Profit_Percentage]]&lt;=24.5%,"low","high")</f>
        <v>low</v>
      </c>
      <c r="Q4437" s="3" t="str">
        <f>IF(Table5[[#This Row],[Profit_Percentage]]&gt;25%,"high_profit","low_profit")&amp;(IF(Table5[[#This Row],[net_sales]]&gt;1000," high_sales"," low_sales"))</f>
        <v>low_profit high_sales</v>
      </c>
      <c r="R4437" s="3"/>
    </row>
    <row r="4438" spans="1:18" ht="14.25" customHeight="1" x14ac:dyDescent="0.3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Table5[[#This Row],[sales]]-(Table5[[#This Row],[sales]]*Table5[[#This Row],[discount]])</f>
        <v>2215.3208</v>
      </c>
      <c r="O4438" s="6">
        <f>Table5[[#This Row],[profit]]/Table5[[#This Row],[net_sales]]</f>
        <v>0.12690712785254396</v>
      </c>
      <c r="P4438" s="3" t="str">
        <f>IF(Table5[[#This Row],[Profit_Percentage]]&lt;=24.5%,"low","high")</f>
        <v>low</v>
      </c>
      <c r="Q4438" s="3" t="str">
        <f>IF(Table5[[#This Row],[Profit_Percentage]]&gt;25%,"high_profit","low_profit")&amp;(IF(Table5[[#This Row],[net_sales]]&gt;1000," high_sales"," low_sales"))</f>
        <v>low_profit high_sales</v>
      </c>
      <c r="R4438" s="3"/>
    </row>
    <row r="4439" spans="1:18" ht="14.25" customHeight="1" x14ac:dyDescent="0.3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Table5[[#This Row],[sales]]-(Table5[[#This Row],[sales]]*Table5[[#This Row],[discount]])</f>
        <v>1487.902</v>
      </c>
      <c r="O4439" s="6">
        <f>Table5[[#This Row],[profit]]/Table5[[#This Row],[net_sales]]</f>
        <v>0.3746080050971099</v>
      </c>
      <c r="P4439" s="3" t="str">
        <f>IF(Table5[[#This Row],[Profit_Percentage]]&lt;=24.5%,"low","high")</f>
        <v>high</v>
      </c>
      <c r="Q4439" s="3" t="str">
        <f>IF(Table5[[#This Row],[Profit_Percentage]]&gt;25%,"high_profit","low_profit")&amp;(IF(Table5[[#This Row],[net_sales]]&gt;1000," high_sales"," low_sales"))</f>
        <v>high_profit high_sales</v>
      </c>
      <c r="R4439" s="3"/>
    </row>
    <row r="4440" spans="1:18" ht="14.25" customHeight="1" x14ac:dyDescent="0.3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Table5[[#This Row],[sales]]-(Table5[[#This Row],[sales]]*Table5[[#This Row],[discount]])</f>
        <v>2813.5732000000003</v>
      </c>
      <c r="O4440" s="6">
        <f>Table5[[#This Row],[profit]]/Table5[[#This Row],[net_sales]]</f>
        <v>0.26985613880598519</v>
      </c>
      <c r="P4440" s="3" t="str">
        <f>IF(Table5[[#This Row],[Profit_Percentage]]&lt;=24.5%,"low","high")</f>
        <v>high</v>
      </c>
      <c r="Q4440" s="3" t="str">
        <f>IF(Table5[[#This Row],[Profit_Percentage]]&gt;25%,"high_profit","low_profit")&amp;(IF(Table5[[#This Row],[net_sales]]&gt;1000," high_sales"," low_sales"))</f>
        <v>high_profit high_sales</v>
      </c>
      <c r="R4440" s="3"/>
    </row>
    <row r="4441" spans="1:18" ht="14.25" customHeight="1" x14ac:dyDescent="0.3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Table5[[#This Row],[sales]]-(Table5[[#This Row],[sales]]*Table5[[#This Row],[discount]])</f>
        <v>1134.2015999999999</v>
      </c>
      <c r="O4441" s="6">
        <f>Table5[[#This Row],[profit]]/Table5[[#This Row],[net_sales]]</f>
        <v>0.27687317669098688</v>
      </c>
      <c r="P4441" s="3" t="str">
        <f>IF(Table5[[#This Row],[Profit_Percentage]]&lt;=24.5%,"low","high")</f>
        <v>high</v>
      </c>
      <c r="Q4441" s="3" t="str">
        <f>IF(Table5[[#This Row],[Profit_Percentage]]&gt;25%,"high_profit","low_profit")&amp;(IF(Table5[[#This Row],[net_sales]]&gt;1000," high_sales"," low_sales"))</f>
        <v>high_profit high_sales</v>
      </c>
      <c r="R4441" s="3"/>
    </row>
    <row r="4442" spans="1:18" ht="14.25" customHeight="1" x14ac:dyDescent="0.3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Table5[[#This Row],[sales]]-(Table5[[#This Row],[sales]]*Table5[[#This Row],[discount]])</f>
        <v>3104.2439999999997</v>
      </c>
      <c r="O4442" s="6">
        <f>Table5[[#This Row],[profit]]/Table5[[#This Row],[net_sales]]</f>
        <v>7.3470384415658049E-2</v>
      </c>
      <c r="P4442" s="3" t="str">
        <f>IF(Table5[[#This Row],[Profit_Percentage]]&lt;=24.5%,"low","high")</f>
        <v>low</v>
      </c>
      <c r="Q4442" s="3" t="str">
        <f>IF(Table5[[#This Row],[Profit_Percentage]]&gt;25%,"high_profit","low_profit")&amp;(IF(Table5[[#This Row],[net_sales]]&gt;1000," high_sales"," low_sales"))</f>
        <v>low_profit high_sales</v>
      </c>
      <c r="R4442" s="3"/>
    </row>
    <row r="4443" spans="1:18" ht="14.25" customHeight="1" x14ac:dyDescent="0.3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Table5[[#This Row],[sales]]-(Table5[[#This Row],[sales]]*Table5[[#This Row],[discount]])</f>
        <v>1795.2920999999999</v>
      </c>
      <c r="O4443" s="6">
        <f>Table5[[#This Row],[profit]]/Table5[[#This Row],[net_sales]]</f>
        <v>0.267934115011145</v>
      </c>
      <c r="P4443" s="3" t="str">
        <f>IF(Table5[[#This Row],[Profit_Percentage]]&lt;=24.5%,"low","high")</f>
        <v>high</v>
      </c>
      <c r="Q4443" s="3" t="str">
        <f>IF(Table5[[#This Row],[Profit_Percentage]]&gt;25%,"high_profit","low_profit")&amp;(IF(Table5[[#This Row],[net_sales]]&gt;1000," high_sales"," low_sales"))</f>
        <v>high_profit high_sales</v>
      </c>
      <c r="R4443" s="3"/>
    </row>
    <row r="4444" spans="1:18" ht="14.25" customHeight="1" x14ac:dyDescent="0.3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Table5[[#This Row],[sales]]-(Table5[[#This Row],[sales]]*Table5[[#This Row],[discount]])</f>
        <v>180.68199999999999</v>
      </c>
      <c r="O4444" s="6">
        <f>Table5[[#This Row],[profit]]/Table5[[#This Row],[net_sales]]</f>
        <v>0.3030185630001882</v>
      </c>
      <c r="P4444" s="3" t="str">
        <f>IF(Table5[[#This Row],[Profit_Percentage]]&lt;=24.5%,"low","high")</f>
        <v>high</v>
      </c>
      <c r="Q4444" s="3" t="str">
        <f>IF(Table5[[#This Row],[Profit_Percentage]]&gt;25%,"high_profit","low_profit")&amp;(IF(Table5[[#This Row],[net_sales]]&gt;1000," high_sales"," low_sales"))</f>
        <v>high_profit low_sales</v>
      </c>
      <c r="R4444" s="3"/>
    </row>
    <row r="4445" spans="1:18" ht="14.25" customHeight="1" x14ac:dyDescent="0.3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Table5[[#This Row],[sales]]-(Table5[[#This Row],[sales]]*Table5[[#This Row],[discount]])</f>
        <v>144.36240000000001</v>
      </c>
      <c r="O4445" s="6">
        <f>Table5[[#This Row],[profit]]/Table5[[#This Row],[net_sales]]</f>
        <v>9.0674580084564943E-2</v>
      </c>
      <c r="P4445" s="3" t="str">
        <f>IF(Table5[[#This Row],[Profit_Percentage]]&lt;=24.5%,"low","high")</f>
        <v>low</v>
      </c>
      <c r="Q4445" s="3" t="str">
        <f>IF(Table5[[#This Row],[Profit_Percentage]]&gt;25%,"high_profit","low_profit")&amp;(IF(Table5[[#This Row],[net_sales]]&gt;1000," high_sales"," low_sales"))</f>
        <v>low_profit low_sales</v>
      </c>
      <c r="R4445" s="3"/>
    </row>
    <row r="4446" spans="1:18" ht="14.25" customHeight="1" x14ac:dyDescent="0.3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Table5[[#This Row],[sales]]-(Table5[[#This Row],[sales]]*Table5[[#This Row],[discount]])</f>
        <v>2419.0895999999998</v>
      </c>
      <c r="O4446" s="6">
        <f>Table5[[#This Row],[profit]]/Table5[[#This Row],[net_sales]]</f>
        <v>0.30430869530421695</v>
      </c>
      <c r="P4446" s="3" t="str">
        <f>IF(Table5[[#This Row],[Profit_Percentage]]&lt;=24.5%,"low","high")</f>
        <v>high</v>
      </c>
      <c r="Q4446" s="3" t="str">
        <f>IF(Table5[[#This Row],[Profit_Percentage]]&gt;25%,"high_profit","low_profit")&amp;(IF(Table5[[#This Row],[net_sales]]&gt;1000," high_sales"," low_sales"))</f>
        <v>high_profit high_sales</v>
      </c>
      <c r="R4446" s="3"/>
    </row>
    <row r="4447" spans="1:18" ht="14.25" customHeight="1" x14ac:dyDescent="0.3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Table5[[#This Row],[sales]]-(Table5[[#This Row],[sales]]*Table5[[#This Row],[discount]])</f>
        <v>1374.355</v>
      </c>
      <c r="O4447" s="6">
        <f>Table5[[#This Row],[profit]]/Table5[[#This Row],[net_sales]]</f>
        <v>0.23491019423656917</v>
      </c>
      <c r="P4447" s="3" t="str">
        <f>IF(Table5[[#This Row],[Profit_Percentage]]&lt;=24.5%,"low","high")</f>
        <v>low</v>
      </c>
      <c r="Q4447" s="3" t="str">
        <f>IF(Table5[[#This Row],[Profit_Percentage]]&gt;25%,"high_profit","low_profit")&amp;(IF(Table5[[#This Row],[net_sales]]&gt;1000," high_sales"," low_sales"))</f>
        <v>low_profit high_sales</v>
      </c>
      <c r="R4447" s="3"/>
    </row>
    <row r="4448" spans="1:18" ht="14.25" customHeight="1" x14ac:dyDescent="0.3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Table5[[#This Row],[sales]]-(Table5[[#This Row],[sales]]*Table5[[#This Row],[discount]])</f>
        <v>1683.2644999999998</v>
      </c>
      <c r="O4448" s="6">
        <f>Table5[[#This Row],[profit]]/Table5[[#This Row],[net_sales]]</f>
        <v>0.28033027489143869</v>
      </c>
      <c r="P4448" s="3" t="str">
        <f>IF(Table5[[#This Row],[Profit_Percentage]]&lt;=24.5%,"low","high")</f>
        <v>high</v>
      </c>
      <c r="Q4448" s="3" t="str">
        <f>IF(Table5[[#This Row],[Profit_Percentage]]&gt;25%,"high_profit","low_profit")&amp;(IF(Table5[[#This Row],[net_sales]]&gt;1000," high_sales"," low_sales"))</f>
        <v>high_profit high_sales</v>
      </c>
      <c r="R4448" s="3"/>
    </row>
    <row r="4449" spans="1:18" ht="14.25" customHeight="1" x14ac:dyDescent="0.3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Table5[[#This Row],[sales]]-(Table5[[#This Row],[sales]]*Table5[[#This Row],[discount]])</f>
        <v>2263.4928</v>
      </c>
      <c r="O4449" s="6">
        <f>Table5[[#This Row],[profit]]/Table5[[#This Row],[net_sales]]</f>
        <v>0.22753330604806871</v>
      </c>
      <c r="P4449" s="3" t="str">
        <f>IF(Table5[[#This Row],[Profit_Percentage]]&lt;=24.5%,"low","high")</f>
        <v>low</v>
      </c>
      <c r="Q4449" s="3" t="str">
        <f>IF(Table5[[#This Row],[Profit_Percentage]]&gt;25%,"high_profit","low_profit")&amp;(IF(Table5[[#This Row],[net_sales]]&gt;1000," high_sales"," low_sales"))</f>
        <v>low_profit high_sales</v>
      </c>
      <c r="R4449" s="3"/>
    </row>
    <row r="4450" spans="1:18" ht="14.25" customHeight="1" x14ac:dyDescent="0.3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Table5[[#This Row],[sales]]-(Table5[[#This Row],[sales]]*Table5[[#This Row],[discount]])</f>
        <v>1358.721</v>
      </c>
      <c r="O4450" s="6">
        <f>Table5[[#This Row],[profit]]/Table5[[#This Row],[net_sales]]</f>
        <v>0.18663139820463509</v>
      </c>
      <c r="P4450" s="3" t="str">
        <f>IF(Table5[[#This Row],[Profit_Percentage]]&lt;=24.5%,"low","high")</f>
        <v>low</v>
      </c>
      <c r="Q4450" s="3" t="str">
        <f>IF(Table5[[#This Row],[Profit_Percentage]]&gt;25%,"high_profit","low_profit")&amp;(IF(Table5[[#This Row],[net_sales]]&gt;1000," high_sales"," low_sales"))</f>
        <v>low_profit high_sales</v>
      </c>
      <c r="R4450" s="3"/>
    </row>
    <row r="4451" spans="1:18" ht="14.25" customHeight="1" x14ac:dyDescent="0.3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Table5[[#This Row],[sales]]-(Table5[[#This Row],[sales]]*Table5[[#This Row],[discount]])</f>
        <v>4131.4826999999996</v>
      </c>
      <c r="O4451" s="6">
        <f>Table5[[#This Row],[profit]]/Table5[[#This Row],[net_sales]]</f>
        <v>7.8020416253951647E-2</v>
      </c>
      <c r="P4451" s="3" t="str">
        <f>IF(Table5[[#This Row],[Profit_Percentage]]&lt;=24.5%,"low","high")</f>
        <v>low</v>
      </c>
      <c r="Q4451" s="3" t="str">
        <f>IF(Table5[[#This Row],[Profit_Percentage]]&gt;25%,"high_profit","low_profit")&amp;(IF(Table5[[#This Row],[net_sales]]&gt;1000," high_sales"," low_sales"))</f>
        <v>low_profit high_sales</v>
      </c>
      <c r="R4451" s="3"/>
    </row>
    <row r="4452" spans="1:18" ht="14.25" customHeight="1" x14ac:dyDescent="0.3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Table5[[#This Row],[sales]]-(Table5[[#This Row],[sales]]*Table5[[#This Row],[discount]])</f>
        <v>2366.5500000000002</v>
      </c>
      <c r="O4452" s="6">
        <f>Table5[[#This Row],[profit]]/Table5[[#This Row],[net_sales]]</f>
        <v>0.12387652912467516</v>
      </c>
      <c r="P4452" s="3" t="str">
        <f>IF(Table5[[#This Row],[Profit_Percentage]]&lt;=24.5%,"low","high")</f>
        <v>low</v>
      </c>
      <c r="Q4452" s="3" t="str">
        <f>IF(Table5[[#This Row],[Profit_Percentage]]&gt;25%,"high_profit","low_profit")&amp;(IF(Table5[[#This Row],[net_sales]]&gt;1000," high_sales"," low_sales"))</f>
        <v>low_profit high_sales</v>
      </c>
      <c r="R4452" s="3"/>
    </row>
    <row r="4453" spans="1:18" ht="14.25" customHeight="1" x14ac:dyDescent="0.3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Table5[[#This Row],[sales]]-(Table5[[#This Row],[sales]]*Table5[[#This Row],[discount]])</f>
        <v>143.8888</v>
      </c>
      <c r="O4453" s="6">
        <f>Table5[[#This Row],[profit]]/Table5[[#This Row],[net_sales]]</f>
        <v>0.27778395538777167</v>
      </c>
      <c r="P4453" s="3" t="str">
        <f>IF(Table5[[#This Row],[Profit_Percentage]]&lt;=24.5%,"low","high")</f>
        <v>high</v>
      </c>
      <c r="Q4453" s="3" t="str">
        <f>IF(Table5[[#This Row],[Profit_Percentage]]&gt;25%,"high_profit","low_profit")&amp;(IF(Table5[[#This Row],[net_sales]]&gt;1000," high_sales"," low_sales"))</f>
        <v>high_profit low_sales</v>
      </c>
      <c r="R4453" s="3"/>
    </row>
    <row r="4454" spans="1:18" ht="14.25" customHeight="1" x14ac:dyDescent="0.3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Table5[[#This Row],[sales]]-(Table5[[#This Row],[sales]]*Table5[[#This Row],[discount]])</f>
        <v>2513.9184000000005</v>
      </c>
      <c r="O4454" s="6">
        <f>Table5[[#This Row],[profit]]/Table5[[#This Row],[net_sales]]</f>
        <v>9.0750757860716541E-2</v>
      </c>
      <c r="P4454" s="3" t="str">
        <f>IF(Table5[[#This Row],[Profit_Percentage]]&lt;=24.5%,"low","high")</f>
        <v>low</v>
      </c>
      <c r="Q4454" s="3" t="str">
        <f>IF(Table5[[#This Row],[Profit_Percentage]]&gt;25%,"high_profit","low_profit")&amp;(IF(Table5[[#This Row],[net_sales]]&gt;1000," high_sales"," low_sales"))</f>
        <v>low_profit high_sales</v>
      </c>
      <c r="R4454" s="3"/>
    </row>
    <row r="4455" spans="1:18" ht="14.25" customHeight="1" x14ac:dyDescent="0.3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Table5[[#This Row],[sales]]-(Table5[[#This Row],[sales]]*Table5[[#This Row],[discount]])</f>
        <v>1854.7326</v>
      </c>
      <c r="O4455" s="6">
        <f>Table5[[#This Row],[profit]]/Table5[[#This Row],[net_sales]]</f>
        <v>0.22574682733241438</v>
      </c>
      <c r="P4455" s="3" t="str">
        <f>IF(Table5[[#This Row],[Profit_Percentage]]&lt;=24.5%,"low","high")</f>
        <v>low</v>
      </c>
      <c r="Q4455" s="3" t="str">
        <f>IF(Table5[[#This Row],[Profit_Percentage]]&gt;25%,"high_profit","low_profit")&amp;(IF(Table5[[#This Row],[net_sales]]&gt;1000," high_sales"," low_sales"))</f>
        <v>low_profit high_sales</v>
      </c>
      <c r="R4455" s="3"/>
    </row>
    <row r="4456" spans="1:18" ht="14.25" customHeight="1" x14ac:dyDescent="0.3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Table5[[#This Row],[sales]]-(Table5[[#This Row],[sales]]*Table5[[#This Row],[discount]])</f>
        <v>1510.5416</v>
      </c>
      <c r="O4456" s="6">
        <f>Table5[[#This Row],[profit]]/Table5[[#This Row],[net_sales]]</f>
        <v>0.48782502911538483</v>
      </c>
      <c r="P4456" s="3" t="str">
        <f>IF(Table5[[#This Row],[Profit_Percentage]]&lt;=24.5%,"low","high")</f>
        <v>high</v>
      </c>
      <c r="Q4456" s="3" t="str">
        <f>IF(Table5[[#This Row],[Profit_Percentage]]&gt;25%,"high_profit","low_profit")&amp;(IF(Table5[[#This Row],[net_sales]]&gt;1000," high_sales"," low_sales"))</f>
        <v>high_profit high_sales</v>
      </c>
      <c r="R4456" s="3"/>
    </row>
    <row r="4457" spans="1:18" ht="14.25" customHeight="1" x14ac:dyDescent="0.3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Table5[[#This Row],[sales]]-(Table5[[#This Row],[sales]]*Table5[[#This Row],[discount]])</f>
        <v>2778.1324</v>
      </c>
      <c r="O4457" s="6">
        <f>Table5[[#This Row],[profit]]/Table5[[#This Row],[net_sales]]</f>
        <v>0.2656316883961326</v>
      </c>
      <c r="P4457" s="3" t="str">
        <f>IF(Table5[[#This Row],[Profit_Percentage]]&lt;=24.5%,"low","high")</f>
        <v>high</v>
      </c>
      <c r="Q4457" s="3" t="str">
        <f>IF(Table5[[#This Row],[Profit_Percentage]]&gt;25%,"high_profit","low_profit")&amp;(IF(Table5[[#This Row],[net_sales]]&gt;1000," high_sales"," low_sales"))</f>
        <v>high_profit high_sales</v>
      </c>
      <c r="R4457" s="3"/>
    </row>
    <row r="4458" spans="1:18" ht="14.25" customHeight="1" x14ac:dyDescent="0.3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Table5[[#This Row],[sales]]-(Table5[[#This Row],[sales]]*Table5[[#This Row],[discount]])</f>
        <v>2408.3070000000002</v>
      </c>
      <c r="O4458" s="6">
        <f>Table5[[#This Row],[profit]]/Table5[[#This Row],[net_sales]]</f>
        <v>0.31508441407179399</v>
      </c>
      <c r="P4458" s="3" t="str">
        <f>IF(Table5[[#This Row],[Profit_Percentage]]&lt;=24.5%,"low","high")</f>
        <v>high</v>
      </c>
      <c r="Q4458" s="3" t="str">
        <f>IF(Table5[[#This Row],[Profit_Percentage]]&gt;25%,"high_profit","low_profit")&amp;(IF(Table5[[#This Row],[net_sales]]&gt;1000," high_sales"," low_sales"))</f>
        <v>high_profit high_sales</v>
      </c>
      <c r="R4458" s="3"/>
    </row>
    <row r="4459" spans="1:18" ht="14.25" customHeight="1" x14ac:dyDescent="0.3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Table5[[#This Row],[sales]]-(Table5[[#This Row],[sales]]*Table5[[#This Row],[discount]])</f>
        <v>3189.2536</v>
      </c>
      <c r="O4459" s="6">
        <f>Table5[[#This Row],[profit]]/Table5[[#This Row],[net_sales]]</f>
        <v>0.35156188269255229</v>
      </c>
      <c r="P4459" s="3" t="str">
        <f>IF(Table5[[#This Row],[Profit_Percentage]]&lt;=24.5%,"low","high")</f>
        <v>high</v>
      </c>
      <c r="Q4459" s="3" t="str">
        <f>IF(Table5[[#This Row],[Profit_Percentage]]&gt;25%,"high_profit","low_profit")&amp;(IF(Table5[[#This Row],[net_sales]]&gt;1000," high_sales"," low_sales"))</f>
        <v>high_profit high_sales</v>
      </c>
      <c r="R4459" s="3"/>
    </row>
    <row r="4460" spans="1:18" ht="14.25" customHeight="1" x14ac:dyDescent="0.3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Table5[[#This Row],[sales]]-(Table5[[#This Row],[sales]]*Table5[[#This Row],[discount]])</f>
        <v>1878.1158</v>
      </c>
      <c r="O4460" s="6">
        <f>Table5[[#This Row],[profit]]/Table5[[#This Row],[net_sales]]</f>
        <v>0.43325337021284843</v>
      </c>
      <c r="P4460" s="3" t="str">
        <f>IF(Table5[[#This Row],[Profit_Percentage]]&lt;=24.5%,"low","high")</f>
        <v>high</v>
      </c>
      <c r="Q4460" s="3" t="str">
        <f>IF(Table5[[#This Row],[Profit_Percentage]]&gt;25%,"high_profit","low_profit")&amp;(IF(Table5[[#This Row],[net_sales]]&gt;1000," high_sales"," low_sales"))</f>
        <v>high_profit high_sales</v>
      </c>
      <c r="R4460" s="3"/>
    </row>
    <row r="4461" spans="1:18" ht="14.25" customHeight="1" x14ac:dyDescent="0.3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Table5[[#This Row],[sales]]-(Table5[[#This Row],[sales]]*Table5[[#This Row],[discount]])</f>
        <v>602.88130000000001</v>
      </c>
      <c r="O4461" s="6">
        <f>Table5[[#This Row],[profit]]/Table5[[#This Row],[net_sales]]</f>
        <v>0.46715663597461055</v>
      </c>
      <c r="P4461" s="3" t="str">
        <f>IF(Table5[[#This Row],[Profit_Percentage]]&lt;=24.5%,"low","high")</f>
        <v>high</v>
      </c>
      <c r="Q4461" s="3" t="str">
        <f>IF(Table5[[#This Row],[Profit_Percentage]]&gt;25%,"high_profit","low_profit")&amp;(IF(Table5[[#This Row],[net_sales]]&gt;1000," high_sales"," low_sales"))</f>
        <v>high_profit low_sales</v>
      </c>
      <c r="R4461" s="3"/>
    </row>
    <row r="4462" spans="1:18" ht="14.25" customHeight="1" x14ac:dyDescent="0.3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Table5[[#This Row],[sales]]-(Table5[[#This Row],[sales]]*Table5[[#This Row],[discount]])</f>
        <v>2426.0924999999997</v>
      </c>
      <c r="O4462" s="6">
        <f>Table5[[#This Row],[profit]]/Table5[[#This Row],[net_sales]]</f>
        <v>0.21527621061439331</v>
      </c>
      <c r="P4462" s="3" t="str">
        <f>IF(Table5[[#This Row],[Profit_Percentage]]&lt;=24.5%,"low","high")</f>
        <v>low</v>
      </c>
      <c r="Q4462" s="3" t="str">
        <f>IF(Table5[[#This Row],[Profit_Percentage]]&gt;25%,"high_profit","low_profit")&amp;(IF(Table5[[#This Row],[net_sales]]&gt;1000," high_sales"," low_sales"))</f>
        <v>low_profit high_sales</v>
      </c>
      <c r="R4462" s="3"/>
    </row>
    <row r="4463" spans="1:18" ht="14.25" customHeight="1" x14ac:dyDescent="0.3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Table5[[#This Row],[sales]]-(Table5[[#This Row],[sales]]*Table5[[#This Row],[discount]])</f>
        <v>411.91890000000001</v>
      </c>
      <c r="O4463" s="6">
        <f>Table5[[#This Row],[profit]]/Table5[[#This Row],[net_sales]]</f>
        <v>0.150126639005882</v>
      </c>
      <c r="P4463" s="3" t="str">
        <f>IF(Table5[[#This Row],[Profit_Percentage]]&lt;=24.5%,"low","high")</f>
        <v>low</v>
      </c>
      <c r="Q4463" s="3" t="str">
        <f>IF(Table5[[#This Row],[Profit_Percentage]]&gt;25%,"high_profit","low_profit")&amp;(IF(Table5[[#This Row],[net_sales]]&gt;1000," high_sales"," low_sales"))</f>
        <v>low_profit low_sales</v>
      </c>
      <c r="R4463" s="3"/>
    </row>
    <row r="4464" spans="1:18" ht="14.25" customHeight="1" x14ac:dyDescent="0.3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Table5[[#This Row],[sales]]-(Table5[[#This Row],[sales]]*Table5[[#This Row],[discount]])</f>
        <v>2280.6477999999997</v>
      </c>
      <c r="O4464" s="6">
        <f>Table5[[#This Row],[profit]]/Table5[[#This Row],[net_sales]]</f>
        <v>0.3338481285887282</v>
      </c>
      <c r="P4464" s="3" t="str">
        <f>IF(Table5[[#This Row],[Profit_Percentage]]&lt;=24.5%,"low","high")</f>
        <v>high</v>
      </c>
      <c r="Q4464" s="3" t="str">
        <f>IF(Table5[[#This Row],[Profit_Percentage]]&gt;25%,"high_profit","low_profit")&amp;(IF(Table5[[#This Row],[net_sales]]&gt;1000," high_sales"," low_sales"))</f>
        <v>high_profit high_sales</v>
      </c>
      <c r="R4464" s="3"/>
    </row>
    <row r="4465" spans="1:18" ht="14.25" customHeight="1" x14ac:dyDescent="0.3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Table5[[#This Row],[sales]]-(Table5[[#This Row],[sales]]*Table5[[#This Row],[discount]])</f>
        <v>3859.0899999999997</v>
      </c>
      <c r="O4465" s="6">
        <f>Table5[[#This Row],[profit]]/Table5[[#This Row],[net_sales]]</f>
        <v>0.16057412498801532</v>
      </c>
      <c r="P4465" s="3" t="str">
        <f>IF(Table5[[#This Row],[Profit_Percentage]]&lt;=24.5%,"low","high")</f>
        <v>low</v>
      </c>
      <c r="Q4465" s="3" t="str">
        <f>IF(Table5[[#This Row],[Profit_Percentage]]&gt;25%,"high_profit","low_profit")&amp;(IF(Table5[[#This Row],[net_sales]]&gt;1000," high_sales"," low_sales"))</f>
        <v>low_profit high_sales</v>
      </c>
      <c r="R4465" s="3"/>
    </row>
    <row r="4466" spans="1:18" ht="14.25" customHeight="1" x14ac:dyDescent="0.3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Table5[[#This Row],[sales]]-(Table5[[#This Row],[sales]]*Table5[[#This Row],[discount]])</f>
        <v>1208.6711999999998</v>
      </c>
      <c r="O4466" s="6">
        <f>Table5[[#This Row],[profit]]/Table5[[#This Row],[net_sales]]</f>
        <v>0.13439552460586471</v>
      </c>
      <c r="P4466" s="3" t="str">
        <f>IF(Table5[[#This Row],[Profit_Percentage]]&lt;=24.5%,"low","high")</f>
        <v>low</v>
      </c>
      <c r="Q4466" s="3" t="str">
        <f>IF(Table5[[#This Row],[Profit_Percentage]]&gt;25%,"high_profit","low_profit")&amp;(IF(Table5[[#This Row],[net_sales]]&gt;1000," high_sales"," low_sales"))</f>
        <v>low_profit high_sales</v>
      </c>
      <c r="R4466" s="3"/>
    </row>
    <row r="4467" spans="1:18" ht="14.25" customHeight="1" x14ac:dyDescent="0.3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Table5[[#This Row],[sales]]-(Table5[[#This Row],[sales]]*Table5[[#This Row],[discount]])</f>
        <v>341.08800000000002</v>
      </c>
      <c r="O4467" s="6">
        <f>Table5[[#This Row],[profit]]/Table5[[#This Row],[net_sales]]</f>
        <v>0.12952669105919878</v>
      </c>
      <c r="P4467" s="3" t="str">
        <f>IF(Table5[[#This Row],[Profit_Percentage]]&lt;=24.5%,"low","high")</f>
        <v>low</v>
      </c>
      <c r="Q4467" s="3" t="str">
        <f>IF(Table5[[#This Row],[Profit_Percentage]]&gt;25%,"high_profit","low_profit")&amp;(IF(Table5[[#This Row],[net_sales]]&gt;1000," high_sales"," low_sales"))</f>
        <v>low_profit low_sales</v>
      </c>
      <c r="R4467" s="3"/>
    </row>
    <row r="4468" spans="1:18" ht="14.25" customHeight="1" x14ac:dyDescent="0.3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Table5[[#This Row],[sales]]-(Table5[[#This Row],[sales]]*Table5[[#This Row],[discount]])</f>
        <v>2618.9324999999999</v>
      </c>
      <c r="O4468" s="6">
        <f>Table5[[#This Row],[profit]]/Table5[[#This Row],[net_sales]]</f>
        <v>0.24770397862487867</v>
      </c>
      <c r="P4468" s="3" t="str">
        <f>IF(Table5[[#This Row],[Profit_Percentage]]&lt;=24.5%,"low","high")</f>
        <v>high</v>
      </c>
      <c r="Q4468" s="3" t="str">
        <f>IF(Table5[[#This Row],[Profit_Percentage]]&gt;25%,"high_profit","low_profit")&amp;(IF(Table5[[#This Row],[net_sales]]&gt;1000," high_sales"," low_sales"))</f>
        <v>low_profit high_sales</v>
      </c>
      <c r="R4468" s="3"/>
    </row>
    <row r="4469" spans="1:18" ht="14.25" customHeight="1" x14ac:dyDescent="0.3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Table5[[#This Row],[sales]]-(Table5[[#This Row],[sales]]*Table5[[#This Row],[discount]])</f>
        <v>1604.0661</v>
      </c>
      <c r="O4469" s="6">
        <f>Table5[[#This Row],[profit]]/Table5[[#This Row],[net_sales]]</f>
        <v>0.1948298763997319</v>
      </c>
      <c r="P4469" s="3" t="str">
        <f>IF(Table5[[#This Row],[Profit_Percentage]]&lt;=24.5%,"low","high")</f>
        <v>low</v>
      </c>
      <c r="Q4469" s="3" t="str">
        <f>IF(Table5[[#This Row],[Profit_Percentage]]&gt;25%,"high_profit","low_profit")&amp;(IF(Table5[[#This Row],[net_sales]]&gt;1000," high_sales"," low_sales"))</f>
        <v>low_profit high_sales</v>
      </c>
      <c r="R4469" s="3"/>
    </row>
    <row r="4470" spans="1:18" ht="14.25" customHeight="1" x14ac:dyDescent="0.3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Table5[[#This Row],[sales]]-(Table5[[#This Row],[sales]]*Table5[[#This Row],[discount]])</f>
        <v>1294.1586</v>
      </c>
      <c r="O4470" s="6">
        <f>Table5[[#This Row],[profit]]/Table5[[#This Row],[net_sales]]</f>
        <v>0.1692219176227705</v>
      </c>
      <c r="P4470" s="3" t="str">
        <f>IF(Table5[[#This Row],[Profit_Percentage]]&lt;=24.5%,"low","high")</f>
        <v>low</v>
      </c>
      <c r="Q4470" s="3" t="str">
        <f>IF(Table5[[#This Row],[Profit_Percentage]]&gt;25%,"high_profit","low_profit")&amp;(IF(Table5[[#This Row],[net_sales]]&gt;1000," high_sales"," low_sales"))</f>
        <v>low_profit high_sales</v>
      </c>
      <c r="R4470" s="3"/>
    </row>
    <row r="4471" spans="1:18" ht="14.25" customHeight="1" x14ac:dyDescent="0.3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Table5[[#This Row],[sales]]-(Table5[[#This Row],[sales]]*Table5[[#This Row],[discount]])</f>
        <v>2399.1230999999998</v>
      </c>
      <c r="O4471" s="6">
        <f>Table5[[#This Row],[profit]]/Table5[[#This Row],[net_sales]]</f>
        <v>0.2065421319981455</v>
      </c>
      <c r="P4471" s="3" t="str">
        <f>IF(Table5[[#This Row],[Profit_Percentage]]&lt;=24.5%,"low","high")</f>
        <v>low</v>
      </c>
      <c r="Q4471" s="3" t="str">
        <f>IF(Table5[[#This Row],[Profit_Percentage]]&gt;25%,"high_profit","low_profit")&amp;(IF(Table5[[#This Row],[net_sales]]&gt;1000," high_sales"," low_sales"))</f>
        <v>low_profit high_sales</v>
      </c>
      <c r="R4471" s="3"/>
    </row>
    <row r="4472" spans="1:18" ht="14.25" customHeight="1" x14ac:dyDescent="0.3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Table5[[#This Row],[sales]]-(Table5[[#This Row],[sales]]*Table5[[#This Row],[discount]])</f>
        <v>3250.1499000000003</v>
      </c>
      <c r="O4472" s="6">
        <f>Table5[[#This Row],[profit]]/Table5[[#This Row],[net_sales]]</f>
        <v>0.19593250145170224</v>
      </c>
      <c r="P4472" s="3" t="str">
        <f>IF(Table5[[#This Row],[Profit_Percentage]]&lt;=24.5%,"low","high")</f>
        <v>low</v>
      </c>
      <c r="Q4472" s="3" t="str">
        <f>IF(Table5[[#This Row],[Profit_Percentage]]&gt;25%,"high_profit","low_profit")&amp;(IF(Table5[[#This Row],[net_sales]]&gt;1000," high_sales"," low_sales"))</f>
        <v>low_profit high_sales</v>
      </c>
      <c r="R4472" s="3"/>
    </row>
    <row r="4473" spans="1:18" ht="14.25" customHeight="1" x14ac:dyDescent="0.3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Table5[[#This Row],[sales]]-(Table5[[#This Row],[sales]]*Table5[[#This Row],[discount]])</f>
        <v>2814.06</v>
      </c>
      <c r="O4473" s="6">
        <f>Table5[[#This Row],[profit]]/Table5[[#This Row],[net_sales]]</f>
        <v>0.1294108867614763</v>
      </c>
      <c r="P4473" s="3" t="str">
        <f>IF(Table5[[#This Row],[Profit_Percentage]]&lt;=24.5%,"low","high")</f>
        <v>low</v>
      </c>
      <c r="Q4473" s="3" t="str">
        <f>IF(Table5[[#This Row],[Profit_Percentage]]&gt;25%,"high_profit","low_profit")&amp;(IF(Table5[[#This Row],[net_sales]]&gt;1000," high_sales"," low_sales"))</f>
        <v>low_profit high_sales</v>
      </c>
      <c r="R4473" s="3"/>
    </row>
    <row r="4474" spans="1:18" ht="14.25" customHeight="1" x14ac:dyDescent="0.3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Table5[[#This Row],[sales]]-(Table5[[#This Row],[sales]]*Table5[[#This Row],[discount]])</f>
        <v>1554.7244000000001</v>
      </c>
      <c r="O4474" s="6">
        <f>Table5[[#This Row],[profit]]/Table5[[#This Row],[net_sales]]</f>
        <v>0.35558070613672754</v>
      </c>
      <c r="P4474" s="3" t="str">
        <f>IF(Table5[[#This Row],[Profit_Percentage]]&lt;=24.5%,"low","high")</f>
        <v>high</v>
      </c>
      <c r="Q4474" s="3" t="str">
        <f>IF(Table5[[#This Row],[Profit_Percentage]]&gt;25%,"high_profit","low_profit")&amp;(IF(Table5[[#This Row],[net_sales]]&gt;1000," high_sales"," low_sales"))</f>
        <v>high_profit high_sales</v>
      </c>
      <c r="R4474" s="3"/>
    </row>
    <row r="4475" spans="1:18" ht="14.25" customHeight="1" x14ac:dyDescent="0.3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Table5[[#This Row],[sales]]-(Table5[[#This Row],[sales]]*Table5[[#This Row],[discount]])</f>
        <v>2190.6</v>
      </c>
      <c r="O4475" s="6">
        <f>Table5[[#This Row],[profit]]/Table5[[#This Row],[net_sales]]</f>
        <v>0.24413402720715785</v>
      </c>
      <c r="P4475" s="3" t="str">
        <f>IF(Table5[[#This Row],[Profit_Percentage]]&lt;=24.5%,"low","high")</f>
        <v>low</v>
      </c>
      <c r="Q4475" s="3" t="str">
        <f>IF(Table5[[#This Row],[Profit_Percentage]]&gt;25%,"high_profit","low_profit")&amp;(IF(Table5[[#This Row],[net_sales]]&gt;1000," high_sales"," low_sales"))</f>
        <v>low_profit high_sales</v>
      </c>
      <c r="R4475" s="3"/>
    </row>
    <row r="4476" spans="1:18" ht="14.25" customHeight="1" x14ac:dyDescent="0.3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Table5[[#This Row],[sales]]-(Table5[[#This Row],[sales]]*Table5[[#This Row],[discount]])</f>
        <v>462.35859999999997</v>
      </c>
      <c r="O4476" s="6">
        <f>Table5[[#This Row],[profit]]/Table5[[#This Row],[net_sales]]</f>
        <v>0.24541557137684908</v>
      </c>
      <c r="P4476" s="3" t="str">
        <f>IF(Table5[[#This Row],[Profit_Percentage]]&lt;=24.5%,"low","high")</f>
        <v>high</v>
      </c>
      <c r="Q4476" s="3" t="str">
        <f>IF(Table5[[#This Row],[Profit_Percentage]]&gt;25%,"high_profit","low_profit")&amp;(IF(Table5[[#This Row],[net_sales]]&gt;1000," high_sales"," low_sales"))</f>
        <v>low_profit low_sales</v>
      </c>
      <c r="R4476" s="3"/>
    </row>
    <row r="4477" spans="1:18" ht="14.25" customHeight="1" x14ac:dyDescent="0.3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Table5[[#This Row],[sales]]-(Table5[[#This Row],[sales]]*Table5[[#This Row],[discount]])</f>
        <v>3512.8850000000002</v>
      </c>
      <c r="O4477" s="6">
        <f>Table5[[#This Row],[profit]]/Table5[[#This Row],[net_sales]]</f>
        <v>0.28412544105485943</v>
      </c>
      <c r="P4477" s="3" t="str">
        <f>IF(Table5[[#This Row],[Profit_Percentage]]&lt;=24.5%,"low","high")</f>
        <v>high</v>
      </c>
      <c r="Q4477" s="3" t="str">
        <f>IF(Table5[[#This Row],[Profit_Percentage]]&gt;25%,"high_profit","low_profit")&amp;(IF(Table5[[#This Row],[net_sales]]&gt;1000," high_sales"," low_sales"))</f>
        <v>high_profit high_sales</v>
      </c>
      <c r="R4477" s="3"/>
    </row>
    <row r="4478" spans="1:18" ht="14.25" customHeight="1" x14ac:dyDescent="0.3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Table5[[#This Row],[sales]]-(Table5[[#This Row],[sales]]*Table5[[#This Row],[discount]])</f>
        <v>2693.7240000000002</v>
      </c>
      <c r="O4478" s="6">
        <f>Table5[[#This Row],[profit]]/Table5[[#This Row],[net_sales]]</f>
        <v>0.23647931265415462</v>
      </c>
      <c r="P4478" s="3" t="str">
        <f>IF(Table5[[#This Row],[Profit_Percentage]]&lt;=24.5%,"low","high")</f>
        <v>low</v>
      </c>
      <c r="Q4478" s="3" t="str">
        <f>IF(Table5[[#This Row],[Profit_Percentage]]&gt;25%,"high_profit","low_profit")&amp;(IF(Table5[[#This Row],[net_sales]]&gt;1000," high_sales"," low_sales"))</f>
        <v>low_profit high_sales</v>
      </c>
      <c r="R4478" s="3"/>
    </row>
    <row r="4479" spans="1:18" ht="14.25" customHeight="1" x14ac:dyDescent="0.3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Table5[[#This Row],[sales]]-(Table5[[#This Row],[sales]]*Table5[[#This Row],[discount]])</f>
        <v>4204.3359</v>
      </c>
      <c r="O4479" s="6">
        <f>Table5[[#This Row],[profit]]/Table5[[#This Row],[net_sales]]</f>
        <v>0.27460460521244268</v>
      </c>
      <c r="P4479" s="3" t="str">
        <f>IF(Table5[[#This Row],[Profit_Percentage]]&lt;=24.5%,"low","high")</f>
        <v>high</v>
      </c>
      <c r="Q4479" s="3" t="str">
        <f>IF(Table5[[#This Row],[Profit_Percentage]]&gt;25%,"high_profit","low_profit")&amp;(IF(Table5[[#This Row],[net_sales]]&gt;1000," high_sales"," low_sales"))</f>
        <v>high_profit high_sales</v>
      </c>
      <c r="R4479" s="3"/>
    </row>
    <row r="4480" spans="1:18" ht="14.25" customHeight="1" x14ac:dyDescent="0.3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Table5[[#This Row],[sales]]-(Table5[[#This Row],[sales]]*Table5[[#This Row],[discount]])</f>
        <v>4801.4805999999999</v>
      </c>
      <c r="O4480" s="6">
        <f>Table5[[#This Row],[profit]]/Table5[[#This Row],[net_sales]]</f>
        <v>0.21541896889055429</v>
      </c>
      <c r="P4480" s="3" t="str">
        <f>IF(Table5[[#This Row],[Profit_Percentage]]&lt;=24.5%,"low","high")</f>
        <v>low</v>
      </c>
      <c r="Q4480" s="3" t="str">
        <f>IF(Table5[[#This Row],[Profit_Percentage]]&gt;25%,"high_profit","low_profit")&amp;(IF(Table5[[#This Row],[net_sales]]&gt;1000," high_sales"," low_sales"))</f>
        <v>low_profit high_sales</v>
      </c>
      <c r="R4480" s="3"/>
    </row>
    <row r="4481" spans="1:18" ht="14.25" customHeight="1" x14ac:dyDescent="0.3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Table5[[#This Row],[sales]]-(Table5[[#This Row],[sales]]*Table5[[#This Row],[discount]])</f>
        <v>1010.6085</v>
      </c>
      <c r="O4481" s="6">
        <f>Table5[[#This Row],[profit]]/Table5[[#This Row],[net_sales]]</f>
        <v>0.37500179347393181</v>
      </c>
      <c r="P4481" s="3" t="str">
        <f>IF(Table5[[#This Row],[Profit_Percentage]]&lt;=24.5%,"low","high")</f>
        <v>high</v>
      </c>
      <c r="Q4481" s="3" t="str">
        <f>IF(Table5[[#This Row],[Profit_Percentage]]&gt;25%,"high_profit","low_profit")&amp;(IF(Table5[[#This Row],[net_sales]]&gt;1000," high_sales"," low_sales"))</f>
        <v>high_profit high_sales</v>
      </c>
      <c r="R4481" s="3"/>
    </row>
    <row r="4482" spans="1:18" ht="14.25" customHeight="1" x14ac:dyDescent="0.3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Table5[[#This Row],[sales]]-(Table5[[#This Row],[sales]]*Table5[[#This Row],[discount]])</f>
        <v>2471.94</v>
      </c>
      <c r="O4482" s="6">
        <f>Table5[[#This Row],[profit]]/Table5[[#This Row],[net_sales]]</f>
        <v>0.3059054831427947</v>
      </c>
      <c r="P4482" s="3" t="str">
        <f>IF(Table5[[#This Row],[Profit_Percentage]]&lt;=24.5%,"low","high")</f>
        <v>high</v>
      </c>
      <c r="Q4482" s="3" t="str">
        <f>IF(Table5[[#This Row],[Profit_Percentage]]&gt;25%,"high_profit","low_profit")&amp;(IF(Table5[[#This Row],[net_sales]]&gt;1000," high_sales"," low_sales"))</f>
        <v>high_profit high_sales</v>
      </c>
      <c r="R4482" s="3"/>
    </row>
    <row r="4483" spans="1:18" ht="14.25" customHeight="1" x14ac:dyDescent="0.3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Table5[[#This Row],[sales]]-(Table5[[#This Row],[sales]]*Table5[[#This Row],[discount]])</f>
        <v>2825.2031999999999</v>
      </c>
      <c r="O4483" s="6">
        <f>Table5[[#This Row],[profit]]/Table5[[#This Row],[net_sales]]</f>
        <v>0.2038295864877967</v>
      </c>
      <c r="P4483" s="3" t="str">
        <f>IF(Table5[[#This Row],[Profit_Percentage]]&lt;=24.5%,"low","high")</f>
        <v>low</v>
      </c>
      <c r="Q4483" s="3" t="str">
        <f>IF(Table5[[#This Row],[Profit_Percentage]]&gt;25%,"high_profit","low_profit")&amp;(IF(Table5[[#This Row],[net_sales]]&gt;1000," high_sales"," low_sales"))</f>
        <v>low_profit high_sales</v>
      </c>
      <c r="R4483" s="3"/>
    </row>
    <row r="4484" spans="1:18" ht="14.25" customHeight="1" x14ac:dyDescent="0.3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Table5[[#This Row],[sales]]-(Table5[[#This Row],[sales]]*Table5[[#This Row],[discount]])</f>
        <v>2555.7921999999999</v>
      </c>
      <c r="O4484" s="6">
        <f>Table5[[#This Row],[profit]]/Table5[[#This Row],[net_sales]]</f>
        <v>0.13641954146350396</v>
      </c>
      <c r="P4484" s="3" t="str">
        <f>IF(Table5[[#This Row],[Profit_Percentage]]&lt;=24.5%,"low","high")</f>
        <v>low</v>
      </c>
      <c r="Q4484" s="3" t="str">
        <f>IF(Table5[[#This Row],[Profit_Percentage]]&gt;25%,"high_profit","low_profit")&amp;(IF(Table5[[#This Row],[net_sales]]&gt;1000," high_sales"," low_sales"))</f>
        <v>low_profit high_sales</v>
      </c>
      <c r="R4484" s="3"/>
    </row>
    <row r="4485" spans="1:18" ht="14.25" customHeight="1" x14ac:dyDescent="0.3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Table5[[#This Row],[sales]]-(Table5[[#This Row],[sales]]*Table5[[#This Row],[discount]])</f>
        <v>1421.8636000000001</v>
      </c>
      <c r="O4485" s="6">
        <f>Table5[[#This Row],[profit]]/Table5[[#This Row],[net_sales]]</f>
        <v>0.33496180646301088</v>
      </c>
      <c r="P4485" s="3" t="str">
        <f>IF(Table5[[#This Row],[Profit_Percentage]]&lt;=24.5%,"low","high")</f>
        <v>high</v>
      </c>
      <c r="Q4485" s="3" t="str">
        <f>IF(Table5[[#This Row],[Profit_Percentage]]&gt;25%,"high_profit","low_profit")&amp;(IF(Table5[[#This Row],[net_sales]]&gt;1000," high_sales"," low_sales"))</f>
        <v>high_profit high_sales</v>
      </c>
      <c r="R4485" s="3"/>
    </row>
    <row r="4486" spans="1:18" ht="14.25" customHeight="1" x14ac:dyDescent="0.3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Table5[[#This Row],[sales]]-(Table5[[#This Row],[sales]]*Table5[[#This Row],[discount]])</f>
        <v>2312.7357000000002</v>
      </c>
      <c r="O4486" s="6">
        <f>Table5[[#This Row],[profit]]/Table5[[#This Row],[net_sales]]</f>
        <v>0.16428595796744089</v>
      </c>
      <c r="P4486" s="3" t="str">
        <f>IF(Table5[[#This Row],[Profit_Percentage]]&lt;=24.5%,"low","high")</f>
        <v>low</v>
      </c>
      <c r="Q4486" s="3" t="str">
        <f>IF(Table5[[#This Row],[Profit_Percentage]]&gt;25%,"high_profit","low_profit")&amp;(IF(Table5[[#This Row],[net_sales]]&gt;1000," high_sales"," low_sales"))</f>
        <v>low_profit high_sales</v>
      </c>
      <c r="R4486" s="3"/>
    </row>
    <row r="4487" spans="1:18" ht="14.25" customHeight="1" x14ac:dyDescent="0.3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Table5[[#This Row],[sales]]-(Table5[[#This Row],[sales]]*Table5[[#This Row],[discount]])</f>
        <v>1071.7950000000001</v>
      </c>
      <c r="O4487" s="6">
        <f>Table5[[#This Row],[profit]]/Table5[[#This Row],[net_sales]]</f>
        <v>0.29094183122705364</v>
      </c>
      <c r="P4487" s="3" t="str">
        <f>IF(Table5[[#This Row],[Profit_Percentage]]&lt;=24.5%,"low","high")</f>
        <v>high</v>
      </c>
      <c r="Q4487" s="3" t="str">
        <f>IF(Table5[[#This Row],[Profit_Percentage]]&gt;25%,"high_profit","low_profit")&amp;(IF(Table5[[#This Row],[net_sales]]&gt;1000," high_sales"," low_sales"))</f>
        <v>high_profit high_sales</v>
      </c>
      <c r="R4487" s="3"/>
    </row>
    <row r="4488" spans="1:18" ht="14.25" customHeight="1" x14ac:dyDescent="0.3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Table5[[#This Row],[sales]]-(Table5[[#This Row],[sales]]*Table5[[#This Row],[discount]])</f>
        <v>1688.7072000000001</v>
      </c>
      <c r="O4488" s="6">
        <f>Table5[[#This Row],[profit]]/Table5[[#This Row],[net_sales]]</f>
        <v>0.18367897051661769</v>
      </c>
      <c r="P4488" s="3" t="str">
        <f>IF(Table5[[#This Row],[Profit_Percentage]]&lt;=24.5%,"low","high")</f>
        <v>low</v>
      </c>
      <c r="Q4488" s="3" t="str">
        <f>IF(Table5[[#This Row],[Profit_Percentage]]&gt;25%,"high_profit","low_profit")&amp;(IF(Table5[[#This Row],[net_sales]]&gt;1000," high_sales"," low_sales"))</f>
        <v>low_profit high_sales</v>
      </c>
      <c r="R4488" s="3"/>
    </row>
    <row r="4489" spans="1:18" ht="14.25" customHeight="1" x14ac:dyDescent="0.3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Table5[[#This Row],[sales]]-(Table5[[#This Row],[sales]]*Table5[[#This Row],[discount]])</f>
        <v>189.58699999999999</v>
      </c>
      <c r="O4489" s="6">
        <f>Table5[[#This Row],[profit]]/Table5[[#This Row],[net_sales]]</f>
        <v>0.33108810203231237</v>
      </c>
      <c r="P4489" s="3" t="str">
        <f>IF(Table5[[#This Row],[Profit_Percentage]]&lt;=24.5%,"low","high")</f>
        <v>high</v>
      </c>
      <c r="Q4489" s="3" t="str">
        <f>IF(Table5[[#This Row],[Profit_Percentage]]&gt;25%,"high_profit","low_profit")&amp;(IF(Table5[[#This Row],[net_sales]]&gt;1000," high_sales"," low_sales"))</f>
        <v>high_profit low_sales</v>
      </c>
      <c r="R4489" s="3"/>
    </row>
    <row r="4490" spans="1:18" ht="14.25" customHeight="1" x14ac:dyDescent="0.3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Table5[[#This Row],[sales]]-(Table5[[#This Row],[sales]]*Table5[[#This Row],[discount]])</f>
        <v>2671.2503999999999</v>
      </c>
      <c r="O4490" s="6">
        <f>Table5[[#This Row],[profit]]/Table5[[#This Row],[net_sales]]</f>
        <v>0.11786614987497991</v>
      </c>
      <c r="P4490" s="3" t="str">
        <f>IF(Table5[[#This Row],[Profit_Percentage]]&lt;=24.5%,"low","high")</f>
        <v>low</v>
      </c>
      <c r="Q4490" s="3" t="str">
        <f>IF(Table5[[#This Row],[Profit_Percentage]]&gt;25%,"high_profit","low_profit")&amp;(IF(Table5[[#This Row],[net_sales]]&gt;1000," high_sales"," low_sales"))</f>
        <v>low_profit high_sales</v>
      </c>
      <c r="R4490" s="3"/>
    </row>
    <row r="4491" spans="1:18" ht="14.25" customHeight="1" x14ac:dyDescent="0.3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Table5[[#This Row],[sales]]-(Table5[[#This Row],[sales]]*Table5[[#This Row],[discount]])</f>
        <v>2381.44</v>
      </c>
      <c r="O4491" s="6">
        <f>Table5[[#This Row],[profit]]/Table5[[#This Row],[net_sales]]</f>
        <v>0.52742878258532655</v>
      </c>
      <c r="P4491" s="3" t="str">
        <f>IF(Table5[[#This Row],[Profit_Percentage]]&lt;=24.5%,"low","high")</f>
        <v>high</v>
      </c>
      <c r="Q4491" s="3" t="str">
        <f>IF(Table5[[#This Row],[Profit_Percentage]]&gt;25%,"high_profit","low_profit")&amp;(IF(Table5[[#This Row],[net_sales]]&gt;1000," high_sales"," low_sales"))</f>
        <v>high_profit high_sales</v>
      </c>
      <c r="R4491" s="3"/>
    </row>
    <row r="4492" spans="1:18" ht="14.25" customHeight="1" x14ac:dyDescent="0.3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Table5[[#This Row],[sales]]-(Table5[[#This Row],[sales]]*Table5[[#This Row],[discount]])</f>
        <v>638.62200000000007</v>
      </c>
      <c r="O4492" s="6">
        <f>Table5[[#This Row],[profit]]/Table5[[#This Row],[net_sales]]</f>
        <v>0.55643244360513733</v>
      </c>
      <c r="P4492" s="3" t="str">
        <f>IF(Table5[[#This Row],[Profit_Percentage]]&lt;=24.5%,"low","high")</f>
        <v>high</v>
      </c>
      <c r="Q4492" s="3" t="str">
        <f>IF(Table5[[#This Row],[Profit_Percentage]]&gt;25%,"high_profit","low_profit")&amp;(IF(Table5[[#This Row],[net_sales]]&gt;1000," high_sales"," low_sales"))</f>
        <v>high_profit low_sales</v>
      </c>
      <c r="R4492" s="3"/>
    </row>
    <row r="4493" spans="1:18" ht="14.25" customHeight="1" x14ac:dyDescent="0.3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Table5[[#This Row],[sales]]-(Table5[[#This Row],[sales]]*Table5[[#This Row],[discount]])</f>
        <v>2191.3247999999999</v>
      </c>
      <c r="O4493" s="6">
        <f>Table5[[#This Row],[profit]]/Table5[[#This Row],[net_sales]]</f>
        <v>0.18164810620497701</v>
      </c>
      <c r="P4493" s="3" t="str">
        <f>IF(Table5[[#This Row],[Profit_Percentage]]&lt;=24.5%,"low","high")</f>
        <v>low</v>
      </c>
      <c r="Q4493" s="3" t="str">
        <f>IF(Table5[[#This Row],[Profit_Percentage]]&gt;25%,"high_profit","low_profit")&amp;(IF(Table5[[#This Row],[net_sales]]&gt;1000," high_sales"," low_sales"))</f>
        <v>low_profit high_sales</v>
      </c>
      <c r="R4493" s="3"/>
    </row>
    <row r="4494" spans="1:18" ht="14.25" customHeight="1" x14ac:dyDescent="0.3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Table5[[#This Row],[sales]]-(Table5[[#This Row],[sales]]*Table5[[#This Row],[discount]])</f>
        <v>1230.2239999999999</v>
      </c>
      <c r="O4494" s="6">
        <f>Table5[[#This Row],[profit]]/Table5[[#This Row],[net_sales]]</f>
        <v>0.33970236314687413</v>
      </c>
      <c r="P4494" s="3" t="str">
        <f>IF(Table5[[#This Row],[Profit_Percentage]]&lt;=24.5%,"low","high")</f>
        <v>high</v>
      </c>
      <c r="Q4494" s="3" t="str">
        <f>IF(Table5[[#This Row],[Profit_Percentage]]&gt;25%,"high_profit","low_profit")&amp;(IF(Table5[[#This Row],[net_sales]]&gt;1000," high_sales"," low_sales"))</f>
        <v>high_profit high_sales</v>
      </c>
      <c r="R4494" s="3"/>
    </row>
    <row r="4495" spans="1:18" ht="14.25" customHeight="1" x14ac:dyDescent="0.3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Table5[[#This Row],[sales]]-(Table5[[#This Row],[sales]]*Table5[[#This Row],[discount]])</f>
        <v>2069.7067999999999</v>
      </c>
      <c r="O4495" s="6">
        <f>Table5[[#This Row],[profit]]/Table5[[#This Row],[net_sales]]</f>
        <v>0.13338604289264547</v>
      </c>
      <c r="P4495" s="3" t="str">
        <f>IF(Table5[[#This Row],[Profit_Percentage]]&lt;=24.5%,"low","high")</f>
        <v>low</v>
      </c>
      <c r="Q4495" s="3" t="str">
        <f>IF(Table5[[#This Row],[Profit_Percentage]]&gt;25%,"high_profit","low_profit")&amp;(IF(Table5[[#This Row],[net_sales]]&gt;1000," high_sales"," low_sales"))</f>
        <v>low_profit high_sales</v>
      </c>
      <c r="R4495" s="3"/>
    </row>
    <row r="4496" spans="1:18" ht="14.25" customHeight="1" x14ac:dyDescent="0.3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Table5[[#This Row],[sales]]-(Table5[[#This Row],[sales]]*Table5[[#This Row],[discount]])</f>
        <v>3035.6795999999999</v>
      </c>
      <c r="O4496" s="6">
        <f>Table5[[#This Row],[profit]]/Table5[[#This Row],[net_sales]]</f>
        <v>0.26162510694475138</v>
      </c>
      <c r="P4496" s="3" t="str">
        <f>IF(Table5[[#This Row],[Profit_Percentage]]&lt;=24.5%,"low","high")</f>
        <v>high</v>
      </c>
      <c r="Q4496" s="3" t="str">
        <f>IF(Table5[[#This Row],[Profit_Percentage]]&gt;25%,"high_profit","low_profit")&amp;(IF(Table5[[#This Row],[net_sales]]&gt;1000," high_sales"," low_sales"))</f>
        <v>high_profit high_sales</v>
      </c>
      <c r="R4496" s="3"/>
    </row>
    <row r="4497" spans="1:18" ht="14.25" customHeight="1" x14ac:dyDescent="0.3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Table5[[#This Row],[sales]]-(Table5[[#This Row],[sales]]*Table5[[#This Row],[discount]])</f>
        <v>874.53269999999998</v>
      </c>
      <c r="O4497" s="6">
        <f>Table5[[#This Row],[profit]]/Table5[[#This Row],[net_sales]]</f>
        <v>0.2031256235472956</v>
      </c>
      <c r="P4497" s="3" t="str">
        <f>IF(Table5[[#This Row],[Profit_Percentage]]&lt;=24.5%,"low","high")</f>
        <v>low</v>
      </c>
      <c r="Q4497" s="3" t="str">
        <f>IF(Table5[[#This Row],[Profit_Percentage]]&gt;25%,"high_profit","low_profit")&amp;(IF(Table5[[#This Row],[net_sales]]&gt;1000," high_sales"," low_sales"))</f>
        <v>low_profit low_sales</v>
      </c>
      <c r="R4497" s="3"/>
    </row>
    <row r="4498" spans="1:18" ht="14.25" customHeight="1" x14ac:dyDescent="0.3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Table5[[#This Row],[sales]]-(Table5[[#This Row],[sales]]*Table5[[#This Row],[discount]])</f>
        <v>2208.9288999999999</v>
      </c>
      <c r="O4498" s="6">
        <f>Table5[[#This Row],[profit]]/Table5[[#This Row],[net_sales]]</f>
        <v>0.39764068458699603</v>
      </c>
      <c r="P4498" s="3" t="str">
        <f>IF(Table5[[#This Row],[Profit_Percentage]]&lt;=24.5%,"low","high")</f>
        <v>high</v>
      </c>
      <c r="Q4498" s="3" t="str">
        <f>IF(Table5[[#This Row],[Profit_Percentage]]&gt;25%,"high_profit","low_profit")&amp;(IF(Table5[[#This Row],[net_sales]]&gt;1000," high_sales"," low_sales"))</f>
        <v>high_profit high_sales</v>
      </c>
      <c r="R4498" s="3"/>
    </row>
    <row r="4499" spans="1:18" ht="14.25" customHeight="1" x14ac:dyDescent="0.3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Table5[[#This Row],[sales]]-(Table5[[#This Row],[sales]]*Table5[[#This Row],[discount]])</f>
        <v>2456.6601000000001</v>
      </c>
      <c r="O4499" s="6">
        <f>Table5[[#This Row],[profit]]/Table5[[#This Row],[net_sales]]</f>
        <v>0.2986615852962321</v>
      </c>
      <c r="P4499" s="3" t="str">
        <f>IF(Table5[[#This Row],[Profit_Percentage]]&lt;=24.5%,"low","high")</f>
        <v>high</v>
      </c>
      <c r="Q4499" s="3" t="str">
        <f>IF(Table5[[#This Row],[Profit_Percentage]]&gt;25%,"high_profit","low_profit")&amp;(IF(Table5[[#This Row],[net_sales]]&gt;1000," high_sales"," low_sales"))</f>
        <v>high_profit high_sales</v>
      </c>
      <c r="R4499" s="3"/>
    </row>
    <row r="4500" spans="1:18" ht="14.25" customHeight="1" x14ac:dyDescent="0.3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Table5[[#This Row],[sales]]-(Table5[[#This Row],[sales]]*Table5[[#This Row],[discount]])</f>
        <v>1875.6895</v>
      </c>
      <c r="O4500" s="6">
        <f>Table5[[#This Row],[profit]]/Table5[[#This Row],[net_sales]]</f>
        <v>7.0640689730363151E-2</v>
      </c>
      <c r="P4500" s="3" t="str">
        <f>IF(Table5[[#This Row],[Profit_Percentage]]&lt;=24.5%,"low","high")</f>
        <v>low</v>
      </c>
      <c r="Q4500" s="3" t="str">
        <f>IF(Table5[[#This Row],[Profit_Percentage]]&gt;25%,"high_profit","low_profit")&amp;(IF(Table5[[#This Row],[net_sales]]&gt;1000," high_sales"," low_sales"))</f>
        <v>low_profit high_sales</v>
      </c>
      <c r="R4500" s="3"/>
    </row>
    <row r="4501" spans="1:18" ht="14.25" customHeight="1" x14ac:dyDescent="0.3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Table5[[#This Row],[sales]]-(Table5[[#This Row],[sales]]*Table5[[#This Row],[discount]])</f>
        <v>2577.8591999999999</v>
      </c>
      <c r="O4501" s="6">
        <f>Table5[[#This Row],[profit]]/Table5[[#This Row],[net_sales]]</f>
        <v>0.11327616341497627</v>
      </c>
      <c r="P4501" s="3" t="str">
        <f>IF(Table5[[#This Row],[Profit_Percentage]]&lt;=24.5%,"low","high")</f>
        <v>low</v>
      </c>
      <c r="Q4501" s="3" t="str">
        <f>IF(Table5[[#This Row],[Profit_Percentage]]&gt;25%,"high_profit","low_profit")&amp;(IF(Table5[[#This Row],[net_sales]]&gt;1000," high_sales"," low_sales"))</f>
        <v>low_profit high_sales</v>
      </c>
      <c r="R4501" s="3"/>
    </row>
    <row r="4502" spans="1:18" ht="14.25" customHeight="1" x14ac:dyDescent="0.3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Table5[[#This Row],[sales]]-(Table5[[#This Row],[sales]]*Table5[[#This Row],[discount]])</f>
        <v>2383.297</v>
      </c>
      <c r="O4502" s="6">
        <f>Table5[[#This Row],[profit]]/Table5[[#This Row],[net_sales]]</f>
        <v>0.18622941244838556</v>
      </c>
      <c r="P4502" s="3" t="str">
        <f>IF(Table5[[#This Row],[Profit_Percentage]]&lt;=24.5%,"low","high")</f>
        <v>low</v>
      </c>
      <c r="Q4502" s="3" t="str">
        <f>IF(Table5[[#This Row],[Profit_Percentage]]&gt;25%,"high_profit","low_profit")&amp;(IF(Table5[[#This Row],[net_sales]]&gt;1000," high_sales"," low_sales"))</f>
        <v>low_profit high_sales</v>
      </c>
      <c r="R4502" s="3"/>
    </row>
    <row r="4503" spans="1:18" ht="14.25" customHeight="1" x14ac:dyDescent="0.3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Table5[[#This Row],[sales]]-(Table5[[#This Row],[sales]]*Table5[[#This Row],[discount]])</f>
        <v>966.8922</v>
      </c>
      <c r="O4503" s="6">
        <f>Table5[[#This Row],[profit]]/Table5[[#This Row],[net_sales]]</f>
        <v>0.23555883479047612</v>
      </c>
      <c r="P4503" s="3" t="str">
        <f>IF(Table5[[#This Row],[Profit_Percentage]]&lt;=24.5%,"low","high")</f>
        <v>low</v>
      </c>
      <c r="Q4503" s="3" t="str">
        <f>IF(Table5[[#This Row],[Profit_Percentage]]&gt;25%,"high_profit","low_profit")&amp;(IF(Table5[[#This Row],[net_sales]]&gt;1000," high_sales"," low_sales"))</f>
        <v>low_profit low_sales</v>
      </c>
      <c r="R4503" s="3"/>
    </row>
    <row r="4504" spans="1:18" ht="14.25" customHeight="1" x14ac:dyDescent="0.3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Table5[[#This Row],[sales]]-(Table5[[#This Row],[sales]]*Table5[[#This Row],[discount]])</f>
        <v>4095.2015000000001</v>
      </c>
      <c r="O4504" s="6">
        <f>Table5[[#This Row],[profit]]/Table5[[#This Row],[net_sales]]</f>
        <v>0.32526116236282876</v>
      </c>
      <c r="P4504" s="3" t="str">
        <f>IF(Table5[[#This Row],[Profit_Percentage]]&lt;=24.5%,"low","high")</f>
        <v>high</v>
      </c>
      <c r="Q4504" s="3" t="str">
        <f>IF(Table5[[#This Row],[Profit_Percentage]]&gt;25%,"high_profit","low_profit")&amp;(IF(Table5[[#This Row],[net_sales]]&gt;1000," high_sales"," low_sales"))</f>
        <v>high_profit high_sales</v>
      </c>
      <c r="R4504" s="3"/>
    </row>
    <row r="4505" spans="1:18" ht="14.25" customHeight="1" x14ac:dyDescent="0.3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Table5[[#This Row],[sales]]-(Table5[[#This Row],[sales]]*Table5[[#This Row],[discount]])</f>
        <v>2775.3737000000001</v>
      </c>
      <c r="O4505" s="6">
        <f>Table5[[#This Row],[profit]]/Table5[[#This Row],[net_sales]]</f>
        <v>0.17636543864345186</v>
      </c>
      <c r="P4505" s="3" t="str">
        <f>IF(Table5[[#This Row],[Profit_Percentage]]&lt;=24.5%,"low","high")</f>
        <v>low</v>
      </c>
      <c r="Q4505" s="3" t="str">
        <f>IF(Table5[[#This Row],[Profit_Percentage]]&gt;25%,"high_profit","low_profit")&amp;(IF(Table5[[#This Row],[net_sales]]&gt;1000," high_sales"," low_sales"))</f>
        <v>low_profit high_sales</v>
      </c>
      <c r="R4505" s="3"/>
    </row>
    <row r="4506" spans="1:18" ht="14.25" customHeight="1" x14ac:dyDescent="0.3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Table5[[#This Row],[sales]]-(Table5[[#This Row],[sales]]*Table5[[#This Row],[discount]])</f>
        <v>1012.5115000000001</v>
      </c>
      <c r="O4506" s="6">
        <f>Table5[[#This Row],[profit]]/Table5[[#This Row],[net_sales]]</f>
        <v>0.51364354873994023</v>
      </c>
      <c r="P4506" s="3" t="str">
        <f>IF(Table5[[#This Row],[Profit_Percentage]]&lt;=24.5%,"low","high")</f>
        <v>high</v>
      </c>
      <c r="Q4506" s="3" t="str">
        <f>IF(Table5[[#This Row],[Profit_Percentage]]&gt;25%,"high_profit","low_profit")&amp;(IF(Table5[[#This Row],[net_sales]]&gt;1000," high_sales"," low_sales"))</f>
        <v>high_profit high_sales</v>
      </c>
      <c r="R4506" s="3"/>
    </row>
    <row r="4507" spans="1:18" ht="14.25" customHeight="1" x14ac:dyDescent="0.3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Table5[[#This Row],[sales]]-(Table5[[#This Row],[sales]]*Table5[[#This Row],[discount]])</f>
        <v>642.80560000000003</v>
      </c>
      <c r="O4507" s="6">
        <f>Table5[[#This Row],[profit]]/Table5[[#This Row],[net_sales]]</f>
        <v>0.3920158754061881</v>
      </c>
      <c r="P4507" s="3" t="str">
        <f>IF(Table5[[#This Row],[Profit_Percentage]]&lt;=24.5%,"low","high")</f>
        <v>high</v>
      </c>
      <c r="Q4507" s="3" t="str">
        <f>IF(Table5[[#This Row],[Profit_Percentage]]&gt;25%,"high_profit","low_profit")&amp;(IF(Table5[[#This Row],[net_sales]]&gt;1000," high_sales"," low_sales"))</f>
        <v>high_profit low_sales</v>
      </c>
      <c r="R4507" s="3"/>
    </row>
    <row r="4508" spans="1:18" ht="14.25" customHeight="1" x14ac:dyDescent="0.3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Table5[[#This Row],[sales]]-(Table5[[#This Row],[sales]]*Table5[[#This Row],[discount]])</f>
        <v>1500.3689999999999</v>
      </c>
      <c r="O4508" s="6">
        <f>Table5[[#This Row],[profit]]/Table5[[#This Row],[net_sales]]</f>
        <v>0.14867675885065607</v>
      </c>
      <c r="P4508" s="3" t="str">
        <f>IF(Table5[[#This Row],[Profit_Percentage]]&lt;=24.5%,"low","high")</f>
        <v>low</v>
      </c>
      <c r="Q4508" s="3" t="str">
        <f>IF(Table5[[#This Row],[Profit_Percentage]]&gt;25%,"high_profit","low_profit")&amp;(IF(Table5[[#This Row],[net_sales]]&gt;1000," high_sales"," low_sales"))</f>
        <v>low_profit high_sales</v>
      </c>
      <c r="R4508" s="3"/>
    </row>
    <row r="4509" spans="1:18" ht="14.25" customHeight="1" x14ac:dyDescent="0.3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Table5[[#This Row],[sales]]-(Table5[[#This Row],[sales]]*Table5[[#This Row],[discount]])</f>
        <v>3015.5992000000001</v>
      </c>
      <c r="O4509" s="6">
        <f>Table5[[#This Row],[profit]]/Table5[[#This Row],[net_sales]]</f>
        <v>0.34124561380703372</v>
      </c>
      <c r="P4509" s="3" t="str">
        <f>IF(Table5[[#This Row],[Profit_Percentage]]&lt;=24.5%,"low","high")</f>
        <v>high</v>
      </c>
      <c r="Q4509" s="3" t="str">
        <f>IF(Table5[[#This Row],[Profit_Percentage]]&gt;25%,"high_profit","low_profit")&amp;(IF(Table5[[#This Row],[net_sales]]&gt;1000," high_sales"," low_sales"))</f>
        <v>high_profit high_sales</v>
      </c>
      <c r="R4509" s="3"/>
    </row>
    <row r="4510" spans="1:18" ht="14.25" customHeight="1" x14ac:dyDescent="0.3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Table5[[#This Row],[sales]]-(Table5[[#This Row],[sales]]*Table5[[#This Row],[discount]])</f>
        <v>3092.7232000000004</v>
      </c>
      <c r="O4510" s="6">
        <f>Table5[[#This Row],[profit]]/Table5[[#This Row],[net_sales]]</f>
        <v>0.11611773080759376</v>
      </c>
      <c r="P4510" s="3" t="str">
        <f>IF(Table5[[#This Row],[Profit_Percentage]]&lt;=24.5%,"low","high")</f>
        <v>low</v>
      </c>
      <c r="Q4510" s="3" t="str">
        <f>IF(Table5[[#This Row],[Profit_Percentage]]&gt;25%,"high_profit","low_profit")&amp;(IF(Table5[[#This Row],[net_sales]]&gt;1000," high_sales"," low_sales"))</f>
        <v>low_profit high_sales</v>
      </c>
      <c r="R4510" s="3"/>
    </row>
    <row r="4511" spans="1:18" ht="14.25" customHeight="1" x14ac:dyDescent="0.3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Table5[[#This Row],[sales]]-(Table5[[#This Row],[sales]]*Table5[[#This Row],[discount]])</f>
        <v>3186.4272000000001</v>
      </c>
      <c r="O4511" s="6">
        <f>Table5[[#This Row],[profit]]/Table5[[#This Row],[net_sales]]</f>
        <v>0.29793243040355671</v>
      </c>
      <c r="P4511" s="3" t="str">
        <f>IF(Table5[[#This Row],[Profit_Percentage]]&lt;=24.5%,"low","high")</f>
        <v>high</v>
      </c>
      <c r="Q4511" s="3" t="str">
        <f>IF(Table5[[#This Row],[Profit_Percentage]]&gt;25%,"high_profit","low_profit")&amp;(IF(Table5[[#This Row],[net_sales]]&gt;1000," high_sales"," low_sales"))</f>
        <v>high_profit high_sales</v>
      </c>
      <c r="R4511" s="3"/>
    </row>
    <row r="4512" spans="1:18" ht="14.25" customHeight="1" x14ac:dyDescent="0.3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Table5[[#This Row],[sales]]-(Table5[[#This Row],[sales]]*Table5[[#This Row],[discount]])</f>
        <v>3820.4448000000002</v>
      </c>
      <c r="O4512" s="6">
        <f>Table5[[#This Row],[profit]]/Table5[[#This Row],[net_sales]]</f>
        <v>0.30606383843054086</v>
      </c>
      <c r="P4512" s="3" t="str">
        <f>IF(Table5[[#This Row],[Profit_Percentage]]&lt;=24.5%,"low","high")</f>
        <v>high</v>
      </c>
      <c r="Q4512" s="3" t="str">
        <f>IF(Table5[[#This Row],[Profit_Percentage]]&gt;25%,"high_profit","low_profit")&amp;(IF(Table5[[#This Row],[net_sales]]&gt;1000," high_sales"," low_sales"))</f>
        <v>high_profit high_sales</v>
      </c>
      <c r="R4512" s="3"/>
    </row>
    <row r="4513" spans="1:18" ht="14.25" customHeight="1" x14ac:dyDescent="0.3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Table5[[#This Row],[sales]]-(Table5[[#This Row],[sales]]*Table5[[#This Row],[discount]])</f>
        <v>2170.4832000000001</v>
      </c>
      <c r="O4513" s="6">
        <f>Table5[[#This Row],[profit]]/Table5[[#This Row],[net_sales]]</f>
        <v>7.0827546603447561E-2</v>
      </c>
      <c r="P4513" s="3" t="str">
        <f>IF(Table5[[#This Row],[Profit_Percentage]]&lt;=24.5%,"low","high")</f>
        <v>low</v>
      </c>
      <c r="Q4513" s="3" t="str">
        <f>IF(Table5[[#This Row],[Profit_Percentage]]&gt;25%,"high_profit","low_profit")&amp;(IF(Table5[[#This Row],[net_sales]]&gt;1000," high_sales"," low_sales"))</f>
        <v>low_profit high_sales</v>
      </c>
      <c r="R4513" s="3"/>
    </row>
    <row r="4514" spans="1:18" ht="14.25" customHeight="1" x14ac:dyDescent="0.3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Table5[[#This Row],[sales]]-(Table5[[#This Row],[sales]]*Table5[[#This Row],[discount]])</f>
        <v>2357.4409000000001</v>
      </c>
      <c r="O4514" s="6">
        <f>Table5[[#This Row],[profit]]/Table5[[#This Row],[net_sales]]</f>
        <v>0.24758627034934363</v>
      </c>
      <c r="P4514" s="3" t="str">
        <f>IF(Table5[[#This Row],[Profit_Percentage]]&lt;=24.5%,"low","high")</f>
        <v>high</v>
      </c>
      <c r="Q4514" s="3" t="str">
        <f>IF(Table5[[#This Row],[Profit_Percentage]]&gt;25%,"high_profit","low_profit")&amp;(IF(Table5[[#This Row],[net_sales]]&gt;1000," high_sales"," low_sales"))</f>
        <v>low_profit high_sales</v>
      </c>
      <c r="R4514" s="3"/>
    </row>
    <row r="4515" spans="1:18" ht="14.25" customHeight="1" x14ac:dyDescent="0.3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Table5[[#This Row],[sales]]-(Table5[[#This Row],[sales]]*Table5[[#This Row],[discount]])</f>
        <v>3354.7596000000003</v>
      </c>
      <c r="O4515" s="6">
        <f>Table5[[#This Row],[profit]]/Table5[[#This Row],[net_sales]]</f>
        <v>0.23024004462197528</v>
      </c>
      <c r="P4515" s="3" t="str">
        <f>IF(Table5[[#This Row],[Profit_Percentage]]&lt;=24.5%,"low","high")</f>
        <v>low</v>
      </c>
      <c r="Q4515" s="3" t="str">
        <f>IF(Table5[[#This Row],[Profit_Percentage]]&gt;25%,"high_profit","low_profit")&amp;(IF(Table5[[#This Row],[net_sales]]&gt;1000," high_sales"," low_sales"))</f>
        <v>low_profit high_sales</v>
      </c>
      <c r="R4515" s="3"/>
    </row>
    <row r="4516" spans="1:18" ht="14.25" customHeight="1" x14ac:dyDescent="0.3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Table5[[#This Row],[sales]]-(Table5[[#This Row],[sales]]*Table5[[#This Row],[discount]])</f>
        <v>2857.6355000000003</v>
      </c>
      <c r="O4516" s="6">
        <f>Table5[[#This Row],[profit]]/Table5[[#This Row],[net_sales]]</f>
        <v>0.2776001347967576</v>
      </c>
      <c r="P4516" s="3" t="str">
        <f>IF(Table5[[#This Row],[Profit_Percentage]]&lt;=24.5%,"low","high")</f>
        <v>high</v>
      </c>
      <c r="Q4516" s="3" t="str">
        <f>IF(Table5[[#This Row],[Profit_Percentage]]&gt;25%,"high_profit","low_profit")&amp;(IF(Table5[[#This Row],[net_sales]]&gt;1000," high_sales"," low_sales"))</f>
        <v>high_profit high_sales</v>
      </c>
      <c r="R4516" s="3"/>
    </row>
    <row r="4517" spans="1:18" ht="14.25" customHeight="1" x14ac:dyDescent="0.3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Table5[[#This Row],[sales]]-(Table5[[#This Row],[sales]]*Table5[[#This Row],[discount]])</f>
        <v>1258.2339999999999</v>
      </c>
      <c r="O4517" s="6">
        <f>Table5[[#This Row],[profit]]/Table5[[#This Row],[net_sales]]</f>
        <v>0.32151412217441272</v>
      </c>
      <c r="P4517" s="3" t="str">
        <f>IF(Table5[[#This Row],[Profit_Percentage]]&lt;=24.5%,"low","high")</f>
        <v>high</v>
      </c>
      <c r="Q4517" s="3" t="str">
        <f>IF(Table5[[#This Row],[Profit_Percentage]]&gt;25%,"high_profit","low_profit")&amp;(IF(Table5[[#This Row],[net_sales]]&gt;1000," high_sales"," low_sales"))</f>
        <v>high_profit high_sales</v>
      </c>
      <c r="R4517" s="3"/>
    </row>
    <row r="4518" spans="1:18" ht="14.25" customHeight="1" x14ac:dyDescent="0.3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Table5[[#This Row],[sales]]-(Table5[[#This Row],[sales]]*Table5[[#This Row],[discount]])</f>
        <v>1832.4114000000002</v>
      </c>
      <c r="O4518" s="6">
        <f>Table5[[#This Row],[profit]]/Table5[[#This Row],[net_sales]]</f>
        <v>0.54029897434604468</v>
      </c>
      <c r="P4518" s="3" t="str">
        <f>IF(Table5[[#This Row],[Profit_Percentage]]&lt;=24.5%,"low","high")</f>
        <v>high</v>
      </c>
      <c r="Q4518" s="3" t="str">
        <f>IF(Table5[[#This Row],[Profit_Percentage]]&gt;25%,"high_profit","low_profit")&amp;(IF(Table5[[#This Row],[net_sales]]&gt;1000," high_sales"," low_sales"))</f>
        <v>high_profit high_sales</v>
      </c>
      <c r="R4518" s="3"/>
    </row>
    <row r="4519" spans="1:18" ht="14.25" customHeight="1" x14ac:dyDescent="0.3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Table5[[#This Row],[sales]]-(Table5[[#This Row],[sales]]*Table5[[#This Row],[discount]])</f>
        <v>945.4973</v>
      </c>
      <c r="O4519" s="6">
        <f>Table5[[#This Row],[profit]]/Table5[[#This Row],[net_sales]]</f>
        <v>0.31049268993153128</v>
      </c>
      <c r="P4519" s="3" t="str">
        <f>IF(Table5[[#This Row],[Profit_Percentage]]&lt;=24.5%,"low","high")</f>
        <v>high</v>
      </c>
      <c r="Q4519" s="3" t="str">
        <f>IF(Table5[[#This Row],[Profit_Percentage]]&gt;25%,"high_profit","low_profit")&amp;(IF(Table5[[#This Row],[net_sales]]&gt;1000," high_sales"," low_sales"))</f>
        <v>high_profit low_sales</v>
      </c>
      <c r="R4519" s="3"/>
    </row>
    <row r="4520" spans="1:18" ht="14.25" customHeight="1" x14ac:dyDescent="0.3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Table5[[#This Row],[sales]]-(Table5[[#This Row],[sales]]*Table5[[#This Row],[discount]])</f>
        <v>839.73779999999999</v>
      </c>
      <c r="O4520" s="6">
        <f>Table5[[#This Row],[profit]]/Table5[[#This Row],[net_sales]]</f>
        <v>0.3009629910669735</v>
      </c>
      <c r="P4520" s="3" t="str">
        <f>IF(Table5[[#This Row],[Profit_Percentage]]&lt;=24.5%,"low","high")</f>
        <v>high</v>
      </c>
      <c r="Q4520" s="3" t="str">
        <f>IF(Table5[[#This Row],[Profit_Percentage]]&gt;25%,"high_profit","low_profit")&amp;(IF(Table5[[#This Row],[net_sales]]&gt;1000," high_sales"," low_sales"))</f>
        <v>high_profit low_sales</v>
      </c>
      <c r="R4520" s="3"/>
    </row>
    <row r="4521" spans="1:18" ht="14.25" customHeight="1" x14ac:dyDescent="0.3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Table5[[#This Row],[sales]]-(Table5[[#This Row],[sales]]*Table5[[#This Row],[discount]])</f>
        <v>3130.7876999999999</v>
      </c>
      <c r="O4521" s="6">
        <f>Table5[[#This Row],[profit]]/Table5[[#This Row],[net_sales]]</f>
        <v>0.35964431571006877</v>
      </c>
      <c r="P4521" s="3" t="str">
        <f>IF(Table5[[#This Row],[Profit_Percentage]]&lt;=24.5%,"low","high")</f>
        <v>high</v>
      </c>
      <c r="Q4521" s="3" t="str">
        <f>IF(Table5[[#This Row],[Profit_Percentage]]&gt;25%,"high_profit","low_profit")&amp;(IF(Table5[[#This Row],[net_sales]]&gt;1000," high_sales"," low_sales"))</f>
        <v>high_profit high_sales</v>
      </c>
      <c r="R4521" s="3"/>
    </row>
    <row r="4522" spans="1:18" ht="14.25" customHeight="1" x14ac:dyDescent="0.3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Table5[[#This Row],[sales]]-(Table5[[#This Row],[sales]]*Table5[[#This Row],[discount]])</f>
        <v>2103.0432000000001</v>
      </c>
      <c r="O4522" s="6">
        <f>Table5[[#This Row],[profit]]/Table5[[#This Row],[net_sales]]</f>
        <v>0.28093098610622924</v>
      </c>
      <c r="P4522" s="3" t="str">
        <f>IF(Table5[[#This Row],[Profit_Percentage]]&lt;=24.5%,"low","high")</f>
        <v>high</v>
      </c>
      <c r="Q4522" s="3" t="str">
        <f>IF(Table5[[#This Row],[Profit_Percentage]]&gt;25%,"high_profit","low_profit")&amp;(IF(Table5[[#This Row],[net_sales]]&gt;1000," high_sales"," low_sales"))</f>
        <v>high_profit high_sales</v>
      </c>
      <c r="R4522" s="3"/>
    </row>
    <row r="4523" spans="1:18" ht="14.25" customHeight="1" x14ac:dyDescent="0.3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Table5[[#This Row],[sales]]-(Table5[[#This Row],[sales]]*Table5[[#This Row],[discount]])</f>
        <v>590.21159999999998</v>
      </c>
      <c r="O4523" s="6">
        <f>Table5[[#This Row],[profit]]/Table5[[#This Row],[net_sales]]</f>
        <v>0.36849496011261051</v>
      </c>
      <c r="P4523" s="3" t="str">
        <f>IF(Table5[[#This Row],[Profit_Percentage]]&lt;=24.5%,"low","high")</f>
        <v>high</v>
      </c>
      <c r="Q4523" s="3" t="str">
        <f>IF(Table5[[#This Row],[Profit_Percentage]]&gt;25%,"high_profit","low_profit")&amp;(IF(Table5[[#This Row],[net_sales]]&gt;1000," high_sales"," low_sales"))</f>
        <v>high_profit low_sales</v>
      </c>
      <c r="R4523" s="3"/>
    </row>
    <row r="4524" spans="1:18" ht="14.25" customHeight="1" x14ac:dyDescent="0.3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Table5[[#This Row],[sales]]-(Table5[[#This Row],[sales]]*Table5[[#This Row],[discount]])</f>
        <v>3589.2489999999998</v>
      </c>
      <c r="O4524" s="6">
        <f>Table5[[#This Row],[profit]]/Table5[[#This Row],[net_sales]]</f>
        <v>0.1148457518550538</v>
      </c>
      <c r="P4524" s="3" t="str">
        <f>IF(Table5[[#This Row],[Profit_Percentage]]&lt;=24.5%,"low","high")</f>
        <v>low</v>
      </c>
      <c r="Q4524" s="3" t="str">
        <f>IF(Table5[[#This Row],[Profit_Percentage]]&gt;25%,"high_profit","low_profit")&amp;(IF(Table5[[#This Row],[net_sales]]&gt;1000," high_sales"," low_sales"))</f>
        <v>low_profit high_sales</v>
      </c>
      <c r="R4524" s="3"/>
    </row>
    <row r="4525" spans="1:18" ht="14.25" customHeight="1" x14ac:dyDescent="0.3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Table5[[#This Row],[sales]]-(Table5[[#This Row],[sales]]*Table5[[#This Row],[discount]])</f>
        <v>4355.1134999999995</v>
      </c>
      <c r="O4525" s="6">
        <f>Table5[[#This Row],[profit]]/Table5[[#This Row],[net_sales]]</f>
        <v>0.20341375718451427</v>
      </c>
      <c r="P4525" s="3" t="str">
        <f>IF(Table5[[#This Row],[Profit_Percentage]]&lt;=24.5%,"low","high")</f>
        <v>low</v>
      </c>
      <c r="Q4525" s="3" t="str">
        <f>IF(Table5[[#This Row],[Profit_Percentage]]&gt;25%,"high_profit","low_profit")&amp;(IF(Table5[[#This Row],[net_sales]]&gt;1000," high_sales"," low_sales"))</f>
        <v>low_profit high_sales</v>
      </c>
      <c r="R4525" s="3"/>
    </row>
    <row r="4526" spans="1:18" ht="14.25" customHeight="1" x14ac:dyDescent="0.3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Table5[[#This Row],[sales]]-(Table5[[#This Row],[sales]]*Table5[[#This Row],[discount]])</f>
        <v>4626.3095999999996</v>
      </c>
      <c r="O4526" s="6">
        <f>Table5[[#This Row],[profit]]/Table5[[#This Row],[net_sales]]</f>
        <v>0.10954735930340677</v>
      </c>
      <c r="P4526" s="3" t="str">
        <f>IF(Table5[[#This Row],[Profit_Percentage]]&lt;=24.5%,"low","high")</f>
        <v>low</v>
      </c>
      <c r="Q4526" s="3" t="str">
        <f>IF(Table5[[#This Row],[Profit_Percentage]]&gt;25%,"high_profit","low_profit")&amp;(IF(Table5[[#This Row],[net_sales]]&gt;1000," high_sales"," low_sales"))</f>
        <v>low_profit high_sales</v>
      </c>
      <c r="R4526" s="3"/>
    </row>
    <row r="4527" spans="1:18" ht="14.25" customHeight="1" x14ac:dyDescent="0.3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Table5[[#This Row],[sales]]-(Table5[[#This Row],[sales]]*Table5[[#This Row],[discount]])</f>
        <v>1571.4608000000001</v>
      </c>
      <c r="O4527" s="6">
        <f>Table5[[#This Row],[profit]]/Table5[[#This Row],[net_sales]]</f>
        <v>0.55492316448491741</v>
      </c>
      <c r="P4527" s="3" t="str">
        <f>IF(Table5[[#This Row],[Profit_Percentage]]&lt;=24.5%,"low","high")</f>
        <v>high</v>
      </c>
      <c r="Q4527" s="3" t="str">
        <f>IF(Table5[[#This Row],[Profit_Percentage]]&gt;25%,"high_profit","low_profit")&amp;(IF(Table5[[#This Row],[net_sales]]&gt;1000," high_sales"," low_sales"))</f>
        <v>high_profit high_sales</v>
      </c>
      <c r="R4527" s="3"/>
    </row>
    <row r="4528" spans="1:18" ht="14.25" customHeight="1" x14ac:dyDescent="0.3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Table5[[#This Row],[sales]]-(Table5[[#This Row],[sales]]*Table5[[#This Row],[discount]])</f>
        <v>1494.6463999999999</v>
      </c>
      <c r="O4528" s="6">
        <f>Table5[[#This Row],[profit]]/Table5[[#This Row],[net_sales]]</f>
        <v>0.47491500330780584</v>
      </c>
      <c r="P4528" s="3" t="str">
        <f>IF(Table5[[#This Row],[Profit_Percentage]]&lt;=24.5%,"low","high")</f>
        <v>high</v>
      </c>
      <c r="Q4528" s="3" t="str">
        <f>IF(Table5[[#This Row],[Profit_Percentage]]&gt;25%,"high_profit","low_profit")&amp;(IF(Table5[[#This Row],[net_sales]]&gt;1000," high_sales"," low_sales"))</f>
        <v>high_profit high_sales</v>
      </c>
      <c r="R4528" s="3"/>
    </row>
    <row r="4529" spans="1:18" ht="14.25" customHeight="1" x14ac:dyDescent="0.3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Table5[[#This Row],[sales]]-(Table5[[#This Row],[sales]]*Table5[[#This Row],[discount]])</f>
        <v>659.97450000000003</v>
      </c>
      <c r="O4529" s="6">
        <f>Table5[[#This Row],[profit]]/Table5[[#This Row],[net_sales]]</f>
        <v>0.16041528877252076</v>
      </c>
      <c r="P4529" s="3" t="str">
        <f>IF(Table5[[#This Row],[Profit_Percentage]]&lt;=24.5%,"low","high")</f>
        <v>low</v>
      </c>
      <c r="Q4529" s="3" t="str">
        <f>IF(Table5[[#This Row],[Profit_Percentage]]&gt;25%,"high_profit","low_profit")&amp;(IF(Table5[[#This Row],[net_sales]]&gt;1000," high_sales"," low_sales"))</f>
        <v>low_profit low_sales</v>
      </c>
      <c r="R4529" s="3"/>
    </row>
    <row r="4530" spans="1:18" ht="14.25" customHeight="1" x14ac:dyDescent="0.3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Table5[[#This Row],[sales]]-(Table5[[#This Row],[sales]]*Table5[[#This Row],[discount]])</f>
        <v>3227.5826999999999</v>
      </c>
      <c r="O4530" s="6">
        <f>Table5[[#This Row],[profit]]/Table5[[#This Row],[net_sales]]</f>
        <v>7.657743363167735E-2</v>
      </c>
      <c r="P4530" s="3" t="str">
        <f>IF(Table5[[#This Row],[Profit_Percentage]]&lt;=24.5%,"low","high")</f>
        <v>low</v>
      </c>
      <c r="Q4530" s="3" t="str">
        <f>IF(Table5[[#This Row],[Profit_Percentage]]&gt;25%,"high_profit","low_profit")&amp;(IF(Table5[[#This Row],[net_sales]]&gt;1000," high_sales"," low_sales"))</f>
        <v>low_profit high_sales</v>
      </c>
      <c r="R4530" s="3"/>
    </row>
    <row r="4531" spans="1:18" ht="14.25" customHeight="1" x14ac:dyDescent="0.3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Table5[[#This Row],[sales]]-(Table5[[#This Row],[sales]]*Table5[[#This Row],[discount]])</f>
        <v>4590.1175999999996</v>
      </c>
      <c r="O4531" s="6">
        <f>Table5[[#This Row],[profit]]/Table5[[#This Row],[net_sales]]</f>
        <v>0.26489299533415012</v>
      </c>
      <c r="P4531" s="3" t="str">
        <f>IF(Table5[[#This Row],[Profit_Percentage]]&lt;=24.5%,"low","high")</f>
        <v>high</v>
      </c>
      <c r="Q4531" s="3" t="str">
        <f>IF(Table5[[#This Row],[Profit_Percentage]]&gt;25%,"high_profit","low_profit")&amp;(IF(Table5[[#This Row],[net_sales]]&gt;1000," high_sales"," low_sales"))</f>
        <v>high_profit high_sales</v>
      </c>
      <c r="R4531" s="3"/>
    </row>
    <row r="4532" spans="1:18" ht="14.25" customHeight="1" x14ac:dyDescent="0.3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Table5[[#This Row],[sales]]-(Table5[[#This Row],[sales]]*Table5[[#This Row],[discount]])</f>
        <v>4101.6911999999993</v>
      </c>
      <c r="O4532" s="6">
        <f>Table5[[#This Row],[profit]]/Table5[[#This Row],[net_sales]]</f>
        <v>0.15002592101521445</v>
      </c>
      <c r="P4532" s="3" t="str">
        <f>IF(Table5[[#This Row],[Profit_Percentage]]&lt;=24.5%,"low","high")</f>
        <v>low</v>
      </c>
      <c r="Q4532" s="3" t="str">
        <f>IF(Table5[[#This Row],[Profit_Percentage]]&gt;25%,"high_profit","low_profit")&amp;(IF(Table5[[#This Row],[net_sales]]&gt;1000," high_sales"," low_sales"))</f>
        <v>low_profit high_sales</v>
      </c>
      <c r="R4532" s="3"/>
    </row>
    <row r="4533" spans="1:18" ht="14.25" customHeight="1" x14ac:dyDescent="0.3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Table5[[#This Row],[sales]]-(Table5[[#This Row],[sales]]*Table5[[#This Row],[discount]])</f>
        <v>3178.3415999999997</v>
      </c>
      <c r="O4533" s="6">
        <f>Table5[[#This Row],[profit]]/Table5[[#This Row],[net_sales]]</f>
        <v>0.15461837078808649</v>
      </c>
      <c r="P4533" s="3" t="str">
        <f>IF(Table5[[#This Row],[Profit_Percentage]]&lt;=24.5%,"low","high")</f>
        <v>low</v>
      </c>
      <c r="Q4533" s="3" t="str">
        <f>IF(Table5[[#This Row],[Profit_Percentage]]&gt;25%,"high_profit","low_profit")&amp;(IF(Table5[[#This Row],[net_sales]]&gt;1000," high_sales"," low_sales"))</f>
        <v>low_profit high_sales</v>
      </c>
      <c r="R4533" s="3"/>
    </row>
    <row r="4534" spans="1:18" ht="14.25" customHeight="1" x14ac:dyDescent="0.3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Table5[[#This Row],[sales]]-(Table5[[#This Row],[sales]]*Table5[[#This Row],[discount]])</f>
        <v>99.135899999999992</v>
      </c>
      <c r="O4534" s="6">
        <f>Table5[[#This Row],[profit]]/Table5[[#This Row],[net_sales]]</f>
        <v>0.24067971340351982</v>
      </c>
      <c r="P4534" s="3" t="str">
        <f>IF(Table5[[#This Row],[Profit_Percentage]]&lt;=24.5%,"low","high")</f>
        <v>low</v>
      </c>
      <c r="Q4534" s="3" t="str">
        <f>IF(Table5[[#This Row],[Profit_Percentage]]&gt;25%,"high_profit","low_profit")&amp;(IF(Table5[[#This Row],[net_sales]]&gt;1000," high_sales"," low_sales"))</f>
        <v>low_profit low_sales</v>
      </c>
      <c r="R4534" s="3"/>
    </row>
    <row r="4535" spans="1:18" ht="14.25" customHeight="1" x14ac:dyDescent="0.3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Table5[[#This Row],[sales]]-(Table5[[#This Row],[sales]]*Table5[[#This Row],[discount]])</f>
        <v>1447.6062000000002</v>
      </c>
      <c r="O4535" s="6">
        <f>Table5[[#This Row],[profit]]/Table5[[#This Row],[net_sales]]</f>
        <v>7.2637157812670314E-2</v>
      </c>
      <c r="P4535" s="3" t="str">
        <f>IF(Table5[[#This Row],[Profit_Percentage]]&lt;=24.5%,"low","high")</f>
        <v>low</v>
      </c>
      <c r="Q4535" s="3" t="str">
        <f>IF(Table5[[#This Row],[Profit_Percentage]]&gt;25%,"high_profit","low_profit")&amp;(IF(Table5[[#This Row],[net_sales]]&gt;1000," high_sales"," low_sales"))</f>
        <v>low_profit high_sales</v>
      </c>
      <c r="R4535" s="3"/>
    </row>
    <row r="4536" spans="1:18" ht="14.25" customHeight="1" x14ac:dyDescent="0.3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Table5[[#This Row],[sales]]-(Table5[[#This Row],[sales]]*Table5[[#This Row],[discount]])</f>
        <v>1732.25</v>
      </c>
      <c r="O4536" s="6">
        <f>Table5[[#This Row],[profit]]/Table5[[#This Row],[net_sales]]</f>
        <v>0.17529802280271325</v>
      </c>
      <c r="P4536" s="3" t="str">
        <f>IF(Table5[[#This Row],[Profit_Percentage]]&lt;=24.5%,"low","high")</f>
        <v>low</v>
      </c>
      <c r="Q4536" s="3" t="str">
        <f>IF(Table5[[#This Row],[Profit_Percentage]]&gt;25%,"high_profit","low_profit")&amp;(IF(Table5[[#This Row],[net_sales]]&gt;1000," high_sales"," low_sales"))</f>
        <v>low_profit high_sales</v>
      </c>
      <c r="R4536" s="3"/>
    </row>
    <row r="4537" spans="1:18" ht="14.25" customHeight="1" x14ac:dyDescent="0.3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Table5[[#This Row],[sales]]-(Table5[[#This Row],[sales]]*Table5[[#This Row],[discount]])</f>
        <v>2330.848</v>
      </c>
      <c r="O4537" s="6">
        <f>Table5[[#This Row],[profit]]/Table5[[#This Row],[net_sales]]</f>
        <v>0.29632991941130443</v>
      </c>
      <c r="P4537" s="3" t="str">
        <f>IF(Table5[[#This Row],[Profit_Percentage]]&lt;=24.5%,"low","high")</f>
        <v>high</v>
      </c>
      <c r="Q4537" s="3" t="str">
        <f>IF(Table5[[#This Row],[Profit_Percentage]]&gt;25%,"high_profit","low_profit")&amp;(IF(Table5[[#This Row],[net_sales]]&gt;1000," high_sales"," low_sales"))</f>
        <v>high_profit high_sales</v>
      </c>
      <c r="R4537" s="3"/>
    </row>
    <row r="4538" spans="1:18" ht="14.25" customHeight="1" x14ac:dyDescent="0.3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Table5[[#This Row],[sales]]-(Table5[[#This Row],[sales]]*Table5[[#This Row],[discount]])</f>
        <v>350.0027</v>
      </c>
      <c r="O4538" s="6">
        <f>Table5[[#This Row],[profit]]/Table5[[#This Row],[net_sales]]</f>
        <v>0.35265442238017025</v>
      </c>
      <c r="P4538" s="3" t="str">
        <f>IF(Table5[[#This Row],[Profit_Percentage]]&lt;=24.5%,"low","high")</f>
        <v>high</v>
      </c>
      <c r="Q4538" s="3" t="str">
        <f>IF(Table5[[#This Row],[Profit_Percentage]]&gt;25%,"high_profit","low_profit")&amp;(IF(Table5[[#This Row],[net_sales]]&gt;1000," high_sales"," low_sales"))</f>
        <v>high_profit low_sales</v>
      </c>
      <c r="R4538" s="3"/>
    </row>
    <row r="4539" spans="1:18" ht="14.25" customHeight="1" x14ac:dyDescent="0.3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Table5[[#This Row],[sales]]-(Table5[[#This Row],[sales]]*Table5[[#This Row],[discount]])</f>
        <v>1432.5846999999999</v>
      </c>
      <c r="O4539" s="6">
        <f>Table5[[#This Row],[profit]]/Table5[[#This Row],[net_sales]]</f>
        <v>0.16905108647328149</v>
      </c>
      <c r="P4539" s="3" t="str">
        <f>IF(Table5[[#This Row],[Profit_Percentage]]&lt;=24.5%,"low","high")</f>
        <v>low</v>
      </c>
      <c r="Q4539" s="3" t="str">
        <f>IF(Table5[[#This Row],[Profit_Percentage]]&gt;25%,"high_profit","low_profit")&amp;(IF(Table5[[#This Row],[net_sales]]&gt;1000," high_sales"," low_sales"))</f>
        <v>low_profit high_sales</v>
      </c>
      <c r="R4539" s="3"/>
    </row>
    <row r="4540" spans="1:18" ht="14.25" customHeight="1" x14ac:dyDescent="0.3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Table5[[#This Row],[sales]]-(Table5[[#This Row],[sales]]*Table5[[#This Row],[discount]])</f>
        <v>490.91839999999996</v>
      </c>
      <c r="O4540" s="6">
        <f>Table5[[#This Row],[profit]]/Table5[[#This Row],[net_sales]]</f>
        <v>0.13696777305556279</v>
      </c>
      <c r="P4540" s="3" t="str">
        <f>IF(Table5[[#This Row],[Profit_Percentage]]&lt;=24.5%,"low","high")</f>
        <v>low</v>
      </c>
      <c r="Q4540" s="3" t="str">
        <f>IF(Table5[[#This Row],[Profit_Percentage]]&gt;25%,"high_profit","low_profit")&amp;(IF(Table5[[#This Row],[net_sales]]&gt;1000," high_sales"," low_sales"))</f>
        <v>low_profit low_sales</v>
      </c>
      <c r="R4540" s="3"/>
    </row>
    <row r="4541" spans="1:18" ht="14.25" customHeight="1" x14ac:dyDescent="0.3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Table5[[#This Row],[sales]]-(Table5[[#This Row],[sales]]*Table5[[#This Row],[discount]])</f>
        <v>1839.8819999999998</v>
      </c>
      <c r="O4541" s="6">
        <f>Table5[[#This Row],[profit]]/Table5[[#This Row],[net_sales]]</f>
        <v>0.37243692802038397</v>
      </c>
      <c r="P4541" s="3" t="str">
        <f>IF(Table5[[#This Row],[Profit_Percentage]]&lt;=24.5%,"low","high")</f>
        <v>high</v>
      </c>
      <c r="Q4541" s="3" t="str">
        <f>IF(Table5[[#This Row],[Profit_Percentage]]&gt;25%,"high_profit","low_profit")&amp;(IF(Table5[[#This Row],[net_sales]]&gt;1000," high_sales"," low_sales"))</f>
        <v>high_profit high_sales</v>
      </c>
      <c r="R4541" s="3"/>
    </row>
    <row r="4542" spans="1:18" ht="14.25" customHeight="1" x14ac:dyDescent="0.3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Table5[[#This Row],[sales]]-(Table5[[#This Row],[sales]]*Table5[[#This Row],[discount]])</f>
        <v>2588.3325000000004</v>
      </c>
      <c r="O4542" s="6">
        <f>Table5[[#This Row],[profit]]/Table5[[#This Row],[net_sales]]</f>
        <v>0.10699552704299001</v>
      </c>
      <c r="P4542" s="3" t="str">
        <f>IF(Table5[[#This Row],[Profit_Percentage]]&lt;=24.5%,"low","high")</f>
        <v>low</v>
      </c>
      <c r="Q4542" s="3" t="str">
        <f>IF(Table5[[#This Row],[Profit_Percentage]]&gt;25%,"high_profit","low_profit")&amp;(IF(Table5[[#This Row],[net_sales]]&gt;1000," high_sales"," low_sales"))</f>
        <v>low_profit high_sales</v>
      </c>
      <c r="R4542" s="3"/>
    </row>
    <row r="4543" spans="1:18" ht="14.25" customHeight="1" x14ac:dyDescent="0.3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Table5[[#This Row],[sales]]-(Table5[[#This Row],[sales]]*Table5[[#This Row],[discount]])</f>
        <v>2336.8319999999999</v>
      </c>
      <c r="O4543" s="6">
        <f>Table5[[#This Row],[profit]]/Table5[[#This Row],[net_sales]]</f>
        <v>0.28509537698901766</v>
      </c>
      <c r="P4543" s="3" t="str">
        <f>IF(Table5[[#This Row],[Profit_Percentage]]&lt;=24.5%,"low","high")</f>
        <v>high</v>
      </c>
      <c r="Q4543" s="3" t="str">
        <f>IF(Table5[[#This Row],[Profit_Percentage]]&gt;25%,"high_profit","low_profit")&amp;(IF(Table5[[#This Row],[net_sales]]&gt;1000," high_sales"," low_sales"))</f>
        <v>high_profit high_sales</v>
      </c>
      <c r="R4543" s="3"/>
    </row>
    <row r="4544" spans="1:18" ht="14.25" customHeight="1" x14ac:dyDescent="0.3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Table5[[#This Row],[sales]]-(Table5[[#This Row],[sales]]*Table5[[#This Row],[discount]])</f>
        <v>2995.1025</v>
      </c>
      <c r="O4544" s="6">
        <f>Table5[[#This Row],[profit]]/Table5[[#This Row],[net_sales]]</f>
        <v>0.20248054949705396</v>
      </c>
      <c r="P4544" s="3" t="str">
        <f>IF(Table5[[#This Row],[Profit_Percentage]]&lt;=24.5%,"low","high")</f>
        <v>low</v>
      </c>
      <c r="Q4544" s="3" t="str">
        <f>IF(Table5[[#This Row],[Profit_Percentage]]&gt;25%,"high_profit","low_profit")&amp;(IF(Table5[[#This Row],[net_sales]]&gt;1000," high_sales"," low_sales"))</f>
        <v>low_profit high_sales</v>
      </c>
      <c r="R4544" s="3"/>
    </row>
    <row r="4545" spans="1:18" ht="14.25" customHeight="1" x14ac:dyDescent="0.3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Table5[[#This Row],[sales]]-(Table5[[#This Row],[sales]]*Table5[[#This Row],[discount]])</f>
        <v>2615.2204999999999</v>
      </c>
      <c r="O4545" s="6">
        <f>Table5[[#This Row],[profit]]/Table5[[#This Row],[net_sales]]</f>
        <v>5.9597269140403274E-2</v>
      </c>
      <c r="P4545" s="3" t="str">
        <f>IF(Table5[[#This Row],[Profit_Percentage]]&lt;=24.5%,"low","high")</f>
        <v>low</v>
      </c>
      <c r="Q4545" s="3" t="str">
        <f>IF(Table5[[#This Row],[Profit_Percentage]]&gt;25%,"high_profit","low_profit")&amp;(IF(Table5[[#This Row],[net_sales]]&gt;1000," high_sales"," low_sales"))</f>
        <v>low_profit high_sales</v>
      </c>
      <c r="R4545" s="3"/>
    </row>
    <row r="4546" spans="1:18" ht="14.25" customHeight="1" x14ac:dyDescent="0.3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Table5[[#This Row],[sales]]-(Table5[[#This Row],[sales]]*Table5[[#This Row],[discount]])</f>
        <v>875.67849999999999</v>
      </c>
      <c r="O4546" s="6">
        <f>Table5[[#This Row],[profit]]/Table5[[#This Row],[net_sales]]</f>
        <v>0.1884253181961188</v>
      </c>
      <c r="P4546" s="3" t="str">
        <f>IF(Table5[[#This Row],[Profit_Percentage]]&lt;=24.5%,"low","high")</f>
        <v>low</v>
      </c>
      <c r="Q4546" s="3" t="str">
        <f>IF(Table5[[#This Row],[Profit_Percentage]]&gt;25%,"high_profit","low_profit")&amp;(IF(Table5[[#This Row],[net_sales]]&gt;1000," high_sales"," low_sales"))</f>
        <v>low_profit low_sales</v>
      </c>
      <c r="R4546" s="3"/>
    </row>
    <row r="4547" spans="1:18" ht="14.25" customHeight="1" x14ac:dyDescent="0.3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Table5[[#This Row],[sales]]-(Table5[[#This Row],[sales]]*Table5[[#This Row],[discount]])</f>
        <v>1757.7945</v>
      </c>
      <c r="O4547" s="6">
        <f>Table5[[#This Row],[profit]]/Table5[[#This Row],[net_sales]]</f>
        <v>0.26369407800513656</v>
      </c>
      <c r="P4547" s="3" t="str">
        <f>IF(Table5[[#This Row],[Profit_Percentage]]&lt;=24.5%,"low","high")</f>
        <v>high</v>
      </c>
      <c r="Q4547" s="3" t="str">
        <f>IF(Table5[[#This Row],[Profit_Percentage]]&gt;25%,"high_profit","low_profit")&amp;(IF(Table5[[#This Row],[net_sales]]&gt;1000," high_sales"," low_sales"))</f>
        <v>high_profit high_sales</v>
      </c>
      <c r="R4547" s="3"/>
    </row>
    <row r="4548" spans="1:18" ht="14.25" customHeight="1" x14ac:dyDescent="0.3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Table5[[#This Row],[sales]]-(Table5[[#This Row],[sales]]*Table5[[#This Row],[discount]])</f>
        <v>3878.8145999999997</v>
      </c>
      <c r="O4548" s="6">
        <f>Table5[[#This Row],[profit]]/Table5[[#This Row],[net_sales]]</f>
        <v>0.10265507405277892</v>
      </c>
      <c r="P4548" s="3" t="str">
        <f>IF(Table5[[#This Row],[Profit_Percentage]]&lt;=24.5%,"low","high")</f>
        <v>low</v>
      </c>
      <c r="Q4548" s="3" t="str">
        <f>IF(Table5[[#This Row],[Profit_Percentage]]&gt;25%,"high_profit","low_profit")&amp;(IF(Table5[[#This Row],[net_sales]]&gt;1000," high_sales"," low_sales"))</f>
        <v>low_profit high_sales</v>
      </c>
      <c r="R4548" s="3"/>
    </row>
    <row r="4549" spans="1:18" ht="14.25" customHeight="1" x14ac:dyDescent="0.3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Table5[[#This Row],[sales]]-(Table5[[#This Row],[sales]]*Table5[[#This Row],[discount]])</f>
        <v>1421.3363999999999</v>
      </c>
      <c r="O4549" s="6">
        <f>Table5[[#This Row],[profit]]/Table5[[#This Row],[net_sales]]</f>
        <v>0.10200962981036721</v>
      </c>
      <c r="P4549" s="3" t="str">
        <f>IF(Table5[[#This Row],[Profit_Percentage]]&lt;=24.5%,"low","high")</f>
        <v>low</v>
      </c>
      <c r="Q4549" s="3" t="str">
        <f>IF(Table5[[#This Row],[Profit_Percentage]]&gt;25%,"high_profit","low_profit")&amp;(IF(Table5[[#This Row],[net_sales]]&gt;1000," high_sales"," low_sales"))</f>
        <v>low_profit high_sales</v>
      </c>
      <c r="R4549" s="3"/>
    </row>
    <row r="4550" spans="1:18" ht="14.25" customHeight="1" x14ac:dyDescent="0.3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Table5[[#This Row],[sales]]-(Table5[[#This Row],[sales]]*Table5[[#This Row],[discount]])</f>
        <v>330.50429999999994</v>
      </c>
      <c r="O4550" s="6">
        <f>Table5[[#This Row],[profit]]/Table5[[#This Row],[net_sales]]</f>
        <v>0.13409810401861641</v>
      </c>
      <c r="P4550" s="3" t="str">
        <f>IF(Table5[[#This Row],[Profit_Percentage]]&lt;=24.5%,"low","high")</f>
        <v>low</v>
      </c>
      <c r="Q4550" s="3" t="str">
        <f>IF(Table5[[#This Row],[Profit_Percentage]]&gt;25%,"high_profit","low_profit")&amp;(IF(Table5[[#This Row],[net_sales]]&gt;1000," high_sales"," low_sales"))</f>
        <v>low_profit low_sales</v>
      </c>
      <c r="R4550" s="3"/>
    </row>
    <row r="4551" spans="1:18" ht="14.25" customHeight="1" x14ac:dyDescent="0.3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Table5[[#This Row],[sales]]-(Table5[[#This Row],[sales]]*Table5[[#This Row],[discount]])</f>
        <v>1151.6886</v>
      </c>
      <c r="O4551" s="6">
        <f>Table5[[#This Row],[profit]]/Table5[[#This Row],[net_sales]]</f>
        <v>0.25426143837839499</v>
      </c>
      <c r="P4551" s="3" t="str">
        <f>IF(Table5[[#This Row],[Profit_Percentage]]&lt;=24.5%,"low","high")</f>
        <v>high</v>
      </c>
      <c r="Q4551" s="3" t="str">
        <f>IF(Table5[[#This Row],[Profit_Percentage]]&gt;25%,"high_profit","low_profit")&amp;(IF(Table5[[#This Row],[net_sales]]&gt;1000," high_sales"," low_sales"))</f>
        <v>high_profit high_sales</v>
      </c>
      <c r="R4551" s="3"/>
    </row>
    <row r="4552" spans="1:18" ht="14.25" customHeight="1" x14ac:dyDescent="0.3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Table5[[#This Row],[sales]]-(Table5[[#This Row],[sales]]*Table5[[#This Row],[discount]])</f>
        <v>1061.144</v>
      </c>
      <c r="O4552" s="6">
        <f>Table5[[#This Row],[profit]]/Table5[[#This Row],[net_sales]]</f>
        <v>0.51302179534540082</v>
      </c>
      <c r="P4552" s="3" t="str">
        <f>IF(Table5[[#This Row],[Profit_Percentage]]&lt;=24.5%,"low","high")</f>
        <v>high</v>
      </c>
      <c r="Q4552" s="3" t="str">
        <f>IF(Table5[[#This Row],[Profit_Percentage]]&gt;25%,"high_profit","low_profit")&amp;(IF(Table5[[#This Row],[net_sales]]&gt;1000," high_sales"," low_sales"))</f>
        <v>high_profit high_sales</v>
      </c>
      <c r="R4552" s="3"/>
    </row>
    <row r="4553" spans="1:18" ht="14.25" customHeight="1" x14ac:dyDescent="0.3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Table5[[#This Row],[sales]]-(Table5[[#This Row],[sales]]*Table5[[#This Row],[discount]])</f>
        <v>1635.0668000000001</v>
      </c>
      <c r="O4553" s="6">
        <f>Table5[[#This Row],[profit]]/Table5[[#This Row],[net_sales]]</f>
        <v>9.9469942145482979E-2</v>
      </c>
      <c r="P4553" s="3" t="str">
        <f>IF(Table5[[#This Row],[Profit_Percentage]]&lt;=24.5%,"low","high")</f>
        <v>low</v>
      </c>
      <c r="Q4553" s="3" t="str">
        <f>IF(Table5[[#This Row],[Profit_Percentage]]&gt;25%,"high_profit","low_profit")&amp;(IF(Table5[[#This Row],[net_sales]]&gt;1000," high_sales"," low_sales"))</f>
        <v>low_profit high_sales</v>
      </c>
      <c r="R4553" s="3"/>
    </row>
    <row r="4554" spans="1:18" ht="14.25" customHeight="1" x14ac:dyDescent="0.3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Table5[[#This Row],[sales]]-(Table5[[#This Row],[sales]]*Table5[[#This Row],[discount]])</f>
        <v>2475.5762999999997</v>
      </c>
      <c r="O4554" s="6">
        <f>Table5[[#This Row],[profit]]/Table5[[#This Row],[net_sales]]</f>
        <v>0.29358416462461689</v>
      </c>
      <c r="P4554" s="3" t="str">
        <f>IF(Table5[[#This Row],[Profit_Percentage]]&lt;=24.5%,"low","high")</f>
        <v>high</v>
      </c>
      <c r="Q4554" s="3" t="str">
        <f>IF(Table5[[#This Row],[Profit_Percentage]]&gt;25%,"high_profit","low_profit")&amp;(IF(Table5[[#This Row],[net_sales]]&gt;1000," high_sales"," low_sales"))</f>
        <v>high_profit high_sales</v>
      </c>
      <c r="R4554" s="3"/>
    </row>
    <row r="4555" spans="1:18" ht="14.25" customHeight="1" x14ac:dyDescent="0.3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Table5[[#This Row],[sales]]-(Table5[[#This Row],[sales]]*Table5[[#This Row],[discount]])</f>
        <v>4367.3256000000001</v>
      </c>
      <c r="O4555" s="6">
        <f>Table5[[#This Row],[profit]]/Table5[[#This Row],[net_sales]]</f>
        <v>0.28429984702766381</v>
      </c>
      <c r="P4555" s="3" t="str">
        <f>IF(Table5[[#This Row],[Profit_Percentage]]&lt;=24.5%,"low","high")</f>
        <v>high</v>
      </c>
      <c r="Q4555" s="3" t="str">
        <f>IF(Table5[[#This Row],[Profit_Percentage]]&gt;25%,"high_profit","low_profit")&amp;(IF(Table5[[#This Row],[net_sales]]&gt;1000," high_sales"," low_sales"))</f>
        <v>high_profit high_sales</v>
      </c>
      <c r="R4555" s="3"/>
    </row>
    <row r="4556" spans="1:18" ht="14.25" customHeight="1" x14ac:dyDescent="0.3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Table5[[#This Row],[sales]]-(Table5[[#This Row],[sales]]*Table5[[#This Row],[discount]])</f>
        <v>3272.7730000000001</v>
      </c>
      <c r="O4556" s="6">
        <f>Table5[[#This Row],[profit]]/Table5[[#This Row],[net_sales]]</f>
        <v>0.19351479616826464</v>
      </c>
      <c r="P4556" s="3" t="str">
        <f>IF(Table5[[#This Row],[Profit_Percentage]]&lt;=24.5%,"low","high")</f>
        <v>low</v>
      </c>
      <c r="Q4556" s="3" t="str">
        <f>IF(Table5[[#This Row],[Profit_Percentage]]&gt;25%,"high_profit","low_profit")&amp;(IF(Table5[[#This Row],[net_sales]]&gt;1000," high_sales"," low_sales"))</f>
        <v>low_profit high_sales</v>
      </c>
      <c r="R4556" s="3"/>
    </row>
    <row r="4557" spans="1:18" ht="14.25" customHeight="1" x14ac:dyDescent="0.3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Table5[[#This Row],[sales]]-(Table5[[#This Row],[sales]]*Table5[[#This Row],[discount]])</f>
        <v>206.89500000000001</v>
      </c>
      <c r="O4557" s="6">
        <f>Table5[[#This Row],[profit]]/Table5[[#This Row],[net_sales]]</f>
        <v>0.11198917325213273</v>
      </c>
      <c r="P4557" s="3" t="str">
        <f>IF(Table5[[#This Row],[Profit_Percentage]]&lt;=24.5%,"low","high")</f>
        <v>low</v>
      </c>
      <c r="Q4557" s="3" t="str">
        <f>IF(Table5[[#This Row],[Profit_Percentage]]&gt;25%,"high_profit","low_profit")&amp;(IF(Table5[[#This Row],[net_sales]]&gt;1000," high_sales"," low_sales"))</f>
        <v>low_profit low_sales</v>
      </c>
      <c r="R4557" s="3"/>
    </row>
    <row r="4558" spans="1:18" ht="14.25" customHeight="1" x14ac:dyDescent="0.3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Table5[[#This Row],[sales]]-(Table5[[#This Row],[sales]]*Table5[[#This Row],[discount]])</f>
        <v>1832.0679</v>
      </c>
      <c r="O4558" s="6">
        <f>Table5[[#This Row],[profit]]/Table5[[#This Row],[net_sales]]</f>
        <v>0.398112973869582</v>
      </c>
      <c r="P4558" s="3" t="str">
        <f>IF(Table5[[#This Row],[Profit_Percentage]]&lt;=24.5%,"low","high")</f>
        <v>high</v>
      </c>
      <c r="Q4558" s="3" t="str">
        <f>IF(Table5[[#This Row],[Profit_Percentage]]&gt;25%,"high_profit","low_profit")&amp;(IF(Table5[[#This Row],[net_sales]]&gt;1000," high_sales"," low_sales"))</f>
        <v>high_profit high_sales</v>
      </c>
      <c r="R4558" s="3"/>
    </row>
    <row r="4559" spans="1:18" ht="14.25" customHeight="1" x14ac:dyDescent="0.3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Table5[[#This Row],[sales]]-(Table5[[#This Row],[sales]]*Table5[[#This Row],[discount]])</f>
        <v>3931.8029999999999</v>
      </c>
      <c r="O4559" s="6">
        <f>Table5[[#This Row],[profit]]/Table5[[#This Row],[net_sales]]</f>
        <v>0.24298267232615675</v>
      </c>
      <c r="P4559" s="3" t="str">
        <f>IF(Table5[[#This Row],[Profit_Percentage]]&lt;=24.5%,"low","high")</f>
        <v>low</v>
      </c>
      <c r="Q4559" s="3" t="str">
        <f>IF(Table5[[#This Row],[Profit_Percentage]]&gt;25%,"high_profit","low_profit")&amp;(IF(Table5[[#This Row],[net_sales]]&gt;1000," high_sales"," low_sales"))</f>
        <v>low_profit high_sales</v>
      </c>
      <c r="R4559" s="3"/>
    </row>
    <row r="4560" spans="1:18" ht="14.25" customHeight="1" x14ac:dyDescent="0.3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Table5[[#This Row],[sales]]-(Table5[[#This Row],[sales]]*Table5[[#This Row],[discount]])</f>
        <v>3366.4425000000001</v>
      </c>
      <c r="O4560" s="6">
        <f>Table5[[#This Row],[profit]]/Table5[[#This Row],[net_sales]]</f>
        <v>0.11841580540882549</v>
      </c>
      <c r="P4560" s="3" t="str">
        <f>IF(Table5[[#This Row],[Profit_Percentage]]&lt;=24.5%,"low","high")</f>
        <v>low</v>
      </c>
      <c r="Q4560" s="3" t="str">
        <f>IF(Table5[[#This Row],[Profit_Percentage]]&gt;25%,"high_profit","low_profit")&amp;(IF(Table5[[#This Row],[net_sales]]&gt;1000," high_sales"," low_sales"))</f>
        <v>low_profit high_sales</v>
      </c>
      <c r="R4560" s="3"/>
    </row>
    <row r="4561" spans="1:18" ht="14.25" customHeight="1" x14ac:dyDescent="0.3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Table5[[#This Row],[sales]]-(Table5[[#This Row],[sales]]*Table5[[#This Row],[discount]])</f>
        <v>1437.2357999999999</v>
      </c>
      <c r="O4561" s="6">
        <f>Table5[[#This Row],[profit]]/Table5[[#This Row],[net_sales]]</f>
        <v>0.34050779976396356</v>
      </c>
      <c r="P4561" s="3" t="str">
        <f>IF(Table5[[#This Row],[Profit_Percentage]]&lt;=24.5%,"low","high")</f>
        <v>high</v>
      </c>
      <c r="Q4561" s="3" t="str">
        <f>IF(Table5[[#This Row],[Profit_Percentage]]&gt;25%,"high_profit","low_profit")&amp;(IF(Table5[[#This Row],[net_sales]]&gt;1000," high_sales"," low_sales"))</f>
        <v>high_profit high_sales</v>
      </c>
      <c r="R4561" s="3"/>
    </row>
    <row r="4562" spans="1:18" ht="14.25" customHeight="1" x14ac:dyDescent="0.3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Table5[[#This Row],[sales]]-(Table5[[#This Row],[sales]]*Table5[[#This Row],[discount]])</f>
        <v>1440.3576</v>
      </c>
      <c r="O4562" s="6">
        <f>Table5[[#This Row],[profit]]/Table5[[#This Row],[net_sales]]</f>
        <v>0.31833067010581262</v>
      </c>
      <c r="P4562" s="3" t="str">
        <f>IF(Table5[[#This Row],[Profit_Percentage]]&lt;=24.5%,"low","high")</f>
        <v>high</v>
      </c>
      <c r="Q4562" s="3" t="str">
        <f>IF(Table5[[#This Row],[Profit_Percentage]]&gt;25%,"high_profit","low_profit")&amp;(IF(Table5[[#This Row],[net_sales]]&gt;1000," high_sales"," low_sales"))</f>
        <v>high_profit high_sales</v>
      </c>
      <c r="R4562" s="3"/>
    </row>
    <row r="4563" spans="1:18" ht="14.25" customHeight="1" x14ac:dyDescent="0.3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Table5[[#This Row],[sales]]-(Table5[[#This Row],[sales]]*Table5[[#This Row],[discount]])</f>
        <v>2190.5987999999998</v>
      </c>
      <c r="O4563" s="6">
        <f>Table5[[#This Row],[profit]]/Table5[[#This Row],[net_sales]]</f>
        <v>0.18725473601099391</v>
      </c>
      <c r="P4563" s="3" t="str">
        <f>IF(Table5[[#This Row],[Profit_Percentage]]&lt;=24.5%,"low","high")</f>
        <v>low</v>
      </c>
      <c r="Q4563" s="3" t="str">
        <f>IF(Table5[[#This Row],[Profit_Percentage]]&gt;25%,"high_profit","low_profit")&amp;(IF(Table5[[#This Row],[net_sales]]&gt;1000," high_sales"," low_sales"))</f>
        <v>low_profit high_sales</v>
      </c>
      <c r="R4563" s="3"/>
    </row>
    <row r="4564" spans="1:18" ht="14.25" customHeight="1" x14ac:dyDescent="0.3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Table5[[#This Row],[sales]]-(Table5[[#This Row],[sales]]*Table5[[#This Row],[discount]])</f>
        <v>3245.5655999999999</v>
      </c>
      <c r="O4564" s="6">
        <f>Table5[[#This Row],[profit]]/Table5[[#This Row],[net_sales]]</f>
        <v>9.8093842256647037E-2</v>
      </c>
      <c r="P4564" s="3" t="str">
        <f>IF(Table5[[#This Row],[Profit_Percentage]]&lt;=24.5%,"low","high")</f>
        <v>low</v>
      </c>
      <c r="Q4564" s="3" t="str">
        <f>IF(Table5[[#This Row],[Profit_Percentage]]&gt;25%,"high_profit","low_profit")&amp;(IF(Table5[[#This Row],[net_sales]]&gt;1000," high_sales"," low_sales"))</f>
        <v>low_profit high_sales</v>
      </c>
      <c r="R4564" s="3"/>
    </row>
    <row r="4565" spans="1:18" ht="14.25" customHeight="1" x14ac:dyDescent="0.3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Table5[[#This Row],[sales]]-(Table5[[#This Row],[sales]]*Table5[[#This Row],[discount]])</f>
        <v>1445.1033000000002</v>
      </c>
      <c r="O4565" s="6">
        <f>Table5[[#This Row],[profit]]/Table5[[#This Row],[net_sales]]</f>
        <v>0.40890502429826286</v>
      </c>
      <c r="P4565" s="3" t="str">
        <f>IF(Table5[[#This Row],[Profit_Percentage]]&lt;=24.5%,"low","high")</f>
        <v>high</v>
      </c>
      <c r="Q4565" s="3" t="str">
        <f>IF(Table5[[#This Row],[Profit_Percentage]]&gt;25%,"high_profit","low_profit")&amp;(IF(Table5[[#This Row],[net_sales]]&gt;1000," high_sales"," low_sales"))</f>
        <v>high_profit high_sales</v>
      </c>
      <c r="R4565" s="3"/>
    </row>
    <row r="4566" spans="1:18" ht="14.25" customHeight="1" x14ac:dyDescent="0.3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Table5[[#This Row],[sales]]-(Table5[[#This Row],[sales]]*Table5[[#This Row],[discount]])</f>
        <v>474.34100000000001</v>
      </c>
      <c r="O4566" s="6">
        <f>Table5[[#This Row],[profit]]/Table5[[#This Row],[net_sales]]</f>
        <v>0.24326381232067226</v>
      </c>
      <c r="P4566" s="3" t="str">
        <f>IF(Table5[[#This Row],[Profit_Percentage]]&lt;=24.5%,"low","high")</f>
        <v>low</v>
      </c>
      <c r="Q4566" s="3" t="str">
        <f>IF(Table5[[#This Row],[Profit_Percentage]]&gt;25%,"high_profit","low_profit")&amp;(IF(Table5[[#This Row],[net_sales]]&gt;1000," high_sales"," low_sales"))</f>
        <v>low_profit low_sales</v>
      </c>
      <c r="R4566" s="3"/>
    </row>
    <row r="4567" spans="1:18" ht="14.25" customHeight="1" x14ac:dyDescent="0.3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Table5[[#This Row],[sales]]-(Table5[[#This Row],[sales]]*Table5[[#This Row],[discount]])</f>
        <v>3293.63</v>
      </c>
      <c r="O4567" s="6">
        <f>Table5[[#This Row],[profit]]/Table5[[#This Row],[net_sales]]</f>
        <v>0.26348436223862426</v>
      </c>
      <c r="P4567" s="3" t="str">
        <f>IF(Table5[[#This Row],[Profit_Percentage]]&lt;=24.5%,"low","high")</f>
        <v>high</v>
      </c>
      <c r="Q4567" s="3" t="str">
        <f>IF(Table5[[#This Row],[Profit_Percentage]]&gt;25%,"high_profit","low_profit")&amp;(IF(Table5[[#This Row],[net_sales]]&gt;1000," high_sales"," low_sales"))</f>
        <v>high_profit high_sales</v>
      </c>
      <c r="R4567" s="3"/>
    </row>
    <row r="4568" spans="1:18" ht="14.25" customHeight="1" x14ac:dyDescent="0.3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Table5[[#This Row],[sales]]-(Table5[[#This Row],[sales]]*Table5[[#This Row],[discount]])</f>
        <v>354.28679999999997</v>
      </c>
      <c r="O4568" s="6">
        <f>Table5[[#This Row],[profit]]/Table5[[#This Row],[net_sales]]</f>
        <v>0.21307595992850989</v>
      </c>
      <c r="P4568" s="3" t="str">
        <f>IF(Table5[[#This Row],[Profit_Percentage]]&lt;=24.5%,"low","high")</f>
        <v>low</v>
      </c>
      <c r="Q4568" s="3" t="str">
        <f>IF(Table5[[#This Row],[Profit_Percentage]]&gt;25%,"high_profit","low_profit")&amp;(IF(Table5[[#This Row],[net_sales]]&gt;1000," high_sales"," low_sales"))</f>
        <v>low_profit low_sales</v>
      </c>
      <c r="R4568" s="3"/>
    </row>
    <row r="4569" spans="1:18" ht="14.25" customHeight="1" x14ac:dyDescent="0.3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Table5[[#This Row],[sales]]-(Table5[[#This Row],[sales]]*Table5[[#This Row],[discount]])</f>
        <v>585.88199999999995</v>
      </c>
      <c r="O4569" s="6">
        <f>Table5[[#This Row],[profit]]/Table5[[#This Row],[net_sales]]</f>
        <v>0.25779935208796312</v>
      </c>
      <c r="P4569" s="3" t="str">
        <f>IF(Table5[[#This Row],[Profit_Percentage]]&lt;=24.5%,"low","high")</f>
        <v>high</v>
      </c>
      <c r="Q4569" s="3" t="str">
        <f>IF(Table5[[#This Row],[Profit_Percentage]]&gt;25%,"high_profit","low_profit")&amp;(IF(Table5[[#This Row],[net_sales]]&gt;1000," high_sales"," low_sales"))</f>
        <v>high_profit low_sales</v>
      </c>
      <c r="R4569" s="3"/>
    </row>
    <row r="4570" spans="1:18" ht="14.25" customHeight="1" x14ac:dyDescent="0.3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Table5[[#This Row],[sales]]-(Table5[[#This Row],[sales]]*Table5[[#This Row],[discount]])</f>
        <v>1395.2979</v>
      </c>
      <c r="O4570" s="6">
        <f>Table5[[#This Row],[profit]]/Table5[[#This Row],[net_sales]]</f>
        <v>0.18367403835410342</v>
      </c>
      <c r="P4570" s="3" t="str">
        <f>IF(Table5[[#This Row],[Profit_Percentage]]&lt;=24.5%,"low","high")</f>
        <v>low</v>
      </c>
      <c r="Q4570" s="3" t="str">
        <f>IF(Table5[[#This Row],[Profit_Percentage]]&gt;25%,"high_profit","low_profit")&amp;(IF(Table5[[#This Row],[net_sales]]&gt;1000," high_sales"," low_sales"))</f>
        <v>low_profit high_sales</v>
      </c>
      <c r="R4570" s="3"/>
    </row>
    <row r="4571" spans="1:18" ht="14.25" customHeight="1" x14ac:dyDescent="0.3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Table5[[#This Row],[sales]]-(Table5[[#This Row],[sales]]*Table5[[#This Row],[discount]])</f>
        <v>1016.9428</v>
      </c>
      <c r="O4571" s="6">
        <f>Table5[[#This Row],[profit]]/Table5[[#This Row],[net_sales]]</f>
        <v>0.18685416721569789</v>
      </c>
      <c r="P4571" s="3" t="str">
        <f>IF(Table5[[#This Row],[Profit_Percentage]]&lt;=24.5%,"low","high")</f>
        <v>low</v>
      </c>
      <c r="Q4571" s="3" t="str">
        <f>IF(Table5[[#This Row],[Profit_Percentage]]&gt;25%,"high_profit","low_profit")&amp;(IF(Table5[[#This Row],[net_sales]]&gt;1000," high_sales"," low_sales"))</f>
        <v>low_profit high_sales</v>
      </c>
      <c r="R4571" s="3"/>
    </row>
    <row r="4572" spans="1:18" ht="14.25" customHeight="1" x14ac:dyDescent="0.3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Table5[[#This Row],[sales]]-(Table5[[#This Row],[sales]]*Table5[[#This Row],[discount]])</f>
        <v>1441.8387</v>
      </c>
      <c r="O4572" s="6">
        <f>Table5[[#This Row],[profit]]/Table5[[#This Row],[net_sales]]</f>
        <v>0.23584468914588019</v>
      </c>
      <c r="P4572" s="3" t="str">
        <f>IF(Table5[[#This Row],[Profit_Percentage]]&lt;=24.5%,"low","high")</f>
        <v>low</v>
      </c>
      <c r="Q4572" s="3" t="str">
        <f>IF(Table5[[#This Row],[Profit_Percentage]]&gt;25%,"high_profit","low_profit")&amp;(IF(Table5[[#This Row],[net_sales]]&gt;1000," high_sales"," low_sales"))</f>
        <v>low_profit high_sales</v>
      </c>
      <c r="R4572" s="3"/>
    </row>
    <row r="4573" spans="1:18" ht="14.25" customHeight="1" x14ac:dyDescent="0.3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Table5[[#This Row],[sales]]-(Table5[[#This Row],[sales]]*Table5[[#This Row],[discount]])</f>
        <v>1215.6419999999998</v>
      </c>
      <c r="O4573" s="6">
        <f>Table5[[#This Row],[profit]]/Table5[[#This Row],[net_sales]]</f>
        <v>0.20273238338260774</v>
      </c>
      <c r="P4573" s="3" t="str">
        <f>IF(Table5[[#This Row],[Profit_Percentage]]&lt;=24.5%,"low","high")</f>
        <v>low</v>
      </c>
      <c r="Q4573" s="3" t="str">
        <f>IF(Table5[[#This Row],[Profit_Percentage]]&gt;25%,"high_profit","low_profit")&amp;(IF(Table5[[#This Row],[net_sales]]&gt;1000," high_sales"," low_sales"))</f>
        <v>low_profit high_sales</v>
      </c>
      <c r="R4573" s="3"/>
    </row>
    <row r="4574" spans="1:18" ht="14.25" customHeight="1" x14ac:dyDescent="0.3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Table5[[#This Row],[sales]]-(Table5[[#This Row],[sales]]*Table5[[#This Row],[discount]])</f>
        <v>193.8588</v>
      </c>
      <c r="O4574" s="6">
        <f>Table5[[#This Row],[profit]]/Table5[[#This Row],[net_sales]]</f>
        <v>0.17105233293510533</v>
      </c>
      <c r="P4574" s="3" t="str">
        <f>IF(Table5[[#This Row],[Profit_Percentage]]&lt;=24.5%,"low","high")</f>
        <v>low</v>
      </c>
      <c r="Q4574" s="3" t="str">
        <f>IF(Table5[[#This Row],[Profit_Percentage]]&gt;25%,"high_profit","low_profit")&amp;(IF(Table5[[#This Row],[net_sales]]&gt;1000," high_sales"," low_sales"))</f>
        <v>low_profit low_sales</v>
      </c>
      <c r="R4574" s="3"/>
    </row>
    <row r="4575" spans="1:18" ht="14.25" customHeight="1" x14ac:dyDescent="0.3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Table5[[#This Row],[sales]]-(Table5[[#This Row],[sales]]*Table5[[#This Row],[discount]])</f>
        <v>705.78539999999998</v>
      </c>
      <c r="O4575" s="6">
        <f>Table5[[#This Row],[profit]]/Table5[[#This Row],[net_sales]]</f>
        <v>0.13400673915895681</v>
      </c>
      <c r="P4575" s="3" t="str">
        <f>IF(Table5[[#This Row],[Profit_Percentage]]&lt;=24.5%,"low","high")</f>
        <v>low</v>
      </c>
      <c r="Q4575" s="3" t="str">
        <f>IF(Table5[[#This Row],[Profit_Percentage]]&gt;25%,"high_profit","low_profit")&amp;(IF(Table5[[#This Row],[net_sales]]&gt;1000," high_sales"," low_sales"))</f>
        <v>low_profit low_sales</v>
      </c>
      <c r="R4575" s="3"/>
    </row>
    <row r="4576" spans="1:18" ht="14.25" customHeight="1" x14ac:dyDescent="0.3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Table5[[#This Row],[sales]]-(Table5[[#This Row],[sales]]*Table5[[#This Row],[discount]])</f>
        <v>591.00450000000001</v>
      </c>
      <c r="O4576" s="6">
        <f>Table5[[#This Row],[profit]]/Table5[[#This Row],[net_sales]]</f>
        <v>0.16477031900772329</v>
      </c>
      <c r="P4576" s="3" t="str">
        <f>IF(Table5[[#This Row],[Profit_Percentage]]&lt;=24.5%,"low","high")</f>
        <v>low</v>
      </c>
      <c r="Q4576" s="3" t="str">
        <f>IF(Table5[[#This Row],[Profit_Percentage]]&gt;25%,"high_profit","low_profit")&amp;(IF(Table5[[#This Row],[net_sales]]&gt;1000," high_sales"," low_sales"))</f>
        <v>low_profit low_sales</v>
      </c>
      <c r="R4576" s="3"/>
    </row>
    <row r="4577" spans="1:18" ht="14.25" customHeight="1" x14ac:dyDescent="0.3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Table5[[#This Row],[sales]]-(Table5[[#This Row],[sales]]*Table5[[#This Row],[discount]])</f>
        <v>2146.4160000000002</v>
      </c>
      <c r="O4577" s="6">
        <f>Table5[[#This Row],[profit]]/Table5[[#This Row],[net_sales]]</f>
        <v>0.30196849073059462</v>
      </c>
      <c r="P4577" s="3" t="str">
        <f>IF(Table5[[#This Row],[Profit_Percentage]]&lt;=24.5%,"low","high")</f>
        <v>high</v>
      </c>
      <c r="Q4577" s="3" t="str">
        <f>IF(Table5[[#This Row],[Profit_Percentage]]&gt;25%,"high_profit","low_profit")&amp;(IF(Table5[[#This Row],[net_sales]]&gt;1000," high_sales"," low_sales"))</f>
        <v>high_profit high_sales</v>
      </c>
      <c r="R4577" s="3"/>
    </row>
    <row r="4578" spans="1:18" ht="14.25" customHeight="1" x14ac:dyDescent="0.3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Table5[[#This Row],[sales]]-(Table5[[#This Row],[sales]]*Table5[[#This Row],[discount]])</f>
        <v>1025.4870000000001</v>
      </c>
      <c r="O4578" s="6">
        <f>Table5[[#This Row],[profit]]/Table5[[#This Row],[net_sales]]</f>
        <v>0.19213310358883143</v>
      </c>
      <c r="P4578" s="3" t="str">
        <f>IF(Table5[[#This Row],[Profit_Percentage]]&lt;=24.5%,"low","high")</f>
        <v>low</v>
      </c>
      <c r="Q4578" s="3" t="str">
        <f>IF(Table5[[#This Row],[Profit_Percentage]]&gt;25%,"high_profit","low_profit")&amp;(IF(Table5[[#This Row],[net_sales]]&gt;1000," high_sales"," low_sales"))</f>
        <v>low_profit high_sales</v>
      </c>
      <c r="R4578" s="3"/>
    </row>
    <row r="4579" spans="1:18" ht="14.25" customHeight="1" x14ac:dyDescent="0.3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Table5[[#This Row],[sales]]-(Table5[[#This Row],[sales]]*Table5[[#This Row],[discount]])</f>
        <v>1261.4633999999999</v>
      </c>
      <c r="O4579" s="6">
        <f>Table5[[#This Row],[profit]]/Table5[[#This Row],[net_sales]]</f>
        <v>0.10330065858430773</v>
      </c>
      <c r="P4579" s="3" t="str">
        <f>IF(Table5[[#This Row],[Profit_Percentage]]&lt;=24.5%,"low","high")</f>
        <v>low</v>
      </c>
      <c r="Q4579" s="3" t="str">
        <f>IF(Table5[[#This Row],[Profit_Percentage]]&gt;25%,"high_profit","low_profit")&amp;(IF(Table5[[#This Row],[net_sales]]&gt;1000," high_sales"," low_sales"))</f>
        <v>low_profit high_sales</v>
      </c>
      <c r="R4579" s="3"/>
    </row>
    <row r="4580" spans="1:18" ht="14.25" customHeight="1" x14ac:dyDescent="0.3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Table5[[#This Row],[sales]]-(Table5[[#This Row],[sales]]*Table5[[#This Row],[discount]])</f>
        <v>1783.9031999999997</v>
      </c>
      <c r="O4580" s="6">
        <f>Table5[[#This Row],[profit]]/Table5[[#This Row],[net_sales]]</f>
        <v>0.14701470348839557</v>
      </c>
      <c r="P4580" s="3" t="str">
        <f>IF(Table5[[#This Row],[Profit_Percentage]]&lt;=24.5%,"low","high")</f>
        <v>low</v>
      </c>
      <c r="Q4580" s="3" t="str">
        <f>IF(Table5[[#This Row],[Profit_Percentage]]&gt;25%,"high_profit","low_profit")&amp;(IF(Table5[[#This Row],[net_sales]]&gt;1000," high_sales"," low_sales"))</f>
        <v>low_profit high_sales</v>
      </c>
      <c r="R4580" s="3"/>
    </row>
    <row r="4581" spans="1:18" ht="14.25" customHeight="1" x14ac:dyDescent="0.3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Table5[[#This Row],[sales]]-(Table5[[#This Row],[sales]]*Table5[[#This Row],[discount]])</f>
        <v>1128.825</v>
      </c>
      <c r="O4581" s="6">
        <f>Table5[[#This Row],[profit]]/Table5[[#This Row],[net_sales]]</f>
        <v>0.15360219697473035</v>
      </c>
      <c r="P4581" s="3" t="str">
        <f>IF(Table5[[#This Row],[Profit_Percentage]]&lt;=24.5%,"low","high")</f>
        <v>low</v>
      </c>
      <c r="Q4581" s="3" t="str">
        <f>IF(Table5[[#This Row],[Profit_Percentage]]&gt;25%,"high_profit","low_profit")&amp;(IF(Table5[[#This Row],[net_sales]]&gt;1000," high_sales"," low_sales"))</f>
        <v>low_profit high_sales</v>
      </c>
      <c r="R4581" s="3"/>
    </row>
    <row r="4582" spans="1:18" ht="14.25" customHeight="1" x14ac:dyDescent="0.3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Table5[[#This Row],[sales]]-(Table5[[#This Row],[sales]]*Table5[[#This Row],[discount]])</f>
        <v>665.57550000000003</v>
      </c>
      <c r="O4582" s="6">
        <f>Table5[[#This Row],[profit]]/Table5[[#This Row],[net_sales]]</f>
        <v>0.19040664808124697</v>
      </c>
      <c r="P4582" s="3" t="str">
        <f>IF(Table5[[#This Row],[Profit_Percentage]]&lt;=24.5%,"low","high")</f>
        <v>low</v>
      </c>
      <c r="Q4582" s="3" t="str">
        <f>IF(Table5[[#This Row],[Profit_Percentage]]&gt;25%,"high_profit","low_profit")&amp;(IF(Table5[[#This Row],[net_sales]]&gt;1000," high_sales"," low_sales"))</f>
        <v>low_profit low_sales</v>
      </c>
      <c r="R4582" s="3"/>
    </row>
    <row r="4583" spans="1:18" ht="14.25" customHeight="1" x14ac:dyDescent="0.3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Table5[[#This Row],[sales]]-(Table5[[#This Row],[sales]]*Table5[[#This Row],[discount]])</f>
        <v>4015.1135999999997</v>
      </c>
      <c r="O4583" s="6">
        <f>Table5[[#This Row],[profit]]/Table5[[#This Row],[net_sales]]</f>
        <v>0.24524835362067965</v>
      </c>
      <c r="P4583" s="3" t="str">
        <f>IF(Table5[[#This Row],[Profit_Percentage]]&lt;=24.5%,"low","high")</f>
        <v>high</v>
      </c>
      <c r="Q4583" s="3" t="str">
        <f>IF(Table5[[#This Row],[Profit_Percentage]]&gt;25%,"high_profit","low_profit")&amp;(IF(Table5[[#This Row],[net_sales]]&gt;1000," high_sales"," low_sales"))</f>
        <v>low_profit high_sales</v>
      </c>
      <c r="R4583" s="3"/>
    </row>
    <row r="4584" spans="1:18" ht="14.25" customHeight="1" x14ac:dyDescent="0.3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Table5[[#This Row],[sales]]-(Table5[[#This Row],[sales]]*Table5[[#This Row],[discount]])</f>
        <v>2646.3485000000001</v>
      </c>
      <c r="O4584" s="6">
        <f>Table5[[#This Row],[profit]]/Table5[[#This Row],[net_sales]]</f>
        <v>0.26069884597587956</v>
      </c>
      <c r="P4584" s="3" t="str">
        <f>IF(Table5[[#This Row],[Profit_Percentage]]&lt;=24.5%,"low","high")</f>
        <v>high</v>
      </c>
      <c r="Q4584" s="3" t="str">
        <f>IF(Table5[[#This Row],[Profit_Percentage]]&gt;25%,"high_profit","low_profit")&amp;(IF(Table5[[#This Row],[net_sales]]&gt;1000," high_sales"," low_sales"))</f>
        <v>high_profit high_sales</v>
      </c>
      <c r="R4584" s="3"/>
    </row>
    <row r="4585" spans="1:18" ht="14.25" customHeight="1" x14ac:dyDescent="0.3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Table5[[#This Row],[sales]]-(Table5[[#This Row],[sales]]*Table5[[#This Row],[discount]])</f>
        <v>2836.7591999999995</v>
      </c>
      <c r="O4585" s="6">
        <f>Table5[[#This Row],[profit]]/Table5[[#This Row],[net_sales]]</f>
        <v>0.37976787032188003</v>
      </c>
      <c r="P4585" s="3" t="str">
        <f>IF(Table5[[#This Row],[Profit_Percentage]]&lt;=24.5%,"low","high")</f>
        <v>high</v>
      </c>
      <c r="Q4585" s="3" t="str">
        <f>IF(Table5[[#This Row],[Profit_Percentage]]&gt;25%,"high_profit","low_profit")&amp;(IF(Table5[[#This Row],[net_sales]]&gt;1000," high_sales"," low_sales"))</f>
        <v>high_profit high_sales</v>
      </c>
      <c r="R4585" s="3"/>
    </row>
    <row r="4586" spans="1:18" ht="14.25" customHeight="1" x14ac:dyDescent="0.3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Table5[[#This Row],[sales]]-(Table5[[#This Row],[sales]]*Table5[[#This Row],[discount]])</f>
        <v>1625.1315999999999</v>
      </c>
      <c r="O4586" s="6">
        <f>Table5[[#This Row],[profit]]/Table5[[#This Row],[net_sales]]</f>
        <v>0.44990202639589311</v>
      </c>
      <c r="P4586" s="3" t="str">
        <f>IF(Table5[[#This Row],[Profit_Percentage]]&lt;=24.5%,"low","high")</f>
        <v>high</v>
      </c>
      <c r="Q4586" s="3" t="str">
        <f>IF(Table5[[#This Row],[Profit_Percentage]]&gt;25%,"high_profit","low_profit")&amp;(IF(Table5[[#This Row],[net_sales]]&gt;1000," high_sales"," low_sales"))</f>
        <v>high_profit high_sales</v>
      </c>
      <c r="R4586" s="3"/>
    </row>
    <row r="4587" spans="1:18" ht="14.25" customHeight="1" x14ac:dyDescent="0.3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Table5[[#This Row],[sales]]-(Table5[[#This Row],[sales]]*Table5[[#This Row],[discount]])</f>
        <v>2323.2489</v>
      </c>
      <c r="O4587" s="6">
        <f>Table5[[#This Row],[profit]]/Table5[[#This Row],[net_sales]]</f>
        <v>0.51899303600229829</v>
      </c>
      <c r="P4587" s="3" t="str">
        <f>IF(Table5[[#This Row],[Profit_Percentage]]&lt;=24.5%,"low","high")</f>
        <v>high</v>
      </c>
      <c r="Q4587" s="3" t="str">
        <f>IF(Table5[[#This Row],[Profit_Percentage]]&gt;25%,"high_profit","low_profit")&amp;(IF(Table5[[#This Row],[net_sales]]&gt;1000," high_sales"," low_sales"))</f>
        <v>high_profit high_sales</v>
      </c>
      <c r="R4587" s="3"/>
    </row>
    <row r="4588" spans="1:18" ht="14.25" customHeight="1" x14ac:dyDescent="0.3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Table5[[#This Row],[sales]]-(Table5[[#This Row],[sales]]*Table5[[#This Row],[discount]])</f>
        <v>984.21519999999998</v>
      </c>
      <c r="O4588" s="6">
        <f>Table5[[#This Row],[profit]]/Table5[[#This Row],[net_sales]]</f>
        <v>0.26738054848167353</v>
      </c>
      <c r="P4588" s="3" t="str">
        <f>IF(Table5[[#This Row],[Profit_Percentage]]&lt;=24.5%,"low","high")</f>
        <v>high</v>
      </c>
      <c r="Q4588" s="3" t="str">
        <f>IF(Table5[[#This Row],[Profit_Percentage]]&gt;25%,"high_profit","low_profit")&amp;(IF(Table5[[#This Row],[net_sales]]&gt;1000," high_sales"," low_sales"))</f>
        <v>high_profit low_sales</v>
      </c>
      <c r="R4588" s="3"/>
    </row>
    <row r="4589" spans="1:18" ht="14.25" customHeight="1" x14ac:dyDescent="0.3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Table5[[#This Row],[sales]]-(Table5[[#This Row],[sales]]*Table5[[#This Row],[discount]])</f>
        <v>2871.9456</v>
      </c>
      <c r="O4589" s="6">
        <f>Table5[[#This Row],[profit]]/Table5[[#This Row],[net_sales]]</f>
        <v>0.19003493659489928</v>
      </c>
      <c r="P4589" s="3" t="str">
        <f>IF(Table5[[#This Row],[Profit_Percentage]]&lt;=24.5%,"low","high")</f>
        <v>low</v>
      </c>
      <c r="Q4589" s="3" t="str">
        <f>IF(Table5[[#This Row],[Profit_Percentage]]&gt;25%,"high_profit","low_profit")&amp;(IF(Table5[[#This Row],[net_sales]]&gt;1000," high_sales"," low_sales"))</f>
        <v>low_profit high_sales</v>
      </c>
      <c r="R4589" s="3"/>
    </row>
    <row r="4590" spans="1:18" ht="14.25" customHeight="1" x14ac:dyDescent="0.3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Table5[[#This Row],[sales]]-(Table5[[#This Row],[sales]]*Table5[[#This Row],[discount]])</f>
        <v>1359.8952000000002</v>
      </c>
      <c r="O4590" s="6">
        <f>Table5[[#This Row],[profit]]/Table5[[#This Row],[net_sales]]</f>
        <v>0.47199960702854155</v>
      </c>
      <c r="P4590" s="3" t="str">
        <f>IF(Table5[[#This Row],[Profit_Percentage]]&lt;=24.5%,"low","high")</f>
        <v>high</v>
      </c>
      <c r="Q4590" s="3" t="str">
        <f>IF(Table5[[#This Row],[Profit_Percentage]]&gt;25%,"high_profit","low_profit")&amp;(IF(Table5[[#This Row],[net_sales]]&gt;1000," high_sales"," low_sales"))</f>
        <v>high_profit high_sales</v>
      </c>
      <c r="R4590" s="3"/>
    </row>
    <row r="4591" spans="1:18" ht="14.25" customHeight="1" x14ac:dyDescent="0.3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Table5[[#This Row],[sales]]-(Table5[[#This Row],[sales]]*Table5[[#This Row],[discount]])</f>
        <v>2346.8108999999999</v>
      </c>
      <c r="O4591" s="6">
        <f>Table5[[#This Row],[profit]]/Table5[[#This Row],[net_sales]]</f>
        <v>0.57132425965807465</v>
      </c>
      <c r="P4591" s="3" t="str">
        <f>IF(Table5[[#This Row],[Profit_Percentage]]&lt;=24.5%,"low","high")</f>
        <v>high</v>
      </c>
      <c r="Q4591" s="3" t="str">
        <f>IF(Table5[[#This Row],[Profit_Percentage]]&gt;25%,"high_profit","low_profit")&amp;(IF(Table5[[#This Row],[net_sales]]&gt;1000," high_sales"," low_sales"))</f>
        <v>high_profit high_sales</v>
      </c>
      <c r="R4591" s="3"/>
    </row>
    <row r="4592" spans="1:18" ht="14.25" customHeight="1" x14ac:dyDescent="0.3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Table5[[#This Row],[sales]]-(Table5[[#This Row],[sales]]*Table5[[#This Row],[discount]])</f>
        <v>1161.297</v>
      </c>
      <c r="O4592" s="6">
        <f>Table5[[#This Row],[profit]]/Table5[[#This Row],[net_sales]]</f>
        <v>0.10672549743950083</v>
      </c>
      <c r="P4592" s="3" t="str">
        <f>IF(Table5[[#This Row],[Profit_Percentage]]&lt;=24.5%,"low","high")</f>
        <v>low</v>
      </c>
      <c r="Q4592" s="3" t="str">
        <f>IF(Table5[[#This Row],[Profit_Percentage]]&gt;25%,"high_profit","low_profit")&amp;(IF(Table5[[#This Row],[net_sales]]&gt;1000," high_sales"," low_sales"))</f>
        <v>low_profit high_sales</v>
      </c>
      <c r="R4592" s="3"/>
    </row>
    <row r="4593" spans="1:18" ht="14.25" customHeight="1" x14ac:dyDescent="0.3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Table5[[#This Row],[sales]]-(Table5[[#This Row],[sales]]*Table5[[#This Row],[discount]])</f>
        <v>2401.6384000000003</v>
      </c>
      <c r="O4593" s="6">
        <f>Table5[[#This Row],[profit]]/Table5[[#This Row],[net_sales]]</f>
        <v>0.25015006422282388</v>
      </c>
      <c r="P4593" s="3" t="str">
        <f>IF(Table5[[#This Row],[Profit_Percentage]]&lt;=24.5%,"low","high")</f>
        <v>high</v>
      </c>
      <c r="Q4593" s="3" t="str">
        <f>IF(Table5[[#This Row],[Profit_Percentage]]&gt;25%,"high_profit","low_profit")&amp;(IF(Table5[[#This Row],[net_sales]]&gt;1000," high_sales"," low_sales"))</f>
        <v>high_profit high_sales</v>
      </c>
      <c r="R4593" s="3"/>
    </row>
    <row r="4594" spans="1:18" ht="14.25" customHeight="1" x14ac:dyDescent="0.3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Table5[[#This Row],[sales]]-(Table5[[#This Row],[sales]]*Table5[[#This Row],[discount]])</f>
        <v>2748.6048000000001</v>
      </c>
      <c r="O4594" s="6">
        <f>Table5[[#This Row],[profit]]/Table5[[#This Row],[net_sales]]</f>
        <v>0.2260455922946798</v>
      </c>
      <c r="P4594" s="3" t="str">
        <f>IF(Table5[[#This Row],[Profit_Percentage]]&lt;=24.5%,"low","high")</f>
        <v>low</v>
      </c>
      <c r="Q4594" s="3" t="str">
        <f>IF(Table5[[#This Row],[Profit_Percentage]]&gt;25%,"high_profit","low_profit")&amp;(IF(Table5[[#This Row],[net_sales]]&gt;1000," high_sales"," low_sales"))</f>
        <v>low_profit high_sales</v>
      </c>
      <c r="R4594" s="3"/>
    </row>
    <row r="4595" spans="1:18" ht="14.25" customHeight="1" x14ac:dyDescent="0.3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Table5[[#This Row],[sales]]-(Table5[[#This Row],[sales]]*Table5[[#This Row],[discount]])</f>
        <v>2035.9602</v>
      </c>
      <c r="O4595" s="6">
        <f>Table5[[#This Row],[profit]]/Table5[[#This Row],[net_sales]]</f>
        <v>0.24449888558725266</v>
      </c>
      <c r="P4595" s="3" t="str">
        <f>IF(Table5[[#This Row],[Profit_Percentage]]&lt;=24.5%,"low","high")</f>
        <v>low</v>
      </c>
      <c r="Q4595" s="3" t="str">
        <f>IF(Table5[[#This Row],[Profit_Percentage]]&gt;25%,"high_profit","low_profit")&amp;(IF(Table5[[#This Row],[net_sales]]&gt;1000," high_sales"," low_sales"))</f>
        <v>low_profit high_sales</v>
      </c>
      <c r="R4595" s="3"/>
    </row>
    <row r="4596" spans="1:18" ht="14.25" customHeight="1" x14ac:dyDescent="0.3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Table5[[#This Row],[sales]]-(Table5[[#This Row],[sales]]*Table5[[#This Row],[discount]])</f>
        <v>2311.8056000000001</v>
      </c>
      <c r="O4596" s="6">
        <f>Table5[[#This Row],[profit]]/Table5[[#This Row],[net_sales]]</f>
        <v>0.4629022440295153</v>
      </c>
      <c r="P4596" s="3" t="str">
        <f>IF(Table5[[#This Row],[Profit_Percentage]]&lt;=24.5%,"low","high")</f>
        <v>high</v>
      </c>
      <c r="Q4596" s="3" t="str">
        <f>IF(Table5[[#This Row],[Profit_Percentage]]&gt;25%,"high_profit","low_profit")&amp;(IF(Table5[[#This Row],[net_sales]]&gt;1000," high_sales"," low_sales"))</f>
        <v>high_profit high_sales</v>
      </c>
      <c r="R4596" s="3"/>
    </row>
    <row r="4597" spans="1:18" ht="14.25" customHeight="1" x14ac:dyDescent="0.3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Table5[[#This Row],[sales]]-(Table5[[#This Row],[sales]]*Table5[[#This Row],[discount]])</f>
        <v>3589.0847999999996</v>
      </c>
      <c r="O4597" s="6">
        <f>Table5[[#This Row],[profit]]/Table5[[#This Row],[net_sales]]</f>
        <v>0.34437469964487888</v>
      </c>
      <c r="P4597" s="3" t="str">
        <f>IF(Table5[[#This Row],[Profit_Percentage]]&lt;=24.5%,"low","high")</f>
        <v>high</v>
      </c>
      <c r="Q4597" s="3" t="str">
        <f>IF(Table5[[#This Row],[Profit_Percentage]]&gt;25%,"high_profit","low_profit")&amp;(IF(Table5[[#This Row],[net_sales]]&gt;1000," high_sales"," low_sales"))</f>
        <v>high_profit high_sales</v>
      </c>
      <c r="R4597" s="3"/>
    </row>
    <row r="4598" spans="1:18" ht="14.25" customHeight="1" x14ac:dyDescent="0.3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Table5[[#This Row],[sales]]-(Table5[[#This Row],[sales]]*Table5[[#This Row],[discount]])</f>
        <v>2246.3737999999998</v>
      </c>
      <c r="O4598" s="6">
        <f>Table5[[#This Row],[profit]]/Table5[[#This Row],[net_sales]]</f>
        <v>0.36183203347546167</v>
      </c>
      <c r="P4598" s="3" t="str">
        <f>IF(Table5[[#This Row],[Profit_Percentage]]&lt;=24.5%,"low","high")</f>
        <v>high</v>
      </c>
      <c r="Q4598" s="3" t="str">
        <f>IF(Table5[[#This Row],[Profit_Percentage]]&gt;25%,"high_profit","low_profit")&amp;(IF(Table5[[#This Row],[net_sales]]&gt;1000," high_sales"," low_sales"))</f>
        <v>high_profit high_sales</v>
      </c>
      <c r="R4598" s="3"/>
    </row>
    <row r="4599" spans="1:18" ht="14.25" customHeight="1" x14ac:dyDescent="0.3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Table5[[#This Row],[sales]]-(Table5[[#This Row],[sales]]*Table5[[#This Row],[discount]])</f>
        <v>1099.5772000000002</v>
      </c>
      <c r="O4599" s="6">
        <f>Table5[[#This Row],[profit]]/Table5[[#This Row],[net_sales]]</f>
        <v>0.13373322036870169</v>
      </c>
      <c r="P4599" s="3" t="str">
        <f>IF(Table5[[#This Row],[Profit_Percentage]]&lt;=24.5%,"low","high")</f>
        <v>low</v>
      </c>
      <c r="Q4599" s="3" t="str">
        <f>IF(Table5[[#This Row],[Profit_Percentage]]&gt;25%,"high_profit","low_profit")&amp;(IF(Table5[[#This Row],[net_sales]]&gt;1000," high_sales"," low_sales"))</f>
        <v>low_profit high_sales</v>
      </c>
      <c r="R4599" s="3"/>
    </row>
    <row r="4600" spans="1:18" ht="14.25" customHeight="1" x14ac:dyDescent="0.3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Table5[[#This Row],[sales]]-(Table5[[#This Row],[sales]]*Table5[[#This Row],[discount]])</f>
        <v>1346.0376000000001</v>
      </c>
      <c r="O4600" s="6">
        <f>Table5[[#This Row],[profit]]/Table5[[#This Row],[net_sales]]</f>
        <v>0.32921071447038325</v>
      </c>
      <c r="P4600" s="3" t="str">
        <f>IF(Table5[[#This Row],[Profit_Percentage]]&lt;=24.5%,"low","high")</f>
        <v>high</v>
      </c>
      <c r="Q4600" s="3" t="str">
        <f>IF(Table5[[#This Row],[Profit_Percentage]]&gt;25%,"high_profit","low_profit")&amp;(IF(Table5[[#This Row],[net_sales]]&gt;1000," high_sales"," low_sales"))</f>
        <v>high_profit high_sales</v>
      </c>
      <c r="R4600" s="3"/>
    </row>
    <row r="4601" spans="1:18" ht="14.25" customHeight="1" x14ac:dyDescent="0.3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Table5[[#This Row],[sales]]-(Table5[[#This Row],[sales]]*Table5[[#This Row],[discount]])</f>
        <v>1146.3731</v>
      </c>
      <c r="O4601" s="6">
        <f>Table5[[#This Row],[profit]]/Table5[[#This Row],[net_sales]]</f>
        <v>0.18596912296703402</v>
      </c>
      <c r="P4601" s="3" t="str">
        <f>IF(Table5[[#This Row],[Profit_Percentage]]&lt;=24.5%,"low","high")</f>
        <v>low</v>
      </c>
      <c r="Q4601" s="3" t="str">
        <f>IF(Table5[[#This Row],[Profit_Percentage]]&gt;25%,"high_profit","low_profit")&amp;(IF(Table5[[#This Row],[net_sales]]&gt;1000," high_sales"," low_sales"))</f>
        <v>low_profit high_sales</v>
      </c>
      <c r="R4601" s="3"/>
    </row>
    <row r="4602" spans="1:18" ht="14.25" customHeight="1" x14ac:dyDescent="0.3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Table5[[#This Row],[sales]]-(Table5[[#This Row],[sales]]*Table5[[#This Row],[discount]])</f>
        <v>324.65999999999997</v>
      </c>
      <c r="O4602" s="6">
        <f>Table5[[#This Row],[profit]]/Table5[[#This Row],[net_sales]]</f>
        <v>0.52568841249306963</v>
      </c>
      <c r="P4602" s="3" t="str">
        <f>IF(Table5[[#This Row],[Profit_Percentage]]&lt;=24.5%,"low","high")</f>
        <v>high</v>
      </c>
      <c r="Q4602" s="3" t="str">
        <f>IF(Table5[[#This Row],[Profit_Percentage]]&gt;25%,"high_profit","low_profit")&amp;(IF(Table5[[#This Row],[net_sales]]&gt;1000," high_sales"," low_sales"))</f>
        <v>high_profit low_sales</v>
      </c>
      <c r="R4602" s="3"/>
    </row>
    <row r="4603" spans="1:18" ht="14.25" customHeight="1" x14ac:dyDescent="0.3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Table5[[#This Row],[sales]]-(Table5[[#This Row],[sales]]*Table5[[#This Row],[discount]])</f>
        <v>271.97249999999997</v>
      </c>
      <c r="O4603" s="6">
        <f>Table5[[#This Row],[profit]]/Table5[[#This Row],[net_sales]]</f>
        <v>0.18398919008355627</v>
      </c>
      <c r="P4603" s="3" t="str">
        <f>IF(Table5[[#This Row],[Profit_Percentage]]&lt;=24.5%,"low","high")</f>
        <v>low</v>
      </c>
      <c r="Q4603" s="3" t="str">
        <f>IF(Table5[[#This Row],[Profit_Percentage]]&gt;25%,"high_profit","low_profit")&amp;(IF(Table5[[#This Row],[net_sales]]&gt;1000," high_sales"," low_sales"))</f>
        <v>low_profit low_sales</v>
      </c>
      <c r="R4603" s="3"/>
    </row>
    <row r="4604" spans="1:18" ht="14.25" customHeight="1" x14ac:dyDescent="0.3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Table5[[#This Row],[sales]]-(Table5[[#This Row],[sales]]*Table5[[#This Row],[discount]])</f>
        <v>2062.2910000000002</v>
      </c>
      <c r="O4604" s="6">
        <f>Table5[[#This Row],[profit]]/Table5[[#This Row],[net_sales]]</f>
        <v>0.12884699588952286</v>
      </c>
      <c r="P4604" s="3" t="str">
        <f>IF(Table5[[#This Row],[Profit_Percentage]]&lt;=24.5%,"low","high")</f>
        <v>low</v>
      </c>
      <c r="Q4604" s="3" t="str">
        <f>IF(Table5[[#This Row],[Profit_Percentage]]&gt;25%,"high_profit","low_profit")&amp;(IF(Table5[[#This Row],[net_sales]]&gt;1000," high_sales"," low_sales"))</f>
        <v>low_profit high_sales</v>
      </c>
      <c r="R4604" s="3"/>
    </row>
    <row r="4605" spans="1:18" ht="14.25" customHeight="1" x14ac:dyDescent="0.3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Table5[[#This Row],[sales]]-(Table5[[#This Row],[sales]]*Table5[[#This Row],[discount]])</f>
        <v>2972.4724000000001</v>
      </c>
      <c r="O4605" s="6">
        <f>Table5[[#This Row],[profit]]/Table5[[#This Row],[net_sales]]</f>
        <v>0.16724125007855414</v>
      </c>
      <c r="P4605" s="3" t="str">
        <f>IF(Table5[[#This Row],[Profit_Percentage]]&lt;=24.5%,"low","high")</f>
        <v>low</v>
      </c>
      <c r="Q4605" s="3" t="str">
        <f>IF(Table5[[#This Row],[Profit_Percentage]]&gt;25%,"high_profit","low_profit")&amp;(IF(Table5[[#This Row],[net_sales]]&gt;1000," high_sales"," low_sales"))</f>
        <v>low_profit high_sales</v>
      </c>
      <c r="R4605" s="3"/>
    </row>
    <row r="4606" spans="1:18" ht="14.25" customHeight="1" x14ac:dyDescent="0.3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Table5[[#This Row],[sales]]-(Table5[[#This Row],[sales]]*Table5[[#This Row],[discount]])</f>
        <v>238.27160000000001</v>
      </c>
      <c r="O4606" s="6">
        <f>Table5[[#This Row],[profit]]/Table5[[#This Row],[net_sales]]</f>
        <v>0.29491555015369014</v>
      </c>
      <c r="P4606" s="3" t="str">
        <f>IF(Table5[[#This Row],[Profit_Percentage]]&lt;=24.5%,"low","high")</f>
        <v>high</v>
      </c>
      <c r="Q4606" s="3" t="str">
        <f>IF(Table5[[#This Row],[Profit_Percentage]]&gt;25%,"high_profit","low_profit")&amp;(IF(Table5[[#This Row],[net_sales]]&gt;1000," high_sales"," low_sales"))</f>
        <v>high_profit low_sales</v>
      </c>
      <c r="R4606" s="3"/>
    </row>
    <row r="4607" spans="1:18" ht="14.25" customHeight="1" x14ac:dyDescent="0.3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Table5[[#This Row],[sales]]-(Table5[[#This Row],[sales]]*Table5[[#This Row],[discount]])</f>
        <v>1956.0268000000001</v>
      </c>
      <c r="O4607" s="6">
        <f>Table5[[#This Row],[profit]]/Table5[[#This Row],[net_sales]]</f>
        <v>0.18682259363726508</v>
      </c>
      <c r="P4607" s="3" t="str">
        <f>IF(Table5[[#This Row],[Profit_Percentage]]&lt;=24.5%,"low","high")</f>
        <v>low</v>
      </c>
      <c r="Q4607" s="3" t="str">
        <f>IF(Table5[[#This Row],[Profit_Percentage]]&gt;25%,"high_profit","low_profit")&amp;(IF(Table5[[#This Row],[net_sales]]&gt;1000," high_sales"," low_sales"))</f>
        <v>low_profit high_sales</v>
      </c>
      <c r="R4607" s="3"/>
    </row>
    <row r="4608" spans="1:18" ht="14.25" customHeight="1" x14ac:dyDescent="0.3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Table5[[#This Row],[sales]]-(Table5[[#This Row],[sales]]*Table5[[#This Row],[discount]])</f>
        <v>1441.2225000000001</v>
      </c>
      <c r="O4608" s="6">
        <f>Table5[[#This Row],[profit]]/Table5[[#This Row],[net_sales]]</f>
        <v>0.26598252525199956</v>
      </c>
      <c r="P4608" s="3" t="str">
        <f>IF(Table5[[#This Row],[Profit_Percentage]]&lt;=24.5%,"low","high")</f>
        <v>high</v>
      </c>
      <c r="Q4608" s="3" t="str">
        <f>IF(Table5[[#This Row],[Profit_Percentage]]&gt;25%,"high_profit","low_profit")&amp;(IF(Table5[[#This Row],[net_sales]]&gt;1000," high_sales"," low_sales"))</f>
        <v>high_profit high_sales</v>
      </c>
      <c r="R4608" s="3"/>
    </row>
    <row r="4609" spans="1:18" ht="14.25" customHeight="1" x14ac:dyDescent="0.3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Table5[[#This Row],[sales]]-(Table5[[#This Row],[sales]]*Table5[[#This Row],[discount]])</f>
        <v>3936.3984</v>
      </c>
      <c r="O4609" s="6">
        <f>Table5[[#This Row],[profit]]/Table5[[#This Row],[net_sales]]</f>
        <v>0.25450929966844821</v>
      </c>
      <c r="P4609" s="3" t="str">
        <f>IF(Table5[[#This Row],[Profit_Percentage]]&lt;=24.5%,"low","high")</f>
        <v>high</v>
      </c>
      <c r="Q4609" s="3" t="str">
        <f>IF(Table5[[#This Row],[Profit_Percentage]]&gt;25%,"high_profit","low_profit")&amp;(IF(Table5[[#This Row],[net_sales]]&gt;1000," high_sales"," low_sales"))</f>
        <v>high_profit high_sales</v>
      </c>
      <c r="R4609" s="3"/>
    </row>
    <row r="4610" spans="1:18" ht="14.25" customHeight="1" x14ac:dyDescent="0.3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Table5[[#This Row],[sales]]-(Table5[[#This Row],[sales]]*Table5[[#This Row],[discount]])</f>
        <v>446.82</v>
      </c>
      <c r="O4610" s="6">
        <f>Table5[[#This Row],[profit]]/Table5[[#This Row],[net_sales]]</f>
        <v>0.22926458081554094</v>
      </c>
      <c r="P4610" s="3" t="str">
        <f>IF(Table5[[#This Row],[Profit_Percentage]]&lt;=24.5%,"low","high")</f>
        <v>low</v>
      </c>
      <c r="Q4610" s="3" t="str">
        <f>IF(Table5[[#This Row],[Profit_Percentage]]&gt;25%,"high_profit","low_profit")&amp;(IF(Table5[[#This Row],[net_sales]]&gt;1000," high_sales"," low_sales"))</f>
        <v>low_profit low_sales</v>
      </c>
      <c r="R4610" s="3"/>
    </row>
    <row r="4611" spans="1:18" ht="14.25" customHeight="1" x14ac:dyDescent="0.3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Table5[[#This Row],[sales]]-(Table5[[#This Row],[sales]]*Table5[[#This Row],[discount]])</f>
        <v>1487.6264000000001</v>
      </c>
      <c r="O4611" s="6">
        <f>Table5[[#This Row],[profit]]/Table5[[#This Row],[net_sales]]</f>
        <v>0.41528571958658433</v>
      </c>
      <c r="P4611" s="3" t="str">
        <f>IF(Table5[[#This Row],[Profit_Percentage]]&lt;=24.5%,"low","high")</f>
        <v>high</v>
      </c>
      <c r="Q4611" s="3" t="str">
        <f>IF(Table5[[#This Row],[Profit_Percentage]]&gt;25%,"high_profit","low_profit")&amp;(IF(Table5[[#This Row],[net_sales]]&gt;1000," high_sales"," low_sales"))</f>
        <v>high_profit high_sales</v>
      </c>
      <c r="R4611" s="3"/>
    </row>
    <row r="4612" spans="1:18" ht="14.25" customHeight="1" x14ac:dyDescent="0.3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Table5[[#This Row],[sales]]-(Table5[[#This Row],[sales]]*Table5[[#This Row],[discount]])</f>
        <v>4711.7847000000002</v>
      </c>
      <c r="O4612" s="6">
        <f>Table5[[#This Row],[profit]]/Table5[[#This Row],[net_sales]]</f>
        <v>9.1358164136829081E-2</v>
      </c>
      <c r="P4612" s="3" t="str">
        <f>IF(Table5[[#This Row],[Profit_Percentage]]&lt;=24.5%,"low","high")</f>
        <v>low</v>
      </c>
      <c r="Q4612" s="3" t="str">
        <f>IF(Table5[[#This Row],[Profit_Percentage]]&gt;25%,"high_profit","low_profit")&amp;(IF(Table5[[#This Row],[net_sales]]&gt;1000," high_sales"," low_sales"))</f>
        <v>low_profit high_sales</v>
      </c>
      <c r="R4612" s="3"/>
    </row>
    <row r="4613" spans="1:18" ht="14.25" customHeight="1" x14ac:dyDescent="0.3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Table5[[#This Row],[sales]]-(Table5[[#This Row],[sales]]*Table5[[#This Row],[discount]])</f>
        <v>1235.5554000000002</v>
      </c>
      <c r="O4613" s="6">
        <f>Table5[[#This Row],[profit]]/Table5[[#This Row],[net_sales]]</f>
        <v>0.30083636881033415</v>
      </c>
      <c r="P4613" s="3" t="str">
        <f>IF(Table5[[#This Row],[Profit_Percentage]]&lt;=24.5%,"low","high")</f>
        <v>high</v>
      </c>
      <c r="Q4613" s="3" t="str">
        <f>IF(Table5[[#This Row],[Profit_Percentage]]&gt;25%,"high_profit","low_profit")&amp;(IF(Table5[[#This Row],[net_sales]]&gt;1000," high_sales"," low_sales"))</f>
        <v>high_profit high_sales</v>
      </c>
      <c r="R4613" s="3"/>
    </row>
    <row r="4614" spans="1:18" ht="14.25" customHeight="1" x14ac:dyDescent="0.3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Table5[[#This Row],[sales]]-(Table5[[#This Row],[sales]]*Table5[[#This Row],[discount]])</f>
        <v>2950.4209000000001</v>
      </c>
      <c r="O4614" s="6">
        <f>Table5[[#This Row],[profit]]/Table5[[#This Row],[net_sales]]</f>
        <v>0.27052411403403492</v>
      </c>
      <c r="P4614" s="3" t="str">
        <f>IF(Table5[[#This Row],[Profit_Percentage]]&lt;=24.5%,"low","high")</f>
        <v>high</v>
      </c>
      <c r="Q4614" s="3" t="str">
        <f>IF(Table5[[#This Row],[Profit_Percentage]]&gt;25%,"high_profit","low_profit")&amp;(IF(Table5[[#This Row],[net_sales]]&gt;1000," high_sales"," low_sales"))</f>
        <v>high_profit high_sales</v>
      </c>
      <c r="R4614" s="3"/>
    </row>
    <row r="4615" spans="1:18" ht="14.25" customHeight="1" x14ac:dyDescent="0.3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Table5[[#This Row],[sales]]-(Table5[[#This Row],[sales]]*Table5[[#This Row],[discount]])</f>
        <v>3273.7674000000002</v>
      </c>
      <c r="O4615" s="6">
        <f>Table5[[#This Row],[profit]]/Table5[[#This Row],[net_sales]]</f>
        <v>7.861890249136208E-2</v>
      </c>
      <c r="P4615" s="3" t="str">
        <f>IF(Table5[[#This Row],[Profit_Percentage]]&lt;=24.5%,"low","high")</f>
        <v>low</v>
      </c>
      <c r="Q4615" s="3" t="str">
        <f>IF(Table5[[#This Row],[Profit_Percentage]]&gt;25%,"high_profit","low_profit")&amp;(IF(Table5[[#This Row],[net_sales]]&gt;1000," high_sales"," low_sales"))</f>
        <v>low_profit high_sales</v>
      </c>
      <c r="R4615" s="3"/>
    </row>
    <row r="4616" spans="1:18" ht="14.25" customHeight="1" x14ac:dyDescent="0.3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Table5[[#This Row],[sales]]-(Table5[[#This Row],[sales]]*Table5[[#This Row],[discount]])</f>
        <v>820.06829999999991</v>
      </c>
      <c r="O4616" s="6">
        <f>Table5[[#This Row],[profit]]/Table5[[#This Row],[net_sales]]</f>
        <v>0.1524994930300318</v>
      </c>
      <c r="P4616" s="3" t="str">
        <f>IF(Table5[[#This Row],[Profit_Percentage]]&lt;=24.5%,"low","high")</f>
        <v>low</v>
      </c>
      <c r="Q4616" s="3" t="str">
        <f>IF(Table5[[#This Row],[Profit_Percentage]]&gt;25%,"high_profit","low_profit")&amp;(IF(Table5[[#This Row],[net_sales]]&gt;1000," high_sales"," low_sales"))</f>
        <v>low_profit low_sales</v>
      </c>
      <c r="R4616" s="3"/>
    </row>
    <row r="4617" spans="1:18" ht="14.25" customHeight="1" x14ac:dyDescent="0.3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Table5[[#This Row],[sales]]-(Table5[[#This Row],[sales]]*Table5[[#This Row],[discount]])</f>
        <v>3772.1688000000004</v>
      </c>
      <c r="O4617" s="6">
        <f>Table5[[#This Row],[profit]]/Table5[[#This Row],[net_sales]]</f>
        <v>6.7788588888174878E-2</v>
      </c>
      <c r="P4617" s="3" t="str">
        <f>IF(Table5[[#This Row],[Profit_Percentage]]&lt;=24.5%,"low","high")</f>
        <v>low</v>
      </c>
      <c r="Q4617" s="3" t="str">
        <f>IF(Table5[[#This Row],[Profit_Percentage]]&gt;25%,"high_profit","low_profit")&amp;(IF(Table5[[#This Row],[net_sales]]&gt;1000," high_sales"," low_sales"))</f>
        <v>low_profit high_sales</v>
      </c>
      <c r="R4617" s="3"/>
    </row>
    <row r="4618" spans="1:18" ht="14.25" customHeight="1" x14ac:dyDescent="0.3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Table5[[#This Row],[sales]]-(Table5[[#This Row],[sales]]*Table5[[#This Row],[discount]])</f>
        <v>3415.4315999999999</v>
      </c>
      <c r="O4618" s="6">
        <f>Table5[[#This Row],[profit]]/Table5[[#This Row],[net_sales]]</f>
        <v>0.29536823398834866</v>
      </c>
      <c r="P4618" s="3" t="str">
        <f>IF(Table5[[#This Row],[Profit_Percentage]]&lt;=24.5%,"low","high")</f>
        <v>high</v>
      </c>
      <c r="Q4618" s="3" t="str">
        <f>IF(Table5[[#This Row],[Profit_Percentage]]&gt;25%,"high_profit","low_profit")&amp;(IF(Table5[[#This Row],[net_sales]]&gt;1000," high_sales"," low_sales"))</f>
        <v>high_profit high_sales</v>
      </c>
      <c r="R4618" s="3"/>
    </row>
    <row r="4619" spans="1:18" ht="14.25" customHeight="1" x14ac:dyDescent="0.3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Table5[[#This Row],[sales]]-(Table5[[#This Row],[sales]]*Table5[[#This Row],[discount]])</f>
        <v>727.6164</v>
      </c>
      <c r="O4619" s="6">
        <f>Table5[[#This Row],[profit]]/Table5[[#This Row],[net_sales]]</f>
        <v>0.1719724844024956</v>
      </c>
      <c r="P4619" s="3" t="str">
        <f>IF(Table5[[#This Row],[Profit_Percentage]]&lt;=24.5%,"low","high")</f>
        <v>low</v>
      </c>
      <c r="Q4619" s="3" t="str">
        <f>IF(Table5[[#This Row],[Profit_Percentage]]&gt;25%,"high_profit","low_profit")&amp;(IF(Table5[[#This Row],[net_sales]]&gt;1000," high_sales"," low_sales"))</f>
        <v>low_profit low_sales</v>
      </c>
      <c r="R4619" s="3"/>
    </row>
    <row r="4620" spans="1:18" ht="14.25" customHeight="1" x14ac:dyDescent="0.3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Table5[[#This Row],[sales]]-(Table5[[#This Row],[sales]]*Table5[[#This Row],[discount]])</f>
        <v>1379.8389999999999</v>
      </c>
      <c r="O4620" s="6">
        <f>Table5[[#This Row],[profit]]/Table5[[#This Row],[net_sales]]</f>
        <v>0.18435484139816313</v>
      </c>
      <c r="P4620" s="3" t="str">
        <f>IF(Table5[[#This Row],[Profit_Percentage]]&lt;=24.5%,"low","high")</f>
        <v>low</v>
      </c>
      <c r="Q4620" s="3" t="str">
        <f>IF(Table5[[#This Row],[Profit_Percentage]]&gt;25%,"high_profit","low_profit")&amp;(IF(Table5[[#This Row],[net_sales]]&gt;1000," high_sales"," low_sales"))</f>
        <v>low_profit high_sales</v>
      </c>
      <c r="R4620" s="3"/>
    </row>
    <row r="4621" spans="1:18" ht="14.25" customHeight="1" x14ac:dyDescent="0.3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Table5[[#This Row],[sales]]-(Table5[[#This Row],[sales]]*Table5[[#This Row],[discount]])</f>
        <v>2087.1509999999998</v>
      </c>
      <c r="O4621" s="6">
        <f>Table5[[#This Row],[profit]]/Table5[[#This Row],[net_sales]]</f>
        <v>0.24881764663888722</v>
      </c>
      <c r="P4621" s="3" t="str">
        <f>IF(Table5[[#This Row],[Profit_Percentage]]&lt;=24.5%,"low","high")</f>
        <v>high</v>
      </c>
      <c r="Q4621" s="3" t="str">
        <f>IF(Table5[[#This Row],[Profit_Percentage]]&gt;25%,"high_profit","low_profit")&amp;(IF(Table5[[#This Row],[net_sales]]&gt;1000," high_sales"," low_sales"))</f>
        <v>low_profit high_sales</v>
      </c>
      <c r="R4621" s="3"/>
    </row>
    <row r="4622" spans="1:18" ht="14.25" customHeight="1" x14ac:dyDescent="0.3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Table5[[#This Row],[sales]]-(Table5[[#This Row],[sales]]*Table5[[#This Row],[discount]])</f>
        <v>4303.0170000000007</v>
      </c>
      <c r="O4622" s="6">
        <f>Table5[[#This Row],[profit]]/Table5[[#This Row],[net_sales]]</f>
        <v>0.15574421388528092</v>
      </c>
      <c r="P4622" s="3" t="str">
        <f>IF(Table5[[#This Row],[Profit_Percentage]]&lt;=24.5%,"low","high")</f>
        <v>low</v>
      </c>
      <c r="Q4622" s="3" t="str">
        <f>IF(Table5[[#This Row],[Profit_Percentage]]&gt;25%,"high_profit","low_profit")&amp;(IF(Table5[[#This Row],[net_sales]]&gt;1000," high_sales"," low_sales"))</f>
        <v>low_profit high_sales</v>
      </c>
      <c r="R4622" s="3"/>
    </row>
    <row r="4623" spans="1:18" ht="14.25" customHeight="1" x14ac:dyDescent="0.3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Table5[[#This Row],[sales]]-(Table5[[#This Row],[sales]]*Table5[[#This Row],[discount]])</f>
        <v>854.2989</v>
      </c>
      <c r="O4623" s="6">
        <f>Table5[[#This Row],[profit]]/Table5[[#This Row],[net_sales]]</f>
        <v>0.1125484300635293</v>
      </c>
      <c r="P4623" s="3" t="str">
        <f>IF(Table5[[#This Row],[Profit_Percentage]]&lt;=24.5%,"low","high")</f>
        <v>low</v>
      </c>
      <c r="Q4623" s="3" t="str">
        <f>IF(Table5[[#This Row],[Profit_Percentage]]&gt;25%,"high_profit","low_profit")&amp;(IF(Table5[[#This Row],[net_sales]]&gt;1000," high_sales"," low_sales"))</f>
        <v>low_profit low_sales</v>
      </c>
      <c r="R4623" s="3"/>
    </row>
    <row r="4624" spans="1:18" ht="14.25" customHeight="1" x14ac:dyDescent="0.3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Table5[[#This Row],[sales]]-(Table5[[#This Row],[sales]]*Table5[[#This Row],[discount]])</f>
        <v>3609.2518</v>
      </c>
      <c r="O4624" s="6">
        <f>Table5[[#This Row],[profit]]/Table5[[#This Row],[net_sales]]</f>
        <v>0.21989044931694707</v>
      </c>
      <c r="P4624" s="3" t="str">
        <f>IF(Table5[[#This Row],[Profit_Percentage]]&lt;=24.5%,"low","high")</f>
        <v>low</v>
      </c>
      <c r="Q4624" s="3" t="str">
        <f>IF(Table5[[#This Row],[Profit_Percentage]]&gt;25%,"high_profit","low_profit")&amp;(IF(Table5[[#This Row],[net_sales]]&gt;1000," high_sales"," low_sales"))</f>
        <v>low_profit high_sales</v>
      </c>
      <c r="R4624" s="3"/>
    </row>
    <row r="4625" spans="1:18" ht="14.25" customHeight="1" x14ac:dyDescent="0.3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Table5[[#This Row],[sales]]-(Table5[[#This Row],[sales]]*Table5[[#This Row],[discount]])</f>
        <v>1169.4675999999999</v>
      </c>
      <c r="O4625" s="6">
        <f>Table5[[#This Row],[profit]]/Table5[[#This Row],[net_sales]]</f>
        <v>0.34065073713884847</v>
      </c>
      <c r="P4625" s="3" t="str">
        <f>IF(Table5[[#This Row],[Profit_Percentage]]&lt;=24.5%,"low","high")</f>
        <v>high</v>
      </c>
      <c r="Q4625" s="3" t="str">
        <f>IF(Table5[[#This Row],[Profit_Percentage]]&gt;25%,"high_profit","low_profit")&amp;(IF(Table5[[#This Row],[net_sales]]&gt;1000," high_sales"," low_sales"))</f>
        <v>high_profit high_sales</v>
      </c>
      <c r="R4625" s="3"/>
    </row>
    <row r="4626" spans="1:18" ht="14.25" customHeight="1" x14ac:dyDescent="0.3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Table5[[#This Row],[sales]]-(Table5[[#This Row],[sales]]*Table5[[#This Row],[discount]])</f>
        <v>3884.6783999999998</v>
      </c>
      <c r="O4626" s="6">
        <f>Table5[[#This Row],[profit]]/Table5[[#This Row],[net_sales]]</f>
        <v>0.30903459086857743</v>
      </c>
      <c r="P4626" s="3" t="str">
        <f>IF(Table5[[#This Row],[Profit_Percentage]]&lt;=24.5%,"low","high")</f>
        <v>high</v>
      </c>
      <c r="Q4626" s="3" t="str">
        <f>IF(Table5[[#This Row],[Profit_Percentage]]&gt;25%,"high_profit","low_profit")&amp;(IF(Table5[[#This Row],[net_sales]]&gt;1000," high_sales"," low_sales"))</f>
        <v>high_profit high_sales</v>
      </c>
      <c r="R4626" s="3"/>
    </row>
    <row r="4627" spans="1:18" ht="14.25" customHeight="1" x14ac:dyDescent="0.3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Table5[[#This Row],[sales]]-(Table5[[#This Row],[sales]]*Table5[[#This Row],[discount]])</f>
        <v>2862.5621000000001</v>
      </c>
      <c r="O4627" s="6">
        <f>Table5[[#This Row],[profit]]/Table5[[#This Row],[net_sales]]</f>
        <v>0.30025898826788772</v>
      </c>
      <c r="P4627" s="3" t="str">
        <f>IF(Table5[[#This Row],[Profit_Percentage]]&lt;=24.5%,"low","high")</f>
        <v>high</v>
      </c>
      <c r="Q4627" s="3" t="str">
        <f>IF(Table5[[#This Row],[Profit_Percentage]]&gt;25%,"high_profit","low_profit")&amp;(IF(Table5[[#This Row],[net_sales]]&gt;1000," high_sales"," low_sales"))</f>
        <v>high_profit high_sales</v>
      </c>
      <c r="R4627" s="3"/>
    </row>
    <row r="4628" spans="1:18" ht="14.25" customHeight="1" x14ac:dyDescent="0.3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Table5[[#This Row],[sales]]-(Table5[[#This Row],[sales]]*Table5[[#This Row],[discount]])</f>
        <v>1544.105</v>
      </c>
      <c r="O4628" s="6">
        <f>Table5[[#This Row],[profit]]/Table5[[#This Row],[net_sales]]</f>
        <v>0.25375864983275098</v>
      </c>
      <c r="P4628" s="3" t="str">
        <f>IF(Table5[[#This Row],[Profit_Percentage]]&lt;=24.5%,"low","high")</f>
        <v>high</v>
      </c>
      <c r="Q4628" s="3" t="str">
        <f>IF(Table5[[#This Row],[Profit_Percentage]]&gt;25%,"high_profit","low_profit")&amp;(IF(Table5[[#This Row],[net_sales]]&gt;1000," high_sales"," low_sales"))</f>
        <v>high_profit high_sales</v>
      </c>
      <c r="R4628" s="3"/>
    </row>
    <row r="4629" spans="1:18" ht="14.25" customHeight="1" x14ac:dyDescent="0.3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Table5[[#This Row],[sales]]-(Table5[[#This Row],[sales]]*Table5[[#This Row],[discount]])</f>
        <v>2266.1946000000003</v>
      </c>
      <c r="O4629" s="6">
        <f>Table5[[#This Row],[profit]]/Table5[[#This Row],[net_sales]]</f>
        <v>0.27635314284130758</v>
      </c>
      <c r="P4629" s="3" t="str">
        <f>IF(Table5[[#This Row],[Profit_Percentage]]&lt;=24.5%,"low","high")</f>
        <v>high</v>
      </c>
      <c r="Q4629" s="3" t="str">
        <f>IF(Table5[[#This Row],[Profit_Percentage]]&gt;25%,"high_profit","low_profit")&amp;(IF(Table5[[#This Row],[net_sales]]&gt;1000," high_sales"," low_sales"))</f>
        <v>high_profit high_sales</v>
      </c>
      <c r="R4629" s="3"/>
    </row>
    <row r="4630" spans="1:18" ht="14.25" customHeight="1" x14ac:dyDescent="0.3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Table5[[#This Row],[sales]]-(Table5[[#This Row],[sales]]*Table5[[#This Row],[discount]])</f>
        <v>2900.4227999999998</v>
      </c>
      <c r="O4630" s="6">
        <f>Table5[[#This Row],[profit]]/Table5[[#This Row],[net_sales]]</f>
        <v>8.0567564149612955E-2</v>
      </c>
      <c r="P4630" s="3" t="str">
        <f>IF(Table5[[#This Row],[Profit_Percentage]]&lt;=24.5%,"low","high")</f>
        <v>low</v>
      </c>
      <c r="Q4630" s="3" t="str">
        <f>IF(Table5[[#This Row],[Profit_Percentage]]&gt;25%,"high_profit","low_profit")&amp;(IF(Table5[[#This Row],[net_sales]]&gt;1000," high_sales"," low_sales"))</f>
        <v>low_profit high_sales</v>
      </c>
      <c r="R4630" s="3"/>
    </row>
    <row r="4631" spans="1:18" ht="14.25" customHeight="1" x14ac:dyDescent="0.3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Table5[[#This Row],[sales]]-(Table5[[#This Row],[sales]]*Table5[[#This Row],[discount]])</f>
        <v>1495.1175000000001</v>
      </c>
      <c r="O4631" s="6">
        <f>Table5[[#This Row],[profit]]/Table5[[#This Row],[net_sales]]</f>
        <v>0.18532991554175504</v>
      </c>
      <c r="P4631" s="3" t="str">
        <f>IF(Table5[[#This Row],[Profit_Percentage]]&lt;=24.5%,"low","high")</f>
        <v>low</v>
      </c>
      <c r="Q4631" s="3" t="str">
        <f>IF(Table5[[#This Row],[Profit_Percentage]]&gt;25%,"high_profit","low_profit")&amp;(IF(Table5[[#This Row],[net_sales]]&gt;1000," high_sales"," low_sales"))</f>
        <v>low_profit high_sales</v>
      </c>
      <c r="R4631" s="3"/>
    </row>
    <row r="4632" spans="1:18" ht="14.25" customHeight="1" x14ac:dyDescent="0.3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Table5[[#This Row],[sales]]-(Table5[[#This Row],[sales]]*Table5[[#This Row],[discount]])</f>
        <v>2089.4381999999996</v>
      </c>
      <c r="O4632" s="6">
        <f>Table5[[#This Row],[profit]]/Table5[[#This Row],[net_sales]]</f>
        <v>0.40339072962291977</v>
      </c>
      <c r="P4632" s="3" t="str">
        <f>IF(Table5[[#This Row],[Profit_Percentage]]&lt;=24.5%,"low","high")</f>
        <v>high</v>
      </c>
      <c r="Q4632" s="3" t="str">
        <f>IF(Table5[[#This Row],[Profit_Percentage]]&gt;25%,"high_profit","low_profit")&amp;(IF(Table5[[#This Row],[net_sales]]&gt;1000," high_sales"," low_sales"))</f>
        <v>high_profit high_sales</v>
      </c>
      <c r="R4632" s="3"/>
    </row>
    <row r="4633" spans="1:18" ht="14.25" customHeight="1" x14ac:dyDescent="0.3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Table5[[#This Row],[sales]]-(Table5[[#This Row],[sales]]*Table5[[#This Row],[discount]])</f>
        <v>641.40719999999999</v>
      </c>
      <c r="O4633" s="6">
        <f>Table5[[#This Row],[profit]]/Table5[[#This Row],[net_sales]]</f>
        <v>0.37483208794662731</v>
      </c>
      <c r="P4633" s="3" t="str">
        <f>IF(Table5[[#This Row],[Profit_Percentage]]&lt;=24.5%,"low","high")</f>
        <v>high</v>
      </c>
      <c r="Q4633" s="3" t="str">
        <f>IF(Table5[[#This Row],[Profit_Percentage]]&gt;25%,"high_profit","low_profit")&amp;(IF(Table5[[#This Row],[net_sales]]&gt;1000," high_sales"," low_sales"))</f>
        <v>high_profit low_sales</v>
      </c>
      <c r="R4633" s="3"/>
    </row>
    <row r="4634" spans="1:18" ht="14.25" customHeight="1" x14ac:dyDescent="0.3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Table5[[#This Row],[sales]]-(Table5[[#This Row],[sales]]*Table5[[#This Row],[discount]])</f>
        <v>3359.0194999999999</v>
      </c>
      <c r="O4634" s="6">
        <f>Table5[[#This Row],[profit]]/Table5[[#This Row],[net_sales]]</f>
        <v>8.1714321694172962E-2</v>
      </c>
      <c r="P4634" s="3" t="str">
        <f>IF(Table5[[#This Row],[Profit_Percentage]]&lt;=24.5%,"low","high")</f>
        <v>low</v>
      </c>
      <c r="Q4634" s="3" t="str">
        <f>IF(Table5[[#This Row],[Profit_Percentage]]&gt;25%,"high_profit","low_profit")&amp;(IF(Table5[[#This Row],[net_sales]]&gt;1000," high_sales"," low_sales"))</f>
        <v>low_profit high_sales</v>
      </c>
      <c r="R4634" s="3"/>
    </row>
    <row r="4635" spans="1:18" ht="14.25" customHeight="1" x14ac:dyDescent="0.3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Table5[[#This Row],[sales]]-(Table5[[#This Row],[sales]]*Table5[[#This Row],[discount]])</f>
        <v>2002.4566</v>
      </c>
      <c r="O4635" s="6">
        <f>Table5[[#This Row],[profit]]/Table5[[#This Row],[net_sales]]</f>
        <v>0.13760098471048013</v>
      </c>
      <c r="P4635" s="3" t="str">
        <f>IF(Table5[[#This Row],[Profit_Percentage]]&lt;=24.5%,"low","high")</f>
        <v>low</v>
      </c>
      <c r="Q4635" s="3" t="str">
        <f>IF(Table5[[#This Row],[Profit_Percentage]]&gt;25%,"high_profit","low_profit")&amp;(IF(Table5[[#This Row],[net_sales]]&gt;1000," high_sales"," low_sales"))</f>
        <v>low_profit high_sales</v>
      </c>
      <c r="R4635" s="3"/>
    </row>
    <row r="4636" spans="1:18" ht="14.25" customHeight="1" x14ac:dyDescent="0.3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Table5[[#This Row],[sales]]-(Table5[[#This Row],[sales]]*Table5[[#This Row],[discount]])</f>
        <v>2111.7417</v>
      </c>
      <c r="O4636" s="6">
        <f>Table5[[#This Row],[profit]]/Table5[[#This Row],[net_sales]]</f>
        <v>9.5243655983115738E-2</v>
      </c>
      <c r="P4636" s="3" t="str">
        <f>IF(Table5[[#This Row],[Profit_Percentage]]&lt;=24.5%,"low","high")</f>
        <v>low</v>
      </c>
      <c r="Q4636" s="3" t="str">
        <f>IF(Table5[[#This Row],[Profit_Percentage]]&gt;25%,"high_profit","low_profit")&amp;(IF(Table5[[#This Row],[net_sales]]&gt;1000," high_sales"," low_sales"))</f>
        <v>low_profit high_sales</v>
      </c>
      <c r="R4636" s="3"/>
    </row>
    <row r="4637" spans="1:18" ht="14.25" customHeight="1" x14ac:dyDescent="0.3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Table5[[#This Row],[sales]]-(Table5[[#This Row],[sales]]*Table5[[#This Row],[discount]])</f>
        <v>1994.375</v>
      </c>
      <c r="O4637" s="6">
        <f>Table5[[#This Row],[profit]]/Table5[[#This Row],[net_sales]]</f>
        <v>0.17231463491068633</v>
      </c>
      <c r="P4637" s="3" t="str">
        <f>IF(Table5[[#This Row],[Profit_Percentage]]&lt;=24.5%,"low","high")</f>
        <v>low</v>
      </c>
      <c r="Q4637" s="3" t="str">
        <f>IF(Table5[[#This Row],[Profit_Percentage]]&gt;25%,"high_profit","low_profit")&amp;(IF(Table5[[#This Row],[net_sales]]&gt;1000," high_sales"," low_sales"))</f>
        <v>low_profit high_sales</v>
      </c>
      <c r="R4637" s="3"/>
    </row>
    <row r="4638" spans="1:18" ht="14.25" customHeight="1" x14ac:dyDescent="0.3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Table5[[#This Row],[sales]]-(Table5[[#This Row],[sales]]*Table5[[#This Row],[discount]])</f>
        <v>2207.2518</v>
      </c>
      <c r="O4638" s="6">
        <f>Table5[[#This Row],[profit]]/Table5[[#This Row],[net_sales]]</f>
        <v>0.31555076770126544</v>
      </c>
      <c r="P4638" s="3" t="str">
        <f>IF(Table5[[#This Row],[Profit_Percentage]]&lt;=24.5%,"low","high")</f>
        <v>high</v>
      </c>
      <c r="Q4638" s="3" t="str">
        <f>IF(Table5[[#This Row],[Profit_Percentage]]&gt;25%,"high_profit","low_profit")&amp;(IF(Table5[[#This Row],[net_sales]]&gt;1000," high_sales"," low_sales"))</f>
        <v>high_profit high_sales</v>
      </c>
      <c r="R4638" s="3"/>
    </row>
    <row r="4639" spans="1:18" ht="14.25" customHeight="1" x14ac:dyDescent="0.3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Table5[[#This Row],[sales]]-(Table5[[#This Row],[sales]]*Table5[[#This Row],[discount]])</f>
        <v>4500.2303999999995</v>
      </c>
      <c r="O4639" s="6">
        <f>Table5[[#This Row],[profit]]/Table5[[#This Row],[net_sales]]</f>
        <v>0.23741006682680074</v>
      </c>
      <c r="P4639" s="3" t="str">
        <f>IF(Table5[[#This Row],[Profit_Percentage]]&lt;=24.5%,"low","high")</f>
        <v>low</v>
      </c>
      <c r="Q4639" s="3" t="str">
        <f>IF(Table5[[#This Row],[Profit_Percentage]]&gt;25%,"high_profit","low_profit")&amp;(IF(Table5[[#This Row],[net_sales]]&gt;1000," high_sales"," low_sales"))</f>
        <v>low_profit high_sales</v>
      </c>
      <c r="R4639" s="3"/>
    </row>
    <row r="4640" spans="1:18" ht="14.25" customHeight="1" x14ac:dyDescent="0.3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Table5[[#This Row],[sales]]-(Table5[[#This Row],[sales]]*Table5[[#This Row],[discount]])</f>
        <v>371.12130000000002</v>
      </c>
      <c r="O4640" s="6">
        <f>Table5[[#This Row],[profit]]/Table5[[#This Row],[net_sales]]</f>
        <v>0.48442382584885318</v>
      </c>
      <c r="P4640" s="3" t="str">
        <f>IF(Table5[[#This Row],[Profit_Percentage]]&lt;=24.5%,"low","high")</f>
        <v>high</v>
      </c>
      <c r="Q4640" s="3" t="str">
        <f>IF(Table5[[#This Row],[Profit_Percentage]]&gt;25%,"high_profit","low_profit")&amp;(IF(Table5[[#This Row],[net_sales]]&gt;1000," high_sales"," low_sales"))</f>
        <v>high_profit low_sales</v>
      </c>
      <c r="R4640" s="3"/>
    </row>
    <row r="4641" spans="1:18" ht="14.25" customHeight="1" x14ac:dyDescent="0.3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Table5[[#This Row],[sales]]-(Table5[[#This Row],[sales]]*Table5[[#This Row],[discount]])</f>
        <v>703.96899999999994</v>
      </c>
      <c r="O4641" s="6">
        <f>Table5[[#This Row],[profit]]/Table5[[#This Row],[net_sales]]</f>
        <v>0.12999151951293311</v>
      </c>
      <c r="P4641" s="3" t="str">
        <f>IF(Table5[[#This Row],[Profit_Percentage]]&lt;=24.5%,"low","high")</f>
        <v>low</v>
      </c>
      <c r="Q4641" s="3" t="str">
        <f>IF(Table5[[#This Row],[Profit_Percentage]]&gt;25%,"high_profit","low_profit")&amp;(IF(Table5[[#This Row],[net_sales]]&gt;1000," high_sales"," low_sales"))</f>
        <v>low_profit low_sales</v>
      </c>
      <c r="R4641" s="3"/>
    </row>
    <row r="4642" spans="1:18" ht="14.25" customHeight="1" x14ac:dyDescent="0.3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Table5[[#This Row],[sales]]-(Table5[[#This Row],[sales]]*Table5[[#This Row],[discount]])</f>
        <v>3847.3799000000004</v>
      </c>
      <c r="O4642" s="6">
        <f>Table5[[#This Row],[profit]]/Table5[[#This Row],[net_sales]]</f>
        <v>0.24164756903782753</v>
      </c>
      <c r="P4642" s="3" t="str">
        <f>IF(Table5[[#This Row],[Profit_Percentage]]&lt;=24.5%,"low","high")</f>
        <v>low</v>
      </c>
      <c r="Q4642" s="3" t="str">
        <f>IF(Table5[[#This Row],[Profit_Percentage]]&gt;25%,"high_profit","low_profit")&amp;(IF(Table5[[#This Row],[net_sales]]&gt;1000," high_sales"," low_sales"))</f>
        <v>low_profit high_sales</v>
      </c>
      <c r="R4642" s="3"/>
    </row>
    <row r="4643" spans="1:18" ht="14.25" customHeight="1" x14ac:dyDescent="0.3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Table5[[#This Row],[sales]]-(Table5[[#This Row],[sales]]*Table5[[#This Row],[discount]])</f>
        <v>3339.7802999999999</v>
      </c>
      <c r="O4643" s="6">
        <f>Table5[[#This Row],[profit]]/Table5[[#This Row],[net_sales]]</f>
        <v>0.17866145267100356</v>
      </c>
      <c r="P4643" s="3" t="str">
        <f>IF(Table5[[#This Row],[Profit_Percentage]]&lt;=24.5%,"low","high")</f>
        <v>low</v>
      </c>
      <c r="Q4643" s="3" t="str">
        <f>IF(Table5[[#This Row],[Profit_Percentage]]&gt;25%,"high_profit","low_profit")&amp;(IF(Table5[[#This Row],[net_sales]]&gt;1000," high_sales"," low_sales"))</f>
        <v>low_profit high_sales</v>
      </c>
      <c r="R4643" s="3"/>
    </row>
    <row r="4644" spans="1:18" ht="14.25" customHeight="1" x14ac:dyDescent="0.3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Table5[[#This Row],[sales]]-(Table5[[#This Row],[sales]]*Table5[[#This Row],[discount]])</f>
        <v>1589.94</v>
      </c>
      <c r="O4644" s="6">
        <f>Table5[[#This Row],[profit]]/Table5[[#This Row],[net_sales]]</f>
        <v>0.12784130218750392</v>
      </c>
      <c r="P4644" s="3" t="str">
        <f>IF(Table5[[#This Row],[Profit_Percentage]]&lt;=24.5%,"low","high")</f>
        <v>low</v>
      </c>
      <c r="Q4644" s="3" t="str">
        <f>IF(Table5[[#This Row],[Profit_Percentage]]&gt;25%,"high_profit","low_profit")&amp;(IF(Table5[[#This Row],[net_sales]]&gt;1000," high_sales"," low_sales"))</f>
        <v>low_profit high_sales</v>
      </c>
      <c r="R4644" s="3"/>
    </row>
    <row r="4645" spans="1:18" ht="14.25" customHeight="1" x14ac:dyDescent="0.3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Table5[[#This Row],[sales]]-(Table5[[#This Row],[sales]]*Table5[[#This Row],[discount]])</f>
        <v>4534.0054</v>
      </c>
      <c r="O4645" s="6">
        <f>Table5[[#This Row],[profit]]/Table5[[#This Row],[net_sales]]</f>
        <v>0.26224494571620932</v>
      </c>
      <c r="P4645" s="3" t="str">
        <f>IF(Table5[[#This Row],[Profit_Percentage]]&lt;=24.5%,"low","high")</f>
        <v>high</v>
      </c>
      <c r="Q4645" s="3" t="str">
        <f>IF(Table5[[#This Row],[Profit_Percentage]]&gt;25%,"high_profit","low_profit")&amp;(IF(Table5[[#This Row],[net_sales]]&gt;1000," high_sales"," low_sales"))</f>
        <v>high_profit high_sales</v>
      </c>
      <c r="R4645" s="3"/>
    </row>
    <row r="4646" spans="1:18" ht="14.25" customHeight="1" x14ac:dyDescent="0.3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Table5[[#This Row],[sales]]-(Table5[[#This Row],[sales]]*Table5[[#This Row],[discount]])</f>
        <v>2366.0169000000001</v>
      </c>
      <c r="O4646" s="6">
        <f>Table5[[#This Row],[profit]]/Table5[[#This Row],[net_sales]]</f>
        <v>0.29896658810847887</v>
      </c>
      <c r="P4646" s="3" t="str">
        <f>IF(Table5[[#This Row],[Profit_Percentage]]&lt;=24.5%,"low","high")</f>
        <v>high</v>
      </c>
      <c r="Q4646" s="3" t="str">
        <f>IF(Table5[[#This Row],[Profit_Percentage]]&gt;25%,"high_profit","low_profit")&amp;(IF(Table5[[#This Row],[net_sales]]&gt;1000," high_sales"," low_sales"))</f>
        <v>high_profit high_sales</v>
      </c>
      <c r="R4646" s="3"/>
    </row>
    <row r="4647" spans="1:18" ht="14.25" customHeight="1" x14ac:dyDescent="0.3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Table5[[#This Row],[sales]]-(Table5[[#This Row],[sales]]*Table5[[#This Row],[discount]])</f>
        <v>2998.7477999999996</v>
      </c>
      <c r="O4647" s="6">
        <f>Table5[[#This Row],[profit]]/Table5[[#This Row],[net_sales]]</f>
        <v>0.37016784139032971</v>
      </c>
      <c r="P4647" s="3" t="str">
        <f>IF(Table5[[#This Row],[Profit_Percentage]]&lt;=24.5%,"low","high")</f>
        <v>high</v>
      </c>
      <c r="Q4647" s="3" t="str">
        <f>IF(Table5[[#This Row],[Profit_Percentage]]&gt;25%,"high_profit","low_profit")&amp;(IF(Table5[[#This Row],[net_sales]]&gt;1000," high_sales"," low_sales"))</f>
        <v>high_profit high_sales</v>
      </c>
      <c r="R4647" s="3"/>
    </row>
    <row r="4648" spans="1:18" ht="14.25" customHeight="1" x14ac:dyDescent="0.3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Table5[[#This Row],[sales]]-(Table5[[#This Row],[sales]]*Table5[[#This Row],[discount]])</f>
        <v>2546.2156</v>
      </c>
      <c r="O4648" s="6">
        <f>Table5[[#This Row],[profit]]/Table5[[#This Row],[net_sales]]</f>
        <v>9.6523640810306871E-2</v>
      </c>
      <c r="P4648" s="3" t="str">
        <f>IF(Table5[[#This Row],[Profit_Percentage]]&lt;=24.5%,"low","high")</f>
        <v>low</v>
      </c>
      <c r="Q4648" s="3" t="str">
        <f>IF(Table5[[#This Row],[Profit_Percentage]]&gt;25%,"high_profit","low_profit")&amp;(IF(Table5[[#This Row],[net_sales]]&gt;1000," high_sales"," low_sales"))</f>
        <v>low_profit high_sales</v>
      </c>
      <c r="R4648" s="3"/>
    </row>
    <row r="4649" spans="1:18" ht="14.25" customHeight="1" x14ac:dyDescent="0.3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Table5[[#This Row],[sales]]-(Table5[[#This Row],[sales]]*Table5[[#This Row],[discount]])</f>
        <v>739.77880000000005</v>
      </c>
      <c r="O4649" s="6">
        <f>Table5[[#This Row],[profit]]/Table5[[#This Row],[net_sales]]</f>
        <v>0.31068746495574079</v>
      </c>
      <c r="P4649" s="3" t="str">
        <f>IF(Table5[[#This Row],[Profit_Percentage]]&lt;=24.5%,"low","high")</f>
        <v>high</v>
      </c>
      <c r="Q4649" s="3" t="str">
        <f>IF(Table5[[#This Row],[Profit_Percentage]]&gt;25%,"high_profit","low_profit")&amp;(IF(Table5[[#This Row],[net_sales]]&gt;1000," high_sales"," low_sales"))</f>
        <v>high_profit low_sales</v>
      </c>
      <c r="R4649" s="3"/>
    </row>
    <row r="4650" spans="1:18" ht="14.25" customHeight="1" x14ac:dyDescent="0.3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Table5[[#This Row],[sales]]-(Table5[[#This Row],[sales]]*Table5[[#This Row],[discount]])</f>
        <v>1184.3156000000001</v>
      </c>
      <c r="O4650" s="6">
        <f>Table5[[#This Row],[profit]]/Table5[[#This Row],[net_sales]]</f>
        <v>0.24485871840242582</v>
      </c>
      <c r="P4650" s="3" t="str">
        <f>IF(Table5[[#This Row],[Profit_Percentage]]&lt;=24.5%,"low","high")</f>
        <v>low</v>
      </c>
      <c r="Q4650" s="3" t="str">
        <f>IF(Table5[[#This Row],[Profit_Percentage]]&gt;25%,"high_profit","low_profit")&amp;(IF(Table5[[#This Row],[net_sales]]&gt;1000," high_sales"," low_sales"))</f>
        <v>low_profit high_sales</v>
      </c>
      <c r="R4650" s="3"/>
    </row>
    <row r="4651" spans="1:18" ht="14.25" customHeight="1" x14ac:dyDescent="0.3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Table5[[#This Row],[sales]]-(Table5[[#This Row],[sales]]*Table5[[#This Row],[discount]])</f>
        <v>2550.2828000000004</v>
      </c>
      <c r="O4651" s="6">
        <f>Table5[[#This Row],[profit]]/Table5[[#This Row],[net_sales]]</f>
        <v>0.21709357095613077</v>
      </c>
      <c r="P4651" s="3" t="str">
        <f>IF(Table5[[#This Row],[Profit_Percentage]]&lt;=24.5%,"low","high")</f>
        <v>low</v>
      </c>
      <c r="Q4651" s="3" t="str">
        <f>IF(Table5[[#This Row],[Profit_Percentage]]&gt;25%,"high_profit","low_profit")&amp;(IF(Table5[[#This Row],[net_sales]]&gt;1000," high_sales"," low_sales"))</f>
        <v>low_profit high_sales</v>
      </c>
      <c r="R4651" s="3"/>
    </row>
    <row r="4652" spans="1:18" ht="14.25" customHeight="1" x14ac:dyDescent="0.3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Table5[[#This Row],[sales]]-(Table5[[#This Row],[sales]]*Table5[[#This Row],[discount]])</f>
        <v>1761.8276000000001</v>
      </c>
      <c r="O4652" s="6">
        <f>Table5[[#This Row],[profit]]/Table5[[#This Row],[net_sales]]</f>
        <v>0.23089659850941147</v>
      </c>
      <c r="P4652" s="3" t="str">
        <f>IF(Table5[[#This Row],[Profit_Percentage]]&lt;=24.5%,"low","high")</f>
        <v>low</v>
      </c>
      <c r="Q4652" s="3" t="str">
        <f>IF(Table5[[#This Row],[Profit_Percentage]]&gt;25%,"high_profit","low_profit")&amp;(IF(Table5[[#This Row],[net_sales]]&gt;1000," high_sales"," low_sales"))</f>
        <v>low_profit high_sales</v>
      </c>
      <c r="R4652" s="3"/>
    </row>
    <row r="4653" spans="1:18" ht="14.25" customHeight="1" x14ac:dyDescent="0.3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Table5[[#This Row],[sales]]-(Table5[[#This Row],[sales]]*Table5[[#This Row],[discount]])</f>
        <v>2969.4156000000003</v>
      </c>
      <c r="O4653" s="6">
        <f>Table5[[#This Row],[profit]]/Table5[[#This Row],[net_sales]]</f>
        <v>9.0448773826068654E-2</v>
      </c>
      <c r="P4653" s="3" t="str">
        <f>IF(Table5[[#This Row],[Profit_Percentage]]&lt;=24.5%,"low","high")</f>
        <v>low</v>
      </c>
      <c r="Q4653" s="3" t="str">
        <f>IF(Table5[[#This Row],[Profit_Percentage]]&gt;25%,"high_profit","low_profit")&amp;(IF(Table5[[#This Row],[net_sales]]&gt;1000," high_sales"," low_sales"))</f>
        <v>low_profit high_sales</v>
      </c>
      <c r="R4653" s="3"/>
    </row>
    <row r="4654" spans="1:18" ht="14.25" customHeight="1" x14ac:dyDescent="0.3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Table5[[#This Row],[sales]]-(Table5[[#This Row],[sales]]*Table5[[#This Row],[discount]])</f>
        <v>2323.1320000000001</v>
      </c>
      <c r="O4654" s="6">
        <f>Table5[[#This Row],[profit]]/Table5[[#This Row],[net_sales]]</f>
        <v>0.47597381466055305</v>
      </c>
      <c r="P4654" s="3" t="str">
        <f>IF(Table5[[#This Row],[Profit_Percentage]]&lt;=24.5%,"low","high")</f>
        <v>high</v>
      </c>
      <c r="Q4654" s="3" t="str">
        <f>IF(Table5[[#This Row],[Profit_Percentage]]&gt;25%,"high_profit","low_profit")&amp;(IF(Table5[[#This Row],[net_sales]]&gt;1000," high_sales"," low_sales"))</f>
        <v>high_profit high_sales</v>
      </c>
      <c r="R4654" s="3"/>
    </row>
    <row r="4655" spans="1:18" ht="14.25" customHeight="1" x14ac:dyDescent="0.3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Table5[[#This Row],[sales]]-(Table5[[#This Row],[sales]]*Table5[[#This Row],[discount]])</f>
        <v>1269.1392000000001</v>
      </c>
      <c r="O4655" s="6">
        <f>Table5[[#This Row],[profit]]/Table5[[#This Row],[net_sales]]</f>
        <v>0.16185773790613353</v>
      </c>
      <c r="P4655" s="3" t="str">
        <f>IF(Table5[[#This Row],[Profit_Percentage]]&lt;=24.5%,"low","high")</f>
        <v>low</v>
      </c>
      <c r="Q4655" s="3" t="str">
        <f>IF(Table5[[#This Row],[Profit_Percentage]]&gt;25%,"high_profit","low_profit")&amp;(IF(Table5[[#This Row],[net_sales]]&gt;1000," high_sales"," low_sales"))</f>
        <v>low_profit high_sales</v>
      </c>
      <c r="R4655" s="3"/>
    </row>
    <row r="4656" spans="1:18" ht="14.25" customHeight="1" x14ac:dyDescent="0.3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Table5[[#This Row],[sales]]-(Table5[[#This Row],[sales]]*Table5[[#This Row],[discount]])</f>
        <v>2314.3427999999999</v>
      </c>
      <c r="O4656" s="6">
        <f>Table5[[#This Row],[profit]]/Table5[[#This Row],[net_sales]]</f>
        <v>0.18430286127016277</v>
      </c>
      <c r="P4656" s="3" t="str">
        <f>IF(Table5[[#This Row],[Profit_Percentage]]&lt;=24.5%,"low","high")</f>
        <v>low</v>
      </c>
      <c r="Q4656" s="3" t="str">
        <f>IF(Table5[[#This Row],[Profit_Percentage]]&gt;25%,"high_profit","low_profit")&amp;(IF(Table5[[#This Row],[net_sales]]&gt;1000," high_sales"," low_sales"))</f>
        <v>low_profit high_sales</v>
      </c>
      <c r="R4656" s="3"/>
    </row>
    <row r="4657" spans="1:18" ht="14.25" customHeight="1" x14ac:dyDescent="0.3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Table5[[#This Row],[sales]]-(Table5[[#This Row],[sales]]*Table5[[#This Row],[discount]])</f>
        <v>2645.7469999999998</v>
      </c>
      <c r="O4657" s="6">
        <f>Table5[[#This Row],[profit]]/Table5[[#This Row],[net_sales]]</f>
        <v>0.21623760699719211</v>
      </c>
      <c r="P4657" s="3" t="str">
        <f>IF(Table5[[#This Row],[Profit_Percentage]]&lt;=24.5%,"low","high")</f>
        <v>low</v>
      </c>
      <c r="Q4657" s="3" t="str">
        <f>IF(Table5[[#This Row],[Profit_Percentage]]&gt;25%,"high_profit","low_profit")&amp;(IF(Table5[[#This Row],[net_sales]]&gt;1000," high_sales"," low_sales"))</f>
        <v>low_profit high_sales</v>
      </c>
      <c r="R4657" s="3"/>
    </row>
    <row r="4658" spans="1:18" ht="14.25" customHeight="1" x14ac:dyDescent="0.3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Table5[[#This Row],[sales]]-(Table5[[#This Row],[sales]]*Table5[[#This Row],[discount]])</f>
        <v>3295.0050000000001</v>
      </c>
      <c r="O4658" s="6">
        <f>Table5[[#This Row],[profit]]/Table5[[#This Row],[net_sales]]</f>
        <v>0.2639995993936276</v>
      </c>
      <c r="P4658" s="3" t="str">
        <f>IF(Table5[[#This Row],[Profit_Percentage]]&lt;=24.5%,"low","high")</f>
        <v>high</v>
      </c>
      <c r="Q4658" s="3" t="str">
        <f>IF(Table5[[#This Row],[Profit_Percentage]]&gt;25%,"high_profit","low_profit")&amp;(IF(Table5[[#This Row],[net_sales]]&gt;1000," high_sales"," low_sales"))</f>
        <v>high_profit high_sales</v>
      </c>
      <c r="R4658" s="3"/>
    </row>
    <row r="4659" spans="1:18" ht="14.25" customHeight="1" x14ac:dyDescent="0.3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Table5[[#This Row],[sales]]-(Table5[[#This Row],[sales]]*Table5[[#This Row],[discount]])</f>
        <v>380.66399999999999</v>
      </c>
      <c r="O4659" s="6">
        <f>Table5[[#This Row],[profit]]/Table5[[#This Row],[net_sales]]</f>
        <v>0.13224260765399409</v>
      </c>
      <c r="P4659" s="3" t="str">
        <f>IF(Table5[[#This Row],[Profit_Percentage]]&lt;=24.5%,"low","high")</f>
        <v>low</v>
      </c>
      <c r="Q4659" s="3" t="str">
        <f>IF(Table5[[#This Row],[Profit_Percentage]]&gt;25%,"high_profit","low_profit")&amp;(IF(Table5[[#This Row],[net_sales]]&gt;1000," high_sales"," low_sales"))</f>
        <v>low_profit low_sales</v>
      </c>
      <c r="R4659" s="3"/>
    </row>
    <row r="4660" spans="1:18" ht="14.25" customHeight="1" x14ac:dyDescent="0.3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Table5[[#This Row],[sales]]-(Table5[[#This Row],[sales]]*Table5[[#This Row],[discount]])</f>
        <v>4394.1052</v>
      </c>
      <c r="O4660" s="6">
        <f>Table5[[#This Row],[profit]]/Table5[[#This Row],[net_sales]]</f>
        <v>0.29863873081600323</v>
      </c>
      <c r="P4660" s="3" t="str">
        <f>IF(Table5[[#This Row],[Profit_Percentage]]&lt;=24.5%,"low","high")</f>
        <v>high</v>
      </c>
      <c r="Q4660" s="3" t="str">
        <f>IF(Table5[[#This Row],[Profit_Percentage]]&gt;25%,"high_profit","low_profit")&amp;(IF(Table5[[#This Row],[net_sales]]&gt;1000," high_sales"," low_sales"))</f>
        <v>high_profit high_sales</v>
      </c>
      <c r="R4660" s="3"/>
    </row>
    <row r="4661" spans="1:18" ht="14.25" customHeight="1" x14ac:dyDescent="0.3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Table5[[#This Row],[sales]]-(Table5[[#This Row],[sales]]*Table5[[#This Row],[discount]])</f>
        <v>1845.433</v>
      </c>
      <c r="O4661" s="6">
        <f>Table5[[#This Row],[profit]]/Table5[[#This Row],[net_sales]]</f>
        <v>0.20349153830022546</v>
      </c>
      <c r="P4661" s="3" t="str">
        <f>IF(Table5[[#This Row],[Profit_Percentage]]&lt;=24.5%,"low","high")</f>
        <v>low</v>
      </c>
      <c r="Q4661" s="3" t="str">
        <f>IF(Table5[[#This Row],[Profit_Percentage]]&gt;25%,"high_profit","low_profit")&amp;(IF(Table5[[#This Row],[net_sales]]&gt;1000," high_sales"," low_sales"))</f>
        <v>low_profit high_sales</v>
      </c>
      <c r="R4661" s="3"/>
    </row>
    <row r="4662" spans="1:18" ht="14.25" customHeight="1" x14ac:dyDescent="0.3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Table5[[#This Row],[sales]]-(Table5[[#This Row],[sales]]*Table5[[#This Row],[discount]])</f>
        <v>4336.2458999999999</v>
      </c>
      <c r="O4662" s="6">
        <f>Table5[[#This Row],[profit]]/Table5[[#This Row],[net_sales]]</f>
        <v>0.19835821580136864</v>
      </c>
      <c r="P4662" s="3" t="str">
        <f>IF(Table5[[#This Row],[Profit_Percentage]]&lt;=24.5%,"low","high")</f>
        <v>low</v>
      </c>
      <c r="Q4662" s="3" t="str">
        <f>IF(Table5[[#This Row],[Profit_Percentage]]&gt;25%,"high_profit","low_profit")&amp;(IF(Table5[[#This Row],[net_sales]]&gt;1000," high_sales"," low_sales"))</f>
        <v>low_profit high_sales</v>
      </c>
      <c r="R4662" s="3"/>
    </row>
    <row r="4663" spans="1:18" ht="14.25" customHeight="1" x14ac:dyDescent="0.3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Table5[[#This Row],[sales]]-(Table5[[#This Row],[sales]]*Table5[[#This Row],[discount]])</f>
        <v>1885.8170000000002</v>
      </c>
      <c r="O4663" s="6">
        <f>Table5[[#This Row],[profit]]/Table5[[#This Row],[net_sales]]</f>
        <v>0.15640966223127692</v>
      </c>
      <c r="P4663" s="3" t="str">
        <f>IF(Table5[[#This Row],[Profit_Percentage]]&lt;=24.5%,"low","high")</f>
        <v>low</v>
      </c>
      <c r="Q4663" s="3" t="str">
        <f>IF(Table5[[#This Row],[Profit_Percentage]]&gt;25%,"high_profit","low_profit")&amp;(IF(Table5[[#This Row],[net_sales]]&gt;1000," high_sales"," low_sales"))</f>
        <v>low_profit high_sales</v>
      </c>
      <c r="R4663" s="3"/>
    </row>
    <row r="4664" spans="1:18" ht="14.25" customHeight="1" x14ac:dyDescent="0.3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Table5[[#This Row],[sales]]-(Table5[[#This Row],[sales]]*Table5[[#This Row],[discount]])</f>
        <v>2101.3809999999999</v>
      </c>
      <c r="O4664" s="6">
        <f>Table5[[#This Row],[profit]]/Table5[[#This Row],[net_sales]]</f>
        <v>0.2164148243464655</v>
      </c>
      <c r="P4664" s="3" t="str">
        <f>IF(Table5[[#This Row],[Profit_Percentage]]&lt;=24.5%,"low","high")</f>
        <v>low</v>
      </c>
      <c r="Q4664" s="3" t="str">
        <f>IF(Table5[[#This Row],[Profit_Percentage]]&gt;25%,"high_profit","low_profit")&amp;(IF(Table5[[#This Row],[net_sales]]&gt;1000," high_sales"," low_sales"))</f>
        <v>low_profit high_sales</v>
      </c>
      <c r="R4664" s="3"/>
    </row>
    <row r="4665" spans="1:18" ht="14.25" customHeight="1" x14ac:dyDescent="0.3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Table5[[#This Row],[sales]]-(Table5[[#This Row],[sales]]*Table5[[#This Row],[discount]])</f>
        <v>2187.2419999999997</v>
      </c>
      <c r="O4665" s="6">
        <f>Table5[[#This Row],[profit]]/Table5[[#This Row],[net_sales]]</f>
        <v>0.11734412561572979</v>
      </c>
      <c r="P4665" s="3" t="str">
        <f>IF(Table5[[#This Row],[Profit_Percentage]]&lt;=24.5%,"low","high")</f>
        <v>low</v>
      </c>
      <c r="Q4665" s="3" t="str">
        <f>IF(Table5[[#This Row],[Profit_Percentage]]&gt;25%,"high_profit","low_profit")&amp;(IF(Table5[[#This Row],[net_sales]]&gt;1000," high_sales"," low_sales"))</f>
        <v>low_profit high_sales</v>
      </c>
      <c r="R4665" s="3"/>
    </row>
    <row r="4666" spans="1:18" ht="14.25" customHeight="1" x14ac:dyDescent="0.3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Table5[[#This Row],[sales]]-(Table5[[#This Row],[sales]]*Table5[[#This Row],[discount]])</f>
        <v>3373.3017</v>
      </c>
      <c r="O4666" s="6">
        <f>Table5[[#This Row],[profit]]/Table5[[#This Row],[net_sales]]</f>
        <v>8.7700427151238797E-2</v>
      </c>
      <c r="P4666" s="3" t="str">
        <f>IF(Table5[[#This Row],[Profit_Percentage]]&lt;=24.5%,"low","high")</f>
        <v>low</v>
      </c>
      <c r="Q4666" s="3" t="str">
        <f>IF(Table5[[#This Row],[Profit_Percentage]]&gt;25%,"high_profit","low_profit")&amp;(IF(Table5[[#This Row],[net_sales]]&gt;1000," high_sales"," low_sales"))</f>
        <v>low_profit high_sales</v>
      </c>
      <c r="R4666" s="3"/>
    </row>
    <row r="4667" spans="1:18" ht="14.25" customHeight="1" x14ac:dyDescent="0.3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Table5[[#This Row],[sales]]-(Table5[[#This Row],[sales]]*Table5[[#This Row],[discount]])</f>
        <v>1188.614</v>
      </c>
      <c r="O4667" s="6">
        <f>Table5[[#This Row],[profit]]/Table5[[#This Row],[net_sales]]</f>
        <v>0.24701879668252266</v>
      </c>
      <c r="P4667" s="3" t="str">
        <f>IF(Table5[[#This Row],[Profit_Percentage]]&lt;=24.5%,"low","high")</f>
        <v>high</v>
      </c>
      <c r="Q4667" s="3" t="str">
        <f>IF(Table5[[#This Row],[Profit_Percentage]]&gt;25%,"high_profit","low_profit")&amp;(IF(Table5[[#This Row],[net_sales]]&gt;1000," high_sales"," low_sales"))</f>
        <v>low_profit high_sales</v>
      </c>
      <c r="R4667" s="3"/>
    </row>
    <row r="4668" spans="1:18" ht="14.25" customHeight="1" x14ac:dyDescent="0.3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Table5[[#This Row],[sales]]-(Table5[[#This Row],[sales]]*Table5[[#This Row],[discount]])</f>
        <v>3542.1209999999996</v>
      </c>
      <c r="O4668" s="6">
        <f>Table5[[#This Row],[profit]]/Table5[[#This Row],[net_sales]]</f>
        <v>0.30323921740674586</v>
      </c>
      <c r="P4668" s="3" t="str">
        <f>IF(Table5[[#This Row],[Profit_Percentage]]&lt;=24.5%,"low","high")</f>
        <v>high</v>
      </c>
      <c r="Q4668" s="3" t="str">
        <f>IF(Table5[[#This Row],[Profit_Percentage]]&gt;25%,"high_profit","low_profit")&amp;(IF(Table5[[#This Row],[net_sales]]&gt;1000," high_sales"," low_sales"))</f>
        <v>high_profit high_sales</v>
      </c>
      <c r="R4668" s="3"/>
    </row>
    <row r="4669" spans="1:18" ht="14.25" customHeight="1" x14ac:dyDescent="0.3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Table5[[#This Row],[sales]]-(Table5[[#This Row],[sales]]*Table5[[#This Row],[discount]])</f>
        <v>1668.2259999999999</v>
      </c>
      <c r="O4669" s="6">
        <f>Table5[[#This Row],[profit]]/Table5[[#This Row],[net_sales]]</f>
        <v>0.13809280037596824</v>
      </c>
      <c r="P4669" s="3" t="str">
        <f>IF(Table5[[#This Row],[Profit_Percentage]]&lt;=24.5%,"low","high")</f>
        <v>low</v>
      </c>
      <c r="Q4669" s="3" t="str">
        <f>IF(Table5[[#This Row],[Profit_Percentage]]&gt;25%,"high_profit","low_profit")&amp;(IF(Table5[[#This Row],[net_sales]]&gt;1000," high_sales"," low_sales"))</f>
        <v>low_profit high_sales</v>
      </c>
      <c r="R4669" s="3"/>
    </row>
    <row r="4670" spans="1:18" ht="14.25" customHeight="1" x14ac:dyDescent="0.3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Table5[[#This Row],[sales]]-(Table5[[#This Row],[sales]]*Table5[[#This Row],[discount]])</f>
        <v>4785.5600000000004</v>
      </c>
      <c r="O4670" s="6">
        <f>Table5[[#This Row],[profit]]/Table5[[#This Row],[net_sales]]</f>
        <v>6.3683247101697593E-2</v>
      </c>
      <c r="P4670" s="3" t="str">
        <f>IF(Table5[[#This Row],[Profit_Percentage]]&lt;=24.5%,"low","high")</f>
        <v>low</v>
      </c>
      <c r="Q4670" s="3" t="str">
        <f>IF(Table5[[#This Row],[Profit_Percentage]]&gt;25%,"high_profit","low_profit")&amp;(IF(Table5[[#This Row],[net_sales]]&gt;1000," high_sales"," low_sales"))</f>
        <v>low_profit high_sales</v>
      </c>
      <c r="R4670" s="3"/>
    </row>
    <row r="4671" spans="1:18" ht="14.25" customHeight="1" x14ac:dyDescent="0.3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Table5[[#This Row],[sales]]-(Table5[[#This Row],[sales]]*Table5[[#This Row],[discount]])</f>
        <v>4150.7673999999997</v>
      </c>
      <c r="O4671" s="6">
        <f>Table5[[#This Row],[profit]]/Table5[[#This Row],[net_sales]]</f>
        <v>6.4491688934436561E-2</v>
      </c>
      <c r="P4671" s="3" t="str">
        <f>IF(Table5[[#This Row],[Profit_Percentage]]&lt;=24.5%,"low","high")</f>
        <v>low</v>
      </c>
      <c r="Q4671" s="3" t="str">
        <f>IF(Table5[[#This Row],[Profit_Percentage]]&gt;25%,"high_profit","low_profit")&amp;(IF(Table5[[#This Row],[net_sales]]&gt;1000," high_sales"," low_sales"))</f>
        <v>low_profit high_sales</v>
      </c>
      <c r="R4671" s="3"/>
    </row>
    <row r="4672" spans="1:18" ht="14.25" customHeight="1" x14ac:dyDescent="0.3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Table5[[#This Row],[sales]]-(Table5[[#This Row],[sales]]*Table5[[#This Row],[discount]])</f>
        <v>2857.5396000000001</v>
      </c>
      <c r="O4672" s="6">
        <f>Table5[[#This Row],[profit]]/Table5[[#This Row],[net_sales]]</f>
        <v>6.8062048903889213E-2</v>
      </c>
      <c r="P4672" s="3" t="str">
        <f>IF(Table5[[#This Row],[Profit_Percentage]]&lt;=24.5%,"low","high")</f>
        <v>low</v>
      </c>
      <c r="Q4672" s="3" t="str">
        <f>IF(Table5[[#This Row],[Profit_Percentage]]&gt;25%,"high_profit","low_profit")&amp;(IF(Table5[[#This Row],[net_sales]]&gt;1000," high_sales"," low_sales"))</f>
        <v>low_profit high_sales</v>
      </c>
      <c r="R4672" s="3"/>
    </row>
    <row r="4673" spans="1:18" ht="14.25" customHeight="1" x14ac:dyDescent="0.3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Table5[[#This Row],[sales]]-(Table5[[#This Row],[sales]]*Table5[[#This Row],[discount]])</f>
        <v>2127.5004999999996</v>
      </c>
      <c r="O4673" s="6">
        <f>Table5[[#This Row],[profit]]/Table5[[#This Row],[net_sales]]</f>
        <v>0.12183310885238337</v>
      </c>
      <c r="P4673" s="3" t="str">
        <f>IF(Table5[[#This Row],[Profit_Percentage]]&lt;=24.5%,"low","high")</f>
        <v>low</v>
      </c>
      <c r="Q4673" s="3" t="str">
        <f>IF(Table5[[#This Row],[Profit_Percentage]]&gt;25%,"high_profit","low_profit")&amp;(IF(Table5[[#This Row],[net_sales]]&gt;1000," high_sales"," low_sales"))</f>
        <v>low_profit high_sales</v>
      </c>
      <c r="R4673" s="3"/>
    </row>
    <row r="4674" spans="1:18" ht="14.25" customHeight="1" x14ac:dyDescent="0.3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Table5[[#This Row],[sales]]-(Table5[[#This Row],[sales]]*Table5[[#This Row],[discount]])</f>
        <v>2856.9888000000001</v>
      </c>
      <c r="O4674" s="6">
        <f>Table5[[#This Row],[profit]]/Table5[[#This Row],[net_sales]]</f>
        <v>0.27773997573949188</v>
      </c>
      <c r="P4674" s="3" t="str">
        <f>IF(Table5[[#This Row],[Profit_Percentage]]&lt;=24.5%,"low","high")</f>
        <v>high</v>
      </c>
      <c r="Q4674" s="3" t="str">
        <f>IF(Table5[[#This Row],[Profit_Percentage]]&gt;25%,"high_profit","low_profit")&amp;(IF(Table5[[#This Row],[net_sales]]&gt;1000," high_sales"," low_sales"))</f>
        <v>high_profit high_sales</v>
      </c>
      <c r="R4674" s="3"/>
    </row>
    <row r="4675" spans="1:18" ht="14.25" customHeight="1" x14ac:dyDescent="0.3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Table5[[#This Row],[sales]]-(Table5[[#This Row],[sales]]*Table5[[#This Row],[discount]])</f>
        <v>3743.6426000000001</v>
      </c>
      <c r="O4675" s="6">
        <f>Table5[[#This Row],[profit]]/Table5[[#This Row],[net_sales]]</f>
        <v>0.18317453701376302</v>
      </c>
      <c r="P4675" s="3" t="str">
        <f>IF(Table5[[#This Row],[Profit_Percentage]]&lt;=24.5%,"low","high")</f>
        <v>low</v>
      </c>
      <c r="Q4675" s="3" t="str">
        <f>IF(Table5[[#This Row],[Profit_Percentage]]&gt;25%,"high_profit","low_profit")&amp;(IF(Table5[[#This Row],[net_sales]]&gt;1000," high_sales"," low_sales"))</f>
        <v>low_profit high_sales</v>
      </c>
      <c r="R4675" s="3"/>
    </row>
    <row r="4676" spans="1:18" ht="14.25" customHeight="1" x14ac:dyDescent="0.3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Table5[[#This Row],[sales]]-(Table5[[#This Row],[sales]]*Table5[[#This Row],[discount]])</f>
        <v>1687.1806999999999</v>
      </c>
      <c r="O4676" s="6">
        <f>Table5[[#This Row],[profit]]/Table5[[#This Row],[net_sales]]</f>
        <v>0.46031821013599789</v>
      </c>
      <c r="P4676" s="3" t="str">
        <f>IF(Table5[[#This Row],[Profit_Percentage]]&lt;=24.5%,"low","high")</f>
        <v>high</v>
      </c>
      <c r="Q4676" s="3" t="str">
        <f>IF(Table5[[#This Row],[Profit_Percentage]]&gt;25%,"high_profit","low_profit")&amp;(IF(Table5[[#This Row],[net_sales]]&gt;1000," high_sales"," low_sales"))</f>
        <v>high_profit high_sales</v>
      </c>
      <c r="R4676" s="3"/>
    </row>
    <row r="4677" spans="1:18" ht="14.25" customHeight="1" x14ac:dyDescent="0.3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Table5[[#This Row],[sales]]-(Table5[[#This Row],[sales]]*Table5[[#This Row],[discount]])</f>
        <v>2713.5048999999999</v>
      </c>
      <c r="O4677" s="6">
        <f>Table5[[#This Row],[profit]]/Table5[[#This Row],[net_sales]]</f>
        <v>0.15390058812865973</v>
      </c>
      <c r="P4677" s="3" t="str">
        <f>IF(Table5[[#This Row],[Profit_Percentage]]&lt;=24.5%,"low","high")</f>
        <v>low</v>
      </c>
      <c r="Q4677" s="3" t="str">
        <f>IF(Table5[[#This Row],[Profit_Percentage]]&gt;25%,"high_profit","low_profit")&amp;(IF(Table5[[#This Row],[net_sales]]&gt;1000," high_sales"," low_sales"))</f>
        <v>low_profit high_sales</v>
      </c>
      <c r="R4677" s="3"/>
    </row>
    <row r="4678" spans="1:18" ht="14.25" customHeight="1" x14ac:dyDescent="0.3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Table5[[#This Row],[sales]]-(Table5[[#This Row],[sales]]*Table5[[#This Row],[discount]])</f>
        <v>3576.8069999999998</v>
      </c>
      <c r="O4678" s="6">
        <f>Table5[[#This Row],[profit]]/Table5[[#This Row],[net_sales]]</f>
        <v>0.32871496840617903</v>
      </c>
      <c r="P4678" s="3" t="str">
        <f>IF(Table5[[#This Row],[Profit_Percentage]]&lt;=24.5%,"low","high")</f>
        <v>high</v>
      </c>
      <c r="Q4678" s="3" t="str">
        <f>IF(Table5[[#This Row],[Profit_Percentage]]&gt;25%,"high_profit","low_profit")&amp;(IF(Table5[[#This Row],[net_sales]]&gt;1000," high_sales"," low_sales"))</f>
        <v>high_profit high_sales</v>
      </c>
      <c r="R4678" s="3"/>
    </row>
    <row r="4679" spans="1:18" ht="14.25" customHeight="1" x14ac:dyDescent="0.3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Table5[[#This Row],[sales]]-(Table5[[#This Row],[sales]]*Table5[[#This Row],[discount]])</f>
        <v>2588.0282999999999</v>
      </c>
      <c r="O4679" s="6">
        <f>Table5[[#This Row],[profit]]/Table5[[#This Row],[net_sales]]</f>
        <v>0.2588031977857429</v>
      </c>
      <c r="P4679" s="3" t="str">
        <f>IF(Table5[[#This Row],[Profit_Percentage]]&lt;=24.5%,"low","high")</f>
        <v>high</v>
      </c>
      <c r="Q4679" s="3" t="str">
        <f>IF(Table5[[#This Row],[Profit_Percentage]]&gt;25%,"high_profit","low_profit")&amp;(IF(Table5[[#This Row],[net_sales]]&gt;1000," high_sales"," low_sales"))</f>
        <v>high_profit high_sales</v>
      </c>
      <c r="R4679" s="3"/>
    </row>
    <row r="4680" spans="1:18" ht="14.25" customHeight="1" x14ac:dyDescent="0.3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Table5[[#This Row],[sales]]-(Table5[[#This Row],[sales]]*Table5[[#This Row],[discount]])</f>
        <v>2236.6402000000003</v>
      </c>
      <c r="O4680" s="6">
        <f>Table5[[#This Row],[profit]]/Table5[[#This Row],[net_sales]]</f>
        <v>0.29994989806585787</v>
      </c>
      <c r="P4680" s="3" t="str">
        <f>IF(Table5[[#This Row],[Profit_Percentage]]&lt;=24.5%,"low","high")</f>
        <v>high</v>
      </c>
      <c r="Q4680" s="3" t="str">
        <f>IF(Table5[[#This Row],[Profit_Percentage]]&gt;25%,"high_profit","low_profit")&amp;(IF(Table5[[#This Row],[net_sales]]&gt;1000," high_sales"," low_sales"))</f>
        <v>high_profit high_sales</v>
      </c>
      <c r="R4680" s="3"/>
    </row>
    <row r="4681" spans="1:18" ht="14.25" customHeight="1" x14ac:dyDescent="0.3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Table5[[#This Row],[sales]]-(Table5[[#This Row],[sales]]*Table5[[#This Row],[discount]])</f>
        <v>876.89980000000014</v>
      </c>
      <c r="O4681" s="6">
        <f>Table5[[#This Row],[profit]]/Table5[[#This Row],[net_sales]]</f>
        <v>0.2425590700328589</v>
      </c>
      <c r="P4681" s="3" t="str">
        <f>IF(Table5[[#This Row],[Profit_Percentage]]&lt;=24.5%,"low","high")</f>
        <v>low</v>
      </c>
      <c r="Q4681" s="3" t="str">
        <f>IF(Table5[[#This Row],[Profit_Percentage]]&gt;25%,"high_profit","low_profit")&amp;(IF(Table5[[#This Row],[net_sales]]&gt;1000," high_sales"," low_sales"))</f>
        <v>low_profit low_sales</v>
      </c>
      <c r="R4681" s="3"/>
    </row>
    <row r="4682" spans="1:18" ht="14.25" customHeight="1" x14ac:dyDescent="0.3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Table5[[#This Row],[sales]]-(Table5[[#This Row],[sales]]*Table5[[#This Row],[discount]])</f>
        <v>818.5086</v>
      </c>
      <c r="O4682" s="6">
        <f>Table5[[#This Row],[profit]]/Table5[[#This Row],[net_sales]]</f>
        <v>0.15710280869376328</v>
      </c>
      <c r="P4682" s="3" t="str">
        <f>IF(Table5[[#This Row],[Profit_Percentage]]&lt;=24.5%,"low","high")</f>
        <v>low</v>
      </c>
      <c r="Q4682" s="3" t="str">
        <f>IF(Table5[[#This Row],[Profit_Percentage]]&gt;25%,"high_profit","low_profit")&amp;(IF(Table5[[#This Row],[net_sales]]&gt;1000," high_sales"," low_sales"))</f>
        <v>low_profit low_sales</v>
      </c>
      <c r="R4682" s="3"/>
    </row>
    <row r="4683" spans="1:18" ht="14.25" customHeight="1" x14ac:dyDescent="0.3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Table5[[#This Row],[sales]]-(Table5[[#This Row],[sales]]*Table5[[#This Row],[discount]])</f>
        <v>2448.4787999999999</v>
      </c>
      <c r="O4683" s="6">
        <f>Table5[[#This Row],[profit]]/Table5[[#This Row],[net_sales]]</f>
        <v>0.53318002998433156</v>
      </c>
      <c r="P4683" s="3" t="str">
        <f>IF(Table5[[#This Row],[Profit_Percentage]]&lt;=24.5%,"low","high")</f>
        <v>high</v>
      </c>
      <c r="Q4683" s="3" t="str">
        <f>IF(Table5[[#This Row],[Profit_Percentage]]&gt;25%,"high_profit","low_profit")&amp;(IF(Table5[[#This Row],[net_sales]]&gt;1000," high_sales"," low_sales"))</f>
        <v>high_profit high_sales</v>
      </c>
      <c r="R4683" s="3"/>
    </row>
    <row r="4684" spans="1:18" ht="14.25" customHeight="1" x14ac:dyDescent="0.3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Table5[[#This Row],[sales]]-(Table5[[#This Row],[sales]]*Table5[[#This Row],[discount]])</f>
        <v>3416.2721999999999</v>
      </c>
      <c r="O4684" s="6">
        <f>Table5[[#This Row],[profit]]/Table5[[#This Row],[net_sales]]</f>
        <v>0.3118399054969917</v>
      </c>
      <c r="P4684" s="3" t="str">
        <f>IF(Table5[[#This Row],[Profit_Percentage]]&lt;=24.5%,"low","high")</f>
        <v>high</v>
      </c>
      <c r="Q4684" s="3" t="str">
        <f>IF(Table5[[#This Row],[Profit_Percentage]]&gt;25%,"high_profit","low_profit")&amp;(IF(Table5[[#This Row],[net_sales]]&gt;1000," high_sales"," low_sales"))</f>
        <v>high_profit high_sales</v>
      </c>
      <c r="R4684" s="3"/>
    </row>
    <row r="4685" spans="1:18" ht="14.25" customHeight="1" x14ac:dyDescent="0.3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Table5[[#This Row],[sales]]-(Table5[[#This Row],[sales]]*Table5[[#This Row],[discount]])</f>
        <v>98.73599999999999</v>
      </c>
      <c r="O4685" s="6">
        <f>Table5[[#This Row],[profit]]/Table5[[#This Row],[net_sales]]</f>
        <v>0.39104278074866311</v>
      </c>
      <c r="P4685" s="3" t="str">
        <f>IF(Table5[[#This Row],[Profit_Percentage]]&lt;=24.5%,"low","high")</f>
        <v>high</v>
      </c>
      <c r="Q4685" s="3" t="str">
        <f>IF(Table5[[#This Row],[Profit_Percentage]]&gt;25%,"high_profit","low_profit")&amp;(IF(Table5[[#This Row],[net_sales]]&gt;1000," high_sales"," low_sales"))</f>
        <v>high_profit low_sales</v>
      </c>
      <c r="R4685" s="3"/>
    </row>
    <row r="4686" spans="1:18" ht="14.25" customHeight="1" x14ac:dyDescent="0.3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Table5[[#This Row],[sales]]-(Table5[[#This Row],[sales]]*Table5[[#This Row],[discount]])</f>
        <v>2964.8</v>
      </c>
      <c r="O4686" s="6">
        <f>Table5[[#This Row],[profit]]/Table5[[#This Row],[net_sales]]</f>
        <v>0.39931192660550457</v>
      </c>
      <c r="P4686" s="3" t="str">
        <f>IF(Table5[[#This Row],[Profit_Percentage]]&lt;=24.5%,"low","high")</f>
        <v>high</v>
      </c>
      <c r="Q4686" s="3" t="str">
        <f>IF(Table5[[#This Row],[Profit_Percentage]]&gt;25%,"high_profit","low_profit")&amp;(IF(Table5[[#This Row],[net_sales]]&gt;1000," high_sales"," low_sales"))</f>
        <v>high_profit high_sales</v>
      </c>
      <c r="R4686" s="3"/>
    </row>
    <row r="4687" spans="1:18" ht="14.25" customHeight="1" x14ac:dyDescent="0.3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Table5[[#This Row],[sales]]-(Table5[[#This Row],[sales]]*Table5[[#This Row],[discount]])</f>
        <v>176.68350000000001</v>
      </c>
      <c r="O4687" s="6">
        <f>Table5[[#This Row],[profit]]/Table5[[#This Row],[net_sales]]</f>
        <v>0.14489185464403864</v>
      </c>
      <c r="P4687" s="3" t="str">
        <f>IF(Table5[[#This Row],[Profit_Percentage]]&lt;=24.5%,"low","high")</f>
        <v>low</v>
      </c>
      <c r="Q4687" s="3" t="str">
        <f>IF(Table5[[#This Row],[Profit_Percentage]]&gt;25%,"high_profit","low_profit")&amp;(IF(Table5[[#This Row],[net_sales]]&gt;1000," high_sales"," low_sales"))</f>
        <v>low_profit low_sales</v>
      </c>
      <c r="R4687" s="3"/>
    </row>
    <row r="4688" spans="1:18" ht="14.25" customHeight="1" x14ac:dyDescent="0.3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Table5[[#This Row],[sales]]-(Table5[[#This Row],[sales]]*Table5[[#This Row],[discount]])</f>
        <v>2275.2029000000002</v>
      </c>
      <c r="O4688" s="6">
        <f>Table5[[#This Row],[profit]]/Table5[[#This Row],[net_sales]]</f>
        <v>0.27564574570470174</v>
      </c>
      <c r="P4688" s="3" t="str">
        <f>IF(Table5[[#This Row],[Profit_Percentage]]&lt;=24.5%,"low","high")</f>
        <v>high</v>
      </c>
      <c r="Q4688" s="3" t="str">
        <f>IF(Table5[[#This Row],[Profit_Percentage]]&gt;25%,"high_profit","low_profit")&amp;(IF(Table5[[#This Row],[net_sales]]&gt;1000," high_sales"," low_sales"))</f>
        <v>high_profit high_sales</v>
      </c>
      <c r="R4688" s="3"/>
    </row>
    <row r="4689" spans="1:18" ht="14.25" customHeight="1" x14ac:dyDescent="0.3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Table5[[#This Row],[sales]]-(Table5[[#This Row],[sales]]*Table5[[#This Row],[discount]])</f>
        <v>327.11920000000003</v>
      </c>
      <c r="O4689" s="6">
        <f>Table5[[#This Row],[profit]]/Table5[[#This Row],[net_sales]]</f>
        <v>0.22707318922276648</v>
      </c>
      <c r="P4689" s="3" t="str">
        <f>IF(Table5[[#This Row],[Profit_Percentage]]&lt;=24.5%,"low","high")</f>
        <v>low</v>
      </c>
      <c r="Q4689" s="3" t="str">
        <f>IF(Table5[[#This Row],[Profit_Percentage]]&gt;25%,"high_profit","low_profit")&amp;(IF(Table5[[#This Row],[net_sales]]&gt;1000," high_sales"," low_sales"))</f>
        <v>low_profit low_sales</v>
      </c>
      <c r="R4689" s="3"/>
    </row>
    <row r="4690" spans="1:18" ht="14.25" customHeight="1" x14ac:dyDescent="0.3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Table5[[#This Row],[sales]]-(Table5[[#This Row],[sales]]*Table5[[#This Row],[discount]])</f>
        <v>3974.7285999999995</v>
      </c>
      <c r="O4690" s="6">
        <f>Table5[[#This Row],[profit]]/Table5[[#This Row],[net_sales]]</f>
        <v>0.26016367507456989</v>
      </c>
      <c r="P4690" s="3" t="str">
        <f>IF(Table5[[#This Row],[Profit_Percentage]]&lt;=24.5%,"low","high")</f>
        <v>high</v>
      </c>
      <c r="Q4690" s="3" t="str">
        <f>IF(Table5[[#This Row],[Profit_Percentage]]&gt;25%,"high_profit","low_profit")&amp;(IF(Table5[[#This Row],[net_sales]]&gt;1000," high_sales"," low_sales"))</f>
        <v>high_profit high_sales</v>
      </c>
      <c r="R4690" s="3"/>
    </row>
    <row r="4691" spans="1:18" ht="14.25" customHeight="1" x14ac:dyDescent="0.3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Table5[[#This Row],[sales]]-(Table5[[#This Row],[sales]]*Table5[[#This Row],[discount]])</f>
        <v>3502.3391999999994</v>
      </c>
      <c r="O4691" s="6">
        <f>Table5[[#This Row],[profit]]/Table5[[#This Row],[net_sales]]</f>
        <v>0.40304491352522342</v>
      </c>
      <c r="P4691" s="3" t="str">
        <f>IF(Table5[[#This Row],[Profit_Percentage]]&lt;=24.5%,"low","high")</f>
        <v>high</v>
      </c>
      <c r="Q4691" s="3" t="str">
        <f>IF(Table5[[#This Row],[Profit_Percentage]]&gt;25%,"high_profit","low_profit")&amp;(IF(Table5[[#This Row],[net_sales]]&gt;1000," high_sales"," low_sales"))</f>
        <v>high_profit high_sales</v>
      </c>
      <c r="R4691" s="3"/>
    </row>
    <row r="4692" spans="1:18" ht="14.25" customHeight="1" x14ac:dyDescent="0.3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Table5[[#This Row],[sales]]-(Table5[[#This Row],[sales]]*Table5[[#This Row],[discount]])</f>
        <v>2907.6738</v>
      </c>
      <c r="O4692" s="6">
        <f>Table5[[#This Row],[profit]]/Table5[[#This Row],[net_sales]]</f>
        <v>0.2921957751932146</v>
      </c>
      <c r="P4692" s="3" t="str">
        <f>IF(Table5[[#This Row],[Profit_Percentage]]&lt;=24.5%,"low","high")</f>
        <v>high</v>
      </c>
      <c r="Q4692" s="3" t="str">
        <f>IF(Table5[[#This Row],[Profit_Percentage]]&gt;25%,"high_profit","low_profit")&amp;(IF(Table5[[#This Row],[net_sales]]&gt;1000," high_sales"," low_sales"))</f>
        <v>high_profit high_sales</v>
      </c>
      <c r="R4692" s="3"/>
    </row>
    <row r="4693" spans="1:18" ht="14.25" customHeight="1" x14ac:dyDescent="0.3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Table5[[#This Row],[sales]]-(Table5[[#This Row],[sales]]*Table5[[#This Row],[discount]])</f>
        <v>1293.952</v>
      </c>
      <c r="O4693" s="6">
        <f>Table5[[#This Row],[profit]]/Table5[[#This Row],[net_sales]]</f>
        <v>0.17565566574339697</v>
      </c>
      <c r="P4693" s="3" t="str">
        <f>IF(Table5[[#This Row],[Profit_Percentage]]&lt;=24.5%,"low","high")</f>
        <v>low</v>
      </c>
      <c r="Q4693" s="3" t="str">
        <f>IF(Table5[[#This Row],[Profit_Percentage]]&gt;25%,"high_profit","low_profit")&amp;(IF(Table5[[#This Row],[net_sales]]&gt;1000," high_sales"," low_sales"))</f>
        <v>low_profit high_sales</v>
      </c>
      <c r="R4693" s="3"/>
    </row>
    <row r="4694" spans="1:18" ht="14.25" customHeight="1" x14ac:dyDescent="0.3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Table5[[#This Row],[sales]]-(Table5[[#This Row],[sales]]*Table5[[#This Row],[discount]])</f>
        <v>1591.3436000000002</v>
      </c>
      <c r="O4694" s="6">
        <f>Table5[[#This Row],[profit]]/Table5[[#This Row],[net_sales]]</f>
        <v>0.38269547821099098</v>
      </c>
      <c r="P4694" s="3" t="str">
        <f>IF(Table5[[#This Row],[Profit_Percentage]]&lt;=24.5%,"low","high")</f>
        <v>high</v>
      </c>
      <c r="Q4694" s="3" t="str">
        <f>IF(Table5[[#This Row],[Profit_Percentage]]&gt;25%,"high_profit","low_profit")&amp;(IF(Table5[[#This Row],[net_sales]]&gt;1000," high_sales"," low_sales"))</f>
        <v>high_profit high_sales</v>
      </c>
      <c r="R4694" s="3"/>
    </row>
    <row r="4695" spans="1:18" ht="14.25" customHeight="1" x14ac:dyDescent="0.3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Table5[[#This Row],[sales]]-(Table5[[#This Row],[sales]]*Table5[[#This Row],[discount]])</f>
        <v>3106.5686999999998</v>
      </c>
      <c r="O4695" s="6">
        <f>Table5[[#This Row],[profit]]/Table5[[#This Row],[net_sales]]</f>
        <v>0.31771710054247315</v>
      </c>
      <c r="P4695" s="3" t="str">
        <f>IF(Table5[[#This Row],[Profit_Percentage]]&lt;=24.5%,"low","high")</f>
        <v>high</v>
      </c>
      <c r="Q4695" s="3" t="str">
        <f>IF(Table5[[#This Row],[Profit_Percentage]]&gt;25%,"high_profit","low_profit")&amp;(IF(Table5[[#This Row],[net_sales]]&gt;1000," high_sales"," low_sales"))</f>
        <v>high_profit high_sales</v>
      </c>
      <c r="R4695" s="3"/>
    </row>
    <row r="4696" spans="1:18" ht="14.25" customHeight="1" x14ac:dyDescent="0.3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Table5[[#This Row],[sales]]-(Table5[[#This Row],[sales]]*Table5[[#This Row],[discount]])</f>
        <v>1086.2215000000001</v>
      </c>
      <c r="O4696" s="6">
        <f>Table5[[#This Row],[profit]]/Table5[[#This Row],[net_sales]]</f>
        <v>0.17619794857678656</v>
      </c>
      <c r="P4696" s="3" t="str">
        <f>IF(Table5[[#This Row],[Profit_Percentage]]&lt;=24.5%,"low","high")</f>
        <v>low</v>
      </c>
      <c r="Q4696" s="3" t="str">
        <f>IF(Table5[[#This Row],[Profit_Percentage]]&gt;25%,"high_profit","low_profit")&amp;(IF(Table5[[#This Row],[net_sales]]&gt;1000," high_sales"," low_sales"))</f>
        <v>low_profit high_sales</v>
      </c>
      <c r="R4696" s="3"/>
    </row>
    <row r="4697" spans="1:18" ht="14.25" customHeight="1" x14ac:dyDescent="0.3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Table5[[#This Row],[sales]]-(Table5[[#This Row],[sales]]*Table5[[#This Row],[discount]])</f>
        <v>1562.4636</v>
      </c>
      <c r="O4697" s="6">
        <f>Table5[[#This Row],[profit]]/Table5[[#This Row],[net_sales]]</f>
        <v>0.1112153908737458</v>
      </c>
      <c r="P4697" s="3" t="str">
        <f>IF(Table5[[#This Row],[Profit_Percentage]]&lt;=24.5%,"low","high")</f>
        <v>low</v>
      </c>
      <c r="Q4697" s="3" t="str">
        <f>IF(Table5[[#This Row],[Profit_Percentage]]&gt;25%,"high_profit","low_profit")&amp;(IF(Table5[[#This Row],[net_sales]]&gt;1000," high_sales"," low_sales"))</f>
        <v>low_profit high_sales</v>
      </c>
      <c r="R4697" s="3"/>
    </row>
    <row r="4698" spans="1:18" ht="14.25" customHeight="1" x14ac:dyDescent="0.3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Table5[[#This Row],[sales]]-(Table5[[#This Row],[sales]]*Table5[[#This Row],[discount]])</f>
        <v>1930.5624</v>
      </c>
      <c r="O4698" s="6">
        <f>Table5[[#This Row],[profit]]/Table5[[#This Row],[net_sales]]</f>
        <v>0.24719221714874381</v>
      </c>
      <c r="P4698" s="3" t="str">
        <f>IF(Table5[[#This Row],[Profit_Percentage]]&lt;=24.5%,"low","high")</f>
        <v>high</v>
      </c>
      <c r="Q4698" s="3" t="str">
        <f>IF(Table5[[#This Row],[Profit_Percentage]]&gt;25%,"high_profit","low_profit")&amp;(IF(Table5[[#This Row],[net_sales]]&gt;1000," high_sales"," low_sales"))</f>
        <v>low_profit high_sales</v>
      </c>
      <c r="R4698" s="3"/>
    </row>
    <row r="4699" spans="1:18" ht="14.25" customHeight="1" x14ac:dyDescent="0.3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Table5[[#This Row],[sales]]-(Table5[[#This Row],[sales]]*Table5[[#This Row],[discount]])</f>
        <v>1324.3230000000001</v>
      </c>
      <c r="O4699" s="6">
        <f>Table5[[#This Row],[profit]]/Table5[[#This Row],[net_sales]]</f>
        <v>0.35930056338219601</v>
      </c>
      <c r="P4699" s="3" t="str">
        <f>IF(Table5[[#This Row],[Profit_Percentage]]&lt;=24.5%,"low","high")</f>
        <v>high</v>
      </c>
      <c r="Q4699" s="3" t="str">
        <f>IF(Table5[[#This Row],[Profit_Percentage]]&gt;25%,"high_profit","low_profit")&amp;(IF(Table5[[#This Row],[net_sales]]&gt;1000," high_sales"," low_sales"))</f>
        <v>high_profit high_sales</v>
      </c>
      <c r="R4699" s="3"/>
    </row>
    <row r="4700" spans="1:18" ht="14.25" customHeight="1" x14ac:dyDescent="0.3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Table5[[#This Row],[sales]]-(Table5[[#This Row],[sales]]*Table5[[#This Row],[discount]])</f>
        <v>241.37319999999997</v>
      </c>
      <c r="O4700" s="6">
        <f>Table5[[#This Row],[profit]]/Table5[[#This Row],[net_sales]]</f>
        <v>0.20934387081912992</v>
      </c>
      <c r="P4700" s="3" t="str">
        <f>IF(Table5[[#This Row],[Profit_Percentage]]&lt;=24.5%,"low","high")</f>
        <v>low</v>
      </c>
      <c r="Q4700" s="3" t="str">
        <f>IF(Table5[[#This Row],[Profit_Percentage]]&gt;25%,"high_profit","low_profit")&amp;(IF(Table5[[#This Row],[net_sales]]&gt;1000," high_sales"," low_sales"))</f>
        <v>low_profit low_sales</v>
      </c>
      <c r="R4700" s="3"/>
    </row>
    <row r="4701" spans="1:18" ht="14.25" customHeight="1" x14ac:dyDescent="0.3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Table5[[#This Row],[sales]]-(Table5[[#This Row],[sales]]*Table5[[#This Row],[discount]])</f>
        <v>2068.9839999999999</v>
      </c>
      <c r="O4701" s="6">
        <f>Table5[[#This Row],[profit]]/Table5[[#This Row],[net_sales]]</f>
        <v>0.30362245430607493</v>
      </c>
      <c r="P4701" s="3" t="str">
        <f>IF(Table5[[#This Row],[Profit_Percentage]]&lt;=24.5%,"low","high")</f>
        <v>high</v>
      </c>
      <c r="Q4701" s="3" t="str">
        <f>IF(Table5[[#This Row],[Profit_Percentage]]&gt;25%,"high_profit","low_profit")&amp;(IF(Table5[[#This Row],[net_sales]]&gt;1000," high_sales"," low_sales"))</f>
        <v>high_profit high_sales</v>
      </c>
      <c r="R4701" s="3"/>
    </row>
    <row r="4702" spans="1:18" ht="14.25" customHeight="1" x14ac:dyDescent="0.3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Table5[[#This Row],[sales]]-(Table5[[#This Row],[sales]]*Table5[[#This Row],[discount]])</f>
        <v>2005.1873999999998</v>
      </c>
      <c r="O4702" s="6">
        <f>Table5[[#This Row],[profit]]/Table5[[#This Row],[net_sales]]</f>
        <v>0.5076582867017817</v>
      </c>
      <c r="P4702" s="3" t="str">
        <f>IF(Table5[[#This Row],[Profit_Percentage]]&lt;=24.5%,"low","high")</f>
        <v>high</v>
      </c>
      <c r="Q4702" s="3" t="str">
        <f>IF(Table5[[#This Row],[Profit_Percentage]]&gt;25%,"high_profit","low_profit")&amp;(IF(Table5[[#This Row],[net_sales]]&gt;1000," high_sales"," low_sales"))</f>
        <v>high_profit high_sales</v>
      </c>
      <c r="R4702" s="3"/>
    </row>
    <row r="4703" spans="1:18" ht="14.25" customHeight="1" x14ac:dyDescent="0.3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Table5[[#This Row],[sales]]-(Table5[[#This Row],[sales]]*Table5[[#This Row],[discount]])</f>
        <v>3322.7519999999995</v>
      </c>
      <c r="O4703" s="6">
        <f>Table5[[#This Row],[profit]]/Table5[[#This Row],[net_sales]]</f>
        <v>0.19337886185908551</v>
      </c>
      <c r="P4703" s="3" t="str">
        <f>IF(Table5[[#This Row],[Profit_Percentage]]&lt;=24.5%,"low","high")</f>
        <v>low</v>
      </c>
      <c r="Q4703" s="3" t="str">
        <f>IF(Table5[[#This Row],[Profit_Percentage]]&gt;25%,"high_profit","low_profit")&amp;(IF(Table5[[#This Row],[net_sales]]&gt;1000," high_sales"," low_sales"))</f>
        <v>low_profit high_sales</v>
      </c>
      <c r="R4703" s="3"/>
    </row>
    <row r="4704" spans="1:18" ht="14.25" customHeight="1" x14ac:dyDescent="0.3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Table5[[#This Row],[sales]]-(Table5[[#This Row],[sales]]*Table5[[#This Row],[discount]])</f>
        <v>261.82289999999995</v>
      </c>
      <c r="O4704" s="6">
        <f>Table5[[#This Row],[profit]]/Table5[[#This Row],[net_sales]]</f>
        <v>0.23871097600706437</v>
      </c>
      <c r="P4704" s="3" t="str">
        <f>IF(Table5[[#This Row],[Profit_Percentage]]&lt;=24.5%,"low","high")</f>
        <v>low</v>
      </c>
      <c r="Q4704" s="3" t="str">
        <f>IF(Table5[[#This Row],[Profit_Percentage]]&gt;25%,"high_profit","low_profit")&amp;(IF(Table5[[#This Row],[net_sales]]&gt;1000," high_sales"," low_sales"))</f>
        <v>low_profit low_sales</v>
      </c>
      <c r="R4704" s="3"/>
    </row>
    <row r="4705" spans="1:18" ht="14.25" customHeight="1" x14ac:dyDescent="0.3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Table5[[#This Row],[sales]]-(Table5[[#This Row],[sales]]*Table5[[#This Row],[discount]])</f>
        <v>1757.1904</v>
      </c>
      <c r="O4705" s="6">
        <f>Table5[[#This Row],[profit]]/Table5[[#This Row],[net_sales]]</f>
        <v>0.1159806017606288</v>
      </c>
      <c r="P4705" s="3" t="str">
        <f>IF(Table5[[#This Row],[Profit_Percentage]]&lt;=24.5%,"low","high")</f>
        <v>low</v>
      </c>
      <c r="Q4705" s="3" t="str">
        <f>IF(Table5[[#This Row],[Profit_Percentage]]&gt;25%,"high_profit","low_profit")&amp;(IF(Table5[[#This Row],[net_sales]]&gt;1000," high_sales"," low_sales"))</f>
        <v>low_profit high_sales</v>
      </c>
      <c r="R4705" s="3"/>
    </row>
    <row r="4706" spans="1:18" ht="14.25" customHeight="1" x14ac:dyDescent="0.3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Table5[[#This Row],[sales]]-(Table5[[#This Row],[sales]]*Table5[[#This Row],[discount]])</f>
        <v>1889.8539999999998</v>
      </c>
      <c r="O4706" s="6">
        <f>Table5[[#This Row],[profit]]/Table5[[#This Row],[net_sales]]</f>
        <v>0.26357062503240997</v>
      </c>
      <c r="P4706" s="3" t="str">
        <f>IF(Table5[[#This Row],[Profit_Percentage]]&lt;=24.5%,"low","high")</f>
        <v>high</v>
      </c>
      <c r="Q4706" s="3" t="str">
        <f>IF(Table5[[#This Row],[Profit_Percentage]]&gt;25%,"high_profit","low_profit")&amp;(IF(Table5[[#This Row],[net_sales]]&gt;1000," high_sales"," low_sales"))</f>
        <v>high_profit high_sales</v>
      </c>
      <c r="R4706" s="3"/>
    </row>
    <row r="4707" spans="1:18" ht="14.25" customHeight="1" x14ac:dyDescent="0.3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Table5[[#This Row],[sales]]-(Table5[[#This Row],[sales]]*Table5[[#This Row],[discount]])</f>
        <v>978.88</v>
      </c>
      <c r="O4707" s="6">
        <f>Table5[[#This Row],[profit]]/Table5[[#This Row],[net_sales]]</f>
        <v>7.754780974174566E-2</v>
      </c>
      <c r="P4707" s="3" t="str">
        <f>IF(Table5[[#This Row],[Profit_Percentage]]&lt;=24.5%,"low","high")</f>
        <v>low</v>
      </c>
      <c r="Q4707" s="3" t="str">
        <f>IF(Table5[[#This Row],[Profit_Percentage]]&gt;25%,"high_profit","low_profit")&amp;(IF(Table5[[#This Row],[net_sales]]&gt;1000," high_sales"," low_sales"))</f>
        <v>low_profit low_sales</v>
      </c>
      <c r="R4707" s="3"/>
    </row>
    <row r="4708" spans="1:18" ht="14.25" customHeight="1" x14ac:dyDescent="0.3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Table5[[#This Row],[sales]]-(Table5[[#This Row],[sales]]*Table5[[#This Row],[discount]])</f>
        <v>2547.7816000000003</v>
      </c>
      <c r="O4708" s="6">
        <f>Table5[[#This Row],[profit]]/Table5[[#This Row],[net_sales]]</f>
        <v>0.14303816308273831</v>
      </c>
      <c r="P4708" s="3" t="str">
        <f>IF(Table5[[#This Row],[Profit_Percentage]]&lt;=24.5%,"low","high")</f>
        <v>low</v>
      </c>
      <c r="Q4708" s="3" t="str">
        <f>IF(Table5[[#This Row],[Profit_Percentage]]&gt;25%,"high_profit","low_profit")&amp;(IF(Table5[[#This Row],[net_sales]]&gt;1000," high_sales"," low_sales"))</f>
        <v>low_profit high_sales</v>
      </c>
      <c r="R4708" s="3"/>
    </row>
    <row r="4709" spans="1:18" ht="14.25" customHeight="1" x14ac:dyDescent="0.3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Table5[[#This Row],[sales]]-(Table5[[#This Row],[sales]]*Table5[[#This Row],[discount]])</f>
        <v>577.12</v>
      </c>
      <c r="O4709" s="6">
        <f>Table5[[#This Row],[profit]]/Table5[[#This Row],[net_sales]]</f>
        <v>0.25318824507901305</v>
      </c>
      <c r="P4709" s="3" t="str">
        <f>IF(Table5[[#This Row],[Profit_Percentage]]&lt;=24.5%,"low","high")</f>
        <v>high</v>
      </c>
      <c r="Q4709" s="3" t="str">
        <f>IF(Table5[[#This Row],[Profit_Percentage]]&gt;25%,"high_profit","low_profit")&amp;(IF(Table5[[#This Row],[net_sales]]&gt;1000," high_sales"," low_sales"))</f>
        <v>high_profit low_sales</v>
      </c>
      <c r="R4709" s="3"/>
    </row>
    <row r="4710" spans="1:18" ht="14.25" customHeight="1" x14ac:dyDescent="0.3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Table5[[#This Row],[sales]]-(Table5[[#This Row],[sales]]*Table5[[#This Row],[discount]])</f>
        <v>1326.9366</v>
      </c>
      <c r="O4710" s="6">
        <f>Table5[[#This Row],[profit]]/Table5[[#This Row],[net_sales]]</f>
        <v>0.2935935296381153</v>
      </c>
      <c r="P4710" s="3" t="str">
        <f>IF(Table5[[#This Row],[Profit_Percentage]]&lt;=24.5%,"low","high")</f>
        <v>high</v>
      </c>
      <c r="Q4710" s="3" t="str">
        <f>IF(Table5[[#This Row],[Profit_Percentage]]&gt;25%,"high_profit","low_profit")&amp;(IF(Table5[[#This Row],[net_sales]]&gt;1000," high_sales"," low_sales"))</f>
        <v>high_profit high_sales</v>
      </c>
      <c r="R4710" s="3"/>
    </row>
    <row r="4711" spans="1:18" ht="14.25" customHeight="1" x14ac:dyDescent="0.3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Table5[[#This Row],[sales]]-(Table5[[#This Row],[sales]]*Table5[[#This Row],[discount]])</f>
        <v>3183.7941000000001</v>
      </c>
      <c r="O4711" s="6">
        <f>Table5[[#This Row],[profit]]/Table5[[#This Row],[net_sales]]</f>
        <v>0.10759175664029279</v>
      </c>
      <c r="P4711" s="3" t="str">
        <f>IF(Table5[[#This Row],[Profit_Percentage]]&lt;=24.5%,"low","high")</f>
        <v>low</v>
      </c>
      <c r="Q4711" s="3" t="str">
        <f>IF(Table5[[#This Row],[Profit_Percentage]]&gt;25%,"high_profit","low_profit")&amp;(IF(Table5[[#This Row],[net_sales]]&gt;1000," high_sales"," low_sales"))</f>
        <v>low_profit high_sales</v>
      </c>
      <c r="R4711" s="3"/>
    </row>
    <row r="4712" spans="1:18" ht="14.25" customHeight="1" x14ac:dyDescent="0.3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Table5[[#This Row],[sales]]-(Table5[[#This Row],[sales]]*Table5[[#This Row],[discount]])</f>
        <v>1484.2926</v>
      </c>
      <c r="O4712" s="6">
        <f>Table5[[#This Row],[profit]]/Table5[[#This Row],[net_sales]]</f>
        <v>0.38884516435640787</v>
      </c>
      <c r="P4712" s="3" t="str">
        <f>IF(Table5[[#This Row],[Profit_Percentage]]&lt;=24.5%,"low","high")</f>
        <v>high</v>
      </c>
      <c r="Q4712" s="3" t="str">
        <f>IF(Table5[[#This Row],[Profit_Percentage]]&gt;25%,"high_profit","low_profit")&amp;(IF(Table5[[#This Row],[net_sales]]&gt;1000," high_sales"," low_sales"))</f>
        <v>high_profit high_sales</v>
      </c>
      <c r="R4712" s="3"/>
    </row>
    <row r="4713" spans="1:18" ht="14.25" customHeight="1" x14ac:dyDescent="0.3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Table5[[#This Row],[sales]]-(Table5[[#This Row],[sales]]*Table5[[#This Row],[discount]])</f>
        <v>3229.8434999999999</v>
      </c>
      <c r="O4713" s="6">
        <f>Table5[[#This Row],[profit]]/Table5[[#This Row],[net_sales]]</f>
        <v>0.29406997583629052</v>
      </c>
      <c r="P4713" s="3" t="str">
        <f>IF(Table5[[#This Row],[Profit_Percentage]]&lt;=24.5%,"low","high")</f>
        <v>high</v>
      </c>
      <c r="Q4713" s="3" t="str">
        <f>IF(Table5[[#This Row],[Profit_Percentage]]&gt;25%,"high_profit","low_profit")&amp;(IF(Table5[[#This Row],[net_sales]]&gt;1000," high_sales"," low_sales"))</f>
        <v>high_profit high_sales</v>
      </c>
      <c r="R4713" s="3"/>
    </row>
    <row r="4714" spans="1:18" ht="14.25" customHeight="1" x14ac:dyDescent="0.3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Table5[[#This Row],[sales]]-(Table5[[#This Row],[sales]]*Table5[[#This Row],[discount]])</f>
        <v>1794.2940000000001</v>
      </c>
      <c r="O4714" s="6">
        <f>Table5[[#This Row],[profit]]/Table5[[#This Row],[net_sales]]</f>
        <v>0.18252861571180642</v>
      </c>
      <c r="P4714" s="3" t="str">
        <f>IF(Table5[[#This Row],[Profit_Percentage]]&lt;=24.5%,"low","high")</f>
        <v>low</v>
      </c>
      <c r="Q4714" s="3" t="str">
        <f>IF(Table5[[#This Row],[Profit_Percentage]]&gt;25%,"high_profit","low_profit")&amp;(IF(Table5[[#This Row],[net_sales]]&gt;1000," high_sales"," low_sales"))</f>
        <v>low_profit high_sales</v>
      </c>
      <c r="R4714" s="3"/>
    </row>
    <row r="4715" spans="1:18" ht="14.25" customHeight="1" x14ac:dyDescent="0.3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Table5[[#This Row],[sales]]-(Table5[[#This Row],[sales]]*Table5[[#This Row],[discount]])</f>
        <v>1943.3836000000001</v>
      </c>
      <c r="O4715" s="6">
        <f>Table5[[#This Row],[profit]]/Table5[[#This Row],[net_sales]]</f>
        <v>0.25677894986867233</v>
      </c>
      <c r="P4715" s="3" t="str">
        <f>IF(Table5[[#This Row],[Profit_Percentage]]&lt;=24.5%,"low","high")</f>
        <v>high</v>
      </c>
      <c r="Q4715" s="3" t="str">
        <f>IF(Table5[[#This Row],[Profit_Percentage]]&gt;25%,"high_profit","low_profit")&amp;(IF(Table5[[#This Row],[net_sales]]&gt;1000," high_sales"," low_sales"))</f>
        <v>high_profit high_sales</v>
      </c>
      <c r="R4715" s="3"/>
    </row>
    <row r="4716" spans="1:18" ht="14.25" customHeight="1" x14ac:dyDescent="0.3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Table5[[#This Row],[sales]]-(Table5[[#This Row],[sales]]*Table5[[#This Row],[discount]])</f>
        <v>1555.5473999999999</v>
      </c>
      <c r="O4716" s="6">
        <f>Table5[[#This Row],[profit]]/Table5[[#This Row],[net_sales]]</f>
        <v>0.13752714960662724</v>
      </c>
      <c r="P4716" s="3" t="str">
        <f>IF(Table5[[#This Row],[Profit_Percentage]]&lt;=24.5%,"low","high")</f>
        <v>low</v>
      </c>
      <c r="Q4716" s="3" t="str">
        <f>IF(Table5[[#This Row],[Profit_Percentage]]&gt;25%,"high_profit","low_profit")&amp;(IF(Table5[[#This Row],[net_sales]]&gt;1000," high_sales"," low_sales"))</f>
        <v>low_profit high_sales</v>
      </c>
      <c r="R4716" s="3"/>
    </row>
    <row r="4717" spans="1:18" ht="14.25" customHeight="1" x14ac:dyDescent="0.3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Table5[[#This Row],[sales]]-(Table5[[#This Row],[sales]]*Table5[[#This Row],[discount]])</f>
        <v>918.22319999999991</v>
      </c>
      <c r="O4717" s="6">
        <f>Table5[[#This Row],[profit]]/Table5[[#This Row],[net_sales]]</f>
        <v>0.40910532428281055</v>
      </c>
      <c r="P4717" s="3" t="str">
        <f>IF(Table5[[#This Row],[Profit_Percentage]]&lt;=24.5%,"low","high")</f>
        <v>high</v>
      </c>
      <c r="Q4717" s="3" t="str">
        <f>IF(Table5[[#This Row],[Profit_Percentage]]&gt;25%,"high_profit","low_profit")&amp;(IF(Table5[[#This Row],[net_sales]]&gt;1000," high_sales"," low_sales"))</f>
        <v>high_profit low_sales</v>
      </c>
      <c r="R4717" s="3"/>
    </row>
    <row r="4718" spans="1:18" ht="14.25" customHeight="1" x14ac:dyDescent="0.3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Table5[[#This Row],[sales]]-(Table5[[#This Row],[sales]]*Table5[[#This Row],[discount]])</f>
        <v>3972.4948000000004</v>
      </c>
      <c r="O4718" s="6">
        <f>Table5[[#This Row],[profit]]/Table5[[#This Row],[net_sales]]</f>
        <v>9.0263176681817173E-2</v>
      </c>
      <c r="P4718" s="3" t="str">
        <f>IF(Table5[[#This Row],[Profit_Percentage]]&lt;=24.5%,"low","high")</f>
        <v>low</v>
      </c>
      <c r="Q4718" s="3" t="str">
        <f>IF(Table5[[#This Row],[Profit_Percentage]]&gt;25%,"high_profit","low_profit")&amp;(IF(Table5[[#This Row],[net_sales]]&gt;1000," high_sales"," low_sales"))</f>
        <v>low_profit high_sales</v>
      </c>
      <c r="R4718" s="3"/>
    </row>
    <row r="4719" spans="1:18" ht="14.25" customHeight="1" x14ac:dyDescent="0.3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Table5[[#This Row],[sales]]-(Table5[[#This Row],[sales]]*Table5[[#This Row],[discount]])</f>
        <v>3731.5574999999999</v>
      </c>
      <c r="O4719" s="6">
        <f>Table5[[#This Row],[profit]]/Table5[[#This Row],[net_sales]]</f>
        <v>8.5500491416787769E-2</v>
      </c>
      <c r="P4719" s="3" t="str">
        <f>IF(Table5[[#This Row],[Profit_Percentage]]&lt;=24.5%,"low","high")</f>
        <v>low</v>
      </c>
      <c r="Q4719" s="3" t="str">
        <f>IF(Table5[[#This Row],[Profit_Percentage]]&gt;25%,"high_profit","low_profit")&amp;(IF(Table5[[#This Row],[net_sales]]&gt;1000," high_sales"," low_sales"))</f>
        <v>low_profit high_sales</v>
      </c>
      <c r="R4719" s="3"/>
    </row>
    <row r="4720" spans="1:18" ht="14.25" customHeight="1" x14ac:dyDescent="0.3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Table5[[#This Row],[sales]]-(Table5[[#This Row],[sales]]*Table5[[#This Row],[discount]])</f>
        <v>1369.5993000000001</v>
      </c>
      <c r="O4720" s="6">
        <f>Table5[[#This Row],[profit]]/Table5[[#This Row],[net_sales]]</f>
        <v>0.34304924075238646</v>
      </c>
      <c r="P4720" s="3" t="str">
        <f>IF(Table5[[#This Row],[Profit_Percentage]]&lt;=24.5%,"low","high")</f>
        <v>high</v>
      </c>
      <c r="Q4720" s="3" t="str">
        <f>IF(Table5[[#This Row],[Profit_Percentage]]&gt;25%,"high_profit","low_profit")&amp;(IF(Table5[[#This Row],[net_sales]]&gt;1000," high_sales"," low_sales"))</f>
        <v>high_profit high_sales</v>
      </c>
      <c r="R4720" s="3"/>
    </row>
    <row r="4721" spans="1:18" ht="14.25" customHeight="1" x14ac:dyDescent="0.3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Table5[[#This Row],[sales]]-(Table5[[#This Row],[sales]]*Table5[[#This Row],[discount]])</f>
        <v>1906.6104</v>
      </c>
      <c r="O4721" s="6">
        <f>Table5[[#This Row],[profit]]/Table5[[#This Row],[net_sales]]</f>
        <v>0.19404069127074938</v>
      </c>
      <c r="P4721" s="3" t="str">
        <f>IF(Table5[[#This Row],[Profit_Percentage]]&lt;=24.5%,"low","high")</f>
        <v>low</v>
      </c>
      <c r="Q4721" s="3" t="str">
        <f>IF(Table5[[#This Row],[Profit_Percentage]]&gt;25%,"high_profit","low_profit")&amp;(IF(Table5[[#This Row],[net_sales]]&gt;1000," high_sales"," low_sales"))</f>
        <v>low_profit high_sales</v>
      </c>
      <c r="R4721" s="3"/>
    </row>
    <row r="4722" spans="1:18" ht="14.25" customHeight="1" x14ac:dyDescent="0.3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Table5[[#This Row],[sales]]-(Table5[[#This Row],[sales]]*Table5[[#This Row],[discount]])</f>
        <v>2609.4636</v>
      </c>
      <c r="O4722" s="6">
        <f>Table5[[#This Row],[profit]]/Table5[[#This Row],[net_sales]]</f>
        <v>0.12087541669483338</v>
      </c>
      <c r="P4722" s="3" t="str">
        <f>IF(Table5[[#This Row],[Profit_Percentage]]&lt;=24.5%,"low","high")</f>
        <v>low</v>
      </c>
      <c r="Q4722" s="3" t="str">
        <f>IF(Table5[[#This Row],[Profit_Percentage]]&gt;25%,"high_profit","low_profit")&amp;(IF(Table5[[#This Row],[net_sales]]&gt;1000," high_sales"," low_sales"))</f>
        <v>low_profit high_sales</v>
      </c>
      <c r="R4722" s="3"/>
    </row>
    <row r="4723" spans="1:18" ht="14.25" customHeight="1" x14ac:dyDescent="0.3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Table5[[#This Row],[sales]]-(Table5[[#This Row],[sales]]*Table5[[#This Row],[discount]])</f>
        <v>374.90039999999999</v>
      </c>
      <c r="O4723" s="6">
        <f>Table5[[#This Row],[profit]]/Table5[[#This Row],[net_sales]]</f>
        <v>0.3367294353380258</v>
      </c>
      <c r="P4723" s="3" t="str">
        <f>IF(Table5[[#This Row],[Profit_Percentage]]&lt;=24.5%,"low","high")</f>
        <v>high</v>
      </c>
      <c r="Q4723" s="3" t="str">
        <f>IF(Table5[[#This Row],[Profit_Percentage]]&gt;25%,"high_profit","low_profit")&amp;(IF(Table5[[#This Row],[net_sales]]&gt;1000," high_sales"," low_sales"))</f>
        <v>high_profit low_sales</v>
      </c>
      <c r="R4723" s="3"/>
    </row>
    <row r="4724" spans="1:18" ht="14.25" customHeight="1" x14ac:dyDescent="0.3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Table5[[#This Row],[sales]]-(Table5[[#This Row],[sales]]*Table5[[#This Row],[discount]])</f>
        <v>1088.9346</v>
      </c>
      <c r="O4724" s="6">
        <f>Table5[[#This Row],[profit]]/Table5[[#This Row],[net_sales]]</f>
        <v>8.4109734413802262E-2</v>
      </c>
      <c r="P4724" s="3" t="str">
        <f>IF(Table5[[#This Row],[Profit_Percentage]]&lt;=24.5%,"low","high")</f>
        <v>low</v>
      </c>
      <c r="Q4724" s="3" t="str">
        <f>IF(Table5[[#This Row],[Profit_Percentage]]&gt;25%,"high_profit","low_profit")&amp;(IF(Table5[[#This Row],[net_sales]]&gt;1000," high_sales"," low_sales"))</f>
        <v>low_profit high_sales</v>
      </c>
      <c r="R4724" s="3"/>
    </row>
    <row r="4725" spans="1:18" ht="14.25" customHeight="1" x14ac:dyDescent="0.3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Table5[[#This Row],[sales]]-(Table5[[#This Row],[sales]]*Table5[[#This Row],[discount]])</f>
        <v>952.8904</v>
      </c>
      <c r="O4725" s="6">
        <f>Table5[[#This Row],[profit]]/Table5[[#This Row],[net_sales]]</f>
        <v>0.30106295540389533</v>
      </c>
      <c r="P4725" s="3" t="str">
        <f>IF(Table5[[#This Row],[Profit_Percentage]]&lt;=24.5%,"low","high")</f>
        <v>high</v>
      </c>
      <c r="Q4725" s="3" t="str">
        <f>IF(Table5[[#This Row],[Profit_Percentage]]&gt;25%,"high_profit","low_profit")&amp;(IF(Table5[[#This Row],[net_sales]]&gt;1000," high_sales"," low_sales"))</f>
        <v>high_profit low_sales</v>
      </c>
      <c r="R4725" s="3"/>
    </row>
    <row r="4726" spans="1:18" ht="14.25" customHeight="1" x14ac:dyDescent="0.3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Table5[[#This Row],[sales]]-(Table5[[#This Row],[sales]]*Table5[[#This Row],[discount]])</f>
        <v>4231.0817999999999</v>
      </c>
      <c r="O4726" s="6">
        <f>Table5[[#This Row],[profit]]/Table5[[#This Row],[net_sales]]</f>
        <v>0.18828754386171404</v>
      </c>
      <c r="P4726" s="3" t="str">
        <f>IF(Table5[[#This Row],[Profit_Percentage]]&lt;=24.5%,"low","high")</f>
        <v>low</v>
      </c>
      <c r="Q4726" s="3" t="str">
        <f>IF(Table5[[#This Row],[Profit_Percentage]]&gt;25%,"high_profit","low_profit")&amp;(IF(Table5[[#This Row],[net_sales]]&gt;1000," high_sales"," low_sales"))</f>
        <v>low_profit high_sales</v>
      </c>
      <c r="R4726" s="3"/>
    </row>
    <row r="4727" spans="1:18" ht="14.25" customHeight="1" x14ac:dyDescent="0.3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Table5[[#This Row],[sales]]-(Table5[[#This Row],[sales]]*Table5[[#This Row],[discount]])</f>
        <v>635.71949999999993</v>
      </c>
      <c r="O4727" s="6">
        <f>Table5[[#This Row],[profit]]/Table5[[#This Row],[net_sales]]</f>
        <v>0.28243588563824146</v>
      </c>
      <c r="P4727" s="3" t="str">
        <f>IF(Table5[[#This Row],[Profit_Percentage]]&lt;=24.5%,"low","high")</f>
        <v>high</v>
      </c>
      <c r="Q4727" s="3" t="str">
        <f>IF(Table5[[#This Row],[Profit_Percentage]]&gt;25%,"high_profit","low_profit")&amp;(IF(Table5[[#This Row],[net_sales]]&gt;1000," high_sales"," low_sales"))</f>
        <v>high_profit low_sales</v>
      </c>
      <c r="R4727" s="3"/>
    </row>
    <row r="4728" spans="1:18" ht="14.25" customHeight="1" x14ac:dyDescent="0.3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Table5[[#This Row],[sales]]-(Table5[[#This Row],[sales]]*Table5[[#This Row],[discount]])</f>
        <v>965.74199999999996</v>
      </c>
      <c r="O4728" s="6">
        <f>Table5[[#This Row],[profit]]/Table5[[#This Row],[net_sales]]</f>
        <v>0.13786290748460769</v>
      </c>
      <c r="P4728" s="3" t="str">
        <f>IF(Table5[[#This Row],[Profit_Percentage]]&lt;=24.5%,"low","high")</f>
        <v>low</v>
      </c>
      <c r="Q4728" s="3" t="str">
        <f>IF(Table5[[#This Row],[Profit_Percentage]]&gt;25%,"high_profit","low_profit")&amp;(IF(Table5[[#This Row],[net_sales]]&gt;1000," high_sales"," low_sales"))</f>
        <v>low_profit low_sales</v>
      </c>
      <c r="R4728" s="3"/>
    </row>
    <row r="4729" spans="1:18" ht="14.25" customHeight="1" x14ac:dyDescent="0.3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Table5[[#This Row],[sales]]-(Table5[[#This Row],[sales]]*Table5[[#This Row],[discount]])</f>
        <v>1548.3552</v>
      </c>
      <c r="O4729" s="6">
        <f>Table5[[#This Row],[profit]]/Table5[[#This Row],[net_sales]]</f>
        <v>0.37069659468318383</v>
      </c>
      <c r="P4729" s="3" t="str">
        <f>IF(Table5[[#This Row],[Profit_Percentage]]&lt;=24.5%,"low","high")</f>
        <v>high</v>
      </c>
      <c r="Q4729" s="3" t="str">
        <f>IF(Table5[[#This Row],[Profit_Percentage]]&gt;25%,"high_profit","low_profit")&amp;(IF(Table5[[#This Row],[net_sales]]&gt;1000," high_sales"," low_sales"))</f>
        <v>high_profit high_sales</v>
      </c>
      <c r="R4729" s="3"/>
    </row>
    <row r="4730" spans="1:18" ht="14.25" customHeight="1" x14ac:dyDescent="0.3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Table5[[#This Row],[sales]]-(Table5[[#This Row],[sales]]*Table5[[#This Row],[discount]])</f>
        <v>1665.9808</v>
      </c>
      <c r="O4730" s="6">
        <f>Table5[[#This Row],[profit]]/Table5[[#This Row],[net_sales]]</f>
        <v>0.26901270410799455</v>
      </c>
      <c r="P4730" s="3" t="str">
        <f>IF(Table5[[#This Row],[Profit_Percentage]]&lt;=24.5%,"low","high")</f>
        <v>high</v>
      </c>
      <c r="Q4730" s="3" t="str">
        <f>IF(Table5[[#This Row],[Profit_Percentage]]&gt;25%,"high_profit","low_profit")&amp;(IF(Table5[[#This Row],[net_sales]]&gt;1000," high_sales"," low_sales"))</f>
        <v>high_profit high_sales</v>
      </c>
      <c r="R4730" s="3"/>
    </row>
    <row r="4731" spans="1:18" ht="14.25" customHeight="1" x14ac:dyDescent="0.3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Table5[[#This Row],[sales]]-(Table5[[#This Row],[sales]]*Table5[[#This Row],[discount]])</f>
        <v>2192.4539999999997</v>
      </c>
      <c r="O4731" s="6">
        <f>Table5[[#This Row],[profit]]/Table5[[#This Row],[net_sales]]</f>
        <v>0.26045244278785329</v>
      </c>
      <c r="P4731" s="3" t="str">
        <f>IF(Table5[[#This Row],[Profit_Percentage]]&lt;=24.5%,"low","high")</f>
        <v>high</v>
      </c>
      <c r="Q4731" s="3" t="str">
        <f>IF(Table5[[#This Row],[Profit_Percentage]]&gt;25%,"high_profit","low_profit")&amp;(IF(Table5[[#This Row],[net_sales]]&gt;1000," high_sales"," low_sales"))</f>
        <v>high_profit high_sales</v>
      </c>
      <c r="R4731" s="3"/>
    </row>
    <row r="4732" spans="1:18" ht="14.25" customHeight="1" x14ac:dyDescent="0.3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Table5[[#This Row],[sales]]-(Table5[[#This Row],[sales]]*Table5[[#This Row],[discount]])</f>
        <v>2074.9212000000002</v>
      </c>
      <c r="O4732" s="6">
        <f>Table5[[#This Row],[profit]]/Table5[[#This Row],[net_sales]]</f>
        <v>0.22653390403452428</v>
      </c>
      <c r="P4732" s="3" t="str">
        <f>IF(Table5[[#This Row],[Profit_Percentage]]&lt;=24.5%,"low","high")</f>
        <v>low</v>
      </c>
      <c r="Q4732" s="3" t="str">
        <f>IF(Table5[[#This Row],[Profit_Percentage]]&gt;25%,"high_profit","low_profit")&amp;(IF(Table5[[#This Row],[net_sales]]&gt;1000," high_sales"," low_sales"))</f>
        <v>low_profit high_sales</v>
      </c>
      <c r="R4732" s="3"/>
    </row>
    <row r="4733" spans="1:18" ht="14.25" customHeight="1" x14ac:dyDescent="0.3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Table5[[#This Row],[sales]]-(Table5[[#This Row],[sales]]*Table5[[#This Row],[discount]])</f>
        <v>1386.0780000000002</v>
      </c>
      <c r="O4733" s="6">
        <f>Table5[[#This Row],[profit]]/Table5[[#This Row],[net_sales]]</f>
        <v>0.52342653155161534</v>
      </c>
      <c r="P4733" s="3" t="str">
        <f>IF(Table5[[#This Row],[Profit_Percentage]]&lt;=24.5%,"low","high")</f>
        <v>high</v>
      </c>
      <c r="Q4733" s="3" t="str">
        <f>IF(Table5[[#This Row],[Profit_Percentage]]&gt;25%,"high_profit","low_profit")&amp;(IF(Table5[[#This Row],[net_sales]]&gt;1000," high_sales"," low_sales"))</f>
        <v>high_profit high_sales</v>
      </c>
      <c r="R4733" s="3"/>
    </row>
    <row r="4734" spans="1:18" ht="14.25" customHeight="1" x14ac:dyDescent="0.3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Table5[[#This Row],[sales]]-(Table5[[#This Row],[sales]]*Table5[[#This Row],[discount]])</f>
        <v>3912.9156000000003</v>
      </c>
      <c r="O4734" s="6">
        <f>Table5[[#This Row],[profit]]/Table5[[#This Row],[net_sales]]</f>
        <v>0.287460838664652</v>
      </c>
      <c r="P4734" s="3" t="str">
        <f>IF(Table5[[#This Row],[Profit_Percentage]]&lt;=24.5%,"low","high")</f>
        <v>high</v>
      </c>
      <c r="Q4734" s="3" t="str">
        <f>IF(Table5[[#This Row],[Profit_Percentage]]&gt;25%,"high_profit","low_profit")&amp;(IF(Table5[[#This Row],[net_sales]]&gt;1000," high_sales"," low_sales"))</f>
        <v>high_profit high_sales</v>
      </c>
      <c r="R4734" s="3"/>
    </row>
    <row r="4735" spans="1:18" ht="14.25" customHeight="1" x14ac:dyDescent="0.3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Table5[[#This Row],[sales]]-(Table5[[#This Row],[sales]]*Table5[[#This Row],[discount]])</f>
        <v>871.95920000000001</v>
      </c>
      <c r="O4735" s="6">
        <f>Table5[[#This Row],[profit]]/Table5[[#This Row],[net_sales]]</f>
        <v>0.39371108189465748</v>
      </c>
      <c r="P4735" s="3" t="str">
        <f>IF(Table5[[#This Row],[Profit_Percentage]]&lt;=24.5%,"low","high")</f>
        <v>high</v>
      </c>
      <c r="Q4735" s="3" t="str">
        <f>IF(Table5[[#This Row],[Profit_Percentage]]&gt;25%,"high_profit","low_profit")&amp;(IF(Table5[[#This Row],[net_sales]]&gt;1000," high_sales"," low_sales"))</f>
        <v>high_profit low_sales</v>
      </c>
      <c r="R4735" s="3"/>
    </row>
    <row r="4736" spans="1:18" ht="14.25" customHeight="1" x14ac:dyDescent="0.3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Table5[[#This Row],[sales]]-(Table5[[#This Row],[sales]]*Table5[[#This Row],[discount]])</f>
        <v>1026.2148000000002</v>
      </c>
      <c r="O4736" s="6">
        <f>Table5[[#This Row],[profit]]/Table5[[#This Row],[net_sales]]</f>
        <v>0.34811425444263711</v>
      </c>
      <c r="P4736" s="3" t="str">
        <f>IF(Table5[[#This Row],[Profit_Percentage]]&lt;=24.5%,"low","high")</f>
        <v>high</v>
      </c>
      <c r="Q4736" s="3" t="str">
        <f>IF(Table5[[#This Row],[Profit_Percentage]]&gt;25%,"high_profit","low_profit")&amp;(IF(Table5[[#This Row],[net_sales]]&gt;1000," high_sales"," low_sales"))</f>
        <v>high_profit high_sales</v>
      </c>
      <c r="R4736" s="3"/>
    </row>
    <row r="4737" spans="1:18" ht="14.25" customHeight="1" x14ac:dyDescent="0.3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Table5[[#This Row],[sales]]-(Table5[[#This Row],[sales]]*Table5[[#This Row],[discount]])</f>
        <v>2829.7326000000003</v>
      </c>
      <c r="O4737" s="6">
        <f>Table5[[#This Row],[profit]]/Table5[[#This Row],[net_sales]]</f>
        <v>0.3481813087215378</v>
      </c>
      <c r="P4737" s="3" t="str">
        <f>IF(Table5[[#This Row],[Profit_Percentage]]&lt;=24.5%,"low","high")</f>
        <v>high</v>
      </c>
      <c r="Q4737" s="3" t="str">
        <f>IF(Table5[[#This Row],[Profit_Percentage]]&gt;25%,"high_profit","low_profit")&amp;(IF(Table5[[#This Row],[net_sales]]&gt;1000," high_sales"," low_sales"))</f>
        <v>high_profit high_sales</v>
      </c>
      <c r="R4737" s="3"/>
    </row>
    <row r="4738" spans="1:18" ht="14.25" customHeight="1" x14ac:dyDescent="0.3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Table5[[#This Row],[sales]]-(Table5[[#This Row],[sales]]*Table5[[#This Row],[discount]])</f>
        <v>3839.7843000000003</v>
      </c>
      <c r="O4738" s="6">
        <f>Table5[[#This Row],[profit]]/Table5[[#This Row],[net_sales]]</f>
        <v>0.23645338619671941</v>
      </c>
      <c r="P4738" s="3" t="str">
        <f>IF(Table5[[#This Row],[Profit_Percentage]]&lt;=24.5%,"low","high")</f>
        <v>low</v>
      </c>
      <c r="Q4738" s="3" t="str">
        <f>IF(Table5[[#This Row],[Profit_Percentage]]&gt;25%,"high_profit","low_profit")&amp;(IF(Table5[[#This Row],[net_sales]]&gt;1000," high_sales"," low_sales"))</f>
        <v>low_profit high_sales</v>
      </c>
      <c r="R4738" s="3"/>
    </row>
    <row r="4739" spans="1:18" ht="14.25" customHeight="1" x14ac:dyDescent="0.3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Table5[[#This Row],[sales]]-(Table5[[#This Row],[sales]]*Table5[[#This Row],[discount]])</f>
        <v>2068.4474</v>
      </c>
      <c r="O4739" s="6">
        <f>Table5[[#This Row],[profit]]/Table5[[#This Row],[net_sales]]</f>
        <v>0.2629653526601643</v>
      </c>
      <c r="P4739" s="3" t="str">
        <f>IF(Table5[[#This Row],[Profit_Percentage]]&lt;=24.5%,"low","high")</f>
        <v>high</v>
      </c>
      <c r="Q4739" s="3" t="str">
        <f>IF(Table5[[#This Row],[Profit_Percentage]]&gt;25%,"high_profit","low_profit")&amp;(IF(Table5[[#This Row],[net_sales]]&gt;1000," high_sales"," low_sales"))</f>
        <v>high_profit high_sales</v>
      </c>
      <c r="R4739" s="3"/>
    </row>
    <row r="4740" spans="1:18" ht="14.25" customHeight="1" x14ac:dyDescent="0.3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Table5[[#This Row],[sales]]-(Table5[[#This Row],[sales]]*Table5[[#This Row],[discount]])</f>
        <v>754.77599999999984</v>
      </c>
      <c r="O4740" s="6">
        <f>Table5[[#This Row],[profit]]/Table5[[#This Row],[net_sales]]</f>
        <v>0.16716217791768687</v>
      </c>
      <c r="P4740" s="3" t="str">
        <f>IF(Table5[[#This Row],[Profit_Percentage]]&lt;=24.5%,"low","high")</f>
        <v>low</v>
      </c>
      <c r="Q4740" s="3" t="str">
        <f>IF(Table5[[#This Row],[Profit_Percentage]]&gt;25%,"high_profit","low_profit")&amp;(IF(Table5[[#This Row],[net_sales]]&gt;1000," high_sales"," low_sales"))</f>
        <v>low_profit low_sales</v>
      </c>
      <c r="R4740" s="3"/>
    </row>
    <row r="4741" spans="1:18" ht="14.25" customHeight="1" x14ac:dyDescent="0.3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Table5[[#This Row],[sales]]-(Table5[[#This Row],[sales]]*Table5[[#This Row],[discount]])</f>
        <v>2075.8616000000002</v>
      </c>
      <c r="O4741" s="6">
        <f>Table5[[#This Row],[profit]]/Table5[[#This Row],[net_sales]]</f>
        <v>0.41567800088406659</v>
      </c>
      <c r="P4741" s="3" t="str">
        <f>IF(Table5[[#This Row],[Profit_Percentage]]&lt;=24.5%,"low","high")</f>
        <v>high</v>
      </c>
      <c r="Q4741" s="3" t="str">
        <f>IF(Table5[[#This Row],[Profit_Percentage]]&gt;25%,"high_profit","low_profit")&amp;(IF(Table5[[#This Row],[net_sales]]&gt;1000," high_sales"," low_sales"))</f>
        <v>high_profit high_sales</v>
      </c>
      <c r="R4741" s="3"/>
    </row>
    <row r="4742" spans="1:18" ht="14.25" customHeight="1" x14ac:dyDescent="0.3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Table5[[#This Row],[sales]]-(Table5[[#This Row],[sales]]*Table5[[#This Row],[discount]])</f>
        <v>3013.0237999999999</v>
      </c>
      <c r="O4742" s="6">
        <f>Table5[[#This Row],[profit]]/Table5[[#This Row],[net_sales]]</f>
        <v>0.19359621387657142</v>
      </c>
      <c r="P4742" s="3" t="str">
        <f>IF(Table5[[#This Row],[Profit_Percentage]]&lt;=24.5%,"low","high")</f>
        <v>low</v>
      </c>
      <c r="Q4742" s="3" t="str">
        <f>IF(Table5[[#This Row],[Profit_Percentage]]&gt;25%,"high_profit","low_profit")&amp;(IF(Table5[[#This Row],[net_sales]]&gt;1000," high_sales"," low_sales"))</f>
        <v>low_profit high_sales</v>
      </c>
      <c r="R4742" s="3"/>
    </row>
    <row r="4743" spans="1:18" ht="14.25" customHeight="1" x14ac:dyDescent="0.3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Table5[[#This Row],[sales]]-(Table5[[#This Row],[sales]]*Table5[[#This Row],[discount]])</f>
        <v>4173.8440000000001</v>
      </c>
      <c r="O4743" s="6">
        <f>Table5[[#This Row],[profit]]/Table5[[#This Row],[net_sales]]</f>
        <v>0.27607165001854406</v>
      </c>
      <c r="P4743" s="3" t="str">
        <f>IF(Table5[[#This Row],[Profit_Percentage]]&lt;=24.5%,"low","high")</f>
        <v>high</v>
      </c>
      <c r="Q4743" s="3" t="str">
        <f>IF(Table5[[#This Row],[Profit_Percentage]]&gt;25%,"high_profit","low_profit")&amp;(IF(Table5[[#This Row],[net_sales]]&gt;1000," high_sales"," low_sales"))</f>
        <v>high_profit high_sales</v>
      </c>
      <c r="R4743" s="3"/>
    </row>
    <row r="4744" spans="1:18" ht="14.25" customHeight="1" x14ac:dyDescent="0.3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Table5[[#This Row],[sales]]-(Table5[[#This Row],[sales]]*Table5[[#This Row],[discount]])</f>
        <v>3771.1079999999997</v>
      </c>
      <c r="O4744" s="6">
        <f>Table5[[#This Row],[profit]]/Table5[[#This Row],[net_sales]]</f>
        <v>0.32611900799446741</v>
      </c>
      <c r="P4744" s="3" t="str">
        <f>IF(Table5[[#This Row],[Profit_Percentage]]&lt;=24.5%,"low","high")</f>
        <v>high</v>
      </c>
      <c r="Q4744" s="3" t="str">
        <f>IF(Table5[[#This Row],[Profit_Percentage]]&gt;25%,"high_profit","low_profit")&amp;(IF(Table5[[#This Row],[net_sales]]&gt;1000," high_sales"," low_sales"))</f>
        <v>high_profit high_sales</v>
      </c>
      <c r="R4744" s="3"/>
    </row>
    <row r="4745" spans="1:18" ht="14.25" customHeight="1" x14ac:dyDescent="0.3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Table5[[#This Row],[sales]]-(Table5[[#This Row],[sales]]*Table5[[#This Row],[discount]])</f>
        <v>983.85940000000005</v>
      </c>
      <c r="O4745" s="6">
        <f>Table5[[#This Row],[profit]]/Table5[[#This Row],[net_sales]]</f>
        <v>0.13126875649101893</v>
      </c>
      <c r="P4745" s="3" t="str">
        <f>IF(Table5[[#This Row],[Profit_Percentage]]&lt;=24.5%,"low","high")</f>
        <v>low</v>
      </c>
      <c r="Q4745" s="3" t="str">
        <f>IF(Table5[[#This Row],[Profit_Percentage]]&gt;25%,"high_profit","low_profit")&amp;(IF(Table5[[#This Row],[net_sales]]&gt;1000," high_sales"," low_sales"))</f>
        <v>low_profit low_sales</v>
      </c>
      <c r="R4745" s="3"/>
    </row>
    <row r="4746" spans="1:18" ht="14.25" customHeight="1" x14ac:dyDescent="0.3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Table5[[#This Row],[sales]]-(Table5[[#This Row],[sales]]*Table5[[#This Row],[discount]])</f>
        <v>3551.6909999999998</v>
      </c>
      <c r="O4746" s="6">
        <f>Table5[[#This Row],[profit]]/Table5[[#This Row],[net_sales]]</f>
        <v>0.25628355619900495</v>
      </c>
      <c r="P4746" s="3" t="str">
        <f>IF(Table5[[#This Row],[Profit_Percentage]]&lt;=24.5%,"low","high")</f>
        <v>high</v>
      </c>
      <c r="Q4746" s="3" t="str">
        <f>IF(Table5[[#This Row],[Profit_Percentage]]&gt;25%,"high_profit","low_profit")&amp;(IF(Table5[[#This Row],[net_sales]]&gt;1000," high_sales"," low_sales"))</f>
        <v>high_profit high_sales</v>
      </c>
      <c r="R4746" s="3"/>
    </row>
    <row r="4747" spans="1:18" ht="14.25" customHeight="1" x14ac:dyDescent="0.3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Table5[[#This Row],[sales]]-(Table5[[#This Row],[sales]]*Table5[[#This Row],[discount]])</f>
        <v>910.4325</v>
      </c>
      <c r="O4747" s="6">
        <f>Table5[[#This Row],[profit]]/Table5[[#This Row],[net_sales]]</f>
        <v>0.27759334162609528</v>
      </c>
      <c r="P4747" s="3" t="str">
        <f>IF(Table5[[#This Row],[Profit_Percentage]]&lt;=24.5%,"low","high")</f>
        <v>high</v>
      </c>
      <c r="Q4747" s="3" t="str">
        <f>IF(Table5[[#This Row],[Profit_Percentage]]&gt;25%,"high_profit","low_profit")&amp;(IF(Table5[[#This Row],[net_sales]]&gt;1000," high_sales"," low_sales"))</f>
        <v>high_profit low_sales</v>
      </c>
      <c r="R4747" s="3"/>
    </row>
    <row r="4748" spans="1:18" ht="14.25" customHeight="1" x14ac:dyDescent="0.3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Table5[[#This Row],[sales]]-(Table5[[#This Row],[sales]]*Table5[[#This Row],[discount]])</f>
        <v>3812.2919999999995</v>
      </c>
      <c r="O4748" s="6">
        <f>Table5[[#This Row],[profit]]/Table5[[#This Row],[net_sales]]</f>
        <v>0.2504635006972184</v>
      </c>
      <c r="P4748" s="3" t="str">
        <f>IF(Table5[[#This Row],[Profit_Percentage]]&lt;=24.5%,"low","high")</f>
        <v>high</v>
      </c>
      <c r="Q4748" s="3" t="str">
        <f>IF(Table5[[#This Row],[Profit_Percentage]]&gt;25%,"high_profit","low_profit")&amp;(IF(Table5[[#This Row],[net_sales]]&gt;1000," high_sales"," low_sales"))</f>
        <v>high_profit high_sales</v>
      </c>
      <c r="R4748" s="3"/>
    </row>
    <row r="4749" spans="1:18" ht="14.25" customHeight="1" x14ac:dyDescent="0.3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Table5[[#This Row],[sales]]-(Table5[[#This Row],[sales]]*Table5[[#This Row],[discount]])</f>
        <v>2092.2678000000001</v>
      </c>
      <c r="O4749" s="6">
        <f>Table5[[#This Row],[profit]]/Table5[[#This Row],[net_sales]]</f>
        <v>0.41116151574860538</v>
      </c>
      <c r="P4749" s="3" t="str">
        <f>IF(Table5[[#This Row],[Profit_Percentage]]&lt;=24.5%,"low","high")</f>
        <v>high</v>
      </c>
      <c r="Q4749" s="3" t="str">
        <f>IF(Table5[[#This Row],[Profit_Percentage]]&gt;25%,"high_profit","low_profit")&amp;(IF(Table5[[#This Row],[net_sales]]&gt;1000," high_sales"," low_sales"))</f>
        <v>high_profit high_sales</v>
      </c>
      <c r="R4749" s="3"/>
    </row>
    <row r="4750" spans="1:18" ht="14.25" customHeight="1" x14ac:dyDescent="0.3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Table5[[#This Row],[sales]]-(Table5[[#This Row],[sales]]*Table5[[#This Row],[discount]])</f>
        <v>1590.7760000000001</v>
      </c>
      <c r="O4750" s="6">
        <f>Table5[[#This Row],[profit]]/Table5[[#This Row],[net_sales]]</f>
        <v>0.46250383460650651</v>
      </c>
      <c r="P4750" s="3" t="str">
        <f>IF(Table5[[#This Row],[Profit_Percentage]]&lt;=24.5%,"low","high")</f>
        <v>high</v>
      </c>
      <c r="Q4750" s="3" t="str">
        <f>IF(Table5[[#This Row],[Profit_Percentage]]&gt;25%,"high_profit","low_profit")&amp;(IF(Table5[[#This Row],[net_sales]]&gt;1000," high_sales"," low_sales"))</f>
        <v>high_profit high_sales</v>
      </c>
      <c r="R4750" s="3"/>
    </row>
    <row r="4751" spans="1:18" ht="14.25" customHeight="1" x14ac:dyDescent="0.3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Table5[[#This Row],[sales]]-(Table5[[#This Row],[sales]]*Table5[[#This Row],[discount]])</f>
        <v>2727.3876</v>
      </c>
      <c r="O4751" s="6">
        <f>Table5[[#This Row],[profit]]/Table5[[#This Row],[net_sales]]</f>
        <v>0.26861968573883666</v>
      </c>
      <c r="P4751" s="3" t="str">
        <f>IF(Table5[[#This Row],[Profit_Percentage]]&lt;=24.5%,"low","high")</f>
        <v>high</v>
      </c>
      <c r="Q4751" s="3" t="str">
        <f>IF(Table5[[#This Row],[Profit_Percentage]]&gt;25%,"high_profit","low_profit")&amp;(IF(Table5[[#This Row],[net_sales]]&gt;1000," high_sales"," low_sales"))</f>
        <v>high_profit high_sales</v>
      </c>
      <c r="R4751" s="3"/>
    </row>
    <row r="4752" spans="1:18" ht="14.25" customHeight="1" x14ac:dyDescent="0.3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Table5[[#This Row],[sales]]-(Table5[[#This Row],[sales]]*Table5[[#This Row],[discount]])</f>
        <v>304.995</v>
      </c>
      <c r="O4752" s="6">
        <f>Table5[[#This Row],[profit]]/Table5[[#This Row],[net_sales]]</f>
        <v>0.51351661502647583</v>
      </c>
      <c r="P4752" s="3" t="str">
        <f>IF(Table5[[#This Row],[Profit_Percentage]]&lt;=24.5%,"low","high")</f>
        <v>high</v>
      </c>
      <c r="Q4752" s="3" t="str">
        <f>IF(Table5[[#This Row],[Profit_Percentage]]&gt;25%,"high_profit","low_profit")&amp;(IF(Table5[[#This Row],[net_sales]]&gt;1000," high_sales"," low_sales"))</f>
        <v>high_profit low_sales</v>
      </c>
      <c r="R4752" s="3"/>
    </row>
    <row r="4753" spans="1:18" ht="14.25" customHeight="1" x14ac:dyDescent="0.3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Table5[[#This Row],[sales]]-(Table5[[#This Row],[sales]]*Table5[[#This Row],[discount]])</f>
        <v>251.124</v>
      </c>
      <c r="O4753" s="6">
        <f>Table5[[#This Row],[profit]]/Table5[[#This Row],[net_sales]]</f>
        <v>0.3503448495563945</v>
      </c>
      <c r="P4753" s="3" t="str">
        <f>IF(Table5[[#This Row],[Profit_Percentage]]&lt;=24.5%,"low","high")</f>
        <v>high</v>
      </c>
      <c r="Q4753" s="3" t="str">
        <f>IF(Table5[[#This Row],[Profit_Percentage]]&gt;25%,"high_profit","low_profit")&amp;(IF(Table5[[#This Row],[net_sales]]&gt;1000," high_sales"," low_sales"))</f>
        <v>high_profit low_sales</v>
      </c>
      <c r="R4753" s="3"/>
    </row>
    <row r="4754" spans="1:18" ht="14.25" customHeight="1" x14ac:dyDescent="0.3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Table5[[#This Row],[sales]]-(Table5[[#This Row],[sales]]*Table5[[#This Row],[discount]])</f>
        <v>1100.9088000000002</v>
      </c>
      <c r="O4754" s="6">
        <f>Table5[[#This Row],[profit]]/Table5[[#This Row],[net_sales]]</f>
        <v>0.29063261189301054</v>
      </c>
      <c r="P4754" s="3" t="str">
        <f>IF(Table5[[#This Row],[Profit_Percentage]]&lt;=24.5%,"low","high")</f>
        <v>high</v>
      </c>
      <c r="Q4754" s="3" t="str">
        <f>IF(Table5[[#This Row],[Profit_Percentage]]&gt;25%,"high_profit","low_profit")&amp;(IF(Table5[[#This Row],[net_sales]]&gt;1000," high_sales"," low_sales"))</f>
        <v>high_profit high_sales</v>
      </c>
      <c r="R4754" s="3"/>
    </row>
    <row r="4755" spans="1:18" ht="14.25" customHeight="1" x14ac:dyDescent="0.3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Table5[[#This Row],[sales]]-(Table5[[#This Row],[sales]]*Table5[[#This Row],[discount]])</f>
        <v>2804.9252000000001</v>
      </c>
      <c r="O4755" s="6">
        <f>Table5[[#This Row],[profit]]/Table5[[#This Row],[net_sales]]</f>
        <v>0.31835786565716617</v>
      </c>
      <c r="P4755" s="3" t="str">
        <f>IF(Table5[[#This Row],[Profit_Percentage]]&lt;=24.5%,"low","high")</f>
        <v>high</v>
      </c>
      <c r="Q4755" s="3" t="str">
        <f>IF(Table5[[#This Row],[Profit_Percentage]]&gt;25%,"high_profit","low_profit")&amp;(IF(Table5[[#This Row],[net_sales]]&gt;1000," high_sales"," low_sales"))</f>
        <v>high_profit high_sales</v>
      </c>
      <c r="R4755" s="3"/>
    </row>
    <row r="4756" spans="1:18" ht="14.25" customHeight="1" x14ac:dyDescent="0.3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Table5[[#This Row],[sales]]-(Table5[[#This Row],[sales]]*Table5[[#This Row],[discount]])</f>
        <v>2310.8795</v>
      </c>
      <c r="O4756" s="6">
        <f>Table5[[#This Row],[profit]]/Table5[[#This Row],[net_sales]]</f>
        <v>0.21011047958147538</v>
      </c>
      <c r="P4756" s="3" t="str">
        <f>IF(Table5[[#This Row],[Profit_Percentage]]&lt;=24.5%,"low","high")</f>
        <v>low</v>
      </c>
      <c r="Q4756" s="3" t="str">
        <f>IF(Table5[[#This Row],[Profit_Percentage]]&gt;25%,"high_profit","low_profit")&amp;(IF(Table5[[#This Row],[net_sales]]&gt;1000," high_sales"," low_sales"))</f>
        <v>low_profit high_sales</v>
      </c>
      <c r="R4756" s="3"/>
    </row>
    <row r="4757" spans="1:18" ht="14.25" customHeight="1" x14ac:dyDescent="0.3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Table5[[#This Row],[sales]]-(Table5[[#This Row],[sales]]*Table5[[#This Row],[discount]])</f>
        <v>991.54290000000015</v>
      </c>
      <c r="O4757" s="6">
        <f>Table5[[#This Row],[profit]]/Table5[[#This Row],[net_sales]]</f>
        <v>0.14515761244420183</v>
      </c>
      <c r="P4757" s="3" t="str">
        <f>IF(Table5[[#This Row],[Profit_Percentage]]&lt;=24.5%,"low","high")</f>
        <v>low</v>
      </c>
      <c r="Q4757" s="3" t="str">
        <f>IF(Table5[[#This Row],[Profit_Percentage]]&gt;25%,"high_profit","low_profit")&amp;(IF(Table5[[#This Row],[net_sales]]&gt;1000," high_sales"," low_sales"))</f>
        <v>low_profit low_sales</v>
      </c>
      <c r="R4757" s="3"/>
    </row>
    <row r="4758" spans="1:18" ht="14.25" customHeight="1" x14ac:dyDescent="0.3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Table5[[#This Row],[sales]]-(Table5[[#This Row],[sales]]*Table5[[#This Row],[discount]])</f>
        <v>2178.4308000000001</v>
      </c>
      <c r="O4758" s="6">
        <f>Table5[[#This Row],[profit]]/Table5[[#This Row],[net_sales]]</f>
        <v>0.49673829437226091</v>
      </c>
      <c r="P4758" s="3" t="str">
        <f>IF(Table5[[#This Row],[Profit_Percentage]]&lt;=24.5%,"low","high")</f>
        <v>high</v>
      </c>
      <c r="Q4758" s="3" t="str">
        <f>IF(Table5[[#This Row],[Profit_Percentage]]&gt;25%,"high_profit","low_profit")&amp;(IF(Table5[[#This Row],[net_sales]]&gt;1000," high_sales"," low_sales"))</f>
        <v>high_profit high_sales</v>
      </c>
      <c r="R4758" s="3"/>
    </row>
    <row r="4759" spans="1:18" ht="14.25" customHeight="1" x14ac:dyDescent="0.3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Table5[[#This Row],[sales]]-(Table5[[#This Row],[sales]]*Table5[[#This Row],[discount]])</f>
        <v>1183.6619000000001</v>
      </c>
      <c r="O4759" s="6">
        <f>Table5[[#This Row],[profit]]/Table5[[#This Row],[net_sales]]</f>
        <v>0.15110733901293943</v>
      </c>
      <c r="P4759" s="3" t="str">
        <f>IF(Table5[[#This Row],[Profit_Percentage]]&lt;=24.5%,"low","high")</f>
        <v>low</v>
      </c>
      <c r="Q4759" s="3" t="str">
        <f>IF(Table5[[#This Row],[Profit_Percentage]]&gt;25%,"high_profit","low_profit")&amp;(IF(Table5[[#This Row],[net_sales]]&gt;1000," high_sales"," low_sales"))</f>
        <v>low_profit high_sales</v>
      </c>
      <c r="R4759" s="3"/>
    </row>
    <row r="4760" spans="1:18" ht="14.25" customHeight="1" x14ac:dyDescent="0.3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Table5[[#This Row],[sales]]-(Table5[[#This Row],[sales]]*Table5[[#This Row],[discount]])</f>
        <v>3727.2872000000002</v>
      </c>
      <c r="O4760" s="6">
        <f>Table5[[#This Row],[profit]]/Table5[[#This Row],[net_sales]]</f>
        <v>0.31723876818507574</v>
      </c>
      <c r="P4760" s="3" t="str">
        <f>IF(Table5[[#This Row],[Profit_Percentage]]&lt;=24.5%,"low","high")</f>
        <v>high</v>
      </c>
      <c r="Q4760" s="3" t="str">
        <f>IF(Table5[[#This Row],[Profit_Percentage]]&gt;25%,"high_profit","low_profit")&amp;(IF(Table5[[#This Row],[net_sales]]&gt;1000," high_sales"," low_sales"))</f>
        <v>high_profit high_sales</v>
      </c>
      <c r="R4760" s="3"/>
    </row>
    <row r="4761" spans="1:18" ht="14.25" customHeight="1" x14ac:dyDescent="0.3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Table5[[#This Row],[sales]]-(Table5[[#This Row],[sales]]*Table5[[#This Row],[discount]])</f>
        <v>1182.9959999999999</v>
      </c>
      <c r="O4761" s="6">
        <f>Table5[[#This Row],[profit]]/Table5[[#This Row],[net_sales]]</f>
        <v>0.50343365488978831</v>
      </c>
      <c r="P4761" s="3" t="str">
        <f>IF(Table5[[#This Row],[Profit_Percentage]]&lt;=24.5%,"low","high")</f>
        <v>high</v>
      </c>
      <c r="Q4761" s="3" t="str">
        <f>IF(Table5[[#This Row],[Profit_Percentage]]&gt;25%,"high_profit","low_profit")&amp;(IF(Table5[[#This Row],[net_sales]]&gt;1000," high_sales"," low_sales"))</f>
        <v>high_profit high_sales</v>
      </c>
      <c r="R4761" s="3"/>
    </row>
    <row r="4762" spans="1:18" ht="14.25" customHeight="1" x14ac:dyDescent="0.3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Table5[[#This Row],[sales]]-(Table5[[#This Row],[sales]]*Table5[[#This Row],[discount]])</f>
        <v>2323.6976</v>
      </c>
      <c r="O4762" s="6">
        <f>Table5[[#This Row],[profit]]/Table5[[#This Row],[net_sales]]</f>
        <v>9.0566862056405267E-2</v>
      </c>
      <c r="P4762" s="3" t="str">
        <f>IF(Table5[[#This Row],[Profit_Percentage]]&lt;=24.5%,"low","high")</f>
        <v>low</v>
      </c>
      <c r="Q4762" s="3" t="str">
        <f>IF(Table5[[#This Row],[Profit_Percentage]]&gt;25%,"high_profit","low_profit")&amp;(IF(Table5[[#This Row],[net_sales]]&gt;1000," high_sales"," low_sales"))</f>
        <v>low_profit high_sales</v>
      </c>
      <c r="R4762" s="3"/>
    </row>
    <row r="4763" spans="1:18" ht="14.25" customHeight="1" x14ac:dyDescent="0.3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Table5[[#This Row],[sales]]-(Table5[[#This Row],[sales]]*Table5[[#This Row],[discount]])</f>
        <v>1120.3373999999999</v>
      </c>
      <c r="O4763" s="6">
        <f>Table5[[#This Row],[profit]]/Table5[[#This Row],[net_sales]]</f>
        <v>8.3278483785331106E-2</v>
      </c>
      <c r="P4763" s="3" t="str">
        <f>IF(Table5[[#This Row],[Profit_Percentage]]&lt;=24.5%,"low","high")</f>
        <v>low</v>
      </c>
      <c r="Q4763" s="3" t="str">
        <f>IF(Table5[[#This Row],[Profit_Percentage]]&gt;25%,"high_profit","low_profit")&amp;(IF(Table5[[#This Row],[net_sales]]&gt;1000," high_sales"," low_sales"))</f>
        <v>low_profit high_sales</v>
      </c>
      <c r="R4763" s="3"/>
    </row>
    <row r="4764" spans="1:18" ht="14.25" customHeight="1" x14ac:dyDescent="0.3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Table5[[#This Row],[sales]]-(Table5[[#This Row],[sales]]*Table5[[#This Row],[discount]])</f>
        <v>2435.8589999999999</v>
      </c>
      <c r="O4764" s="6">
        <f>Table5[[#This Row],[profit]]/Table5[[#This Row],[net_sales]]</f>
        <v>0.15748448493939921</v>
      </c>
      <c r="P4764" s="3" t="str">
        <f>IF(Table5[[#This Row],[Profit_Percentage]]&lt;=24.5%,"low","high")</f>
        <v>low</v>
      </c>
      <c r="Q4764" s="3" t="str">
        <f>IF(Table5[[#This Row],[Profit_Percentage]]&gt;25%,"high_profit","low_profit")&amp;(IF(Table5[[#This Row],[net_sales]]&gt;1000," high_sales"," low_sales"))</f>
        <v>low_profit high_sales</v>
      </c>
      <c r="R4764" s="3"/>
    </row>
    <row r="4765" spans="1:18" ht="14.25" customHeight="1" x14ac:dyDescent="0.3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Table5[[#This Row],[sales]]-(Table5[[#This Row],[sales]]*Table5[[#This Row],[discount]])</f>
        <v>283.57650000000001</v>
      </c>
      <c r="O4765" s="6">
        <f>Table5[[#This Row],[profit]]/Table5[[#This Row],[net_sales]]</f>
        <v>0.46163909914961215</v>
      </c>
      <c r="P4765" s="3" t="str">
        <f>IF(Table5[[#This Row],[Profit_Percentage]]&lt;=24.5%,"low","high")</f>
        <v>high</v>
      </c>
      <c r="Q4765" s="3" t="str">
        <f>IF(Table5[[#This Row],[Profit_Percentage]]&gt;25%,"high_profit","low_profit")&amp;(IF(Table5[[#This Row],[net_sales]]&gt;1000," high_sales"," low_sales"))</f>
        <v>high_profit low_sales</v>
      </c>
      <c r="R4765" s="3"/>
    </row>
    <row r="4766" spans="1:18" ht="14.25" customHeight="1" x14ac:dyDescent="0.3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Table5[[#This Row],[sales]]-(Table5[[#This Row],[sales]]*Table5[[#This Row],[discount]])</f>
        <v>411.87090000000001</v>
      </c>
      <c r="O4766" s="6">
        <f>Table5[[#This Row],[profit]]/Table5[[#This Row],[net_sales]]</f>
        <v>0.45548253105524084</v>
      </c>
      <c r="P4766" s="3" t="str">
        <f>IF(Table5[[#This Row],[Profit_Percentage]]&lt;=24.5%,"low","high")</f>
        <v>high</v>
      </c>
      <c r="Q4766" s="3" t="str">
        <f>IF(Table5[[#This Row],[Profit_Percentage]]&gt;25%,"high_profit","low_profit")&amp;(IF(Table5[[#This Row],[net_sales]]&gt;1000," high_sales"," low_sales"))</f>
        <v>high_profit low_sales</v>
      </c>
      <c r="R4766" s="3"/>
    </row>
    <row r="4767" spans="1:18" ht="14.25" customHeight="1" x14ac:dyDescent="0.3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Table5[[#This Row],[sales]]-(Table5[[#This Row],[sales]]*Table5[[#This Row],[discount]])</f>
        <v>2444.0384000000004</v>
      </c>
      <c r="O4767" s="6">
        <f>Table5[[#This Row],[profit]]/Table5[[#This Row],[net_sales]]</f>
        <v>0.26390747379419238</v>
      </c>
      <c r="P4767" s="3" t="str">
        <f>IF(Table5[[#This Row],[Profit_Percentage]]&lt;=24.5%,"low","high")</f>
        <v>high</v>
      </c>
      <c r="Q4767" s="3" t="str">
        <f>IF(Table5[[#This Row],[Profit_Percentage]]&gt;25%,"high_profit","low_profit")&amp;(IF(Table5[[#This Row],[net_sales]]&gt;1000," high_sales"," low_sales"))</f>
        <v>high_profit high_sales</v>
      </c>
      <c r="R4767" s="3"/>
    </row>
    <row r="4768" spans="1:18" ht="14.25" customHeight="1" x14ac:dyDescent="0.3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Table5[[#This Row],[sales]]-(Table5[[#This Row],[sales]]*Table5[[#This Row],[discount]])</f>
        <v>4094.9376000000002</v>
      </c>
      <c r="O4768" s="6">
        <f>Table5[[#This Row],[profit]]/Table5[[#This Row],[net_sales]]</f>
        <v>9.9307984570998098E-2</v>
      </c>
      <c r="P4768" s="3" t="str">
        <f>IF(Table5[[#This Row],[Profit_Percentage]]&lt;=24.5%,"low","high")</f>
        <v>low</v>
      </c>
      <c r="Q4768" s="3" t="str">
        <f>IF(Table5[[#This Row],[Profit_Percentage]]&gt;25%,"high_profit","low_profit")&amp;(IF(Table5[[#This Row],[net_sales]]&gt;1000," high_sales"," low_sales"))</f>
        <v>low_profit high_sales</v>
      </c>
      <c r="R4768" s="3"/>
    </row>
    <row r="4769" spans="1:18" ht="14.25" customHeight="1" x14ac:dyDescent="0.3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Table5[[#This Row],[sales]]-(Table5[[#This Row],[sales]]*Table5[[#This Row],[discount]])</f>
        <v>346.30309999999997</v>
      </c>
      <c r="O4769" s="6">
        <f>Table5[[#This Row],[profit]]/Table5[[#This Row],[net_sales]]</f>
        <v>0.26629851133299126</v>
      </c>
      <c r="P4769" s="3" t="str">
        <f>IF(Table5[[#This Row],[Profit_Percentage]]&lt;=24.5%,"low","high")</f>
        <v>high</v>
      </c>
      <c r="Q4769" s="3" t="str">
        <f>IF(Table5[[#This Row],[Profit_Percentage]]&gt;25%,"high_profit","low_profit")&amp;(IF(Table5[[#This Row],[net_sales]]&gt;1000," high_sales"," low_sales"))</f>
        <v>high_profit low_sales</v>
      </c>
      <c r="R4769" s="3"/>
    </row>
    <row r="4770" spans="1:18" ht="14.25" customHeight="1" x14ac:dyDescent="0.3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Table5[[#This Row],[sales]]-(Table5[[#This Row],[sales]]*Table5[[#This Row],[discount]])</f>
        <v>2402.0034999999998</v>
      </c>
      <c r="O4770" s="6">
        <f>Table5[[#This Row],[profit]]/Table5[[#This Row],[net_sales]]</f>
        <v>0.28277227739260169</v>
      </c>
      <c r="P4770" s="3" t="str">
        <f>IF(Table5[[#This Row],[Profit_Percentage]]&lt;=24.5%,"low","high")</f>
        <v>high</v>
      </c>
      <c r="Q4770" s="3" t="str">
        <f>IF(Table5[[#This Row],[Profit_Percentage]]&gt;25%,"high_profit","low_profit")&amp;(IF(Table5[[#This Row],[net_sales]]&gt;1000," high_sales"," low_sales"))</f>
        <v>high_profit high_sales</v>
      </c>
      <c r="R4770" s="3"/>
    </row>
    <row r="4771" spans="1:18" ht="14.25" customHeight="1" x14ac:dyDescent="0.3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Table5[[#This Row],[sales]]-(Table5[[#This Row],[sales]]*Table5[[#This Row],[discount]])</f>
        <v>2654.2001</v>
      </c>
      <c r="O4771" s="6">
        <f>Table5[[#This Row],[profit]]/Table5[[#This Row],[net_sales]]</f>
        <v>0.41215053831095855</v>
      </c>
      <c r="P4771" s="3" t="str">
        <f>IF(Table5[[#This Row],[Profit_Percentage]]&lt;=24.5%,"low","high")</f>
        <v>high</v>
      </c>
      <c r="Q4771" s="3" t="str">
        <f>IF(Table5[[#This Row],[Profit_Percentage]]&gt;25%,"high_profit","low_profit")&amp;(IF(Table5[[#This Row],[net_sales]]&gt;1000," high_sales"," low_sales"))</f>
        <v>high_profit high_sales</v>
      </c>
      <c r="R4771" s="3"/>
    </row>
    <row r="4772" spans="1:18" ht="14.25" customHeight="1" x14ac:dyDescent="0.3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Table5[[#This Row],[sales]]-(Table5[[#This Row],[sales]]*Table5[[#This Row],[discount]])</f>
        <v>1651.6976</v>
      </c>
      <c r="O4772" s="6">
        <f>Table5[[#This Row],[profit]]/Table5[[#This Row],[net_sales]]</f>
        <v>0.18688045559913632</v>
      </c>
      <c r="P4772" s="3" t="str">
        <f>IF(Table5[[#This Row],[Profit_Percentage]]&lt;=24.5%,"low","high")</f>
        <v>low</v>
      </c>
      <c r="Q4772" s="3" t="str">
        <f>IF(Table5[[#This Row],[Profit_Percentage]]&gt;25%,"high_profit","low_profit")&amp;(IF(Table5[[#This Row],[net_sales]]&gt;1000," high_sales"," low_sales"))</f>
        <v>low_profit high_sales</v>
      </c>
      <c r="R4772" s="3"/>
    </row>
    <row r="4773" spans="1:18" ht="14.25" customHeight="1" x14ac:dyDescent="0.3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Table5[[#This Row],[sales]]-(Table5[[#This Row],[sales]]*Table5[[#This Row],[discount]])</f>
        <v>1341.8837999999998</v>
      </c>
      <c r="O4773" s="6">
        <f>Table5[[#This Row],[profit]]/Table5[[#This Row],[net_sales]]</f>
        <v>0.25531271783741638</v>
      </c>
      <c r="P4773" s="3" t="str">
        <f>IF(Table5[[#This Row],[Profit_Percentage]]&lt;=24.5%,"low","high")</f>
        <v>high</v>
      </c>
      <c r="Q4773" s="3" t="str">
        <f>IF(Table5[[#This Row],[Profit_Percentage]]&gt;25%,"high_profit","low_profit")&amp;(IF(Table5[[#This Row],[net_sales]]&gt;1000," high_sales"," low_sales"))</f>
        <v>high_profit high_sales</v>
      </c>
      <c r="R4773" s="3"/>
    </row>
    <row r="4774" spans="1:18" ht="14.25" customHeight="1" x14ac:dyDescent="0.3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Table5[[#This Row],[sales]]-(Table5[[#This Row],[sales]]*Table5[[#This Row],[discount]])</f>
        <v>1104.3978</v>
      </c>
      <c r="O4774" s="6">
        <f>Table5[[#This Row],[profit]]/Table5[[#This Row],[net_sales]]</f>
        <v>0.31919657934849199</v>
      </c>
      <c r="P4774" s="3" t="str">
        <f>IF(Table5[[#This Row],[Profit_Percentage]]&lt;=24.5%,"low","high")</f>
        <v>high</v>
      </c>
      <c r="Q4774" s="3" t="str">
        <f>IF(Table5[[#This Row],[Profit_Percentage]]&gt;25%,"high_profit","low_profit")&amp;(IF(Table5[[#This Row],[net_sales]]&gt;1000," high_sales"," low_sales"))</f>
        <v>high_profit high_sales</v>
      </c>
      <c r="R4774" s="3"/>
    </row>
    <row r="4775" spans="1:18" ht="14.25" customHeight="1" x14ac:dyDescent="0.3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Table5[[#This Row],[sales]]-(Table5[[#This Row],[sales]]*Table5[[#This Row],[discount]])</f>
        <v>1712.8304000000001</v>
      </c>
      <c r="O4775" s="6">
        <f>Table5[[#This Row],[profit]]/Table5[[#This Row],[net_sales]]</f>
        <v>0.10917601649293474</v>
      </c>
      <c r="P4775" s="3" t="str">
        <f>IF(Table5[[#This Row],[Profit_Percentage]]&lt;=24.5%,"low","high")</f>
        <v>low</v>
      </c>
      <c r="Q4775" s="3" t="str">
        <f>IF(Table5[[#This Row],[Profit_Percentage]]&gt;25%,"high_profit","low_profit")&amp;(IF(Table5[[#This Row],[net_sales]]&gt;1000," high_sales"," low_sales"))</f>
        <v>low_profit high_sales</v>
      </c>
      <c r="R4775" s="3"/>
    </row>
    <row r="4776" spans="1:18" ht="14.25" customHeight="1" x14ac:dyDescent="0.3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Table5[[#This Row],[sales]]-(Table5[[#This Row],[sales]]*Table5[[#This Row],[discount]])</f>
        <v>3234.4839999999999</v>
      </c>
      <c r="O4776" s="6">
        <f>Table5[[#This Row],[profit]]/Table5[[#This Row],[net_sales]]</f>
        <v>9.9762435059193369E-2</v>
      </c>
      <c r="P4776" s="3" t="str">
        <f>IF(Table5[[#This Row],[Profit_Percentage]]&lt;=24.5%,"low","high")</f>
        <v>low</v>
      </c>
      <c r="Q4776" s="3" t="str">
        <f>IF(Table5[[#This Row],[Profit_Percentage]]&gt;25%,"high_profit","low_profit")&amp;(IF(Table5[[#This Row],[net_sales]]&gt;1000," high_sales"," low_sales"))</f>
        <v>low_profit high_sales</v>
      </c>
      <c r="R4776" s="3"/>
    </row>
    <row r="4777" spans="1:18" ht="14.25" customHeight="1" x14ac:dyDescent="0.3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Table5[[#This Row],[sales]]-(Table5[[#This Row],[sales]]*Table5[[#This Row],[discount]])</f>
        <v>335.928</v>
      </c>
      <c r="O4777" s="6">
        <f>Table5[[#This Row],[profit]]/Table5[[#This Row],[net_sales]]</f>
        <v>0.20069776856945537</v>
      </c>
      <c r="P4777" s="3" t="str">
        <f>IF(Table5[[#This Row],[Profit_Percentage]]&lt;=24.5%,"low","high")</f>
        <v>low</v>
      </c>
      <c r="Q4777" s="3" t="str">
        <f>IF(Table5[[#This Row],[Profit_Percentage]]&gt;25%,"high_profit","low_profit")&amp;(IF(Table5[[#This Row],[net_sales]]&gt;1000," high_sales"," low_sales"))</f>
        <v>low_profit low_sales</v>
      </c>
      <c r="R4777" s="3"/>
    </row>
    <row r="4778" spans="1:18" ht="14.25" customHeight="1" x14ac:dyDescent="0.3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Table5[[#This Row],[sales]]-(Table5[[#This Row],[sales]]*Table5[[#This Row],[discount]])</f>
        <v>2521.2529999999997</v>
      </c>
      <c r="O4778" s="6">
        <f>Table5[[#This Row],[profit]]/Table5[[#This Row],[net_sales]]</f>
        <v>0.21201362973093141</v>
      </c>
      <c r="P4778" s="3" t="str">
        <f>IF(Table5[[#This Row],[Profit_Percentage]]&lt;=24.5%,"low","high")</f>
        <v>low</v>
      </c>
      <c r="Q4778" s="3" t="str">
        <f>IF(Table5[[#This Row],[Profit_Percentage]]&gt;25%,"high_profit","low_profit")&amp;(IF(Table5[[#This Row],[net_sales]]&gt;1000," high_sales"," low_sales"))</f>
        <v>low_profit high_sales</v>
      </c>
      <c r="R4778" s="3"/>
    </row>
    <row r="4779" spans="1:18" ht="14.25" customHeight="1" x14ac:dyDescent="0.3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Table5[[#This Row],[sales]]-(Table5[[#This Row],[sales]]*Table5[[#This Row],[discount]])</f>
        <v>1363.1847</v>
      </c>
      <c r="O4779" s="6">
        <f>Table5[[#This Row],[profit]]/Table5[[#This Row],[net_sales]]</f>
        <v>0.23878642417274781</v>
      </c>
      <c r="P4779" s="3" t="str">
        <f>IF(Table5[[#This Row],[Profit_Percentage]]&lt;=24.5%,"low","high")</f>
        <v>low</v>
      </c>
      <c r="Q4779" s="3" t="str">
        <f>IF(Table5[[#This Row],[Profit_Percentage]]&gt;25%,"high_profit","low_profit")&amp;(IF(Table5[[#This Row],[net_sales]]&gt;1000," high_sales"," low_sales"))</f>
        <v>low_profit high_sales</v>
      </c>
      <c r="R4779" s="3"/>
    </row>
    <row r="4780" spans="1:18" ht="14.25" customHeight="1" x14ac:dyDescent="0.3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Table5[[#This Row],[sales]]-(Table5[[#This Row],[sales]]*Table5[[#This Row],[discount]])</f>
        <v>1646.5953</v>
      </c>
      <c r="O4780" s="6">
        <f>Table5[[#This Row],[profit]]/Table5[[#This Row],[net_sales]]</f>
        <v>0.34793005907401775</v>
      </c>
      <c r="P4780" s="3" t="str">
        <f>IF(Table5[[#This Row],[Profit_Percentage]]&lt;=24.5%,"low","high")</f>
        <v>high</v>
      </c>
      <c r="Q4780" s="3" t="str">
        <f>IF(Table5[[#This Row],[Profit_Percentage]]&gt;25%,"high_profit","low_profit")&amp;(IF(Table5[[#This Row],[net_sales]]&gt;1000," high_sales"," low_sales"))</f>
        <v>high_profit high_sales</v>
      </c>
      <c r="R4780" s="3"/>
    </row>
    <row r="4781" spans="1:18" ht="14.25" customHeight="1" x14ac:dyDescent="0.3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Table5[[#This Row],[sales]]-(Table5[[#This Row],[sales]]*Table5[[#This Row],[discount]])</f>
        <v>1873.7399999999998</v>
      </c>
      <c r="O4781" s="6">
        <f>Table5[[#This Row],[profit]]/Table5[[#This Row],[net_sales]]</f>
        <v>0.40488007941336585</v>
      </c>
      <c r="P4781" s="3" t="str">
        <f>IF(Table5[[#This Row],[Profit_Percentage]]&lt;=24.5%,"low","high")</f>
        <v>high</v>
      </c>
      <c r="Q4781" s="3" t="str">
        <f>IF(Table5[[#This Row],[Profit_Percentage]]&gt;25%,"high_profit","low_profit")&amp;(IF(Table5[[#This Row],[net_sales]]&gt;1000," high_sales"," low_sales"))</f>
        <v>high_profit high_sales</v>
      </c>
      <c r="R4781" s="3"/>
    </row>
    <row r="4782" spans="1:18" ht="14.25" customHeight="1" x14ac:dyDescent="0.3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Table5[[#This Row],[sales]]-(Table5[[#This Row],[sales]]*Table5[[#This Row],[discount]])</f>
        <v>2885.8244999999997</v>
      </c>
      <c r="O4782" s="6">
        <f>Table5[[#This Row],[profit]]/Table5[[#This Row],[net_sales]]</f>
        <v>0.20727178662458512</v>
      </c>
      <c r="P4782" s="3" t="str">
        <f>IF(Table5[[#This Row],[Profit_Percentage]]&lt;=24.5%,"low","high")</f>
        <v>low</v>
      </c>
      <c r="Q4782" s="3" t="str">
        <f>IF(Table5[[#This Row],[Profit_Percentage]]&gt;25%,"high_profit","low_profit")&amp;(IF(Table5[[#This Row],[net_sales]]&gt;1000," high_sales"," low_sales"))</f>
        <v>low_profit high_sales</v>
      </c>
      <c r="R4782" s="3"/>
    </row>
    <row r="4783" spans="1:18" ht="14.25" customHeight="1" x14ac:dyDescent="0.3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Table5[[#This Row],[sales]]-(Table5[[#This Row],[sales]]*Table5[[#This Row],[discount]])</f>
        <v>2673.0976999999998</v>
      </c>
      <c r="O4783" s="6">
        <f>Table5[[#This Row],[profit]]/Table5[[#This Row],[net_sales]]</f>
        <v>0.19343475548985736</v>
      </c>
      <c r="P4783" s="3" t="str">
        <f>IF(Table5[[#This Row],[Profit_Percentage]]&lt;=24.5%,"low","high")</f>
        <v>low</v>
      </c>
      <c r="Q4783" s="3" t="str">
        <f>IF(Table5[[#This Row],[Profit_Percentage]]&gt;25%,"high_profit","low_profit")&amp;(IF(Table5[[#This Row],[net_sales]]&gt;1000," high_sales"," low_sales"))</f>
        <v>low_profit high_sales</v>
      </c>
      <c r="R4783" s="3"/>
    </row>
    <row r="4784" spans="1:18" ht="14.25" customHeight="1" x14ac:dyDescent="0.3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Table5[[#This Row],[sales]]-(Table5[[#This Row],[sales]]*Table5[[#This Row],[discount]])</f>
        <v>1031.1179999999999</v>
      </c>
      <c r="O4784" s="6">
        <f>Table5[[#This Row],[profit]]/Table5[[#This Row],[net_sales]]</f>
        <v>0.31274791052042544</v>
      </c>
      <c r="P4784" s="3" t="str">
        <f>IF(Table5[[#This Row],[Profit_Percentage]]&lt;=24.5%,"low","high")</f>
        <v>high</v>
      </c>
      <c r="Q4784" s="3" t="str">
        <f>IF(Table5[[#This Row],[Profit_Percentage]]&gt;25%,"high_profit","low_profit")&amp;(IF(Table5[[#This Row],[net_sales]]&gt;1000," high_sales"," low_sales"))</f>
        <v>high_profit high_sales</v>
      </c>
      <c r="R4784" s="3"/>
    </row>
    <row r="4785" spans="1:18" ht="14.25" customHeight="1" x14ac:dyDescent="0.3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Table5[[#This Row],[sales]]-(Table5[[#This Row],[sales]]*Table5[[#This Row],[discount]])</f>
        <v>440.41500000000002</v>
      </c>
      <c r="O4785" s="6">
        <f>Table5[[#This Row],[profit]]/Table5[[#This Row],[net_sales]]</f>
        <v>0.18425802935867308</v>
      </c>
      <c r="P4785" s="3" t="str">
        <f>IF(Table5[[#This Row],[Profit_Percentage]]&lt;=24.5%,"low","high")</f>
        <v>low</v>
      </c>
      <c r="Q4785" s="3" t="str">
        <f>IF(Table5[[#This Row],[Profit_Percentage]]&gt;25%,"high_profit","low_profit")&amp;(IF(Table5[[#This Row],[net_sales]]&gt;1000," high_sales"," low_sales"))</f>
        <v>low_profit low_sales</v>
      </c>
      <c r="R4785" s="3"/>
    </row>
    <row r="4786" spans="1:18" ht="14.25" customHeight="1" x14ac:dyDescent="0.3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Table5[[#This Row],[sales]]-(Table5[[#This Row],[sales]]*Table5[[#This Row],[discount]])</f>
        <v>2220.5679999999998</v>
      </c>
      <c r="O4786" s="6">
        <f>Table5[[#This Row],[profit]]/Table5[[#This Row],[net_sales]]</f>
        <v>0.12079341862082137</v>
      </c>
      <c r="P4786" s="3" t="str">
        <f>IF(Table5[[#This Row],[Profit_Percentage]]&lt;=24.5%,"low","high")</f>
        <v>low</v>
      </c>
      <c r="Q4786" s="3" t="str">
        <f>IF(Table5[[#This Row],[Profit_Percentage]]&gt;25%,"high_profit","low_profit")&amp;(IF(Table5[[#This Row],[net_sales]]&gt;1000," high_sales"," low_sales"))</f>
        <v>low_profit high_sales</v>
      </c>
      <c r="R4786" s="3"/>
    </row>
    <row r="4787" spans="1:18" ht="14.25" customHeight="1" x14ac:dyDescent="0.3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Table5[[#This Row],[sales]]-(Table5[[#This Row],[sales]]*Table5[[#This Row],[discount]])</f>
        <v>1994.9327999999998</v>
      </c>
      <c r="O4787" s="6">
        <f>Table5[[#This Row],[profit]]/Table5[[#This Row],[net_sales]]</f>
        <v>0.22063399829808805</v>
      </c>
      <c r="P4787" s="3" t="str">
        <f>IF(Table5[[#This Row],[Profit_Percentage]]&lt;=24.5%,"low","high")</f>
        <v>low</v>
      </c>
      <c r="Q4787" s="3" t="str">
        <f>IF(Table5[[#This Row],[Profit_Percentage]]&gt;25%,"high_profit","low_profit")&amp;(IF(Table5[[#This Row],[net_sales]]&gt;1000," high_sales"," low_sales"))</f>
        <v>low_profit high_sales</v>
      </c>
      <c r="R4787" s="3"/>
    </row>
    <row r="4788" spans="1:18" ht="14.25" customHeight="1" x14ac:dyDescent="0.3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Table5[[#This Row],[sales]]-(Table5[[#This Row],[sales]]*Table5[[#This Row],[discount]])</f>
        <v>2543.8575000000001</v>
      </c>
      <c r="O4788" s="6">
        <f>Table5[[#This Row],[profit]]/Table5[[#This Row],[net_sales]]</f>
        <v>0.32328854898515341</v>
      </c>
      <c r="P4788" s="3" t="str">
        <f>IF(Table5[[#This Row],[Profit_Percentage]]&lt;=24.5%,"low","high")</f>
        <v>high</v>
      </c>
      <c r="Q4788" s="3" t="str">
        <f>IF(Table5[[#This Row],[Profit_Percentage]]&gt;25%,"high_profit","low_profit")&amp;(IF(Table5[[#This Row],[net_sales]]&gt;1000," high_sales"," low_sales"))</f>
        <v>high_profit high_sales</v>
      </c>
      <c r="R4788" s="3"/>
    </row>
    <row r="4789" spans="1:18" ht="14.25" customHeight="1" x14ac:dyDescent="0.3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Table5[[#This Row],[sales]]-(Table5[[#This Row],[sales]]*Table5[[#This Row],[discount]])</f>
        <v>1998.384</v>
      </c>
      <c r="O4789" s="6">
        <f>Table5[[#This Row],[profit]]/Table5[[#This Row],[net_sales]]</f>
        <v>0.19688408233852953</v>
      </c>
      <c r="P4789" s="3" t="str">
        <f>IF(Table5[[#This Row],[Profit_Percentage]]&lt;=24.5%,"low","high")</f>
        <v>low</v>
      </c>
      <c r="Q4789" s="3" t="str">
        <f>IF(Table5[[#This Row],[Profit_Percentage]]&gt;25%,"high_profit","low_profit")&amp;(IF(Table5[[#This Row],[net_sales]]&gt;1000," high_sales"," low_sales"))</f>
        <v>low_profit high_sales</v>
      </c>
      <c r="R4789" s="3"/>
    </row>
    <row r="4790" spans="1:18" ht="14.25" customHeight="1" x14ac:dyDescent="0.3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Table5[[#This Row],[sales]]-(Table5[[#This Row],[sales]]*Table5[[#This Row],[discount]])</f>
        <v>3645.9456</v>
      </c>
      <c r="O4790" s="6">
        <f>Table5[[#This Row],[profit]]/Table5[[#This Row],[net_sales]]</f>
        <v>0.12644456351734923</v>
      </c>
      <c r="P4790" s="3" t="str">
        <f>IF(Table5[[#This Row],[Profit_Percentage]]&lt;=24.5%,"low","high")</f>
        <v>low</v>
      </c>
      <c r="Q4790" s="3" t="str">
        <f>IF(Table5[[#This Row],[Profit_Percentage]]&gt;25%,"high_profit","low_profit")&amp;(IF(Table5[[#This Row],[net_sales]]&gt;1000," high_sales"," low_sales"))</f>
        <v>low_profit high_sales</v>
      </c>
      <c r="R4790" s="3"/>
    </row>
    <row r="4791" spans="1:18" ht="14.25" customHeight="1" x14ac:dyDescent="0.3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Table5[[#This Row],[sales]]-(Table5[[#This Row],[sales]]*Table5[[#This Row],[discount]])</f>
        <v>2534.884</v>
      </c>
      <c r="O4791" s="6">
        <f>Table5[[#This Row],[profit]]/Table5[[#This Row],[net_sales]]</f>
        <v>0.51883241994505469</v>
      </c>
      <c r="P4791" s="3" t="str">
        <f>IF(Table5[[#This Row],[Profit_Percentage]]&lt;=24.5%,"low","high")</f>
        <v>high</v>
      </c>
      <c r="Q4791" s="3" t="str">
        <f>IF(Table5[[#This Row],[Profit_Percentage]]&gt;25%,"high_profit","low_profit")&amp;(IF(Table5[[#This Row],[net_sales]]&gt;1000," high_sales"," low_sales"))</f>
        <v>high_profit high_sales</v>
      </c>
      <c r="R4791" s="3"/>
    </row>
    <row r="4792" spans="1:18" ht="14.25" customHeight="1" x14ac:dyDescent="0.3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Table5[[#This Row],[sales]]-(Table5[[#This Row],[sales]]*Table5[[#This Row],[discount]])</f>
        <v>290.09960000000001</v>
      </c>
      <c r="O4792" s="6">
        <f>Table5[[#This Row],[profit]]/Table5[[#This Row],[net_sales]]</f>
        <v>0.12874888486574956</v>
      </c>
      <c r="P4792" s="3" t="str">
        <f>IF(Table5[[#This Row],[Profit_Percentage]]&lt;=24.5%,"low","high")</f>
        <v>low</v>
      </c>
      <c r="Q4792" s="3" t="str">
        <f>IF(Table5[[#This Row],[Profit_Percentage]]&gt;25%,"high_profit","low_profit")&amp;(IF(Table5[[#This Row],[net_sales]]&gt;1000," high_sales"," low_sales"))</f>
        <v>low_profit low_sales</v>
      </c>
      <c r="R4792" s="3"/>
    </row>
    <row r="4793" spans="1:18" ht="14.25" customHeight="1" x14ac:dyDescent="0.3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Table5[[#This Row],[sales]]-(Table5[[#This Row],[sales]]*Table5[[#This Row],[discount]])</f>
        <v>2509.8334</v>
      </c>
      <c r="O4793" s="6">
        <f>Table5[[#This Row],[profit]]/Table5[[#This Row],[net_sales]]</f>
        <v>0.26839630072657411</v>
      </c>
      <c r="P4793" s="3" t="str">
        <f>IF(Table5[[#This Row],[Profit_Percentage]]&lt;=24.5%,"low","high")</f>
        <v>high</v>
      </c>
      <c r="Q4793" s="3" t="str">
        <f>IF(Table5[[#This Row],[Profit_Percentage]]&gt;25%,"high_profit","low_profit")&amp;(IF(Table5[[#This Row],[net_sales]]&gt;1000," high_sales"," low_sales"))</f>
        <v>high_profit high_sales</v>
      </c>
      <c r="R4793" s="3"/>
    </row>
    <row r="4794" spans="1:18" ht="14.25" customHeight="1" x14ac:dyDescent="0.3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Table5[[#This Row],[sales]]-(Table5[[#This Row],[sales]]*Table5[[#This Row],[discount]])</f>
        <v>269.56710000000004</v>
      </c>
      <c r="O4794" s="6">
        <f>Table5[[#This Row],[profit]]/Table5[[#This Row],[net_sales]]</f>
        <v>0.13966837941276955</v>
      </c>
      <c r="P4794" s="3" t="str">
        <f>IF(Table5[[#This Row],[Profit_Percentage]]&lt;=24.5%,"low","high")</f>
        <v>low</v>
      </c>
      <c r="Q4794" s="3" t="str">
        <f>IF(Table5[[#This Row],[Profit_Percentage]]&gt;25%,"high_profit","low_profit")&amp;(IF(Table5[[#This Row],[net_sales]]&gt;1000," high_sales"," low_sales"))</f>
        <v>low_profit low_sales</v>
      </c>
      <c r="R4794" s="3"/>
    </row>
    <row r="4795" spans="1:18" ht="14.25" customHeight="1" x14ac:dyDescent="0.3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Table5[[#This Row],[sales]]-(Table5[[#This Row],[sales]]*Table5[[#This Row],[discount]])</f>
        <v>2052.8729999999996</v>
      </c>
      <c r="O4795" s="6">
        <f>Table5[[#This Row],[profit]]/Table5[[#This Row],[net_sales]]</f>
        <v>0.17137445911169374</v>
      </c>
      <c r="P4795" s="3" t="str">
        <f>IF(Table5[[#This Row],[Profit_Percentage]]&lt;=24.5%,"low","high")</f>
        <v>low</v>
      </c>
      <c r="Q4795" s="3" t="str">
        <f>IF(Table5[[#This Row],[Profit_Percentage]]&gt;25%,"high_profit","low_profit")&amp;(IF(Table5[[#This Row],[net_sales]]&gt;1000," high_sales"," low_sales"))</f>
        <v>low_profit high_sales</v>
      </c>
      <c r="R4795" s="3"/>
    </row>
    <row r="4796" spans="1:18" ht="14.25" customHeight="1" x14ac:dyDescent="0.3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Table5[[#This Row],[sales]]-(Table5[[#This Row],[sales]]*Table5[[#This Row],[discount]])</f>
        <v>2031.1996000000001</v>
      </c>
      <c r="O4796" s="6">
        <f>Table5[[#This Row],[profit]]/Table5[[#This Row],[net_sales]]</f>
        <v>0.24515069813916857</v>
      </c>
      <c r="P4796" s="3" t="str">
        <f>IF(Table5[[#This Row],[Profit_Percentage]]&lt;=24.5%,"low","high")</f>
        <v>high</v>
      </c>
      <c r="Q4796" s="3" t="str">
        <f>IF(Table5[[#This Row],[Profit_Percentage]]&gt;25%,"high_profit","low_profit")&amp;(IF(Table5[[#This Row],[net_sales]]&gt;1000," high_sales"," low_sales"))</f>
        <v>low_profit high_sales</v>
      </c>
      <c r="R4796" s="3"/>
    </row>
    <row r="4797" spans="1:18" ht="14.25" customHeight="1" x14ac:dyDescent="0.3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Table5[[#This Row],[sales]]-(Table5[[#This Row],[sales]]*Table5[[#This Row],[discount]])</f>
        <v>1966.4232</v>
      </c>
      <c r="O4797" s="6">
        <f>Table5[[#This Row],[profit]]/Table5[[#This Row],[net_sales]]</f>
        <v>0.30411052920856507</v>
      </c>
      <c r="P4797" s="3" t="str">
        <f>IF(Table5[[#This Row],[Profit_Percentage]]&lt;=24.5%,"low","high")</f>
        <v>high</v>
      </c>
      <c r="Q4797" s="3" t="str">
        <f>IF(Table5[[#This Row],[Profit_Percentage]]&gt;25%,"high_profit","low_profit")&amp;(IF(Table5[[#This Row],[net_sales]]&gt;1000," high_sales"," low_sales"))</f>
        <v>high_profit high_sales</v>
      </c>
      <c r="R4797" s="3"/>
    </row>
    <row r="4798" spans="1:18" ht="14.25" customHeight="1" x14ac:dyDescent="0.3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Table5[[#This Row],[sales]]-(Table5[[#This Row],[sales]]*Table5[[#This Row],[discount]])</f>
        <v>1698.9053999999999</v>
      </c>
      <c r="O4798" s="6">
        <f>Table5[[#This Row],[profit]]/Table5[[#This Row],[net_sales]]</f>
        <v>8.1222886218385096E-2</v>
      </c>
      <c r="P4798" s="3" t="str">
        <f>IF(Table5[[#This Row],[Profit_Percentage]]&lt;=24.5%,"low","high")</f>
        <v>low</v>
      </c>
      <c r="Q4798" s="3" t="str">
        <f>IF(Table5[[#This Row],[Profit_Percentage]]&gt;25%,"high_profit","low_profit")&amp;(IF(Table5[[#This Row],[net_sales]]&gt;1000," high_sales"," low_sales"))</f>
        <v>low_profit high_sales</v>
      </c>
      <c r="R4798" s="3"/>
    </row>
    <row r="4799" spans="1:18" ht="14.25" customHeight="1" x14ac:dyDescent="0.3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Table5[[#This Row],[sales]]-(Table5[[#This Row],[sales]]*Table5[[#This Row],[discount]])</f>
        <v>2184.8825999999999</v>
      </c>
      <c r="O4799" s="6">
        <f>Table5[[#This Row],[profit]]/Table5[[#This Row],[net_sales]]</f>
        <v>0.33425594583434365</v>
      </c>
      <c r="P4799" s="3" t="str">
        <f>IF(Table5[[#This Row],[Profit_Percentage]]&lt;=24.5%,"low","high")</f>
        <v>high</v>
      </c>
      <c r="Q4799" s="3" t="str">
        <f>IF(Table5[[#This Row],[Profit_Percentage]]&gt;25%,"high_profit","low_profit")&amp;(IF(Table5[[#This Row],[net_sales]]&gt;1000," high_sales"," low_sales"))</f>
        <v>high_profit high_sales</v>
      </c>
      <c r="R4799" s="3"/>
    </row>
    <row r="4800" spans="1:18" ht="14.25" customHeight="1" x14ac:dyDescent="0.3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Table5[[#This Row],[sales]]-(Table5[[#This Row],[sales]]*Table5[[#This Row],[discount]])</f>
        <v>1050.2177000000001</v>
      </c>
      <c r="O4800" s="6">
        <f>Table5[[#This Row],[profit]]/Table5[[#This Row],[net_sales]]</f>
        <v>0.21105148008836641</v>
      </c>
      <c r="P4800" s="3" t="str">
        <f>IF(Table5[[#This Row],[Profit_Percentage]]&lt;=24.5%,"low","high")</f>
        <v>low</v>
      </c>
      <c r="Q4800" s="3" t="str">
        <f>IF(Table5[[#This Row],[Profit_Percentage]]&gt;25%,"high_profit","low_profit")&amp;(IF(Table5[[#This Row],[net_sales]]&gt;1000," high_sales"," low_sales"))</f>
        <v>low_profit high_sales</v>
      </c>
      <c r="R4800" s="3"/>
    </row>
    <row r="4801" spans="1:18" ht="14.25" customHeight="1" x14ac:dyDescent="0.3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Table5[[#This Row],[sales]]-(Table5[[#This Row],[sales]]*Table5[[#This Row],[discount]])</f>
        <v>1173.7043999999999</v>
      </c>
      <c r="O4801" s="6">
        <f>Table5[[#This Row],[profit]]/Table5[[#This Row],[net_sales]]</f>
        <v>0.31477261225228431</v>
      </c>
      <c r="P4801" s="3" t="str">
        <f>IF(Table5[[#This Row],[Profit_Percentage]]&lt;=24.5%,"low","high")</f>
        <v>high</v>
      </c>
      <c r="Q4801" s="3" t="str">
        <f>IF(Table5[[#This Row],[Profit_Percentage]]&gt;25%,"high_profit","low_profit")&amp;(IF(Table5[[#This Row],[net_sales]]&gt;1000," high_sales"," low_sales"))</f>
        <v>high_profit high_sales</v>
      </c>
      <c r="R4801" s="3"/>
    </row>
    <row r="4802" spans="1:18" ht="14.25" customHeight="1" x14ac:dyDescent="0.3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Table5[[#This Row],[sales]]-(Table5[[#This Row],[sales]]*Table5[[#This Row],[discount]])</f>
        <v>941.30870000000004</v>
      </c>
      <c r="O4802" s="6">
        <f>Table5[[#This Row],[profit]]/Table5[[#This Row],[net_sales]]</f>
        <v>0.1207786563536489</v>
      </c>
      <c r="P4802" s="3" t="str">
        <f>IF(Table5[[#This Row],[Profit_Percentage]]&lt;=24.5%,"low","high")</f>
        <v>low</v>
      </c>
      <c r="Q4802" s="3" t="str">
        <f>IF(Table5[[#This Row],[Profit_Percentage]]&gt;25%,"high_profit","low_profit")&amp;(IF(Table5[[#This Row],[net_sales]]&gt;1000," high_sales"," low_sales"))</f>
        <v>low_profit low_sales</v>
      </c>
      <c r="R4802" s="3"/>
    </row>
    <row r="4803" spans="1:18" ht="14.25" customHeight="1" x14ac:dyDescent="0.3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Table5[[#This Row],[sales]]-(Table5[[#This Row],[sales]]*Table5[[#This Row],[discount]])</f>
        <v>1898.028</v>
      </c>
      <c r="O4803" s="6">
        <f>Table5[[#This Row],[profit]]/Table5[[#This Row],[net_sales]]</f>
        <v>0.35544786483655666</v>
      </c>
      <c r="P4803" s="3" t="str">
        <f>IF(Table5[[#This Row],[Profit_Percentage]]&lt;=24.5%,"low","high")</f>
        <v>high</v>
      </c>
      <c r="Q4803" s="3" t="str">
        <f>IF(Table5[[#This Row],[Profit_Percentage]]&gt;25%,"high_profit","low_profit")&amp;(IF(Table5[[#This Row],[net_sales]]&gt;1000," high_sales"," low_sales"))</f>
        <v>high_profit high_sales</v>
      </c>
      <c r="R4803" s="3"/>
    </row>
    <row r="4804" spans="1:18" ht="14.25" customHeight="1" x14ac:dyDescent="0.3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Table5[[#This Row],[sales]]-(Table5[[#This Row],[sales]]*Table5[[#This Row],[discount]])</f>
        <v>351.70719999999994</v>
      </c>
      <c r="O4804" s="6">
        <f>Table5[[#This Row],[profit]]/Table5[[#This Row],[net_sales]]</f>
        <v>0.21961449751384107</v>
      </c>
      <c r="P4804" s="3" t="str">
        <f>IF(Table5[[#This Row],[Profit_Percentage]]&lt;=24.5%,"low","high")</f>
        <v>low</v>
      </c>
      <c r="Q4804" s="3" t="str">
        <f>IF(Table5[[#This Row],[Profit_Percentage]]&gt;25%,"high_profit","low_profit")&amp;(IF(Table5[[#This Row],[net_sales]]&gt;1000," high_sales"," low_sales"))</f>
        <v>low_profit low_sales</v>
      </c>
      <c r="R4804" s="3"/>
    </row>
    <row r="4805" spans="1:18" ht="14.25" customHeight="1" x14ac:dyDescent="0.3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Table5[[#This Row],[sales]]-(Table5[[#This Row],[sales]]*Table5[[#This Row],[discount]])</f>
        <v>1521.9657</v>
      </c>
      <c r="O4805" s="6">
        <f>Table5[[#This Row],[profit]]/Table5[[#This Row],[net_sales]]</f>
        <v>0.3111633856137494</v>
      </c>
      <c r="P4805" s="3" t="str">
        <f>IF(Table5[[#This Row],[Profit_Percentage]]&lt;=24.5%,"low","high")</f>
        <v>high</v>
      </c>
      <c r="Q4805" s="3" t="str">
        <f>IF(Table5[[#This Row],[Profit_Percentage]]&gt;25%,"high_profit","low_profit")&amp;(IF(Table5[[#This Row],[net_sales]]&gt;1000," high_sales"," low_sales"))</f>
        <v>high_profit high_sales</v>
      </c>
      <c r="R4805" s="3"/>
    </row>
    <row r="4806" spans="1:18" ht="14.25" customHeight="1" x14ac:dyDescent="0.3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Table5[[#This Row],[sales]]-(Table5[[#This Row],[sales]]*Table5[[#This Row],[discount]])</f>
        <v>999.50960000000009</v>
      </c>
      <c r="O4806" s="6">
        <f>Table5[[#This Row],[profit]]/Table5[[#This Row],[net_sales]]</f>
        <v>0.18980307943015254</v>
      </c>
      <c r="P4806" s="3" t="str">
        <f>IF(Table5[[#This Row],[Profit_Percentage]]&lt;=24.5%,"low","high")</f>
        <v>low</v>
      </c>
      <c r="Q4806" s="3" t="str">
        <f>IF(Table5[[#This Row],[Profit_Percentage]]&gt;25%,"high_profit","low_profit")&amp;(IF(Table5[[#This Row],[net_sales]]&gt;1000," high_sales"," low_sales"))</f>
        <v>low_profit low_sales</v>
      </c>
      <c r="R4806" s="3"/>
    </row>
    <row r="4807" spans="1:18" ht="14.25" customHeight="1" x14ac:dyDescent="0.3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Table5[[#This Row],[sales]]-(Table5[[#This Row],[sales]]*Table5[[#This Row],[discount]])</f>
        <v>1076.8912</v>
      </c>
      <c r="O4807" s="6">
        <f>Table5[[#This Row],[profit]]/Table5[[#This Row],[net_sales]]</f>
        <v>8.5245380406117163E-2</v>
      </c>
      <c r="P4807" s="3" t="str">
        <f>IF(Table5[[#This Row],[Profit_Percentage]]&lt;=24.5%,"low","high")</f>
        <v>low</v>
      </c>
      <c r="Q4807" s="3" t="str">
        <f>IF(Table5[[#This Row],[Profit_Percentage]]&gt;25%,"high_profit","low_profit")&amp;(IF(Table5[[#This Row],[net_sales]]&gt;1000," high_sales"," low_sales"))</f>
        <v>low_profit high_sales</v>
      </c>
      <c r="R4807" s="3"/>
    </row>
    <row r="4808" spans="1:18" ht="14.25" customHeight="1" x14ac:dyDescent="0.3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Table5[[#This Row],[sales]]-(Table5[[#This Row],[sales]]*Table5[[#This Row],[discount]])</f>
        <v>342.98519999999996</v>
      </c>
      <c r="O4808" s="6">
        <f>Table5[[#This Row],[profit]]/Table5[[#This Row],[net_sales]]</f>
        <v>8.2919029742391223E-2</v>
      </c>
      <c r="P4808" s="3" t="str">
        <f>IF(Table5[[#This Row],[Profit_Percentage]]&lt;=24.5%,"low","high")</f>
        <v>low</v>
      </c>
      <c r="Q4808" s="3" t="str">
        <f>IF(Table5[[#This Row],[Profit_Percentage]]&gt;25%,"high_profit","low_profit")&amp;(IF(Table5[[#This Row],[net_sales]]&gt;1000," high_sales"," low_sales"))</f>
        <v>low_profit low_sales</v>
      </c>
      <c r="R4808" s="3"/>
    </row>
    <row r="4809" spans="1:18" ht="14.25" customHeight="1" x14ac:dyDescent="0.3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Table5[[#This Row],[sales]]-(Table5[[#This Row],[sales]]*Table5[[#This Row],[discount]])</f>
        <v>557.75520000000006</v>
      </c>
      <c r="O4809" s="6">
        <f>Table5[[#This Row],[profit]]/Table5[[#This Row],[net_sales]]</f>
        <v>0.30111776636058252</v>
      </c>
      <c r="P4809" s="3" t="str">
        <f>IF(Table5[[#This Row],[Profit_Percentage]]&lt;=24.5%,"low","high")</f>
        <v>high</v>
      </c>
      <c r="Q4809" s="3" t="str">
        <f>IF(Table5[[#This Row],[Profit_Percentage]]&gt;25%,"high_profit","low_profit")&amp;(IF(Table5[[#This Row],[net_sales]]&gt;1000," high_sales"," low_sales"))</f>
        <v>high_profit low_sales</v>
      </c>
      <c r="R4809" s="3"/>
    </row>
    <row r="4810" spans="1:18" ht="14.25" customHeight="1" x14ac:dyDescent="0.3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Table5[[#This Row],[sales]]-(Table5[[#This Row],[sales]]*Table5[[#This Row],[discount]])</f>
        <v>1371.96</v>
      </c>
      <c r="O4810" s="6">
        <f>Table5[[#This Row],[profit]]/Table5[[#This Row],[net_sales]]</f>
        <v>0.29909764133065103</v>
      </c>
      <c r="P4810" s="3" t="str">
        <f>IF(Table5[[#This Row],[Profit_Percentage]]&lt;=24.5%,"low","high")</f>
        <v>high</v>
      </c>
      <c r="Q4810" s="3" t="str">
        <f>IF(Table5[[#This Row],[Profit_Percentage]]&gt;25%,"high_profit","low_profit")&amp;(IF(Table5[[#This Row],[net_sales]]&gt;1000," high_sales"," low_sales"))</f>
        <v>high_profit high_sales</v>
      </c>
      <c r="R4810" s="3"/>
    </row>
    <row r="4811" spans="1:18" ht="14.25" customHeight="1" x14ac:dyDescent="0.3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Table5[[#This Row],[sales]]-(Table5[[#This Row],[sales]]*Table5[[#This Row],[discount]])</f>
        <v>1900.5641999999998</v>
      </c>
      <c r="O4811" s="6">
        <f>Table5[[#This Row],[profit]]/Table5[[#This Row],[net_sales]]</f>
        <v>0.19430545939989824</v>
      </c>
      <c r="P4811" s="3" t="str">
        <f>IF(Table5[[#This Row],[Profit_Percentage]]&lt;=24.5%,"low","high")</f>
        <v>low</v>
      </c>
      <c r="Q4811" s="3" t="str">
        <f>IF(Table5[[#This Row],[Profit_Percentage]]&gt;25%,"high_profit","low_profit")&amp;(IF(Table5[[#This Row],[net_sales]]&gt;1000," high_sales"," low_sales"))</f>
        <v>low_profit high_sales</v>
      </c>
      <c r="R4811" s="3"/>
    </row>
    <row r="4812" spans="1:18" ht="14.25" customHeight="1" x14ac:dyDescent="0.3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Table5[[#This Row],[sales]]-(Table5[[#This Row],[sales]]*Table5[[#This Row],[discount]])</f>
        <v>1122.2502999999999</v>
      </c>
      <c r="O4812" s="6">
        <f>Table5[[#This Row],[profit]]/Table5[[#This Row],[net_sales]]</f>
        <v>0.3125060425468365</v>
      </c>
      <c r="P4812" s="3" t="str">
        <f>IF(Table5[[#This Row],[Profit_Percentage]]&lt;=24.5%,"low","high")</f>
        <v>high</v>
      </c>
      <c r="Q4812" s="3" t="str">
        <f>IF(Table5[[#This Row],[Profit_Percentage]]&gt;25%,"high_profit","low_profit")&amp;(IF(Table5[[#This Row],[net_sales]]&gt;1000," high_sales"," low_sales"))</f>
        <v>high_profit high_sales</v>
      </c>
      <c r="R4812" s="3"/>
    </row>
    <row r="4813" spans="1:18" ht="14.25" customHeight="1" x14ac:dyDescent="0.3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Table5[[#This Row],[sales]]-(Table5[[#This Row],[sales]]*Table5[[#This Row],[discount]])</f>
        <v>1971.7139999999999</v>
      </c>
      <c r="O4813" s="6">
        <f>Table5[[#This Row],[profit]]/Table5[[#This Row],[net_sales]]</f>
        <v>0.36053403282626184</v>
      </c>
      <c r="P4813" s="3" t="str">
        <f>IF(Table5[[#This Row],[Profit_Percentage]]&lt;=24.5%,"low","high")</f>
        <v>high</v>
      </c>
      <c r="Q4813" s="3" t="str">
        <f>IF(Table5[[#This Row],[Profit_Percentage]]&gt;25%,"high_profit","low_profit")&amp;(IF(Table5[[#This Row],[net_sales]]&gt;1000," high_sales"," low_sales"))</f>
        <v>high_profit high_sales</v>
      </c>
      <c r="R4813" s="3"/>
    </row>
    <row r="4814" spans="1:18" ht="14.25" customHeight="1" x14ac:dyDescent="0.3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Table5[[#This Row],[sales]]-(Table5[[#This Row],[sales]]*Table5[[#This Row],[discount]])</f>
        <v>1239.2269000000001</v>
      </c>
      <c r="O4814" s="6">
        <f>Table5[[#This Row],[profit]]/Table5[[#This Row],[net_sales]]</f>
        <v>0.26951480798229926</v>
      </c>
      <c r="P4814" s="3" t="str">
        <f>IF(Table5[[#This Row],[Profit_Percentage]]&lt;=24.5%,"low","high")</f>
        <v>high</v>
      </c>
      <c r="Q4814" s="3" t="str">
        <f>IF(Table5[[#This Row],[Profit_Percentage]]&gt;25%,"high_profit","low_profit")&amp;(IF(Table5[[#This Row],[net_sales]]&gt;1000," high_sales"," low_sales"))</f>
        <v>high_profit high_sales</v>
      </c>
      <c r="R4814" s="3"/>
    </row>
    <row r="4815" spans="1:18" ht="14.25" customHeight="1" x14ac:dyDescent="0.3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Table5[[#This Row],[sales]]-(Table5[[#This Row],[sales]]*Table5[[#This Row],[discount]])</f>
        <v>1500.605</v>
      </c>
      <c r="O4815" s="6">
        <f>Table5[[#This Row],[profit]]/Table5[[#This Row],[net_sales]]</f>
        <v>0.25668980177994877</v>
      </c>
      <c r="P4815" s="3" t="str">
        <f>IF(Table5[[#This Row],[Profit_Percentage]]&lt;=24.5%,"low","high")</f>
        <v>high</v>
      </c>
      <c r="Q4815" s="3" t="str">
        <f>IF(Table5[[#This Row],[Profit_Percentage]]&gt;25%,"high_profit","low_profit")&amp;(IF(Table5[[#This Row],[net_sales]]&gt;1000," high_sales"," low_sales"))</f>
        <v>high_profit high_sales</v>
      </c>
      <c r="R4815" s="3"/>
    </row>
    <row r="4816" spans="1:18" ht="14.25" customHeight="1" x14ac:dyDescent="0.3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Table5[[#This Row],[sales]]-(Table5[[#This Row],[sales]]*Table5[[#This Row],[discount]])</f>
        <v>2911.7964000000002</v>
      </c>
      <c r="O4816" s="6">
        <f>Table5[[#This Row],[profit]]/Table5[[#This Row],[net_sales]]</f>
        <v>0.32547261889601897</v>
      </c>
      <c r="P4816" s="3" t="str">
        <f>IF(Table5[[#This Row],[Profit_Percentage]]&lt;=24.5%,"low","high")</f>
        <v>high</v>
      </c>
      <c r="Q4816" s="3" t="str">
        <f>IF(Table5[[#This Row],[Profit_Percentage]]&gt;25%,"high_profit","low_profit")&amp;(IF(Table5[[#This Row],[net_sales]]&gt;1000," high_sales"," low_sales"))</f>
        <v>high_profit high_sales</v>
      </c>
      <c r="R4816" s="3"/>
    </row>
    <row r="4817" spans="1:18" ht="14.25" customHeight="1" x14ac:dyDescent="0.3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Table5[[#This Row],[sales]]-(Table5[[#This Row],[sales]]*Table5[[#This Row],[discount]])</f>
        <v>2468.0832</v>
      </c>
      <c r="O4817" s="6">
        <f>Table5[[#This Row],[profit]]/Table5[[#This Row],[net_sales]]</f>
        <v>0.22953034970620115</v>
      </c>
      <c r="P4817" s="3" t="str">
        <f>IF(Table5[[#This Row],[Profit_Percentage]]&lt;=24.5%,"low","high")</f>
        <v>low</v>
      </c>
      <c r="Q4817" s="3" t="str">
        <f>IF(Table5[[#This Row],[Profit_Percentage]]&gt;25%,"high_profit","low_profit")&amp;(IF(Table5[[#This Row],[net_sales]]&gt;1000," high_sales"," low_sales"))</f>
        <v>low_profit high_sales</v>
      </c>
      <c r="R4817" s="3"/>
    </row>
    <row r="4818" spans="1:18" ht="14.25" customHeight="1" x14ac:dyDescent="0.3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Table5[[#This Row],[sales]]-(Table5[[#This Row],[sales]]*Table5[[#This Row],[discount]])</f>
        <v>4293.5040000000008</v>
      </c>
      <c r="O4818" s="6">
        <f>Table5[[#This Row],[profit]]/Table5[[#This Row],[net_sales]]</f>
        <v>0.11742856184598871</v>
      </c>
      <c r="P4818" s="3" t="str">
        <f>IF(Table5[[#This Row],[Profit_Percentage]]&lt;=24.5%,"low","high")</f>
        <v>low</v>
      </c>
      <c r="Q4818" s="3" t="str">
        <f>IF(Table5[[#This Row],[Profit_Percentage]]&gt;25%,"high_profit","low_profit")&amp;(IF(Table5[[#This Row],[net_sales]]&gt;1000," high_sales"," low_sales"))</f>
        <v>low_profit high_sales</v>
      </c>
      <c r="R4818" s="3"/>
    </row>
    <row r="4819" spans="1:18" ht="14.25" customHeight="1" x14ac:dyDescent="0.3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Table5[[#This Row],[sales]]-(Table5[[#This Row],[sales]]*Table5[[#This Row],[discount]])</f>
        <v>948.89580000000001</v>
      </c>
      <c r="O4819" s="6">
        <f>Table5[[#This Row],[profit]]/Table5[[#This Row],[net_sales]]</f>
        <v>0.29712429963332115</v>
      </c>
      <c r="P4819" s="3" t="str">
        <f>IF(Table5[[#This Row],[Profit_Percentage]]&lt;=24.5%,"low","high")</f>
        <v>high</v>
      </c>
      <c r="Q4819" s="3" t="str">
        <f>IF(Table5[[#This Row],[Profit_Percentage]]&gt;25%,"high_profit","low_profit")&amp;(IF(Table5[[#This Row],[net_sales]]&gt;1000," high_sales"," low_sales"))</f>
        <v>high_profit low_sales</v>
      </c>
      <c r="R4819" s="3"/>
    </row>
    <row r="4820" spans="1:18" ht="14.25" customHeight="1" x14ac:dyDescent="0.3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Table5[[#This Row],[sales]]-(Table5[[#This Row],[sales]]*Table5[[#This Row],[discount]])</f>
        <v>2161.3384000000001</v>
      </c>
      <c r="O4820" s="6">
        <f>Table5[[#This Row],[profit]]/Table5[[#This Row],[net_sales]]</f>
        <v>0.161612822869385</v>
      </c>
      <c r="P4820" s="3" t="str">
        <f>IF(Table5[[#This Row],[Profit_Percentage]]&lt;=24.5%,"low","high")</f>
        <v>low</v>
      </c>
      <c r="Q4820" s="3" t="str">
        <f>IF(Table5[[#This Row],[Profit_Percentage]]&gt;25%,"high_profit","low_profit")&amp;(IF(Table5[[#This Row],[net_sales]]&gt;1000," high_sales"," low_sales"))</f>
        <v>low_profit high_sales</v>
      </c>
      <c r="R4820" s="3"/>
    </row>
    <row r="4821" spans="1:18" ht="14.25" customHeight="1" x14ac:dyDescent="0.3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Table5[[#This Row],[sales]]-(Table5[[#This Row],[sales]]*Table5[[#This Row],[discount]])</f>
        <v>2937.1014999999998</v>
      </c>
      <c r="O4821" s="6">
        <f>Table5[[#This Row],[profit]]/Table5[[#This Row],[net_sales]]</f>
        <v>0.33901450120126936</v>
      </c>
      <c r="P4821" s="3" t="str">
        <f>IF(Table5[[#This Row],[Profit_Percentage]]&lt;=24.5%,"low","high")</f>
        <v>high</v>
      </c>
      <c r="Q4821" s="3" t="str">
        <f>IF(Table5[[#This Row],[Profit_Percentage]]&gt;25%,"high_profit","low_profit")&amp;(IF(Table5[[#This Row],[net_sales]]&gt;1000," high_sales"," low_sales"))</f>
        <v>high_profit high_sales</v>
      </c>
      <c r="R4821" s="3"/>
    </row>
    <row r="4822" spans="1:18" ht="14.25" customHeight="1" x14ac:dyDescent="0.3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Table5[[#This Row],[sales]]-(Table5[[#This Row],[sales]]*Table5[[#This Row],[discount]])</f>
        <v>3301.8281999999999</v>
      </c>
      <c r="O4822" s="6">
        <f>Table5[[#This Row],[profit]]/Table5[[#This Row],[net_sales]]</f>
        <v>0.1414186237793959</v>
      </c>
      <c r="P4822" s="3" t="str">
        <f>IF(Table5[[#This Row],[Profit_Percentage]]&lt;=24.5%,"low","high")</f>
        <v>low</v>
      </c>
      <c r="Q4822" s="3" t="str">
        <f>IF(Table5[[#This Row],[Profit_Percentage]]&gt;25%,"high_profit","low_profit")&amp;(IF(Table5[[#This Row],[net_sales]]&gt;1000," high_sales"," low_sales"))</f>
        <v>low_profit high_sales</v>
      </c>
      <c r="R4822" s="3"/>
    </row>
    <row r="4823" spans="1:18" ht="14.25" customHeight="1" x14ac:dyDescent="0.3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Table5[[#This Row],[sales]]-(Table5[[#This Row],[sales]]*Table5[[#This Row],[discount]])</f>
        <v>2825.0852</v>
      </c>
      <c r="O4823" s="6">
        <f>Table5[[#This Row],[profit]]/Table5[[#This Row],[net_sales]]</f>
        <v>0.33909065822156442</v>
      </c>
      <c r="P4823" s="3" t="str">
        <f>IF(Table5[[#This Row],[Profit_Percentage]]&lt;=24.5%,"low","high")</f>
        <v>high</v>
      </c>
      <c r="Q4823" s="3" t="str">
        <f>IF(Table5[[#This Row],[Profit_Percentage]]&gt;25%,"high_profit","low_profit")&amp;(IF(Table5[[#This Row],[net_sales]]&gt;1000," high_sales"," low_sales"))</f>
        <v>high_profit high_sales</v>
      </c>
      <c r="R4823" s="3"/>
    </row>
    <row r="4824" spans="1:18" ht="14.25" customHeight="1" x14ac:dyDescent="0.3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Table5[[#This Row],[sales]]-(Table5[[#This Row],[sales]]*Table5[[#This Row],[discount]])</f>
        <v>88.070400000000006</v>
      </c>
      <c r="O4824" s="6">
        <f>Table5[[#This Row],[profit]]/Table5[[#This Row],[net_sales]]</f>
        <v>9.9011699731124198E-2</v>
      </c>
      <c r="P4824" s="3" t="str">
        <f>IF(Table5[[#This Row],[Profit_Percentage]]&lt;=24.5%,"low","high")</f>
        <v>low</v>
      </c>
      <c r="Q4824" s="3" t="str">
        <f>IF(Table5[[#This Row],[Profit_Percentage]]&gt;25%,"high_profit","low_profit")&amp;(IF(Table5[[#This Row],[net_sales]]&gt;1000," high_sales"," low_sales"))</f>
        <v>low_profit low_sales</v>
      </c>
      <c r="R4824" s="3"/>
    </row>
    <row r="4825" spans="1:18" ht="14.25" customHeight="1" x14ac:dyDescent="0.3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Table5[[#This Row],[sales]]-(Table5[[#This Row],[sales]]*Table5[[#This Row],[discount]])</f>
        <v>506.02699999999999</v>
      </c>
      <c r="O4825" s="6">
        <f>Table5[[#This Row],[profit]]/Table5[[#This Row],[net_sales]]</f>
        <v>0.13625755147452606</v>
      </c>
      <c r="P4825" s="3" t="str">
        <f>IF(Table5[[#This Row],[Profit_Percentage]]&lt;=24.5%,"low","high")</f>
        <v>low</v>
      </c>
      <c r="Q4825" s="3" t="str">
        <f>IF(Table5[[#This Row],[Profit_Percentage]]&gt;25%,"high_profit","low_profit")&amp;(IF(Table5[[#This Row],[net_sales]]&gt;1000," high_sales"," low_sales"))</f>
        <v>low_profit low_sales</v>
      </c>
      <c r="R4825" s="3"/>
    </row>
    <row r="4826" spans="1:18" ht="14.25" customHeight="1" x14ac:dyDescent="0.3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Table5[[#This Row],[sales]]-(Table5[[#This Row],[sales]]*Table5[[#This Row],[discount]])</f>
        <v>2757.4506000000001</v>
      </c>
      <c r="O4826" s="6">
        <f>Table5[[#This Row],[profit]]/Table5[[#This Row],[net_sales]]</f>
        <v>0.33796435011383336</v>
      </c>
      <c r="P4826" s="3" t="str">
        <f>IF(Table5[[#This Row],[Profit_Percentage]]&lt;=24.5%,"low","high")</f>
        <v>high</v>
      </c>
      <c r="Q4826" s="3" t="str">
        <f>IF(Table5[[#This Row],[Profit_Percentage]]&gt;25%,"high_profit","low_profit")&amp;(IF(Table5[[#This Row],[net_sales]]&gt;1000," high_sales"," low_sales"))</f>
        <v>high_profit high_sales</v>
      </c>
      <c r="R4826" s="3"/>
    </row>
    <row r="4827" spans="1:18" ht="14.25" customHeight="1" x14ac:dyDescent="0.3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Table5[[#This Row],[sales]]-(Table5[[#This Row],[sales]]*Table5[[#This Row],[discount]])</f>
        <v>1750.4225999999999</v>
      </c>
      <c r="O4827" s="6">
        <f>Table5[[#This Row],[profit]]/Table5[[#This Row],[net_sales]]</f>
        <v>0.28569100970245703</v>
      </c>
      <c r="P4827" s="3" t="str">
        <f>IF(Table5[[#This Row],[Profit_Percentage]]&lt;=24.5%,"low","high")</f>
        <v>high</v>
      </c>
      <c r="Q4827" s="3" t="str">
        <f>IF(Table5[[#This Row],[Profit_Percentage]]&gt;25%,"high_profit","low_profit")&amp;(IF(Table5[[#This Row],[net_sales]]&gt;1000," high_sales"," low_sales"))</f>
        <v>high_profit high_sales</v>
      </c>
      <c r="R4827" s="3"/>
    </row>
    <row r="4828" spans="1:18" ht="14.25" customHeight="1" x14ac:dyDescent="0.3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Table5[[#This Row],[sales]]-(Table5[[#This Row],[sales]]*Table5[[#This Row],[discount]])</f>
        <v>2056.855</v>
      </c>
      <c r="O4828" s="6">
        <f>Table5[[#This Row],[profit]]/Table5[[#This Row],[net_sales]]</f>
        <v>0.14651494636228612</v>
      </c>
      <c r="P4828" s="3" t="str">
        <f>IF(Table5[[#This Row],[Profit_Percentage]]&lt;=24.5%,"low","high")</f>
        <v>low</v>
      </c>
      <c r="Q4828" s="3" t="str">
        <f>IF(Table5[[#This Row],[Profit_Percentage]]&gt;25%,"high_profit","low_profit")&amp;(IF(Table5[[#This Row],[net_sales]]&gt;1000," high_sales"," low_sales"))</f>
        <v>low_profit high_sales</v>
      </c>
      <c r="R4828" s="3"/>
    </row>
    <row r="4829" spans="1:18" ht="14.25" customHeight="1" x14ac:dyDescent="0.3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Table5[[#This Row],[sales]]-(Table5[[#This Row],[sales]]*Table5[[#This Row],[discount]])</f>
        <v>99.980999999999995</v>
      </c>
      <c r="O4829" s="6">
        <f>Table5[[#This Row],[profit]]/Table5[[#This Row],[net_sales]]</f>
        <v>0.30085716286094361</v>
      </c>
      <c r="P4829" s="3" t="str">
        <f>IF(Table5[[#This Row],[Profit_Percentage]]&lt;=24.5%,"low","high")</f>
        <v>high</v>
      </c>
      <c r="Q4829" s="3" t="str">
        <f>IF(Table5[[#This Row],[Profit_Percentage]]&gt;25%,"high_profit","low_profit")&amp;(IF(Table5[[#This Row],[net_sales]]&gt;1000," high_sales"," low_sales"))</f>
        <v>high_profit low_sales</v>
      </c>
      <c r="R4829" s="3"/>
    </row>
    <row r="4830" spans="1:18" ht="14.25" customHeight="1" x14ac:dyDescent="0.3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Table5[[#This Row],[sales]]-(Table5[[#This Row],[sales]]*Table5[[#This Row],[discount]])</f>
        <v>3973.1062000000002</v>
      </c>
      <c r="O4830" s="6">
        <f>Table5[[#This Row],[profit]]/Table5[[#This Row],[net_sales]]</f>
        <v>0.14899173850424638</v>
      </c>
      <c r="P4830" s="3" t="str">
        <f>IF(Table5[[#This Row],[Profit_Percentage]]&lt;=24.5%,"low","high")</f>
        <v>low</v>
      </c>
      <c r="Q4830" s="3" t="str">
        <f>IF(Table5[[#This Row],[Profit_Percentage]]&gt;25%,"high_profit","low_profit")&amp;(IF(Table5[[#This Row],[net_sales]]&gt;1000," high_sales"," low_sales"))</f>
        <v>low_profit high_sales</v>
      </c>
      <c r="R4830" s="3"/>
    </row>
    <row r="4831" spans="1:18" ht="14.25" customHeight="1" x14ac:dyDescent="0.3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Table5[[#This Row],[sales]]-(Table5[[#This Row],[sales]]*Table5[[#This Row],[discount]])</f>
        <v>419.47950000000003</v>
      </c>
      <c r="O4831" s="6">
        <f>Table5[[#This Row],[profit]]/Table5[[#This Row],[net_sales]]</f>
        <v>0.15233163956760698</v>
      </c>
      <c r="P4831" s="3" t="str">
        <f>IF(Table5[[#This Row],[Profit_Percentage]]&lt;=24.5%,"low","high")</f>
        <v>low</v>
      </c>
      <c r="Q4831" s="3" t="str">
        <f>IF(Table5[[#This Row],[Profit_Percentage]]&gt;25%,"high_profit","low_profit")&amp;(IF(Table5[[#This Row],[net_sales]]&gt;1000," high_sales"," low_sales"))</f>
        <v>low_profit low_sales</v>
      </c>
      <c r="R4831" s="3"/>
    </row>
    <row r="4832" spans="1:18" ht="14.25" customHeight="1" x14ac:dyDescent="0.3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Table5[[#This Row],[sales]]-(Table5[[#This Row],[sales]]*Table5[[#This Row],[discount]])</f>
        <v>821.99879999999996</v>
      </c>
      <c r="O4832" s="6">
        <f>Table5[[#This Row],[profit]]/Table5[[#This Row],[net_sales]]</f>
        <v>0.47143621134240099</v>
      </c>
      <c r="P4832" s="3" t="str">
        <f>IF(Table5[[#This Row],[Profit_Percentage]]&lt;=24.5%,"low","high")</f>
        <v>high</v>
      </c>
      <c r="Q4832" s="3" t="str">
        <f>IF(Table5[[#This Row],[Profit_Percentage]]&gt;25%,"high_profit","low_profit")&amp;(IF(Table5[[#This Row],[net_sales]]&gt;1000," high_sales"," low_sales"))</f>
        <v>high_profit low_sales</v>
      </c>
      <c r="R4832" s="3"/>
    </row>
    <row r="4833" spans="1:18" ht="14.25" customHeight="1" x14ac:dyDescent="0.3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Table5[[#This Row],[sales]]-(Table5[[#This Row],[sales]]*Table5[[#This Row],[discount]])</f>
        <v>4024.2383999999997</v>
      </c>
      <c r="O4833" s="6">
        <f>Table5[[#This Row],[profit]]/Table5[[#This Row],[net_sales]]</f>
        <v>0.3222622198525813</v>
      </c>
      <c r="P4833" s="3" t="str">
        <f>IF(Table5[[#This Row],[Profit_Percentage]]&lt;=24.5%,"low","high")</f>
        <v>high</v>
      </c>
      <c r="Q4833" s="3" t="str">
        <f>IF(Table5[[#This Row],[Profit_Percentage]]&gt;25%,"high_profit","low_profit")&amp;(IF(Table5[[#This Row],[net_sales]]&gt;1000," high_sales"," low_sales"))</f>
        <v>high_profit high_sales</v>
      </c>
      <c r="R4833" s="3"/>
    </row>
    <row r="4834" spans="1:18" ht="14.25" customHeight="1" x14ac:dyDescent="0.3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Table5[[#This Row],[sales]]-(Table5[[#This Row],[sales]]*Table5[[#This Row],[discount]])</f>
        <v>239.92439999999999</v>
      </c>
      <c r="O4834" s="6">
        <f>Table5[[#This Row],[profit]]/Table5[[#This Row],[net_sales]]</f>
        <v>0.25903993091157046</v>
      </c>
      <c r="P4834" s="3" t="str">
        <f>IF(Table5[[#This Row],[Profit_Percentage]]&lt;=24.5%,"low","high")</f>
        <v>high</v>
      </c>
      <c r="Q4834" s="3" t="str">
        <f>IF(Table5[[#This Row],[Profit_Percentage]]&gt;25%,"high_profit","low_profit")&amp;(IF(Table5[[#This Row],[net_sales]]&gt;1000," high_sales"," low_sales"))</f>
        <v>high_profit low_sales</v>
      </c>
      <c r="R4834" s="3"/>
    </row>
    <row r="4835" spans="1:18" ht="14.25" customHeight="1" x14ac:dyDescent="0.3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Table5[[#This Row],[sales]]-(Table5[[#This Row],[sales]]*Table5[[#This Row],[discount]])</f>
        <v>1194.7979999999998</v>
      </c>
      <c r="O4835" s="6">
        <f>Table5[[#This Row],[profit]]/Table5[[#This Row],[net_sales]]</f>
        <v>0.14770697640940145</v>
      </c>
      <c r="P4835" s="3" t="str">
        <f>IF(Table5[[#This Row],[Profit_Percentage]]&lt;=24.5%,"low","high")</f>
        <v>low</v>
      </c>
      <c r="Q4835" s="3" t="str">
        <f>IF(Table5[[#This Row],[Profit_Percentage]]&gt;25%,"high_profit","low_profit")&amp;(IF(Table5[[#This Row],[net_sales]]&gt;1000," high_sales"," low_sales"))</f>
        <v>low_profit high_sales</v>
      </c>
      <c r="R4835" s="3"/>
    </row>
    <row r="4836" spans="1:18" ht="14.25" customHeight="1" x14ac:dyDescent="0.3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Table5[[#This Row],[sales]]-(Table5[[#This Row],[sales]]*Table5[[#This Row],[discount]])</f>
        <v>329.08160000000004</v>
      </c>
      <c r="O4836" s="6">
        <f>Table5[[#This Row],[profit]]/Table5[[#This Row],[net_sales]]</f>
        <v>0.2420068457185087</v>
      </c>
      <c r="P4836" s="3" t="str">
        <f>IF(Table5[[#This Row],[Profit_Percentage]]&lt;=24.5%,"low","high")</f>
        <v>low</v>
      </c>
      <c r="Q4836" s="3" t="str">
        <f>IF(Table5[[#This Row],[Profit_Percentage]]&gt;25%,"high_profit","low_profit")&amp;(IF(Table5[[#This Row],[net_sales]]&gt;1000," high_sales"," low_sales"))</f>
        <v>low_profit low_sales</v>
      </c>
      <c r="R4836" s="3"/>
    </row>
    <row r="4837" spans="1:18" ht="14.25" customHeight="1" x14ac:dyDescent="0.3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Table5[[#This Row],[sales]]-(Table5[[#This Row],[sales]]*Table5[[#This Row],[discount]])</f>
        <v>2783.7290000000003</v>
      </c>
      <c r="O4837" s="6">
        <f>Table5[[#This Row],[profit]]/Table5[[#This Row],[net_sales]]</f>
        <v>8.9426808428550331E-2</v>
      </c>
      <c r="P4837" s="3" t="str">
        <f>IF(Table5[[#This Row],[Profit_Percentage]]&lt;=24.5%,"low","high")</f>
        <v>low</v>
      </c>
      <c r="Q4837" s="3" t="str">
        <f>IF(Table5[[#This Row],[Profit_Percentage]]&gt;25%,"high_profit","low_profit")&amp;(IF(Table5[[#This Row],[net_sales]]&gt;1000," high_sales"," low_sales"))</f>
        <v>low_profit high_sales</v>
      </c>
      <c r="R4837" s="3"/>
    </row>
    <row r="4838" spans="1:18" ht="14.25" customHeight="1" x14ac:dyDescent="0.3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Table5[[#This Row],[sales]]-(Table5[[#This Row],[sales]]*Table5[[#This Row],[discount]])</f>
        <v>2552.2416000000003</v>
      </c>
      <c r="O4838" s="6">
        <f>Table5[[#This Row],[profit]]/Table5[[#This Row],[net_sales]]</f>
        <v>0.31341468613316226</v>
      </c>
      <c r="P4838" s="3" t="str">
        <f>IF(Table5[[#This Row],[Profit_Percentage]]&lt;=24.5%,"low","high")</f>
        <v>high</v>
      </c>
      <c r="Q4838" s="3" t="str">
        <f>IF(Table5[[#This Row],[Profit_Percentage]]&gt;25%,"high_profit","low_profit")&amp;(IF(Table5[[#This Row],[net_sales]]&gt;1000," high_sales"," low_sales"))</f>
        <v>high_profit high_sales</v>
      </c>
      <c r="R4838" s="3"/>
    </row>
    <row r="4839" spans="1:18" ht="14.25" customHeight="1" x14ac:dyDescent="0.3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Table5[[#This Row],[sales]]-(Table5[[#This Row],[sales]]*Table5[[#This Row],[discount]])</f>
        <v>2091.2579999999998</v>
      </c>
      <c r="O4839" s="6">
        <f>Table5[[#This Row],[profit]]/Table5[[#This Row],[net_sales]]</f>
        <v>0.53041279459540625</v>
      </c>
      <c r="P4839" s="3" t="str">
        <f>IF(Table5[[#This Row],[Profit_Percentage]]&lt;=24.5%,"low","high")</f>
        <v>high</v>
      </c>
      <c r="Q4839" s="3" t="str">
        <f>IF(Table5[[#This Row],[Profit_Percentage]]&gt;25%,"high_profit","low_profit")&amp;(IF(Table5[[#This Row],[net_sales]]&gt;1000," high_sales"," low_sales"))</f>
        <v>high_profit high_sales</v>
      </c>
      <c r="R4839" s="3"/>
    </row>
    <row r="4840" spans="1:18" ht="14.25" customHeight="1" x14ac:dyDescent="0.3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Table5[[#This Row],[sales]]-(Table5[[#This Row],[sales]]*Table5[[#This Row],[discount]])</f>
        <v>1985.9158</v>
      </c>
      <c r="O4840" s="6">
        <f>Table5[[#This Row],[profit]]/Table5[[#This Row],[net_sales]]</f>
        <v>7.2868144762230108E-2</v>
      </c>
      <c r="P4840" s="3" t="str">
        <f>IF(Table5[[#This Row],[Profit_Percentage]]&lt;=24.5%,"low","high")</f>
        <v>low</v>
      </c>
      <c r="Q4840" s="3" t="str">
        <f>IF(Table5[[#This Row],[Profit_Percentage]]&gt;25%,"high_profit","low_profit")&amp;(IF(Table5[[#This Row],[net_sales]]&gt;1000," high_sales"," low_sales"))</f>
        <v>low_profit high_sales</v>
      </c>
      <c r="R4840" s="3"/>
    </row>
    <row r="4841" spans="1:18" ht="14.25" customHeight="1" x14ac:dyDescent="0.3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Table5[[#This Row],[sales]]-(Table5[[#This Row],[sales]]*Table5[[#This Row],[discount]])</f>
        <v>1741.6602</v>
      </c>
      <c r="O4841" s="6">
        <f>Table5[[#This Row],[profit]]/Table5[[#This Row],[net_sales]]</f>
        <v>0.22734055701565667</v>
      </c>
      <c r="P4841" s="3" t="str">
        <f>IF(Table5[[#This Row],[Profit_Percentage]]&lt;=24.5%,"low","high")</f>
        <v>low</v>
      </c>
      <c r="Q4841" s="3" t="str">
        <f>IF(Table5[[#This Row],[Profit_Percentage]]&gt;25%,"high_profit","low_profit")&amp;(IF(Table5[[#This Row],[net_sales]]&gt;1000," high_sales"," low_sales"))</f>
        <v>low_profit high_sales</v>
      </c>
      <c r="R4841" s="3"/>
    </row>
    <row r="4842" spans="1:18" ht="14.25" customHeight="1" x14ac:dyDescent="0.3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Table5[[#This Row],[sales]]-(Table5[[#This Row],[sales]]*Table5[[#This Row],[discount]])</f>
        <v>106.6944</v>
      </c>
      <c r="O4842" s="6">
        <f>Table5[[#This Row],[profit]]/Table5[[#This Row],[net_sales]]</f>
        <v>7.5261681962689689E-2</v>
      </c>
      <c r="P4842" s="3" t="str">
        <f>IF(Table5[[#This Row],[Profit_Percentage]]&lt;=24.5%,"low","high")</f>
        <v>low</v>
      </c>
      <c r="Q4842" s="3" t="str">
        <f>IF(Table5[[#This Row],[Profit_Percentage]]&gt;25%,"high_profit","low_profit")&amp;(IF(Table5[[#This Row],[net_sales]]&gt;1000," high_sales"," low_sales"))</f>
        <v>low_profit low_sales</v>
      </c>
      <c r="R4842" s="3"/>
    </row>
    <row r="4843" spans="1:18" ht="14.25" customHeight="1" x14ac:dyDescent="0.3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Table5[[#This Row],[sales]]-(Table5[[#This Row],[sales]]*Table5[[#This Row],[discount]])</f>
        <v>1447.2215999999999</v>
      </c>
      <c r="O4843" s="6">
        <f>Table5[[#This Row],[profit]]/Table5[[#This Row],[net_sales]]</f>
        <v>0.10894668791565854</v>
      </c>
      <c r="P4843" s="3" t="str">
        <f>IF(Table5[[#This Row],[Profit_Percentage]]&lt;=24.5%,"low","high")</f>
        <v>low</v>
      </c>
      <c r="Q4843" s="3" t="str">
        <f>IF(Table5[[#This Row],[Profit_Percentage]]&gt;25%,"high_profit","low_profit")&amp;(IF(Table5[[#This Row],[net_sales]]&gt;1000," high_sales"," low_sales"))</f>
        <v>low_profit high_sales</v>
      </c>
      <c r="R4843" s="3"/>
    </row>
    <row r="4844" spans="1:18" ht="14.25" customHeight="1" x14ac:dyDescent="0.3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Table5[[#This Row],[sales]]-(Table5[[#This Row],[sales]]*Table5[[#This Row],[discount]])</f>
        <v>2070.8348999999998</v>
      </c>
      <c r="O4844" s="6">
        <f>Table5[[#This Row],[profit]]/Table5[[#This Row],[net_sales]]</f>
        <v>0.23269358653362471</v>
      </c>
      <c r="P4844" s="3" t="str">
        <f>IF(Table5[[#This Row],[Profit_Percentage]]&lt;=24.5%,"low","high")</f>
        <v>low</v>
      </c>
      <c r="Q4844" s="3" t="str">
        <f>IF(Table5[[#This Row],[Profit_Percentage]]&gt;25%,"high_profit","low_profit")&amp;(IF(Table5[[#This Row],[net_sales]]&gt;1000," high_sales"," low_sales"))</f>
        <v>low_profit high_sales</v>
      </c>
      <c r="R4844" s="3"/>
    </row>
    <row r="4845" spans="1:18" ht="14.25" customHeight="1" x14ac:dyDescent="0.3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Table5[[#This Row],[sales]]-(Table5[[#This Row],[sales]]*Table5[[#This Row],[discount]])</f>
        <v>2885.6181999999999</v>
      </c>
      <c r="O4845" s="6">
        <f>Table5[[#This Row],[profit]]/Table5[[#This Row],[net_sales]]</f>
        <v>0.15113572544004608</v>
      </c>
      <c r="P4845" s="3" t="str">
        <f>IF(Table5[[#This Row],[Profit_Percentage]]&lt;=24.5%,"low","high")</f>
        <v>low</v>
      </c>
      <c r="Q4845" s="3" t="str">
        <f>IF(Table5[[#This Row],[Profit_Percentage]]&gt;25%,"high_profit","low_profit")&amp;(IF(Table5[[#This Row],[net_sales]]&gt;1000," high_sales"," low_sales"))</f>
        <v>low_profit high_sales</v>
      </c>
      <c r="R4845" s="3"/>
    </row>
    <row r="4846" spans="1:18" ht="14.25" customHeight="1" x14ac:dyDescent="0.3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Table5[[#This Row],[sales]]-(Table5[[#This Row],[sales]]*Table5[[#This Row],[discount]])</f>
        <v>671.98449999999991</v>
      </c>
      <c r="O4846" s="6">
        <f>Table5[[#This Row],[profit]]/Table5[[#This Row],[net_sales]]</f>
        <v>9.35884681863942E-2</v>
      </c>
      <c r="P4846" s="3" t="str">
        <f>IF(Table5[[#This Row],[Profit_Percentage]]&lt;=24.5%,"low","high")</f>
        <v>low</v>
      </c>
      <c r="Q4846" s="3" t="str">
        <f>IF(Table5[[#This Row],[Profit_Percentage]]&gt;25%,"high_profit","low_profit")&amp;(IF(Table5[[#This Row],[net_sales]]&gt;1000," high_sales"," low_sales"))</f>
        <v>low_profit low_sales</v>
      </c>
      <c r="R4846" s="3"/>
    </row>
    <row r="4847" spans="1:18" ht="14.25" customHeight="1" x14ac:dyDescent="0.3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Table5[[#This Row],[sales]]-(Table5[[#This Row],[sales]]*Table5[[#This Row],[discount]])</f>
        <v>444.9477</v>
      </c>
      <c r="O4847" s="6">
        <f>Table5[[#This Row],[profit]]/Table5[[#This Row],[net_sales]]</f>
        <v>0.51875759780306763</v>
      </c>
      <c r="P4847" s="3" t="str">
        <f>IF(Table5[[#This Row],[Profit_Percentage]]&lt;=24.5%,"low","high")</f>
        <v>high</v>
      </c>
      <c r="Q4847" s="3" t="str">
        <f>IF(Table5[[#This Row],[Profit_Percentage]]&gt;25%,"high_profit","low_profit")&amp;(IF(Table5[[#This Row],[net_sales]]&gt;1000," high_sales"," low_sales"))</f>
        <v>high_profit low_sales</v>
      </c>
      <c r="R4847" s="3"/>
    </row>
    <row r="4848" spans="1:18" ht="14.25" customHeight="1" x14ac:dyDescent="0.3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Table5[[#This Row],[sales]]-(Table5[[#This Row],[sales]]*Table5[[#This Row],[discount]])</f>
        <v>630.98780000000011</v>
      </c>
      <c r="O4848" s="6">
        <f>Table5[[#This Row],[profit]]/Table5[[#This Row],[net_sales]]</f>
        <v>0.15998724539523582</v>
      </c>
      <c r="P4848" s="3" t="str">
        <f>IF(Table5[[#This Row],[Profit_Percentage]]&lt;=24.5%,"low","high")</f>
        <v>low</v>
      </c>
      <c r="Q4848" s="3" t="str">
        <f>IF(Table5[[#This Row],[Profit_Percentage]]&gt;25%,"high_profit","low_profit")&amp;(IF(Table5[[#This Row],[net_sales]]&gt;1000," high_sales"," low_sales"))</f>
        <v>low_profit low_sales</v>
      </c>
      <c r="R4848" s="3"/>
    </row>
    <row r="4849" spans="1:18" ht="14.25" customHeight="1" x14ac:dyDescent="0.3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Table5[[#This Row],[sales]]-(Table5[[#This Row],[sales]]*Table5[[#This Row],[discount]])</f>
        <v>1045.9329</v>
      </c>
      <c r="O4849" s="6">
        <f>Table5[[#This Row],[profit]]/Table5[[#This Row],[net_sales]]</f>
        <v>0.31900707970845932</v>
      </c>
      <c r="P4849" s="3" t="str">
        <f>IF(Table5[[#This Row],[Profit_Percentage]]&lt;=24.5%,"low","high")</f>
        <v>high</v>
      </c>
      <c r="Q4849" s="3" t="str">
        <f>IF(Table5[[#This Row],[Profit_Percentage]]&gt;25%,"high_profit","low_profit")&amp;(IF(Table5[[#This Row],[net_sales]]&gt;1000," high_sales"," low_sales"))</f>
        <v>high_profit high_sales</v>
      </c>
      <c r="R4849" s="3"/>
    </row>
    <row r="4850" spans="1:18" ht="14.25" customHeight="1" x14ac:dyDescent="0.3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Table5[[#This Row],[sales]]-(Table5[[#This Row],[sales]]*Table5[[#This Row],[discount]])</f>
        <v>702.99249999999995</v>
      </c>
      <c r="O4850" s="6">
        <f>Table5[[#This Row],[profit]]/Table5[[#This Row],[net_sales]]</f>
        <v>0.21048588711828364</v>
      </c>
      <c r="P4850" s="3" t="str">
        <f>IF(Table5[[#This Row],[Profit_Percentage]]&lt;=24.5%,"low","high")</f>
        <v>low</v>
      </c>
      <c r="Q4850" s="3" t="str">
        <f>IF(Table5[[#This Row],[Profit_Percentage]]&gt;25%,"high_profit","low_profit")&amp;(IF(Table5[[#This Row],[net_sales]]&gt;1000," high_sales"," low_sales"))</f>
        <v>low_profit low_sales</v>
      </c>
      <c r="R4850" s="3"/>
    </row>
    <row r="4851" spans="1:18" ht="14.25" customHeight="1" x14ac:dyDescent="0.3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Table5[[#This Row],[sales]]-(Table5[[#This Row],[sales]]*Table5[[#This Row],[discount]])</f>
        <v>686.03600000000006</v>
      </c>
      <c r="O4851" s="6">
        <f>Table5[[#This Row],[profit]]/Table5[[#This Row],[net_sales]]</f>
        <v>0.36377099744036756</v>
      </c>
      <c r="P4851" s="3" t="str">
        <f>IF(Table5[[#This Row],[Profit_Percentage]]&lt;=24.5%,"low","high")</f>
        <v>high</v>
      </c>
      <c r="Q4851" s="3" t="str">
        <f>IF(Table5[[#This Row],[Profit_Percentage]]&gt;25%,"high_profit","low_profit")&amp;(IF(Table5[[#This Row],[net_sales]]&gt;1000," high_sales"," low_sales"))</f>
        <v>high_profit low_sales</v>
      </c>
      <c r="R4851" s="3"/>
    </row>
    <row r="4852" spans="1:18" ht="14.25" customHeight="1" x14ac:dyDescent="0.3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Table5[[#This Row],[sales]]-(Table5[[#This Row],[sales]]*Table5[[#This Row],[discount]])</f>
        <v>264.07920000000001</v>
      </c>
      <c r="O4852" s="6">
        <f>Table5[[#This Row],[profit]]/Table5[[#This Row],[net_sales]]</f>
        <v>0.28885273811795853</v>
      </c>
      <c r="P4852" s="3" t="str">
        <f>IF(Table5[[#This Row],[Profit_Percentage]]&lt;=24.5%,"low","high")</f>
        <v>high</v>
      </c>
      <c r="Q4852" s="3" t="str">
        <f>IF(Table5[[#This Row],[Profit_Percentage]]&gt;25%,"high_profit","low_profit")&amp;(IF(Table5[[#This Row],[net_sales]]&gt;1000," high_sales"," low_sales"))</f>
        <v>high_profit low_sales</v>
      </c>
      <c r="R4852" s="3"/>
    </row>
    <row r="4853" spans="1:18" ht="14.25" customHeight="1" x14ac:dyDescent="0.3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Table5[[#This Row],[sales]]-(Table5[[#This Row],[sales]]*Table5[[#This Row],[discount]])</f>
        <v>4126.0320000000002</v>
      </c>
      <c r="O4853" s="6">
        <f>Table5[[#This Row],[profit]]/Table5[[#This Row],[net_sales]]</f>
        <v>0.19681379107093691</v>
      </c>
      <c r="P4853" s="3" t="str">
        <f>IF(Table5[[#This Row],[Profit_Percentage]]&lt;=24.5%,"low","high")</f>
        <v>low</v>
      </c>
      <c r="Q4853" s="3" t="str">
        <f>IF(Table5[[#This Row],[Profit_Percentage]]&gt;25%,"high_profit","low_profit")&amp;(IF(Table5[[#This Row],[net_sales]]&gt;1000," high_sales"," low_sales"))</f>
        <v>low_profit high_sales</v>
      </c>
      <c r="R4853" s="3"/>
    </row>
    <row r="4854" spans="1:18" ht="14.25" customHeight="1" x14ac:dyDescent="0.3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Table5[[#This Row],[sales]]-(Table5[[#This Row],[sales]]*Table5[[#This Row],[discount]])</f>
        <v>635.4828</v>
      </c>
      <c r="O4854" s="6">
        <f>Table5[[#This Row],[profit]]/Table5[[#This Row],[net_sales]]</f>
        <v>0.43351291333140723</v>
      </c>
      <c r="P4854" s="3" t="str">
        <f>IF(Table5[[#This Row],[Profit_Percentage]]&lt;=24.5%,"low","high")</f>
        <v>high</v>
      </c>
      <c r="Q4854" s="3" t="str">
        <f>IF(Table5[[#This Row],[Profit_Percentage]]&gt;25%,"high_profit","low_profit")&amp;(IF(Table5[[#This Row],[net_sales]]&gt;1000," high_sales"," low_sales"))</f>
        <v>high_profit low_sales</v>
      </c>
      <c r="R4854" s="3"/>
    </row>
    <row r="4855" spans="1:18" ht="14.25" customHeight="1" x14ac:dyDescent="0.3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Table5[[#This Row],[sales]]-(Table5[[#This Row],[sales]]*Table5[[#This Row],[discount]])</f>
        <v>2847.8507999999997</v>
      </c>
      <c r="O4855" s="6">
        <f>Table5[[#This Row],[profit]]/Table5[[#This Row],[net_sales]]</f>
        <v>0.37918067898781777</v>
      </c>
      <c r="P4855" s="3" t="str">
        <f>IF(Table5[[#This Row],[Profit_Percentage]]&lt;=24.5%,"low","high")</f>
        <v>high</v>
      </c>
      <c r="Q4855" s="3" t="str">
        <f>IF(Table5[[#This Row],[Profit_Percentage]]&gt;25%,"high_profit","low_profit")&amp;(IF(Table5[[#This Row],[net_sales]]&gt;1000," high_sales"," low_sales"))</f>
        <v>high_profit high_sales</v>
      </c>
      <c r="R4855" s="3"/>
    </row>
    <row r="4856" spans="1:18" ht="14.25" customHeight="1" x14ac:dyDescent="0.3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Table5[[#This Row],[sales]]-(Table5[[#This Row],[sales]]*Table5[[#This Row],[discount]])</f>
        <v>2090.3795999999998</v>
      </c>
      <c r="O4856" s="6">
        <f>Table5[[#This Row],[profit]]/Table5[[#This Row],[net_sales]]</f>
        <v>0.14070650134549725</v>
      </c>
      <c r="P4856" s="3" t="str">
        <f>IF(Table5[[#This Row],[Profit_Percentage]]&lt;=24.5%,"low","high")</f>
        <v>low</v>
      </c>
      <c r="Q4856" s="3" t="str">
        <f>IF(Table5[[#This Row],[Profit_Percentage]]&gt;25%,"high_profit","low_profit")&amp;(IF(Table5[[#This Row],[net_sales]]&gt;1000," high_sales"," low_sales"))</f>
        <v>low_profit high_sales</v>
      </c>
      <c r="R4856" s="3"/>
    </row>
    <row r="4857" spans="1:18" ht="14.25" customHeight="1" x14ac:dyDescent="0.3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Table5[[#This Row],[sales]]-(Table5[[#This Row],[sales]]*Table5[[#This Row],[discount]])</f>
        <v>2879.0549999999998</v>
      </c>
      <c r="O4857" s="6">
        <f>Table5[[#This Row],[profit]]/Table5[[#This Row],[net_sales]]</f>
        <v>8.9213300892133016E-2</v>
      </c>
      <c r="P4857" s="3" t="str">
        <f>IF(Table5[[#This Row],[Profit_Percentage]]&lt;=24.5%,"low","high")</f>
        <v>low</v>
      </c>
      <c r="Q4857" s="3" t="str">
        <f>IF(Table5[[#This Row],[Profit_Percentage]]&gt;25%,"high_profit","low_profit")&amp;(IF(Table5[[#This Row],[net_sales]]&gt;1000," high_sales"," low_sales"))</f>
        <v>low_profit high_sales</v>
      </c>
      <c r="R4857" s="3"/>
    </row>
    <row r="4858" spans="1:18" ht="14.25" customHeight="1" x14ac:dyDescent="0.3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Table5[[#This Row],[sales]]-(Table5[[#This Row],[sales]]*Table5[[#This Row],[discount]])</f>
        <v>362.62379999999996</v>
      </c>
      <c r="O4858" s="6">
        <f>Table5[[#This Row],[profit]]/Table5[[#This Row],[net_sales]]</f>
        <v>0.32830167242194253</v>
      </c>
      <c r="P4858" s="3" t="str">
        <f>IF(Table5[[#This Row],[Profit_Percentage]]&lt;=24.5%,"low","high")</f>
        <v>high</v>
      </c>
      <c r="Q4858" s="3" t="str">
        <f>IF(Table5[[#This Row],[Profit_Percentage]]&gt;25%,"high_profit","low_profit")&amp;(IF(Table5[[#This Row],[net_sales]]&gt;1000," high_sales"," low_sales"))</f>
        <v>high_profit low_sales</v>
      </c>
      <c r="R4858" s="3"/>
    </row>
    <row r="4859" spans="1:18" ht="14.25" customHeight="1" x14ac:dyDescent="0.3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Table5[[#This Row],[sales]]-(Table5[[#This Row],[sales]]*Table5[[#This Row],[discount]])</f>
        <v>2870.7538</v>
      </c>
      <c r="O4859" s="6">
        <f>Table5[[#This Row],[profit]]/Table5[[#This Row],[net_sales]]</f>
        <v>0.10086549393403224</v>
      </c>
      <c r="P4859" s="3" t="str">
        <f>IF(Table5[[#This Row],[Profit_Percentage]]&lt;=24.5%,"low","high")</f>
        <v>low</v>
      </c>
      <c r="Q4859" s="3" t="str">
        <f>IF(Table5[[#This Row],[Profit_Percentage]]&gt;25%,"high_profit","low_profit")&amp;(IF(Table5[[#This Row],[net_sales]]&gt;1000," high_sales"," low_sales"))</f>
        <v>low_profit high_sales</v>
      </c>
      <c r="R4859" s="3"/>
    </row>
    <row r="4860" spans="1:18" ht="14.25" customHeight="1" x14ac:dyDescent="0.3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Table5[[#This Row],[sales]]-(Table5[[#This Row],[sales]]*Table5[[#This Row],[discount]])</f>
        <v>1308.0427999999999</v>
      </c>
      <c r="O4860" s="6">
        <f>Table5[[#This Row],[profit]]/Table5[[#This Row],[net_sales]]</f>
        <v>0.15731901127394304</v>
      </c>
      <c r="P4860" s="3" t="str">
        <f>IF(Table5[[#This Row],[Profit_Percentage]]&lt;=24.5%,"low","high")</f>
        <v>low</v>
      </c>
      <c r="Q4860" s="3" t="str">
        <f>IF(Table5[[#This Row],[Profit_Percentage]]&gt;25%,"high_profit","low_profit")&amp;(IF(Table5[[#This Row],[net_sales]]&gt;1000," high_sales"," low_sales"))</f>
        <v>low_profit high_sales</v>
      </c>
      <c r="R4860" s="3"/>
    </row>
    <row r="4861" spans="1:18" ht="14.25" customHeight="1" x14ac:dyDescent="0.3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Table5[[#This Row],[sales]]-(Table5[[#This Row],[sales]]*Table5[[#This Row],[discount]])</f>
        <v>368.24450000000002</v>
      </c>
      <c r="O4861" s="6">
        <f>Table5[[#This Row],[profit]]/Table5[[#This Row],[net_sales]]</f>
        <v>0.41591931447720193</v>
      </c>
      <c r="P4861" s="3" t="str">
        <f>IF(Table5[[#This Row],[Profit_Percentage]]&lt;=24.5%,"low","high")</f>
        <v>high</v>
      </c>
      <c r="Q4861" s="3" t="str">
        <f>IF(Table5[[#This Row],[Profit_Percentage]]&gt;25%,"high_profit","low_profit")&amp;(IF(Table5[[#This Row],[net_sales]]&gt;1000," high_sales"," low_sales"))</f>
        <v>high_profit low_sales</v>
      </c>
      <c r="R4861" s="3"/>
    </row>
    <row r="4862" spans="1:18" ht="14.25" customHeight="1" x14ac:dyDescent="0.3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Table5[[#This Row],[sales]]-(Table5[[#This Row],[sales]]*Table5[[#This Row],[discount]])</f>
        <v>2457.1835999999998</v>
      </c>
      <c r="O4862" s="6">
        <f>Table5[[#This Row],[profit]]/Table5[[#This Row],[net_sales]]</f>
        <v>0.40051545191820426</v>
      </c>
      <c r="P4862" s="3" t="str">
        <f>IF(Table5[[#This Row],[Profit_Percentage]]&lt;=24.5%,"low","high")</f>
        <v>high</v>
      </c>
      <c r="Q4862" s="3" t="str">
        <f>IF(Table5[[#This Row],[Profit_Percentage]]&gt;25%,"high_profit","low_profit")&amp;(IF(Table5[[#This Row],[net_sales]]&gt;1000," high_sales"," low_sales"))</f>
        <v>high_profit high_sales</v>
      </c>
      <c r="R4862" s="3"/>
    </row>
    <row r="4863" spans="1:18" ht="14.25" customHeight="1" x14ac:dyDescent="0.3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Table5[[#This Row],[sales]]-(Table5[[#This Row],[sales]]*Table5[[#This Row],[discount]])</f>
        <v>1651.2012</v>
      </c>
      <c r="O4863" s="6">
        <f>Table5[[#This Row],[profit]]/Table5[[#This Row],[net_sales]]</f>
        <v>0.13284268446510333</v>
      </c>
      <c r="P4863" s="3" t="str">
        <f>IF(Table5[[#This Row],[Profit_Percentage]]&lt;=24.5%,"low","high")</f>
        <v>low</v>
      </c>
      <c r="Q4863" s="3" t="str">
        <f>IF(Table5[[#This Row],[Profit_Percentage]]&gt;25%,"high_profit","low_profit")&amp;(IF(Table5[[#This Row],[net_sales]]&gt;1000," high_sales"," low_sales"))</f>
        <v>low_profit high_sales</v>
      </c>
      <c r="R4863" s="3"/>
    </row>
    <row r="4864" spans="1:18" ht="14.25" customHeight="1" x14ac:dyDescent="0.3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Table5[[#This Row],[sales]]-(Table5[[#This Row],[sales]]*Table5[[#This Row],[discount]])</f>
        <v>950.43379999999991</v>
      </c>
      <c r="O4864" s="6">
        <f>Table5[[#This Row],[profit]]/Table5[[#This Row],[net_sales]]</f>
        <v>0.14977371385571517</v>
      </c>
      <c r="P4864" s="3" t="str">
        <f>IF(Table5[[#This Row],[Profit_Percentage]]&lt;=24.5%,"low","high")</f>
        <v>low</v>
      </c>
      <c r="Q4864" s="3" t="str">
        <f>IF(Table5[[#This Row],[Profit_Percentage]]&gt;25%,"high_profit","low_profit")&amp;(IF(Table5[[#This Row],[net_sales]]&gt;1000," high_sales"," low_sales"))</f>
        <v>low_profit low_sales</v>
      </c>
      <c r="R4864" s="3"/>
    </row>
    <row r="4865" spans="1:18" ht="14.25" customHeight="1" x14ac:dyDescent="0.3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Table5[[#This Row],[sales]]-(Table5[[#This Row],[sales]]*Table5[[#This Row],[discount]])</f>
        <v>1811.2752</v>
      </c>
      <c r="O4865" s="6">
        <f>Table5[[#This Row],[profit]]/Table5[[#This Row],[net_sales]]</f>
        <v>0.10574870124650301</v>
      </c>
      <c r="P4865" s="3" t="str">
        <f>IF(Table5[[#This Row],[Profit_Percentage]]&lt;=24.5%,"low","high")</f>
        <v>low</v>
      </c>
      <c r="Q4865" s="3" t="str">
        <f>IF(Table5[[#This Row],[Profit_Percentage]]&gt;25%,"high_profit","low_profit")&amp;(IF(Table5[[#This Row],[net_sales]]&gt;1000," high_sales"," low_sales"))</f>
        <v>low_profit high_sales</v>
      </c>
      <c r="R4865" s="3"/>
    </row>
    <row r="4866" spans="1:18" ht="14.25" customHeight="1" x14ac:dyDescent="0.3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Table5[[#This Row],[sales]]-(Table5[[#This Row],[sales]]*Table5[[#This Row],[discount]])</f>
        <v>998.35739999999998</v>
      </c>
      <c r="O4866" s="6">
        <f>Table5[[#This Row],[profit]]/Table5[[#This Row],[net_sales]]</f>
        <v>0.10731627771777923</v>
      </c>
      <c r="P4866" s="3" t="str">
        <f>IF(Table5[[#This Row],[Profit_Percentage]]&lt;=24.5%,"low","high")</f>
        <v>low</v>
      </c>
      <c r="Q4866" s="3" t="str">
        <f>IF(Table5[[#This Row],[Profit_Percentage]]&gt;25%,"high_profit","low_profit")&amp;(IF(Table5[[#This Row],[net_sales]]&gt;1000," high_sales"," low_sales"))</f>
        <v>low_profit low_sales</v>
      </c>
      <c r="R4866" s="3"/>
    </row>
    <row r="4867" spans="1:18" ht="14.25" customHeight="1" x14ac:dyDescent="0.3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Table5[[#This Row],[sales]]-(Table5[[#This Row],[sales]]*Table5[[#This Row],[discount]])</f>
        <v>2155.0324000000001</v>
      </c>
      <c r="O4867" s="6">
        <f>Table5[[#This Row],[profit]]/Table5[[#This Row],[net_sales]]</f>
        <v>0.17085589989273478</v>
      </c>
      <c r="P4867" s="3" t="str">
        <f>IF(Table5[[#This Row],[Profit_Percentage]]&lt;=24.5%,"low","high")</f>
        <v>low</v>
      </c>
      <c r="Q4867" s="3" t="str">
        <f>IF(Table5[[#This Row],[Profit_Percentage]]&gt;25%,"high_profit","low_profit")&amp;(IF(Table5[[#This Row],[net_sales]]&gt;1000," high_sales"," low_sales"))</f>
        <v>low_profit high_sales</v>
      </c>
      <c r="R4867" s="3"/>
    </row>
    <row r="4868" spans="1:18" ht="14.25" customHeight="1" x14ac:dyDescent="0.3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Table5[[#This Row],[sales]]-(Table5[[#This Row],[sales]]*Table5[[#This Row],[discount]])</f>
        <v>2184.2582000000002</v>
      </c>
      <c r="O4868" s="6">
        <f>Table5[[#This Row],[profit]]/Table5[[#This Row],[net_sales]]</f>
        <v>0.29844914854846372</v>
      </c>
      <c r="P4868" s="3" t="str">
        <f>IF(Table5[[#This Row],[Profit_Percentage]]&lt;=24.5%,"low","high")</f>
        <v>high</v>
      </c>
      <c r="Q4868" s="3" t="str">
        <f>IF(Table5[[#This Row],[Profit_Percentage]]&gt;25%,"high_profit","low_profit")&amp;(IF(Table5[[#This Row],[net_sales]]&gt;1000," high_sales"," low_sales"))</f>
        <v>high_profit high_sales</v>
      </c>
      <c r="R4868" s="3"/>
    </row>
    <row r="4869" spans="1:18" ht="14.25" customHeight="1" x14ac:dyDescent="0.3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Table5[[#This Row],[sales]]-(Table5[[#This Row],[sales]]*Table5[[#This Row],[discount]])</f>
        <v>114.21940000000001</v>
      </c>
      <c r="O4869" s="6">
        <f>Table5[[#This Row],[profit]]/Table5[[#This Row],[net_sales]]</f>
        <v>9.2190993824166456E-2</v>
      </c>
      <c r="P4869" s="3" t="str">
        <f>IF(Table5[[#This Row],[Profit_Percentage]]&lt;=24.5%,"low","high")</f>
        <v>low</v>
      </c>
      <c r="Q4869" s="3" t="str">
        <f>IF(Table5[[#This Row],[Profit_Percentage]]&gt;25%,"high_profit","low_profit")&amp;(IF(Table5[[#This Row],[net_sales]]&gt;1000," high_sales"," low_sales"))</f>
        <v>low_profit low_sales</v>
      </c>
      <c r="R4869" s="3"/>
    </row>
    <row r="4870" spans="1:18" ht="14.25" customHeight="1" x14ac:dyDescent="0.3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Table5[[#This Row],[sales]]-(Table5[[#This Row],[sales]]*Table5[[#This Row],[discount]])</f>
        <v>823.39949999999999</v>
      </c>
      <c r="O4870" s="6">
        <f>Table5[[#This Row],[profit]]/Table5[[#This Row],[net_sales]]</f>
        <v>0.37741096515118117</v>
      </c>
      <c r="P4870" s="3" t="str">
        <f>IF(Table5[[#This Row],[Profit_Percentage]]&lt;=24.5%,"low","high")</f>
        <v>high</v>
      </c>
      <c r="Q4870" s="3" t="str">
        <f>IF(Table5[[#This Row],[Profit_Percentage]]&gt;25%,"high_profit","low_profit")&amp;(IF(Table5[[#This Row],[net_sales]]&gt;1000," high_sales"," low_sales"))</f>
        <v>high_profit low_sales</v>
      </c>
      <c r="R4870" s="3"/>
    </row>
    <row r="4871" spans="1:18" ht="14.25" customHeight="1" x14ac:dyDescent="0.3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Table5[[#This Row],[sales]]-(Table5[[#This Row],[sales]]*Table5[[#This Row],[discount]])</f>
        <v>2296.2601999999997</v>
      </c>
      <c r="O4871" s="6">
        <f>Table5[[#This Row],[profit]]/Table5[[#This Row],[net_sales]]</f>
        <v>0.11531794175590382</v>
      </c>
      <c r="P4871" s="3" t="str">
        <f>IF(Table5[[#This Row],[Profit_Percentage]]&lt;=24.5%,"low","high")</f>
        <v>low</v>
      </c>
      <c r="Q4871" s="3" t="str">
        <f>IF(Table5[[#This Row],[Profit_Percentage]]&gt;25%,"high_profit","low_profit")&amp;(IF(Table5[[#This Row],[net_sales]]&gt;1000," high_sales"," low_sales"))</f>
        <v>low_profit high_sales</v>
      </c>
      <c r="R4871" s="3"/>
    </row>
    <row r="4872" spans="1:18" ht="14.25" customHeight="1" x14ac:dyDescent="0.3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Table5[[#This Row],[sales]]-(Table5[[#This Row],[sales]]*Table5[[#This Row],[discount]])</f>
        <v>1209.9264000000001</v>
      </c>
      <c r="O4872" s="6">
        <f>Table5[[#This Row],[profit]]/Table5[[#This Row],[net_sales]]</f>
        <v>0.23198931769734091</v>
      </c>
      <c r="P4872" s="3" t="str">
        <f>IF(Table5[[#This Row],[Profit_Percentage]]&lt;=24.5%,"low","high")</f>
        <v>low</v>
      </c>
      <c r="Q4872" s="3" t="str">
        <f>IF(Table5[[#This Row],[Profit_Percentage]]&gt;25%,"high_profit","low_profit")&amp;(IF(Table5[[#This Row],[net_sales]]&gt;1000," high_sales"," low_sales"))</f>
        <v>low_profit high_sales</v>
      </c>
      <c r="R4872" s="3"/>
    </row>
    <row r="4873" spans="1:18" ht="14.25" customHeight="1" x14ac:dyDescent="0.3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Table5[[#This Row],[sales]]-(Table5[[#This Row],[sales]]*Table5[[#This Row],[discount]])</f>
        <v>1921.1482999999998</v>
      </c>
      <c r="O4873" s="6">
        <f>Table5[[#This Row],[profit]]/Table5[[#This Row],[net_sales]]</f>
        <v>8.041544736551573E-2</v>
      </c>
      <c r="P4873" s="3" t="str">
        <f>IF(Table5[[#This Row],[Profit_Percentage]]&lt;=24.5%,"low","high")</f>
        <v>low</v>
      </c>
      <c r="Q4873" s="3" t="str">
        <f>IF(Table5[[#This Row],[Profit_Percentage]]&gt;25%,"high_profit","low_profit")&amp;(IF(Table5[[#This Row],[net_sales]]&gt;1000," high_sales"," low_sales"))</f>
        <v>low_profit high_sales</v>
      </c>
      <c r="R4873" s="3"/>
    </row>
    <row r="4874" spans="1:18" ht="14.25" customHeight="1" x14ac:dyDescent="0.3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Table5[[#This Row],[sales]]-(Table5[[#This Row],[sales]]*Table5[[#This Row],[discount]])</f>
        <v>2341.6705000000002</v>
      </c>
      <c r="O4874" s="6">
        <f>Table5[[#This Row],[profit]]/Table5[[#This Row],[net_sales]]</f>
        <v>0.10369947437096722</v>
      </c>
      <c r="P4874" s="3" t="str">
        <f>IF(Table5[[#This Row],[Profit_Percentage]]&lt;=24.5%,"low","high")</f>
        <v>low</v>
      </c>
      <c r="Q4874" s="3" t="str">
        <f>IF(Table5[[#This Row],[Profit_Percentage]]&gt;25%,"high_profit","low_profit")&amp;(IF(Table5[[#This Row],[net_sales]]&gt;1000," high_sales"," low_sales"))</f>
        <v>low_profit high_sales</v>
      </c>
      <c r="R4874" s="3"/>
    </row>
    <row r="4875" spans="1:18" ht="14.25" customHeight="1" x14ac:dyDescent="0.3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Table5[[#This Row],[sales]]-(Table5[[#This Row],[sales]]*Table5[[#This Row],[discount]])</f>
        <v>2753.4720000000002</v>
      </c>
      <c r="O4875" s="6">
        <f>Table5[[#This Row],[profit]]/Table5[[#This Row],[net_sales]]</f>
        <v>0.37460340980405826</v>
      </c>
      <c r="P4875" s="3" t="str">
        <f>IF(Table5[[#This Row],[Profit_Percentage]]&lt;=24.5%,"low","high")</f>
        <v>high</v>
      </c>
      <c r="Q4875" s="3" t="str">
        <f>IF(Table5[[#This Row],[Profit_Percentage]]&gt;25%,"high_profit","low_profit")&amp;(IF(Table5[[#This Row],[net_sales]]&gt;1000," high_sales"," low_sales"))</f>
        <v>high_profit high_sales</v>
      </c>
      <c r="R4875" s="3"/>
    </row>
    <row r="4876" spans="1:18" ht="14.25" customHeight="1" x14ac:dyDescent="0.3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Table5[[#This Row],[sales]]-(Table5[[#This Row],[sales]]*Table5[[#This Row],[discount]])</f>
        <v>1791.9147</v>
      </c>
      <c r="O4876" s="6">
        <f>Table5[[#This Row],[profit]]/Table5[[#This Row],[net_sales]]</f>
        <v>0.1436061660747579</v>
      </c>
      <c r="P4876" s="3" t="str">
        <f>IF(Table5[[#This Row],[Profit_Percentage]]&lt;=24.5%,"low","high")</f>
        <v>low</v>
      </c>
      <c r="Q4876" s="3" t="str">
        <f>IF(Table5[[#This Row],[Profit_Percentage]]&gt;25%,"high_profit","low_profit")&amp;(IF(Table5[[#This Row],[net_sales]]&gt;1000," high_sales"," low_sales"))</f>
        <v>low_profit high_sales</v>
      </c>
      <c r="R4876" s="3"/>
    </row>
    <row r="4877" spans="1:18" ht="14.25" customHeight="1" x14ac:dyDescent="0.3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Table5[[#This Row],[sales]]-(Table5[[#This Row],[sales]]*Table5[[#This Row],[discount]])</f>
        <v>3784.1289999999999</v>
      </c>
      <c r="O4877" s="6">
        <f>Table5[[#This Row],[profit]]/Table5[[#This Row],[net_sales]]</f>
        <v>0.25573123960626082</v>
      </c>
      <c r="P4877" s="3" t="str">
        <f>IF(Table5[[#This Row],[Profit_Percentage]]&lt;=24.5%,"low","high")</f>
        <v>high</v>
      </c>
      <c r="Q4877" s="3" t="str">
        <f>IF(Table5[[#This Row],[Profit_Percentage]]&gt;25%,"high_profit","low_profit")&amp;(IF(Table5[[#This Row],[net_sales]]&gt;1000," high_sales"," low_sales"))</f>
        <v>high_profit high_sales</v>
      </c>
      <c r="R4877" s="3"/>
    </row>
    <row r="4878" spans="1:18" ht="14.25" customHeight="1" x14ac:dyDescent="0.3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Table5[[#This Row],[sales]]-(Table5[[#This Row],[sales]]*Table5[[#This Row],[discount]])</f>
        <v>400.20260000000002</v>
      </c>
      <c r="O4878" s="6">
        <f>Table5[[#This Row],[profit]]/Table5[[#This Row],[net_sales]]</f>
        <v>0.24260212202519424</v>
      </c>
      <c r="P4878" s="3" t="str">
        <f>IF(Table5[[#This Row],[Profit_Percentage]]&lt;=24.5%,"low","high")</f>
        <v>low</v>
      </c>
      <c r="Q4878" s="3" t="str">
        <f>IF(Table5[[#This Row],[Profit_Percentage]]&gt;25%,"high_profit","low_profit")&amp;(IF(Table5[[#This Row],[net_sales]]&gt;1000," high_sales"," low_sales"))</f>
        <v>low_profit low_sales</v>
      </c>
      <c r="R4878" s="3"/>
    </row>
    <row r="4879" spans="1:18" ht="14.25" customHeight="1" x14ac:dyDescent="0.3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Table5[[#This Row],[sales]]-(Table5[[#This Row],[sales]]*Table5[[#This Row],[discount]])</f>
        <v>2845.5360000000001</v>
      </c>
      <c r="O4879" s="6">
        <f>Table5[[#This Row],[profit]]/Table5[[#This Row],[net_sales]]</f>
        <v>0.18061623539466731</v>
      </c>
      <c r="P4879" s="3" t="str">
        <f>IF(Table5[[#This Row],[Profit_Percentage]]&lt;=24.5%,"low","high")</f>
        <v>low</v>
      </c>
      <c r="Q4879" s="3" t="str">
        <f>IF(Table5[[#This Row],[Profit_Percentage]]&gt;25%,"high_profit","low_profit")&amp;(IF(Table5[[#This Row],[net_sales]]&gt;1000," high_sales"," low_sales"))</f>
        <v>low_profit high_sales</v>
      </c>
      <c r="R4879" s="3"/>
    </row>
    <row r="4880" spans="1:18" ht="14.25" customHeight="1" x14ac:dyDescent="0.3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Table5[[#This Row],[sales]]-(Table5[[#This Row],[sales]]*Table5[[#This Row],[discount]])</f>
        <v>4278.1139999999996</v>
      </c>
      <c r="O4880" s="6">
        <f>Table5[[#This Row],[profit]]/Table5[[#This Row],[net_sales]]</f>
        <v>0.18407176620351867</v>
      </c>
      <c r="P4880" s="3" t="str">
        <f>IF(Table5[[#This Row],[Profit_Percentage]]&lt;=24.5%,"low","high")</f>
        <v>low</v>
      </c>
      <c r="Q4880" s="3" t="str">
        <f>IF(Table5[[#This Row],[Profit_Percentage]]&gt;25%,"high_profit","low_profit")&amp;(IF(Table5[[#This Row],[net_sales]]&gt;1000," high_sales"," low_sales"))</f>
        <v>low_profit high_sales</v>
      </c>
      <c r="R4880" s="3"/>
    </row>
    <row r="4881" spans="1:18" ht="14.25" customHeight="1" x14ac:dyDescent="0.3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Table5[[#This Row],[sales]]-(Table5[[#This Row],[sales]]*Table5[[#This Row],[discount]])</f>
        <v>2009.1599999999999</v>
      </c>
      <c r="O4881" s="6">
        <f>Table5[[#This Row],[profit]]/Table5[[#This Row],[net_sales]]</f>
        <v>0.18608771825041312</v>
      </c>
      <c r="P4881" s="3" t="str">
        <f>IF(Table5[[#This Row],[Profit_Percentage]]&lt;=24.5%,"low","high")</f>
        <v>low</v>
      </c>
      <c r="Q4881" s="3" t="str">
        <f>IF(Table5[[#This Row],[Profit_Percentage]]&gt;25%,"high_profit","low_profit")&amp;(IF(Table5[[#This Row],[net_sales]]&gt;1000," high_sales"," low_sales"))</f>
        <v>low_profit high_sales</v>
      </c>
      <c r="R4881" s="3"/>
    </row>
    <row r="4882" spans="1:18" ht="14.25" customHeight="1" x14ac:dyDescent="0.3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Table5[[#This Row],[sales]]-(Table5[[#This Row],[sales]]*Table5[[#This Row],[discount]])</f>
        <v>1165.01</v>
      </c>
      <c r="O4882" s="6">
        <f>Table5[[#This Row],[profit]]/Table5[[#This Row],[net_sales]]</f>
        <v>0.4509575025107081</v>
      </c>
      <c r="P4882" s="3" t="str">
        <f>IF(Table5[[#This Row],[Profit_Percentage]]&lt;=24.5%,"low","high")</f>
        <v>high</v>
      </c>
      <c r="Q4882" s="3" t="str">
        <f>IF(Table5[[#This Row],[Profit_Percentage]]&gt;25%,"high_profit","low_profit")&amp;(IF(Table5[[#This Row],[net_sales]]&gt;1000," high_sales"," low_sales"))</f>
        <v>high_profit high_sales</v>
      </c>
      <c r="R4882" s="3"/>
    </row>
    <row r="4883" spans="1:18" ht="14.25" customHeight="1" x14ac:dyDescent="0.3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Table5[[#This Row],[sales]]-(Table5[[#This Row],[sales]]*Table5[[#This Row],[discount]])</f>
        <v>438.59600000000006</v>
      </c>
      <c r="O4883" s="6">
        <f>Table5[[#This Row],[profit]]/Table5[[#This Row],[net_sales]]</f>
        <v>0.31270235022663223</v>
      </c>
      <c r="P4883" s="3" t="str">
        <f>IF(Table5[[#This Row],[Profit_Percentage]]&lt;=24.5%,"low","high")</f>
        <v>high</v>
      </c>
      <c r="Q4883" s="3" t="str">
        <f>IF(Table5[[#This Row],[Profit_Percentage]]&gt;25%,"high_profit","low_profit")&amp;(IF(Table5[[#This Row],[net_sales]]&gt;1000," high_sales"," low_sales"))</f>
        <v>high_profit low_sales</v>
      </c>
      <c r="R4883" s="3"/>
    </row>
    <row r="4884" spans="1:18" ht="14.25" customHeight="1" x14ac:dyDescent="0.3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Table5[[#This Row],[sales]]-(Table5[[#This Row],[sales]]*Table5[[#This Row],[discount]])</f>
        <v>3907.1327999999999</v>
      </c>
      <c r="O4884" s="6">
        <f>Table5[[#This Row],[profit]]/Table5[[#This Row],[net_sales]]</f>
        <v>0.16325526483256469</v>
      </c>
      <c r="P4884" s="3" t="str">
        <f>IF(Table5[[#This Row],[Profit_Percentage]]&lt;=24.5%,"low","high")</f>
        <v>low</v>
      </c>
      <c r="Q4884" s="3" t="str">
        <f>IF(Table5[[#This Row],[Profit_Percentage]]&gt;25%,"high_profit","low_profit")&amp;(IF(Table5[[#This Row],[net_sales]]&gt;1000," high_sales"," low_sales"))</f>
        <v>low_profit high_sales</v>
      </c>
      <c r="R4884" s="3"/>
    </row>
    <row r="4885" spans="1:18" ht="14.25" customHeight="1" x14ac:dyDescent="0.3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Table5[[#This Row],[sales]]-(Table5[[#This Row],[sales]]*Table5[[#This Row],[discount]])</f>
        <v>1120.3222000000001</v>
      </c>
      <c r="O4885" s="6">
        <f>Table5[[#This Row],[profit]]/Table5[[#This Row],[net_sales]]</f>
        <v>0.15158139328132567</v>
      </c>
      <c r="P4885" s="3" t="str">
        <f>IF(Table5[[#This Row],[Profit_Percentage]]&lt;=24.5%,"low","high")</f>
        <v>low</v>
      </c>
      <c r="Q4885" s="3" t="str">
        <f>IF(Table5[[#This Row],[Profit_Percentage]]&gt;25%,"high_profit","low_profit")&amp;(IF(Table5[[#This Row],[net_sales]]&gt;1000," high_sales"," low_sales"))</f>
        <v>low_profit high_sales</v>
      </c>
      <c r="R4885" s="3"/>
    </row>
    <row r="4886" spans="1:18" ht="14.25" customHeight="1" x14ac:dyDescent="0.3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Table5[[#This Row],[sales]]-(Table5[[#This Row],[sales]]*Table5[[#This Row],[discount]])</f>
        <v>2581.3530000000001</v>
      </c>
      <c r="O4886" s="6">
        <f>Table5[[#This Row],[profit]]/Table5[[#This Row],[net_sales]]</f>
        <v>0.29713874855550559</v>
      </c>
      <c r="P4886" s="3" t="str">
        <f>IF(Table5[[#This Row],[Profit_Percentage]]&lt;=24.5%,"low","high")</f>
        <v>high</v>
      </c>
      <c r="Q4886" s="3" t="str">
        <f>IF(Table5[[#This Row],[Profit_Percentage]]&gt;25%,"high_profit","low_profit")&amp;(IF(Table5[[#This Row],[net_sales]]&gt;1000," high_sales"," low_sales"))</f>
        <v>high_profit high_sales</v>
      </c>
      <c r="R4886" s="3"/>
    </row>
    <row r="4887" spans="1:18" ht="14.25" customHeight="1" x14ac:dyDescent="0.3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Table5[[#This Row],[sales]]-(Table5[[#This Row],[sales]]*Table5[[#This Row],[discount]])</f>
        <v>715.54660000000001</v>
      </c>
      <c r="O4887" s="6">
        <f>Table5[[#This Row],[profit]]/Table5[[#This Row],[net_sales]]</f>
        <v>0.23766446517948656</v>
      </c>
      <c r="P4887" s="3" t="str">
        <f>IF(Table5[[#This Row],[Profit_Percentage]]&lt;=24.5%,"low","high")</f>
        <v>low</v>
      </c>
      <c r="Q4887" s="3" t="str">
        <f>IF(Table5[[#This Row],[Profit_Percentage]]&gt;25%,"high_profit","low_profit")&amp;(IF(Table5[[#This Row],[net_sales]]&gt;1000," high_sales"," low_sales"))</f>
        <v>low_profit low_sales</v>
      </c>
      <c r="R4887" s="3"/>
    </row>
    <row r="4888" spans="1:18" ht="14.25" customHeight="1" x14ac:dyDescent="0.3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Table5[[#This Row],[sales]]-(Table5[[#This Row],[sales]]*Table5[[#This Row],[discount]])</f>
        <v>286.82220000000001</v>
      </c>
      <c r="O4888" s="6">
        <f>Table5[[#This Row],[profit]]/Table5[[#This Row],[net_sales]]</f>
        <v>8.0921211816937455E-2</v>
      </c>
      <c r="P4888" s="3" t="str">
        <f>IF(Table5[[#This Row],[Profit_Percentage]]&lt;=24.5%,"low","high")</f>
        <v>low</v>
      </c>
      <c r="Q4888" s="3" t="str">
        <f>IF(Table5[[#This Row],[Profit_Percentage]]&gt;25%,"high_profit","low_profit")&amp;(IF(Table5[[#This Row],[net_sales]]&gt;1000," high_sales"," low_sales"))</f>
        <v>low_profit low_sales</v>
      </c>
      <c r="R4888" s="3"/>
    </row>
    <row r="4889" spans="1:18" ht="14.25" customHeight="1" x14ac:dyDescent="0.3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Table5[[#This Row],[sales]]-(Table5[[#This Row],[sales]]*Table5[[#This Row],[discount]])</f>
        <v>1277.432</v>
      </c>
      <c r="O4889" s="6">
        <f>Table5[[#This Row],[profit]]/Table5[[#This Row],[net_sales]]</f>
        <v>0.16966852247321187</v>
      </c>
      <c r="P4889" s="3" t="str">
        <f>IF(Table5[[#This Row],[Profit_Percentage]]&lt;=24.5%,"low","high")</f>
        <v>low</v>
      </c>
      <c r="Q4889" s="3" t="str">
        <f>IF(Table5[[#This Row],[Profit_Percentage]]&gt;25%,"high_profit","low_profit")&amp;(IF(Table5[[#This Row],[net_sales]]&gt;1000," high_sales"," low_sales"))</f>
        <v>low_profit high_sales</v>
      </c>
      <c r="R4889" s="3"/>
    </row>
    <row r="4890" spans="1:18" ht="14.25" customHeight="1" x14ac:dyDescent="0.3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Table5[[#This Row],[sales]]-(Table5[[#This Row],[sales]]*Table5[[#This Row],[discount]])</f>
        <v>828.20080000000007</v>
      </c>
      <c r="O4890" s="6">
        <f>Table5[[#This Row],[profit]]/Table5[[#This Row],[net_sales]]</f>
        <v>0.10967147097660374</v>
      </c>
      <c r="P4890" s="3" t="str">
        <f>IF(Table5[[#This Row],[Profit_Percentage]]&lt;=24.5%,"low","high")</f>
        <v>low</v>
      </c>
      <c r="Q4890" s="3" t="str">
        <f>IF(Table5[[#This Row],[Profit_Percentage]]&gt;25%,"high_profit","low_profit")&amp;(IF(Table5[[#This Row],[net_sales]]&gt;1000," high_sales"," low_sales"))</f>
        <v>low_profit low_sales</v>
      </c>
      <c r="R4890" s="3"/>
    </row>
    <row r="4891" spans="1:18" ht="14.25" customHeight="1" x14ac:dyDescent="0.3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Table5[[#This Row],[sales]]-(Table5[[#This Row],[sales]]*Table5[[#This Row],[discount]])</f>
        <v>3460.2236999999996</v>
      </c>
      <c r="O4891" s="6">
        <f>Table5[[#This Row],[profit]]/Table5[[#This Row],[net_sales]]</f>
        <v>0.1022939644046713</v>
      </c>
      <c r="P4891" s="3" t="str">
        <f>IF(Table5[[#This Row],[Profit_Percentage]]&lt;=24.5%,"low","high")</f>
        <v>low</v>
      </c>
      <c r="Q4891" s="3" t="str">
        <f>IF(Table5[[#This Row],[Profit_Percentage]]&gt;25%,"high_profit","low_profit")&amp;(IF(Table5[[#This Row],[net_sales]]&gt;1000," high_sales"," low_sales"))</f>
        <v>low_profit high_sales</v>
      </c>
      <c r="R4891" s="3"/>
    </row>
    <row r="4892" spans="1:18" ht="14.25" customHeight="1" x14ac:dyDescent="0.3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Table5[[#This Row],[sales]]-(Table5[[#This Row],[sales]]*Table5[[#This Row],[discount]])</f>
        <v>4076.6859999999997</v>
      </c>
      <c r="O4892" s="6">
        <f>Table5[[#This Row],[profit]]/Table5[[#This Row],[net_sales]]</f>
        <v>0.31743921410675241</v>
      </c>
      <c r="P4892" s="3" t="str">
        <f>IF(Table5[[#This Row],[Profit_Percentage]]&lt;=24.5%,"low","high")</f>
        <v>high</v>
      </c>
      <c r="Q4892" s="3" t="str">
        <f>IF(Table5[[#This Row],[Profit_Percentage]]&gt;25%,"high_profit","low_profit")&amp;(IF(Table5[[#This Row],[net_sales]]&gt;1000," high_sales"," low_sales"))</f>
        <v>high_profit high_sales</v>
      </c>
      <c r="R4892" s="3"/>
    </row>
    <row r="4893" spans="1:18" ht="14.25" customHeight="1" x14ac:dyDescent="0.3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Table5[[#This Row],[sales]]-(Table5[[#This Row],[sales]]*Table5[[#This Row],[discount]])</f>
        <v>2281.5072</v>
      </c>
      <c r="O4893" s="6">
        <f>Table5[[#This Row],[profit]]/Table5[[#This Row],[net_sales]]</f>
        <v>0.29505057007928792</v>
      </c>
      <c r="P4893" s="3" t="str">
        <f>IF(Table5[[#This Row],[Profit_Percentage]]&lt;=24.5%,"low","high")</f>
        <v>high</v>
      </c>
      <c r="Q4893" s="3" t="str">
        <f>IF(Table5[[#This Row],[Profit_Percentage]]&gt;25%,"high_profit","low_profit")&amp;(IF(Table5[[#This Row],[net_sales]]&gt;1000," high_sales"," low_sales"))</f>
        <v>high_profit high_sales</v>
      </c>
      <c r="R4893" s="3"/>
    </row>
    <row r="4894" spans="1:18" ht="14.25" customHeight="1" x14ac:dyDescent="0.3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Table5[[#This Row],[sales]]-(Table5[[#This Row],[sales]]*Table5[[#This Row],[discount]])</f>
        <v>171.8501</v>
      </c>
      <c r="O4894" s="6">
        <f>Table5[[#This Row],[profit]]/Table5[[#This Row],[net_sales]]</f>
        <v>0.3336628841065557</v>
      </c>
      <c r="P4894" s="3" t="str">
        <f>IF(Table5[[#This Row],[Profit_Percentage]]&lt;=24.5%,"low","high")</f>
        <v>high</v>
      </c>
      <c r="Q4894" s="3" t="str">
        <f>IF(Table5[[#This Row],[Profit_Percentage]]&gt;25%,"high_profit","low_profit")&amp;(IF(Table5[[#This Row],[net_sales]]&gt;1000," high_sales"," low_sales"))</f>
        <v>high_profit low_sales</v>
      </c>
      <c r="R4894" s="3"/>
    </row>
    <row r="4895" spans="1:18" ht="14.25" customHeight="1" x14ac:dyDescent="0.3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Table5[[#This Row],[sales]]-(Table5[[#This Row],[sales]]*Table5[[#This Row],[discount]])</f>
        <v>804.40139999999997</v>
      </c>
      <c r="O4895" s="6">
        <f>Table5[[#This Row],[profit]]/Table5[[#This Row],[net_sales]]</f>
        <v>0.43201068521263142</v>
      </c>
      <c r="P4895" s="3" t="str">
        <f>IF(Table5[[#This Row],[Profit_Percentage]]&lt;=24.5%,"low","high")</f>
        <v>high</v>
      </c>
      <c r="Q4895" s="3" t="str">
        <f>IF(Table5[[#This Row],[Profit_Percentage]]&gt;25%,"high_profit","low_profit")&amp;(IF(Table5[[#This Row],[net_sales]]&gt;1000," high_sales"," low_sales"))</f>
        <v>high_profit low_sales</v>
      </c>
      <c r="R4895" s="3"/>
    </row>
    <row r="4896" spans="1:18" ht="14.25" customHeight="1" x14ac:dyDescent="0.3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Table5[[#This Row],[sales]]-(Table5[[#This Row],[sales]]*Table5[[#This Row],[discount]])</f>
        <v>1744.8263999999999</v>
      </c>
      <c r="O4896" s="6">
        <f>Table5[[#This Row],[profit]]/Table5[[#This Row],[net_sales]]</f>
        <v>0.53599028533726911</v>
      </c>
      <c r="P4896" s="3" t="str">
        <f>IF(Table5[[#This Row],[Profit_Percentage]]&lt;=24.5%,"low","high")</f>
        <v>high</v>
      </c>
      <c r="Q4896" s="3" t="str">
        <f>IF(Table5[[#This Row],[Profit_Percentage]]&gt;25%,"high_profit","low_profit")&amp;(IF(Table5[[#This Row],[net_sales]]&gt;1000," high_sales"," low_sales"))</f>
        <v>high_profit high_sales</v>
      </c>
      <c r="R4896" s="3"/>
    </row>
    <row r="4897" spans="1:18" ht="14.25" customHeight="1" x14ac:dyDescent="0.3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Table5[[#This Row],[sales]]-(Table5[[#This Row],[sales]]*Table5[[#This Row],[discount]])</f>
        <v>376.04700000000003</v>
      </c>
      <c r="O4897" s="6">
        <f>Table5[[#This Row],[profit]]/Table5[[#This Row],[net_sales]]</f>
        <v>0.26935462854377246</v>
      </c>
      <c r="P4897" s="3" t="str">
        <f>IF(Table5[[#This Row],[Profit_Percentage]]&lt;=24.5%,"low","high")</f>
        <v>high</v>
      </c>
      <c r="Q4897" s="3" t="str">
        <f>IF(Table5[[#This Row],[Profit_Percentage]]&gt;25%,"high_profit","low_profit")&amp;(IF(Table5[[#This Row],[net_sales]]&gt;1000," high_sales"," low_sales"))</f>
        <v>high_profit low_sales</v>
      </c>
      <c r="R4897" s="3"/>
    </row>
    <row r="4898" spans="1:18" ht="14.25" customHeight="1" x14ac:dyDescent="0.3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Table5[[#This Row],[sales]]-(Table5[[#This Row],[sales]]*Table5[[#This Row],[discount]])</f>
        <v>2049.1689999999999</v>
      </c>
      <c r="O4898" s="6">
        <f>Table5[[#This Row],[profit]]/Table5[[#This Row],[net_sales]]</f>
        <v>0.37806056991883058</v>
      </c>
      <c r="P4898" s="3" t="str">
        <f>IF(Table5[[#This Row],[Profit_Percentage]]&lt;=24.5%,"low","high")</f>
        <v>high</v>
      </c>
      <c r="Q4898" s="3" t="str">
        <f>IF(Table5[[#This Row],[Profit_Percentage]]&gt;25%,"high_profit","low_profit")&amp;(IF(Table5[[#This Row],[net_sales]]&gt;1000," high_sales"," low_sales"))</f>
        <v>high_profit high_sales</v>
      </c>
      <c r="R4898" s="3"/>
    </row>
    <row r="4899" spans="1:18" ht="14.25" customHeight="1" x14ac:dyDescent="0.3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Table5[[#This Row],[sales]]-(Table5[[#This Row],[sales]]*Table5[[#This Row],[discount]])</f>
        <v>95.171999999999997</v>
      </c>
      <c r="O4899" s="6">
        <f>Table5[[#This Row],[profit]]/Table5[[#This Row],[net_sales]]</f>
        <v>8.8471399151010807E-2</v>
      </c>
      <c r="P4899" s="3" t="str">
        <f>IF(Table5[[#This Row],[Profit_Percentage]]&lt;=24.5%,"low","high")</f>
        <v>low</v>
      </c>
      <c r="Q4899" s="3" t="str">
        <f>IF(Table5[[#This Row],[Profit_Percentage]]&gt;25%,"high_profit","low_profit")&amp;(IF(Table5[[#This Row],[net_sales]]&gt;1000," high_sales"," low_sales"))</f>
        <v>low_profit low_sales</v>
      </c>
      <c r="R4899" s="3"/>
    </row>
    <row r="4900" spans="1:18" ht="14.25" customHeight="1" x14ac:dyDescent="0.3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Table5[[#This Row],[sales]]-(Table5[[#This Row],[sales]]*Table5[[#This Row],[discount]])</f>
        <v>3409.9856999999997</v>
      </c>
      <c r="O4900" s="6">
        <f>Table5[[#This Row],[profit]]/Table5[[#This Row],[net_sales]]</f>
        <v>0.14642583398516892</v>
      </c>
      <c r="P4900" s="3" t="str">
        <f>IF(Table5[[#This Row],[Profit_Percentage]]&lt;=24.5%,"low","high")</f>
        <v>low</v>
      </c>
      <c r="Q4900" s="3" t="str">
        <f>IF(Table5[[#This Row],[Profit_Percentage]]&gt;25%,"high_profit","low_profit")&amp;(IF(Table5[[#This Row],[net_sales]]&gt;1000," high_sales"," low_sales"))</f>
        <v>low_profit high_sales</v>
      </c>
      <c r="R4900" s="3"/>
    </row>
    <row r="4901" spans="1:18" ht="14.25" customHeight="1" x14ac:dyDescent="0.3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Table5[[#This Row],[sales]]-(Table5[[#This Row],[sales]]*Table5[[#This Row],[discount]])</f>
        <v>3983.9456</v>
      </c>
      <c r="O4901" s="6">
        <f>Table5[[#This Row],[profit]]/Table5[[#This Row],[net_sales]]</f>
        <v>0.23281191389761949</v>
      </c>
      <c r="P4901" s="3" t="str">
        <f>IF(Table5[[#This Row],[Profit_Percentage]]&lt;=24.5%,"low","high")</f>
        <v>low</v>
      </c>
      <c r="Q4901" s="3" t="str">
        <f>IF(Table5[[#This Row],[Profit_Percentage]]&gt;25%,"high_profit","low_profit")&amp;(IF(Table5[[#This Row],[net_sales]]&gt;1000," high_sales"," low_sales"))</f>
        <v>low_profit high_sales</v>
      </c>
      <c r="R4901" s="3"/>
    </row>
    <row r="4902" spans="1:18" ht="14.25" customHeight="1" x14ac:dyDescent="0.3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Table5[[#This Row],[sales]]-(Table5[[#This Row],[sales]]*Table5[[#This Row],[discount]])</f>
        <v>1895.3443000000002</v>
      </c>
      <c r="O4902" s="6">
        <f>Table5[[#This Row],[profit]]/Table5[[#This Row],[net_sales]]</f>
        <v>0.11199548282599631</v>
      </c>
      <c r="P4902" s="3" t="str">
        <f>IF(Table5[[#This Row],[Profit_Percentage]]&lt;=24.5%,"low","high")</f>
        <v>low</v>
      </c>
      <c r="Q4902" s="3" t="str">
        <f>IF(Table5[[#This Row],[Profit_Percentage]]&gt;25%,"high_profit","low_profit")&amp;(IF(Table5[[#This Row],[net_sales]]&gt;1000," high_sales"," low_sales"))</f>
        <v>low_profit high_sales</v>
      </c>
      <c r="R4902" s="3"/>
    </row>
    <row r="4903" spans="1:18" ht="14.25" customHeight="1" x14ac:dyDescent="0.3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Table5[[#This Row],[sales]]-(Table5[[#This Row],[sales]]*Table5[[#This Row],[discount]])</f>
        <v>3912.75</v>
      </c>
      <c r="O4903" s="6">
        <f>Table5[[#This Row],[profit]]/Table5[[#This Row],[net_sales]]</f>
        <v>0.29125806657721548</v>
      </c>
      <c r="P4903" s="3" t="str">
        <f>IF(Table5[[#This Row],[Profit_Percentage]]&lt;=24.5%,"low","high")</f>
        <v>high</v>
      </c>
      <c r="Q4903" s="3" t="str">
        <f>IF(Table5[[#This Row],[Profit_Percentage]]&gt;25%,"high_profit","low_profit")&amp;(IF(Table5[[#This Row],[net_sales]]&gt;1000," high_sales"," low_sales"))</f>
        <v>high_profit high_sales</v>
      </c>
      <c r="R4903" s="3"/>
    </row>
    <row r="4904" spans="1:18" ht="14.25" customHeight="1" x14ac:dyDescent="0.3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Table5[[#This Row],[sales]]-(Table5[[#This Row],[sales]]*Table5[[#This Row],[discount]])</f>
        <v>2475.5787</v>
      </c>
      <c r="O4904" s="6">
        <f>Table5[[#This Row],[profit]]/Table5[[#This Row],[net_sales]]</f>
        <v>0.12189069165928758</v>
      </c>
      <c r="P4904" s="3" t="str">
        <f>IF(Table5[[#This Row],[Profit_Percentage]]&lt;=24.5%,"low","high")</f>
        <v>low</v>
      </c>
      <c r="Q4904" s="3" t="str">
        <f>IF(Table5[[#This Row],[Profit_Percentage]]&gt;25%,"high_profit","low_profit")&amp;(IF(Table5[[#This Row],[net_sales]]&gt;1000," high_sales"," low_sales"))</f>
        <v>low_profit high_sales</v>
      </c>
      <c r="R4904" s="3"/>
    </row>
    <row r="4905" spans="1:18" ht="14.25" customHeight="1" x14ac:dyDescent="0.3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Table5[[#This Row],[sales]]-(Table5[[#This Row],[sales]]*Table5[[#This Row],[discount]])</f>
        <v>3254.3519999999999</v>
      </c>
      <c r="O4905" s="6">
        <f>Table5[[#This Row],[profit]]/Table5[[#This Row],[net_sales]]</f>
        <v>0.27029036809785789</v>
      </c>
      <c r="P4905" s="3" t="str">
        <f>IF(Table5[[#This Row],[Profit_Percentage]]&lt;=24.5%,"low","high")</f>
        <v>high</v>
      </c>
      <c r="Q4905" s="3" t="str">
        <f>IF(Table5[[#This Row],[Profit_Percentage]]&gt;25%,"high_profit","low_profit")&amp;(IF(Table5[[#This Row],[net_sales]]&gt;1000," high_sales"," low_sales"))</f>
        <v>high_profit high_sales</v>
      </c>
      <c r="R4905" s="3"/>
    </row>
    <row r="4906" spans="1:18" ht="14.25" customHeight="1" x14ac:dyDescent="0.3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Table5[[#This Row],[sales]]-(Table5[[#This Row],[sales]]*Table5[[#This Row],[discount]])</f>
        <v>1802.1717000000001</v>
      </c>
      <c r="O4906" s="6">
        <f>Table5[[#This Row],[profit]]/Table5[[#This Row],[net_sales]]</f>
        <v>0.25798873658930499</v>
      </c>
      <c r="P4906" s="3" t="str">
        <f>IF(Table5[[#This Row],[Profit_Percentage]]&lt;=24.5%,"low","high")</f>
        <v>high</v>
      </c>
      <c r="Q4906" s="3" t="str">
        <f>IF(Table5[[#This Row],[Profit_Percentage]]&gt;25%,"high_profit","low_profit")&amp;(IF(Table5[[#This Row],[net_sales]]&gt;1000," high_sales"," low_sales"))</f>
        <v>high_profit high_sales</v>
      </c>
      <c r="R4906" s="3"/>
    </row>
    <row r="4907" spans="1:18" ht="14.25" customHeight="1" x14ac:dyDescent="0.3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Table5[[#This Row],[sales]]-(Table5[[#This Row],[sales]]*Table5[[#This Row],[discount]])</f>
        <v>1145.864</v>
      </c>
      <c r="O4907" s="6">
        <f>Table5[[#This Row],[profit]]/Table5[[#This Row],[net_sales]]</f>
        <v>0.33118240908170604</v>
      </c>
      <c r="P4907" s="3" t="str">
        <f>IF(Table5[[#This Row],[Profit_Percentage]]&lt;=24.5%,"low","high")</f>
        <v>high</v>
      </c>
      <c r="Q4907" s="3" t="str">
        <f>IF(Table5[[#This Row],[Profit_Percentage]]&gt;25%,"high_profit","low_profit")&amp;(IF(Table5[[#This Row],[net_sales]]&gt;1000," high_sales"," low_sales"))</f>
        <v>high_profit high_sales</v>
      </c>
      <c r="R4907" s="3"/>
    </row>
    <row r="4908" spans="1:18" ht="14.25" customHeight="1" x14ac:dyDescent="0.3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Table5[[#This Row],[sales]]-(Table5[[#This Row],[sales]]*Table5[[#This Row],[discount]])</f>
        <v>3152.3078999999998</v>
      </c>
      <c r="O4908" s="6">
        <f>Table5[[#This Row],[profit]]/Table5[[#This Row],[net_sales]]</f>
        <v>0.145185690775955</v>
      </c>
      <c r="P4908" s="3" t="str">
        <f>IF(Table5[[#This Row],[Profit_Percentage]]&lt;=24.5%,"low","high")</f>
        <v>low</v>
      </c>
      <c r="Q4908" s="3" t="str">
        <f>IF(Table5[[#This Row],[Profit_Percentage]]&gt;25%,"high_profit","low_profit")&amp;(IF(Table5[[#This Row],[net_sales]]&gt;1000," high_sales"," low_sales"))</f>
        <v>low_profit high_sales</v>
      </c>
      <c r="R4908" s="3"/>
    </row>
    <row r="4909" spans="1:18" ht="14.25" customHeight="1" x14ac:dyDescent="0.3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Table5[[#This Row],[sales]]-(Table5[[#This Row],[sales]]*Table5[[#This Row],[discount]])</f>
        <v>2261.8821000000003</v>
      </c>
      <c r="O4909" s="6">
        <f>Table5[[#This Row],[profit]]/Table5[[#This Row],[net_sales]]</f>
        <v>0.3033845132776814</v>
      </c>
      <c r="P4909" s="3" t="str">
        <f>IF(Table5[[#This Row],[Profit_Percentage]]&lt;=24.5%,"low","high")</f>
        <v>high</v>
      </c>
      <c r="Q4909" s="3" t="str">
        <f>IF(Table5[[#This Row],[Profit_Percentage]]&gt;25%,"high_profit","low_profit")&amp;(IF(Table5[[#This Row],[net_sales]]&gt;1000," high_sales"," low_sales"))</f>
        <v>high_profit high_sales</v>
      </c>
      <c r="R4909" s="3"/>
    </row>
    <row r="4910" spans="1:18" ht="14.25" customHeight="1" x14ac:dyDescent="0.3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Table5[[#This Row],[sales]]-(Table5[[#This Row],[sales]]*Table5[[#This Row],[discount]])</f>
        <v>2125.4484000000002</v>
      </c>
      <c r="O4910" s="6">
        <f>Table5[[#This Row],[profit]]/Table5[[#This Row],[net_sales]]</f>
        <v>0.1994732029250863</v>
      </c>
      <c r="P4910" s="3" t="str">
        <f>IF(Table5[[#This Row],[Profit_Percentage]]&lt;=24.5%,"low","high")</f>
        <v>low</v>
      </c>
      <c r="Q4910" s="3" t="str">
        <f>IF(Table5[[#This Row],[Profit_Percentage]]&gt;25%,"high_profit","low_profit")&amp;(IF(Table5[[#This Row],[net_sales]]&gt;1000," high_sales"," low_sales"))</f>
        <v>low_profit high_sales</v>
      </c>
      <c r="R4910" s="3"/>
    </row>
    <row r="4911" spans="1:18" ht="14.25" customHeight="1" x14ac:dyDescent="0.3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Table5[[#This Row],[sales]]-(Table5[[#This Row],[sales]]*Table5[[#This Row],[discount]])</f>
        <v>2411.9903999999997</v>
      </c>
      <c r="O4911" s="6">
        <f>Table5[[#This Row],[profit]]/Table5[[#This Row],[net_sales]]</f>
        <v>0.13413817899109384</v>
      </c>
      <c r="P4911" s="3" t="str">
        <f>IF(Table5[[#This Row],[Profit_Percentage]]&lt;=24.5%,"low","high")</f>
        <v>low</v>
      </c>
      <c r="Q4911" s="3" t="str">
        <f>IF(Table5[[#This Row],[Profit_Percentage]]&gt;25%,"high_profit","low_profit")&amp;(IF(Table5[[#This Row],[net_sales]]&gt;1000," high_sales"," low_sales"))</f>
        <v>low_profit high_sales</v>
      </c>
      <c r="R4911" s="3"/>
    </row>
    <row r="4912" spans="1:18" ht="14.25" customHeight="1" x14ac:dyDescent="0.3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Table5[[#This Row],[sales]]-(Table5[[#This Row],[sales]]*Table5[[#This Row],[discount]])</f>
        <v>631.2405</v>
      </c>
      <c r="O4912" s="6">
        <f>Table5[[#This Row],[profit]]/Table5[[#This Row],[net_sales]]</f>
        <v>0.11700770150204241</v>
      </c>
      <c r="P4912" s="3" t="str">
        <f>IF(Table5[[#This Row],[Profit_Percentage]]&lt;=24.5%,"low","high")</f>
        <v>low</v>
      </c>
      <c r="Q4912" s="3" t="str">
        <f>IF(Table5[[#This Row],[Profit_Percentage]]&gt;25%,"high_profit","low_profit")&amp;(IF(Table5[[#This Row],[net_sales]]&gt;1000," high_sales"," low_sales"))</f>
        <v>low_profit low_sales</v>
      </c>
      <c r="R4912" s="3"/>
    </row>
    <row r="4913" spans="1:18" ht="14.25" customHeight="1" x14ac:dyDescent="0.3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Table5[[#This Row],[sales]]-(Table5[[#This Row],[sales]]*Table5[[#This Row],[discount]])</f>
        <v>4801.2650000000003</v>
      </c>
      <c r="O4913" s="6">
        <f>Table5[[#This Row],[profit]]/Table5[[#This Row],[net_sales]]</f>
        <v>0.26894787102982232</v>
      </c>
      <c r="P4913" s="3" t="str">
        <f>IF(Table5[[#This Row],[Profit_Percentage]]&lt;=24.5%,"low","high")</f>
        <v>high</v>
      </c>
      <c r="Q4913" s="3" t="str">
        <f>IF(Table5[[#This Row],[Profit_Percentage]]&gt;25%,"high_profit","low_profit")&amp;(IF(Table5[[#This Row],[net_sales]]&gt;1000," high_sales"," low_sales"))</f>
        <v>high_profit high_sales</v>
      </c>
      <c r="R4913" s="3"/>
    </row>
    <row r="4914" spans="1:18" ht="14.25" customHeight="1" x14ac:dyDescent="0.3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Table5[[#This Row],[sales]]-(Table5[[#This Row],[sales]]*Table5[[#This Row],[discount]])</f>
        <v>995.42</v>
      </c>
      <c r="O4914" s="6">
        <f>Table5[[#This Row],[profit]]/Table5[[#This Row],[net_sales]]</f>
        <v>0.25053746157400897</v>
      </c>
      <c r="P4914" s="3" t="str">
        <f>IF(Table5[[#This Row],[Profit_Percentage]]&lt;=24.5%,"low","high")</f>
        <v>high</v>
      </c>
      <c r="Q4914" s="3" t="str">
        <f>IF(Table5[[#This Row],[Profit_Percentage]]&gt;25%,"high_profit","low_profit")&amp;(IF(Table5[[#This Row],[net_sales]]&gt;1000," high_sales"," low_sales"))</f>
        <v>high_profit low_sales</v>
      </c>
      <c r="R4914" s="3"/>
    </row>
    <row r="4915" spans="1:18" ht="14.25" customHeight="1" x14ac:dyDescent="0.3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Table5[[#This Row],[sales]]-(Table5[[#This Row],[sales]]*Table5[[#This Row],[discount]])</f>
        <v>4519.4291999999996</v>
      </c>
      <c r="O4915" s="6">
        <f>Table5[[#This Row],[profit]]/Table5[[#This Row],[net_sales]]</f>
        <v>0.12161270277228815</v>
      </c>
      <c r="P4915" s="3" t="str">
        <f>IF(Table5[[#This Row],[Profit_Percentage]]&lt;=24.5%,"low","high")</f>
        <v>low</v>
      </c>
      <c r="Q4915" s="3" t="str">
        <f>IF(Table5[[#This Row],[Profit_Percentage]]&gt;25%,"high_profit","low_profit")&amp;(IF(Table5[[#This Row],[net_sales]]&gt;1000," high_sales"," low_sales"))</f>
        <v>low_profit high_sales</v>
      </c>
      <c r="R4915" s="3"/>
    </row>
    <row r="4916" spans="1:18" ht="14.25" customHeight="1" x14ac:dyDescent="0.3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Table5[[#This Row],[sales]]-(Table5[[#This Row],[sales]]*Table5[[#This Row],[discount]])</f>
        <v>873.5064000000001</v>
      </c>
      <c r="O4916" s="6">
        <f>Table5[[#This Row],[profit]]/Table5[[#This Row],[net_sales]]</f>
        <v>0.12170488962645264</v>
      </c>
      <c r="P4916" s="3" t="str">
        <f>IF(Table5[[#This Row],[Profit_Percentage]]&lt;=24.5%,"low","high")</f>
        <v>low</v>
      </c>
      <c r="Q4916" s="3" t="str">
        <f>IF(Table5[[#This Row],[Profit_Percentage]]&gt;25%,"high_profit","low_profit")&amp;(IF(Table5[[#This Row],[net_sales]]&gt;1000," high_sales"," low_sales"))</f>
        <v>low_profit low_sales</v>
      </c>
      <c r="R4916" s="3"/>
    </row>
    <row r="4917" spans="1:18" ht="14.25" customHeight="1" x14ac:dyDescent="0.3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Table5[[#This Row],[sales]]-(Table5[[#This Row],[sales]]*Table5[[#This Row],[discount]])</f>
        <v>1390.5863999999999</v>
      </c>
      <c r="O4917" s="6">
        <f>Table5[[#This Row],[profit]]/Table5[[#This Row],[net_sales]]</f>
        <v>0.34665231876278962</v>
      </c>
      <c r="P4917" s="3" t="str">
        <f>IF(Table5[[#This Row],[Profit_Percentage]]&lt;=24.5%,"low","high")</f>
        <v>high</v>
      </c>
      <c r="Q4917" s="3" t="str">
        <f>IF(Table5[[#This Row],[Profit_Percentage]]&gt;25%,"high_profit","low_profit")&amp;(IF(Table5[[#This Row],[net_sales]]&gt;1000," high_sales"," low_sales"))</f>
        <v>high_profit high_sales</v>
      </c>
      <c r="R4917" s="3"/>
    </row>
    <row r="4918" spans="1:18" ht="14.25" customHeight="1" x14ac:dyDescent="0.3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Table5[[#This Row],[sales]]-(Table5[[#This Row],[sales]]*Table5[[#This Row],[discount]])</f>
        <v>2256.41</v>
      </c>
      <c r="O4918" s="6">
        <f>Table5[[#This Row],[profit]]/Table5[[#This Row],[net_sales]]</f>
        <v>0.16586524612105069</v>
      </c>
      <c r="P4918" s="3" t="str">
        <f>IF(Table5[[#This Row],[Profit_Percentage]]&lt;=24.5%,"low","high")</f>
        <v>low</v>
      </c>
      <c r="Q4918" s="3" t="str">
        <f>IF(Table5[[#This Row],[Profit_Percentage]]&gt;25%,"high_profit","low_profit")&amp;(IF(Table5[[#This Row],[net_sales]]&gt;1000," high_sales"," low_sales"))</f>
        <v>low_profit high_sales</v>
      </c>
      <c r="R4918" s="3"/>
    </row>
    <row r="4919" spans="1:18" ht="14.25" customHeight="1" x14ac:dyDescent="0.3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Table5[[#This Row],[sales]]-(Table5[[#This Row],[sales]]*Table5[[#This Row],[discount]])</f>
        <v>3691.7919999999999</v>
      </c>
      <c r="O4919" s="6">
        <f>Table5[[#This Row],[profit]]/Table5[[#This Row],[net_sales]]</f>
        <v>0.16497137433528217</v>
      </c>
      <c r="P4919" s="3" t="str">
        <f>IF(Table5[[#This Row],[Profit_Percentage]]&lt;=24.5%,"low","high")</f>
        <v>low</v>
      </c>
      <c r="Q4919" s="3" t="str">
        <f>IF(Table5[[#This Row],[Profit_Percentage]]&gt;25%,"high_profit","low_profit")&amp;(IF(Table5[[#This Row],[net_sales]]&gt;1000," high_sales"," low_sales"))</f>
        <v>low_profit high_sales</v>
      </c>
      <c r="R4919" s="3"/>
    </row>
    <row r="4920" spans="1:18" ht="14.25" customHeight="1" x14ac:dyDescent="0.3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Table5[[#This Row],[sales]]-(Table5[[#This Row],[sales]]*Table5[[#This Row],[discount]])</f>
        <v>4363.1266000000005</v>
      </c>
      <c r="O4920" s="6">
        <f>Table5[[#This Row],[profit]]/Table5[[#This Row],[net_sales]]</f>
        <v>0.22485710132729128</v>
      </c>
      <c r="P4920" s="3" t="str">
        <f>IF(Table5[[#This Row],[Profit_Percentage]]&lt;=24.5%,"low","high")</f>
        <v>low</v>
      </c>
      <c r="Q4920" s="3" t="str">
        <f>IF(Table5[[#This Row],[Profit_Percentage]]&gt;25%,"high_profit","low_profit")&amp;(IF(Table5[[#This Row],[net_sales]]&gt;1000," high_sales"," low_sales"))</f>
        <v>low_profit high_sales</v>
      </c>
      <c r="R4920" s="3"/>
    </row>
    <row r="4921" spans="1:18" ht="14.25" customHeight="1" x14ac:dyDescent="0.3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Table5[[#This Row],[sales]]-(Table5[[#This Row],[sales]]*Table5[[#This Row],[discount]])</f>
        <v>2769.6325999999999</v>
      </c>
      <c r="O4921" s="6">
        <f>Table5[[#This Row],[profit]]/Table5[[#This Row],[net_sales]]</f>
        <v>0.21826360651589674</v>
      </c>
      <c r="P4921" s="3" t="str">
        <f>IF(Table5[[#This Row],[Profit_Percentage]]&lt;=24.5%,"low","high")</f>
        <v>low</v>
      </c>
      <c r="Q4921" s="3" t="str">
        <f>IF(Table5[[#This Row],[Profit_Percentage]]&gt;25%,"high_profit","low_profit")&amp;(IF(Table5[[#This Row],[net_sales]]&gt;1000," high_sales"," low_sales"))</f>
        <v>low_profit high_sales</v>
      </c>
      <c r="R4921" s="3"/>
    </row>
    <row r="4922" spans="1:18" ht="14.25" customHeight="1" x14ac:dyDescent="0.3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Table5[[#This Row],[sales]]-(Table5[[#This Row],[sales]]*Table5[[#This Row],[discount]])</f>
        <v>1323.0828000000001</v>
      </c>
      <c r="O4922" s="6">
        <f>Table5[[#This Row],[profit]]/Table5[[#This Row],[net_sales]]</f>
        <v>0.34119557748010931</v>
      </c>
      <c r="P4922" s="3" t="str">
        <f>IF(Table5[[#This Row],[Profit_Percentage]]&lt;=24.5%,"low","high")</f>
        <v>high</v>
      </c>
      <c r="Q4922" s="3" t="str">
        <f>IF(Table5[[#This Row],[Profit_Percentage]]&gt;25%,"high_profit","low_profit")&amp;(IF(Table5[[#This Row],[net_sales]]&gt;1000," high_sales"," low_sales"))</f>
        <v>high_profit high_sales</v>
      </c>
      <c r="R4922" s="3"/>
    </row>
    <row r="4923" spans="1:18" ht="14.25" customHeight="1" x14ac:dyDescent="0.3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Table5[[#This Row],[sales]]-(Table5[[#This Row],[sales]]*Table5[[#This Row],[discount]])</f>
        <v>74.432199999999995</v>
      </c>
      <c r="O4923" s="6">
        <f>Table5[[#This Row],[profit]]/Table5[[#This Row],[net_sales]]</f>
        <v>0.1678037193580198</v>
      </c>
      <c r="P4923" s="3" t="str">
        <f>IF(Table5[[#This Row],[Profit_Percentage]]&lt;=24.5%,"low","high")</f>
        <v>low</v>
      </c>
      <c r="Q4923" s="3" t="str">
        <f>IF(Table5[[#This Row],[Profit_Percentage]]&gt;25%,"high_profit","low_profit")&amp;(IF(Table5[[#This Row],[net_sales]]&gt;1000," high_sales"," low_sales"))</f>
        <v>low_profit low_sales</v>
      </c>
      <c r="R4923" s="3"/>
    </row>
    <row r="4924" spans="1:18" ht="14.25" customHeight="1" x14ac:dyDescent="0.3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Table5[[#This Row],[sales]]-(Table5[[#This Row],[sales]]*Table5[[#This Row],[discount]])</f>
        <v>2511.0248000000001</v>
      </c>
      <c r="O4924" s="6">
        <f>Table5[[#This Row],[profit]]/Table5[[#This Row],[net_sales]]</f>
        <v>0.26300417263899584</v>
      </c>
      <c r="P4924" s="3" t="str">
        <f>IF(Table5[[#This Row],[Profit_Percentage]]&lt;=24.5%,"low","high")</f>
        <v>high</v>
      </c>
      <c r="Q4924" s="3" t="str">
        <f>IF(Table5[[#This Row],[Profit_Percentage]]&gt;25%,"high_profit","low_profit")&amp;(IF(Table5[[#This Row],[net_sales]]&gt;1000," high_sales"," low_sales"))</f>
        <v>high_profit high_sales</v>
      </c>
      <c r="R4924" s="3"/>
    </row>
    <row r="4925" spans="1:18" ht="14.25" customHeight="1" x14ac:dyDescent="0.3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Table5[[#This Row],[sales]]-(Table5[[#This Row],[sales]]*Table5[[#This Row],[discount]])</f>
        <v>1458.4322999999999</v>
      </c>
      <c r="O4925" s="6">
        <f>Table5[[#This Row],[profit]]/Table5[[#This Row],[net_sales]]</f>
        <v>0.38944557111084283</v>
      </c>
      <c r="P4925" s="3" t="str">
        <f>IF(Table5[[#This Row],[Profit_Percentage]]&lt;=24.5%,"low","high")</f>
        <v>high</v>
      </c>
      <c r="Q4925" s="3" t="str">
        <f>IF(Table5[[#This Row],[Profit_Percentage]]&gt;25%,"high_profit","low_profit")&amp;(IF(Table5[[#This Row],[net_sales]]&gt;1000," high_sales"," low_sales"))</f>
        <v>high_profit high_sales</v>
      </c>
      <c r="R4925" s="3"/>
    </row>
    <row r="4926" spans="1:18" ht="14.25" customHeight="1" x14ac:dyDescent="0.3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Table5[[#This Row],[sales]]-(Table5[[#This Row],[sales]]*Table5[[#This Row],[discount]])</f>
        <v>3276.2474000000002</v>
      </c>
      <c r="O4926" s="6">
        <f>Table5[[#This Row],[profit]]/Table5[[#This Row],[net_sales]]</f>
        <v>0.29401320547404325</v>
      </c>
      <c r="P4926" s="3" t="str">
        <f>IF(Table5[[#This Row],[Profit_Percentage]]&lt;=24.5%,"low","high")</f>
        <v>high</v>
      </c>
      <c r="Q4926" s="3" t="str">
        <f>IF(Table5[[#This Row],[Profit_Percentage]]&gt;25%,"high_profit","low_profit")&amp;(IF(Table5[[#This Row],[net_sales]]&gt;1000," high_sales"," low_sales"))</f>
        <v>high_profit high_sales</v>
      </c>
      <c r="R4926" s="3"/>
    </row>
    <row r="4927" spans="1:18" ht="14.25" customHeight="1" x14ac:dyDescent="0.3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Table5[[#This Row],[sales]]-(Table5[[#This Row],[sales]]*Table5[[#This Row],[discount]])</f>
        <v>3834.9888000000001</v>
      </c>
      <c r="O4927" s="6">
        <f>Table5[[#This Row],[profit]]/Table5[[#This Row],[net_sales]]</f>
        <v>0.29779747987790733</v>
      </c>
      <c r="P4927" s="3" t="str">
        <f>IF(Table5[[#This Row],[Profit_Percentage]]&lt;=24.5%,"low","high")</f>
        <v>high</v>
      </c>
      <c r="Q4927" s="3" t="str">
        <f>IF(Table5[[#This Row],[Profit_Percentage]]&gt;25%,"high_profit","low_profit")&amp;(IF(Table5[[#This Row],[net_sales]]&gt;1000," high_sales"," low_sales"))</f>
        <v>high_profit high_sales</v>
      </c>
      <c r="R4927" s="3"/>
    </row>
    <row r="4928" spans="1:18" ht="14.25" customHeight="1" x14ac:dyDescent="0.3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Table5[[#This Row],[sales]]-(Table5[[#This Row],[sales]]*Table5[[#This Row],[discount]])</f>
        <v>1420.4232</v>
      </c>
      <c r="O4928" s="6">
        <f>Table5[[#This Row],[profit]]/Table5[[#This Row],[net_sales]]</f>
        <v>8.7734416052905925E-2</v>
      </c>
      <c r="P4928" s="3" t="str">
        <f>IF(Table5[[#This Row],[Profit_Percentage]]&lt;=24.5%,"low","high")</f>
        <v>low</v>
      </c>
      <c r="Q4928" s="3" t="str">
        <f>IF(Table5[[#This Row],[Profit_Percentage]]&gt;25%,"high_profit","low_profit")&amp;(IF(Table5[[#This Row],[net_sales]]&gt;1000," high_sales"," low_sales"))</f>
        <v>low_profit high_sales</v>
      </c>
      <c r="R4928" s="3"/>
    </row>
    <row r="4929" spans="1:18" ht="14.25" customHeight="1" x14ac:dyDescent="0.3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Table5[[#This Row],[sales]]-(Table5[[#This Row],[sales]]*Table5[[#This Row],[discount]])</f>
        <v>2598.3329999999996</v>
      </c>
      <c r="O4929" s="6">
        <f>Table5[[#This Row],[profit]]/Table5[[#This Row],[net_sales]]</f>
        <v>0.40887753802149313</v>
      </c>
      <c r="P4929" s="3" t="str">
        <f>IF(Table5[[#This Row],[Profit_Percentage]]&lt;=24.5%,"low","high")</f>
        <v>high</v>
      </c>
      <c r="Q4929" s="3" t="str">
        <f>IF(Table5[[#This Row],[Profit_Percentage]]&gt;25%,"high_profit","low_profit")&amp;(IF(Table5[[#This Row],[net_sales]]&gt;1000," high_sales"," low_sales"))</f>
        <v>high_profit high_sales</v>
      </c>
      <c r="R4929" s="3"/>
    </row>
    <row r="4930" spans="1:18" ht="14.25" customHeight="1" x14ac:dyDescent="0.3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Table5[[#This Row],[sales]]-(Table5[[#This Row],[sales]]*Table5[[#This Row],[discount]])</f>
        <v>2234.3157000000001</v>
      </c>
      <c r="O4930" s="6">
        <f>Table5[[#This Row],[profit]]/Table5[[#This Row],[net_sales]]</f>
        <v>0.20775488441494636</v>
      </c>
      <c r="P4930" s="3" t="str">
        <f>IF(Table5[[#This Row],[Profit_Percentage]]&lt;=24.5%,"low","high")</f>
        <v>low</v>
      </c>
      <c r="Q4930" s="3" t="str">
        <f>IF(Table5[[#This Row],[Profit_Percentage]]&gt;25%,"high_profit","low_profit")&amp;(IF(Table5[[#This Row],[net_sales]]&gt;1000," high_sales"," low_sales"))</f>
        <v>low_profit high_sales</v>
      </c>
      <c r="R4930" s="3"/>
    </row>
    <row r="4931" spans="1:18" ht="14.25" customHeight="1" x14ac:dyDescent="0.3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Table5[[#This Row],[sales]]-(Table5[[#This Row],[sales]]*Table5[[#This Row],[discount]])</f>
        <v>2371.2602999999999</v>
      </c>
      <c r="O4931" s="6">
        <f>Table5[[#This Row],[profit]]/Table5[[#This Row],[net_sales]]</f>
        <v>0.56099703604872064</v>
      </c>
      <c r="P4931" s="3" t="str">
        <f>IF(Table5[[#This Row],[Profit_Percentage]]&lt;=24.5%,"low","high")</f>
        <v>high</v>
      </c>
      <c r="Q4931" s="3" t="str">
        <f>IF(Table5[[#This Row],[Profit_Percentage]]&gt;25%,"high_profit","low_profit")&amp;(IF(Table5[[#This Row],[net_sales]]&gt;1000," high_sales"," low_sales"))</f>
        <v>high_profit high_sales</v>
      </c>
      <c r="R4931" s="3"/>
    </row>
    <row r="4932" spans="1:18" ht="14.25" customHeight="1" x14ac:dyDescent="0.3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Table5[[#This Row],[sales]]-(Table5[[#This Row],[sales]]*Table5[[#This Row],[discount]])</f>
        <v>1713.3374000000001</v>
      </c>
      <c r="O4932" s="6">
        <f>Table5[[#This Row],[profit]]/Table5[[#This Row],[net_sales]]</f>
        <v>0.19621354206124256</v>
      </c>
      <c r="P4932" s="3" t="str">
        <f>IF(Table5[[#This Row],[Profit_Percentage]]&lt;=24.5%,"low","high")</f>
        <v>low</v>
      </c>
      <c r="Q4932" s="3" t="str">
        <f>IF(Table5[[#This Row],[Profit_Percentage]]&gt;25%,"high_profit","low_profit")&amp;(IF(Table5[[#This Row],[net_sales]]&gt;1000," high_sales"," low_sales"))</f>
        <v>low_profit high_sales</v>
      </c>
      <c r="R4932" s="3"/>
    </row>
    <row r="4933" spans="1:18" ht="14.25" customHeight="1" x14ac:dyDescent="0.3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Table5[[#This Row],[sales]]-(Table5[[#This Row],[sales]]*Table5[[#This Row],[discount]])</f>
        <v>1996.4205000000002</v>
      </c>
      <c r="O4933" s="6">
        <f>Table5[[#This Row],[profit]]/Table5[[#This Row],[net_sales]]</f>
        <v>0.18980470296713542</v>
      </c>
      <c r="P4933" s="3" t="str">
        <f>IF(Table5[[#This Row],[Profit_Percentage]]&lt;=24.5%,"low","high")</f>
        <v>low</v>
      </c>
      <c r="Q4933" s="3" t="str">
        <f>IF(Table5[[#This Row],[Profit_Percentage]]&gt;25%,"high_profit","low_profit")&amp;(IF(Table5[[#This Row],[net_sales]]&gt;1000," high_sales"," low_sales"))</f>
        <v>low_profit high_sales</v>
      </c>
      <c r="R4933" s="3"/>
    </row>
    <row r="4934" spans="1:18" ht="14.25" customHeight="1" x14ac:dyDescent="0.3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Table5[[#This Row],[sales]]-(Table5[[#This Row],[sales]]*Table5[[#This Row],[discount]])</f>
        <v>1715.8915999999999</v>
      </c>
      <c r="O4934" s="6">
        <f>Table5[[#This Row],[profit]]/Table5[[#This Row],[net_sales]]</f>
        <v>0.30431409536593101</v>
      </c>
      <c r="P4934" s="3" t="str">
        <f>IF(Table5[[#This Row],[Profit_Percentage]]&lt;=24.5%,"low","high")</f>
        <v>high</v>
      </c>
      <c r="Q4934" s="3" t="str">
        <f>IF(Table5[[#This Row],[Profit_Percentage]]&gt;25%,"high_profit","low_profit")&amp;(IF(Table5[[#This Row],[net_sales]]&gt;1000," high_sales"," low_sales"))</f>
        <v>high_profit high_sales</v>
      </c>
      <c r="R4934" s="3"/>
    </row>
    <row r="4935" spans="1:18" ht="14.25" customHeight="1" x14ac:dyDescent="0.3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Table5[[#This Row],[sales]]-(Table5[[#This Row],[sales]]*Table5[[#This Row],[discount]])</f>
        <v>288.9425</v>
      </c>
      <c r="O4935" s="6">
        <f>Table5[[#This Row],[profit]]/Table5[[#This Row],[net_sales]]</f>
        <v>0.24385474618652497</v>
      </c>
      <c r="P4935" s="3" t="str">
        <f>IF(Table5[[#This Row],[Profit_Percentage]]&lt;=24.5%,"low","high")</f>
        <v>low</v>
      </c>
      <c r="Q4935" s="3" t="str">
        <f>IF(Table5[[#This Row],[Profit_Percentage]]&gt;25%,"high_profit","low_profit")&amp;(IF(Table5[[#This Row],[net_sales]]&gt;1000," high_sales"," low_sales"))</f>
        <v>low_profit low_sales</v>
      </c>
      <c r="R4935" s="3"/>
    </row>
    <row r="4936" spans="1:18" ht="14.25" customHeight="1" x14ac:dyDescent="0.3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Table5[[#This Row],[sales]]-(Table5[[#This Row],[sales]]*Table5[[#This Row],[discount]])</f>
        <v>826.15680000000009</v>
      </c>
      <c r="O4936" s="6">
        <f>Table5[[#This Row],[profit]]/Table5[[#This Row],[net_sales]]</f>
        <v>0.30263020288642539</v>
      </c>
      <c r="P4936" s="3" t="str">
        <f>IF(Table5[[#This Row],[Profit_Percentage]]&lt;=24.5%,"low","high")</f>
        <v>high</v>
      </c>
      <c r="Q4936" s="3" t="str">
        <f>IF(Table5[[#This Row],[Profit_Percentage]]&gt;25%,"high_profit","low_profit")&amp;(IF(Table5[[#This Row],[net_sales]]&gt;1000," high_sales"," low_sales"))</f>
        <v>high_profit low_sales</v>
      </c>
      <c r="R4936" s="3"/>
    </row>
    <row r="4937" spans="1:18" ht="14.25" customHeight="1" x14ac:dyDescent="0.3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Table5[[#This Row],[sales]]-(Table5[[#This Row],[sales]]*Table5[[#This Row],[discount]])</f>
        <v>436.97999999999996</v>
      </c>
      <c r="O4937" s="6">
        <f>Table5[[#This Row],[profit]]/Table5[[#This Row],[net_sales]]</f>
        <v>0.20881962561215617</v>
      </c>
      <c r="P4937" s="3" t="str">
        <f>IF(Table5[[#This Row],[Profit_Percentage]]&lt;=24.5%,"low","high")</f>
        <v>low</v>
      </c>
      <c r="Q4937" s="3" t="str">
        <f>IF(Table5[[#This Row],[Profit_Percentage]]&gt;25%,"high_profit","low_profit")&amp;(IF(Table5[[#This Row],[net_sales]]&gt;1000," high_sales"," low_sales"))</f>
        <v>low_profit low_sales</v>
      </c>
      <c r="R4937" s="3"/>
    </row>
    <row r="4938" spans="1:18" ht="14.25" customHeight="1" x14ac:dyDescent="0.3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Table5[[#This Row],[sales]]-(Table5[[#This Row],[sales]]*Table5[[#This Row],[discount]])</f>
        <v>828.65200000000004</v>
      </c>
      <c r="O4938" s="6">
        <f>Table5[[#This Row],[profit]]/Table5[[#This Row],[net_sales]]</f>
        <v>0.18524060763746422</v>
      </c>
      <c r="P4938" s="3" t="str">
        <f>IF(Table5[[#This Row],[Profit_Percentage]]&lt;=24.5%,"low","high")</f>
        <v>low</v>
      </c>
      <c r="Q4938" s="3" t="str">
        <f>IF(Table5[[#This Row],[Profit_Percentage]]&gt;25%,"high_profit","low_profit")&amp;(IF(Table5[[#This Row],[net_sales]]&gt;1000," high_sales"," low_sales"))</f>
        <v>low_profit low_sales</v>
      </c>
      <c r="R4938" s="3"/>
    </row>
    <row r="4939" spans="1:18" ht="14.25" customHeight="1" x14ac:dyDescent="0.3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Table5[[#This Row],[sales]]-(Table5[[#This Row],[sales]]*Table5[[#This Row],[discount]])</f>
        <v>145.53879999999998</v>
      </c>
      <c r="O4939" s="6">
        <f>Table5[[#This Row],[profit]]/Table5[[#This Row],[net_sales]]</f>
        <v>0.20743609264333637</v>
      </c>
      <c r="P4939" s="3" t="str">
        <f>IF(Table5[[#This Row],[Profit_Percentage]]&lt;=24.5%,"low","high")</f>
        <v>low</v>
      </c>
      <c r="Q4939" s="3" t="str">
        <f>IF(Table5[[#This Row],[Profit_Percentage]]&gt;25%,"high_profit","low_profit")&amp;(IF(Table5[[#This Row],[net_sales]]&gt;1000," high_sales"," low_sales"))</f>
        <v>low_profit low_sales</v>
      </c>
      <c r="R4939" s="3"/>
    </row>
    <row r="4940" spans="1:18" ht="14.25" customHeight="1" x14ac:dyDescent="0.3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Table5[[#This Row],[sales]]-(Table5[[#This Row],[sales]]*Table5[[#This Row],[discount]])</f>
        <v>3273.8216000000002</v>
      </c>
      <c r="O4940" s="6">
        <f>Table5[[#This Row],[profit]]/Table5[[#This Row],[net_sales]]</f>
        <v>0.33678072134413184</v>
      </c>
      <c r="P4940" s="3" t="str">
        <f>IF(Table5[[#This Row],[Profit_Percentage]]&lt;=24.5%,"low","high")</f>
        <v>high</v>
      </c>
      <c r="Q4940" s="3" t="str">
        <f>IF(Table5[[#This Row],[Profit_Percentage]]&gt;25%,"high_profit","low_profit")&amp;(IF(Table5[[#This Row],[net_sales]]&gt;1000," high_sales"," low_sales"))</f>
        <v>high_profit high_sales</v>
      </c>
      <c r="R4940" s="3"/>
    </row>
    <row r="4941" spans="1:18" ht="14.25" customHeight="1" x14ac:dyDescent="0.3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Table5[[#This Row],[sales]]-(Table5[[#This Row],[sales]]*Table5[[#This Row],[discount]])</f>
        <v>2389.5731999999998</v>
      </c>
      <c r="O4941" s="6">
        <f>Table5[[#This Row],[profit]]/Table5[[#This Row],[net_sales]]</f>
        <v>0.29213166602303714</v>
      </c>
      <c r="P4941" s="3" t="str">
        <f>IF(Table5[[#This Row],[Profit_Percentage]]&lt;=24.5%,"low","high")</f>
        <v>high</v>
      </c>
      <c r="Q4941" s="3" t="str">
        <f>IF(Table5[[#This Row],[Profit_Percentage]]&gt;25%,"high_profit","low_profit")&amp;(IF(Table5[[#This Row],[net_sales]]&gt;1000," high_sales"," low_sales"))</f>
        <v>high_profit high_sales</v>
      </c>
      <c r="R4941" s="3"/>
    </row>
    <row r="4942" spans="1:18" ht="14.25" customHeight="1" x14ac:dyDescent="0.3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Table5[[#This Row],[sales]]-(Table5[[#This Row],[sales]]*Table5[[#This Row],[discount]])</f>
        <v>1403.9824000000001</v>
      </c>
      <c r="O4942" s="6">
        <f>Table5[[#This Row],[profit]]/Table5[[#This Row],[net_sales]]</f>
        <v>0.40274721392518881</v>
      </c>
      <c r="P4942" s="3" t="str">
        <f>IF(Table5[[#This Row],[Profit_Percentage]]&lt;=24.5%,"low","high")</f>
        <v>high</v>
      </c>
      <c r="Q4942" s="3" t="str">
        <f>IF(Table5[[#This Row],[Profit_Percentage]]&gt;25%,"high_profit","low_profit")&amp;(IF(Table5[[#This Row],[net_sales]]&gt;1000," high_sales"," low_sales"))</f>
        <v>high_profit high_sales</v>
      </c>
      <c r="R4942" s="3"/>
    </row>
    <row r="4943" spans="1:18" ht="14.25" customHeight="1" x14ac:dyDescent="0.3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Table5[[#This Row],[sales]]-(Table5[[#This Row],[sales]]*Table5[[#This Row],[discount]])</f>
        <v>1475.5440000000001</v>
      </c>
      <c r="O4943" s="6">
        <f>Table5[[#This Row],[profit]]/Table5[[#This Row],[net_sales]]</f>
        <v>0.26499379212005875</v>
      </c>
      <c r="P4943" s="3" t="str">
        <f>IF(Table5[[#This Row],[Profit_Percentage]]&lt;=24.5%,"low","high")</f>
        <v>high</v>
      </c>
      <c r="Q4943" s="3" t="str">
        <f>IF(Table5[[#This Row],[Profit_Percentage]]&gt;25%,"high_profit","low_profit")&amp;(IF(Table5[[#This Row],[net_sales]]&gt;1000," high_sales"," low_sales"))</f>
        <v>high_profit high_sales</v>
      </c>
      <c r="R4943" s="3"/>
    </row>
    <row r="4944" spans="1:18" ht="14.25" customHeight="1" x14ac:dyDescent="0.3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Table5[[#This Row],[sales]]-(Table5[[#This Row],[sales]]*Table5[[#This Row],[discount]])</f>
        <v>1564.4772</v>
      </c>
      <c r="O4944" s="6">
        <f>Table5[[#This Row],[profit]]/Table5[[#This Row],[net_sales]]</f>
        <v>0.38700468118039688</v>
      </c>
      <c r="P4944" s="3" t="str">
        <f>IF(Table5[[#This Row],[Profit_Percentage]]&lt;=24.5%,"low","high")</f>
        <v>high</v>
      </c>
      <c r="Q4944" s="3" t="str">
        <f>IF(Table5[[#This Row],[Profit_Percentage]]&gt;25%,"high_profit","low_profit")&amp;(IF(Table5[[#This Row],[net_sales]]&gt;1000," high_sales"," low_sales"))</f>
        <v>high_profit high_sales</v>
      </c>
      <c r="R4944" s="3"/>
    </row>
    <row r="4945" spans="1:18" ht="14.25" customHeight="1" x14ac:dyDescent="0.3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Table5[[#This Row],[sales]]-(Table5[[#This Row],[sales]]*Table5[[#This Row],[discount]])</f>
        <v>328.04129999999998</v>
      </c>
      <c r="O4945" s="6">
        <f>Table5[[#This Row],[profit]]/Table5[[#This Row],[net_sales]]</f>
        <v>0.35330917174148502</v>
      </c>
      <c r="P4945" s="3" t="str">
        <f>IF(Table5[[#This Row],[Profit_Percentage]]&lt;=24.5%,"low","high")</f>
        <v>high</v>
      </c>
      <c r="Q4945" s="3" t="str">
        <f>IF(Table5[[#This Row],[Profit_Percentage]]&gt;25%,"high_profit","low_profit")&amp;(IF(Table5[[#This Row],[net_sales]]&gt;1000," high_sales"," low_sales"))</f>
        <v>high_profit low_sales</v>
      </c>
      <c r="R4945" s="3"/>
    </row>
    <row r="4946" spans="1:18" ht="14.25" customHeight="1" x14ac:dyDescent="0.3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Table5[[#This Row],[sales]]-(Table5[[#This Row],[sales]]*Table5[[#This Row],[discount]])</f>
        <v>1171.1466</v>
      </c>
      <c r="O4946" s="6">
        <f>Table5[[#This Row],[profit]]/Table5[[#This Row],[net_sales]]</f>
        <v>0.12560340439019332</v>
      </c>
      <c r="P4946" s="3" t="str">
        <f>IF(Table5[[#This Row],[Profit_Percentage]]&lt;=24.5%,"low","high")</f>
        <v>low</v>
      </c>
      <c r="Q4946" s="3" t="str">
        <f>IF(Table5[[#This Row],[Profit_Percentage]]&gt;25%,"high_profit","low_profit")&amp;(IF(Table5[[#This Row],[net_sales]]&gt;1000," high_sales"," low_sales"))</f>
        <v>low_profit high_sales</v>
      </c>
      <c r="R4946" s="3"/>
    </row>
    <row r="4947" spans="1:18" ht="14.25" customHeight="1" x14ac:dyDescent="0.3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Table5[[#This Row],[sales]]-(Table5[[#This Row],[sales]]*Table5[[#This Row],[discount]])</f>
        <v>4230.2403000000004</v>
      </c>
      <c r="O4947" s="6">
        <f>Table5[[#This Row],[profit]]/Table5[[#This Row],[net_sales]]</f>
        <v>0.13745082046521093</v>
      </c>
      <c r="P4947" s="3" t="str">
        <f>IF(Table5[[#This Row],[Profit_Percentage]]&lt;=24.5%,"low","high")</f>
        <v>low</v>
      </c>
      <c r="Q4947" s="3" t="str">
        <f>IF(Table5[[#This Row],[Profit_Percentage]]&gt;25%,"high_profit","low_profit")&amp;(IF(Table5[[#This Row],[net_sales]]&gt;1000," high_sales"," low_sales"))</f>
        <v>low_profit high_sales</v>
      </c>
      <c r="R4947" s="3"/>
    </row>
    <row r="4948" spans="1:18" ht="14.25" customHeight="1" x14ac:dyDescent="0.3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Table5[[#This Row],[sales]]-(Table5[[#This Row],[sales]]*Table5[[#This Row],[discount]])</f>
        <v>2059.2055</v>
      </c>
      <c r="O4948" s="6">
        <f>Table5[[#This Row],[profit]]/Table5[[#This Row],[net_sales]]</f>
        <v>0.18174485256571041</v>
      </c>
      <c r="P4948" s="3" t="str">
        <f>IF(Table5[[#This Row],[Profit_Percentage]]&lt;=24.5%,"low","high")</f>
        <v>low</v>
      </c>
      <c r="Q4948" s="3" t="str">
        <f>IF(Table5[[#This Row],[Profit_Percentage]]&gt;25%,"high_profit","low_profit")&amp;(IF(Table5[[#This Row],[net_sales]]&gt;1000," high_sales"," low_sales"))</f>
        <v>low_profit high_sales</v>
      </c>
      <c r="R4948" s="3"/>
    </row>
    <row r="4949" spans="1:18" ht="14.25" customHeight="1" x14ac:dyDescent="0.3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Table5[[#This Row],[sales]]-(Table5[[#This Row],[sales]]*Table5[[#This Row],[discount]])</f>
        <v>2402.9796000000001</v>
      </c>
      <c r="O4949" s="6">
        <f>Table5[[#This Row],[profit]]/Table5[[#This Row],[net_sales]]</f>
        <v>7.2081344344329848E-2</v>
      </c>
      <c r="P4949" s="3" t="str">
        <f>IF(Table5[[#This Row],[Profit_Percentage]]&lt;=24.5%,"low","high")</f>
        <v>low</v>
      </c>
      <c r="Q4949" s="3" t="str">
        <f>IF(Table5[[#This Row],[Profit_Percentage]]&gt;25%,"high_profit","low_profit")&amp;(IF(Table5[[#This Row],[net_sales]]&gt;1000," high_sales"," low_sales"))</f>
        <v>low_profit high_sales</v>
      </c>
      <c r="R4949" s="3"/>
    </row>
    <row r="4950" spans="1:18" ht="14.25" customHeight="1" x14ac:dyDescent="0.3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Table5[[#This Row],[sales]]-(Table5[[#This Row],[sales]]*Table5[[#This Row],[discount]])</f>
        <v>1841.5874999999999</v>
      </c>
      <c r="O4950" s="6">
        <f>Table5[[#This Row],[profit]]/Table5[[#This Row],[net_sales]]</f>
        <v>0.35006753683981889</v>
      </c>
      <c r="P4950" s="3" t="str">
        <f>IF(Table5[[#This Row],[Profit_Percentage]]&lt;=24.5%,"low","high")</f>
        <v>high</v>
      </c>
      <c r="Q4950" s="3" t="str">
        <f>IF(Table5[[#This Row],[Profit_Percentage]]&gt;25%,"high_profit","low_profit")&amp;(IF(Table5[[#This Row],[net_sales]]&gt;1000," high_sales"," low_sales"))</f>
        <v>high_profit high_sales</v>
      </c>
      <c r="R4950" s="3"/>
    </row>
    <row r="4951" spans="1:18" ht="14.25" customHeight="1" x14ac:dyDescent="0.3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Table5[[#This Row],[sales]]-(Table5[[#This Row],[sales]]*Table5[[#This Row],[discount]])</f>
        <v>985.65840000000003</v>
      </c>
      <c r="O4951" s="6">
        <f>Table5[[#This Row],[profit]]/Table5[[#This Row],[net_sales]]</f>
        <v>0.38260719941107385</v>
      </c>
      <c r="P4951" s="3" t="str">
        <f>IF(Table5[[#This Row],[Profit_Percentage]]&lt;=24.5%,"low","high")</f>
        <v>high</v>
      </c>
      <c r="Q4951" s="3" t="str">
        <f>IF(Table5[[#This Row],[Profit_Percentage]]&gt;25%,"high_profit","low_profit")&amp;(IF(Table5[[#This Row],[net_sales]]&gt;1000," high_sales"," low_sales"))</f>
        <v>high_profit low_sales</v>
      </c>
      <c r="R4951" s="3"/>
    </row>
    <row r="4952" spans="1:18" ht="14.25" customHeight="1" x14ac:dyDescent="0.3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Table5[[#This Row],[sales]]-(Table5[[#This Row],[sales]]*Table5[[#This Row],[discount]])</f>
        <v>2023.6860000000001</v>
      </c>
      <c r="O4952" s="6">
        <f>Table5[[#This Row],[profit]]/Table5[[#This Row],[net_sales]]</f>
        <v>0.18480633853275655</v>
      </c>
      <c r="P4952" s="3" t="str">
        <f>IF(Table5[[#This Row],[Profit_Percentage]]&lt;=24.5%,"low","high")</f>
        <v>low</v>
      </c>
      <c r="Q4952" s="3" t="str">
        <f>IF(Table5[[#This Row],[Profit_Percentage]]&gt;25%,"high_profit","low_profit")&amp;(IF(Table5[[#This Row],[net_sales]]&gt;1000," high_sales"," low_sales"))</f>
        <v>low_profit high_sales</v>
      </c>
      <c r="R4952" s="3"/>
    </row>
    <row r="4953" spans="1:18" ht="14.25" customHeight="1" x14ac:dyDescent="0.3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Table5[[#This Row],[sales]]-(Table5[[#This Row],[sales]]*Table5[[#This Row],[discount]])</f>
        <v>2575.0664999999999</v>
      </c>
      <c r="O4953" s="6">
        <f>Table5[[#This Row],[profit]]/Table5[[#This Row],[net_sales]]</f>
        <v>0.16614328212494706</v>
      </c>
      <c r="P4953" s="3" t="str">
        <f>IF(Table5[[#This Row],[Profit_Percentage]]&lt;=24.5%,"low","high")</f>
        <v>low</v>
      </c>
      <c r="Q4953" s="3" t="str">
        <f>IF(Table5[[#This Row],[Profit_Percentage]]&gt;25%,"high_profit","low_profit")&amp;(IF(Table5[[#This Row],[net_sales]]&gt;1000," high_sales"," low_sales"))</f>
        <v>low_profit high_sales</v>
      </c>
      <c r="R4953" s="3"/>
    </row>
    <row r="4954" spans="1:18" ht="14.25" customHeight="1" x14ac:dyDescent="0.3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Table5[[#This Row],[sales]]-(Table5[[#This Row],[sales]]*Table5[[#This Row],[discount]])</f>
        <v>3124.9791</v>
      </c>
      <c r="O4954" s="6">
        <f>Table5[[#This Row],[profit]]/Table5[[#This Row],[net_sales]]</f>
        <v>0.19273408900558725</v>
      </c>
      <c r="P4954" s="3" t="str">
        <f>IF(Table5[[#This Row],[Profit_Percentage]]&lt;=24.5%,"low","high")</f>
        <v>low</v>
      </c>
      <c r="Q4954" s="3" t="str">
        <f>IF(Table5[[#This Row],[Profit_Percentage]]&gt;25%,"high_profit","low_profit")&amp;(IF(Table5[[#This Row],[net_sales]]&gt;1000," high_sales"," low_sales"))</f>
        <v>low_profit high_sales</v>
      </c>
      <c r="R4954" s="3"/>
    </row>
    <row r="4955" spans="1:18" ht="14.25" customHeight="1" x14ac:dyDescent="0.3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Table5[[#This Row],[sales]]-(Table5[[#This Row],[sales]]*Table5[[#This Row],[discount]])</f>
        <v>806.55520000000001</v>
      </c>
      <c r="O4955" s="6">
        <f>Table5[[#This Row],[profit]]/Table5[[#This Row],[net_sales]]</f>
        <v>0.23534657020375047</v>
      </c>
      <c r="P4955" s="3" t="str">
        <f>IF(Table5[[#This Row],[Profit_Percentage]]&lt;=24.5%,"low","high")</f>
        <v>low</v>
      </c>
      <c r="Q4955" s="3" t="str">
        <f>IF(Table5[[#This Row],[Profit_Percentage]]&gt;25%,"high_profit","low_profit")&amp;(IF(Table5[[#This Row],[net_sales]]&gt;1000," high_sales"," low_sales"))</f>
        <v>low_profit low_sales</v>
      </c>
      <c r="R4955" s="3"/>
    </row>
    <row r="4956" spans="1:18" ht="14.25" customHeight="1" x14ac:dyDescent="0.3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Table5[[#This Row],[sales]]-(Table5[[#This Row],[sales]]*Table5[[#This Row],[discount]])</f>
        <v>4002.5551999999998</v>
      </c>
      <c r="O4956" s="6">
        <f>Table5[[#This Row],[profit]]/Table5[[#This Row],[net_sales]]</f>
        <v>0.3028690272653829</v>
      </c>
      <c r="P4956" s="3" t="str">
        <f>IF(Table5[[#This Row],[Profit_Percentage]]&lt;=24.5%,"low","high")</f>
        <v>high</v>
      </c>
      <c r="Q4956" s="3" t="str">
        <f>IF(Table5[[#This Row],[Profit_Percentage]]&gt;25%,"high_profit","low_profit")&amp;(IF(Table5[[#This Row],[net_sales]]&gt;1000," high_sales"," low_sales"))</f>
        <v>high_profit high_sales</v>
      </c>
      <c r="R4956" s="3"/>
    </row>
    <row r="4957" spans="1:18" ht="14.25" customHeight="1" x14ac:dyDescent="0.3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Table5[[#This Row],[sales]]-(Table5[[#This Row],[sales]]*Table5[[#This Row],[discount]])</f>
        <v>933.1296000000001</v>
      </c>
      <c r="O4957" s="6">
        <f>Table5[[#This Row],[profit]]/Table5[[#This Row],[net_sales]]</f>
        <v>0.51519103027060764</v>
      </c>
      <c r="P4957" s="3" t="str">
        <f>IF(Table5[[#This Row],[Profit_Percentage]]&lt;=24.5%,"low","high")</f>
        <v>high</v>
      </c>
      <c r="Q4957" s="3" t="str">
        <f>IF(Table5[[#This Row],[Profit_Percentage]]&gt;25%,"high_profit","low_profit")&amp;(IF(Table5[[#This Row],[net_sales]]&gt;1000," high_sales"," low_sales"))</f>
        <v>high_profit low_sales</v>
      </c>
      <c r="R4957" s="3"/>
    </row>
    <row r="4958" spans="1:18" ht="14.25" customHeight="1" x14ac:dyDescent="0.3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Table5[[#This Row],[sales]]-(Table5[[#This Row],[sales]]*Table5[[#This Row],[discount]])</f>
        <v>1796.172</v>
      </c>
      <c r="O4958" s="6">
        <f>Table5[[#This Row],[profit]]/Table5[[#This Row],[net_sales]]</f>
        <v>0.12947535091294152</v>
      </c>
      <c r="P4958" s="3" t="str">
        <f>IF(Table5[[#This Row],[Profit_Percentage]]&lt;=24.5%,"low","high")</f>
        <v>low</v>
      </c>
      <c r="Q4958" s="3" t="str">
        <f>IF(Table5[[#This Row],[Profit_Percentage]]&gt;25%,"high_profit","low_profit")&amp;(IF(Table5[[#This Row],[net_sales]]&gt;1000," high_sales"," low_sales"))</f>
        <v>low_profit high_sales</v>
      </c>
      <c r="R4958" s="3"/>
    </row>
    <row r="4959" spans="1:18" ht="14.25" customHeight="1" x14ac:dyDescent="0.3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Table5[[#This Row],[sales]]-(Table5[[#This Row],[sales]]*Table5[[#This Row],[discount]])</f>
        <v>2924.7934999999998</v>
      </c>
      <c r="O4959" s="6">
        <f>Table5[[#This Row],[profit]]/Table5[[#This Row],[net_sales]]</f>
        <v>0.28345932798332601</v>
      </c>
      <c r="P4959" s="3" t="str">
        <f>IF(Table5[[#This Row],[Profit_Percentage]]&lt;=24.5%,"low","high")</f>
        <v>high</v>
      </c>
      <c r="Q4959" s="3" t="str">
        <f>IF(Table5[[#This Row],[Profit_Percentage]]&gt;25%,"high_profit","low_profit")&amp;(IF(Table5[[#This Row],[net_sales]]&gt;1000," high_sales"," low_sales"))</f>
        <v>high_profit high_sales</v>
      </c>
      <c r="R4959" s="3"/>
    </row>
    <row r="4960" spans="1:18" ht="14.25" customHeight="1" x14ac:dyDescent="0.3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Table5[[#This Row],[sales]]-(Table5[[#This Row],[sales]]*Table5[[#This Row],[discount]])</f>
        <v>1744.1690000000001</v>
      </c>
      <c r="O4960" s="6">
        <f>Table5[[#This Row],[profit]]/Table5[[#This Row],[net_sales]]</f>
        <v>0.24456919025621943</v>
      </c>
      <c r="P4960" s="3" t="str">
        <f>IF(Table5[[#This Row],[Profit_Percentage]]&lt;=24.5%,"low","high")</f>
        <v>low</v>
      </c>
      <c r="Q4960" s="3" t="str">
        <f>IF(Table5[[#This Row],[Profit_Percentage]]&gt;25%,"high_profit","low_profit")&amp;(IF(Table5[[#This Row],[net_sales]]&gt;1000," high_sales"," low_sales"))</f>
        <v>low_profit high_sales</v>
      </c>
      <c r="R4960" s="3"/>
    </row>
    <row r="4961" spans="1:18" ht="14.25" customHeight="1" x14ac:dyDescent="0.3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Table5[[#This Row],[sales]]-(Table5[[#This Row],[sales]]*Table5[[#This Row],[discount]])</f>
        <v>2554.2791999999999</v>
      </c>
      <c r="O4961" s="6">
        <f>Table5[[#This Row],[profit]]/Table5[[#This Row],[net_sales]]</f>
        <v>0.28554435239499271</v>
      </c>
      <c r="P4961" s="3" t="str">
        <f>IF(Table5[[#This Row],[Profit_Percentage]]&lt;=24.5%,"low","high")</f>
        <v>high</v>
      </c>
      <c r="Q4961" s="3" t="str">
        <f>IF(Table5[[#This Row],[Profit_Percentage]]&gt;25%,"high_profit","low_profit")&amp;(IF(Table5[[#This Row],[net_sales]]&gt;1000," high_sales"," low_sales"))</f>
        <v>high_profit high_sales</v>
      </c>
      <c r="R4961" s="3"/>
    </row>
    <row r="4962" spans="1:18" ht="14.25" customHeight="1" x14ac:dyDescent="0.3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Table5[[#This Row],[sales]]-(Table5[[#This Row],[sales]]*Table5[[#This Row],[discount]])</f>
        <v>543.02639999999997</v>
      </c>
      <c r="O4962" s="6">
        <f>Table5[[#This Row],[profit]]/Table5[[#This Row],[net_sales]]</f>
        <v>0.31103460163262786</v>
      </c>
      <c r="P4962" s="3" t="str">
        <f>IF(Table5[[#This Row],[Profit_Percentage]]&lt;=24.5%,"low","high")</f>
        <v>high</v>
      </c>
      <c r="Q4962" s="3" t="str">
        <f>IF(Table5[[#This Row],[Profit_Percentage]]&gt;25%,"high_profit","low_profit")&amp;(IF(Table5[[#This Row],[net_sales]]&gt;1000," high_sales"," low_sales"))</f>
        <v>high_profit low_sales</v>
      </c>
      <c r="R4962" s="3"/>
    </row>
    <row r="4963" spans="1:18" ht="14.25" customHeight="1" x14ac:dyDescent="0.3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Table5[[#This Row],[sales]]-(Table5[[#This Row],[sales]]*Table5[[#This Row],[discount]])</f>
        <v>1330.5360000000001</v>
      </c>
      <c r="O4963" s="6">
        <f>Table5[[#This Row],[profit]]/Table5[[#This Row],[net_sales]]</f>
        <v>0.24091794585039414</v>
      </c>
      <c r="P4963" s="3" t="str">
        <f>IF(Table5[[#This Row],[Profit_Percentage]]&lt;=24.5%,"low","high")</f>
        <v>low</v>
      </c>
      <c r="Q4963" s="3" t="str">
        <f>IF(Table5[[#This Row],[Profit_Percentage]]&gt;25%,"high_profit","low_profit")&amp;(IF(Table5[[#This Row],[net_sales]]&gt;1000," high_sales"," low_sales"))</f>
        <v>low_profit high_sales</v>
      </c>
      <c r="R4963" s="3"/>
    </row>
    <row r="4964" spans="1:18" ht="14.25" customHeight="1" x14ac:dyDescent="0.3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Table5[[#This Row],[sales]]-(Table5[[#This Row],[sales]]*Table5[[#This Row],[discount]])</f>
        <v>825.60239999999999</v>
      </c>
      <c r="O4964" s="6">
        <f>Table5[[#This Row],[profit]]/Table5[[#This Row],[net_sales]]</f>
        <v>0.10182867685462153</v>
      </c>
      <c r="P4964" s="3" t="str">
        <f>IF(Table5[[#This Row],[Profit_Percentage]]&lt;=24.5%,"low","high")</f>
        <v>low</v>
      </c>
      <c r="Q4964" s="3" t="str">
        <f>IF(Table5[[#This Row],[Profit_Percentage]]&gt;25%,"high_profit","low_profit")&amp;(IF(Table5[[#This Row],[net_sales]]&gt;1000," high_sales"," low_sales"))</f>
        <v>low_profit low_sales</v>
      </c>
      <c r="R4964" s="3"/>
    </row>
    <row r="4965" spans="1:18" ht="14.25" customHeight="1" x14ac:dyDescent="0.3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Table5[[#This Row],[sales]]-(Table5[[#This Row],[sales]]*Table5[[#This Row],[discount]])</f>
        <v>338.99450000000002</v>
      </c>
      <c r="O4965" s="6">
        <f>Table5[[#This Row],[profit]]/Table5[[#This Row],[net_sales]]</f>
        <v>0.21723066303435601</v>
      </c>
      <c r="P4965" s="3" t="str">
        <f>IF(Table5[[#This Row],[Profit_Percentage]]&lt;=24.5%,"low","high")</f>
        <v>low</v>
      </c>
      <c r="Q4965" s="3" t="str">
        <f>IF(Table5[[#This Row],[Profit_Percentage]]&gt;25%,"high_profit","low_profit")&amp;(IF(Table5[[#This Row],[net_sales]]&gt;1000," high_sales"," low_sales"))</f>
        <v>low_profit low_sales</v>
      </c>
      <c r="R4965" s="3"/>
    </row>
    <row r="4966" spans="1:18" ht="14.25" customHeight="1" x14ac:dyDescent="0.3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Table5[[#This Row],[sales]]-(Table5[[#This Row],[sales]]*Table5[[#This Row],[discount]])</f>
        <v>550.7124</v>
      </c>
      <c r="O4966" s="6">
        <f>Table5[[#This Row],[profit]]/Table5[[#This Row],[net_sales]]</f>
        <v>0.10847767364599017</v>
      </c>
      <c r="P4966" s="3" t="str">
        <f>IF(Table5[[#This Row],[Profit_Percentage]]&lt;=24.5%,"low","high")</f>
        <v>low</v>
      </c>
      <c r="Q4966" s="3" t="str">
        <f>IF(Table5[[#This Row],[Profit_Percentage]]&gt;25%,"high_profit","low_profit")&amp;(IF(Table5[[#This Row],[net_sales]]&gt;1000," high_sales"," low_sales"))</f>
        <v>low_profit low_sales</v>
      </c>
      <c r="R4966" s="3"/>
    </row>
    <row r="4967" spans="1:18" ht="14.25" customHeight="1" x14ac:dyDescent="0.3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Table5[[#This Row],[sales]]-(Table5[[#This Row],[sales]]*Table5[[#This Row],[discount]])</f>
        <v>1678.5889999999999</v>
      </c>
      <c r="O4967" s="6">
        <f>Table5[[#This Row],[profit]]/Table5[[#This Row],[net_sales]]</f>
        <v>0.32455234723925869</v>
      </c>
      <c r="P4967" s="3" t="str">
        <f>IF(Table5[[#This Row],[Profit_Percentage]]&lt;=24.5%,"low","high")</f>
        <v>high</v>
      </c>
      <c r="Q4967" s="3" t="str">
        <f>IF(Table5[[#This Row],[Profit_Percentage]]&gt;25%,"high_profit","low_profit")&amp;(IF(Table5[[#This Row],[net_sales]]&gt;1000," high_sales"," low_sales"))</f>
        <v>high_profit high_sales</v>
      </c>
      <c r="R4967" s="3"/>
    </row>
    <row r="4968" spans="1:18" ht="14.25" customHeight="1" x14ac:dyDescent="0.3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Table5[[#This Row],[sales]]-(Table5[[#This Row],[sales]]*Table5[[#This Row],[discount]])</f>
        <v>765.90719999999999</v>
      </c>
      <c r="O4968" s="6">
        <f>Table5[[#This Row],[profit]]/Table5[[#This Row],[net_sales]]</f>
        <v>0.39901700884911384</v>
      </c>
      <c r="P4968" s="3" t="str">
        <f>IF(Table5[[#This Row],[Profit_Percentage]]&lt;=24.5%,"low","high")</f>
        <v>high</v>
      </c>
      <c r="Q4968" s="3" t="str">
        <f>IF(Table5[[#This Row],[Profit_Percentage]]&gt;25%,"high_profit","low_profit")&amp;(IF(Table5[[#This Row],[net_sales]]&gt;1000," high_sales"," low_sales"))</f>
        <v>high_profit low_sales</v>
      </c>
      <c r="R4968" s="3"/>
    </row>
    <row r="4969" spans="1:18" ht="14.25" customHeight="1" x14ac:dyDescent="0.3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Table5[[#This Row],[sales]]-(Table5[[#This Row],[sales]]*Table5[[#This Row],[discount]])</f>
        <v>542.96550000000002</v>
      </c>
      <c r="O4969" s="6">
        <f>Table5[[#This Row],[profit]]/Table5[[#This Row],[net_sales]]</f>
        <v>0.49323575807302672</v>
      </c>
      <c r="P4969" s="3" t="str">
        <f>IF(Table5[[#This Row],[Profit_Percentage]]&lt;=24.5%,"low","high")</f>
        <v>high</v>
      </c>
      <c r="Q4969" s="3" t="str">
        <f>IF(Table5[[#This Row],[Profit_Percentage]]&gt;25%,"high_profit","low_profit")&amp;(IF(Table5[[#This Row],[net_sales]]&gt;1000," high_sales"," low_sales"))</f>
        <v>high_profit low_sales</v>
      </c>
      <c r="R4969" s="3"/>
    </row>
    <row r="4970" spans="1:18" ht="14.25" customHeight="1" x14ac:dyDescent="0.3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Table5[[#This Row],[sales]]-(Table5[[#This Row],[sales]]*Table5[[#This Row],[discount]])</f>
        <v>2050.4750999999997</v>
      </c>
      <c r="O4970" s="6">
        <f>Table5[[#This Row],[profit]]/Table5[[#This Row],[net_sales]]</f>
        <v>0.19982198272000479</v>
      </c>
      <c r="P4970" s="3" t="str">
        <f>IF(Table5[[#This Row],[Profit_Percentage]]&lt;=24.5%,"low","high")</f>
        <v>low</v>
      </c>
      <c r="Q4970" s="3" t="str">
        <f>IF(Table5[[#This Row],[Profit_Percentage]]&gt;25%,"high_profit","low_profit")&amp;(IF(Table5[[#This Row],[net_sales]]&gt;1000," high_sales"," low_sales"))</f>
        <v>low_profit high_sales</v>
      </c>
      <c r="R4970" s="3"/>
    </row>
    <row r="4971" spans="1:18" ht="14.25" customHeight="1" x14ac:dyDescent="0.3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Table5[[#This Row],[sales]]-(Table5[[#This Row],[sales]]*Table5[[#This Row],[discount]])</f>
        <v>4306.3879999999999</v>
      </c>
      <c r="O4971" s="6">
        <f>Table5[[#This Row],[profit]]/Table5[[#This Row],[net_sales]]</f>
        <v>0.25172604047754171</v>
      </c>
      <c r="P4971" s="3" t="str">
        <f>IF(Table5[[#This Row],[Profit_Percentage]]&lt;=24.5%,"low","high")</f>
        <v>high</v>
      </c>
      <c r="Q4971" s="3" t="str">
        <f>IF(Table5[[#This Row],[Profit_Percentage]]&gt;25%,"high_profit","low_profit")&amp;(IF(Table5[[#This Row],[net_sales]]&gt;1000," high_sales"," low_sales"))</f>
        <v>high_profit high_sales</v>
      </c>
      <c r="R4971" s="3"/>
    </row>
    <row r="4972" spans="1:18" ht="14.25" customHeight="1" x14ac:dyDescent="0.3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Table5[[#This Row],[sales]]-(Table5[[#This Row],[sales]]*Table5[[#This Row],[discount]])</f>
        <v>2339.1081000000004</v>
      </c>
      <c r="O4972" s="6">
        <f>Table5[[#This Row],[profit]]/Table5[[#This Row],[net_sales]]</f>
        <v>0.39447086690863065</v>
      </c>
      <c r="P4972" s="3" t="str">
        <f>IF(Table5[[#This Row],[Profit_Percentage]]&lt;=24.5%,"low","high")</f>
        <v>high</v>
      </c>
      <c r="Q4972" s="3" t="str">
        <f>IF(Table5[[#This Row],[Profit_Percentage]]&gt;25%,"high_profit","low_profit")&amp;(IF(Table5[[#This Row],[net_sales]]&gt;1000," high_sales"," low_sales"))</f>
        <v>high_profit high_sales</v>
      </c>
      <c r="R4972" s="3"/>
    </row>
    <row r="4973" spans="1:18" ht="14.25" customHeight="1" x14ac:dyDescent="0.3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Table5[[#This Row],[sales]]-(Table5[[#This Row],[sales]]*Table5[[#This Row],[discount]])</f>
        <v>4217.4941999999992</v>
      </c>
      <c r="O4973" s="6">
        <f>Table5[[#This Row],[profit]]/Table5[[#This Row],[net_sales]]</f>
        <v>0.20905541494283505</v>
      </c>
      <c r="P4973" s="3" t="str">
        <f>IF(Table5[[#This Row],[Profit_Percentage]]&lt;=24.5%,"low","high")</f>
        <v>low</v>
      </c>
      <c r="Q4973" s="3" t="str">
        <f>IF(Table5[[#This Row],[Profit_Percentage]]&gt;25%,"high_profit","low_profit")&amp;(IF(Table5[[#This Row],[net_sales]]&gt;1000," high_sales"," low_sales"))</f>
        <v>low_profit high_sales</v>
      </c>
      <c r="R4973" s="3"/>
    </row>
    <row r="4974" spans="1:18" ht="14.25" customHeight="1" x14ac:dyDescent="0.3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Table5[[#This Row],[sales]]-(Table5[[#This Row],[sales]]*Table5[[#This Row],[discount]])</f>
        <v>2483.5439999999999</v>
      </c>
      <c r="O4974" s="6">
        <f>Table5[[#This Row],[profit]]/Table5[[#This Row],[net_sales]]</f>
        <v>0.26921206147344279</v>
      </c>
      <c r="P4974" s="3" t="str">
        <f>IF(Table5[[#This Row],[Profit_Percentage]]&lt;=24.5%,"low","high")</f>
        <v>high</v>
      </c>
      <c r="Q4974" s="3" t="str">
        <f>IF(Table5[[#This Row],[Profit_Percentage]]&gt;25%,"high_profit","low_profit")&amp;(IF(Table5[[#This Row],[net_sales]]&gt;1000," high_sales"," low_sales"))</f>
        <v>high_profit high_sales</v>
      </c>
      <c r="R4974" s="3"/>
    </row>
    <row r="4975" spans="1:18" ht="14.25" customHeight="1" x14ac:dyDescent="0.3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Table5[[#This Row],[sales]]-(Table5[[#This Row],[sales]]*Table5[[#This Row],[discount]])</f>
        <v>1708.0065</v>
      </c>
      <c r="O4975" s="6">
        <f>Table5[[#This Row],[profit]]/Table5[[#This Row],[net_sales]]</f>
        <v>0.34054320050889736</v>
      </c>
      <c r="P4975" s="3" t="str">
        <f>IF(Table5[[#This Row],[Profit_Percentage]]&lt;=24.5%,"low","high")</f>
        <v>high</v>
      </c>
      <c r="Q4975" s="3" t="str">
        <f>IF(Table5[[#This Row],[Profit_Percentage]]&gt;25%,"high_profit","low_profit")&amp;(IF(Table5[[#This Row],[net_sales]]&gt;1000," high_sales"," low_sales"))</f>
        <v>high_profit high_sales</v>
      </c>
      <c r="R4975" s="3"/>
    </row>
    <row r="4976" spans="1:18" ht="14.25" customHeight="1" x14ac:dyDescent="0.3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Table5[[#This Row],[sales]]-(Table5[[#This Row],[sales]]*Table5[[#This Row],[discount]])</f>
        <v>2205.1439999999998</v>
      </c>
      <c r="O4976" s="6">
        <f>Table5[[#This Row],[profit]]/Table5[[#This Row],[net_sales]]</f>
        <v>0.20052205207460377</v>
      </c>
      <c r="P4976" s="3" t="str">
        <f>IF(Table5[[#This Row],[Profit_Percentage]]&lt;=24.5%,"low","high")</f>
        <v>low</v>
      </c>
      <c r="Q4976" s="3" t="str">
        <f>IF(Table5[[#This Row],[Profit_Percentage]]&gt;25%,"high_profit","low_profit")&amp;(IF(Table5[[#This Row],[net_sales]]&gt;1000," high_sales"," low_sales"))</f>
        <v>low_profit high_sales</v>
      </c>
      <c r="R4976" s="3"/>
    </row>
    <row r="4977" spans="1:18" ht="14.25" customHeight="1" x14ac:dyDescent="0.3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Table5[[#This Row],[sales]]-(Table5[[#This Row],[sales]]*Table5[[#This Row],[discount]])</f>
        <v>1325.4528</v>
      </c>
      <c r="O4977" s="6">
        <f>Table5[[#This Row],[profit]]/Table5[[#This Row],[net_sales]]</f>
        <v>9.7838263271238332E-2</v>
      </c>
      <c r="P4977" s="3" t="str">
        <f>IF(Table5[[#This Row],[Profit_Percentage]]&lt;=24.5%,"low","high")</f>
        <v>low</v>
      </c>
      <c r="Q4977" s="3" t="str">
        <f>IF(Table5[[#This Row],[Profit_Percentage]]&gt;25%,"high_profit","low_profit")&amp;(IF(Table5[[#This Row],[net_sales]]&gt;1000," high_sales"," low_sales"))</f>
        <v>low_profit high_sales</v>
      </c>
      <c r="R4977" s="3"/>
    </row>
    <row r="4978" spans="1:18" ht="14.25" customHeight="1" x14ac:dyDescent="0.3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Table5[[#This Row],[sales]]-(Table5[[#This Row],[sales]]*Table5[[#This Row],[discount]])</f>
        <v>376.31880000000001</v>
      </c>
      <c r="O4978" s="6">
        <f>Table5[[#This Row],[profit]]/Table5[[#This Row],[net_sales]]</f>
        <v>0.16722523562468841</v>
      </c>
      <c r="P4978" s="3" t="str">
        <f>IF(Table5[[#This Row],[Profit_Percentage]]&lt;=24.5%,"low","high")</f>
        <v>low</v>
      </c>
      <c r="Q4978" s="3" t="str">
        <f>IF(Table5[[#This Row],[Profit_Percentage]]&gt;25%,"high_profit","low_profit")&amp;(IF(Table5[[#This Row],[net_sales]]&gt;1000," high_sales"," low_sales"))</f>
        <v>low_profit low_sales</v>
      </c>
      <c r="R4978" s="3"/>
    </row>
    <row r="4979" spans="1:18" ht="14.25" customHeight="1" x14ac:dyDescent="0.3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Table5[[#This Row],[sales]]-(Table5[[#This Row],[sales]]*Table5[[#This Row],[discount]])</f>
        <v>1395.1158</v>
      </c>
      <c r="O4979" s="6">
        <f>Table5[[#This Row],[profit]]/Table5[[#This Row],[net_sales]]</f>
        <v>0.2599354118131269</v>
      </c>
      <c r="P4979" s="3" t="str">
        <f>IF(Table5[[#This Row],[Profit_Percentage]]&lt;=24.5%,"low","high")</f>
        <v>high</v>
      </c>
      <c r="Q4979" s="3" t="str">
        <f>IF(Table5[[#This Row],[Profit_Percentage]]&gt;25%,"high_profit","low_profit")&amp;(IF(Table5[[#This Row],[net_sales]]&gt;1000," high_sales"," low_sales"))</f>
        <v>high_profit high_sales</v>
      </c>
      <c r="R4979" s="3"/>
    </row>
    <row r="4980" spans="1:18" ht="14.25" customHeight="1" x14ac:dyDescent="0.3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Table5[[#This Row],[sales]]-(Table5[[#This Row],[sales]]*Table5[[#This Row],[discount]])</f>
        <v>1112.0445999999999</v>
      </c>
      <c r="O4980" s="6">
        <f>Table5[[#This Row],[profit]]/Table5[[#This Row],[net_sales]]</f>
        <v>0.24033208740009168</v>
      </c>
      <c r="P4980" s="3" t="str">
        <f>IF(Table5[[#This Row],[Profit_Percentage]]&lt;=24.5%,"low","high")</f>
        <v>low</v>
      </c>
      <c r="Q4980" s="3" t="str">
        <f>IF(Table5[[#This Row],[Profit_Percentage]]&gt;25%,"high_profit","low_profit")&amp;(IF(Table5[[#This Row],[net_sales]]&gt;1000," high_sales"," low_sales"))</f>
        <v>low_profit high_sales</v>
      </c>
      <c r="R4980" s="3"/>
    </row>
    <row r="4981" spans="1:18" ht="14.25" customHeight="1" x14ac:dyDescent="0.3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Table5[[#This Row],[sales]]-(Table5[[#This Row],[sales]]*Table5[[#This Row],[discount]])</f>
        <v>2796.3148000000001</v>
      </c>
      <c r="O4981" s="6">
        <f>Table5[[#This Row],[profit]]/Table5[[#This Row],[net_sales]]</f>
        <v>0.26593929982418285</v>
      </c>
      <c r="P4981" s="3" t="str">
        <f>IF(Table5[[#This Row],[Profit_Percentage]]&lt;=24.5%,"low","high")</f>
        <v>high</v>
      </c>
      <c r="Q4981" s="3" t="str">
        <f>IF(Table5[[#This Row],[Profit_Percentage]]&gt;25%,"high_profit","low_profit")&amp;(IF(Table5[[#This Row],[net_sales]]&gt;1000," high_sales"," low_sales"))</f>
        <v>high_profit high_sales</v>
      </c>
      <c r="R4981" s="3"/>
    </row>
    <row r="4982" spans="1:18" ht="14.25" customHeight="1" x14ac:dyDescent="0.3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Table5[[#This Row],[sales]]-(Table5[[#This Row],[sales]]*Table5[[#This Row],[discount]])</f>
        <v>1989.1927999999998</v>
      </c>
      <c r="O4982" s="6">
        <f>Table5[[#This Row],[profit]]/Table5[[#This Row],[net_sales]]</f>
        <v>0.22734850035652657</v>
      </c>
      <c r="P4982" s="3" t="str">
        <f>IF(Table5[[#This Row],[Profit_Percentage]]&lt;=24.5%,"low","high")</f>
        <v>low</v>
      </c>
      <c r="Q4982" s="3" t="str">
        <f>IF(Table5[[#This Row],[Profit_Percentage]]&gt;25%,"high_profit","low_profit")&amp;(IF(Table5[[#This Row],[net_sales]]&gt;1000," high_sales"," low_sales"))</f>
        <v>low_profit high_sales</v>
      </c>
      <c r="R4982" s="3"/>
    </row>
    <row r="4983" spans="1:18" ht="14.25" customHeight="1" x14ac:dyDescent="0.3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Table5[[#This Row],[sales]]-(Table5[[#This Row],[sales]]*Table5[[#This Row],[discount]])</f>
        <v>396.51990000000001</v>
      </c>
      <c r="O4983" s="6">
        <f>Table5[[#This Row],[profit]]/Table5[[#This Row],[net_sales]]</f>
        <v>0.41725522476929905</v>
      </c>
      <c r="P4983" s="3" t="str">
        <f>IF(Table5[[#This Row],[Profit_Percentage]]&lt;=24.5%,"low","high")</f>
        <v>high</v>
      </c>
      <c r="Q4983" s="3" t="str">
        <f>IF(Table5[[#This Row],[Profit_Percentage]]&gt;25%,"high_profit","low_profit")&amp;(IF(Table5[[#This Row],[net_sales]]&gt;1000," high_sales"," low_sales"))</f>
        <v>high_profit low_sales</v>
      </c>
      <c r="R4983" s="3"/>
    </row>
    <row r="4984" spans="1:18" ht="14.25" customHeight="1" x14ac:dyDescent="0.3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Table5[[#This Row],[sales]]-(Table5[[#This Row],[sales]]*Table5[[#This Row],[discount]])</f>
        <v>4369.6032000000005</v>
      </c>
      <c r="O4984" s="6">
        <f>Table5[[#This Row],[profit]]/Table5[[#This Row],[net_sales]]</f>
        <v>7.51807395234423E-2</v>
      </c>
      <c r="P4984" s="3" t="str">
        <f>IF(Table5[[#This Row],[Profit_Percentage]]&lt;=24.5%,"low","high")</f>
        <v>low</v>
      </c>
      <c r="Q4984" s="3" t="str">
        <f>IF(Table5[[#This Row],[Profit_Percentage]]&gt;25%,"high_profit","low_profit")&amp;(IF(Table5[[#This Row],[net_sales]]&gt;1000," high_sales"," low_sales"))</f>
        <v>low_profit high_sales</v>
      </c>
      <c r="R4984" s="3"/>
    </row>
    <row r="4985" spans="1:18" ht="14.25" customHeight="1" x14ac:dyDescent="0.3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Table5[[#This Row],[sales]]-(Table5[[#This Row],[sales]]*Table5[[#This Row],[discount]])</f>
        <v>1684.1216000000002</v>
      </c>
      <c r="O4985" s="6">
        <f>Table5[[#This Row],[profit]]/Table5[[#This Row],[net_sales]]</f>
        <v>0.28304963252059706</v>
      </c>
      <c r="P4985" s="3" t="str">
        <f>IF(Table5[[#This Row],[Profit_Percentage]]&lt;=24.5%,"low","high")</f>
        <v>high</v>
      </c>
      <c r="Q4985" s="3" t="str">
        <f>IF(Table5[[#This Row],[Profit_Percentage]]&gt;25%,"high_profit","low_profit")&amp;(IF(Table5[[#This Row],[net_sales]]&gt;1000," high_sales"," low_sales"))</f>
        <v>high_profit high_sales</v>
      </c>
      <c r="R4985" s="3"/>
    </row>
    <row r="4986" spans="1:18" ht="14.25" customHeight="1" x14ac:dyDescent="0.3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Table5[[#This Row],[sales]]-(Table5[[#This Row],[sales]]*Table5[[#This Row],[discount]])</f>
        <v>1991.2525000000001</v>
      </c>
      <c r="O4986" s="6">
        <f>Table5[[#This Row],[profit]]/Table5[[#This Row],[net_sales]]</f>
        <v>0.24872285157206331</v>
      </c>
      <c r="P4986" s="3" t="str">
        <f>IF(Table5[[#This Row],[Profit_Percentage]]&lt;=24.5%,"low","high")</f>
        <v>high</v>
      </c>
      <c r="Q4986" s="3" t="str">
        <f>IF(Table5[[#This Row],[Profit_Percentage]]&gt;25%,"high_profit","low_profit")&amp;(IF(Table5[[#This Row],[net_sales]]&gt;1000," high_sales"," low_sales"))</f>
        <v>low_profit high_sales</v>
      </c>
      <c r="R4986" s="3"/>
    </row>
    <row r="4987" spans="1:18" ht="14.25" customHeight="1" x14ac:dyDescent="0.3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Table5[[#This Row],[sales]]-(Table5[[#This Row],[sales]]*Table5[[#This Row],[discount]])</f>
        <v>3613.0402000000004</v>
      </c>
      <c r="O4987" s="6">
        <f>Table5[[#This Row],[profit]]/Table5[[#This Row],[net_sales]]</f>
        <v>0.15950555988831785</v>
      </c>
      <c r="P4987" s="3" t="str">
        <f>IF(Table5[[#This Row],[Profit_Percentage]]&lt;=24.5%,"low","high")</f>
        <v>low</v>
      </c>
      <c r="Q4987" s="3" t="str">
        <f>IF(Table5[[#This Row],[Profit_Percentage]]&gt;25%,"high_profit","low_profit")&amp;(IF(Table5[[#This Row],[net_sales]]&gt;1000," high_sales"," low_sales"))</f>
        <v>low_profit high_sales</v>
      </c>
      <c r="R4987" s="3"/>
    </row>
    <row r="4988" spans="1:18" ht="14.25" customHeight="1" x14ac:dyDescent="0.3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Table5[[#This Row],[sales]]-(Table5[[#This Row],[sales]]*Table5[[#This Row],[discount]])</f>
        <v>363.37139999999999</v>
      </c>
      <c r="O4988" s="6">
        <f>Table5[[#This Row],[profit]]/Table5[[#This Row],[net_sales]]</f>
        <v>0.20755623585125302</v>
      </c>
      <c r="P4988" s="3" t="str">
        <f>IF(Table5[[#This Row],[Profit_Percentage]]&lt;=24.5%,"low","high")</f>
        <v>low</v>
      </c>
      <c r="Q4988" s="3" t="str">
        <f>IF(Table5[[#This Row],[Profit_Percentage]]&gt;25%,"high_profit","low_profit")&amp;(IF(Table5[[#This Row],[net_sales]]&gt;1000," high_sales"," low_sales"))</f>
        <v>low_profit low_sales</v>
      </c>
      <c r="R4988" s="3"/>
    </row>
    <row r="4989" spans="1:18" ht="14.25" customHeight="1" x14ac:dyDescent="0.3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Table5[[#This Row],[sales]]-(Table5[[#This Row],[sales]]*Table5[[#This Row],[discount]])</f>
        <v>2143.2654000000002</v>
      </c>
      <c r="O4989" s="6">
        <f>Table5[[#This Row],[profit]]/Table5[[#This Row],[net_sales]]</f>
        <v>0.10197990412199999</v>
      </c>
      <c r="P4989" s="3" t="str">
        <f>IF(Table5[[#This Row],[Profit_Percentage]]&lt;=24.5%,"low","high")</f>
        <v>low</v>
      </c>
      <c r="Q4989" s="3" t="str">
        <f>IF(Table5[[#This Row],[Profit_Percentage]]&gt;25%,"high_profit","low_profit")&amp;(IF(Table5[[#This Row],[net_sales]]&gt;1000," high_sales"," low_sales"))</f>
        <v>low_profit high_sales</v>
      </c>
      <c r="R4989" s="3"/>
    </row>
    <row r="4990" spans="1:18" ht="14.25" customHeight="1" x14ac:dyDescent="0.3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Table5[[#This Row],[sales]]-(Table5[[#This Row],[sales]]*Table5[[#This Row],[discount]])</f>
        <v>1886.86</v>
      </c>
      <c r="O4990" s="6">
        <f>Table5[[#This Row],[profit]]/Table5[[#This Row],[net_sales]]</f>
        <v>0.24667436905758774</v>
      </c>
      <c r="P4990" s="3" t="str">
        <f>IF(Table5[[#This Row],[Profit_Percentage]]&lt;=24.5%,"low","high")</f>
        <v>high</v>
      </c>
      <c r="Q4990" s="3" t="str">
        <f>IF(Table5[[#This Row],[Profit_Percentage]]&gt;25%,"high_profit","low_profit")&amp;(IF(Table5[[#This Row],[net_sales]]&gt;1000," high_sales"," low_sales"))</f>
        <v>low_profit high_sales</v>
      </c>
      <c r="R4990" s="3"/>
    </row>
    <row r="4991" spans="1:18" ht="14.25" customHeight="1" x14ac:dyDescent="0.3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Table5[[#This Row],[sales]]-(Table5[[#This Row],[sales]]*Table5[[#This Row],[discount]])</f>
        <v>2349.9646999999995</v>
      </c>
      <c r="O4991" s="6">
        <f>Table5[[#This Row],[profit]]/Table5[[#This Row],[net_sales]]</f>
        <v>0.25581235326641294</v>
      </c>
      <c r="P4991" s="3" t="str">
        <f>IF(Table5[[#This Row],[Profit_Percentage]]&lt;=24.5%,"low","high")</f>
        <v>high</v>
      </c>
      <c r="Q4991" s="3" t="str">
        <f>IF(Table5[[#This Row],[Profit_Percentage]]&gt;25%,"high_profit","low_profit")&amp;(IF(Table5[[#This Row],[net_sales]]&gt;1000," high_sales"," low_sales"))</f>
        <v>high_profit high_sales</v>
      </c>
      <c r="R4991" s="3"/>
    </row>
    <row r="4992" spans="1:18" ht="14.25" customHeight="1" x14ac:dyDescent="0.3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Table5[[#This Row],[sales]]-(Table5[[#This Row],[sales]]*Table5[[#This Row],[discount]])</f>
        <v>4520.7335000000003</v>
      </c>
      <c r="O4992" s="6">
        <f>Table5[[#This Row],[profit]]/Table5[[#This Row],[net_sales]]</f>
        <v>9.4475819023616417E-2</v>
      </c>
      <c r="P4992" s="3" t="str">
        <f>IF(Table5[[#This Row],[Profit_Percentage]]&lt;=24.5%,"low","high")</f>
        <v>low</v>
      </c>
      <c r="Q4992" s="3" t="str">
        <f>IF(Table5[[#This Row],[Profit_Percentage]]&gt;25%,"high_profit","low_profit")&amp;(IF(Table5[[#This Row],[net_sales]]&gt;1000," high_sales"," low_sales"))</f>
        <v>low_profit high_sales</v>
      </c>
      <c r="R4992" s="3"/>
    </row>
    <row r="4993" spans="1:18" ht="14.25" customHeight="1" x14ac:dyDescent="0.3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Table5[[#This Row],[sales]]-(Table5[[#This Row],[sales]]*Table5[[#This Row],[discount]])</f>
        <v>1951.2246</v>
      </c>
      <c r="O4993" s="6">
        <f>Table5[[#This Row],[profit]]/Table5[[#This Row],[net_sales]]</f>
        <v>0.28050589358088251</v>
      </c>
      <c r="P4993" s="3" t="str">
        <f>IF(Table5[[#This Row],[Profit_Percentage]]&lt;=24.5%,"low","high")</f>
        <v>high</v>
      </c>
      <c r="Q4993" s="3" t="str">
        <f>IF(Table5[[#This Row],[Profit_Percentage]]&gt;25%,"high_profit","low_profit")&amp;(IF(Table5[[#This Row],[net_sales]]&gt;1000," high_sales"," low_sales"))</f>
        <v>high_profit high_sales</v>
      </c>
      <c r="R4993" s="3"/>
    </row>
    <row r="4994" spans="1:18" ht="14.25" customHeight="1" x14ac:dyDescent="0.3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Table5[[#This Row],[sales]]-(Table5[[#This Row],[sales]]*Table5[[#This Row],[discount]])</f>
        <v>132.88589999999999</v>
      </c>
      <c r="O4994" s="6">
        <f>Table5[[#This Row],[profit]]/Table5[[#This Row],[net_sales]]</f>
        <v>0.12680051081416466</v>
      </c>
      <c r="P4994" s="3" t="str">
        <f>IF(Table5[[#This Row],[Profit_Percentage]]&lt;=24.5%,"low","high")</f>
        <v>low</v>
      </c>
      <c r="Q4994" s="3" t="str">
        <f>IF(Table5[[#This Row],[Profit_Percentage]]&gt;25%,"high_profit","low_profit")&amp;(IF(Table5[[#This Row],[net_sales]]&gt;1000," high_sales"," low_sales"))</f>
        <v>low_profit low_sales</v>
      </c>
      <c r="R4994" s="3"/>
    </row>
    <row r="4995" spans="1:18" ht="14.25" customHeight="1" x14ac:dyDescent="0.3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Table5[[#This Row],[sales]]-(Table5[[#This Row],[sales]]*Table5[[#This Row],[discount]])</f>
        <v>222.05120000000002</v>
      </c>
      <c r="O4995" s="6">
        <f>Table5[[#This Row],[profit]]/Table5[[#This Row],[net_sales]]</f>
        <v>0.18067905059733969</v>
      </c>
      <c r="P4995" s="3" t="str">
        <f>IF(Table5[[#This Row],[Profit_Percentage]]&lt;=24.5%,"low","high")</f>
        <v>low</v>
      </c>
      <c r="Q4995" s="3" t="str">
        <f>IF(Table5[[#This Row],[Profit_Percentage]]&gt;25%,"high_profit","low_profit")&amp;(IF(Table5[[#This Row],[net_sales]]&gt;1000," high_sales"," low_sales"))</f>
        <v>low_profit low_sales</v>
      </c>
      <c r="R4995" s="3"/>
    </row>
    <row r="4996" spans="1:18" ht="14.25" customHeight="1" x14ac:dyDescent="0.3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Table5[[#This Row],[sales]]-(Table5[[#This Row],[sales]]*Table5[[#This Row],[discount]])</f>
        <v>1066.2449999999999</v>
      </c>
      <c r="O4996" s="6">
        <f>Table5[[#This Row],[profit]]/Table5[[#This Row],[net_sales]]</f>
        <v>0.13495960121735626</v>
      </c>
      <c r="P4996" s="3" t="str">
        <f>IF(Table5[[#This Row],[Profit_Percentage]]&lt;=24.5%,"low","high")</f>
        <v>low</v>
      </c>
      <c r="Q4996" s="3" t="str">
        <f>IF(Table5[[#This Row],[Profit_Percentage]]&gt;25%,"high_profit","low_profit")&amp;(IF(Table5[[#This Row],[net_sales]]&gt;1000," high_sales"," low_sales"))</f>
        <v>low_profit high_sales</v>
      </c>
      <c r="R4996" s="3"/>
    </row>
    <row r="4997" spans="1:18" ht="14.25" customHeight="1" x14ac:dyDescent="0.3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Table5[[#This Row],[sales]]-(Table5[[#This Row],[sales]]*Table5[[#This Row],[discount]])</f>
        <v>3340.6105000000002</v>
      </c>
      <c r="O4997" s="6">
        <f>Table5[[#This Row],[profit]]/Table5[[#This Row],[net_sales]]</f>
        <v>0.25783311164231809</v>
      </c>
      <c r="P4997" s="3" t="str">
        <f>IF(Table5[[#This Row],[Profit_Percentage]]&lt;=24.5%,"low","high")</f>
        <v>high</v>
      </c>
      <c r="Q4997" s="3" t="str">
        <f>IF(Table5[[#This Row],[Profit_Percentage]]&gt;25%,"high_profit","low_profit")&amp;(IF(Table5[[#This Row],[net_sales]]&gt;1000," high_sales"," low_sales"))</f>
        <v>high_profit high_sales</v>
      </c>
      <c r="R4997" s="3"/>
    </row>
    <row r="4998" spans="1:18" ht="14.25" customHeight="1" x14ac:dyDescent="0.3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Table5[[#This Row],[sales]]-(Table5[[#This Row],[sales]]*Table5[[#This Row],[discount]])</f>
        <v>1043.6112000000001</v>
      </c>
      <c r="O4998" s="6">
        <f>Table5[[#This Row],[profit]]/Table5[[#This Row],[net_sales]]</f>
        <v>0.1409912043872277</v>
      </c>
      <c r="P4998" s="3" t="str">
        <f>IF(Table5[[#This Row],[Profit_Percentage]]&lt;=24.5%,"low","high")</f>
        <v>low</v>
      </c>
      <c r="Q4998" s="3" t="str">
        <f>IF(Table5[[#This Row],[Profit_Percentage]]&gt;25%,"high_profit","low_profit")&amp;(IF(Table5[[#This Row],[net_sales]]&gt;1000," high_sales"," low_sales"))</f>
        <v>low_profit high_sales</v>
      </c>
      <c r="R4998" s="3"/>
    </row>
    <row r="4999" spans="1:18" ht="14.25" customHeight="1" x14ac:dyDescent="0.3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Table5[[#This Row],[sales]]-(Table5[[#This Row],[sales]]*Table5[[#This Row],[discount]])</f>
        <v>1165.0630000000001</v>
      </c>
      <c r="O4999" s="6">
        <f>Table5[[#This Row],[profit]]/Table5[[#This Row],[net_sales]]</f>
        <v>0.4305260745556248</v>
      </c>
      <c r="P4999" s="3" t="str">
        <f>IF(Table5[[#This Row],[Profit_Percentage]]&lt;=24.5%,"low","high")</f>
        <v>high</v>
      </c>
      <c r="Q4999" s="3" t="str">
        <f>IF(Table5[[#This Row],[Profit_Percentage]]&gt;25%,"high_profit","low_profit")&amp;(IF(Table5[[#This Row],[net_sales]]&gt;1000," high_sales"," low_sales"))</f>
        <v>high_profit high_sales</v>
      </c>
      <c r="R4999" s="3"/>
    </row>
    <row r="5000" spans="1:18" ht="14.25" customHeight="1" x14ac:dyDescent="0.3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Table5[[#This Row],[sales]]-(Table5[[#This Row],[sales]]*Table5[[#This Row],[discount]])</f>
        <v>2681.8248000000003</v>
      </c>
      <c r="O5000" s="6">
        <f>Table5[[#This Row],[profit]]/Table5[[#This Row],[net_sales]]</f>
        <v>0.29472096760384942</v>
      </c>
      <c r="P5000" s="3" t="str">
        <f>IF(Table5[[#This Row],[Profit_Percentage]]&lt;=24.5%,"low","high")</f>
        <v>high</v>
      </c>
      <c r="Q5000" s="3" t="str">
        <f>IF(Table5[[#This Row],[Profit_Percentage]]&gt;25%,"high_profit","low_profit")&amp;(IF(Table5[[#This Row],[net_sales]]&gt;1000," high_sales"," low_sales"))</f>
        <v>high_profit high_sales</v>
      </c>
      <c r="R5000" s="3"/>
    </row>
    <row r="5001" spans="1:18" ht="14.25" customHeight="1" x14ac:dyDescent="0.3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Table5[[#This Row],[sales]]-(Table5[[#This Row],[sales]]*Table5[[#This Row],[discount]])</f>
        <v>662.63670000000002</v>
      </c>
      <c r="O5001" s="6">
        <f>Table5[[#This Row],[profit]]/Table5[[#This Row],[net_sales]]</f>
        <v>5.6094085944832214E-2</v>
      </c>
      <c r="P5001" s="3" t="str">
        <f>IF(Table5[[#This Row],[Profit_Percentage]]&lt;=24.5%,"low","high")</f>
        <v>low</v>
      </c>
      <c r="Q5001" s="3" t="str">
        <f>IF(Table5[[#This Row],[Profit_Percentage]]&gt;25%,"high_profit","low_profit")&amp;(IF(Table5[[#This Row],[net_sales]]&gt;1000," high_sales"," low_sales"))</f>
        <v>low_profit low_sales</v>
      </c>
      <c r="R5001" s="3"/>
    </row>
    <row r="5002" spans="1:18" ht="14.25" customHeight="1" x14ac:dyDescent="0.3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Table5[[#This Row],[sales]]-(Table5[[#This Row],[sales]]*Table5[[#This Row],[discount]])</f>
        <v>3909.4295999999999</v>
      </c>
      <c r="O5002" s="6">
        <f>Table5[[#This Row],[profit]]/Table5[[#This Row],[net_sales]]</f>
        <v>0.16842354700542506</v>
      </c>
      <c r="P5002" s="3" t="str">
        <f>IF(Table5[[#This Row],[Profit_Percentage]]&lt;=24.5%,"low","high")</f>
        <v>low</v>
      </c>
      <c r="Q5002" s="3" t="str">
        <f>IF(Table5[[#This Row],[Profit_Percentage]]&gt;25%,"high_profit","low_profit")&amp;(IF(Table5[[#This Row],[net_sales]]&gt;1000," high_sales"," low_sales"))</f>
        <v>low_profit high_sales</v>
      </c>
      <c r="R5002" s="3"/>
    </row>
    <row r="5003" spans="1:18" ht="14.25" customHeight="1" x14ac:dyDescent="0.3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Table5[[#This Row],[sales]]-(Table5[[#This Row],[sales]]*Table5[[#This Row],[discount]])</f>
        <v>799.35660000000007</v>
      </c>
      <c r="O5003" s="6">
        <f>Table5[[#This Row],[profit]]/Table5[[#This Row],[net_sales]]</f>
        <v>0.15810215365707869</v>
      </c>
      <c r="P5003" s="3" t="str">
        <f>IF(Table5[[#This Row],[Profit_Percentage]]&lt;=24.5%,"low","high")</f>
        <v>low</v>
      </c>
      <c r="Q5003" s="3" t="str">
        <f>IF(Table5[[#This Row],[Profit_Percentage]]&gt;25%,"high_profit","low_profit")&amp;(IF(Table5[[#This Row],[net_sales]]&gt;1000," high_sales"," low_sales"))</f>
        <v>low_profit low_sales</v>
      </c>
      <c r="R5003" s="3"/>
    </row>
    <row r="5004" spans="1:18" ht="14.25" customHeight="1" x14ac:dyDescent="0.3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Table5[[#This Row],[sales]]-(Table5[[#This Row],[sales]]*Table5[[#This Row],[discount]])</f>
        <v>186.02470000000002</v>
      </c>
      <c r="O5004" s="6">
        <f>Table5[[#This Row],[profit]]/Table5[[#This Row],[net_sales]]</f>
        <v>0.37978827542794047</v>
      </c>
      <c r="P5004" s="3" t="str">
        <f>IF(Table5[[#This Row],[Profit_Percentage]]&lt;=24.5%,"low","high")</f>
        <v>high</v>
      </c>
      <c r="Q5004" s="3" t="str">
        <f>IF(Table5[[#This Row],[Profit_Percentage]]&gt;25%,"high_profit","low_profit")&amp;(IF(Table5[[#This Row],[net_sales]]&gt;1000," high_sales"," low_sales"))</f>
        <v>high_profit low_sales</v>
      </c>
      <c r="R5004" s="3"/>
    </row>
    <row r="5005" spans="1:18" ht="14.25" customHeight="1" x14ac:dyDescent="0.3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Table5[[#This Row],[sales]]-(Table5[[#This Row],[sales]]*Table5[[#This Row],[discount]])</f>
        <v>485.98559999999998</v>
      </c>
      <c r="O5005" s="6">
        <f>Table5[[#This Row],[profit]]/Table5[[#This Row],[net_sales]]</f>
        <v>0.33513338666824699</v>
      </c>
      <c r="P5005" s="3" t="str">
        <f>IF(Table5[[#This Row],[Profit_Percentage]]&lt;=24.5%,"low","high")</f>
        <v>high</v>
      </c>
      <c r="Q5005" s="3" t="str">
        <f>IF(Table5[[#This Row],[Profit_Percentage]]&gt;25%,"high_profit","low_profit")&amp;(IF(Table5[[#This Row],[net_sales]]&gt;1000," high_sales"," low_sales"))</f>
        <v>high_profit low_sales</v>
      </c>
      <c r="R5005" s="3"/>
    </row>
    <row r="5006" spans="1:18" ht="14.25" customHeight="1" x14ac:dyDescent="0.3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Table5[[#This Row],[sales]]-(Table5[[#This Row],[sales]]*Table5[[#This Row],[discount]])</f>
        <v>3337.2640000000001</v>
      </c>
      <c r="O5006" s="6">
        <f>Table5[[#This Row],[profit]]/Table5[[#This Row],[net_sales]]</f>
        <v>0.18158887040401958</v>
      </c>
      <c r="P5006" s="3" t="str">
        <f>IF(Table5[[#This Row],[Profit_Percentage]]&lt;=24.5%,"low","high")</f>
        <v>low</v>
      </c>
      <c r="Q5006" s="3" t="str">
        <f>IF(Table5[[#This Row],[Profit_Percentage]]&gt;25%,"high_profit","low_profit")&amp;(IF(Table5[[#This Row],[net_sales]]&gt;1000," high_sales"," low_sales"))</f>
        <v>low_profit high_sales</v>
      </c>
      <c r="R5006" s="3"/>
    </row>
    <row r="5007" spans="1:18" ht="14.25" customHeight="1" x14ac:dyDescent="0.3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Table5[[#This Row],[sales]]-(Table5[[#This Row],[sales]]*Table5[[#This Row],[discount]])</f>
        <v>1433.1237999999998</v>
      </c>
      <c r="O5007" s="6">
        <f>Table5[[#This Row],[profit]]/Table5[[#This Row],[net_sales]]</f>
        <v>0.35304695937643354</v>
      </c>
      <c r="P5007" s="3" t="str">
        <f>IF(Table5[[#This Row],[Profit_Percentage]]&lt;=24.5%,"low","high")</f>
        <v>high</v>
      </c>
      <c r="Q5007" s="3" t="str">
        <f>IF(Table5[[#This Row],[Profit_Percentage]]&gt;25%,"high_profit","low_profit")&amp;(IF(Table5[[#This Row],[net_sales]]&gt;1000," high_sales"," low_sales"))</f>
        <v>high_profit high_sales</v>
      </c>
      <c r="R5007" s="3"/>
    </row>
    <row r="5008" spans="1:18" ht="14.25" customHeight="1" x14ac:dyDescent="0.3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Table5[[#This Row],[sales]]-(Table5[[#This Row],[sales]]*Table5[[#This Row],[discount]])</f>
        <v>1085.24</v>
      </c>
      <c r="O5008" s="6">
        <f>Table5[[#This Row],[profit]]/Table5[[#This Row],[net_sales]]</f>
        <v>0.33476466035162727</v>
      </c>
      <c r="P5008" s="3" t="str">
        <f>IF(Table5[[#This Row],[Profit_Percentage]]&lt;=24.5%,"low","high")</f>
        <v>high</v>
      </c>
      <c r="Q5008" s="3" t="str">
        <f>IF(Table5[[#This Row],[Profit_Percentage]]&gt;25%,"high_profit","low_profit")&amp;(IF(Table5[[#This Row],[net_sales]]&gt;1000," high_sales"," low_sales"))</f>
        <v>high_profit high_sales</v>
      </c>
      <c r="R5008" s="3"/>
    </row>
    <row r="5009" spans="1:18" ht="14.25" customHeight="1" x14ac:dyDescent="0.3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Table5[[#This Row],[sales]]-(Table5[[#This Row],[sales]]*Table5[[#This Row],[discount]])</f>
        <v>2229.5531999999998</v>
      </c>
      <c r="O5009" s="6">
        <f>Table5[[#This Row],[profit]]/Table5[[#This Row],[net_sales]]</f>
        <v>0.3289582863508258</v>
      </c>
      <c r="P5009" s="3" t="str">
        <f>IF(Table5[[#This Row],[Profit_Percentage]]&lt;=24.5%,"low","high")</f>
        <v>high</v>
      </c>
      <c r="Q5009" s="3" t="str">
        <f>IF(Table5[[#This Row],[Profit_Percentage]]&gt;25%,"high_profit","low_profit")&amp;(IF(Table5[[#This Row],[net_sales]]&gt;1000," high_sales"," low_sales"))</f>
        <v>high_profit high_sales</v>
      </c>
      <c r="R5009" s="3"/>
    </row>
    <row r="5010" spans="1:18" ht="14.25" customHeight="1" x14ac:dyDescent="0.3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Table5[[#This Row],[sales]]-(Table5[[#This Row],[sales]]*Table5[[#This Row],[discount]])</f>
        <v>2134.9700000000003</v>
      </c>
      <c r="O5010" s="6">
        <f>Table5[[#This Row],[profit]]/Table5[[#This Row],[net_sales]]</f>
        <v>0.13020323470587408</v>
      </c>
      <c r="P5010" s="3" t="str">
        <f>IF(Table5[[#This Row],[Profit_Percentage]]&lt;=24.5%,"low","high")</f>
        <v>low</v>
      </c>
      <c r="Q5010" s="3" t="str">
        <f>IF(Table5[[#This Row],[Profit_Percentage]]&gt;25%,"high_profit","low_profit")&amp;(IF(Table5[[#This Row],[net_sales]]&gt;1000," high_sales"," low_sales"))</f>
        <v>low_profit high_sales</v>
      </c>
      <c r="R5010" s="3"/>
    </row>
    <row r="5011" spans="1:18" ht="14.25" customHeight="1" x14ac:dyDescent="0.3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Table5[[#This Row],[sales]]-(Table5[[#This Row],[sales]]*Table5[[#This Row],[discount]])</f>
        <v>1645.4888999999998</v>
      </c>
      <c r="O5011" s="6">
        <f>Table5[[#This Row],[profit]]/Table5[[#This Row],[net_sales]]</f>
        <v>0.14016502937212158</v>
      </c>
      <c r="P5011" s="3" t="str">
        <f>IF(Table5[[#This Row],[Profit_Percentage]]&lt;=24.5%,"low","high")</f>
        <v>low</v>
      </c>
      <c r="Q5011" s="3" t="str">
        <f>IF(Table5[[#This Row],[Profit_Percentage]]&gt;25%,"high_profit","low_profit")&amp;(IF(Table5[[#This Row],[net_sales]]&gt;1000," high_sales"," low_sales"))</f>
        <v>low_profit high_sales</v>
      </c>
      <c r="R5011" s="3"/>
    </row>
    <row r="5012" spans="1:18" ht="14.25" customHeight="1" x14ac:dyDescent="0.3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Table5[[#This Row],[sales]]-(Table5[[#This Row],[sales]]*Table5[[#This Row],[discount]])</f>
        <v>2046.1448</v>
      </c>
      <c r="O5012" s="6">
        <f>Table5[[#This Row],[profit]]/Table5[[#This Row],[net_sales]]</f>
        <v>0.21116296363776405</v>
      </c>
      <c r="P5012" s="3" t="str">
        <f>IF(Table5[[#This Row],[Profit_Percentage]]&lt;=24.5%,"low","high")</f>
        <v>low</v>
      </c>
      <c r="Q5012" s="3" t="str">
        <f>IF(Table5[[#This Row],[Profit_Percentage]]&gt;25%,"high_profit","low_profit")&amp;(IF(Table5[[#This Row],[net_sales]]&gt;1000," high_sales"," low_sales"))</f>
        <v>low_profit high_sales</v>
      </c>
      <c r="R5012" s="3"/>
    </row>
    <row r="5013" spans="1:18" ht="14.25" customHeight="1" x14ac:dyDescent="0.3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Table5[[#This Row],[sales]]-(Table5[[#This Row],[sales]]*Table5[[#This Row],[discount]])</f>
        <v>1042.1112000000001</v>
      </c>
      <c r="O5013" s="6">
        <f>Table5[[#This Row],[profit]]/Table5[[#This Row],[net_sales]]</f>
        <v>0.24697940104664454</v>
      </c>
      <c r="P5013" s="3" t="str">
        <f>IF(Table5[[#This Row],[Profit_Percentage]]&lt;=24.5%,"low","high")</f>
        <v>high</v>
      </c>
      <c r="Q5013" s="3" t="str">
        <f>IF(Table5[[#This Row],[Profit_Percentage]]&gt;25%,"high_profit","low_profit")&amp;(IF(Table5[[#This Row],[net_sales]]&gt;1000," high_sales"," low_sales"))</f>
        <v>low_profit high_sales</v>
      </c>
      <c r="R5013" s="3"/>
    </row>
    <row r="5014" spans="1:18" ht="14.25" customHeight="1" x14ac:dyDescent="0.3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Table5[[#This Row],[sales]]-(Table5[[#This Row],[sales]]*Table5[[#This Row],[discount]])</f>
        <v>487.83750000000003</v>
      </c>
      <c r="O5014" s="6">
        <f>Table5[[#This Row],[profit]]/Table5[[#This Row],[net_sales]]</f>
        <v>0.33869884951443868</v>
      </c>
      <c r="P5014" s="3" t="str">
        <f>IF(Table5[[#This Row],[Profit_Percentage]]&lt;=24.5%,"low","high")</f>
        <v>high</v>
      </c>
      <c r="Q5014" s="3" t="str">
        <f>IF(Table5[[#This Row],[Profit_Percentage]]&gt;25%,"high_profit","low_profit")&amp;(IF(Table5[[#This Row],[net_sales]]&gt;1000," high_sales"," low_sales"))</f>
        <v>high_profit low_sales</v>
      </c>
      <c r="R5014" s="3"/>
    </row>
    <row r="5015" spans="1:18" ht="14.25" customHeight="1" x14ac:dyDescent="0.3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Table5[[#This Row],[sales]]-(Table5[[#This Row],[sales]]*Table5[[#This Row],[discount]])</f>
        <v>1899.6276000000003</v>
      </c>
      <c r="O5015" s="6">
        <f>Table5[[#This Row],[profit]]/Table5[[#This Row],[net_sales]]</f>
        <v>0.3102608111189793</v>
      </c>
      <c r="P5015" s="3" t="str">
        <f>IF(Table5[[#This Row],[Profit_Percentage]]&lt;=24.5%,"low","high")</f>
        <v>high</v>
      </c>
      <c r="Q5015" s="3" t="str">
        <f>IF(Table5[[#This Row],[Profit_Percentage]]&gt;25%,"high_profit","low_profit")&amp;(IF(Table5[[#This Row],[net_sales]]&gt;1000," high_sales"," low_sales"))</f>
        <v>high_profit high_sales</v>
      </c>
      <c r="R5015" s="3"/>
    </row>
    <row r="5016" spans="1:18" ht="14.25" customHeight="1" x14ac:dyDescent="0.3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Table5[[#This Row],[sales]]-(Table5[[#This Row],[sales]]*Table5[[#This Row],[discount]])</f>
        <v>722.81280000000004</v>
      </c>
      <c r="O5016" s="6">
        <f>Table5[[#This Row],[profit]]/Table5[[#This Row],[net_sales]]</f>
        <v>0.3439064720491945</v>
      </c>
      <c r="P5016" s="3" t="str">
        <f>IF(Table5[[#This Row],[Profit_Percentage]]&lt;=24.5%,"low","high")</f>
        <v>high</v>
      </c>
      <c r="Q5016" s="3" t="str">
        <f>IF(Table5[[#This Row],[Profit_Percentage]]&gt;25%,"high_profit","low_profit")&amp;(IF(Table5[[#This Row],[net_sales]]&gt;1000," high_sales"," low_sales"))</f>
        <v>high_profit low_sales</v>
      </c>
      <c r="R5016" s="3"/>
    </row>
    <row r="5017" spans="1:18" ht="14.25" customHeight="1" x14ac:dyDescent="0.3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Table5[[#This Row],[sales]]-(Table5[[#This Row],[sales]]*Table5[[#This Row],[discount]])</f>
        <v>3295.866</v>
      </c>
      <c r="O5017" s="6">
        <f>Table5[[#This Row],[profit]]/Table5[[#This Row],[net_sales]]</f>
        <v>8.5537458136950961E-2</v>
      </c>
      <c r="P5017" s="3" t="str">
        <f>IF(Table5[[#This Row],[Profit_Percentage]]&lt;=24.5%,"low","high")</f>
        <v>low</v>
      </c>
      <c r="Q5017" s="3" t="str">
        <f>IF(Table5[[#This Row],[Profit_Percentage]]&gt;25%,"high_profit","low_profit")&amp;(IF(Table5[[#This Row],[net_sales]]&gt;1000," high_sales"," low_sales"))</f>
        <v>low_profit high_sales</v>
      </c>
      <c r="R5017" s="3"/>
    </row>
    <row r="5018" spans="1:18" ht="14.25" customHeight="1" x14ac:dyDescent="0.3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Table5[[#This Row],[sales]]-(Table5[[#This Row],[sales]]*Table5[[#This Row],[discount]])</f>
        <v>66.430000000000007</v>
      </c>
      <c r="O5018" s="6">
        <f>Table5[[#This Row],[profit]]/Table5[[#This Row],[net_sales]]</f>
        <v>0.15354508505193434</v>
      </c>
      <c r="P5018" s="3" t="str">
        <f>IF(Table5[[#This Row],[Profit_Percentage]]&lt;=24.5%,"low","high")</f>
        <v>low</v>
      </c>
      <c r="Q5018" s="3" t="str">
        <f>IF(Table5[[#This Row],[Profit_Percentage]]&gt;25%,"high_profit","low_profit")&amp;(IF(Table5[[#This Row],[net_sales]]&gt;1000," high_sales"," low_sales"))</f>
        <v>low_profit low_sales</v>
      </c>
      <c r="R5018" s="3"/>
    </row>
    <row r="5019" spans="1:18" ht="14.25" customHeight="1" x14ac:dyDescent="0.3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Table5[[#This Row],[sales]]-(Table5[[#This Row],[sales]]*Table5[[#This Row],[discount]])</f>
        <v>3574.7354</v>
      </c>
      <c r="O5019" s="6">
        <f>Table5[[#This Row],[profit]]/Table5[[#This Row],[net_sales]]</f>
        <v>0.27961789843242663</v>
      </c>
      <c r="P5019" s="3" t="str">
        <f>IF(Table5[[#This Row],[Profit_Percentage]]&lt;=24.5%,"low","high")</f>
        <v>high</v>
      </c>
      <c r="Q5019" s="3" t="str">
        <f>IF(Table5[[#This Row],[Profit_Percentage]]&gt;25%,"high_profit","low_profit")&amp;(IF(Table5[[#This Row],[net_sales]]&gt;1000," high_sales"," low_sales"))</f>
        <v>high_profit high_sales</v>
      </c>
      <c r="R5019" s="3"/>
    </row>
    <row r="5020" spans="1:18" ht="14.25" customHeight="1" x14ac:dyDescent="0.3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Table5[[#This Row],[sales]]-(Table5[[#This Row],[sales]]*Table5[[#This Row],[discount]])</f>
        <v>1087.3708000000001</v>
      </c>
      <c r="O5020" s="6">
        <f>Table5[[#This Row],[profit]]/Table5[[#This Row],[net_sales]]</f>
        <v>0.20022608663024608</v>
      </c>
      <c r="P5020" s="3" t="str">
        <f>IF(Table5[[#This Row],[Profit_Percentage]]&lt;=24.5%,"low","high")</f>
        <v>low</v>
      </c>
      <c r="Q5020" s="3" t="str">
        <f>IF(Table5[[#This Row],[Profit_Percentage]]&gt;25%,"high_profit","low_profit")&amp;(IF(Table5[[#This Row],[net_sales]]&gt;1000," high_sales"," low_sales"))</f>
        <v>low_profit high_sales</v>
      </c>
      <c r="R5020" s="3"/>
    </row>
    <row r="5021" spans="1:18" ht="14.25" customHeight="1" x14ac:dyDescent="0.3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Table5[[#This Row],[sales]]-(Table5[[#This Row],[sales]]*Table5[[#This Row],[discount]])</f>
        <v>3566.4971999999998</v>
      </c>
      <c r="O5021" s="6">
        <f>Table5[[#This Row],[profit]]/Table5[[#This Row],[net_sales]]</f>
        <v>0.29130262600514595</v>
      </c>
      <c r="P5021" s="3" t="str">
        <f>IF(Table5[[#This Row],[Profit_Percentage]]&lt;=24.5%,"low","high")</f>
        <v>high</v>
      </c>
      <c r="Q5021" s="3" t="str">
        <f>IF(Table5[[#This Row],[Profit_Percentage]]&gt;25%,"high_profit","low_profit")&amp;(IF(Table5[[#This Row],[net_sales]]&gt;1000," high_sales"," low_sales"))</f>
        <v>high_profit high_sales</v>
      </c>
      <c r="R5021" s="3"/>
    </row>
    <row r="5022" spans="1:18" ht="14.25" customHeight="1" x14ac:dyDescent="0.3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Table5[[#This Row],[sales]]-(Table5[[#This Row],[sales]]*Table5[[#This Row],[discount]])</f>
        <v>284.21280000000002</v>
      </c>
      <c r="O5022" s="6">
        <f>Table5[[#This Row],[profit]]/Table5[[#This Row],[net_sales]]</f>
        <v>0.40684304155196382</v>
      </c>
      <c r="P5022" s="3" t="str">
        <f>IF(Table5[[#This Row],[Profit_Percentage]]&lt;=24.5%,"low","high")</f>
        <v>high</v>
      </c>
      <c r="Q5022" s="3" t="str">
        <f>IF(Table5[[#This Row],[Profit_Percentage]]&gt;25%,"high_profit","low_profit")&amp;(IF(Table5[[#This Row],[net_sales]]&gt;1000," high_sales"," low_sales"))</f>
        <v>high_profit low_sales</v>
      </c>
      <c r="R5022" s="3"/>
    </row>
    <row r="5023" spans="1:18" ht="14.25" customHeight="1" x14ac:dyDescent="0.3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Table5[[#This Row],[sales]]-(Table5[[#This Row],[sales]]*Table5[[#This Row],[discount]])</f>
        <v>4722.0029999999997</v>
      </c>
      <c r="O5023" s="6">
        <f>Table5[[#This Row],[profit]]/Table5[[#This Row],[net_sales]]</f>
        <v>0.19955302866177765</v>
      </c>
      <c r="P5023" s="3" t="str">
        <f>IF(Table5[[#This Row],[Profit_Percentage]]&lt;=24.5%,"low","high")</f>
        <v>low</v>
      </c>
      <c r="Q5023" s="3" t="str">
        <f>IF(Table5[[#This Row],[Profit_Percentage]]&gt;25%,"high_profit","low_profit")&amp;(IF(Table5[[#This Row],[net_sales]]&gt;1000," high_sales"," low_sales"))</f>
        <v>low_profit high_sales</v>
      </c>
      <c r="R5023" s="3"/>
    </row>
    <row r="5024" spans="1:18" ht="14.25" customHeight="1" x14ac:dyDescent="0.3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Table5[[#This Row],[sales]]-(Table5[[#This Row],[sales]]*Table5[[#This Row],[discount]])</f>
        <v>376.00290000000007</v>
      </c>
      <c r="O5024" s="6">
        <f>Table5[[#This Row],[profit]]/Table5[[#This Row],[net_sales]]</f>
        <v>0.34364096659892779</v>
      </c>
      <c r="P5024" s="3" t="str">
        <f>IF(Table5[[#This Row],[Profit_Percentage]]&lt;=24.5%,"low","high")</f>
        <v>high</v>
      </c>
      <c r="Q5024" s="3" t="str">
        <f>IF(Table5[[#This Row],[Profit_Percentage]]&gt;25%,"high_profit","low_profit")&amp;(IF(Table5[[#This Row],[net_sales]]&gt;1000," high_sales"," low_sales"))</f>
        <v>high_profit low_sales</v>
      </c>
      <c r="R5024" s="3"/>
    </row>
    <row r="5025" spans="1:18" ht="14.25" customHeight="1" x14ac:dyDescent="0.3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Table5[[#This Row],[sales]]-(Table5[[#This Row],[sales]]*Table5[[#This Row],[discount]])</f>
        <v>3643.7795999999998</v>
      </c>
      <c r="O5025" s="6">
        <f>Table5[[#This Row],[profit]]/Table5[[#This Row],[net_sales]]</f>
        <v>0.15882684013050627</v>
      </c>
      <c r="P5025" s="3" t="str">
        <f>IF(Table5[[#This Row],[Profit_Percentage]]&lt;=24.5%,"low","high")</f>
        <v>low</v>
      </c>
      <c r="Q5025" s="3" t="str">
        <f>IF(Table5[[#This Row],[Profit_Percentage]]&gt;25%,"high_profit","low_profit")&amp;(IF(Table5[[#This Row],[net_sales]]&gt;1000," high_sales"," low_sales"))</f>
        <v>low_profit high_sales</v>
      </c>
      <c r="R5025" s="3"/>
    </row>
    <row r="5026" spans="1:18" ht="14.25" customHeight="1" x14ac:dyDescent="0.3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Table5[[#This Row],[sales]]-(Table5[[#This Row],[sales]]*Table5[[#This Row],[discount]])</f>
        <v>1739.0868</v>
      </c>
      <c r="O5026" s="6">
        <f>Table5[[#This Row],[profit]]/Table5[[#This Row],[net_sales]]</f>
        <v>0.41636794667178201</v>
      </c>
      <c r="P5026" s="3" t="str">
        <f>IF(Table5[[#This Row],[Profit_Percentage]]&lt;=24.5%,"low","high")</f>
        <v>high</v>
      </c>
      <c r="Q5026" s="3" t="str">
        <f>IF(Table5[[#This Row],[Profit_Percentage]]&gt;25%,"high_profit","low_profit")&amp;(IF(Table5[[#This Row],[net_sales]]&gt;1000," high_sales"," low_sales"))</f>
        <v>high_profit high_sales</v>
      </c>
      <c r="R5026" s="3"/>
    </row>
    <row r="5027" spans="1:18" ht="14.25" customHeight="1" x14ac:dyDescent="0.3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Table5[[#This Row],[sales]]-(Table5[[#This Row],[sales]]*Table5[[#This Row],[discount]])</f>
        <v>1369.5365999999999</v>
      </c>
      <c r="O5027" s="6">
        <f>Table5[[#This Row],[profit]]/Table5[[#This Row],[net_sales]]</f>
        <v>0.35093622178479933</v>
      </c>
      <c r="P5027" s="3" t="str">
        <f>IF(Table5[[#This Row],[Profit_Percentage]]&lt;=24.5%,"low","high")</f>
        <v>high</v>
      </c>
      <c r="Q5027" s="3" t="str">
        <f>IF(Table5[[#This Row],[Profit_Percentage]]&gt;25%,"high_profit","low_profit")&amp;(IF(Table5[[#This Row],[net_sales]]&gt;1000," high_sales"," low_sales"))</f>
        <v>high_profit high_sales</v>
      </c>
      <c r="R5027" s="3"/>
    </row>
    <row r="5028" spans="1:18" ht="14.25" customHeight="1" x14ac:dyDescent="0.3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Table5[[#This Row],[sales]]-(Table5[[#This Row],[sales]]*Table5[[#This Row],[discount]])</f>
        <v>913.11119999999994</v>
      </c>
      <c r="O5028" s="6">
        <f>Table5[[#This Row],[profit]]/Table5[[#This Row],[net_sales]]</f>
        <v>0.32417738387175626</v>
      </c>
      <c r="P5028" s="3" t="str">
        <f>IF(Table5[[#This Row],[Profit_Percentage]]&lt;=24.5%,"low","high")</f>
        <v>high</v>
      </c>
      <c r="Q5028" s="3" t="str">
        <f>IF(Table5[[#This Row],[Profit_Percentage]]&gt;25%,"high_profit","low_profit")&amp;(IF(Table5[[#This Row],[net_sales]]&gt;1000," high_sales"," low_sales"))</f>
        <v>high_profit low_sales</v>
      </c>
      <c r="R5028" s="3"/>
    </row>
    <row r="5029" spans="1:18" ht="14.25" customHeight="1" x14ac:dyDescent="0.3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Table5[[#This Row],[sales]]-(Table5[[#This Row],[sales]]*Table5[[#This Row],[discount]])</f>
        <v>2491.3989000000001</v>
      </c>
      <c r="O5029" s="6">
        <f>Table5[[#This Row],[profit]]/Table5[[#This Row],[net_sales]]</f>
        <v>9.6455850566523088E-2</v>
      </c>
      <c r="P5029" s="3" t="str">
        <f>IF(Table5[[#This Row],[Profit_Percentage]]&lt;=24.5%,"low","high")</f>
        <v>low</v>
      </c>
      <c r="Q5029" s="3" t="str">
        <f>IF(Table5[[#This Row],[Profit_Percentage]]&gt;25%,"high_profit","low_profit")&amp;(IF(Table5[[#This Row],[net_sales]]&gt;1000," high_sales"," low_sales"))</f>
        <v>low_profit high_sales</v>
      </c>
      <c r="R5029" s="3"/>
    </row>
    <row r="5030" spans="1:18" ht="14.25" customHeight="1" x14ac:dyDescent="0.3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Table5[[#This Row],[sales]]-(Table5[[#This Row],[sales]]*Table5[[#This Row],[discount]])</f>
        <v>916.96299999999997</v>
      </c>
      <c r="O5030" s="6">
        <f>Table5[[#This Row],[profit]]/Table5[[#This Row],[net_sales]]</f>
        <v>0.20429395733524691</v>
      </c>
      <c r="P5030" s="3" t="str">
        <f>IF(Table5[[#This Row],[Profit_Percentage]]&lt;=24.5%,"low","high")</f>
        <v>low</v>
      </c>
      <c r="Q5030" s="3" t="str">
        <f>IF(Table5[[#This Row],[Profit_Percentage]]&gt;25%,"high_profit","low_profit")&amp;(IF(Table5[[#This Row],[net_sales]]&gt;1000," high_sales"," low_sales"))</f>
        <v>low_profit low_sales</v>
      </c>
      <c r="R5030" s="3"/>
    </row>
    <row r="5031" spans="1:18" ht="14.25" customHeight="1" x14ac:dyDescent="0.3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Table5[[#This Row],[sales]]-(Table5[[#This Row],[sales]]*Table5[[#This Row],[discount]])</f>
        <v>1889.7216000000001</v>
      </c>
      <c r="O5031" s="6">
        <f>Table5[[#This Row],[profit]]/Table5[[#This Row],[net_sales]]</f>
        <v>0.57456611598237539</v>
      </c>
      <c r="P5031" s="3" t="str">
        <f>IF(Table5[[#This Row],[Profit_Percentage]]&lt;=24.5%,"low","high")</f>
        <v>high</v>
      </c>
      <c r="Q5031" s="3" t="str">
        <f>IF(Table5[[#This Row],[Profit_Percentage]]&gt;25%,"high_profit","low_profit")&amp;(IF(Table5[[#This Row],[net_sales]]&gt;1000," high_sales"," low_sales"))</f>
        <v>high_profit high_sales</v>
      </c>
      <c r="R5031" s="3"/>
    </row>
    <row r="5032" spans="1:18" ht="14.25" customHeight="1" x14ac:dyDescent="0.3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Table5[[#This Row],[sales]]-(Table5[[#This Row],[sales]]*Table5[[#This Row],[discount]])</f>
        <v>2261.5362</v>
      </c>
      <c r="O5032" s="6">
        <f>Table5[[#This Row],[profit]]/Table5[[#This Row],[net_sales]]</f>
        <v>0.16394608231342925</v>
      </c>
      <c r="P5032" s="3" t="str">
        <f>IF(Table5[[#This Row],[Profit_Percentage]]&lt;=24.5%,"low","high")</f>
        <v>low</v>
      </c>
      <c r="Q5032" s="3" t="str">
        <f>IF(Table5[[#This Row],[Profit_Percentage]]&gt;25%,"high_profit","low_profit")&amp;(IF(Table5[[#This Row],[net_sales]]&gt;1000," high_sales"," low_sales"))</f>
        <v>low_profit high_sales</v>
      </c>
      <c r="R5032" s="3"/>
    </row>
    <row r="5033" spans="1:18" ht="14.25" customHeight="1" x14ac:dyDescent="0.3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Table5[[#This Row],[sales]]-(Table5[[#This Row],[sales]]*Table5[[#This Row],[discount]])</f>
        <v>3794.3987999999999</v>
      </c>
      <c r="O5033" s="6">
        <f>Table5[[#This Row],[profit]]/Table5[[#This Row],[net_sales]]</f>
        <v>0.38060047878994696</v>
      </c>
      <c r="P5033" s="3" t="str">
        <f>IF(Table5[[#This Row],[Profit_Percentage]]&lt;=24.5%,"low","high")</f>
        <v>high</v>
      </c>
      <c r="Q5033" s="3" t="str">
        <f>IF(Table5[[#This Row],[Profit_Percentage]]&gt;25%,"high_profit","low_profit")&amp;(IF(Table5[[#This Row],[net_sales]]&gt;1000," high_sales"," low_sales"))</f>
        <v>high_profit high_sales</v>
      </c>
      <c r="R5033" s="3"/>
    </row>
    <row r="5034" spans="1:18" ht="14.25" customHeight="1" x14ac:dyDescent="0.3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Table5[[#This Row],[sales]]-(Table5[[#This Row],[sales]]*Table5[[#This Row],[discount]])</f>
        <v>2662.4396000000002</v>
      </c>
      <c r="O5034" s="6">
        <f>Table5[[#This Row],[profit]]/Table5[[#This Row],[net_sales]]</f>
        <v>0.34344065495420062</v>
      </c>
      <c r="P5034" s="3" t="str">
        <f>IF(Table5[[#This Row],[Profit_Percentage]]&lt;=24.5%,"low","high")</f>
        <v>high</v>
      </c>
      <c r="Q5034" s="3" t="str">
        <f>IF(Table5[[#This Row],[Profit_Percentage]]&gt;25%,"high_profit","low_profit")&amp;(IF(Table5[[#This Row],[net_sales]]&gt;1000," high_sales"," low_sales"))</f>
        <v>high_profit high_sales</v>
      </c>
      <c r="R5034" s="3"/>
    </row>
    <row r="5035" spans="1:18" ht="14.25" customHeight="1" x14ac:dyDescent="0.3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Table5[[#This Row],[sales]]-(Table5[[#This Row],[sales]]*Table5[[#This Row],[discount]])</f>
        <v>384.63389999999998</v>
      </c>
      <c r="O5035" s="6">
        <f>Table5[[#This Row],[profit]]/Table5[[#This Row],[net_sales]]</f>
        <v>0.3358778308412233</v>
      </c>
      <c r="P5035" s="3" t="str">
        <f>IF(Table5[[#This Row],[Profit_Percentage]]&lt;=24.5%,"low","high")</f>
        <v>high</v>
      </c>
      <c r="Q5035" s="3" t="str">
        <f>IF(Table5[[#This Row],[Profit_Percentage]]&gt;25%,"high_profit","low_profit")&amp;(IF(Table5[[#This Row],[net_sales]]&gt;1000," high_sales"," low_sales"))</f>
        <v>high_profit low_sales</v>
      </c>
      <c r="R5035" s="3"/>
    </row>
    <row r="5036" spans="1:18" ht="14.25" customHeight="1" x14ac:dyDescent="0.3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Table5[[#This Row],[sales]]-(Table5[[#This Row],[sales]]*Table5[[#This Row],[discount]])</f>
        <v>1293.3899999999999</v>
      </c>
      <c r="O5036" s="6">
        <f>Table5[[#This Row],[profit]]/Table5[[#This Row],[net_sales]]</f>
        <v>0.20837489079086743</v>
      </c>
      <c r="P5036" s="3" t="str">
        <f>IF(Table5[[#This Row],[Profit_Percentage]]&lt;=24.5%,"low","high")</f>
        <v>low</v>
      </c>
      <c r="Q5036" s="3" t="str">
        <f>IF(Table5[[#This Row],[Profit_Percentage]]&gt;25%,"high_profit","low_profit")&amp;(IF(Table5[[#This Row],[net_sales]]&gt;1000," high_sales"," low_sales"))</f>
        <v>low_profit high_sales</v>
      </c>
      <c r="R5036" s="3"/>
    </row>
    <row r="5037" spans="1:18" ht="14.25" customHeight="1" x14ac:dyDescent="0.3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Table5[[#This Row],[sales]]-(Table5[[#This Row],[sales]]*Table5[[#This Row],[discount]])</f>
        <v>250.67330000000001</v>
      </c>
      <c r="O5037" s="6">
        <f>Table5[[#This Row],[profit]]/Table5[[#This Row],[net_sales]]</f>
        <v>0.16758865024715436</v>
      </c>
      <c r="P5037" s="3" t="str">
        <f>IF(Table5[[#This Row],[Profit_Percentage]]&lt;=24.5%,"low","high")</f>
        <v>low</v>
      </c>
      <c r="Q5037" s="3" t="str">
        <f>IF(Table5[[#This Row],[Profit_Percentage]]&gt;25%,"high_profit","low_profit")&amp;(IF(Table5[[#This Row],[net_sales]]&gt;1000," high_sales"," low_sales"))</f>
        <v>low_profit low_sales</v>
      </c>
      <c r="R5037" s="3"/>
    </row>
    <row r="5038" spans="1:18" ht="14.25" customHeight="1" x14ac:dyDescent="0.3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Table5[[#This Row],[sales]]-(Table5[[#This Row],[sales]]*Table5[[#This Row],[discount]])</f>
        <v>1274.7535</v>
      </c>
      <c r="O5038" s="6">
        <f>Table5[[#This Row],[profit]]/Table5[[#This Row],[net_sales]]</f>
        <v>0.21944634786254755</v>
      </c>
      <c r="P5038" s="3" t="str">
        <f>IF(Table5[[#This Row],[Profit_Percentage]]&lt;=24.5%,"low","high")</f>
        <v>low</v>
      </c>
      <c r="Q5038" s="3" t="str">
        <f>IF(Table5[[#This Row],[Profit_Percentage]]&gt;25%,"high_profit","low_profit")&amp;(IF(Table5[[#This Row],[net_sales]]&gt;1000," high_sales"," low_sales"))</f>
        <v>low_profit high_sales</v>
      </c>
      <c r="R5038" s="3"/>
    </row>
    <row r="5039" spans="1:18" ht="14.25" customHeight="1" x14ac:dyDescent="0.3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Table5[[#This Row],[sales]]-(Table5[[#This Row],[sales]]*Table5[[#This Row],[discount]])</f>
        <v>1532.7349999999999</v>
      </c>
      <c r="O5039" s="6">
        <f>Table5[[#This Row],[profit]]/Table5[[#This Row],[net_sales]]</f>
        <v>8.8651984850610183E-2</v>
      </c>
      <c r="P5039" s="3" t="str">
        <f>IF(Table5[[#This Row],[Profit_Percentage]]&lt;=24.5%,"low","high")</f>
        <v>low</v>
      </c>
      <c r="Q5039" s="3" t="str">
        <f>IF(Table5[[#This Row],[Profit_Percentage]]&gt;25%,"high_profit","low_profit")&amp;(IF(Table5[[#This Row],[net_sales]]&gt;1000," high_sales"," low_sales"))</f>
        <v>low_profit high_sales</v>
      </c>
      <c r="R5039" s="3"/>
    </row>
    <row r="5040" spans="1:18" ht="14.25" customHeight="1" x14ac:dyDescent="0.3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Table5[[#This Row],[sales]]-(Table5[[#This Row],[sales]]*Table5[[#This Row],[discount]])</f>
        <v>2825.1761999999999</v>
      </c>
      <c r="O5040" s="6">
        <f>Table5[[#This Row],[profit]]/Table5[[#This Row],[net_sales]]</f>
        <v>0.26743818668725866</v>
      </c>
      <c r="P5040" s="3" t="str">
        <f>IF(Table5[[#This Row],[Profit_Percentage]]&lt;=24.5%,"low","high")</f>
        <v>high</v>
      </c>
      <c r="Q5040" s="3" t="str">
        <f>IF(Table5[[#This Row],[Profit_Percentage]]&gt;25%,"high_profit","low_profit")&amp;(IF(Table5[[#This Row],[net_sales]]&gt;1000," high_sales"," low_sales"))</f>
        <v>high_profit high_sales</v>
      </c>
      <c r="R5040" s="3"/>
    </row>
    <row r="5041" spans="1:18" ht="14.25" customHeight="1" x14ac:dyDescent="0.3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Table5[[#This Row],[sales]]-(Table5[[#This Row],[sales]]*Table5[[#This Row],[discount]])</f>
        <v>2271.3155999999999</v>
      </c>
      <c r="O5041" s="6">
        <f>Table5[[#This Row],[profit]]/Table5[[#This Row],[net_sales]]</f>
        <v>0.39709144779351668</v>
      </c>
      <c r="P5041" s="3" t="str">
        <f>IF(Table5[[#This Row],[Profit_Percentage]]&lt;=24.5%,"low","high")</f>
        <v>high</v>
      </c>
      <c r="Q5041" s="3" t="str">
        <f>IF(Table5[[#This Row],[Profit_Percentage]]&gt;25%,"high_profit","low_profit")&amp;(IF(Table5[[#This Row],[net_sales]]&gt;1000," high_sales"," low_sales"))</f>
        <v>high_profit high_sales</v>
      </c>
      <c r="R5041" s="3"/>
    </row>
    <row r="5042" spans="1:18" ht="14.25" customHeight="1" x14ac:dyDescent="0.3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Table5[[#This Row],[sales]]-(Table5[[#This Row],[sales]]*Table5[[#This Row],[discount]])</f>
        <v>136.2681</v>
      </c>
      <c r="O5042" s="6">
        <f>Table5[[#This Row],[profit]]/Table5[[#This Row],[net_sales]]</f>
        <v>0.18360863621052909</v>
      </c>
      <c r="P5042" s="3" t="str">
        <f>IF(Table5[[#This Row],[Profit_Percentage]]&lt;=24.5%,"low","high")</f>
        <v>low</v>
      </c>
      <c r="Q5042" s="3" t="str">
        <f>IF(Table5[[#This Row],[Profit_Percentage]]&gt;25%,"high_profit","low_profit")&amp;(IF(Table5[[#This Row],[net_sales]]&gt;1000," high_sales"," low_sales"))</f>
        <v>low_profit low_sales</v>
      </c>
      <c r="R5042" s="3"/>
    </row>
    <row r="5043" spans="1:18" ht="14.25" customHeight="1" x14ac:dyDescent="0.3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Table5[[#This Row],[sales]]-(Table5[[#This Row],[sales]]*Table5[[#This Row],[discount]])</f>
        <v>1462.4118000000001</v>
      </c>
      <c r="O5043" s="6">
        <f>Table5[[#This Row],[profit]]/Table5[[#This Row],[net_sales]]</f>
        <v>0.16224568209857168</v>
      </c>
      <c r="P5043" s="3" t="str">
        <f>IF(Table5[[#This Row],[Profit_Percentage]]&lt;=24.5%,"low","high")</f>
        <v>low</v>
      </c>
      <c r="Q5043" s="3" t="str">
        <f>IF(Table5[[#This Row],[Profit_Percentage]]&gt;25%,"high_profit","low_profit")&amp;(IF(Table5[[#This Row],[net_sales]]&gt;1000," high_sales"," low_sales"))</f>
        <v>low_profit high_sales</v>
      </c>
      <c r="R5043" s="3"/>
    </row>
    <row r="5044" spans="1:18" ht="14.25" customHeight="1" x14ac:dyDescent="0.3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Table5[[#This Row],[sales]]-(Table5[[#This Row],[sales]]*Table5[[#This Row],[discount]])</f>
        <v>836.75199999999995</v>
      </c>
      <c r="O5044" s="6">
        <f>Table5[[#This Row],[profit]]/Table5[[#This Row],[net_sales]]</f>
        <v>0.35911476757749011</v>
      </c>
      <c r="P5044" s="3" t="str">
        <f>IF(Table5[[#This Row],[Profit_Percentage]]&lt;=24.5%,"low","high")</f>
        <v>high</v>
      </c>
      <c r="Q5044" s="3" t="str">
        <f>IF(Table5[[#This Row],[Profit_Percentage]]&gt;25%,"high_profit","low_profit")&amp;(IF(Table5[[#This Row],[net_sales]]&gt;1000," high_sales"," low_sales"))</f>
        <v>high_profit low_sales</v>
      </c>
      <c r="R5044" s="3"/>
    </row>
    <row r="5045" spans="1:18" ht="14.25" customHeight="1" x14ac:dyDescent="0.3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Table5[[#This Row],[sales]]-(Table5[[#This Row],[sales]]*Table5[[#This Row],[discount]])</f>
        <v>1051.1298000000002</v>
      </c>
      <c r="O5045" s="6">
        <f>Table5[[#This Row],[profit]]/Table5[[#This Row],[net_sales]]</f>
        <v>0.2940930796558141</v>
      </c>
      <c r="P5045" s="3" t="str">
        <f>IF(Table5[[#This Row],[Profit_Percentage]]&lt;=24.5%,"low","high")</f>
        <v>high</v>
      </c>
      <c r="Q5045" s="3" t="str">
        <f>IF(Table5[[#This Row],[Profit_Percentage]]&gt;25%,"high_profit","low_profit")&amp;(IF(Table5[[#This Row],[net_sales]]&gt;1000," high_sales"," low_sales"))</f>
        <v>high_profit high_sales</v>
      </c>
      <c r="R5045" s="3"/>
    </row>
    <row r="5046" spans="1:18" ht="14.25" customHeight="1" x14ac:dyDescent="0.3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Table5[[#This Row],[sales]]-(Table5[[#This Row],[sales]]*Table5[[#This Row],[discount]])</f>
        <v>160.75020000000001</v>
      </c>
      <c r="O5046" s="6">
        <f>Table5[[#This Row],[profit]]/Table5[[#This Row],[net_sales]]</f>
        <v>0.15073076114368752</v>
      </c>
      <c r="P5046" s="3" t="str">
        <f>IF(Table5[[#This Row],[Profit_Percentage]]&lt;=24.5%,"low","high")</f>
        <v>low</v>
      </c>
      <c r="Q5046" s="3" t="str">
        <f>IF(Table5[[#This Row],[Profit_Percentage]]&gt;25%,"high_profit","low_profit")&amp;(IF(Table5[[#This Row],[net_sales]]&gt;1000," high_sales"," low_sales"))</f>
        <v>low_profit low_sales</v>
      </c>
      <c r="R5046" s="3"/>
    </row>
    <row r="5047" spans="1:18" ht="14.25" customHeight="1" x14ac:dyDescent="0.3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Table5[[#This Row],[sales]]-(Table5[[#This Row],[sales]]*Table5[[#This Row],[discount]])</f>
        <v>2264.25</v>
      </c>
      <c r="O5047" s="6">
        <f>Table5[[#This Row],[profit]]/Table5[[#This Row],[net_sales]]</f>
        <v>8.9870818151705861E-2</v>
      </c>
      <c r="P5047" s="3" t="str">
        <f>IF(Table5[[#This Row],[Profit_Percentage]]&lt;=24.5%,"low","high")</f>
        <v>low</v>
      </c>
      <c r="Q5047" s="3" t="str">
        <f>IF(Table5[[#This Row],[Profit_Percentage]]&gt;25%,"high_profit","low_profit")&amp;(IF(Table5[[#This Row],[net_sales]]&gt;1000," high_sales"," low_sales"))</f>
        <v>low_profit high_sales</v>
      </c>
      <c r="R5047" s="3"/>
    </row>
    <row r="5048" spans="1:18" ht="14.25" customHeight="1" x14ac:dyDescent="0.3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Table5[[#This Row],[sales]]-(Table5[[#This Row],[sales]]*Table5[[#This Row],[discount]])</f>
        <v>2426.5239000000001</v>
      </c>
      <c r="O5048" s="6">
        <f>Table5[[#This Row],[profit]]/Table5[[#This Row],[net_sales]]</f>
        <v>0.36480168194510676</v>
      </c>
      <c r="P5048" s="3" t="str">
        <f>IF(Table5[[#This Row],[Profit_Percentage]]&lt;=24.5%,"low","high")</f>
        <v>high</v>
      </c>
      <c r="Q5048" s="3" t="str">
        <f>IF(Table5[[#This Row],[Profit_Percentage]]&gt;25%,"high_profit","low_profit")&amp;(IF(Table5[[#This Row],[net_sales]]&gt;1000," high_sales"," low_sales"))</f>
        <v>high_profit high_sales</v>
      </c>
      <c r="R5048" s="3"/>
    </row>
    <row r="5049" spans="1:18" ht="14.25" customHeight="1" x14ac:dyDescent="0.3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Table5[[#This Row],[sales]]-(Table5[[#This Row],[sales]]*Table5[[#This Row],[discount]])</f>
        <v>1068.7131000000002</v>
      </c>
      <c r="O5049" s="6">
        <f>Table5[[#This Row],[profit]]/Table5[[#This Row],[net_sales]]</f>
        <v>0.26572145508462464</v>
      </c>
      <c r="P5049" s="3" t="str">
        <f>IF(Table5[[#This Row],[Profit_Percentage]]&lt;=24.5%,"low","high")</f>
        <v>high</v>
      </c>
      <c r="Q5049" s="3" t="str">
        <f>IF(Table5[[#This Row],[Profit_Percentage]]&gt;25%,"high_profit","low_profit")&amp;(IF(Table5[[#This Row],[net_sales]]&gt;1000," high_sales"," low_sales"))</f>
        <v>high_profit high_sales</v>
      </c>
      <c r="R5049" s="3"/>
    </row>
    <row r="5050" spans="1:18" ht="14.25" customHeight="1" x14ac:dyDescent="0.3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Table5[[#This Row],[sales]]-(Table5[[#This Row],[sales]]*Table5[[#This Row],[discount]])</f>
        <v>1437.4989</v>
      </c>
      <c r="O5050" s="6">
        <f>Table5[[#This Row],[profit]]/Table5[[#This Row],[net_sales]]</f>
        <v>0.17405230710089586</v>
      </c>
      <c r="P5050" s="3" t="str">
        <f>IF(Table5[[#This Row],[Profit_Percentage]]&lt;=24.5%,"low","high")</f>
        <v>low</v>
      </c>
      <c r="Q5050" s="3" t="str">
        <f>IF(Table5[[#This Row],[Profit_Percentage]]&gt;25%,"high_profit","low_profit")&amp;(IF(Table5[[#This Row],[net_sales]]&gt;1000," high_sales"," low_sales"))</f>
        <v>low_profit high_sales</v>
      </c>
      <c r="R5050" s="3"/>
    </row>
    <row r="5051" spans="1:18" ht="14.25" customHeight="1" x14ac:dyDescent="0.3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Table5[[#This Row],[sales]]-(Table5[[#This Row],[sales]]*Table5[[#This Row],[discount]])</f>
        <v>633.57209999999998</v>
      </c>
      <c r="O5051" s="6">
        <f>Table5[[#This Row],[profit]]/Table5[[#This Row],[net_sales]]</f>
        <v>0.37763657837837239</v>
      </c>
      <c r="P5051" s="3" t="str">
        <f>IF(Table5[[#This Row],[Profit_Percentage]]&lt;=24.5%,"low","high")</f>
        <v>high</v>
      </c>
      <c r="Q5051" s="3" t="str">
        <f>IF(Table5[[#This Row],[Profit_Percentage]]&gt;25%,"high_profit","low_profit")&amp;(IF(Table5[[#This Row],[net_sales]]&gt;1000," high_sales"," low_sales"))</f>
        <v>high_profit low_sales</v>
      </c>
      <c r="R5051" s="3"/>
    </row>
    <row r="5052" spans="1:18" ht="14.25" customHeight="1" x14ac:dyDescent="0.3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Table5[[#This Row],[sales]]-(Table5[[#This Row],[sales]]*Table5[[#This Row],[discount]])</f>
        <v>4238.0883999999996</v>
      </c>
      <c r="O5052" s="6">
        <f>Table5[[#This Row],[profit]]/Table5[[#This Row],[net_sales]]</f>
        <v>0.27353841887771857</v>
      </c>
      <c r="P5052" s="3" t="str">
        <f>IF(Table5[[#This Row],[Profit_Percentage]]&lt;=24.5%,"low","high")</f>
        <v>high</v>
      </c>
      <c r="Q5052" s="3" t="str">
        <f>IF(Table5[[#This Row],[Profit_Percentage]]&gt;25%,"high_profit","low_profit")&amp;(IF(Table5[[#This Row],[net_sales]]&gt;1000," high_sales"," low_sales"))</f>
        <v>high_profit high_sales</v>
      </c>
      <c r="R5052" s="3"/>
    </row>
    <row r="5053" spans="1:18" ht="14.25" customHeight="1" x14ac:dyDescent="0.3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Table5[[#This Row],[sales]]-(Table5[[#This Row],[sales]]*Table5[[#This Row],[discount]])</f>
        <v>115.2136</v>
      </c>
      <c r="O5053" s="6">
        <f>Table5[[#This Row],[profit]]/Table5[[#This Row],[net_sales]]</f>
        <v>0.21195414430240875</v>
      </c>
      <c r="P5053" s="3" t="str">
        <f>IF(Table5[[#This Row],[Profit_Percentage]]&lt;=24.5%,"low","high")</f>
        <v>low</v>
      </c>
      <c r="Q5053" s="3" t="str">
        <f>IF(Table5[[#This Row],[Profit_Percentage]]&gt;25%,"high_profit","low_profit")&amp;(IF(Table5[[#This Row],[net_sales]]&gt;1000," high_sales"," low_sales"))</f>
        <v>low_profit low_sales</v>
      </c>
      <c r="R5053" s="3"/>
    </row>
    <row r="5054" spans="1:18" ht="14.25" customHeight="1" x14ac:dyDescent="0.3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Table5[[#This Row],[sales]]-(Table5[[#This Row],[sales]]*Table5[[#This Row],[discount]])</f>
        <v>2724.0555999999997</v>
      </c>
      <c r="O5054" s="6">
        <f>Table5[[#This Row],[profit]]/Table5[[#This Row],[net_sales]]</f>
        <v>0.12775803841889277</v>
      </c>
      <c r="P5054" s="3" t="str">
        <f>IF(Table5[[#This Row],[Profit_Percentage]]&lt;=24.5%,"low","high")</f>
        <v>low</v>
      </c>
      <c r="Q5054" s="3" t="str">
        <f>IF(Table5[[#This Row],[Profit_Percentage]]&gt;25%,"high_profit","low_profit")&amp;(IF(Table5[[#This Row],[net_sales]]&gt;1000," high_sales"," low_sales"))</f>
        <v>low_profit high_sales</v>
      </c>
      <c r="R5054" s="3"/>
    </row>
    <row r="5055" spans="1:18" ht="14.25" customHeight="1" x14ac:dyDescent="0.3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Table5[[#This Row],[sales]]-(Table5[[#This Row],[sales]]*Table5[[#This Row],[discount]])</f>
        <v>2969.3831999999998</v>
      </c>
      <c r="O5055" s="6">
        <f>Table5[[#This Row],[profit]]/Table5[[#This Row],[net_sales]]</f>
        <v>0.22566302658410678</v>
      </c>
      <c r="P5055" s="3" t="str">
        <f>IF(Table5[[#This Row],[Profit_Percentage]]&lt;=24.5%,"low","high")</f>
        <v>low</v>
      </c>
      <c r="Q5055" s="3" t="str">
        <f>IF(Table5[[#This Row],[Profit_Percentage]]&gt;25%,"high_profit","low_profit")&amp;(IF(Table5[[#This Row],[net_sales]]&gt;1000," high_sales"," low_sales"))</f>
        <v>low_profit high_sales</v>
      </c>
      <c r="R5055" s="3"/>
    </row>
    <row r="5056" spans="1:18" ht="14.25" customHeight="1" x14ac:dyDescent="0.3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Table5[[#This Row],[sales]]-(Table5[[#This Row],[sales]]*Table5[[#This Row],[discount]])</f>
        <v>891.36079999999993</v>
      </c>
      <c r="O5056" s="6">
        <f>Table5[[#This Row],[profit]]/Table5[[#This Row],[net_sales]]</f>
        <v>0.27307685058620484</v>
      </c>
      <c r="P5056" s="3" t="str">
        <f>IF(Table5[[#This Row],[Profit_Percentage]]&lt;=24.5%,"low","high")</f>
        <v>high</v>
      </c>
      <c r="Q5056" s="3" t="str">
        <f>IF(Table5[[#This Row],[Profit_Percentage]]&gt;25%,"high_profit","low_profit")&amp;(IF(Table5[[#This Row],[net_sales]]&gt;1000," high_sales"," low_sales"))</f>
        <v>high_profit low_sales</v>
      </c>
      <c r="R5056" s="3"/>
    </row>
    <row r="5057" spans="1:18" ht="14.25" customHeight="1" x14ac:dyDescent="0.3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Table5[[#This Row],[sales]]-(Table5[[#This Row],[sales]]*Table5[[#This Row],[discount]])</f>
        <v>2422.6938</v>
      </c>
      <c r="O5057" s="6">
        <f>Table5[[#This Row],[profit]]/Table5[[#This Row],[net_sales]]</f>
        <v>0.12913724383989425</v>
      </c>
      <c r="P5057" s="3" t="str">
        <f>IF(Table5[[#This Row],[Profit_Percentage]]&lt;=24.5%,"low","high")</f>
        <v>low</v>
      </c>
      <c r="Q5057" s="3" t="str">
        <f>IF(Table5[[#This Row],[Profit_Percentage]]&gt;25%,"high_profit","low_profit")&amp;(IF(Table5[[#This Row],[net_sales]]&gt;1000," high_sales"," low_sales"))</f>
        <v>low_profit high_sales</v>
      </c>
      <c r="R5057" s="3"/>
    </row>
    <row r="5058" spans="1:18" ht="14.25" customHeight="1" x14ac:dyDescent="0.3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Table5[[#This Row],[sales]]-(Table5[[#This Row],[sales]]*Table5[[#This Row],[discount]])</f>
        <v>261.13499999999999</v>
      </c>
      <c r="O5058" s="6">
        <f>Table5[[#This Row],[profit]]/Table5[[#This Row],[net_sales]]</f>
        <v>0.15172228923736764</v>
      </c>
      <c r="P5058" s="3" t="str">
        <f>IF(Table5[[#This Row],[Profit_Percentage]]&lt;=24.5%,"low","high")</f>
        <v>low</v>
      </c>
      <c r="Q5058" s="3" t="str">
        <f>IF(Table5[[#This Row],[Profit_Percentage]]&gt;25%,"high_profit","low_profit")&amp;(IF(Table5[[#This Row],[net_sales]]&gt;1000," high_sales"," low_sales"))</f>
        <v>low_profit low_sales</v>
      </c>
      <c r="R5058" s="3"/>
    </row>
    <row r="5059" spans="1:18" ht="14.25" customHeight="1" x14ac:dyDescent="0.3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Table5[[#This Row],[sales]]-(Table5[[#This Row],[sales]]*Table5[[#This Row],[discount]])</f>
        <v>3477.7494999999999</v>
      </c>
      <c r="O5059" s="6">
        <f>Table5[[#This Row],[profit]]/Table5[[#This Row],[net_sales]]</f>
        <v>0.16462657819374282</v>
      </c>
      <c r="P5059" s="3" t="str">
        <f>IF(Table5[[#This Row],[Profit_Percentage]]&lt;=24.5%,"low","high")</f>
        <v>low</v>
      </c>
      <c r="Q5059" s="3" t="str">
        <f>IF(Table5[[#This Row],[Profit_Percentage]]&gt;25%,"high_profit","low_profit")&amp;(IF(Table5[[#This Row],[net_sales]]&gt;1000," high_sales"," low_sales"))</f>
        <v>low_profit high_sales</v>
      </c>
      <c r="R5059" s="3"/>
    </row>
    <row r="5060" spans="1:18" ht="14.25" customHeight="1" x14ac:dyDescent="0.3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Table5[[#This Row],[sales]]-(Table5[[#This Row],[sales]]*Table5[[#This Row],[discount]])</f>
        <v>953.50199999999995</v>
      </c>
      <c r="O5060" s="6">
        <f>Table5[[#This Row],[profit]]/Table5[[#This Row],[net_sales]]</f>
        <v>0.31345503208173658</v>
      </c>
      <c r="P5060" s="3" t="str">
        <f>IF(Table5[[#This Row],[Profit_Percentage]]&lt;=24.5%,"low","high")</f>
        <v>high</v>
      </c>
      <c r="Q5060" s="3" t="str">
        <f>IF(Table5[[#This Row],[Profit_Percentage]]&gt;25%,"high_profit","low_profit")&amp;(IF(Table5[[#This Row],[net_sales]]&gt;1000," high_sales"," low_sales"))</f>
        <v>high_profit low_sales</v>
      </c>
      <c r="R5060" s="3"/>
    </row>
    <row r="5061" spans="1:18" ht="14.25" customHeight="1" x14ac:dyDescent="0.3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Table5[[#This Row],[sales]]-(Table5[[#This Row],[sales]]*Table5[[#This Row],[discount]])</f>
        <v>4648.1966000000002</v>
      </c>
      <c r="O5061" s="6">
        <f>Table5[[#This Row],[profit]]/Table5[[#This Row],[net_sales]]</f>
        <v>0.11722826009553898</v>
      </c>
      <c r="P5061" s="3" t="str">
        <f>IF(Table5[[#This Row],[Profit_Percentage]]&lt;=24.5%,"low","high")</f>
        <v>low</v>
      </c>
      <c r="Q5061" s="3" t="str">
        <f>IF(Table5[[#This Row],[Profit_Percentage]]&gt;25%,"high_profit","low_profit")&amp;(IF(Table5[[#This Row],[net_sales]]&gt;1000," high_sales"," low_sales"))</f>
        <v>low_profit high_sales</v>
      </c>
      <c r="R5061" s="3"/>
    </row>
    <row r="5062" spans="1:18" ht="14.25" customHeight="1" x14ac:dyDescent="0.3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Table5[[#This Row],[sales]]-(Table5[[#This Row],[sales]]*Table5[[#This Row],[discount]])</f>
        <v>2585.9960000000001</v>
      </c>
      <c r="O5062" s="6">
        <f>Table5[[#This Row],[profit]]/Table5[[#This Row],[net_sales]]</f>
        <v>0.31027116824619994</v>
      </c>
      <c r="P5062" s="3" t="str">
        <f>IF(Table5[[#This Row],[Profit_Percentage]]&lt;=24.5%,"low","high")</f>
        <v>high</v>
      </c>
      <c r="Q5062" s="3" t="str">
        <f>IF(Table5[[#This Row],[Profit_Percentage]]&gt;25%,"high_profit","low_profit")&amp;(IF(Table5[[#This Row],[net_sales]]&gt;1000," high_sales"," low_sales"))</f>
        <v>high_profit high_sales</v>
      </c>
      <c r="R5062" s="3"/>
    </row>
    <row r="5063" spans="1:18" ht="14.25" customHeight="1" x14ac:dyDescent="0.3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Table5[[#This Row],[sales]]-(Table5[[#This Row],[sales]]*Table5[[#This Row],[discount]])</f>
        <v>2803.8908000000001</v>
      </c>
      <c r="O5063" s="6">
        <f>Table5[[#This Row],[profit]]/Table5[[#This Row],[net_sales]]</f>
        <v>0.27468259462886357</v>
      </c>
      <c r="P5063" s="3" t="str">
        <f>IF(Table5[[#This Row],[Profit_Percentage]]&lt;=24.5%,"low","high")</f>
        <v>high</v>
      </c>
      <c r="Q5063" s="3" t="str">
        <f>IF(Table5[[#This Row],[Profit_Percentage]]&gt;25%,"high_profit","low_profit")&amp;(IF(Table5[[#This Row],[net_sales]]&gt;1000," high_sales"," low_sales"))</f>
        <v>high_profit high_sales</v>
      </c>
      <c r="R5063" s="3"/>
    </row>
    <row r="5064" spans="1:18" ht="14.25" customHeight="1" x14ac:dyDescent="0.3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Table5[[#This Row],[sales]]-(Table5[[#This Row],[sales]]*Table5[[#This Row],[discount]])</f>
        <v>1799.5163000000002</v>
      </c>
      <c r="O5064" s="6">
        <f>Table5[[#This Row],[profit]]/Table5[[#This Row],[net_sales]]</f>
        <v>0.25413495837742617</v>
      </c>
      <c r="P5064" s="3" t="str">
        <f>IF(Table5[[#This Row],[Profit_Percentage]]&lt;=24.5%,"low","high")</f>
        <v>high</v>
      </c>
      <c r="Q5064" s="3" t="str">
        <f>IF(Table5[[#This Row],[Profit_Percentage]]&gt;25%,"high_profit","low_profit")&amp;(IF(Table5[[#This Row],[net_sales]]&gt;1000," high_sales"," low_sales"))</f>
        <v>high_profit high_sales</v>
      </c>
      <c r="R5064" s="3"/>
    </row>
    <row r="5065" spans="1:18" ht="14.25" customHeight="1" x14ac:dyDescent="0.3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Table5[[#This Row],[sales]]-(Table5[[#This Row],[sales]]*Table5[[#This Row],[discount]])</f>
        <v>2660.8400999999999</v>
      </c>
      <c r="O5065" s="6">
        <f>Table5[[#This Row],[profit]]/Table5[[#This Row],[net_sales]]</f>
        <v>7.4901156217541981E-2</v>
      </c>
      <c r="P5065" s="3" t="str">
        <f>IF(Table5[[#This Row],[Profit_Percentage]]&lt;=24.5%,"low","high")</f>
        <v>low</v>
      </c>
      <c r="Q5065" s="3" t="str">
        <f>IF(Table5[[#This Row],[Profit_Percentage]]&gt;25%,"high_profit","low_profit")&amp;(IF(Table5[[#This Row],[net_sales]]&gt;1000," high_sales"," low_sales"))</f>
        <v>low_profit high_sales</v>
      </c>
      <c r="R5065" s="3"/>
    </row>
    <row r="5066" spans="1:18" ht="14.25" customHeight="1" x14ac:dyDescent="0.3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Table5[[#This Row],[sales]]-(Table5[[#This Row],[sales]]*Table5[[#This Row],[discount]])</f>
        <v>717.78060000000005</v>
      </c>
      <c r="O5066" s="6">
        <f>Table5[[#This Row],[profit]]/Table5[[#This Row],[net_sales]]</f>
        <v>0.18047297461090475</v>
      </c>
      <c r="P5066" s="3" t="str">
        <f>IF(Table5[[#This Row],[Profit_Percentage]]&lt;=24.5%,"low","high")</f>
        <v>low</v>
      </c>
      <c r="Q5066" s="3" t="str">
        <f>IF(Table5[[#This Row],[Profit_Percentage]]&gt;25%,"high_profit","low_profit")&amp;(IF(Table5[[#This Row],[net_sales]]&gt;1000," high_sales"," low_sales"))</f>
        <v>low_profit low_sales</v>
      </c>
      <c r="R5066" s="3"/>
    </row>
    <row r="5067" spans="1:18" ht="14.25" customHeight="1" x14ac:dyDescent="0.3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Table5[[#This Row],[sales]]-(Table5[[#This Row],[sales]]*Table5[[#This Row],[discount]])</f>
        <v>1004.3876</v>
      </c>
      <c r="O5067" s="6">
        <f>Table5[[#This Row],[profit]]/Table5[[#This Row],[net_sales]]</f>
        <v>0.22408679677048979</v>
      </c>
      <c r="P5067" s="3" t="str">
        <f>IF(Table5[[#This Row],[Profit_Percentage]]&lt;=24.5%,"low","high")</f>
        <v>low</v>
      </c>
      <c r="Q5067" s="3" t="str">
        <f>IF(Table5[[#This Row],[Profit_Percentage]]&gt;25%,"high_profit","low_profit")&amp;(IF(Table5[[#This Row],[net_sales]]&gt;1000," high_sales"," low_sales"))</f>
        <v>low_profit high_sales</v>
      </c>
      <c r="R5067" s="3"/>
    </row>
    <row r="5068" spans="1:18" ht="14.25" customHeight="1" x14ac:dyDescent="0.3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Table5[[#This Row],[sales]]-(Table5[[#This Row],[sales]]*Table5[[#This Row],[discount]])</f>
        <v>122.84870000000001</v>
      </c>
      <c r="O5068" s="6">
        <f>Table5[[#This Row],[profit]]/Table5[[#This Row],[net_sales]]</f>
        <v>0.11599634346965006</v>
      </c>
      <c r="P5068" s="3" t="str">
        <f>IF(Table5[[#This Row],[Profit_Percentage]]&lt;=24.5%,"low","high")</f>
        <v>low</v>
      </c>
      <c r="Q5068" s="3" t="str">
        <f>IF(Table5[[#This Row],[Profit_Percentage]]&gt;25%,"high_profit","low_profit")&amp;(IF(Table5[[#This Row],[net_sales]]&gt;1000," high_sales"," low_sales"))</f>
        <v>low_profit low_sales</v>
      </c>
      <c r="R5068" s="3"/>
    </row>
    <row r="5069" spans="1:18" ht="14.25" customHeight="1" x14ac:dyDescent="0.3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Table5[[#This Row],[sales]]-(Table5[[#This Row],[sales]]*Table5[[#This Row],[discount]])</f>
        <v>2412.8588</v>
      </c>
      <c r="O5069" s="6">
        <f>Table5[[#This Row],[profit]]/Table5[[#This Row],[net_sales]]</f>
        <v>0.37675225752953301</v>
      </c>
      <c r="P5069" s="3" t="str">
        <f>IF(Table5[[#This Row],[Profit_Percentage]]&lt;=24.5%,"low","high")</f>
        <v>high</v>
      </c>
      <c r="Q5069" s="3" t="str">
        <f>IF(Table5[[#This Row],[Profit_Percentage]]&gt;25%,"high_profit","low_profit")&amp;(IF(Table5[[#This Row],[net_sales]]&gt;1000," high_sales"," low_sales"))</f>
        <v>high_profit high_sales</v>
      </c>
      <c r="R5069" s="3"/>
    </row>
    <row r="5070" spans="1:18" ht="14.25" customHeight="1" x14ac:dyDescent="0.3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Table5[[#This Row],[sales]]-(Table5[[#This Row],[sales]]*Table5[[#This Row],[discount]])</f>
        <v>3237.7040000000002</v>
      </c>
      <c r="O5070" s="6">
        <f>Table5[[#This Row],[profit]]/Table5[[#This Row],[net_sales]]</f>
        <v>0.26544427779685847</v>
      </c>
      <c r="P5070" s="3" t="str">
        <f>IF(Table5[[#This Row],[Profit_Percentage]]&lt;=24.5%,"low","high")</f>
        <v>high</v>
      </c>
      <c r="Q5070" s="3" t="str">
        <f>IF(Table5[[#This Row],[Profit_Percentage]]&gt;25%,"high_profit","low_profit")&amp;(IF(Table5[[#This Row],[net_sales]]&gt;1000," high_sales"," low_sales"))</f>
        <v>high_profit high_sales</v>
      </c>
      <c r="R5070" s="3"/>
    </row>
    <row r="5071" spans="1:18" ht="14.25" customHeight="1" x14ac:dyDescent="0.3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Table5[[#This Row],[sales]]-(Table5[[#This Row],[sales]]*Table5[[#This Row],[discount]])</f>
        <v>2889.4480000000003</v>
      </c>
      <c r="O5071" s="6">
        <f>Table5[[#This Row],[profit]]/Table5[[#This Row],[net_sales]]</f>
        <v>0.45630168807329285</v>
      </c>
      <c r="P5071" s="3" t="str">
        <f>IF(Table5[[#This Row],[Profit_Percentage]]&lt;=24.5%,"low","high")</f>
        <v>high</v>
      </c>
      <c r="Q5071" s="3" t="str">
        <f>IF(Table5[[#This Row],[Profit_Percentage]]&gt;25%,"high_profit","low_profit")&amp;(IF(Table5[[#This Row],[net_sales]]&gt;1000," high_sales"," low_sales"))</f>
        <v>high_profit high_sales</v>
      </c>
      <c r="R5071" s="3"/>
    </row>
    <row r="5072" spans="1:18" ht="14.25" customHeight="1" x14ac:dyDescent="0.3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Table5[[#This Row],[sales]]-(Table5[[#This Row],[sales]]*Table5[[#This Row],[discount]])</f>
        <v>2216.8896</v>
      </c>
      <c r="O5072" s="6">
        <f>Table5[[#This Row],[profit]]/Table5[[#This Row],[net_sales]]</f>
        <v>0.19745683321352583</v>
      </c>
      <c r="P5072" s="3" t="str">
        <f>IF(Table5[[#This Row],[Profit_Percentage]]&lt;=24.5%,"low","high")</f>
        <v>low</v>
      </c>
      <c r="Q5072" s="3" t="str">
        <f>IF(Table5[[#This Row],[Profit_Percentage]]&gt;25%,"high_profit","low_profit")&amp;(IF(Table5[[#This Row],[net_sales]]&gt;1000," high_sales"," low_sales"))</f>
        <v>low_profit high_sales</v>
      </c>
      <c r="R5072" s="3"/>
    </row>
    <row r="5073" spans="1:18" ht="14.25" customHeight="1" x14ac:dyDescent="0.3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Table5[[#This Row],[sales]]-(Table5[[#This Row],[sales]]*Table5[[#This Row],[discount]])</f>
        <v>2470.4575</v>
      </c>
      <c r="O5073" s="6">
        <f>Table5[[#This Row],[profit]]/Table5[[#This Row],[net_sales]]</f>
        <v>0.41944862439446945</v>
      </c>
      <c r="P5073" s="3" t="str">
        <f>IF(Table5[[#This Row],[Profit_Percentage]]&lt;=24.5%,"low","high")</f>
        <v>high</v>
      </c>
      <c r="Q5073" s="3" t="str">
        <f>IF(Table5[[#This Row],[Profit_Percentage]]&gt;25%,"high_profit","low_profit")&amp;(IF(Table5[[#This Row],[net_sales]]&gt;1000," high_sales"," low_sales"))</f>
        <v>high_profit high_sales</v>
      </c>
      <c r="R5073" s="3"/>
    </row>
    <row r="5074" spans="1:18" ht="14.25" customHeight="1" x14ac:dyDescent="0.3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Table5[[#This Row],[sales]]-(Table5[[#This Row],[sales]]*Table5[[#This Row],[discount]])</f>
        <v>2333.6196</v>
      </c>
      <c r="O5074" s="6">
        <f>Table5[[#This Row],[profit]]/Table5[[#This Row],[net_sales]]</f>
        <v>0.30838787949844093</v>
      </c>
      <c r="P5074" s="3" t="str">
        <f>IF(Table5[[#This Row],[Profit_Percentage]]&lt;=24.5%,"low","high")</f>
        <v>high</v>
      </c>
      <c r="Q5074" s="3" t="str">
        <f>IF(Table5[[#This Row],[Profit_Percentage]]&gt;25%,"high_profit","low_profit")&amp;(IF(Table5[[#This Row],[net_sales]]&gt;1000," high_sales"," low_sales"))</f>
        <v>high_profit high_sales</v>
      </c>
      <c r="R5074" s="3"/>
    </row>
    <row r="5075" spans="1:18" ht="14.25" customHeight="1" x14ac:dyDescent="0.3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Table5[[#This Row],[sales]]-(Table5[[#This Row],[sales]]*Table5[[#This Row],[discount]])</f>
        <v>3328.6575000000003</v>
      </c>
      <c r="O5075" s="6">
        <f>Table5[[#This Row],[profit]]/Table5[[#This Row],[net_sales]]</f>
        <v>0.18427248823286865</v>
      </c>
      <c r="P5075" s="3" t="str">
        <f>IF(Table5[[#This Row],[Profit_Percentage]]&lt;=24.5%,"low","high")</f>
        <v>low</v>
      </c>
      <c r="Q5075" s="3" t="str">
        <f>IF(Table5[[#This Row],[Profit_Percentage]]&gt;25%,"high_profit","low_profit")&amp;(IF(Table5[[#This Row],[net_sales]]&gt;1000," high_sales"," low_sales"))</f>
        <v>low_profit high_sales</v>
      </c>
      <c r="R5075" s="3"/>
    </row>
    <row r="5076" spans="1:18" ht="14.25" customHeight="1" x14ac:dyDescent="0.3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Table5[[#This Row],[sales]]-(Table5[[#This Row],[sales]]*Table5[[#This Row],[discount]])</f>
        <v>2206.4768000000004</v>
      </c>
      <c r="O5076" s="6">
        <f>Table5[[#This Row],[profit]]/Table5[[#This Row],[net_sales]]</f>
        <v>0.2959151893190084</v>
      </c>
      <c r="P5076" s="3" t="str">
        <f>IF(Table5[[#This Row],[Profit_Percentage]]&lt;=24.5%,"low","high")</f>
        <v>high</v>
      </c>
      <c r="Q5076" s="3" t="str">
        <f>IF(Table5[[#This Row],[Profit_Percentage]]&gt;25%,"high_profit","low_profit")&amp;(IF(Table5[[#This Row],[net_sales]]&gt;1000," high_sales"," low_sales"))</f>
        <v>high_profit high_sales</v>
      </c>
      <c r="R5076" s="3"/>
    </row>
    <row r="5077" spans="1:18" ht="14.25" customHeight="1" x14ac:dyDescent="0.3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Table5[[#This Row],[sales]]-(Table5[[#This Row],[sales]]*Table5[[#This Row],[discount]])</f>
        <v>631.58040000000005</v>
      </c>
      <c r="O5077" s="6">
        <f>Table5[[#This Row],[profit]]/Table5[[#This Row],[net_sales]]</f>
        <v>6.1559858412325648E-2</v>
      </c>
      <c r="P5077" s="3" t="str">
        <f>IF(Table5[[#This Row],[Profit_Percentage]]&lt;=24.5%,"low","high")</f>
        <v>low</v>
      </c>
      <c r="Q5077" s="3" t="str">
        <f>IF(Table5[[#This Row],[Profit_Percentage]]&gt;25%,"high_profit","low_profit")&amp;(IF(Table5[[#This Row],[net_sales]]&gt;1000," high_sales"," low_sales"))</f>
        <v>low_profit low_sales</v>
      </c>
      <c r="R5077" s="3"/>
    </row>
    <row r="5078" spans="1:18" ht="14.25" customHeight="1" x14ac:dyDescent="0.3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Table5[[#This Row],[sales]]-(Table5[[#This Row],[sales]]*Table5[[#This Row],[discount]])</f>
        <v>1836.7888</v>
      </c>
      <c r="O5078" s="6">
        <f>Table5[[#This Row],[profit]]/Table5[[#This Row],[net_sales]]</f>
        <v>0.30248442281442484</v>
      </c>
      <c r="P5078" s="3" t="str">
        <f>IF(Table5[[#This Row],[Profit_Percentage]]&lt;=24.5%,"low","high")</f>
        <v>high</v>
      </c>
      <c r="Q5078" s="3" t="str">
        <f>IF(Table5[[#This Row],[Profit_Percentage]]&gt;25%,"high_profit","low_profit")&amp;(IF(Table5[[#This Row],[net_sales]]&gt;1000," high_sales"," low_sales"))</f>
        <v>high_profit high_sales</v>
      </c>
      <c r="R5078" s="3"/>
    </row>
    <row r="5079" spans="1:18" ht="14.25" customHeight="1" x14ac:dyDescent="0.3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Table5[[#This Row],[sales]]-(Table5[[#This Row],[sales]]*Table5[[#This Row],[discount]])</f>
        <v>1892.5892000000001</v>
      </c>
      <c r="O5079" s="6">
        <f>Table5[[#This Row],[profit]]/Table5[[#This Row],[net_sales]]</f>
        <v>0.39717546734389059</v>
      </c>
      <c r="P5079" s="3" t="str">
        <f>IF(Table5[[#This Row],[Profit_Percentage]]&lt;=24.5%,"low","high")</f>
        <v>high</v>
      </c>
      <c r="Q5079" s="3" t="str">
        <f>IF(Table5[[#This Row],[Profit_Percentage]]&gt;25%,"high_profit","low_profit")&amp;(IF(Table5[[#This Row],[net_sales]]&gt;1000," high_sales"," low_sales"))</f>
        <v>high_profit high_sales</v>
      </c>
      <c r="R5079" s="3"/>
    </row>
    <row r="5080" spans="1:18" ht="14.25" customHeight="1" x14ac:dyDescent="0.3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Table5[[#This Row],[sales]]-(Table5[[#This Row],[sales]]*Table5[[#This Row],[discount]])</f>
        <v>2907.0587</v>
      </c>
      <c r="O5080" s="6">
        <f>Table5[[#This Row],[profit]]/Table5[[#This Row],[net_sales]]</f>
        <v>0.2943215422516236</v>
      </c>
      <c r="P5080" s="3" t="str">
        <f>IF(Table5[[#This Row],[Profit_Percentage]]&lt;=24.5%,"low","high")</f>
        <v>high</v>
      </c>
      <c r="Q5080" s="3" t="str">
        <f>IF(Table5[[#This Row],[Profit_Percentage]]&gt;25%,"high_profit","low_profit")&amp;(IF(Table5[[#This Row],[net_sales]]&gt;1000," high_sales"," low_sales"))</f>
        <v>high_profit high_sales</v>
      </c>
      <c r="R5080" s="3"/>
    </row>
    <row r="5081" spans="1:18" ht="14.25" customHeight="1" x14ac:dyDescent="0.3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Table5[[#This Row],[sales]]-(Table5[[#This Row],[sales]]*Table5[[#This Row],[discount]])</f>
        <v>4898.0150999999996</v>
      </c>
      <c r="O5081" s="6">
        <f>Table5[[#This Row],[profit]]/Table5[[#This Row],[net_sales]]</f>
        <v>5.852574852209011E-2</v>
      </c>
      <c r="P5081" s="3" t="str">
        <f>IF(Table5[[#This Row],[Profit_Percentage]]&lt;=24.5%,"low","high")</f>
        <v>low</v>
      </c>
      <c r="Q5081" s="3" t="str">
        <f>IF(Table5[[#This Row],[Profit_Percentage]]&gt;25%,"high_profit","low_profit")&amp;(IF(Table5[[#This Row],[net_sales]]&gt;1000," high_sales"," low_sales"))</f>
        <v>low_profit high_sales</v>
      </c>
      <c r="R5081" s="3"/>
    </row>
    <row r="5082" spans="1:18" ht="14.25" customHeight="1" x14ac:dyDescent="0.3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Table5[[#This Row],[sales]]-(Table5[[#This Row],[sales]]*Table5[[#This Row],[discount]])</f>
        <v>2527.8330000000001</v>
      </c>
      <c r="O5082" s="6">
        <f>Table5[[#This Row],[profit]]/Table5[[#This Row],[net_sales]]</f>
        <v>0.49165035823173442</v>
      </c>
      <c r="P5082" s="3" t="str">
        <f>IF(Table5[[#This Row],[Profit_Percentage]]&lt;=24.5%,"low","high")</f>
        <v>high</v>
      </c>
      <c r="Q5082" s="3" t="str">
        <f>IF(Table5[[#This Row],[Profit_Percentage]]&gt;25%,"high_profit","low_profit")&amp;(IF(Table5[[#This Row],[net_sales]]&gt;1000," high_sales"," low_sales"))</f>
        <v>high_profit high_sales</v>
      </c>
      <c r="R5082" s="3"/>
    </row>
    <row r="5083" spans="1:18" ht="14.25" customHeight="1" x14ac:dyDescent="0.3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Table5[[#This Row],[sales]]-(Table5[[#This Row],[sales]]*Table5[[#This Row],[discount]])</f>
        <v>1735.8530000000001</v>
      </c>
      <c r="O5083" s="6">
        <f>Table5[[#This Row],[profit]]/Table5[[#This Row],[net_sales]]</f>
        <v>0.26919906236299962</v>
      </c>
      <c r="P5083" s="3" t="str">
        <f>IF(Table5[[#This Row],[Profit_Percentage]]&lt;=24.5%,"low","high")</f>
        <v>high</v>
      </c>
      <c r="Q5083" s="3" t="str">
        <f>IF(Table5[[#This Row],[Profit_Percentage]]&gt;25%,"high_profit","low_profit")&amp;(IF(Table5[[#This Row],[net_sales]]&gt;1000," high_sales"," low_sales"))</f>
        <v>high_profit high_sales</v>
      </c>
      <c r="R5083" s="3"/>
    </row>
    <row r="5084" spans="1:18" ht="14.25" customHeight="1" x14ac:dyDescent="0.3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Table5[[#This Row],[sales]]-(Table5[[#This Row],[sales]]*Table5[[#This Row],[discount]])</f>
        <v>505.05839999999995</v>
      </c>
      <c r="O5084" s="6">
        <f>Table5[[#This Row],[profit]]/Table5[[#This Row],[net_sales]]</f>
        <v>0.33944589378178841</v>
      </c>
      <c r="P5084" s="3" t="str">
        <f>IF(Table5[[#This Row],[Profit_Percentage]]&lt;=24.5%,"low","high")</f>
        <v>high</v>
      </c>
      <c r="Q5084" s="3" t="str">
        <f>IF(Table5[[#This Row],[Profit_Percentage]]&gt;25%,"high_profit","low_profit")&amp;(IF(Table5[[#This Row],[net_sales]]&gt;1000," high_sales"," low_sales"))</f>
        <v>high_profit low_sales</v>
      </c>
      <c r="R5084" s="3"/>
    </row>
    <row r="5085" spans="1:18" ht="14.25" customHeight="1" x14ac:dyDescent="0.3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Table5[[#This Row],[sales]]-(Table5[[#This Row],[sales]]*Table5[[#This Row],[discount]])</f>
        <v>1094.856</v>
      </c>
      <c r="O5085" s="6">
        <f>Table5[[#This Row],[profit]]/Table5[[#This Row],[net_sales]]</f>
        <v>0.22825832803583301</v>
      </c>
      <c r="P5085" s="3" t="str">
        <f>IF(Table5[[#This Row],[Profit_Percentage]]&lt;=24.5%,"low","high")</f>
        <v>low</v>
      </c>
      <c r="Q5085" s="3" t="str">
        <f>IF(Table5[[#This Row],[Profit_Percentage]]&gt;25%,"high_profit","low_profit")&amp;(IF(Table5[[#This Row],[net_sales]]&gt;1000," high_sales"," low_sales"))</f>
        <v>low_profit high_sales</v>
      </c>
      <c r="R5085" s="3"/>
    </row>
    <row r="5086" spans="1:18" ht="14.25" customHeight="1" x14ac:dyDescent="0.3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Table5[[#This Row],[sales]]-(Table5[[#This Row],[sales]]*Table5[[#This Row],[discount]])</f>
        <v>770.81219999999996</v>
      </c>
      <c r="O5086" s="6">
        <f>Table5[[#This Row],[profit]]/Table5[[#This Row],[net_sales]]</f>
        <v>0.29291181431741742</v>
      </c>
      <c r="P5086" s="3" t="str">
        <f>IF(Table5[[#This Row],[Profit_Percentage]]&lt;=24.5%,"low","high")</f>
        <v>high</v>
      </c>
      <c r="Q5086" s="3" t="str">
        <f>IF(Table5[[#This Row],[Profit_Percentage]]&gt;25%,"high_profit","low_profit")&amp;(IF(Table5[[#This Row],[net_sales]]&gt;1000," high_sales"," low_sales"))</f>
        <v>high_profit low_sales</v>
      </c>
      <c r="R5086" s="3"/>
    </row>
    <row r="5087" spans="1:18" ht="14.25" customHeight="1" x14ac:dyDescent="0.3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Table5[[#This Row],[sales]]-(Table5[[#This Row],[sales]]*Table5[[#This Row],[discount]])</f>
        <v>1457.1233999999999</v>
      </c>
      <c r="O5087" s="6">
        <f>Table5[[#This Row],[profit]]/Table5[[#This Row],[net_sales]]</f>
        <v>0.25870835647825025</v>
      </c>
      <c r="P5087" s="3" t="str">
        <f>IF(Table5[[#This Row],[Profit_Percentage]]&lt;=24.5%,"low","high")</f>
        <v>high</v>
      </c>
      <c r="Q5087" s="3" t="str">
        <f>IF(Table5[[#This Row],[Profit_Percentage]]&gt;25%,"high_profit","low_profit")&amp;(IF(Table5[[#This Row],[net_sales]]&gt;1000," high_sales"," low_sales"))</f>
        <v>high_profit high_sales</v>
      </c>
      <c r="R5087" s="3"/>
    </row>
    <row r="5088" spans="1:18" ht="14.25" customHeight="1" x14ac:dyDescent="0.3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Table5[[#This Row],[sales]]-(Table5[[#This Row],[sales]]*Table5[[#This Row],[discount]])</f>
        <v>2417.1400000000003</v>
      </c>
      <c r="O5088" s="6">
        <f>Table5[[#This Row],[profit]]/Table5[[#This Row],[net_sales]]</f>
        <v>0.30488511215734293</v>
      </c>
      <c r="P5088" s="3" t="str">
        <f>IF(Table5[[#This Row],[Profit_Percentage]]&lt;=24.5%,"low","high")</f>
        <v>high</v>
      </c>
      <c r="Q5088" s="3" t="str">
        <f>IF(Table5[[#This Row],[Profit_Percentage]]&gt;25%,"high_profit","low_profit")&amp;(IF(Table5[[#This Row],[net_sales]]&gt;1000," high_sales"," low_sales"))</f>
        <v>high_profit high_sales</v>
      </c>
      <c r="R5088" s="3"/>
    </row>
    <row r="5089" spans="1:18" ht="14.25" customHeight="1" x14ac:dyDescent="0.3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Table5[[#This Row],[sales]]-(Table5[[#This Row],[sales]]*Table5[[#This Row],[discount]])</f>
        <v>1280.2485000000001</v>
      </c>
      <c r="O5089" s="6">
        <f>Table5[[#This Row],[profit]]/Table5[[#This Row],[net_sales]]</f>
        <v>0.49502108379740334</v>
      </c>
      <c r="P5089" s="3" t="str">
        <f>IF(Table5[[#This Row],[Profit_Percentage]]&lt;=24.5%,"low","high")</f>
        <v>high</v>
      </c>
      <c r="Q5089" s="3" t="str">
        <f>IF(Table5[[#This Row],[Profit_Percentage]]&gt;25%,"high_profit","low_profit")&amp;(IF(Table5[[#This Row],[net_sales]]&gt;1000," high_sales"," low_sales"))</f>
        <v>high_profit high_sales</v>
      </c>
      <c r="R5089" s="3"/>
    </row>
    <row r="5090" spans="1:18" ht="14.25" customHeight="1" x14ac:dyDescent="0.3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Table5[[#This Row],[sales]]-(Table5[[#This Row],[sales]]*Table5[[#This Row],[discount]])</f>
        <v>2620.4906000000001</v>
      </c>
      <c r="O5090" s="6">
        <f>Table5[[#This Row],[profit]]/Table5[[#This Row],[net_sales]]</f>
        <v>8.5297005072256321E-2</v>
      </c>
      <c r="P5090" s="3" t="str">
        <f>IF(Table5[[#This Row],[Profit_Percentage]]&lt;=24.5%,"low","high")</f>
        <v>low</v>
      </c>
      <c r="Q5090" s="3" t="str">
        <f>IF(Table5[[#This Row],[Profit_Percentage]]&gt;25%,"high_profit","low_profit")&amp;(IF(Table5[[#This Row],[net_sales]]&gt;1000," high_sales"," low_sales"))</f>
        <v>low_profit high_sales</v>
      </c>
      <c r="R5090" s="3"/>
    </row>
    <row r="5091" spans="1:18" ht="14.25" customHeight="1" x14ac:dyDescent="0.3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Table5[[#This Row],[sales]]-(Table5[[#This Row],[sales]]*Table5[[#This Row],[discount]])</f>
        <v>704.10239999999999</v>
      </c>
      <c r="O5091" s="6">
        <f>Table5[[#This Row],[profit]]/Table5[[#This Row],[net_sales]]</f>
        <v>9.1577588714368829E-2</v>
      </c>
      <c r="P5091" s="3" t="str">
        <f>IF(Table5[[#This Row],[Profit_Percentage]]&lt;=24.5%,"low","high")</f>
        <v>low</v>
      </c>
      <c r="Q5091" s="3" t="str">
        <f>IF(Table5[[#This Row],[Profit_Percentage]]&gt;25%,"high_profit","low_profit")&amp;(IF(Table5[[#This Row],[net_sales]]&gt;1000," high_sales"," low_sales"))</f>
        <v>low_profit low_sales</v>
      </c>
      <c r="R5091" s="3"/>
    </row>
    <row r="5092" spans="1:18" ht="14.25" customHeight="1" x14ac:dyDescent="0.3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Table5[[#This Row],[sales]]-(Table5[[#This Row],[sales]]*Table5[[#This Row],[discount]])</f>
        <v>1584.4248</v>
      </c>
      <c r="O5092" s="6">
        <f>Table5[[#This Row],[profit]]/Table5[[#This Row],[net_sales]]</f>
        <v>0.34342431398448192</v>
      </c>
      <c r="P5092" s="3" t="str">
        <f>IF(Table5[[#This Row],[Profit_Percentage]]&lt;=24.5%,"low","high")</f>
        <v>high</v>
      </c>
      <c r="Q5092" s="3" t="str">
        <f>IF(Table5[[#This Row],[Profit_Percentage]]&gt;25%,"high_profit","low_profit")&amp;(IF(Table5[[#This Row],[net_sales]]&gt;1000," high_sales"," low_sales"))</f>
        <v>high_profit high_sales</v>
      </c>
      <c r="R5092" s="3"/>
    </row>
    <row r="5093" spans="1:18" ht="14.25" customHeight="1" x14ac:dyDescent="0.3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Table5[[#This Row],[sales]]-(Table5[[#This Row],[sales]]*Table5[[#This Row],[discount]])</f>
        <v>3723.6629999999996</v>
      </c>
      <c r="O5093" s="6">
        <f>Table5[[#This Row],[profit]]/Table5[[#This Row],[net_sales]]</f>
        <v>0.25694054483448153</v>
      </c>
      <c r="P5093" s="3" t="str">
        <f>IF(Table5[[#This Row],[Profit_Percentage]]&lt;=24.5%,"low","high")</f>
        <v>high</v>
      </c>
      <c r="Q5093" s="3" t="str">
        <f>IF(Table5[[#This Row],[Profit_Percentage]]&gt;25%,"high_profit","low_profit")&amp;(IF(Table5[[#This Row],[net_sales]]&gt;1000," high_sales"," low_sales"))</f>
        <v>high_profit high_sales</v>
      </c>
      <c r="R5093" s="3"/>
    </row>
    <row r="5094" spans="1:18" ht="14.25" customHeight="1" x14ac:dyDescent="0.3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Table5[[#This Row],[sales]]-(Table5[[#This Row],[sales]]*Table5[[#This Row],[discount]])</f>
        <v>3111.9759999999997</v>
      </c>
      <c r="O5094" s="6">
        <f>Table5[[#This Row],[profit]]/Table5[[#This Row],[net_sales]]</f>
        <v>0.32559377064604617</v>
      </c>
      <c r="P5094" s="3" t="str">
        <f>IF(Table5[[#This Row],[Profit_Percentage]]&lt;=24.5%,"low","high")</f>
        <v>high</v>
      </c>
      <c r="Q5094" s="3" t="str">
        <f>IF(Table5[[#This Row],[Profit_Percentage]]&gt;25%,"high_profit","low_profit")&amp;(IF(Table5[[#This Row],[net_sales]]&gt;1000," high_sales"," low_sales"))</f>
        <v>high_profit high_sales</v>
      </c>
      <c r="R5094" s="3"/>
    </row>
    <row r="5095" spans="1:18" ht="14.25" customHeight="1" x14ac:dyDescent="0.3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Table5[[#This Row],[sales]]-(Table5[[#This Row],[sales]]*Table5[[#This Row],[discount]])</f>
        <v>253.89329999999998</v>
      </c>
      <c r="O5095" s="6">
        <f>Table5[[#This Row],[profit]]/Table5[[#This Row],[net_sales]]</f>
        <v>0.41596213842586632</v>
      </c>
      <c r="P5095" s="3" t="str">
        <f>IF(Table5[[#This Row],[Profit_Percentage]]&lt;=24.5%,"low","high")</f>
        <v>high</v>
      </c>
      <c r="Q5095" s="3" t="str">
        <f>IF(Table5[[#This Row],[Profit_Percentage]]&gt;25%,"high_profit","low_profit")&amp;(IF(Table5[[#This Row],[net_sales]]&gt;1000," high_sales"," low_sales"))</f>
        <v>high_profit low_sales</v>
      </c>
      <c r="R5095" s="3"/>
    </row>
    <row r="5096" spans="1:18" ht="14.25" customHeight="1" x14ac:dyDescent="0.3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Table5[[#This Row],[sales]]-(Table5[[#This Row],[sales]]*Table5[[#This Row],[discount]])</f>
        <v>2680.973</v>
      </c>
      <c r="O5096" s="6">
        <f>Table5[[#This Row],[profit]]/Table5[[#This Row],[net_sales]]</f>
        <v>0.11596163034838471</v>
      </c>
      <c r="P5096" s="3" t="str">
        <f>IF(Table5[[#This Row],[Profit_Percentage]]&lt;=24.5%,"low","high")</f>
        <v>low</v>
      </c>
      <c r="Q5096" s="3" t="str">
        <f>IF(Table5[[#This Row],[Profit_Percentage]]&gt;25%,"high_profit","low_profit")&amp;(IF(Table5[[#This Row],[net_sales]]&gt;1000," high_sales"," low_sales"))</f>
        <v>low_profit high_sales</v>
      </c>
      <c r="R5096" s="3"/>
    </row>
    <row r="5097" spans="1:18" ht="14.25" customHeight="1" x14ac:dyDescent="0.3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Table5[[#This Row],[sales]]-(Table5[[#This Row],[sales]]*Table5[[#This Row],[discount]])</f>
        <v>1124.5727999999999</v>
      </c>
      <c r="O5097" s="6">
        <f>Table5[[#This Row],[profit]]/Table5[[#This Row],[net_sales]]</f>
        <v>0.34595359233301753</v>
      </c>
      <c r="P5097" s="3" t="str">
        <f>IF(Table5[[#This Row],[Profit_Percentage]]&lt;=24.5%,"low","high")</f>
        <v>high</v>
      </c>
      <c r="Q5097" s="3" t="str">
        <f>IF(Table5[[#This Row],[Profit_Percentage]]&gt;25%,"high_profit","low_profit")&amp;(IF(Table5[[#This Row],[net_sales]]&gt;1000," high_sales"," low_sales"))</f>
        <v>high_profit high_sales</v>
      </c>
      <c r="R5097" s="3"/>
    </row>
    <row r="5098" spans="1:18" ht="14.25" customHeight="1" x14ac:dyDescent="0.3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Table5[[#This Row],[sales]]-(Table5[[#This Row],[sales]]*Table5[[#This Row],[discount]])</f>
        <v>2454.2673</v>
      </c>
      <c r="O5098" s="6">
        <f>Table5[[#This Row],[profit]]/Table5[[#This Row],[net_sales]]</f>
        <v>0.10244197932311611</v>
      </c>
      <c r="P5098" s="3" t="str">
        <f>IF(Table5[[#This Row],[Profit_Percentage]]&lt;=24.5%,"low","high")</f>
        <v>low</v>
      </c>
      <c r="Q5098" s="3" t="str">
        <f>IF(Table5[[#This Row],[Profit_Percentage]]&gt;25%,"high_profit","low_profit")&amp;(IF(Table5[[#This Row],[net_sales]]&gt;1000," high_sales"," low_sales"))</f>
        <v>low_profit high_sales</v>
      </c>
      <c r="R5098" s="3"/>
    </row>
    <row r="5099" spans="1:18" ht="14.25" customHeight="1" x14ac:dyDescent="0.3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Table5[[#This Row],[sales]]-(Table5[[#This Row],[sales]]*Table5[[#This Row],[discount]])</f>
        <v>563.92319999999995</v>
      </c>
      <c r="O5099" s="6">
        <f>Table5[[#This Row],[profit]]/Table5[[#This Row],[net_sales]]</f>
        <v>0.23529799802526302</v>
      </c>
      <c r="P5099" s="3" t="str">
        <f>IF(Table5[[#This Row],[Profit_Percentage]]&lt;=24.5%,"low","high")</f>
        <v>low</v>
      </c>
      <c r="Q5099" s="3" t="str">
        <f>IF(Table5[[#This Row],[Profit_Percentage]]&gt;25%,"high_profit","low_profit")&amp;(IF(Table5[[#This Row],[net_sales]]&gt;1000," high_sales"," low_sales"))</f>
        <v>low_profit low_sales</v>
      </c>
      <c r="R5099" s="3"/>
    </row>
    <row r="5100" spans="1:18" ht="14.25" customHeight="1" x14ac:dyDescent="0.3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Table5[[#This Row],[sales]]-(Table5[[#This Row],[sales]]*Table5[[#This Row],[discount]])</f>
        <v>2554.3200000000002</v>
      </c>
      <c r="O5100" s="6">
        <f>Table5[[#This Row],[profit]]/Table5[[#This Row],[net_sales]]</f>
        <v>0.27645322434150771</v>
      </c>
      <c r="P5100" s="3" t="str">
        <f>IF(Table5[[#This Row],[Profit_Percentage]]&lt;=24.5%,"low","high")</f>
        <v>high</v>
      </c>
      <c r="Q5100" s="3" t="str">
        <f>IF(Table5[[#This Row],[Profit_Percentage]]&gt;25%,"high_profit","low_profit")&amp;(IF(Table5[[#This Row],[net_sales]]&gt;1000," high_sales"," low_sales"))</f>
        <v>high_profit high_sales</v>
      </c>
      <c r="R5100" s="3"/>
    </row>
    <row r="5101" spans="1:18" ht="14.25" customHeight="1" x14ac:dyDescent="0.3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Table5[[#This Row],[sales]]-(Table5[[#This Row],[sales]]*Table5[[#This Row],[discount]])</f>
        <v>217.20260000000002</v>
      </c>
      <c r="O5101" s="6">
        <f>Table5[[#This Row],[profit]]/Table5[[#This Row],[net_sales]]</f>
        <v>0.2633946370807716</v>
      </c>
      <c r="P5101" s="3" t="str">
        <f>IF(Table5[[#This Row],[Profit_Percentage]]&lt;=24.5%,"low","high")</f>
        <v>high</v>
      </c>
      <c r="Q5101" s="3" t="str">
        <f>IF(Table5[[#This Row],[Profit_Percentage]]&gt;25%,"high_profit","low_profit")&amp;(IF(Table5[[#This Row],[net_sales]]&gt;1000," high_sales"," low_sales"))</f>
        <v>high_profit low_sales</v>
      </c>
      <c r="R5101" s="3"/>
    </row>
    <row r="5102" spans="1:18" ht="14.25" customHeight="1" x14ac:dyDescent="0.3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Table5[[#This Row],[sales]]-(Table5[[#This Row],[sales]]*Table5[[#This Row],[discount]])</f>
        <v>2495.3912</v>
      </c>
      <c r="O5102" s="6">
        <f>Table5[[#This Row],[profit]]/Table5[[#This Row],[net_sales]]</f>
        <v>0.19759226529291279</v>
      </c>
      <c r="P5102" s="3" t="str">
        <f>IF(Table5[[#This Row],[Profit_Percentage]]&lt;=24.5%,"low","high")</f>
        <v>low</v>
      </c>
      <c r="Q5102" s="3" t="str">
        <f>IF(Table5[[#This Row],[Profit_Percentage]]&gt;25%,"high_profit","low_profit")&amp;(IF(Table5[[#This Row],[net_sales]]&gt;1000," high_sales"," low_sales"))</f>
        <v>low_profit high_sales</v>
      </c>
      <c r="R5102" s="3"/>
    </row>
    <row r="5103" spans="1:18" ht="14.25" customHeight="1" x14ac:dyDescent="0.3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Table5[[#This Row],[sales]]-(Table5[[#This Row],[sales]]*Table5[[#This Row],[discount]])</f>
        <v>3003.9012000000002</v>
      </c>
      <c r="O5103" s="6">
        <f>Table5[[#This Row],[profit]]/Table5[[#This Row],[net_sales]]</f>
        <v>0.14415920204033342</v>
      </c>
      <c r="P5103" s="3" t="str">
        <f>IF(Table5[[#This Row],[Profit_Percentage]]&lt;=24.5%,"low","high")</f>
        <v>low</v>
      </c>
      <c r="Q5103" s="3" t="str">
        <f>IF(Table5[[#This Row],[Profit_Percentage]]&gt;25%,"high_profit","low_profit")&amp;(IF(Table5[[#This Row],[net_sales]]&gt;1000," high_sales"," low_sales"))</f>
        <v>low_profit high_sales</v>
      </c>
      <c r="R5103" s="3"/>
    </row>
    <row r="5104" spans="1:18" ht="14.25" customHeight="1" x14ac:dyDescent="0.3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Table5[[#This Row],[sales]]-(Table5[[#This Row],[sales]]*Table5[[#This Row],[discount]])</f>
        <v>661.99530000000004</v>
      </c>
      <c r="O5104" s="6">
        <f>Table5[[#This Row],[profit]]/Table5[[#This Row],[net_sales]]</f>
        <v>0.2456512908777449</v>
      </c>
      <c r="P5104" s="3" t="str">
        <f>IF(Table5[[#This Row],[Profit_Percentage]]&lt;=24.5%,"low","high")</f>
        <v>high</v>
      </c>
      <c r="Q5104" s="3" t="str">
        <f>IF(Table5[[#This Row],[Profit_Percentage]]&gt;25%,"high_profit","low_profit")&amp;(IF(Table5[[#This Row],[net_sales]]&gt;1000," high_sales"," low_sales"))</f>
        <v>low_profit low_sales</v>
      </c>
      <c r="R5104" s="3"/>
    </row>
    <row r="5105" spans="1:18" ht="14.25" customHeight="1" x14ac:dyDescent="0.3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Table5[[#This Row],[sales]]-(Table5[[#This Row],[sales]]*Table5[[#This Row],[discount]])</f>
        <v>4456.6210000000001</v>
      </c>
      <c r="O5105" s="6">
        <f>Table5[[#This Row],[profit]]/Table5[[#This Row],[net_sales]]</f>
        <v>0.30880795113607373</v>
      </c>
      <c r="P5105" s="3" t="str">
        <f>IF(Table5[[#This Row],[Profit_Percentage]]&lt;=24.5%,"low","high")</f>
        <v>high</v>
      </c>
      <c r="Q5105" s="3" t="str">
        <f>IF(Table5[[#This Row],[Profit_Percentage]]&gt;25%,"high_profit","low_profit")&amp;(IF(Table5[[#This Row],[net_sales]]&gt;1000," high_sales"," low_sales"))</f>
        <v>high_profit high_sales</v>
      </c>
      <c r="R5105" s="3"/>
    </row>
    <row r="5106" spans="1:18" ht="14.25" customHeight="1" x14ac:dyDescent="0.3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Table5[[#This Row],[sales]]-(Table5[[#This Row],[sales]]*Table5[[#This Row],[discount]])</f>
        <v>227.68200000000002</v>
      </c>
      <c r="O5106" s="6">
        <f>Table5[[#This Row],[profit]]/Table5[[#This Row],[net_sales]]</f>
        <v>0.19285670364807053</v>
      </c>
      <c r="P5106" s="3" t="str">
        <f>IF(Table5[[#This Row],[Profit_Percentage]]&lt;=24.5%,"low","high")</f>
        <v>low</v>
      </c>
      <c r="Q5106" s="3" t="str">
        <f>IF(Table5[[#This Row],[Profit_Percentage]]&gt;25%,"high_profit","low_profit")&amp;(IF(Table5[[#This Row],[net_sales]]&gt;1000," high_sales"," low_sales"))</f>
        <v>low_profit low_sales</v>
      </c>
      <c r="R5106" s="3"/>
    </row>
    <row r="5107" spans="1:18" ht="14.25" customHeight="1" x14ac:dyDescent="0.3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Table5[[#This Row],[sales]]-(Table5[[#This Row],[sales]]*Table5[[#This Row],[discount]])</f>
        <v>2324.0776000000001</v>
      </c>
      <c r="O5107" s="6">
        <f>Table5[[#This Row],[profit]]/Table5[[#This Row],[net_sales]]</f>
        <v>0.3756113823393849</v>
      </c>
      <c r="P5107" s="3" t="str">
        <f>IF(Table5[[#This Row],[Profit_Percentage]]&lt;=24.5%,"low","high")</f>
        <v>high</v>
      </c>
      <c r="Q5107" s="3" t="str">
        <f>IF(Table5[[#This Row],[Profit_Percentage]]&gt;25%,"high_profit","low_profit")&amp;(IF(Table5[[#This Row],[net_sales]]&gt;1000," high_sales"," low_sales"))</f>
        <v>high_profit high_sales</v>
      </c>
      <c r="R5107" s="3"/>
    </row>
    <row r="5108" spans="1:18" ht="14.25" customHeight="1" x14ac:dyDescent="0.3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Table5[[#This Row],[sales]]-(Table5[[#This Row],[sales]]*Table5[[#This Row],[discount]])</f>
        <v>1596.7529999999999</v>
      </c>
      <c r="O5108" s="6">
        <f>Table5[[#This Row],[profit]]/Table5[[#This Row],[net_sales]]</f>
        <v>0.24035652351991826</v>
      </c>
      <c r="P5108" s="3" t="str">
        <f>IF(Table5[[#This Row],[Profit_Percentage]]&lt;=24.5%,"low","high")</f>
        <v>low</v>
      </c>
      <c r="Q5108" s="3" t="str">
        <f>IF(Table5[[#This Row],[Profit_Percentage]]&gt;25%,"high_profit","low_profit")&amp;(IF(Table5[[#This Row],[net_sales]]&gt;1000," high_sales"," low_sales"))</f>
        <v>low_profit high_sales</v>
      </c>
      <c r="R5108" s="3"/>
    </row>
    <row r="5109" spans="1:18" ht="14.25" customHeight="1" x14ac:dyDescent="0.3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Table5[[#This Row],[sales]]-(Table5[[#This Row],[sales]]*Table5[[#This Row],[discount]])</f>
        <v>3130.4166</v>
      </c>
      <c r="O5109" s="6">
        <f>Table5[[#This Row],[profit]]/Table5[[#This Row],[net_sales]]</f>
        <v>0.22150725881021713</v>
      </c>
      <c r="P5109" s="3" t="str">
        <f>IF(Table5[[#This Row],[Profit_Percentage]]&lt;=24.5%,"low","high")</f>
        <v>low</v>
      </c>
      <c r="Q5109" s="3" t="str">
        <f>IF(Table5[[#This Row],[Profit_Percentage]]&gt;25%,"high_profit","low_profit")&amp;(IF(Table5[[#This Row],[net_sales]]&gt;1000," high_sales"," low_sales"))</f>
        <v>low_profit high_sales</v>
      </c>
      <c r="R5109" s="3"/>
    </row>
    <row r="5110" spans="1:18" ht="14.25" customHeight="1" x14ac:dyDescent="0.3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Table5[[#This Row],[sales]]-(Table5[[#This Row],[sales]]*Table5[[#This Row],[discount]])</f>
        <v>1712.1468000000002</v>
      </c>
      <c r="O5110" s="6">
        <f>Table5[[#This Row],[profit]]/Table5[[#This Row],[net_sales]]</f>
        <v>0.39481427643938005</v>
      </c>
      <c r="P5110" s="3" t="str">
        <f>IF(Table5[[#This Row],[Profit_Percentage]]&lt;=24.5%,"low","high")</f>
        <v>high</v>
      </c>
      <c r="Q5110" s="3" t="str">
        <f>IF(Table5[[#This Row],[Profit_Percentage]]&gt;25%,"high_profit","low_profit")&amp;(IF(Table5[[#This Row],[net_sales]]&gt;1000," high_sales"," low_sales"))</f>
        <v>high_profit high_sales</v>
      </c>
      <c r="R5110" s="3"/>
    </row>
    <row r="5111" spans="1:18" ht="14.25" customHeight="1" x14ac:dyDescent="0.3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Table5[[#This Row],[sales]]-(Table5[[#This Row],[sales]]*Table5[[#This Row],[discount]])</f>
        <v>554.64599999999996</v>
      </c>
      <c r="O5111" s="6">
        <f>Table5[[#This Row],[profit]]/Table5[[#This Row],[net_sales]]</f>
        <v>0.1926814580831738</v>
      </c>
      <c r="P5111" s="3" t="str">
        <f>IF(Table5[[#This Row],[Profit_Percentage]]&lt;=24.5%,"low","high")</f>
        <v>low</v>
      </c>
      <c r="Q5111" s="3" t="str">
        <f>IF(Table5[[#This Row],[Profit_Percentage]]&gt;25%,"high_profit","low_profit")&amp;(IF(Table5[[#This Row],[net_sales]]&gt;1000," high_sales"," low_sales"))</f>
        <v>low_profit low_sales</v>
      </c>
      <c r="R5111" s="3"/>
    </row>
    <row r="5112" spans="1:18" ht="14.25" customHeight="1" x14ac:dyDescent="0.3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Table5[[#This Row],[sales]]-(Table5[[#This Row],[sales]]*Table5[[#This Row],[discount]])</f>
        <v>1114.277</v>
      </c>
      <c r="O5112" s="6">
        <f>Table5[[#This Row],[profit]]/Table5[[#This Row],[net_sales]]</f>
        <v>0.20096439215742584</v>
      </c>
      <c r="P5112" s="3" t="str">
        <f>IF(Table5[[#This Row],[Profit_Percentage]]&lt;=24.5%,"low","high")</f>
        <v>low</v>
      </c>
      <c r="Q5112" s="3" t="str">
        <f>IF(Table5[[#This Row],[Profit_Percentage]]&gt;25%,"high_profit","low_profit")&amp;(IF(Table5[[#This Row],[net_sales]]&gt;1000," high_sales"," low_sales"))</f>
        <v>low_profit high_sales</v>
      </c>
      <c r="R5112" s="3"/>
    </row>
    <row r="5113" spans="1:18" ht="14.25" customHeight="1" x14ac:dyDescent="0.3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Table5[[#This Row],[sales]]-(Table5[[#This Row],[sales]]*Table5[[#This Row],[discount]])</f>
        <v>1859.826</v>
      </c>
      <c r="O5113" s="6">
        <f>Table5[[#This Row],[profit]]/Table5[[#This Row],[net_sales]]</f>
        <v>9.7993038058399012E-2</v>
      </c>
      <c r="P5113" s="3" t="str">
        <f>IF(Table5[[#This Row],[Profit_Percentage]]&lt;=24.5%,"low","high")</f>
        <v>low</v>
      </c>
      <c r="Q5113" s="3" t="str">
        <f>IF(Table5[[#This Row],[Profit_Percentage]]&gt;25%,"high_profit","low_profit")&amp;(IF(Table5[[#This Row],[net_sales]]&gt;1000," high_sales"," low_sales"))</f>
        <v>low_profit high_sales</v>
      </c>
      <c r="R5113" s="3"/>
    </row>
    <row r="5114" spans="1:18" ht="14.25" customHeight="1" x14ac:dyDescent="0.3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Table5[[#This Row],[sales]]-(Table5[[#This Row],[sales]]*Table5[[#This Row],[discount]])</f>
        <v>3483.2779999999998</v>
      </c>
      <c r="O5114" s="6">
        <f>Table5[[#This Row],[profit]]/Table5[[#This Row],[net_sales]]</f>
        <v>0.23506593501868067</v>
      </c>
      <c r="P5114" s="3" t="str">
        <f>IF(Table5[[#This Row],[Profit_Percentage]]&lt;=24.5%,"low","high")</f>
        <v>low</v>
      </c>
      <c r="Q5114" s="3" t="str">
        <f>IF(Table5[[#This Row],[Profit_Percentage]]&gt;25%,"high_profit","low_profit")&amp;(IF(Table5[[#This Row],[net_sales]]&gt;1000," high_sales"," low_sales"))</f>
        <v>low_profit high_sales</v>
      </c>
      <c r="R5114" s="3"/>
    </row>
    <row r="5115" spans="1:18" ht="14.25" customHeight="1" x14ac:dyDescent="0.3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Table5[[#This Row],[sales]]-(Table5[[#This Row],[sales]]*Table5[[#This Row],[discount]])</f>
        <v>3249.5907999999999</v>
      </c>
      <c r="O5115" s="6">
        <f>Table5[[#This Row],[profit]]/Table5[[#This Row],[net_sales]]</f>
        <v>0.16135570053928022</v>
      </c>
      <c r="P5115" s="3" t="str">
        <f>IF(Table5[[#This Row],[Profit_Percentage]]&lt;=24.5%,"low","high")</f>
        <v>low</v>
      </c>
      <c r="Q5115" s="3" t="str">
        <f>IF(Table5[[#This Row],[Profit_Percentage]]&gt;25%,"high_profit","low_profit")&amp;(IF(Table5[[#This Row],[net_sales]]&gt;1000," high_sales"," low_sales"))</f>
        <v>low_profit high_sales</v>
      </c>
      <c r="R5115" s="3"/>
    </row>
    <row r="5116" spans="1:18" ht="14.25" customHeight="1" x14ac:dyDescent="0.3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Table5[[#This Row],[sales]]-(Table5[[#This Row],[sales]]*Table5[[#This Row],[discount]])</f>
        <v>128.55680000000001</v>
      </c>
      <c r="O5116" s="6">
        <f>Table5[[#This Row],[profit]]/Table5[[#This Row],[net_sales]]</f>
        <v>0.14507206153233432</v>
      </c>
      <c r="P5116" s="3" t="str">
        <f>IF(Table5[[#This Row],[Profit_Percentage]]&lt;=24.5%,"low","high")</f>
        <v>low</v>
      </c>
      <c r="Q5116" s="3" t="str">
        <f>IF(Table5[[#This Row],[Profit_Percentage]]&gt;25%,"high_profit","low_profit")&amp;(IF(Table5[[#This Row],[net_sales]]&gt;1000," high_sales"," low_sales"))</f>
        <v>low_profit low_sales</v>
      </c>
      <c r="R5116" s="3"/>
    </row>
    <row r="5117" spans="1:18" ht="14.25" customHeight="1" x14ac:dyDescent="0.3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Table5[[#This Row],[sales]]-(Table5[[#This Row],[sales]]*Table5[[#This Row],[discount]])</f>
        <v>1790.9892</v>
      </c>
      <c r="O5117" s="6">
        <f>Table5[[#This Row],[profit]]/Table5[[#This Row],[net_sales]]</f>
        <v>0.26361968011867409</v>
      </c>
      <c r="P5117" s="3" t="str">
        <f>IF(Table5[[#This Row],[Profit_Percentage]]&lt;=24.5%,"low","high")</f>
        <v>high</v>
      </c>
      <c r="Q5117" s="3" t="str">
        <f>IF(Table5[[#This Row],[Profit_Percentage]]&gt;25%,"high_profit","low_profit")&amp;(IF(Table5[[#This Row],[net_sales]]&gt;1000," high_sales"," low_sales"))</f>
        <v>high_profit high_sales</v>
      </c>
      <c r="R5117" s="3"/>
    </row>
    <row r="5118" spans="1:18" ht="14.25" customHeight="1" x14ac:dyDescent="0.3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Table5[[#This Row],[sales]]-(Table5[[#This Row],[sales]]*Table5[[#This Row],[discount]])</f>
        <v>3171.4753999999998</v>
      </c>
      <c r="O5118" s="6">
        <f>Table5[[#This Row],[profit]]/Table5[[#This Row],[net_sales]]</f>
        <v>0.20795053305474165</v>
      </c>
      <c r="P5118" s="3" t="str">
        <f>IF(Table5[[#This Row],[Profit_Percentage]]&lt;=24.5%,"low","high")</f>
        <v>low</v>
      </c>
      <c r="Q5118" s="3" t="str">
        <f>IF(Table5[[#This Row],[Profit_Percentage]]&gt;25%,"high_profit","low_profit")&amp;(IF(Table5[[#This Row],[net_sales]]&gt;1000," high_sales"," low_sales"))</f>
        <v>low_profit high_sales</v>
      </c>
      <c r="R5118" s="3"/>
    </row>
    <row r="5119" spans="1:18" ht="14.25" customHeight="1" x14ac:dyDescent="0.3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Table5[[#This Row],[sales]]-(Table5[[#This Row],[sales]]*Table5[[#This Row],[discount]])</f>
        <v>2256.1307999999999</v>
      </c>
      <c r="O5119" s="6">
        <f>Table5[[#This Row],[profit]]/Table5[[#This Row],[net_sales]]</f>
        <v>0.22568283718302148</v>
      </c>
      <c r="P5119" s="3" t="str">
        <f>IF(Table5[[#This Row],[Profit_Percentage]]&lt;=24.5%,"low","high")</f>
        <v>low</v>
      </c>
      <c r="Q5119" s="3" t="str">
        <f>IF(Table5[[#This Row],[Profit_Percentage]]&gt;25%,"high_profit","low_profit")&amp;(IF(Table5[[#This Row],[net_sales]]&gt;1000," high_sales"," low_sales"))</f>
        <v>low_profit high_sales</v>
      </c>
      <c r="R5119" s="3"/>
    </row>
    <row r="5120" spans="1:18" ht="14.25" customHeight="1" x14ac:dyDescent="0.3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Table5[[#This Row],[sales]]-(Table5[[#This Row],[sales]]*Table5[[#This Row],[discount]])</f>
        <v>3965.4804000000004</v>
      </c>
      <c r="O5120" s="6">
        <f>Table5[[#This Row],[profit]]/Table5[[#This Row],[net_sales]]</f>
        <v>0.10595185390400617</v>
      </c>
      <c r="P5120" s="3" t="str">
        <f>IF(Table5[[#This Row],[Profit_Percentage]]&lt;=24.5%,"low","high")</f>
        <v>low</v>
      </c>
      <c r="Q5120" s="3" t="str">
        <f>IF(Table5[[#This Row],[Profit_Percentage]]&gt;25%,"high_profit","low_profit")&amp;(IF(Table5[[#This Row],[net_sales]]&gt;1000," high_sales"," low_sales"))</f>
        <v>low_profit high_sales</v>
      </c>
      <c r="R5120" s="3"/>
    </row>
    <row r="5121" spans="1:18" ht="14.25" customHeight="1" x14ac:dyDescent="0.3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Table5[[#This Row],[sales]]-(Table5[[#This Row],[sales]]*Table5[[#This Row],[discount]])</f>
        <v>100.7325</v>
      </c>
      <c r="O5121" s="6">
        <f>Table5[[#This Row],[profit]]/Table5[[#This Row],[net_sales]]</f>
        <v>0.29305338396247488</v>
      </c>
      <c r="P5121" s="3" t="str">
        <f>IF(Table5[[#This Row],[Profit_Percentage]]&lt;=24.5%,"low","high")</f>
        <v>high</v>
      </c>
      <c r="Q5121" s="3" t="str">
        <f>IF(Table5[[#This Row],[Profit_Percentage]]&gt;25%,"high_profit","low_profit")&amp;(IF(Table5[[#This Row],[net_sales]]&gt;1000," high_sales"," low_sales"))</f>
        <v>high_profit low_sales</v>
      </c>
      <c r="R5121" s="3"/>
    </row>
    <row r="5122" spans="1:18" ht="14.25" customHeight="1" x14ac:dyDescent="0.3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Table5[[#This Row],[sales]]-(Table5[[#This Row],[sales]]*Table5[[#This Row],[discount]])</f>
        <v>1481.6471999999999</v>
      </c>
      <c r="O5122" s="6">
        <f>Table5[[#This Row],[profit]]/Table5[[#This Row],[net_sales]]</f>
        <v>0.28605325208322196</v>
      </c>
      <c r="P5122" s="3" t="str">
        <f>IF(Table5[[#This Row],[Profit_Percentage]]&lt;=24.5%,"low","high")</f>
        <v>high</v>
      </c>
      <c r="Q5122" s="3" t="str">
        <f>IF(Table5[[#This Row],[Profit_Percentage]]&gt;25%,"high_profit","low_profit")&amp;(IF(Table5[[#This Row],[net_sales]]&gt;1000," high_sales"," low_sales"))</f>
        <v>high_profit high_sales</v>
      </c>
      <c r="R5122" s="3"/>
    </row>
    <row r="5123" spans="1:18" ht="14.25" customHeight="1" x14ac:dyDescent="0.3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Table5[[#This Row],[sales]]-(Table5[[#This Row],[sales]]*Table5[[#This Row],[discount]])</f>
        <v>2735.4834000000001</v>
      </c>
      <c r="O5123" s="6">
        <f>Table5[[#This Row],[profit]]/Table5[[#This Row],[net_sales]]</f>
        <v>0.19691583578975472</v>
      </c>
      <c r="P5123" s="3" t="str">
        <f>IF(Table5[[#This Row],[Profit_Percentage]]&lt;=24.5%,"low","high")</f>
        <v>low</v>
      </c>
      <c r="Q5123" s="3" t="str">
        <f>IF(Table5[[#This Row],[Profit_Percentage]]&gt;25%,"high_profit","low_profit")&amp;(IF(Table5[[#This Row],[net_sales]]&gt;1000," high_sales"," low_sales"))</f>
        <v>low_profit high_sales</v>
      </c>
      <c r="R5123" s="3"/>
    </row>
    <row r="5124" spans="1:18" ht="14.25" customHeight="1" x14ac:dyDescent="0.3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Table5[[#This Row],[sales]]-(Table5[[#This Row],[sales]]*Table5[[#This Row],[discount]])</f>
        <v>699.69600000000003</v>
      </c>
      <c r="O5124" s="6">
        <f>Table5[[#This Row],[profit]]/Table5[[#This Row],[net_sales]]</f>
        <v>0.30577565113992361</v>
      </c>
      <c r="P5124" s="3" t="str">
        <f>IF(Table5[[#This Row],[Profit_Percentage]]&lt;=24.5%,"low","high")</f>
        <v>high</v>
      </c>
      <c r="Q5124" s="3" t="str">
        <f>IF(Table5[[#This Row],[Profit_Percentage]]&gt;25%,"high_profit","low_profit")&amp;(IF(Table5[[#This Row],[net_sales]]&gt;1000," high_sales"," low_sales"))</f>
        <v>high_profit low_sales</v>
      </c>
      <c r="R5124" s="3"/>
    </row>
    <row r="5125" spans="1:18" ht="14.25" customHeight="1" x14ac:dyDescent="0.3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Table5[[#This Row],[sales]]-(Table5[[#This Row],[sales]]*Table5[[#This Row],[discount]])</f>
        <v>3071.6867999999999</v>
      </c>
      <c r="O5125" s="6">
        <f>Table5[[#This Row],[profit]]/Table5[[#This Row],[net_sales]]</f>
        <v>6.3951832589181939E-2</v>
      </c>
      <c r="P5125" s="3" t="str">
        <f>IF(Table5[[#This Row],[Profit_Percentage]]&lt;=24.5%,"low","high")</f>
        <v>low</v>
      </c>
      <c r="Q5125" s="3" t="str">
        <f>IF(Table5[[#This Row],[Profit_Percentage]]&gt;25%,"high_profit","low_profit")&amp;(IF(Table5[[#This Row],[net_sales]]&gt;1000," high_sales"," low_sales"))</f>
        <v>low_profit high_sales</v>
      </c>
      <c r="R5125" s="3"/>
    </row>
    <row r="5126" spans="1:18" ht="14.25" customHeight="1" x14ac:dyDescent="0.3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Table5[[#This Row],[sales]]-(Table5[[#This Row],[sales]]*Table5[[#This Row],[discount]])</f>
        <v>249.01</v>
      </c>
      <c r="O5126" s="6">
        <f>Table5[[#This Row],[profit]]/Table5[[#This Row],[net_sales]]</f>
        <v>0.19975101401550141</v>
      </c>
      <c r="P5126" s="3" t="str">
        <f>IF(Table5[[#This Row],[Profit_Percentage]]&lt;=24.5%,"low","high")</f>
        <v>low</v>
      </c>
      <c r="Q5126" s="3" t="str">
        <f>IF(Table5[[#This Row],[Profit_Percentage]]&gt;25%,"high_profit","low_profit")&amp;(IF(Table5[[#This Row],[net_sales]]&gt;1000," high_sales"," low_sales"))</f>
        <v>low_profit low_sales</v>
      </c>
      <c r="R5126" s="3"/>
    </row>
    <row r="5127" spans="1:18" ht="14.25" customHeight="1" x14ac:dyDescent="0.3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Table5[[#This Row],[sales]]-(Table5[[#This Row],[sales]]*Table5[[#This Row],[discount]])</f>
        <v>1409.1549</v>
      </c>
      <c r="O5127" s="6">
        <f>Table5[[#This Row],[profit]]/Table5[[#This Row],[net_sales]]</f>
        <v>0.17083998359584174</v>
      </c>
      <c r="P5127" s="3" t="str">
        <f>IF(Table5[[#This Row],[Profit_Percentage]]&lt;=24.5%,"low","high")</f>
        <v>low</v>
      </c>
      <c r="Q5127" s="3" t="str">
        <f>IF(Table5[[#This Row],[Profit_Percentage]]&gt;25%,"high_profit","low_profit")&amp;(IF(Table5[[#This Row],[net_sales]]&gt;1000," high_sales"," low_sales"))</f>
        <v>low_profit high_sales</v>
      </c>
      <c r="R5127" s="3"/>
    </row>
    <row r="5128" spans="1:18" ht="14.25" customHeight="1" x14ac:dyDescent="0.3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Table5[[#This Row],[sales]]-(Table5[[#This Row],[sales]]*Table5[[#This Row],[discount]])</f>
        <v>2048.13</v>
      </c>
      <c r="O5128" s="6">
        <f>Table5[[#This Row],[profit]]/Table5[[#This Row],[net_sales]]</f>
        <v>0.24088802956843558</v>
      </c>
      <c r="P5128" s="3" t="str">
        <f>IF(Table5[[#This Row],[Profit_Percentage]]&lt;=24.5%,"low","high")</f>
        <v>low</v>
      </c>
      <c r="Q5128" s="3" t="str">
        <f>IF(Table5[[#This Row],[Profit_Percentage]]&gt;25%,"high_profit","low_profit")&amp;(IF(Table5[[#This Row],[net_sales]]&gt;1000," high_sales"," low_sales"))</f>
        <v>low_profit high_sales</v>
      </c>
      <c r="R5128" s="3"/>
    </row>
    <row r="5129" spans="1:18" ht="14.25" customHeight="1" x14ac:dyDescent="0.3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Table5[[#This Row],[sales]]-(Table5[[#This Row],[sales]]*Table5[[#This Row],[discount]])</f>
        <v>1224.1857</v>
      </c>
      <c r="O5129" s="6">
        <f>Table5[[#This Row],[profit]]/Table5[[#This Row],[net_sales]]</f>
        <v>0.32780157454869796</v>
      </c>
      <c r="P5129" s="3" t="str">
        <f>IF(Table5[[#This Row],[Profit_Percentage]]&lt;=24.5%,"low","high")</f>
        <v>high</v>
      </c>
      <c r="Q5129" s="3" t="str">
        <f>IF(Table5[[#This Row],[Profit_Percentage]]&gt;25%,"high_profit","low_profit")&amp;(IF(Table5[[#This Row],[net_sales]]&gt;1000," high_sales"," low_sales"))</f>
        <v>high_profit high_sales</v>
      </c>
      <c r="R5129" s="3"/>
    </row>
    <row r="5130" spans="1:18" ht="14.25" customHeight="1" x14ac:dyDescent="0.3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Table5[[#This Row],[sales]]-(Table5[[#This Row],[sales]]*Table5[[#This Row],[discount]])</f>
        <v>429.52050000000003</v>
      </c>
      <c r="O5130" s="6">
        <f>Table5[[#This Row],[profit]]/Table5[[#This Row],[net_sales]]</f>
        <v>0.1992454376450018</v>
      </c>
      <c r="P5130" s="3" t="str">
        <f>IF(Table5[[#This Row],[Profit_Percentage]]&lt;=24.5%,"low","high")</f>
        <v>low</v>
      </c>
      <c r="Q5130" s="3" t="str">
        <f>IF(Table5[[#This Row],[Profit_Percentage]]&gt;25%,"high_profit","low_profit")&amp;(IF(Table5[[#This Row],[net_sales]]&gt;1000," high_sales"," low_sales"))</f>
        <v>low_profit low_sales</v>
      </c>
      <c r="R5130" s="3"/>
    </row>
    <row r="5131" spans="1:18" ht="14.25" customHeight="1" x14ac:dyDescent="0.3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Table5[[#This Row],[sales]]-(Table5[[#This Row],[sales]]*Table5[[#This Row],[discount]])</f>
        <v>3879.4220999999998</v>
      </c>
      <c r="O5131" s="6">
        <f>Table5[[#This Row],[profit]]/Table5[[#This Row],[net_sales]]</f>
        <v>0.14085087570130614</v>
      </c>
      <c r="P5131" s="3" t="str">
        <f>IF(Table5[[#This Row],[Profit_Percentage]]&lt;=24.5%,"low","high")</f>
        <v>low</v>
      </c>
      <c r="Q5131" s="3" t="str">
        <f>IF(Table5[[#This Row],[Profit_Percentage]]&gt;25%,"high_profit","low_profit")&amp;(IF(Table5[[#This Row],[net_sales]]&gt;1000," high_sales"," low_sales"))</f>
        <v>low_profit high_sales</v>
      </c>
      <c r="R5131" s="3"/>
    </row>
    <row r="5132" spans="1:18" ht="14.25" customHeight="1" x14ac:dyDescent="0.3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Table5[[#This Row],[sales]]-(Table5[[#This Row],[sales]]*Table5[[#This Row],[discount]])</f>
        <v>3799.5158999999994</v>
      </c>
      <c r="O5132" s="6">
        <f>Table5[[#This Row],[profit]]/Table5[[#This Row],[net_sales]]</f>
        <v>0.2761114909402011</v>
      </c>
      <c r="P5132" s="3" t="str">
        <f>IF(Table5[[#This Row],[Profit_Percentage]]&lt;=24.5%,"low","high")</f>
        <v>high</v>
      </c>
      <c r="Q5132" s="3" t="str">
        <f>IF(Table5[[#This Row],[Profit_Percentage]]&gt;25%,"high_profit","low_profit")&amp;(IF(Table5[[#This Row],[net_sales]]&gt;1000," high_sales"," low_sales"))</f>
        <v>high_profit high_sales</v>
      </c>
      <c r="R5132" s="3"/>
    </row>
    <row r="5133" spans="1:18" ht="14.25" customHeight="1" x14ac:dyDescent="0.3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Table5[[#This Row],[sales]]-(Table5[[#This Row],[sales]]*Table5[[#This Row],[discount]])</f>
        <v>2876.3101999999999</v>
      </c>
      <c r="O5133" s="6">
        <f>Table5[[#This Row],[profit]]/Table5[[#This Row],[net_sales]]</f>
        <v>0.16887608297602952</v>
      </c>
      <c r="P5133" s="3" t="str">
        <f>IF(Table5[[#This Row],[Profit_Percentage]]&lt;=24.5%,"low","high")</f>
        <v>low</v>
      </c>
      <c r="Q5133" s="3" t="str">
        <f>IF(Table5[[#This Row],[Profit_Percentage]]&gt;25%,"high_profit","low_profit")&amp;(IF(Table5[[#This Row],[net_sales]]&gt;1000," high_sales"," low_sales"))</f>
        <v>low_profit high_sales</v>
      </c>
      <c r="R5133" s="3"/>
    </row>
    <row r="5134" spans="1:18" ht="14.25" customHeight="1" x14ac:dyDescent="0.3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Table5[[#This Row],[sales]]-(Table5[[#This Row],[sales]]*Table5[[#This Row],[discount]])</f>
        <v>4454.1405999999997</v>
      </c>
      <c r="O5134" s="6">
        <f>Table5[[#This Row],[profit]]/Table5[[#This Row],[net_sales]]</f>
        <v>9.8245663821209431E-2</v>
      </c>
      <c r="P5134" s="3" t="str">
        <f>IF(Table5[[#This Row],[Profit_Percentage]]&lt;=24.5%,"low","high")</f>
        <v>low</v>
      </c>
      <c r="Q5134" s="3" t="str">
        <f>IF(Table5[[#This Row],[Profit_Percentage]]&gt;25%,"high_profit","low_profit")&amp;(IF(Table5[[#This Row],[net_sales]]&gt;1000," high_sales"," low_sales"))</f>
        <v>low_profit high_sales</v>
      </c>
      <c r="R5134" s="3"/>
    </row>
    <row r="5135" spans="1:18" ht="14.25" customHeight="1" x14ac:dyDescent="0.3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Table5[[#This Row],[sales]]-(Table5[[#This Row],[sales]]*Table5[[#This Row],[discount]])</f>
        <v>743.71479999999997</v>
      </c>
      <c r="O5135" s="6">
        <f>Table5[[#This Row],[profit]]/Table5[[#This Row],[net_sales]]</f>
        <v>0.16820964165295621</v>
      </c>
      <c r="P5135" s="3" t="str">
        <f>IF(Table5[[#This Row],[Profit_Percentage]]&lt;=24.5%,"low","high")</f>
        <v>low</v>
      </c>
      <c r="Q5135" s="3" t="str">
        <f>IF(Table5[[#This Row],[Profit_Percentage]]&gt;25%,"high_profit","low_profit")&amp;(IF(Table5[[#This Row],[net_sales]]&gt;1000," high_sales"," low_sales"))</f>
        <v>low_profit low_sales</v>
      </c>
      <c r="R5135" s="3"/>
    </row>
    <row r="5136" spans="1:18" ht="14.25" customHeight="1" x14ac:dyDescent="0.3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Table5[[#This Row],[sales]]-(Table5[[#This Row],[sales]]*Table5[[#This Row],[discount]])</f>
        <v>602.43900000000008</v>
      </c>
      <c r="O5136" s="6">
        <f>Table5[[#This Row],[profit]]/Table5[[#This Row],[net_sales]]</f>
        <v>0.17854089791663552</v>
      </c>
      <c r="P5136" s="3" t="str">
        <f>IF(Table5[[#This Row],[Profit_Percentage]]&lt;=24.5%,"low","high")</f>
        <v>low</v>
      </c>
      <c r="Q5136" s="3" t="str">
        <f>IF(Table5[[#This Row],[Profit_Percentage]]&gt;25%,"high_profit","low_profit")&amp;(IF(Table5[[#This Row],[net_sales]]&gt;1000," high_sales"," low_sales"))</f>
        <v>low_profit low_sales</v>
      </c>
      <c r="R5136" s="3"/>
    </row>
    <row r="5137" spans="1:18" ht="14.25" customHeight="1" x14ac:dyDescent="0.3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Table5[[#This Row],[sales]]-(Table5[[#This Row],[sales]]*Table5[[#This Row],[discount]])</f>
        <v>216.79649999999998</v>
      </c>
      <c r="O5137" s="6">
        <f>Table5[[#This Row],[profit]]/Table5[[#This Row],[net_sales]]</f>
        <v>0.19179276418207861</v>
      </c>
      <c r="P5137" s="3" t="str">
        <f>IF(Table5[[#This Row],[Profit_Percentage]]&lt;=24.5%,"low","high")</f>
        <v>low</v>
      </c>
      <c r="Q5137" s="3" t="str">
        <f>IF(Table5[[#This Row],[Profit_Percentage]]&gt;25%,"high_profit","low_profit")&amp;(IF(Table5[[#This Row],[net_sales]]&gt;1000," high_sales"," low_sales"))</f>
        <v>low_profit low_sales</v>
      </c>
      <c r="R5137" s="3"/>
    </row>
    <row r="5138" spans="1:18" ht="14.25" customHeight="1" x14ac:dyDescent="0.3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Table5[[#This Row],[sales]]-(Table5[[#This Row],[sales]]*Table5[[#This Row],[discount]])</f>
        <v>4022.9370000000004</v>
      </c>
      <c r="O5138" s="6">
        <f>Table5[[#This Row],[profit]]/Table5[[#This Row],[net_sales]]</f>
        <v>0.25397862308060004</v>
      </c>
      <c r="P5138" s="3" t="str">
        <f>IF(Table5[[#This Row],[Profit_Percentage]]&lt;=24.5%,"low","high")</f>
        <v>high</v>
      </c>
      <c r="Q5138" s="3" t="str">
        <f>IF(Table5[[#This Row],[Profit_Percentage]]&gt;25%,"high_profit","low_profit")&amp;(IF(Table5[[#This Row],[net_sales]]&gt;1000," high_sales"," low_sales"))</f>
        <v>high_profit high_sales</v>
      </c>
      <c r="R5138" s="3"/>
    </row>
    <row r="5139" spans="1:18" ht="14.25" customHeight="1" x14ac:dyDescent="0.3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Table5[[#This Row],[sales]]-(Table5[[#This Row],[sales]]*Table5[[#This Row],[discount]])</f>
        <v>2083.6970000000001</v>
      </c>
      <c r="O5139" s="6">
        <f>Table5[[#This Row],[profit]]/Table5[[#This Row],[net_sales]]</f>
        <v>0.35406299476363401</v>
      </c>
      <c r="P5139" s="3" t="str">
        <f>IF(Table5[[#This Row],[Profit_Percentage]]&lt;=24.5%,"low","high")</f>
        <v>high</v>
      </c>
      <c r="Q5139" s="3" t="str">
        <f>IF(Table5[[#This Row],[Profit_Percentage]]&gt;25%,"high_profit","low_profit")&amp;(IF(Table5[[#This Row],[net_sales]]&gt;1000," high_sales"," low_sales"))</f>
        <v>high_profit high_sales</v>
      </c>
      <c r="R5139" s="3"/>
    </row>
    <row r="5140" spans="1:18" ht="14.25" customHeight="1" x14ac:dyDescent="0.3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Table5[[#This Row],[sales]]-(Table5[[#This Row],[sales]]*Table5[[#This Row],[discount]])</f>
        <v>2978.7806999999998</v>
      </c>
      <c r="O5140" s="6">
        <f>Table5[[#This Row],[profit]]/Table5[[#This Row],[net_sales]]</f>
        <v>0.18616006206834898</v>
      </c>
      <c r="P5140" s="3" t="str">
        <f>IF(Table5[[#This Row],[Profit_Percentage]]&lt;=24.5%,"low","high")</f>
        <v>low</v>
      </c>
      <c r="Q5140" s="3" t="str">
        <f>IF(Table5[[#This Row],[Profit_Percentage]]&gt;25%,"high_profit","low_profit")&amp;(IF(Table5[[#This Row],[net_sales]]&gt;1000," high_sales"," low_sales"))</f>
        <v>low_profit high_sales</v>
      </c>
      <c r="R5140" s="3"/>
    </row>
    <row r="5141" spans="1:18" ht="14.25" customHeight="1" x14ac:dyDescent="0.3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Table5[[#This Row],[sales]]-(Table5[[#This Row],[sales]]*Table5[[#This Row],[discount]])</f>
        <v>3948.7684999999997</v>
      </c>
      <c r="O5141" s="6">
        <f>Table5[[#This Row],[profit]]/Table5[[#This Row],[net_sales]]</f>
        <v>0.33779138989788843</v>
      </c>
      <c r="P5141" s="3" t="str">
        <f>IF(Table5[[#This Row],[Profit_Percentage]]&lt;=24.5%,"low","high")</f>
        <v>high</v>
      </c>
      <c r="Q5141" s="3" t="str">
        <f>IF(Table5[[#This Row],[Profit_Percentage]]&gt;25%,"high_profit","low_profit")&amp;(IF(Table5[[#This Row],[net_sales]]&gt;1000," high_sales"," low_sales"))</f>
        <v>high_profit high_sales</v>
      </c>
      <c r="R5141" s="3"/>
    </row>
    <row r="5142" spans="1:18" ht="14.25" customHeight="1" x14ac:dyDescent="0.3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Table5[[#This Row],[sales]]-(Table5[[#This Row],[sales]]*Table5[[#This Row],[discount]])</f>
        <v>1809.0856000000001</v>
      </c>
      <c r="O5142" s="6">
        <f>Table5[[#This Row],[profit]]/Table5[[#This Row],[net_sales]]</f>
        <v>9.3649521061911045E-2</v>
      </c>
      <c r="P5142" s="3" t="str">
        <f>IF(Table5[[#This Row],[Profit_Percentage]]&lt;=24.5%,"low","high")</f>
        <v>low</v>
      </c>
      <c r="Q5142" s="3" t="str">
        <f>IF(Table5[[#This Row],[Profit_Percentage]]&gt;25%,"high_profit","low_profit")&amp;(IF(Table5[[#This Row],[net_sales]]&gt;1000," high_sales"," low_sales"))</f>
        <v>low_profit high_sales</v>
      </c>
      <c r="R5142" s="3"/>
    </row>
    <row r="5143" spans="1:18" ht="14.25" customHeight="1" x14ac:dyDescent="0.3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Table5[[#This Row],[sales]]-(Table5[[#This Row],[sales]]*Table5[[#This Row],[discount]])</f>
        <v>514.976</v>
      </c>
      <c r="O5143" s="6">
        <f>Table5[[#This Row],[profit]]/Table5[[#This Row],[net_sales]]</f>
        <v>0.2157187907785994</v>
      </c>
      <c r="P5143" s="3" t="str">
        <f>IF(Table5[[#This Row],[Profit_Percentage]]&lt;=24.5%,"low","high")</f>
        <v>low</v>
      </c>
      <c r="Q5143" s="3" t="str">
        <f>IF(Table5[[#This Row],[Profit_Percentage]]&gt;25%,"high_profit","low_profit")&amp;(IF(Table5[[#This Row],[net_sales]]&gt;1000," high_sales"," low_sales"))</f>
        <v>low_profit low_sales</v>
      </c>
      <c r="R5143" s="3"/>
    </row>
    <row r="5144" spans="1:18" ht="14.25" customHeight="1" x14ac:dyDescent="0.3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Table5[[#This Row],[sales]]-(Table5[[#This Row],[sales]]*Table5[[#This Row],[discount]])</f>
        <v>608.98320000000001</v>
      </c>
      <c r="O5144" s="6">
        <f>Table5[[#This Row],[profit]]/Table5[[#This Row],[net_sales]]</f>
        <v>0.35114269162104966</v>
      </c>
      <c r="P5144" s="3" t="str">
        <f>IF(Table5[[#This Row],[Profit_Percentage]]&lt;=24.5%,"low","high")</f>
        <v>high</v>
      </c>
      <c r="Q5144" s="3" t="str">
        <f>IF(Table5[[#This Row],[Profit_Percentage]]&gt;25%,"high_profit","low_profit")&amp;(IF(Table5[[#This Row],[net_sales]]&gt;1000," high_sales"," low_sales"))</f>
        <v>high_profit low_sales</v>
      </c>
      <c r="R5144" s="3"/>
    </row>
    <row r="5145" spans="1:18" ht="14.25" customHeight="1" x14ac:dyDescent="0.3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Table5[[#This Row],[sales]]-(Table5[[#This Row],[sales]]*Table5[[#This Row],[discount]])</f>
        <v>448.62</v>
      </c>
      <c r="O5145" s="6">
        <f>Table5[[#This Row],[profit]]/Table5[[#This Row],[net_sales]]</f>
        <v>0.21684276224867371</v>
      </c>
      <c r="P5145" s="3" t="str">
        <f>IF(Table5[[#This Row],[Profit_Percentage]]&lt;=24.5%,"low","high")</f>
        <v>low</v>
      </c>
      <c r="Q5145" s="3" t="str">
        <f>IF(Table5[[#This Row],[Profit_Percentage]]&gt;25%,"high_profit","low_profit")&amp;(IF(Table5[[#This Row],[net_sales]]&gt;1000," high_sales"," low_sales"))</f>
        <v>low_profit low_sales</v>
      </c>
      <c r="R5145" s="3"/>
    </row>
    <row r="5146" spans="1:18" ht="14.25" customHeight="1" x14ac:dyDescent="0.3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Table5[[#This Row],[sales]]-(Table5[[#This Row],[sales]]*Table5[[#This Row],[discount]])</f>
        <v>884.13599999999997</v>
      </c>
      <c r="O5146" s="6">
        <f>Table5[[#This Row],[profit]]/Table5[[#This Row],[net_sales]]</f>
        <v>0.3070115909769538</v>
      </c>
      <c r="P5146" s="3" t="str">
        <f>IF(Table5[[#This Row],[Profit_Percentage]]&lt;=24.5%,"low","high")</f>
        <v>high</v>
      </c>
      <c r="Q5146" s="3" t="str">
        <f>IF(Table5[[#This Row],[Profit_Percentage]]&gt;25%,"high_profit","low_profit")&amp;(IF(Table5[[#This Row],[net_sales]]&gt;1000," high_sales"," low_sales"))</f>
        <v>high_profit low_sales</v>
      </c>
      <c r="R5146" s="3"/>
    </row>
    <row r="5147" spans="1:18" ht="14.25" customHeight="1" x14ac:dyDescent="0.3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Table5[[#This Row],[sales]]-(Table5[[#This Row],[sales]]*Table5[[#This Row],[discount]])</f>
        <v>1665.6005</v>
      </c>
      <c r="O5147" s="6">
        <f>Table5[[#This Row],[profit]]/Table5[[#This Row],[net_sales]]</f>
        <v>6.7675291884218336E-2</v>
      </c>
      <c r="P5147" s="3" t="str">
        <f>IF(Table5[[#This Row],[Profit_Percentage]]&lt;=24.5%,"low","high")</f>
        <v>low</v>
      </c>
      <c r="Q5147" s="3" t="str">
        <f>IF(Table5[[#This Row],[Profit_Percentage]]&gt;25%,"high_profit","low_profit")&amp;(IF(Table5[[#This Row],[net_sales]]&gt;1000," high_sales"," low_sales"))</f>
        <v>low_profit high_sales</v>
      </c>
      <c r="R5147" s="3"/>
    </row>
    <row r="5148" spans="1:18" ht="14.25" customHeight="1" x14ac:dyDescent="0.3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Table5[[#This Row],[sales]]-(Table5[[#This Row],[sales]]*Table5[[#This Row],[discount]])</f>
        <v>3043.4276</v>
      </c>
      <c r="O5148" s="6">
        <f>Table5[[#This Row],[profit]]/Table5[[#This Row],[net_sales]]</f>
        <v>0.13264320794094134</v>
      </c>
      <c r="P5148" s="3" t="str">
        <f>IF(Table5[[#This Row],[Profit_Percentage]]&lt;=24.5%,"low","high")</f>
        <v>low</v>
      </c>
      <c r="Q5148" s="3" t="str">
        <f>IF(Table5[[#This Row],[Profit_Percentage]]&gt;25%,"high_profit","low_profit")&amp;(IF(Table5[[#This Row],[net_sales]]&gt;1000," high_sales"," low_sales"))</f>
        <v>low_profit high_sales</v>
      </c>
      <c r="R5148" s="3"/>
    </row>
    <row r="5149" spans="1:18" ht="14.25" customHeight="1" x14ac:dyDescent="0.3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Table5[[#This Row],[sales]]-(Table5[[#This Row],[sales]]*Table5[[#This Row],[discount]])</f>
        <v>684.51240000000007</v>
      </c>
      <c r="O5149" s="6">
        <f>Table5[[#This Row],[profit]]/Table5[[#This Row],[net_sales]]</f>
        <v>0.10665986474459775</v>
      </c>
      <c r="P5149" s="3" t="str">
        <f>IF(Table5[[#This Row],[Profit_Percentage]]&lt;=24.5%,"low","high")</f>
        <v>low</v>
      </c>
      <c r="Q5149" s="3" t="str">
        <f>IF(Table5[[#This Row],[Profit_Percentage]]&gt;25%,"high_profit","low_profit")&amp;(IF(Table5[[#This Row],[net_sales]]&gt;1000," high_sales"," low_sales"))</f>
        <v>low_profit low_sales</v>
      </c>
      <c r="R5149" s="3"/>
    </row>
    <row r="5150" spans="1:18" ht="14.25" customHeight="1" x14ac:dyDescent="0.3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Table5[[#This Row],[sales]]-(Table5[[#This Row],[sales]]*Table5[[#This Row],[discount]])</f>
        <v>2192.5739999999996</v>
      </c>
      <c r="O5150" s="6">
        <f>Table5[[#This Row],[profit]]/Table5[[#This Row],[net_sales]]</f>
        <v>0.48776004823554425</v>
      </c>
      <c r="P5150" s="3" t="str">
        <f>IF(Table5[[#This Row],[Profit_Percentage]]&lt;=24.5%,"low","high")</f>
        <v>high</v>
      </c>
      <c r="Q5150" s="3" t="str">
        <f>IF(Table5[[#This Row],[Profit_Percentage]]&gt;25%,"high_profit","low_profit")&amp;(IF(Table5[[#This Row],[net_sales]]&gt;1000," high_sales"," low_sales"))</f>
        <v>high_profit high_sales</v>
      </c>
      <c r="R5150" s="3"/>
    </row>
    <row r="5151" spans="1:18" ht="14.25" customHeight="1" x14ac:dyDescent="0.3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Table5[[#This Row],[sales]]-(Table5[[#This Row],[sales]]*Table5[[#This Row],[discount]])</f>
        <v>1779.9841999999999</v>
      </c>
      <c r="O5151" s="6">
        <f>Table5[[#This Row],[profit]]/Table5[[#This Row],[net_sales]]</f>
        <v>0.33252542354027637</v>
      </c>
      <c r="P5151" s="3" t="str">
        <f>IF(Table5[[#This Row],[Profit_Percentage]]&lt;=24.5%,"low","high")</f>
        <v>high</v>
      </c>
      <c r="Q5151" s="3" t="str">
        <f>IF(Table5[[#This Row],[Profit_Percentage]]&gt;25%,"high_profit","low_profit")&amp;(IF(Table5[[#This Row],[net_sales]]&gt;1000," high_sales"," low_sales"))</f>
        <v>high_profit high_sales</v>
      </c>
      <c r="R5151" s="3"/>
    </row>
    <row r="5152" spans="1:18" ht="14.25" customHeight="1" x14ac:dyDescent="0.3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Table5[[#This Row],[sales]]-(Table5[[#This Row],[sales]]*Table5[[#This Row],[discount]])</f>
        <v>3698.7641999999996</v>
      </c>
      <c r="O5152" s="6">
        <f>Table5[[#This Row],[profit]]/Table5[[#This Row],[net_sales]]</f>
        <v>0.28829358735547406</v>
      </c>
      <c r="P5152" s="3" t="str">
        <f>IF(Table5[[#This Row],[Profit_Percentage]]&lt;=24.5%,"low","high")</f>
        <v>high</v>
      </c>
      <c r="Q5152" s="3" t="str">
        <f>IF(Table5[[#This Row],[Profit_Percentage]]&gt;25%,"high_profit","low_profit")&amp;(IF(Table5[[#This Row],[net_sales]]&gt;1000," high_sales"," low_sales"))</f>
        <v>high_profit high_sales</v>
      </c>
      <c r="R5152" s="3"/>
    </row>
    <row r="5153" spans="1:18" ht="14.25" customHeight="1" x14ac:dyDescent="0.3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Table5[[#This Row],[sales]]-(Table5[[#This Row],[sales]]*Table5[[#This Row],[discount]])</f>
        <v>2538.4125000000004</v>
      </c>
      <c r="O5153" s="6">
        <f>Table5[[#This Row],[profit]]/Table5[[#This Row],[net_sales]]</f>
        <v>7.7737562354424264E-2</v>
      </c>
      <c r="P5153" s="3" t="str">
        <f>IF(Table5[[#This Row],[Profit_Percentage]]&lt;=24.5%,"low","high")</f>
        <v>low</v>
      </c>
      <c r="Q5153" s="3" t="str">
        <f>IF(Table5[[#This Row],[Profit_Percentage]]&gt;25%,"high_profit","low_profit")&amp;(IF(Table5[[#This Row],[net_sales]]&gt;1000," high_sales"," low_sales"))</f>
        <v>low_profit high_sales</v>
      </c>
      <c r="R5153" s="3"/>
    </row>
    <row r="5154" spans="1:18" ht="14.25" customHeight="1" x14ac:dyDescent="0.3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Table5[[#This Row],[sales]]-(Table5[[#This Row],[sales]]*Table5[[#This Row],[discount]])</f>
        <v>3926.7746999999999</v>
      </c>
      <c r="O5154" s="6">
        <f>Table5[[#This Row],[profit]]/Table5[[#This Row],[net_sales]]</f>
        <v>0.20571080892417892</v>
      </c>
      <c r="P5154" s="3" t="str">
        <f>IF(Table5[[#This Row],[Profit_Percentage]]&lt;=24.5%,"low","high")</f>
        <v>low</v>
      </c>
      <c r="Q5154" s="3" t="str">
        <f>IF(Table5[[#This Row],[Profit_Percentage]]&gt;25%,"high_profit","low_profit")&amp;(IF(Table5[[#This Row],[net_sales]]&gt;1000," high_sales"," low_sales"))</f>
        <v>low_profit high_sales</v>
      </c>
      <c r="R5154" s="3"/>
    </row>
    <row r="5155" spans="1:18" ht="14.25" customHeight="1" x14ac:dyDescent="0.3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Table5[[#This Row],[sales]]-(Table5[[#This Row],[sales]]*Table5[[#This Row],[discount]])</f>
        <v>977.63599999999997</v>
      </c>
      <c r="O5155" s="6">
        <f>Table5[[#This Row],[profit]]/Table5[[#This Row],[net_sales]]</f>
        <v>0.4127609867067088</v>
      </c>
      <c r="P5155" s="3" t="str">
        <f>IF(Table5[[#This Row],[Profit_Percentage]]&lt;=24.5%,"low","high")</f>
        <v>high</v>
      </c>
      <c r="Q5155" s="3" t="str">
        <f>IF(Table5[[#This Row],[Profit_Percentage]]&gt;25%,"high_profit","low_profit")&amp;(IF(Table5[[#This Row],[net_sales]]&gt;1000," high_sales"," low_sales"))</f>
        <v>high_profit low_sales</v>
      </c>
      <c r="R5155" s="3"/>
    </row>
    <row r="5156" spans="1:18" ht="14.25" customHeight="1" x14ac:dyDescent="0.3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Table5[[#This Row],[sales]]-(Table5[[#This Row],[sales]]*Table5[[#This Row],[discount]])</f>
        <v>625.6255000000001</v>
      </c>
      <c r="O5156" s="6">
        <f>Table5[[#This Row],[profit]]/Table5[[#This Row],[net_sales]]</f>
        <v>0.22705276559219531</v>
      </c>
      <c r="P5156" s="3" t="str">
        <f>IF(Table5[[#This Row],[Profit_Percentage]]&lt;=24.5%,"low","high")</f>
        <v>low</v>
      </c>
      <c r="Q5156" s="3" t="str">
        <f>IF(Table5[[#This Row],[Profit_Percentage]]&gt;25%,"high_profit","low_profit")&amp;(IF(Table5[[#This Row],[net_sales]]&gt;1000," high_sales"," low_sales"))</f>
        <v>low_profit low_sales</v>
      </c>
      <c r="R5156" s="3"/>
    </row>
    <row r="5157" spans="1:18" ht="14.25" customHeight="1" x14ac:dyDescent="0.3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Table5[[#This Row],[sales]]-(Table5[[#This Row],[sales]]*Table5[[#This Row],[discount]])</f>
        <v>1444.1784</v>
      </c>
      <c r="O5157" s="6">
        <f>Table5[[#This Row],[profit]]/Table5[[#This Row],[net_sales]]</f>
        <v>0.3189356661199198</v>
      </c>
      <c r="P5157" s="3" t="str">
        <f>IF(Table5[[#This Row],[Profit_Percentage]]&lt;=24.5%,"low","high")</f>
        <v>high</v>
      </c>
      <c r="Q5157" s="3" t="str">
        <f>IF(Table5[[#This Row],[Profit_Percentage]]&gt;25%,"high_profit","low_profit")&amp;(IF(Table5[[#This Row],[net_sales]]&gt;1000," high_sales"," low_sales"))</f>
        <v>high_profit high_sales</v>
      </c>
      <c r="R5157" s="3"/>
    </row>
    <row r="5158" spans="1:18" ht="14.25" customHeight="1" x14ac:dyDescent="0.3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Table5[[#This Row],[sales]]-(Table5[[#This Row],[sales]]*Table5[[#This Row],[discount]])</f>
        <v>481.96359999999999</v>
      </c>
      <c r="O5158" s="6">
        <f>Table5[[#This Row],[profit]]/Table5[[#This Row],[net_sales]]</f>
        <v>0.37843106823834827</v>
      </c>
      <c r="P5158" s="3" t="str">
        <f>IF(Table5[[#This Row],[Profit_Percentage]]&lt;=24.5%,"low","high")</f>
        <v>high</v>
      </c>
      <c r="Q5158" s="3" t="str">
        <f>IF(Table5[[#This Row],[Profit_Percentage]]&gt;25%,"high_profit","low_profit")&amp;(IF(Table5[[#This Row],[net_sales]]&gt;1000," high_sales"," low_sales"))</f>
        <v>high_profit low_sales</v>
      </c>
      <c r="R5158" s="3"/>
    </row>
    <row r="5159" spans="1:18" ht="14.25" customHeight="1" x14ac:dyDescent="0.3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Table5[[#This Row],[sales]]-(Table5[[#This Row],[sales]]*Table5[[#This Row],[discount]])</f>
        <v>1759.1070000000002</v>
      </c>
      <c r="O5159" s="6">
        <f>Table5[[#This Row],[profit]]/Table5[[#This Row],[net_sales]]</f>
        <v>0.19114812231433334</v>
      </c>
      <c r="P5159" s="3" t="str">
        <f>IF(Table5[[#This Row],[Profit_Percentage]]&lt;=24.5%,"low","high")</f>
        <v>low</v>
      </c>
      <c r="Q5159" s="3" t="str">
        <f>IF(Table5[[#This Row],[Profit_Percentage]]&gt;25%,"high_profit","low_profit")&amp;(IF(Table5[[#This Row],[net_sales]]&gt;1000," high_sales"," low_sales"))</f>
        <v>low_profit high_sales</v>
      </c>
      <c r="R5159" s="3"/>
    </row>
    <row r="5160" spans="1:18" ht="14.25" customHeight="1" x14ac:dyDescent="0.3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Table5[[#This Row],[sales]]-(Table5[[#This Row],[sales]]*Table5[[#This Row],[discount]])</f>
        <v>1095.4866999999999</v>
      </c>
      <c r="O5160" s="6">
        <f>Table5[[#This Row],[profit]]/Table5[[#This Row],[net_sales]]</f>
        <v>0.3373021324676968</v>
      </c>
      <c r="P5160" s="3" t="str">
        <f>IF(Table5[[#This Row],[Profit_Percentage]]&lt;=24.5%,"low","high")</f>
        <v>high</v>
      </c>
      <c r="Q5160" s="3" t="str">
        <f>IF(Table5[[#This Row],[Profit_Percentage]]&gt;25%,"high_profit","low_profit")&amp;(IF(Table5[[#This Row],[net_sales]]&gt;1000," high_sales"," low_sales"))</f>
        <v>high_profit high_sales</v>
      </c>
      <c r="R5160" s="3"/>
    </row>
    <row r="5161" spans="1:18" ht="14.25" customHeight="1" x14ac:dyDescent="0.3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Table5[[#This Row],[sales]]-(Table5[[#This Row],[sales]]*Table5[[#This Row],[discount]])</f>
        <v>2305.6396</v>
      </c>
      <c r="O5161" s="6">
        <f>Table5[[#This Row],[profit]]/Table5[[#This Row],[net_sales]]</f>
        <v>0.15986019671070881</v>
      </c>
      <c r="P5161" s="3" t="str">
        <f>IF(Table5[[#This Row],[Profit_Percentage]]&lt;=24.5%,"low","high")</f>
        <v>low</v>
      </c>
      <c r="Q5161" s="3" t="str">
        <f>IF(Table5[[#This Row],[Profit_Percentage]]&gt;25%,"high_profit","low_profit")&amp;(IF(Table5[[#This Row],[net_sales]]&gt;1000," high_sales"," low_sales"))</f>
        <v>low_profit high_sales</v>
      </c>
      <c r="R5161" s="3"/>
    </row>
    <row r="5162" spans="1:18" ht="14.25" customHeight="1" x14ac:dyDescent="0.3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Table5[[#This Row],[sales]]-(Table5[[#This Row],[sales]]*Table5[[#This Row],[discount]])</f>
        <v>2709.3353999999999</v>
      </c>
      <c r="O5162" s="6">
        <f>Table5[[#This Row],[profit]]/Table5[[#This Row],[net_sales]]</f>
        <v>0.34237916796864648</v>
      </c>
      <c r="P5162" s="3" t="str">
        <f>IF(Table5[[#This Row],[Profit_Percentage]]&lt;=24.5%,"low","high")</f>
        <v>high</v>
      </c>
      <c r="Q5162" s="3" t="str">
        <f>IF(Table5[[#This Row],[Profit_Percentage]]&gt;25%,"high_profit","low_profit")&amp;(IF(Table5[[#This Row],[net_sales]]&gt;1000," high_sales"," low_sales"))</f>
        <v>high_profit high_sales</v>
      </c>
      <c r="R5162" s="3"/>
    </row>
    <row r="5163" spans="1:18" ht="14.25" customHeight="1" x14ac:dyDescent="0.3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Table5[[#This Row],[sales]]-(Table5[[#This Row],[sales]]*Table5[[#This Row],[discount]])</f>
        <v>1470.7819</v>
      </c>
      <c r="O5163" s="6">
        <f>Table5[[#This Row],[profit]]/Table5[[#This Row],[net_sales]]</f>
        <v>0.18552716755625021</v>
      </c>
      <c r="P5163" s="3" t="str">
        <f>IF(Table5[[#This Row],[Profit_Percentage]]&lt;=24.5%,"low","high")</f>
        <v>low</v>
      </c>
      <c r="Q5163" s="3" t="str">
        <f>IF(Table5[[#This Row],[Profit_Percentage]]&gt;25%,"high_profit","low_profit")&amp;(IF(Table5[[#This Row],[net_sales]]&gt;1000," high_sales"," low_sales"))</f>
        <v>low_profit high_sales</v>
      </c>
      <c r="R5163" s="3"/>
    </row>
    <row r="5164" spans="1:18" ht="14.25" customHeight="1" x14ac:dyDescent="0.3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Table5[[#This Row],[sales]]-(Table5[[#This Row],[sales]]*Table5[[#This Row],[discount]])</f>
        <v>4322.0120999999999</v>
      </c>
      <c r="O5164" s="6">
        <f>Table5[[#This Row],[profit]]/Table5[[#This Row],[net_sales]]</f>
        <v>0.1754344926521608</v>
      </c>
      <c r="P5164" s="3" t="str">
        <f>IF(Table5[[#This Row],[Profit_Percentage]]&lt;=24.5%,"low","high")</f>
        <v>low</v>
      </c>
      <c r="Q5164" s="3" t="str">
        <f>IF(Table5[[#This Row],[Profit_Percentage]]&gt;25%,"high_profit","low_profit")&amp;(IF(Table5[[#This Row],[net_sales]]&gt;1000," high_sales"," low_sales"))</f>
        <v>low_profit high_sales</v>
      </c>
      <c r="R5164" s="3"/>
    </row>
    <row r="5165" spans="1:18" ht="14.25" customHeight="1" x14ac:dyDescent="0.3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Table5[[#This Row],[sales]]-(Table5[[#This Row],[sales]]*Table5[[#This Row],[discount]])</f>
        <v>1162.5245</v>
      </c>
      <c r="O5165" s="6">
        <f>Table5[[#This Row],[profit]]/Table5[[#This Row],[net_sales]]</f>
        <v>0.12275010118066328</v>
      </c>
      <c r="P5165" s="3" t="str">
        <f>IF(Table5[[#This Row],[Profit_Percentage]]&lt;=24.5%,"low","high")</f>
        <v>low</v>
      </c>
      <c r="Q5165" s="3" t="str">
        <f>IF(Table5[[#This Row],[Profit_Percentage]]&gt;25%,"high_profit","low_profit")&amp;(IF(Table5[[#This Row],[net_sales]]&gt;1000," high_sales"," low_sales"))</f>
        <v>low_profit high_sales</v>
      </c>
      <c r="R5165" s="3"/>
    </row>
    <row r="5166" spans="1:18" ht="14.25" customHeight="1" x14ac:dyDescent="0.3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Table5[[#This Row],[sales]]-(Table5[[#This Row],[sales]]*Table5[[#This Row],[discount]])</f>
        <v>1063.7435</v>
      </c>
      <c r="O5166" s="6">
        <f>Table5[[#This Row],[profit]]/Table5[[#This Row],[net_sales]]</f>
        <v>0.17060503777461389</v>
      </c>
      <c r="P5166" s="3" t="str">
        <f>IF(Table5[[#This Row],[Profit_Percentage]]&lt;=24.5%,"low","high")</f>
        <v>low</v>
      </c>
      <c r="Q5166" s="3" t="str">
        <f>IF(Table5[[#This Row],[Profit_Percentage]]&gt;25%,"high_profit","low_profit")&amp;(IF(Table5[[#This Row],[net_sales]]&gt;1000," high_sales"," low_sales"))</f>
        <v>low_profit high_sales</v>
      </c>
      <c r="R5166" s="3"/>
    </row>
    <row r="5167" spans="1:18" ht="14.25" customHeight="1" x14ac:dyDescent="0.3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Table5[[#This Row],[sales]]-(Table5[[#This Row],[sales]]*Table5[[#This Row],[discount]])</f>
        <v>2215.5680000000002</v>
      </c>
      <c r="O5167" s="6">
        <f>Table5[[#This Row],[profit]]/Table5[[#This Row],[net_sales]]</f>
        <v>0.10040766069919767</v>
      </c>
      <c r="P5167" s="3" t="str">
        <f>IF(Table5[[#This Row],[Profit_Percentage]]&lt;=24.5%,"low","high")</f>
        <v>low</v>
      </c>
      <c r="Q5167" s="3" t="str">
        <f>IF(Table5[[#This Row],[Profit_Percentage]]&gt;25%,"high_profit","low_profit")&amp;(IF(Table5[[#This Row],[net_sales]]&gt;1000," high_sales"," low_sales"))</f>
        <v>low_profit high_sales</v>
      </c>
      <c r="R5167" s="3"/>
    </row>
    <row r="5168" spans="1:18" ht="14.25" customHeight="1" x14ac:dyDescent="0.3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Table5[[#This Row],[sales]]-(Table5[[#This Row],[sales]]*Table5[[#This Row],[discount]])</f>
        <v>3887.9384000000005</v>
      </c>
      <c r="O5168" s="6">
        <f>Table5[[#This Row],[profit]]/Table5[[#This Row],[net_sales]]</f>
        <v>0.14786242498080729</v>
      </c>
      <c r="P5168" s="3" t="str">
        <f>IF(Table5[[#This Row],[Profit_Percentage]]&lt;=24.5%,"low","high")</f>
        <v>low</v>
      </c>
      <c r="Q5168" s="3" t="str">
        <f>IF(Table5[[#This Row],[Profit_Percentage]]&gt;25%,"high_profit","low_profit")&amp;(IF(Table5[[#This Row],[net_sales]]&gt;1000," high_sales"," low_sales"))</f>
        <v>low_profit high_sales</v>
      </c>
      <c r="R5168" s="3"/>
    </row>
    <row r="5169" spans="1:18" ht="14.25" customHeight="1" x14ac:dyDescent="0.3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Table5[[#This Row],[sales]]-(Table5[[#This Row],[sales]]*Table5[[#This Row],[discount]])</f>
        <v>2678.5246999999999</v>
      </c>
      <c r="O5169" s="6">
        <f>Table5[[#This Row],[profit]]/Table5[[#This Row],[net_sales]]</f>
        <v>0.27456158981845491</v>
      </c>
      <c r="P5169" s="3" t="str">
        <f>IF(Table5[[#This Row],[Profit_Percentage]]&lt;=24.5%,"low","high")</f>
        <v>high</v>
      </c>
      <c r="Q5169" s="3" t="str">
        <f>IF(Table5[[#This Row],[Profit_Percentage]]&gt;25%,"high_profit","low_profit")&amp;(IF(Table5[[#This Row],[net_sales]]&gt;1000," high_sales"," low_sales"))</f>
        <v>high_profit high_sales</v>
      </c>
      <c r="R5169" s="3"/>
    </row>
    <row r="5170" spans="1:18" ht="14.25" customHeight="1" x14ac:dyDescent="0.3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Table5[[#This Row],[sales]]-(Table5[[#This Row],[sales]]*Table5[[#This Row],[discount]])</f>
        <v>2515.2776999999996</v>
      </c>
      <c r="O5170" s="6">
        <f>Table5[[#This Row],[profit]]/Table5[[#This Row],[net_sales]]</f>
        <v>9.4820544069547485E-2</v>
      </c>
      <c r="P5170" s="3" t="str">
        <f>IF(Table5[[#This Row],[Profit_Percentage]]&lt;=24.5%,"low","high")</f>
        <v>low</v>
      </c>
      <c r="Q5170" s="3" t="str">
        <f>IF(Table5[[#This Row],[Profit_Percentage]]&gt;25%,"high_profit","low_profit")&amp;(IF(Table5[[#This Row],[net_sales]]&gt;1000," high_sales"," low_sales"))</f>
        <v>low_profit high_sales</v>
      </c>
      <c r="R5170" s="3"/>
    </row>
    <row r="5171" spans="1:18" ht="14.25" customHeight="1" x14ac:dyDescent="0.3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Table5[[#This Row],[sales]]-(Table5[[#This Row],[sales]]*Table5[[#This Row],[discount]])</f>
        <v>831.5440000000001</v>
      </c>
      <c r="O5171" s="6">
        <f>Table5[[#This Row],[profit]]/Table5[[#This Row],[net_sales]]</f>
        <v>0.42122846175307616</v>
      </c>
      <c r="P5171" s="3" t="str">
        <f>IF(Table5[[#This Row],[Profit_Percentage]]&lt;=24.5%,"low","high")</f>
        <v>high</v>
      </c>
      <c r="Q5171" s="3" t="str">
        <f>IF(Table5[[#This Row],[Profit_Percentage]]&gt;25%,"high_profit","low_profit")&amp;(IF(Table5[[#This Row],[net_sales]]&gt;1000," high_sales"," low_sales"))</f>
        <v>high_profit low_sales</v>
      </c>
      <c r="R5171" s="3"/>
    </row>
    <row r="5172" spans="1:18" ht="14.25" customHeight="1" x14ac:dyDescent="0.3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Table5[[#This Row],[sales]]-(Table5[[#This Row],[sales]]*Table5[[#This Row],[discount]])</f>
        <v>178.78050000000002</v>
      </c>
      <c r="O5172" s="6">
        <f>Table5[[#This Row],[profit]]/Table5[[#This Row],[net_sales]]</f>
        <v>0.22569575540956646</v>
      </c>
      <c r="P5172" s="3" t="str">
        <f>IF(Table5[[#This Row],[Profit_Percentage]]&lt;=24.5%,"low","high")</f>
        <v>low</v>
      </c>
      <c r="Q5172" s="3" t="str">
        <f>IF(Table5[[#This Row],[Profit_Percentage]]&gt;25%,"high_profit","low_profit")&amp;(IF(Table5[[#This Row],[net_sales]]&gt;1000," high_sales"," low_sales"))</f>
        <v>low_profit low_sales</v>
      </c>
      <c r="R5172" s="3"/>
    </row>
    <row r="5173" spans="1:18" ht="14.25" customHeight="1" x14ac:dyDescent="0.3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Table5[[#This Row],[sales]]-(Table5[[#This Row],[sales]]*Table5[[#This Row],[discount]])</f>
        <v>758.68450000000007</v>
      </c>
      <c r="O5173" s="6">
        <f>Table5[[#This Row],[profit]]/Table5[[#This Row],[net_sales]]</f>
        <v>0.34264572427669204</v>
      </c>
      <c r="P5173" s="3" t="str">
        <f>IF(Table5[[#This Row],[Profit_Percentage]]&lt;=24.5%,"low","high")</f>
        <v>high</v>
      </c>
      <c r="Q5173" s="3" t="str">
        <f>IF(Table5[[#This Row],[Profit_Percentage]]&gt;25%,"high_profit","low_profit")&amp;(IF(Table5[[#This Row],[net_sales]]&gt;1000," high_sales"," low_sales"))</f>
        <v>high_profit low_sales</v>
      </c>
      <c r="R5173" s="3"/>
    </row>
    <row r="5174" spans="1:18" ht="14.25" customHeight="1" x14ac:dyDescent="0.3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Table5[[#This Row],[sales]]-(Table5[[#This Row],[sales]]*Table5[[#This Row],[discount]])</f>
        <v>1594.9296000000002</v>
      </c>
      <c r="O5174" s="6">
        <f>Table5[[#This Row],[profit]]/Table5[[#This Row],[net_sales]]</f>
        <v>8.2643146130086234E-2</v>
      </c>
      <c r="P5174" s="3" t="str">
        <f>IF(Table5[[#This Row],[Profit_Percentage]]&lt;=24.5%,"low","high")</f>
        <v>low</v>
      </c>
      <c r="Q5174" s="3" t="str">
        <f>IF(Table5[[#This Row],[Profit_Percentage]]&gt;25%,"high_profit","low_profit")&amp;(IF(Table5[[#This Row],[net_sales]]&gt;1000," high_sales"," low_sales"))</f>
        <v>low_profit high_sales</v>
      </c>
      <c r="R5174" s="3"/>
    </row>
    <row r="5175" spans="1:18" ht="14.25" customHeight="1" x14ac:dyDescent="0.3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Table5[[#This Row],[sales]]-(Table5[[#This Row],[sales]]*Table5[[#This Row],[discount]])</f>
        <v>2965.3625000000002</v>
      </c>
      <c r="O5175" s="6">
        <f>Table5[[#This Row],[profit]]/Table5[[#This Row],[net_sales]]</f>
        <v>0.17487912523342425</v>
      </c>
      <c r="P5175" s="3" t="str">
        <f>IF(Table5[[#This Row],[Profit_Percentage]]&lt;=24.5%,"low","high")</f>
        <v>low</v>
      </c>
      <c r="Q5175" s="3" t="str">
        <f>IF(Table5[[#This Row],[Profit_Percentage]]&gt;25%,"high_profit","low_profit")&amp;(IF(Table5[[#This Row],[net_sales]]&gt;1000," high_sales"," low_sales"))</f>
        <v>low_profit high_sales</v>
      </c>
      <c r="R5175" s="3"/>
    </row>
    <row r="5176" spans="1:18" ht="14.25" customHeight="1" x14ac:dyDescent="0.3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Table5[[#This Row],[sales]]-(Table5[[#This Row],[sales]]*Table5[[#This Row],[discount]])</f>
        <v>3639.4589000000001</v>
      </c>
      <c r="O5176" s="6">
        <f>Table5[[#This Row],[profit]]/Table5[[#This Row],[net_sales]]</f>
        <v>0.23358417373527696</v>
      </c>
      <c r="P5176" s="3" t="str">
        <f>IF(Table5[[#This Row],[Profit_Percentage]]&lt;=24.5%,"low","high")</f>
        <v>low</v>
      </c>
      <c r="Q5176" s="3" t="str">
        <f>IF(Table5[[#This Row],[Profit_Percentage]]&gt;25%,"high_profit","low_profit")&amp;(IF(Table5[[#This Row],[net_sales]]&gt;1000," high_sales"," low_sales"))</f>
        <v>low_profit high_sales</v>
      </c>
      <c r="R5176" s="3"/>
    </row>
    <row r="5177" spans="1:18" ht="14.25" customHeight="1" x14ac:dyDescent="0.3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Table5[[#This Row],[sales]]-(Table5[[#This Row],[sales]]*Table5[[#This Row],[discount]])</f>
        <v>779.87519999999995</v>
      </c>
      <c r="O5177" s="6">
        <f>Table5[[#This Row],[profit]]/Table5[[#This Row],[net_sales]]</f>
        <v>0.2378585701917435</v>
      </c>
      <c r="P5177" s="3" t="str">
        <f>IF(Table5[[#This Row],[Profit_Percentage]]&lt;=24.5%,"low","high")</f>
        <v>low</v>
      </c>
      <c r="Q5177" s="3" t="str">
        <f>IF(Table5[[#This Row],[Profit_Percentage]]&gt;25%,"high_profit","low_profit")&amp;(IF(Table5[[#This Row],[net_sales]]&gt;1000," high_sales"," low_sales"))</f>
        <v>low_profit low_sales</v>
      </c>
      <c r="R5177" s="3"/>
    </row>
    <row r="5178" spans="1:18" ht="14.25" customHeight="1" x14ac:dyDescent="0.3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Table5[[#This Row],[sales]]-(Table5[[#This Row],[sales]]*Table5[[#This Row],[discount]])</f>
        <v>2960.9955</v>
      </c>
      <c r="O5178" s="6">
        <f>Table5[[#This Row],[profit]]/Table5[[#This Row],[net_sales]]</f>
        <v>0.21555250590553077</v>
      </c>
      <c r="P5178" s="3" t="str">
        <f>IF(Table5[[#This Row],[Profit_Percentage]]&lt;=24.5%,"low","high")</f>
        <v>low</v>
      </c>
      <c r="Q5178" s="3" t="str">
        <f>IF(Table5[[#This Row],[Profit_Percentage]]&gt;25%,"high_profit","low_profit")&amp;(IF(Table5[[#This Row],[net_sales]]&gt;1000," high_sales"," low_sales"))</f>
        <v>low_profit high_sales</v>
      </c>
      <c r="R5178" s="3"/>
    </row>
    <row r="5179" spans="1:18" ht="14.25" customHeight="1" x14ac:dyDescent="0.3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Table5[[#This Row],[sales]]-(Table5[[#This Row],[sales]]*Table5[[#This Row],[discount]])</f>
        <v>2702.2055999999998</v>
      </c>
      <c r="O5179" s="6">
        <f>Table5[[#This Row],[profit]]/Table5[[#This Row],[net_sales]]</f>
        <v>0.1472352806907069</v>
      </c>
      <c r="P5179" s="3" t="str">
        <f>IF(Table5[[#This Row],[Profit_Percentage]]&lt;=24.5%,"low","high")</f>
        <v>low</v>
      </c>
      <c r="Q5179" s="3" t="str">
        <f>IF(Table5[[#This Row],[Profit_Percentage]]&gt;25%,"high_profit","low_profit")&amp;(IF(Table5[[#This Row],[net_sales]]&gt;1000," high_sales"," low_sales"))</f>
        <v>low_profit high_sales</v>
      </c>
      <c r="R5179" s="3"/>
    </row>
    <row r="5180" spans="1:18" ht="14.25" customHeight="1" x14ac:dyDescent="0.3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Table5[[#This Row],[sales]]-(Table5[[#This Row],[sales]]*Table5[[#This Row],[discount]])</f>
        <v>327.01850000000002</v>
      </c>
      <c r="O5180" s="6">
        <f>Table5[[#This Row],[profit]]/Table5[[#This Row],[net_sales]]</f>
        <v>0.28056516680248977</v>
      </c>
      <c r="P5180" s="3" t="str">
        <f>IF(Table5[[#This Row],[Profit_Percentage]]&lt;=24.5%,"low","high")</f>
        <v>high</v>
      </c>
      <c r="Q5180" s="3" t="str">
        <f>IF(Table5[[#This Row],[Profit_Percentage]]&gt;25%,"high_profit","low_profit")&amp;(IF(Table5[[#This Row],[net_sales]]&gt;1000," high_sales"," low_sales"))</f>
        <v>high_profit low_sales</v>
      </c>
      <c r="R5180" s="3"/>
    </row>
    <row r="5181" spans="1:18" ht="14.25" customHeight="1" x14ac:dyDescent="0.3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Table5[[#This Row],[sales]]-(Table5[[#This Row],[sales]]*Table5[[#This Row],[discount]])</f>
        <v>1095.1751999999999</v>
      </c>
      <c r="O5181" s="6">
        <f>Table5[[#This Row],[profit]]/Table5[[#This Row],[net_sales]]</f>
        <v>0.1102289387122718</v>
      </c>
      <c r="P5181" s="3" t="str">
        <f>IF(Table5[[#This Row],[Profit_Percentage]]&lt;=24.5%,"low","high")</f>
        <v>low</v>
      </c>
      <c r="Q5181" s="3" t="str">
        <f>IF(Table5[[#This Row],[Profit_Percentage]]&gt;25%,"high_profit","low_profit")&amp;(IF(Table5[[#This Row],[net_sales]]&gt;1000," high_sales"," low_sales"))</f>
        <v>low_profit high_sales</v>
      </c>
      <c r="R5181" s="3"/>
    </row>
    <row r="5182" spans="1:18" ht="14.25" customHeight="1" x14ac:dyDescent="0.3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Table5[[#This Row],[sales]]-(Table5[[#This Row],[sales]]*Table5[[#This Row],[discount]])</f>
        <v>2159.1312000000003</v>
      </c>
      <c r="O5182" s="6">
        <f>Table5[[#This Row],[profit]]/Table5[[#This Row],[net_sales]]</f>
        <v>0.30813782877112789</v>
      </c>
      <c r="P5182" s="3" t="str">
        <f>IF(Table5[[#This Row],[Profit_Percentage]]&lt;=24.5%,"low","high")</f>
        <v>high</v>
      </c>
      <c r="Q5182" s="3" t="str">
        <f>IF(Table5[[#This Row],[Profit_Percentage]]&gt;25%,"high_profit","low_profit")&amp;(IF(Table5[[#This Row],[net_sales]]&gt;1000," high_sales"," low_sales"))</f>
        <v>high_profit high_sales</v>
      </c>
      <c r="R5182" s="3"/>
    </row>
    <row r="5183" spans="1:18" ht="14.25" customHeight="1" x14ac:dyDescent="0.3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Table5[[#This Row],[sales]]-(Table5[[#This Row],[sales]]*Table5[[#This Row],[discount]])</f>
        <v>1786.6883000000003</v>
      </c>
      <c r="O5183" s="6">
        <f>Table5[[#This Row],[profit]]/Table5[[#This Row],[net_sales]]</f>
        <v>0.46050561813160129</v>
      </c>
      <c r="P5183" s="3" t="str">
        <f>IF(Table5[[#This Row],[Profit_Percentage]]&lt;=24.5%,"low","high")</f>
        <v>high</v>
      </c>
      <c r="Q5183" s="3" t="str">
        <f>IF(Table5[[#This Row],[Profit_Percentage]]&gt;25%,"high_profit","low_profit")&amp;(IF(Table5[[#This Row],[net_sales]]&gt;1000," high_sales"," low_sales"))</f>
        <v>high_profit high_sales</v>
      </c>
      <c r="R5183" s="3"/>
    </row>
    <row r="5184" spans="1:18" ht="14.25" customHeight="1" x14ac:dyDescent="0.3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Table5[[#This Row],[sales]]-(Table5[[#This Row],[sales]]*Table5[[#This Row],[discount]])</f>
        <v>818.87120000000004</v>
      </c>
      <c r="O5184" s="6">
        <f>Table5[[#This Row],[profit]]/Table5[[#This Row],[net_sales]]</f>
        <v>0.46626380314755239</v>
      </c>
      <c r="P5184" s="3" t="str">
        <f>IF(Table5[[#This Row],[Profit_Percentage]]&lt;=24.5%,"low","high")</f>
        <v>high</v>
      </c>
      <c r="Q5184" s="3" t="str">
        <f>IF(Table5[[#This Row],[Profit_Percentage]]&gt;25%,"high_profit","low_profit")&amp;(IF(Table5[[#This Row],[net_sales]]&gt;1000," high_sales"," low_sales"))</f>
        <v>high_profit low_sales</v>
      </c>
      <c r="R5184" s="3"/>
    </row>
    <row r="5185" spans="1:18" ht="14.25" customHeight="1" x14ac:dyDescent="0.3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Table5[[#This Row],[sales]]-(Table5[[#This Row],[sales]]*Table5[[#This Row],[discount]])</f>
        <v>3553.5396000000001</v>
      </c>
      <c r="O5185" s="6">
        <f>Table5[[#This Row],[profit]]/Table5[[#This Row],[net_sales]]</f>
        <v>0.36523020596140249</v>
      </c>
      <c r="P5185" s="3" t="str">
        <f>IF(Table5[[#This Row],[Profit_Percentage]]&lt;=24.5%,"low","high")</f>
        <v>high</v>
      </c>
      <c r="Q5185" s="3" t="str">
        <f>IF(Table5[[#This Row],[Profit_Percentage]]&gt;25%,"high_profit","low_profit")&amp;(IF(Table5[[#This Row],[net_sales]]&gt;1000," high_sales"," low_sales"))</f>
        <v>high_profit high_sales</v>
      </c>
      <c r="R5185" s="3"/>
    </row>
    <row r="5186" spans="1:18" ht="14.25" customHeight="1" x14ac:dyDescent="0.3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Table5[[#This Row],[sales]]-(Table5[[#This Row],[sales]]*Table5[[#This Row],[discount]])</f>
        <v>1203.3892000000001</v>
      </c>
      <c r="O5186" s="6">
        <f>Table5[[#This Row],[profit]]/Table5[[#This Row],[net_sales]]</f>
        <v>0.36859230579765878</v>
      </c>
      <c r="P5186" s="3" t="str">
        <f>IF(Table5[[#This Row],[Profit_Percentage]]&lt;=24.5%,"low","high")</f>
        <v>high</v>
      </c>
      <c r="Q5186" s="3" t="str">
        <f>IF(Table5[[#This Row],[Profit_Percentage]]&gt;25%,"high_profit","low_profit")&amp;(IF(Table5[[#This Row],[net_sales]]&gt;1000," high_sales"," low_sales"))</f>
        <v>high_profit high_sales</v>
      </c>
      <c r="R5186" s="3"/>
    </row>
    <row r="5187" spans="1:18" ht="14.25" customHeight="1" x14ac:dyDescent="0.3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Table5[[#This Row],[sales]]-(Table5[[#This Row],[sales]]*Table5[[#This Row],[discount]])</f>
        <v>1304.6219999999998</v>
      </c>
      <c r="O5187" s="6">
        <f>Table5[[#This Row],[profit]]/Table5[[#This Row],[net_sales]]</f>
        <v>0.26915075784403453</v>
      </c>
      <c r="P5187" s="3" t="str">
        <f>IF(Table5[[#This Row],[Profit_Percentage]]&lt;=24.5%,"low","high")</f>
        <v>high</v>
      </c>
      <c r="Q5187" s="3" t="str">
        <f>IF(Table5[[#This Row],[Profit_Percentage]]&gt;25%,"high_profit","low_profit")&amp;(IF(Table5[[#This Row],[net_sales]]&gt;1000," high_sales"," low_sales"))</f>
        <v>high_profit high_sales</v>
      </c>
      <c r="R5187" s="3"/>
    </row>
    <row r="5188" spans="1:18" ht="14.25" customHeight="1" x14ac:dyDescent="0.3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Table5[[#This Row],[sales]]-(Table5[[#This Row],[sales]]*Table5[[#This Row],[discount]])</f>
        <v>1567.9749999999999</v>
      </c>
      <c r="O5188" s="6">
        <f>Table5[[#This Row],[profit]]/Table5[[#This Row],[net_sales]]</f>
        <v>0.15923723273649135</v>
      </c>
      <c r="P5188" s="3" t="str">
        <f>IF(Table5[[#This Row],[Profit_Percentage]]&lt;=24.5%,"low","high")</f>
        <v>low</v>
      </c>
      <c r="Q5188" s="3" t="str">
        <f>IF(Table5[[#This Row],[Profit_Percentage]]&gt;25%,"high_profit","low_profit")&amp;(IF(Table5[[#This Row],[net_sales]]&gt;1000," high_sales"," low_sales"))</f>
        <v>low_profit high_sales</v>
      </c>
      <c r="R5188" s="3"/>
    </row>
    <row r="5189" spans="1:18" ht="14.25" customHeight="1" x14ac:dyDescent="0.3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Table5[[#This Row],[sales]]-(Table5[[#This Row],[sales]]*Table5[[#This Row],[discount]])</f>
        <v>3330.1311999999998</v>
      </c>
      <c r="O5189" s="6">
        <f>Table5[[#This Row],[profit]]/Table5[[#This Row],[net_sales]]</f>
        <v>0.25121532749220216</v>
      </c>
      <c r="P5189" s="3" t="str">
        <f>IF(Table5[[#This Row],[Profit_Percentage]]&lt;=24.5%,"low","high")</f>
        <v>high</v>
      </c>
      <c r="Q5189" s="3" t="str">
        <f>IF(Table5[[#This Row],[Profit_Percentage]]&gt;25%,"high_profit","low_profit")&amp;(IF(Table5[[#This Row],[net_sales]]&gt;1000," high_sales"," low_sales"))</f>
        <v>high_profit high_sales</v>
      </c>
      <c r="R5189" s="3"/>
    </row>
    <row r="5190" spans="1:18" ht="14.25" customHeight="1" x14ac:dyDescent="0.3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Table5[[#This Row],[sales]]-(Table5[[#This Row],[sales]]*Table5[[#This Row],[discount]])</f>
        <v>2913.66</v>
      </c>
      <c r="O5190" s="6">
        <f>Table5[[#This Row],[profit]]/Table5[[#This Row],[net_sales]]</f>
        <v>0.14022226340753555</v>
      </c>
      <c r="P5190" s="3" t="str">
        <f>IF(Table5[[#This Row],[Profit_Percentage]]&lt;=24.5%,"low","high")</f>
        <v>low</v>
      </c>
      <c r="Q5190" s="3" t="str">
        <f>IF(Table5[[#This Row],[Profit_Percentage]]&gt;25%,"high_profit","low_profit")&amp;(IF(Table5[[#This Row],[net_sales]]&gt;1000," high_sales"," low_sales"))</f>
        <v>low_profit high_sales</v>
      </c>
      <c r="R5190" s="3"/>
    </row>
    <row r="5191" spans="1:18" ht="14.25" customHeight="1" x14ac:dyDescent="0.3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Table5[[#This Row],[sales]]-(Table5[[#This Row],[sales]]*Table5[[#This Row],[discount]])</f>
        <v>3250.9029</v>
      </c>
      <c r="O5191" s="6">
        <f>Table5[[#This Row],[profit]]/Table5[[#This Row],[net_sales]]</f>
        <v>0.28919350374937375</v>
      </c>
      <c r="P5191" s="3" t="str">
        <f>IF(Table5[[#This Row],[Profit_Percentage]]&lt;=24.5%,"low","high")</f>
        <v>high</v>
      </c>
      <c r="Q5191" s="3" t="str">
        <f>IF(Table5[[#This Row],[Profit_Percentage]]&gt;25%,"high_profit","low_profit")&amp;(IF(Table5[[#This Row],[net_sales]]&gt;1000," high_sales"," low_sales"))</f>
        <v>high_profit high_sales</v>
      </c>
      <c r="R5191" s="3"/>
    </row>
    <row r="5192" spans="1:18" ht="14.25" customHeight="1" x14ac:dyDescent="0.3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Table5[[#This Row],[sales]]-(Table5[[#This Row],[sales]]*Table5[[#This Row],[discount]])</f>
        <v>1180.0019</v>
      </c>
      <c r="O5192" s="6">
        <f>Table5[[#This Row],[profit]]/Table5[[#This Row],[net_sales]]</f>
        <v>7.6194792567706879E-2</v>
      </c>
      <c r="P5192" s="3" t="str">
        <f>IF(Table5[[#This Row],[Profit_Percentage]]&lt;=24.5%,"low","high")</f>
        <v>low</v>
      </c>
      <c r="Q5192" s="3" t="str">
        <f>IF(Table5[[#This Row],[Profit_Percentage]]&gt;25%,"high_profit","low_profit")&amp;(IF(Table5[[#This Row],[net_sales]]&gt;1000," high_sales"," low_sales"))</f>
        <v>low_profit high_sales</v>
      </c>
      <c r="R5192" s="3"/>
    </row>
    <row r="5193" spans="1:18" ht="14.25" customHeight="1" x14ac:dyDescent="0.3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Table5[[#This Row],[sales]]-(Table5[[#This Row],[sales]]*Table5[[#This Row],[discount]])</f>
        <v>1650.5131999999999</v>
      </c>
      <c r="O5193" s="6">
        <f>Table5[[#This Row],[profit]]/Table5[[#This Row],[net_sales]]</f>
        <v>0.269413174035809</v>
      </c>
      <c r="P5193" s="3" t="str">
        <f>IF(Table5[[#This Row],[Profit_Percentage]]&lt;=24.5%,"low","high")</f>
        <v>high</v>
      </c>
      <c r="Q5193" s="3" t="str">
        <f>IF(Table5[[#This Row],[Profit_Percentage]]&gt;25%,"high_profit","low_profit")&amp;(IF(Table5[[#This Row],[net_sales]]&gt;1000," high_sales"," low_sales"))</f>
        <v>high_profit high_sales</v>
      </c>
      <c r="R5193" s="3"/>
    </row>
    <row r="5194" spans="1:18" ht="14.25" customHeight="1" x14ac:dyDescent="0.3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Table5[[#This Row],[sales]]-(Table5[[#This Row],[sales]]*Table5[[#This Row],[discount]])</f>
        <v>1471.6224</v>
      </c>
      <c r="O5194" s="6">
        <f>Table5[[#This Row],[profit]]/Table5[[#This Row],[net_sales]]</f>
        <v>0.11025246693717085</v>
      </c>
      <c r="P5194" s="3" t="str">
        <f>IF(Table5[[#This Row],[Profit_Percentage]]&lt;=24.5%,"low","high")</f>
        <v>low</v>
      </c>
      <c r="Q5194" s="3" t="str">
        <f>IF(Table5[[#This Row],[Profit_Percentage]]&gt;25%,"high_profit","low_profit")&amp;(IF(Table5[[#This Row],[net_sales]]&gt;1000," high_sales"," low_sales"))</f>
        <v>low_profit high_sales</v>
      </c>
      <c r="R5194" s="3"/>
    </row>
    <row r="5195" spans="1:18" ht="14.25" customHeight="1" x14ac:dyDescent="0.3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Table5[[#This Row],[sales]]-(Table5[[#This Row],[sales]]*Table5[[#This Row],[discount]])</f>
        <v>870.49349999999993</v>
      </c>
      <c r="O5195" s="6">
        <f>Table5[[#This Row],[profit]]/Table5[[#This Row],[net_sales]]</f>
        <v>0.10467625548036834</v>
      </c>
      <c r="P5195" s="3" t="str">
        <f>IF(Table5[[#This Row],[Profit_Percentage]]&lt;=24.5%,"low","high")</f>
        <v>low</v>
      </c>
      <c r="Q5195" s="3" t="str">
        <f>IF(Table5[[#This Row],[Profit_Percentage]]&gt;25%,"high_profit","low_profit")&amp;(IF(Table5[[#This Row],[net_sales]]&gt;1000," high_sales"," low_sales"))</f>
        <v>low_profit low_sales</v>
      </c>
      <c r="R5195" s="3"/>
    </row>
    <row r="5196" spans="1:18" ht="14.25" customHeight="1" x14ac:dyDescent="0.3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Table5[[#This Row],[sales]]-(Table5[[#This Row],[sales]]*Table5[[#This Row],[discount]])</f>
        <v>3346.6751999999997</v>
      </c>
      <c r="O5196" s="6">
        <f>Table5[[#This Row],[profit]]/Table5[[#This Row],[net_sales]]</f>
        <v>0.24911589866862494</v>
      </c>
      <c r="P5196" s="3" t="str">
        <f>IF(Table5[[#This Row],[Profit_Percentage]]&lt;=24.5%,"low","high")</f>
        <v>high</v>
      </c>
      <c r="Q5196" s="3" t="str">
        <f>IF(Table5[[#This Row],[Profit_Percentage]]&gt;25%,"high_profit","low_profit")&amp;(IF(Table5[[#This Row],[net_sales]]&gt;1000," high_sales"," low_sales"))</f>
        <v>low_profit high_sales</v>
      </c>
      <c r="R5196" s="3"/>
    </row>
    <row r="5197" spans="1:18" ht="14.25" customHeight="1" x14ac:dyDescent="0.3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Table5[[#This Row],[sales]]-(Table5[[#This Row],[sales]]*Table5[[#This Row],[discount]])</f>
        <v>1062.5621999999998</v>
      </c>
      <c r="O5197" s="6">
        <f>Table5[[#This Row],[profit]]/Table5[[#This Row],[net_sales]]</f>
        <v>0.17612145434874307</v>
      </c>
      <c r="P5197" s="3" t="str">
        <f>IF(Table5[[#This Row],[Profit_Percentage]]&lt;=24.5%,"low","high")</f>
        <v>low</v>
      </c>
      <c r="Q5197" s="3" t="str">
        <f>IF(Table5[[#This Row],[Profit_Percentage]]&gt;25%,"high_profit","low_profit")&amp;(IF(Table5[[#This Row],[net_sales]]&gt;1000," high_sales"," low_sales"))</f>
        <v>low_profit high_sales</v>
      </c>
      <c r="R5197" s="3"/>
    </row>
    <row r="5198" spans="1:18" ht="14.25" customHeight="1" x14ac:dyDescent="0.3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Table5[[#This Row],[sales]]-(Table5[[#This Row],[sales]]*Table5[[#This Row],[discount]])</f>
        <v>1138.0351999999998</v>
      </c>
      <c r="O5198" s="6">
        <f>Table5[[#This Row],[profit]]/Table5[[#This Row],[net_sales]]</f>
        <v>0.25795335680302334</v>
      </c>
      <c r="P5198" s="3" t="str">
        <f>IF(Table5[[#This Row],[Profit_Percentage]]&lt;=24.5%,"low","high")</f>
        <v>high</v>
      </c>
      <c r="Q5198" s="3" t="str">
        <f>IF(Table5[[#This Row],[Profit_Percentage]]&gt;25%,"high_profit","low_profit")&amp;(IF(Table5[[#This Row],[net_sales]]&gt;1000," high_sales"," low_sales"))</f>
        <v>high_profit high_sales</v>
      </c>
      <c r="R5198" s="3"/>
    </row>
    <row r="5199" spans="1:18" ht="14.25" customHeight="1" x14ac:dyDescent="0.3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Table5[[#This Row],[sales]]-(Table5[[#This Row],[sales]]*Table5[[#This Row],[discount]])</f>
        <v>851.93400000000008</v>
      </c>
      <c r="O5199" s="6">
        <f>Table5[[#This Row],[profit]]/Table5[[#This Row],[net_sales]]</f>
        <v>0.29109062439109129</v>
      </c>
      <c r="P5199" s="3" t="str">
        <f>IF(Table5[[#This Row],[Profit_Percentage]]&lt;=24.5%,"low","high")</f>
        <v>high</v>
      </c>
      <c r="Q5199" s="3" t="str">
        <f>IF(Table5[[#This Row],[Profit_Percentage]]&gt;25%,"high_profit","low_profit")&amp;(IF(Table5[[#This Row],[net_sales]]&gt;1000," high_sales"," low_sales"))</f>
        <v>high_profit low_sales</v>
      </c>
      <c r="R5199" s="3"/>
    </row>
    <row r="5200" spans="1:18" ht="14.25" customHeight="1" x14ac:dyDescent="0.3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Table5[[#This Row],[sales]]-(Table5[[#This Row],[sales]]*Table5[[#This Row],[discount]])</f>
        <v>1228.9958000000001</v>
      </c>
      <c r="O5200" s="6">
        <f>Table5[[#This Row],[profit]]/Table5[[#This Row],[net_sales]]</f>
        <v>0.27134348221531757</v>
      </c>
      <c r="P5200" s="3" t="str">
        <f>IF(Table5[[#This Row],[Profit_Percentage]]&lt;=24.5%,"low","high")</f>
        <v>high</v>
      </c>
      <c r="Q5200" s="3" t="str">
        <f>IF(Table5[[#This Row],[Profit_Percentage]]&gt;25%,"high_profit","low_profit")&amp;(IF(Table5[[#This Row],[net_sales]]&gt;1000," high_sales"," low_sales"))</f>
        <v>high_profit high_sales</v>
      </c>
      <c r="R5200" s="3"/>
    </row>
    <row r="5201" spans="1:18" ht="14.25" customHeight="1" x14ac:dyDescent="0.3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Table5[[#This Row],[sales]]-(Table5[[#This Row],[sales]]*Table5[[#This Row],[discount]])</f>
        <v>2756.7028</v>
      </c>
      <c r="O5201" s="6">
        <f>Table5[[#This Row],[profit]]/Table5[[#This Row],[net_sales]]</f>
        <v>0.39878074633217625</v>
      </c>
      <c r="P5201" s="3" t="str">
        <f>IF(Table5[[#This Row],[Profit_Percentage]]&lt;=24.5%,"low","high")</f>
        <v>high</v>
      </c>
      <c r="Q5201" s="3" t="str">
        <f>IF(Table5[[#This Row],[Profit_Percentage]]&gt;25%,"high_profit","low_profit")&amp;(IF(Table5[[#This Row],[net_sales]]&gt;1000," high_sales"," low_sales"))</f>
        <v>high_profit high_sales</v>
      </c>
      <c r="R5201" s="3"/>
    </row>
    <row r="5202" spans="1:18" ht="14.25" customHeight="1" x14ac:dyDescent="0.3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Table5[[#This Row],[sales]]-(Table5[[#This Row],[sales]]*Table5[[#This Row],[discount]])</f>
        <v>2558.6327999999994</v>
      </c>
      <c r="O5202" s="6">
        <f>Table5[[#This Row],[profit]]/Table5[[#This Row],[net_sales]]</f>
        <v>0.31306172577792335</v>
      </c>
      <c r="P5202" s="3" t="str">
        <f>IF(Table5[[#This Row],[Profit_Percentage]]&lt;=24.5%,"low","high")</f>
        <v>high</v>
      </c>
      <c r="Q5202" s="3" t="str">
        <f>IF(Table5[[#This Row],[Profit_Percentage]]&gt;25%,"high_profit","low_profit")&amp;(IF(Table5[[#This Row],[net_sales]]&gt;1000," high_sales"," low_sales"))</f>
        <v>high_profit high_sales</v>
      </c>
      <c r="R5202" s="3"/>
    </row>
    <row r="5203" spans="1:18" ht="14.25" customHeight="1" x14ac:dyDescent="0.3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Table5[[#This Row],[sales]]-(Table5[[#This Row],[sales]]*Table5[[#This Row],[discount]])</f>
        <v>3637.8810000000003</v>
      </c>
      <c r="O5203" s="6">
        <f>Table5[[#This Row],[profit]]/Table5[[#This Row],[net_sales]]</f>
        <v>0.25473345609710707</v>
      </c>
      <c r="P5203" s="3" t="str">
        <f>IF(Table5[[#This Row],[Profit_Percentage]]&lt;=24.5%,"low","high")</f>
        <v>high</v>
      </c>
      <c r="Q5203" s="3" t="str">
        <f>IF(Table5[[#This Row],[Profit_Percentage]]&gt;25%,"high_profit","low_profit")&amp;(IF(Table5[[#This Row],[net_sales]]&gt;1000," high_sales"," low_sales"))</f>
        <v>high_profit high_sales</v>
      </c>
      <c r="R5203" s="3"/>
    </row>
    <row r="5204" spans="1:18" ht="14.25" customHeight="1" x14ac:dyDescent="0.3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Table5[[#This Row],[sales]]-(Table5[[#This Row],[sales]]*Table5[[#This Row],[discount]])</f>
        <v>2483.6414999999997</v>
      </c>
      <c r="O5204" s="6">
        <f>Table5[[#This Row],[profit]]/Table5[[#This Row],[net_sales]]</f>
        <v>0.3450296671238583</v>
      </c>
      <c r="P5204" s="3" t="str">
        <f>IF(Table5[[#This Row],[Profit_Percentage]]&lt;=24.5%,"low","high")</f>
        <v>high</v>
      </c>
      <c r="Q5204" s="3" t="str">
        <f>IF(Table5[[#This Row],[Profit_Percentage]]&gt;25%,"high_profit","low_profit")&amp;(IF(Table5[[#This Row],[net_sales]]&gt;1000," high_sales"," low_sales"))</f>
        <v>high_profit high_sales</v>
      </c>
      <c r="R5204" s="3"/>
    </row>
    <row r="5205" spans="1:18" ht="14.25" customHeight="1" x14ac:dyDescent="0.3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Table5[[#This Row],[sales]]-(Table5[[#This Row],[sales]]*Table5[[#This Row],[discount]])</f>
        <v>1076.0856999999999</v>
      </c>
      <c r="O5205" s="6">
        <f>Table5[[#This Row],[profit]]/Table5[[#This Row],[net_sales]]</f>
        <v>0.27902052782599013</v>
      </c>
      <c r="P5205" s="3" t="str">
        <f>IF(Table5[[#This Row],[Profit_Percentage]]&lt;=24.5%,"low","high")</f>
        <v>high</v>
      </c>
      <c r="Q5205" s="3" t="str">
        <f>IF(Table5[[#This Row],[Profit_Percentage]]&gt;25%,"high_profit","low_profit")&amp;(IF(Table5[[#This Row],[net_sales]]&gt;1000," high_sales"," low_sales"))</f>
        <v>high_profit high_sales</v>
      </c>
      <c r="R5205" s="3"/>
    </row>
    <row r="5206" spans="1:18" ht="14.25" customHeight="1" x14ac:dyDescent="0.3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Table5[[#This Row],[sales]]-(Table5[[#This Row],[sales]]*Table5[[#This Row],[discount]])</f>
        <v>2701.5767000000001</v>
      </c>
      <c r="O5206" s="6">
        <f>Table5[[#This Row],[profit]]/Table5[[#This Row],[net_sales]]</f>
        <v>0.30645437532830361</v>
      </c>
      <c r="P5206" s="3" t="str">
        <f>IF(Table5[[#This Row],[Profit_Percentage]]&lt;=24.5%,"low","high")</f>
        <v>high</v>
      </c>
      <c r="Q5206" s="3" t="str">
        <f>IF(Table5[[#This Row],[Profit_Percentage]]&gt;25%,"high_profit","low_profit")&amp;(IF(Table5[[#This Row],[net_sales]]&gt;1000," high_sales"," low_sales"))</f>
        <v>high_profit high_sales</v>
      </c>
      <c r="R5206" s="3"/>
    </row>
    <row r="5207" spans="1:18" ht="14.25" customHeight="1" x14ac:dyDescent="0.3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Table5[[#This Row],[sales]]-(Table5[[#This Row],[sales]]*Table5[[#This Row],[discount]])</f>
        <v>187.43680000000001</v>
      </c>
      <c r="O5207" s="6">
        <f>Table5[[#This Row],[profit]]/Table5[[#This Row],[net_sales]]</f>
        <v>0.25091124048212515</v>
      </c>
      <c r="P5207" s="3" t="str">
        <f>IF(Table5[[#This Row],[Profit_Percentage]]&lt;=24.5%,"low","high")</f>
        <v>high</v>
      </c>
      <c r="Q5207" s="3" t="str">
        <f>IF(Table5[[#This Row],[Profit_Percentage]]&gt;25%,"high_profit","low_profit")&amp;(IF(Table5[[#This Row],[net_sales]]&gt;1000," high_sales"," low_sales"))</f>
        <v>high_profit low_sales</v>
      </c>
      <c r="R5207" s="3"/>
    </row>
    <row r="5208" spans="1:18" ht="14.25" customHeight="1" x14ac:dyDescent="0.3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Table5[[#This Row],[sales]]-(Table5[[#This Row],[sales]]*Table5[[#This Row],[discount]])</f>
        <v>2406.5699999999997</v>
      </c>
      <c r="O5208" s="6">
        <f>Table5[[#This Row],[profit]]/Table5[[#This Row],[net_sales]]</f>
        <v>0.49810310940467145</v>
      </c>
      <c r="P5208" s="3" t="str">
        <f>IF(Table5[[#This Row],[Profit_Percentage]]&lt;=24.5%,"low","high")</f>
        <v>high</v>
      </c>
      <c r="Q5208" s="3" t="str">
        <f>IF(Table5[[#This Row],[Profit_Percentage]]&gt;25%,"high_profit","low_profit")&amp;(IF(Table5[[#This Row],[net_sales]]&gt;1000," high_sales"," low_sales"))</f>
        <v>high_profit high_sales</v>
      </c>
      <c r="R5208" s="3"/>
    </row>
    <row r="5209" spans="1:18" ht="14.25" customHeight="1" x14ac:dyDescent="0.3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Table5[[#This Row],[sales]]-(Table5[[#This Row],[sales]]*Table5[[#This Row],[discount]])</f>
        <v>2628.4903999999997</v>
      </c>
      <c r="O5209" s="6">
        <f>Table5[[#This Row],[profit]]/Table5[[#This Row],[net_sales]]</f>
        <v>0.36414437732015309</v>
      </c>
      <c r="P5209" s="3" t="str">
        <f>IF(Table5[[#This Row],[Profit_Percentage]]&lt;=24.5%,"low","high")</f>
        <v>high</v>
      </c>
      <c r="Q5209" s="3" t="str">
        <f>IF(Table5[[#This Row],[Profit_Percentage]]&gt;25%,"high_profit","low_profit")&amp;(IF(Table5[[#This Row],[net_sales]]&gt;1000," high_sales"," low_sales"))</f>
        <v>high_profit high_sales</v>
      </c>
      <c r="R5209" s="3"/>
    </row>
    <row r="5210" spans="1:18" ht="14.25" customHeight="1" x14ac:dyDescent="0.3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Table5[[#This Row],[sales]]-(Table5[[#This Row],[sales]]*Table5[[#This Row],[discount]])</f>
        <v>3315.3498000000004</v>
      </c>
      <c r="O5210" s="6">
        <f>Table5[[#This Row],[profit]]/Table5[[#This Row],[net_sales]]</f>
        <v>0.29722353882537517</v>
      </c>
      <c r="P5210" s="3" t="str">
        <f>IF(Table5[[#This Row],[Profit_Percentage]]&lt;=24.5%,"low","high")</f>
        <v>high</v>
      </c>
      <c r="Q5210" s="3" t="str">
        <f>IF(Table5[[#This Row],[Profit_Percentage]]&gt;25%,"high_profit","low_profit")&amp;(IF(Table5[[#This Row],[net_sales]]&gt;1000," high_sales"," low_sales"))</f>
        <v>high_profit high_sales</v>
      </c>
      <c r="R5210" s="3"/>
    </row>
    <row r="5211" spans="1:18" ht="14.25" customHeight="1" x14ac:dyDescent="0.3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Table5[[#This Row],[sales]]-(Table5[[#This Row],[sales]]*Table5[[#This Row],[discount]])</f>
        <v>475.46060000000006</v>
      </c>
      <c r="O5211" s="6">
        <f>Table5[[#This Row],[profit]]/Table5[[#This Row],[net_sales]]</f>
        <v>9.9776932094899115E-2</v>
      </c>
      <c r="P5211" s="3" t="str">
        <f>IF(Table5[[#This Row],[Profit_Percentage]]&lt;=24.5%,"low","high")</f>
        <v>low</v>
      </c>
      <c r="Q5211" s="3" t="str">
        <f>IF(Table5[[#This Row],[Profit_Percentage]]&gt;25%,"high_profit","low_profit")&amp;(IF(Table5[[#This Row],[net_sales]]&gt;1000," high_sales"," low_sales"))</f>
        <v>low_profit low_sales</v>
      </c>
      <c r="R5211" s="3"/>
    </row>
    <row r="5212" spans="1:18" ht="14.25" customHeight="1" x14ac:dyDescent="0.3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Table5[[#This Row],[sales]]-(Table5[[#This Row],[sales]]*Table5[[#This Row],[discount]])</f>
        <v>3540.7487000000001</v>
      </c>
      <c r="O5212" s="6">
        <f>Table5[[#This Row],[profit]]/Table5[[#This Row],[net_sales]]</f>
        <v>7.848622524383049E-2</v>
      </c>
      <c r="P5212" s="3" t="str">
        <f>IF(Table5[[#This Row],[Profit_Percentage]]&lt;=24.5%,"low","high")</f>
        <v>low</v>
      </c>
      <c r="Q5212" s="3" t="str">
        <f>IF(Table5[[#This Row],[Profit_Percentage]]&gt;25%,"high_profit","low_profit")&amp;(IF(Table5[[#This Row],[net_sales]]&gt;1000," high_sales"," low_sales"))</f>
        <v>low_profit high_sales</v>
      </c>
      <c r="R5212" s="3"/>
    </row>
    <row r="5213" spans="1:18" ht="14.25" customHeight="1" x14ac:dyDescent="0.3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Table5[[#This Row],[sales]]-(Table5[[#This Row],[sales]]*Table5[[#This Row],[discount]])</f>
        <v>2854.8074999999999</v>
      </c>
      <c r="O5213" s="6">
        <f>Table5[[#This Row],[profit]]/Table5[[#This Row],[net_sales]]</f>
        <v>0.24116161947872145</v>
      </c>
      <c r="P5213" s="3" t="str">
        <f>IF(Table5[[#This Row],[Profit_Percentage]]&lt;=24.5%,"low","high")</f>
        <v>low</v>
      </c>
      <c r="Q5213" s="3" t="str">
        <f>IF(Table5[[#This Row],[Profit_Percentage]]&gt;25%,"high_profit","low_profit")&amp;(IF(Table5[[#This Row],[net_sales]]&gt;1000," high_sales"," low_sales"))</f>
        <v>low_profit high_sales</v>
      </c>
      <c r="R5213" s="3"/>
    </row>
    <row r="5214" spans="1:18" ht="14.25" customHeight="1" x14ac:dyDescent="0.3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Table5[[#This Row],[sales]]-(Table5[[#This Row],[sales]]*Table5[[#This Row],[discount]])</f>
        <v>3626.5390000000002</v>
      </c>
      <c r="O5214" s="6">
        <f>Table5[[#This Row],[profit]]/Table5[[#This Row],[net_sales]]</f>
        <v>0.23763152691864059</v>
      </c>
      <c r="P5214" s="3" t="str">
        <f>IF(Table5[[#This Row],[Profit_Percentage]]&lt;=24.5%,"low","high")</f>
        <v>low</v>
      </c>
      <c r="Q5214" s="3" t="str">
        <f>IF(Table5[[#This Row],[Profit_Percentage]]&gt;25%,"high_profit","low_profit")&amp;(IF(Table5[[#This Row],[net_sales]]&gt;1000," high_sales"," low_sales"))</f>
        <v>low_profit high_sales</v>
      </c>
      <c r="R5214" s="3"/>
    </row>
    <row r="5215" spans="1:18" ht="14.25" customHeight="1" x14ac:dyDescent="0.3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Table5[[#This Row],[sales]]-(Table5[[#This Row],[sales]]*Table5[[#This Row],[discount]])</f>
        <v>210.9564</v>
      </c>
      <c r="O5215" s="6">
        <f>Table5[[#This Row],[profit]]/Table5[[#This Row],[net_sales]]</f>
        <v>0.50636055602010643</v>
      </c>
      <c r="P5215" s="3" t="str">
        <f>IF(Table5[[#This Row],[Profit_Percentage]]&lt;=24.5%,"low","high")</f>
        <v>high</v>
      </c>
      <c r="Q5215" s="3" t="str">
        <f>IF(Table5[[#This Row],[Profit_Percentage]]&gt;25%,"high_profit","low_profit")&amp;(IF(Table5[[#This Row],[net_sales]]&gt;1000," high_sales"," low_sales"))</f>
        <v>high_profit low_sales</v>
      </c>
      <c r="R5215" s="3"/>
    </row>
    <row r="5216" spans="1:18" ht="14.25" customHeight="1" x14ac:dyDescent="0.3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Table5[[#This Row],[sales]]-(Table5[[#This Row],[sales]]*Table5[[#This Row],[discount]])</f>
        <v>1067.9032</v>
      </c>
      <c r="O5216" s="6">
        <f>Table5[[#This Row],[profit]]/Table5[[#This Row],[net_sales]]</f>
        <v>0.50424045924761718</v>
      </c>
      <c r="P5216" s="3" t="str">
        <f>IF(Table5[[#This Row],[Profit_Percentage]]&lt;=24.5%,"low","high")</f>
        <v>high</v>
      </c>
      <c r="Q5216" s="3" t="str">
        <f>IF(Table5[[#This Row],[Profit_Percentage]]&gt;25%,"high_profit","low_profit")&amp;(IF(Table5[[#This Row],[net_sales]]&gt;1000," high_sales"," low_sales"))</f>
        <v>high_profit high_sales</v>
      </c>
      <c r="R5216" s="3"/>
    </row>
    <row r="5217" spans="1:18" ht="14.25" customHeight="1" x14ac:dyDescent="0.3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Table5[[#This Row],[sales]]-(Table5[[#This Row],[sales]]*Table5[[#This Row],[discount]])</f>
        <v>318.57249999999999</v>
      </c>
      <c r="O5217" s="6">
        <f>Table5[[#This Row],[profit]]/Table5[[#This Row],[net_sales]]</f>
        <v>0.19957780411052428</v>
      </c>
      <c r="P5217" s="3" t="str">
        <f>IF(Table5[[#This Row],[Profit_Percentage]]&lt;=24.5%,"low","high")</f>
        <v>low</v>
      </c>
      <c r="Q5217" s="3" t="str">
        <f>IF(Table5[[#This Row],[Profit_Percentage]]&gt;25%,"high_profit","low_profit")&amp;(IF(Table5[[#This Row],[net_sales]]&gt;1000," high_sales"," low_sales"))</f>
        <v>low_profit low_sales</v>
      </c>
      <c r="R5217" s="3"/>
    </row>
    <row r="5218" spans="1:18" ht="14.25" customHeight="1" x14ac:dyDescent="0.3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Table5[[#This Row],[sales]]-(Table5[[#This Row],[sales]]*Table5[[#This Row],[discount]])</f>
        <v>1813.0075999999999</v>
      </c>
      <c r="O5218" s="6">
        <f>Table5[[#This Row],[profit]]/Table5[[#This Row],[net_sales]]</f>
        <v>0.24720249380090853</v>
      </c>
      <c r="P5218" s="3" t="str">
        <f>IF(Table5[[#This Row],[Profit_Percentage]]&lt;=24.5%,"low","high")</f>
        <v>high</v>
      </c>
      <c r="Q5218" s="3" t="str">
        <f>IF(Table5[[#This Row],[Profit_Percentage]]&gt;25%,"high_profit","low_profit")&amp;(IF(Table5[[#This Row],[net_sales]]&gt;1000," high_sales"," low_sales"))</f>
        <v>low_profit high_sales</v>
      </c>
      <c r="R5218" s="3"/>
    </row>
    <row r="5219" spans="1:18" ht="14.25" customHeight="1" x14ac:dyDescent="0.3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Table5[[#This Row],[sales]]-(Table5[[#This Row],[sales]]*Table5[[#This Row],[discount]])</f>
        <v>2258.3964000000001</v>
      </c>
      <c r="O5219" s="6">
        <f>Table5[[#This Row],[profit]]/Table5[[#This Row],[net_sales]]</f>
        <v>0.11454145073911737</v>
      </c>
      <c r="P5219" s="3" t="str">
        <f>IF(Table5[[#This Row],[Profit_Percentage]]&lt;=24.5%,"low","high")</f>
        <v>low</v>
      </c>
      <c r="Q5219" s="3" t="str">
        <f>IF(Table5[[#This Row],[Profit_Percentage]]&gt;25%,"high_profit","low_profit")&amp;(IF(Table5[[#This Row],[net_sales]]&gt;1000," high_sales"," low_sales"))</f>
        <v>low_profit high_sales</v>
      </c>
      <c r="R5219" s="3"/>
    </row>
    <row r="5220" spans="1:18" ht="14.25" customHeight="1" x14ac:dyDescent="0.3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Table5[[#This Row],[sales]]-(Table5[[#This Row],[sales]]*Table5[[#This Row],[discount]])</f>
        <v>3525.1760000000004</v>
      </c>
      <c r="O5220" s="6">
        <f>Table5[[#This Row],[profit]]/Table5[[#This Row],[net_sales]]</f>
        <v>0.22478026629025044</v>
      </c>
      <c r="P5220" s="3" t="str">
        <f>IF(Table5[[#This Row],[Profit_Percentage]]&lt;=24.5%,"low","high")</f>
        <v>low</v>
      </c>
      <c r="Q5220" s="3" t="str">
        <f>IF(Table5[[#This Row],[Profit_Percentage]]&gt;25%,"high_profit","low_profit")&amp;(IF(Table5[[#This Row],[net_sales]]&gt;1000," high_sales"," low_sales"))</f>
        <v>low_profit high_sales</v>
      </c>
      <c r="R5220" s="3"/>
    </row>
    <row r="5221" spans="1:18" ht="14.25" customHeight="1" x14ac:dyDescent="0.3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Table5[[#This Row],[sales]]-(Table5[[#This Row],[sales]]*Table5[[#This Row],[discount]])</f>
        <v>1070.2008000000001</v>
      </c>
      <c r="O5221" s="6">
        <f>Table5[[#This Row],[profit]]/Table5[[#This Row],[net_sales]]</f>
        <v>0.1511772370194453</v>
      </c>
      <c r="P5221" s="3" t="str">
        <f>IF(Table5[[#This Row],[Profit_Percentage]]&lt;=24.5%,"low","high")</f>
        <v>low</v>
      </c>
      <c r="Q5221" s="3" t="str">
        <f>IF(Table5[[#This Row],[Profit_Percentage]]&gt;25%,"high_profit","low_profit")&amp;(IF(Table5[[#This Row],[net_sales]]&gt;1000," high_sales"," low_sales"))</f>
        <v>low_profit high_sales</v>
      </c>
      <c r="R5221" s="3"/>
    </row>
    <row r="5222" spans="1:18" ht="14.25" customHeight="1" x14ac:dyDescent="0.3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Table5[[#This Row],[sales]]-(Table5[[#This Row],[sales]]*Table5[[#This Row],[discount]])</f>
        <v>3060.0880999999999</v>
      </c>
      <c r="O5222" s="6">
        <f>Table5[[#This Row],[profit]]/Table5[[#This Row],[net_sales]]</f>
        <v>0.11125823468938688</v>
      </c>
      <c r="P5222" s="3" t="str">
        <f>IF(Table5[[#This Row],[Profit_Percentage]]&lt;=24.5%,"low","high")</f>
        <v>low</v>
      </c>
      <c r="Q5222" s="3" t="str">
        <f>IF(Table5[[#This Row],[Profit_Percentage]]&gt;25%,"high_profit","low_profit")&amp;(IF(Table5[[#This Row],[net_sales]]&gt;1000," high_sales"," low_sales"))</f>
        <v>low_profit high_sales</v>
      </c>
      <c r="R5222" s="3"/>
    </row>
    <row r="5223" spans="1:18" ht="14.25" customHeight="1" x14ac:dyDescent="0.3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Table5[[#This Row],[sales]]-(Table5[[#This Row],[sales]]*Table5[[#This Row],[discount]])</f>
        <v>716.36410000000001</v>
      </c>
      <c r="O5223" s="6">
        <f>Table5[[#This Row],[profit]]/Table5[[#This Row],[net_sales]]</f>
        <v>0.15813187735119613</v>
      </c>
      <c r="P5223" s="3" t="str">
        <f>IF(Table5[[#This Row],[Profit_Percentage]]&lt;=24.5%,"low","high")</f>
        <v>low</v>
      </c>
      <c r="Q5223" s="3" t="str">
        <f>IF(Table5[[#This Row],[Profit_Percentage]]&gt;25%,"high_profit","low_profit")&amp;(IF(Table5[[#This Row],[net_sales]]&gt;1000," high_sales"," low_sales"))</f>
        <v>low_profit low_sales</v>
      </c>
      <c r="R5223" s="3"/>
    </row>
    <row r="5224" spans="1:18" ht="14.25" customHeight="1" x14ac:dyDescent="0.3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Table5[[#This Row],[sales]]-(Table5[[#This Row],[sales]]*Table5[[#This Row],[discount]])</f>
        <v>1137.3404</v>
      </c>
      <c r="O5224" s="6">
        <f>Table5[[#This Row],[profit]]/Table5[[#This Row],[net_sales]]</f>
        <v>0.20460013554429263</v>
      </c>
      <c r="P5224" s="3" t="str">
        <f>IF(Table5[[#This Row],[Profit_Percentage]]&lt;=24.5%,"low","high")</f>
        <v>low</v>
      </c>
      <c r="Q5224" s="3" t="str">
        <f>IF(Table5[[#This Row],[Profit_Percentage]]&gt;25%,"high_profit","low_profit")&amp;(IF(Table5[[#This Row],[net_sales]]&gt;1000," high_sales"," low_sales"))</f>
        <v>low_profit high_sales</v>
      </c>
      <c r="R5224" s="3"/>
    </row>
    <row r="5225" spans="1:18" ht="14.25" customHeight="1" x14ac:dyDescent="0.3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Table5[[#This Row],[sales]]-(Table5[[#This Row],[sales]]*Table5[[#This Row],[discount]])</f>
        <v>2370.73</v>
      </c>
      <c r="O5225" s="6">
        <f>Table5[[#This Row],[profit]]/Table5[[#This Row],[net_sales]]</f>
        <v>0.26741130369126809</v>
      </c>
      <c r="P5225" s="3" t="str">
        <f>IF(Table5[[#This Row],[Profit_Percentage]]&lt;=24.5%,"low","high")</f>
        <v>high</v>
      </c>
      <c r="Q5225" s="3" t="str">
        <f>IF(Table5[[#This Row],[Profit_Percentage]]&gt;25%,"high_profit","low_profit")&amp;(IF(Table5[[#This Row],[net_sales]]&gt;1000," high_sales"," low_sales"))</f>
        <v>high_profit high_sales</v>
      </c>
      <c r="R5225" s="3"/>
    </row>
    <row r="5226" spans="1:18" ht="14.25" customHeight="1" x14ac:dyDescent="0.3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Table5[[#This Row],[sales]]-(Table5[[#This Row],[sales]]*Table5[[#This Row],[discount]])</f>
        <v>2634.4080000000004</v>
      </c>
      <c r="O5226" s="6">
        <f>Table5[[#This Row],[profit]]/Table5[[#This Row],[net_sales]]</f>
        <v>0.3976339276224487</v>
      </c>
      <c r="P5226" s="3" t="str">
        <f>IF(Table5[[#This Row],[Profit_Percentage]]&lt;=24.5%,"low","high")</f>
        <v>high</v>
      </c>
      <c r="Q5226" s="3" t="str">
        <f>IF(Table5[[#This Row],[Profit_Percentage]]&gt;25%,"high_profit","low_profit")&amp;(IF(Table5[[#This Row],[net_sales]]&gt;1000," high_sales"," low_sales"))</f>
        <v>high_profit high_sales</v>
      </c>
      <c r="R5226" s="3"/>
    </row>
    <row r="5227" spans="1:18" ht="14.25" customHeight="1" x14ac:dyDescent="0.3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Table5[[#This Row],[sales]]-(Table5[[#This Row],[sales]]*Table5[[#This Row],[discount]])</f>
        <v>1470.4585</v>
      </c>
      <c r="O5227" s="6">
        <f>Table5[[#This Row],[profit]]/Table5[[#This Row],[net_sales]]</f>
        <v>0.41833210525832587</v>
      </c>
      <c r="P5227" s="3" t="str">
        <f>IF(Table5[[#This Row],[Profit_Percentage]]&lt;=24.5%,"low","high")</f>
        <v>high</v>
      </c>
      <c r="Q5227" s="3" t="str">
        <f>IF(Table5[[#This Row],[Profit_Percentage]]&gt;25%,"high_profit","low_profit")&amp;(IF(Table5[[#This Row],[net_sales]]&gt;1000," high_sales"," low_sales"))</f>
        <v>high_profit high_sales</v>
      </c>
      <c r="R5227" s="3"/>
    </row>
    <row r="5228" spans="1:18" ht="14.25" customHeight="1" x14ac:dyDescent="0.3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Table5[[#This Row],[sales]]-(Table5[[#This Row],[sales]]*Table5[[#This Row],[discount]])</f>
        <v>666.65499999999997</v>
      </c>
      <c r="O5228" s="6">
        <f>Table5[[#This Row],[profit]]/Table5[[#This Row],[net_sales]]</f>
        <v>0.10219678844379776</v>
      </c>
      <c r="P5228" s="3" t="str">
        <f>IF(Table5[[#This Row],[Profit_Percentage]]&lt;=24.5%,"low","high")</f>
        <v>low</v>
      </c>
      <c r="Q5228" s="3" t="str">
        <f>IF(Table5[[#This Row],[Profit_Percentage]]&gt;25%,"high_profit","low_profit")&amp;(IF(Table5[[#This Row],[net_sales]]&gt;1000," high_sales"," low_sales"))</f>
        <v>low_profit low_sales</v>
      </c>
      <c r="R5228" s="3"/>
    </row>
    <row r="5229" spans="1:18" ht="14.25" customHeight="1" x14ac:dyDescent="0.3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Table5[[#This Row],[sales]]-(Table5[[#This Row],[sales]]*Table5[[#This Row],[discount]])</f>
        <v>1529.2367999999999</v>
      </c>
      <c r="O5229" s="6">
        <f>Table5[[#This Row],[profit]]/Table5[[#This Row],[net_sales]]</f>
        <v>0.19276282129752567</v>
      </c>
      <c r="P5229" s="3" t="str">
        <f>IF(Table5[[#This Row],[Profit_Percentage]]&lt;=24.5%,"low","high")</f>
        <v>low</v>
      </c>
      <c r="Q5229" s="3" t="str">
        <f>IF(Table5[[#This Row],[Profit_Percentage]]&gt;25%,"high_profit","low_profit")&amp;(IF(Table5[[#This Row],[net_sales]]&gt;1000," high_sales"," low_sales"))</f>
        <v>low_profit high_sales</v>
      </c>
      <c r="R5229" s="3"/>
    </row>
    <row r="5230" spans="1:18" ht="14.25" customHeight="1" x14ac:dyDescent="0.3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Table5[[#This Row],[sales]]-(Table5[[#This Row],[sales]]*Table5[[#This Row],[discount]])</f>
        <v>581.42599999999993</v>
      </c>
      <c r="O5230" s="6">
        <f>Table5[[#This Row],[profit]]/Table5[[#This Row],[net_sales]]</f>
        <v>0.13619961955605703</v>
      </c>
      <c r="P5230" s="3" t="str">
        <f>IF(Table5[[#This Row],[Profit_Percentage]]&lt;=24.5%,"low","high")</f>
        <v>low</v>
      </c>
      <c r="Q5230" s="3" t="str">
        <f>IF(Table5[[#This Row],[Profit_Percentage]]&gt;25%,"high_profit","low_profit")&amp;(IF(Table5[[#This Row],[net_sales]]&gt;1000," high_sales"," low_sales"))</f>
        <v>low_profit low_sales</v>
      </c>
      <c r="R5230" s="3"/>
    </row>
    <row r="5231" spans="1:18" ht="14.25" customHeight="1" x14ac:dyDescent="0.3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Table5[[#This Row],[sales]]-(Table5[[#This Row],[sales]]*Table5[[#This Row],[discount]])</f>
        <v>1630.4711</v>
      </c>
      <c r="O5231" s="6">
        <f>Table5[[#This Row],[profit]]/Table5[[#This Row],[net_sales]]</f>
        <v>0.25876570274689326</v>
      </c>
      <c r="P5231" s="3" t="str">
        <f>IF(Table5[[#This Row],[Profit_Percentage]]&lt;=24.5%,"low","high")</f>
        <v>high</v>
      </c>
      <c r="Q5231" s="3" t="str">
        <f>IF(Table5[[#This Row],[Profit_Percentage]]&gt;25%,"high_profit","low_profit")&amp;(IF(Table5[[#This Row],[net_sales]]&gt;1000," high_sales"," low_sales"))</f>
        <v>high_profit high_sales</v>
      </c>
      <c r="R5231" s="3"/>
    </row>
    <row r="5232" spans="1:18" ht="14.25" customHeight="1" x14ac:dyDescent="0.3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Table5[[#This Row],[sales]]-(Table5[[#This Row],[sales]]*Table5[[#This Row],[discount]])</f>
        <v>636.95600000000002</v>
      </c>
      <c r="O5232" s="6">
        <f>Table5[[#This Row],[profit]]/Table5[[#This Row],[net_sales]]</f>
        <v>0.38899076231325241</v>
      </c>
      <c r="P5232" s="3" t="str">
        <f>IF(Table5[[#This Row],[Profit_Percentage]]&lt;=24.5%,"low","high")</f>
        <v>high</v>
      </c>
      <c r="Q5232" s="3" t="str">
        <f>IF(Table5[[#This Row],[Profit_Percentage]]&gt;25%,"high_profit","low_profit")&amp;(IF(Table5[[#This Row],[net_sales]]&gt;1000," high_sales"," low_sales"))</f>
        <v>high_profit low_sales</v>
      </c>
      <c r="R5232" s="3"/>
    </row>
    <row r="5233" spans="1:18" ht="14.25" customHeight="1" x14ac:dyDescent="0.3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Table5[[#This Row],[sales]]-(Table5[[#This Row],[sales]]*Table5[[#This Row],[discount]])</f>
        <v>3837.12</v>
      </c>
      <c r="O5233" s="6">
        <f>Table5[[#This Row],[profit]]/Table5[[#This Row],[net_sales]]</f>
        <v>0.18197762905512468</v>
      </c>
      <c r="P5233" s="3" t="str">
        <f>IF(Table5[[#This Row],[Profit_Percentage]]&lt;=24.5%,"low","high")</f>
        <v>low</v>
      </c>
      <c r="Q5233" s="3" t="str">
        <f>IF(Table5[[#This Row],[Profit_Percentage]]&gt;25%,"high_profit","low_profit")&amp;(IF(Table5[[#This Row],[net_sales]]&gt;1000," high_sales"," low_sales"))</f>
        <v>low_profit high_sales</v>
      </c>
      <c r="R5233" s="3"/>
    </row>
    <row r="5234" spans="1:18" ht="14.25" customHeight="1" x14ac:dyDescent="0.3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Table5[[#This Row],[sales]]-(Table5[[#This Row],[sales]]*Table5[[#This Row],[discount]])</f>
        <v>490.76280000000003</v>
      </c>
      <c r="O5234" s="6">
        <f>Table5[[#This Row],[profit]]/Table5[[#This Row],[net_sales]]</f>
        <v>0.29822961316546404</v>
      </c>
      <c r="P5234" s="3" t="str">
        <f>IF(Table5[[#This Row],[Profit_Percentage]]&lt;=24.5%,"low","high")</f>
        <v>high</v>
      </c>
      <c r="Q5234" s="3" t="str">
        <f>IF(Table5[[#This Row],[Profit_Percentage]]&gt;25%,"high_profit","low_profit")&amp;(IF(Table5[[#This Row],[net_sales]]&gt;1000," high_sales"," low_sales"))</f>
        <v>high_profit low_sales</v>
      </c>
      <c r="R5234" s="3"/>
    </row>
    <row r="5235" spans="1:18" ht="14.25" customHeight="1" x14ac:dyDescent="0.3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Table5[[#This Row],[sales]]-(Table5[[#This Row],[sales]]*Table5[[#This Row],[discount]])</f>
        <v>565.44949999999994</v>
      </c>
      <c r="O5235" s="6">
        <f>Table5[[#This Row],[profit]]/Table5[[#This Row],[net_sales]]</f>
        <v>0.21632347362584989</v>
      </c>
      <c r="P5235" s="3" t="str">
        <f>IF(Table5[[#This Row],[Profit_Percentage]]&lt;=24.5%,"low","high")</f>
        <v>low</v>
      </c>
      <c r="Q5235" s="3" t="str">
        <f>IF(Table5[[#This Row],[Profit_Percentage]]&gt;25%,"high_profit","low_profit")&amp;(IF(Table5[[#This Row],[net_sales]]&gt;1000," high_sales"," low_sales"))</f>
        <v>low_profit low_sales</v>
      </c>
      <c r="R5235" s="3"/>
    </row>
    <row r="5236" spans="1:18" ht="14.25" customHeight="1" x14ac:dyDescent="0.3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Table5[[#This Row],[sales]]-(Table5[[#This Row],[sales]]*Table5[[#This Row],[discount]])</f>
        <v>1987.4304</v>
      </c>
      <c r="O5236" s="6">
        <f>Table5[[#This Row],[profit]]/Table5[[#This Row],[net_sales]]</f>
        <v>0.34256293956256284</v>
      </c>
      <c r="P5236" s="3" t="str">
        <f>IF(Table5[[#This Row],[Profit_Percentage]]&lt;=24.5%,"low","high")</f>
        <v>high</v>
      </c>
      <c r="Q5236" s="3" t="str">
        <f>IF(Table5[[#This Row],[Profit_Percentage]]&gt;25%,"high_profit","low_profit")&amp;(IF(Table5[[#This Row],[net_sales]]&gt;1000," high_sales"," low_sales"))</f>
        <v>high_profit high_sales</v>
      </c>
      <c r="R5236" s="3"/>
    </row>
    <row r="5237" spans="1:18" ht="14.25" customHeight="1" x14ac:dyDescent="0.3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Table5[[#This Row],[sales]]-(Table5[[#This Row],[sales]]*Table5[[#This Row],[discount]])</f>
        <v>3798.7572</v>
      </c>
      <c r="O5237" s="6">
        <f>Table5[[#This Row],[profit]]/Table5[[#This Row],[net_sales]]</f>
        <v>0.22177253128997032</v>
      </c>
      <c r="P5237" s="3" t="str">
        <f>IF(Table5[[#This Row],[Profit_Percentage]]&lt;=24.5%,"low","high")</f>
        <v>low</v>
      </c>
      <c r="Q5237" s="3" t="str">
        <f>IF(Table5[[#This Row],[Profit_Percentage]]&gt;25%,"high_profit","low_profit")&amp;(IF(Table5[[#This Row],[net_sales]]&gt;1000," high_sales"," low_sales"))</f>
        <v>low_profit high_sales</v>
      </c>
      <c r="R5237" s="3"/>
    </row>
    <row r="5238" spans="1:18" ht="14.25" customHeight="1" x14ac:dyDescent="0.3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Table5[[#This Row],[sales]]-(Table5[[#This Row],[sales]]*Table5[[#This Row],[discount]])</f>
        <v>3716.4049999999997</v>
      </c>
      <c r="O5238" s="6">
        <f>Table5[[#This Row],[profit]]/Table5[[#This Row],[net_sales]]</f>
        <v>0.32335550081328601</v>
      </c>
      <c r="P5238" s="3" t="str">
        <f>IF(Table5[[#This Row],[Profit_Percentage]]&lt;=24.5%,"low","high")</f>
        <v>high</v>
      </c>
      <c r="Q5238" s="3" t="str">
        <f>IF(Table5[[#This Row],[Profit_Percentage]]&gt;25%,"high_profit","low_profit")&amp;(IF(Table5[[#This Row],[net_sales]]&gt;1000," high_sales"," low_sales"))</f>
        <v>high_profit high_sales</v>
      </c>
      <c r="R5238" s="3"/>
    </row>
    <row r="5239" spans="1:18" ht="14.25" customHeight="1" x14ac:dyDescent="0.3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Table5[[#This Row],[sales]]-(Table5[[#This Row],[sales]]*Table5[[#This Row],[discount]])</f>
        <v>3147.3825000000002</v>
      </c>
      <c r="O5239" s="6">
        <f>Table5[[#This Row],[profit]]/Table5[[#This Row],[net_sales]]</f>
        <v>0.15380081702811779</v>
      </c>
      <c r="P5239" s="3" t="str">
        <f>IF(Table5[[#This Row],[Profit_Percentage]]&lt;=24.5%,"low","high")</f>
        <v>low</v>
      </c>
      <c r="Q5239" s="3" t="str">
        <f>IF(Table5[[#This Row],[Profit_Percentage]]&gt;25%,"high_profit","low_profit")&amp;(IF(Table5[[#This Row],[net_sales]]&gt;1000," high_sales"," low_sales"))</f>
        <v>low_profit high_sales</v>
      </c>
      <c r="R5239" s="3"/>
    </row>
    <row r="5240" spans="1:18" ht="14.25" customHeight="1" x14ac:dyDescent="0.3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Table5[[#This Row],[sales]]-(Table5[[#This Row],[sales]]*Table5[[#This Row],[discount]])</f>
        <v>840.79539999999997</v>
      </c>
      <c r="O5240" s="6">
        <f>Table5[[#This Row],[profit]]/Table5[[#This Row],[net_sales]]</f>
        <v>0.15512691910540902</v>
      </c>
      <c r="P5240" s="3" t="str">
        <f>IF(Table5[[#This Row],[Profit_Percentage]]&lt;=24.5%,"low","high")</f>
        <v>low</v>
      </c>
      <c r="Q5240" s="3" t="str">
        <f>IF(Table5[[#This Row],[Profit_Percentage]]&gt;25%,"high_profit","low_profit")&amp;(IF(Table5[[#This Row],[net_sales]]&gt;1000," high_sales"," low_sales"))</f>
        <v>low_profit low_sales</v>
      </c>
      <c r="R5240" s="3"/>
    </row>
    <row r="5241" spans="1:18" ht="14.25" customHeight="1" x14ac:dyDescent="0.3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Table5[[#This Row],[sales]]-(Table5[[#This Row],[sales]]*Table5[[#This Row],[discount]])</f>
        <v>1394.9907000000001</v>
      </c>
      <c r="O5241" s="6">
        <f>Table5[[#This Row],[profit]]/Table5[[#This Row],[net_sales]]</f>
        <v>0.14914077921809801</v>
      </c>
      <c r="P5241" s="3" t="str">
        <f>IF(Table5[[#This Row],[Profit_Percentage]]&lt;=24.5%,"low","high")</f>
        <v>low</v>
      </c>
      <c r="Q5241" s="3" t="str">
        <f>IF(Table5[[#This Row],[Profit_Percentage]]&gt;25%,"high_profit","low_profit")&amp;(IF(Table5[[#This Row],[net_sales]]&gt;1000," high_sales"," low_sales"))</f>
        <v>low_profit high_sales</v>
      </c>
      <c r="R5241" s="3"/>
    </row>
    <row r="5242" spans="1:18" ht="14.25" customHeight="1" x14ac:dyDescent="0.3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Table5[[#This Row],[sales]]-(Table5[[#This Row],[sales]]*Table5[[#This Row],[discount]])</f>
        <v>2663.6808999999994</v>
      </c>
      <c r="O5242" s="6">
        <f>Table5[[#This Row],[profit]]/Table5[[#This Row],[net_sales]]</f>
        <v>0.32135230612645838</v>
      </c>
      <c r="P5242" s="3" t="str">
        <f>IF(Table5[[#This Row],[Profit_Percentage]]&lt;=24.5%,"low","high")</f>
        <v>high</v>
      </c>
      <c r="Q5242" s="3" t="str">
        <f>IF(Table5[[#This Row],[Profit_Percentage]]&gt;25%,"high_profit","low_profit")&amp;(IF(Table5[[#This Row],[net_sales]]&gt;1000," high_sales"," low_sales"))</f>
        <v>high_profit high_sales</v>
      </c>
      <c r="R5242" s="3"/>
    </row>
    <row r="5243" spans="1:18" ht="14.25" customHeight="1" x14ac:dyDescent="0.3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Table5[[#This Row],[sales]]-(Table5[[#This Row],[sales]]*Table5[[#This Row],[discount]])</f>
        <v>3699.9158999999995</v>
      </c>
      <c r="O5243" s="6">
        <f>Table5[[#This Row],[profit]]/Table5[[#This Row],[net_sales]]</f>
        <v>0.10102391786797101</v>
      </c>
      <c r="P5243" s="3" t="str">
        <f>IF(Table5[[#This Row],[Profit_Percentage]]&lt;=24.5%,"low","high")</f>
        <v>low</v>
      </c>
      <c r="Q5243" s="3" t="str">
        <f>IF(Table5[[#This Row],[Profit_Percentage]]&gt;25%,"high_profit","low_profit")&amp;(IF(Table5[[#This Row],[net_sales]]&gt;1000," high_sales"," low_sales"))</f>
        <v>low_profit high_sales</v>
      </c>
      <c r="R5243" s="3"/>
    </row>
    <row r="5244" spans="1:18" ht="14.25" customHeight="1" x14ac:dyDescent="0.3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Table5[[#This Row],[sales]]-(Table5[[#This Row],[sales]]*Table5[[#This Row],[discount]])</f>
        <v>3174.4159999999997</v>
      </c>
      <c r="O5244" s="6">
        <f>Table5[[#This Row],[profit]]/Table5[[#This Row],[net_sales]]</f>
        <v>0.29462427104702094</v>
      </c>
      <c r="P5244" s="3" t="str">
        <f>IF(Table5[[#This Row],[Profit_Percentage]]&lt;=24.5%,"low","high")</f>
        <v>high</v>
      </c>
      <c r="Q5244" s="3" t="str">
        <f>IF(Table5[[#This Row],[Profit_Percentage]]&gt;25%,"high_profit","low_profit")&amp;(IF(Table5[[#This Row],[net_sales]]&gt;1000," high_sales"," low_sales"))</f>
        <v>high_profit high_sales</v>
      </c>
      <c r="R5244" s="3"/>
    </row>
    <row r="5245" spans="1:18" ht="14.25" customHeight="1" x14ac:dyDescent="0.3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Table5[[#This Row],[sales]]-(Table5[[#This Row],[sales]]*Table5[[#This Row],[discount]])</f>
        <v>1080.3143999999998</v>
      </c>
      <c r="O5245" s="6">
        <f>Table5[[#This Row],[profit]]/Table5[[#This Row],[net_sales]]</f>
        <v>0.25023271003330144</v>
      </c>
      <c r="P5245" s="3" t="str">
        <f>IF(Table5[[#This Row],[Profit_Percentage]]&lt;=24.5%,"low","high")</f>
        <v>high</v>
      </c>
      <c r="Q5245" s="3" t="str">
        <f>IF(Table5[[#This Row],[Profit_Percentage]]&gt;25%,"high_profit","low_profit")&amp;(IF(Table5[[#This Row],[net_sales]]&gt;1000," high_sales"," low_sales"))</f>
        <v>high_profit high_sales</v>
      </c>
      <c r="R5245" s="3"/>
    </row>
    <row r="5246" spans="1:18" ht="14.25" customHeight="1" x14ac:dyDescent="0.3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Table5[[#This Row],[sales]]-(Table5[[#This Row],[sales]]*Table5[[#This Row],[discount]])</f>
        <v>706.74920000000009</v>
      </c>
      <c r="O5246" s="6">
        <f>Table5[[#This Row],[profit]]/Table5[[#This Row],[net_sales]]</f>
        <v>0.298026513507196</v>
      </c>
      <c r="P5246" s="3" t="str">
        <f>IF(Table5[[#This Row],[Profit_Percentage]]&lt;=24.5%,"low","high")</f>
        <v>high</v>
      </c>
      <c r="Q5246" s="3" t="str">
        <f>IF(Table5[[#This Row],[Profit_Percentage]]&gt;25%,"high_profit","low_profit")&amp;(IF(Table5[[#This Row],[net_sales]]&gt;1000," high_sales"," low_sales"))</f>
        <v>high_profit low_sales</v>
      </c>
      <c r="R5246" s="3"/>
    </row>
    <row r="5247" spans="1:18" ht="14.25" customHeight="1" x14ac:dyDescent="0.3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Table5[[#This Row],[sales]]-(Table5[[#This Row],[sales]]*Table5[[#This Row],[discount]])</f>
        <v>2309.1425999999997</v>
      </c>
      <c r="O5247" s="6">
        <f>Table5[[#This Row],[profit]]/Table5[[#This Row],[net_sales]]</f>
        <v>0.28274996962075882</v>
      </c>
      <c r="P5247" s="3" t="str">
        <f>IF(Table5[[#This Row],[Profit_Percentage]]&lt;=24.5%,"low","high")</f>
        <v>high</v>
      </c>
      <c r="Q5247" s="3" t="str">
        <f>IF(Table5[[#This Row],[Profit_Percentage]]&gt;25%,"high_profit","low_profit")&amp;(IF(Table5[[#This Row],[net_sales]]&gt;1000," high_sales"," low_sales"))</f>
        <v>high_profit high_sales</v>
      </c>
      <c r="R5247" s="3"/>
    </row>
    <row r="5248" spans="1:18" ht="14.25" customHeight="1" x14ac:dyDescent="0.3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Table5[[#This Row],[sales]]-(Table5[[#This Row],[sales]]*Table5[[#This Row],[discount]])</f>
        <v>729.79499999999996</v>
      </c>
      <c r="O5248" s="6">
        <f>Table5[[#This Row],[profit]]/Table5[[#This Row],[net_sales]]</f>
        <v>0.22245973184250373</v>
      </c>
      <c r="P5248" s="3" t="str">
        <f>IF(Table5[[#This Row],[Profit_Percentage]]&lt;=24.5%,"low","high")</f>
        <v>low</v>
      </c>
      <c r="Q5248" s="3" t="str">
        <f>IF(Table5[[#This Row],[Profit_Percentage]]&gt;25%,"high_profit","low_profit")&amp;(IF(Table5[[#This Row],[net_sales]]&gt;1000," high_sales"," low_sales"))</f>
        <v>low_profit low_sales</v>
      </c>
      <c r="R5248" s="3"/>
    </row>
    <row r="5249" spans="1:18" ht="14.25" customHeight="1" x14ac:dyDescent="0.3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Table5[[#This Row],[sales]]-(Table5[[#This Row],[sales]]*Table5[[#This Row],[discount]])</f>
        <v>3008.556</v>
      </c>
      <c r="O5249" s="6">
        <f>Table5[[#This Row],[profit]]/Table5[[#This Row],[net_sales]]</f>
        <v>0.1823233471472693</v>
      </c>
      <c r="P5249" s="3" t="str">
        <f>IF(Table5[[#This Row],[Profit_Percentage]]&lt;=24.5%,"low","high")</f>
        <v>low</v>
      </c>
      <c r="Q5249" s="3" t="str">
        <f>IF(Table5[[#This Row],[Profit_Percentage]]&gt;25%,"high_profit","low_profit")&amp;(IF(Table5[[#This Row],[net_sales]]&gt;1000," high_sales"," low_sales"))</f>
        <v>low_profit high_sales</v>
      </c>
      <c r="R5249" s="3"/>
    </row>
    <row r="5250" spans="1:18" ht="14.25" customHeight="1" x14ac:dyDescent="0.3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Table5[[#This Row],[sales]]-(Table5[[#This Row],[sales]]*Table5[[#This Row],[discount]])</f>
        <v>3438.5087000000003</v>
      </c>
      <c r="O5250" s="6">
        <f>Table5[[#This Row],[profit]]/Table5[[#This Row],[net_sales]]</f>
        <v>0.15577101782525662</v>
      </c>
      <c r="P5250" s="3" t="str">
        <f>IF(Table5[[#This Row],[Profit_Percentage]]&lt;=24.5%,"low","high")</f>
        <v>low</v>
      </c>
      <c r="Q5250" s="3" t="str">
        <f>IF(Table5[[#This Row],[Profit_Percentage]]&gt;25%,"high_profit","low_profit")&amp;(IF(Table5[[#This Row],[net_sales]]&gt;1000," high_sales"," low_sales"))</f>
        <v>low_profit high_sales</v>
      </c>
      <c r="R5250" s="3"/>
    </row>
    <row r="5251" spans="1:18" ht="14.25" customHeight="1" x14ac:dyDescent="0.3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Table5[[#This Row],[sales]]-(Table5[[#This Row],[sales]]*Table5[[#This Row],[discount]])</f>
        <v>1920.2021999999999</v>
      </c>
      <c r="O5251" s="6">
        <f>Table5[[#This Row],[profit]]/Table5[[#This Row],[net_sales]]</f>
        <v>0.16105595546135715</v>
      </c>
      <c r="P5251" s="3" t="str">
        <f>IF(Table5[[#This Row],[Profit_Percentage]]&lt;=24.5%,"low","high")</f>
        <v>low</v>
      </c>
      <c r="Q5251" s="3" t="str">
        <f>IF(Table5[[#This Row],[Profit_Percentage]]&gt;25%,"high_profit","low_profit")&amp;(IF(Table5[[#This Row],[net_sales]]&gt;1000," high_sales"," low_sales"))</f>
        <v>low_profit high_sales</v>
      </c>
      <c r="R5251" s="3"/>
    </row>
    <row r="5252" spans="1:18" ht="14.25" customHeight="1" x14ac:dyDescent="0.3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Table5[[#This Row],[sales]]-(Table5[[#This Row],[sales]]*Table5[[#This Row],[discount]])</f>
        <v>1117.3155999999999</v>
      </c>
      <c r="O5252" s="6">
        <f>Table5[[#This Row],[profit]]/Table5[[#This Row],[net_sales]]</f>
        <v>0.19400069237375725</v>
      </c>
      <c r="P5252" s="3" t="str">
        <f>IF(Table5[[#This Row],[Profit_Percentage]]&lt;=24.5%,"low","high")</f>
        <v>low</v>
      </c>
      <c r="Q5252" s="3" t="str">
        <f>IF(Table5[[#This Row],[Profit_Percentage]]&gt;25%,"high_profit","low_profit")&amp;(IF(Table5[[#This Row],[net_sales]]&gt;1000," high_sales"," low_sales"))</f>
        <v>low_profit high_sales</v>
      </c>
      <c r="R5252" s="3"/>
    </row>
    <row r="5253" spans="1:18" ht="14.25" customHeight="1" x14ac:dyDescent="0.3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Table5[[#This Row],[sales]]-(Table5[[#This Row],[sales]]*Table5[[#This Row],[discount]])</f>
        <v>771.82560000000001</v>
      </c>
      <c r="O5253" s="6">
        <f>Table5[[#This Row],[profit]]/Table5[[#This Row],[net_sales]]</f>
        <v>0.42137757545227833</v>
      </c>
      <c r="P5253" s="3" t="str">
        <f>IF(Table5[[#This Row],[Profit_Percentage]]&lt;=24.5%,"low","high")</f>
        <v>high</v>
      </c>
      <c r="Q5253" s="3" t="str">
        <f>IF(Table5[[#This Row],[Profit_Percentage]]&gt;25%,"high_profit","low_profit")&amp;(IF(Table5[[#This Row],[net_sales]]&gt;1000," high_sales"," low_sales"))</f>
        <v>high_profit low_sales</v>
      </c>
      <c r="R5253" s="3"/>
    </row>
    <row r="5254" spans="1:18" ht="14.25" customHeight="1" x14ac:dyDescent="0.3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Table5[[#This Row],[sales]]-(Table5[[#This Row],[sales]]*Table5[[#This Row],[discount]])</f>
        <v>527.42099999999994</v>
      </c>
      <c r="O5254" s="6">
        <f>Table5[[#This Row],[profit]]/Table5[[#This Row],[net_sales]]</f>
        <v>0.14642951266635196</v>
      </c>
      <c r="P5254" s="3" t="str">
        <f>IF(Table5[[#This Row],[Profit_Percentage]]&lt;=24.5%,"low","high")</f>
        <v>low</v>
      </c>
      <c r="Q5254" s="3" t="str">
        <f>IF(Table5[[#This Row],[Profit_Percentage]]&gt;25%,"high_profit","low_profit")&amp;(IF(Table5[[#This Row],[net_sales]]&gt;1000," high_sales"," low_sales"))</f>
        <v>low_profit low_sales</v>
      </c>
      <c r="R5254" s="3"/>
    </row>
    <row r="5255" spans="1:18" ht="14.25" customHeight="1" x14ac:dyDescent="0.3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Table5[[#This Row],[sales]]-(Table5[[#This Row],[sales]]*Table5[[#This Row],[discount]])</f>
        <v>2216.0383999999999</v>
      </c>
      <c r="O5255" s="6">
        <f>Table5[[#This Row],[profit]]/Table5[[#This Row],[net_sales]]</f>
        <v>0.12030928705928563</v>
      </c>
      <c r="P5255" s="3" t="str">
        <f>IF(Table5[[#This Row],[Profit_Percentage]]&lt;=24.5%,"low","high")</f>
        <v>low</v>
      </c>
      <c r="Q5255" s="3" t="str">
        <f>IF(Table5[[#This Row],[Profit_Percentage]]&gt;25%,"high_profit","low_profit")&amp;(IF(Table5[[#This Row],[net_sales]]&gt;1000," high_sales"," low_sales"))</f>
        <v>low_profit high_sales</v>
      </c>
      <c r="R5255" s="3"/>
    </row>
    <row r="5256" spans="1:18" ht="14.25" customHeight="1" x14ac:dyDescent="0.3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Table5[[#This Row],[sales]]-(Table5[[#This Row],[sales]]*Table5[[#This Row],[discount]])</f>
        <v>2481.9101999999998</v>
      </c>
      <c r="O5256" s="6">
        <f>Table5[[#This Row],[profit]]/Table5[[#This Row],[net_sales]]</f>
        <v>0.19254121281261508</v>
      </c>
      <c r="P5256" s="3" t="str">
        <f>IF(Table5[[#This Row],[Profit_Percentage]]&lt;=24.5%,"low","high")</f>
        <v>low</v>
      </c>
      <c r="Q5256" s="3" t="str">
        <f>IF(Table5[[#This Row],[Profit_Percentage]]&gt;25%,"high_profit","low_profit")&amp;(IF(Table5[[#This Row],[net_sales]]&gt;1000," high_sales"," low_sales"))</f>
        <v>low_profit high_sales</v>
      </c>
      <c r="R5256" s="3"/>
    </row>
    <row r="5257" spans="1:18" ht="14.25" customHeight="1" x14ac:dyDescent="0.3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Table5[[#This Row],[sales]]-(Table5[[#This Row],[sales]]*Table5[[#This Row],[discount]])</f>
        <v>667.02600000000007</v>
      </c>
      <c r="O5257" s="6">
        <f>Table5[[#This Row],[profit]]/Table5[[#This Row],[net_sales]]</f>
        <v>0.30169738510942601</v>
      </c>
      <c r="P5257" s="3" t="str">
        <f>IF(Table5[[#This Row],[Profit_Percentage]]&lt;=24.5%,"low","high")</f>
        <v>high</v>
      </c>
      <c r="Q5257" s="3" t="str">
        <f>IF(Table5[[#This Row],[Profit_Percentage]]&gt;25%,"high_profit","low_profit")&amp;(IF(Table5[[#This Row],[net_sales]]&gt;1000," high_sales"," low_sales"))</f>
        <v>high_profit low_sales</v>
      </c>
      <c r="R5257" s="3"/>
    </row>
    <row r="5258" spans="1:18" ht="14.25" customHeight="1" x14ac:dyDescent="0.3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Table5[[#This Row],[sales]]-(Table5[[#This Row],[sales]]*Table5[[#This Row],[discount]])</f>
        <v>1154.7915</v>
      </c>
      <c r="O5258" s="6">
        <f>Table5[[#This Row],[profit]]/Table5[[#This Row],[net_sales]]</f>
        <v>9.7082460340243232E-2</v>
      </c>
      <c r="P5258" s="3" t="str">
        <f>IF(Table5[[#This Row],[Profit_Percentage]]&lt;=24.5%,"low","high")</f>
        <v>low</v>
      </c>
      <c r="Q5258" s="3" t="str">
        <f>IF(Table5[[#This Row],[Profit_Percentage]]&gt;25%,"high_profit","low_profit")&amp;(IF(Table5[[#This Row],[net_sales]]&gt;1000," high_sales"," low_sales"))</f>
        <v>low_profit high_sales</v>
      </c>
      <c r="R5258" s="3"/>
    </row>
    <row r="5259" spans="1:18" ht="14.25" customHeight="1" x14ac:dyDescent="0.3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Table5[[#This Row],[sales]]-(Table5[[#This Row],[sales]]*Table5[[#This Row],[discount]])</f>
        <v>121.1448</v>
      </c>
      <c r="O5259" s="6">
        <f>Table5[[#This Row],[profit]]/Table5[[#This Row],[net_sales]]</f>
        <v>0.16162476639525591</v>
      </c>
      <c r="P5259" s="3" t="str">
        <f>IF(Table5[[#This Row],[Profit_Percentage]]&lt;=24.5%,"low","high")</f>
        <v>low</v>
      </c>
      <c r="Q5259" s="3" t="str">
        <f>IF(Table5[[#This Row],[Profit_Percentage]]&gt;25%,"high_profit","low_profit")&amp;(IF(Table5[[#This Row],[net_sales]]&gt;1000," high_sales"," low_sales"))</f>
        <v>low_profit low_sales</v>
      </c>
      <c r="R5259" s="3"/>
    </row>
    <row r="5260" spans="1:18" ht="14.25" customHeight="1" x14ac:dyDescent="0.3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Table5[[#This Row],[sales]]-(Table5[[#This Row],[sales]]*Table5[[#This Row],[discount]])</f>
        <v>2985.4985999999999</v>
      </c>
      <c r="O5260" s="6">
        <f>Table5[[#This Row],[profit]]/Table5[[#This Row],[net_sales]]</f>
        <v>0.40545656259895752</v>
      </c>
      <c r="P5260" s="3" t="str">
        <f>IF(Table5[[#This Row],[Profit_Percentage]]&lt;=24.5%,"low","high")</f>
        <v>high</v>
      </c>
      <c r="Q5260" s="3" t="str">
        <f>IF(Table5[[#This Row],[Profit_Percentage]]&gt;25%,"high_profit","low_profit")&amp;(IF(Table5[[#This Row],[net_sales]]&gt;1000," high_sales"," low_sales"))</f>
        <v>high_profit high_sales</v>
      </c>
      <c r="R5260" s="3"/>
    </row>
    <row r="5261" spans="1:18" ht="14.25" customHeight="1" x14ac:dyDescent="0.3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Table5[[#This Row],[sales]]-(Table5[[#This Row],[sales]]*Table5[[#This Row],[discount]])</f>
        <v>3201.1133</v>
      </c>
      <c r="O5261" s="6">
        <f>Table5[[#This Row],[profit]]/Table5[[#This Row],[net_sales]]</f>
        <v>7.5376900905069488E-2</v>
      </c>
      <c r="P5261" s="3" t="str">
        <f>IF(Table5[[#This Row],[Profit_Percentage]]&lt;=24.5%,"low","high")</f>
        <v>low</v>
      </c>
      <c r="Q5261" s="3" t="str">
        <f>IF(Table5[[#This Row],[Profit_Percentage]]&gt;25%,"high_profit","low_profit")&amp;(IF(Table5[[#This Row],[net_sales]]&gt;1000," high_sales"," low_sales"))</f>
        <v>low_profit high_sales</v>
      </c>
      <c r="R5261" s="3"/>
    </row>
    <row r="5262" spans="1:18" ht="14.25" customHeight="1" x14ac:dyDescent="0.3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Table5[[#This Row],[sales]]-(Table5[[#This Row],[sales]]*Table5[[#This Row],[discount]])</f>
        <v>1137.6008000000002</v>
      </c>
      <c r="O5262" s="6">
        <f>Table5[[#This Row],[profit]]/Table5[[#This Row],[net_sales]]</f>
        <v>0.13171580048115294</v>
      </c>
      <c r="P5262" s="3" t="str">
        <f>IF(Table5[[#This Row],[Profit_Percentage]]&lt;=24.5%,"low","high")</f>
        <v>low</v>
      </c>
      <c r="Q5262" s="3" t="str">
        <f>IF(Table5[[#This Row],[Profit_Percentage]]&gt;25%,"high_profit","low_profit")&amp;(IF(Table5[[#This Row],[net_sales]]&gt;1000," high_sales"," low_sales"))</f>
        <v>low_profit high_sales</v>
      </c>
      <c r="R5262" s="3"/>
    </row>
    <row r="5263" spans="1:18" ht="14.25" customHeight="1" x14ac:dyDescent="0.3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Table5[[#This Row],[sales]]-(Table5[[#This Row],[sales]]*Table5[[#This Row],[discount]])</f>
        <v>3788.672</v>
      </c>
      <c r="O5263" s="6">
        <f>Table5[[#This Row],[profit]]/Table5[[#This Row],[net_sales]]</f>
        <v>0.28146010000337846</v>
      </c>
      <c r="P5263" s="3" t="str">
        <f>IF(Table5[[#This Row],[Profit_Percentage]]&lt;=24.5%,"low","high")</f>
        <v>high</v>
      </c>
      <c r="Q5263" s="3" t="str">
        <f>IF(Table5[[#This Row],[Profit_Percentage]]&gt;25%,"high_profit","low_profit")&amp;(IF(Table5[[#This Row],[net_sales]]&gt;1000," high_sales"," low_sales"))</f>
        <v>high_profit high_sales</v>
      </c>
      <c r="R5263" s="3"/>
    </row>
    <row r="5264" spans="1:18" ht="14.25" customHeight="1" x14ac:dyDescent="0.3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Table5[[#This Row],[sales]]-(Table5[[#This Row],[sales]]*Table5[[#This Row],[discount]])</f>
        <v>1708.9449999999999</v>
      </c>
      <c r="O5264" s="6">
        <f>Table5[[#This Row],[profit]]/Table5[[#This Row],[net_sales]]</f>
        <v>0.38623829321598996</v>
      </c>
      <c r="P5264" s="3" t="str">
        <f>IF(Table5[[#This Row],[Profit_Percentage]]&lt;=24.5%,"low","high")</f>
        <v>high</v>
      </c>
      <c r="Q5264" s="3" t="str">
        <f>IF(Table5[[#This Row],[Profit_Percentage]]&gt;25%,"high_profit","low_profit")&amp;(IF(Table5[[#This Row],[net_sales]]&gt;1000," high_sales"," low_sales"))</f>
        <v>high_profit high_sales</v>
      </c>
      <c r="R5264" s="3"/>
    </row>
    <row r="5265" spans="1:18" ht="14.25" customHeight="1" x14ac:dyDescent="0.3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Table5[[#This Row],[sales]]-(Table5[[#This Row],[sales]]*Table5[[#This Row],[discount]])</f>
        <v>3744.3483000000001</v>
      </c>
      <c r="O5265" s="6">
        <f>Table5[[#This Row],[profit]]/Table5[[#This Row],[net_sales]]</f>
        <v>0.19667240892093291</v>
      </c>
      <c r="P5265" s="3" t="str">
        <f>IF(Table5[[#This Row],[Profit_Percentage]]&lt;=24.5%,"low","high")</f>
        <v>low</v>
      </c>
      <c r="Q5265" s="3" t="str">
        <f>IF(Table5[[#This Row],[Profit_Percentage]]&gt;25%,"high_profit","low_profit")&amp;(IF(Table5[[#This Row],[net_sales]]&gt;1000," high_sales"," low_sales"))</f>
        <v>low_profit high_sales</v>
      </c>
      <c r="R5265" s="3"/>
    </row>
    <row r="5266" spans="1:18" ht="14.25" customHeight="1" x14ac:dyDescent="0.3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Table5[[#This Row],[sales]]-(Table5[[#This Row],[sales]]*Table5[[#This Row],[discount]])</f>
        <v>2230.6570000000002</v>
      </c>
      <c r="O5266" s="6">
        <f>Table5[[#This Row],[profit]]/Table5[[#This Row],[net_sales]]</f>
        <v>0.25295686427810282</v>
      </c>
      <c r="P5266" s="3" t="str">
        <f>IF(Table5[[#This Row],[Profit_Percentage]]&lt;=24.5%,"low","high")</f>
        <v>high</v>
      </c>
      <c r="Q5266" s="3" t="str">
        <f>IF(Table5[[#This Row],[Profit_Percentage]]&gt;25%,"high_profit","low_profit")&amp;(IF(Table5[[#This Row],[net_sales]]&gt;1000," high_sales"," low_sales"))</f>
        <v>high_profit high_sales</v>
      </c>
      <c r="R5266" s="3"/>
    </row>
    <row r="5267" spans="1:18" ht="14.25" customHeight="1" x14ac:dyDescent="0.3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Table5[[#This Row],[sales]]-(Table5[[#This Row],[sales]]*Table5[[#This Row],[discount]])</f>
        <v>2056.6224000000002</v>
      </c>
      <c r="O5267" s="6">
        <f>Table5[[#This Row],[profit]]/Table5[[#This Row],[net_sales]]</f>
        <v>0.13236265441823447</v>
      </c>
      <c r="P5267" s="3" t="str">
        <f>IF(Table5[[#This Row],[Profit_Percentage]]&lt;=24.5%,"low","high")</f>
        <v>low</v>
      </c>
      <c r="Q5267" s="3" t="str">
        <f>IF(Table5[[#This Row],[Profit_Percentage]]&gt;25%,"high_profit","low_profit")&amp;(IF(Table5[[#This Row],[net_sales]]&gt;1000," high_sales"," low_sales"))</f>
        <v>low_profit high_sales</v>
      </c>
      <c r="R5267" s="3"/>
    </row>
    <row r="5268" spans="1:18" ht="14.25" customHeight="1" x14ac:dyDescent="0.3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Table5[[#This Row],[sales]]-(Table5[[#This Row],[sales]]*Table5[[#This Row],[discount]])</f>
        <v>684.44799999999998</v>
      </c>
      <c r="O5268" s="6">
        <f>Table5[[#This Row],[profit]]/Table5[[#This Row],[net_sales]]</f>
        <v>8.6609939688625001E-2</v>
      </c>
      <c r="P5268" s="3" t="str">
        <f>IF(Table5[[#This Row],[Profit_Percentage]]&lt;=24.5%,"low","high")</f>
        <v>low</v>
      </c>
      <c r="Q5268" s="3" t="str">
        <f>IF(Table5[[#This Row],[Profit_Percentage]]&gt;25%,"high_profit","low_profit")&amp;(IF(Table5[[#This Row],[net_sales]]&gt;1000," high_sales"," low_sales"))</f>
        <v>low_profit low_sales</v>
      </c>
      <c r="R5268" s="3"/>
    </row>
    <row r="5269" spans="1:18" ht="14.25" customHeight="1" x14ac:dyDescent="0.3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Table5[[#This Row],[sales]]-(Table5[[#This Row],[sales]]*Table5[[#This Row],[discount]])</f>
        <v>1456.4325000000001</v>
      </c>
      <c r="O5269" s="6">
        <f>Table5[[#This Row],[profit]]/Table5[[#This Row],[net_sales]]</f>
        <v>0.2569429067258524</v>
      </c>
      <c r="P5269" s="3" t="str">
        <f>IF(Table5[[#This Row],[Profit_Percentage]]&lt;=24.5%,"low","high")</f>
        <v>high</v>
      </c>
      <c r="Q5269" s="3" t="str">
        <f>IF(Table5[[#This Row],[Profit_Percentage]]&gt;25%,"high_profit","low_profit")&amp;(IF(Table5[[#This Row],[net_sales]]&gt;1000," high_sales"," low_sales"))</f>
        <v>high_profit high_sales</v>
      </c>
      <c r="R5269" s="3"/>
    </row>
    <row r="5270" spans="1:18" ht="14.25" customHeight="1" x14ac:dyDescent="0.3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Table5[[#This Row],[sales]]-(Table5[[#This Row],[sales]]*Table5[[#This Row],[discount]])</f>
        <v>2770.2609999999995</v>
      </c>
      <c r="O5270" s="6">
        <f>Table5[[#This Row],[profit]]/Table5[[#This Row],[net_sales]]</f>
        <v>9.8712720570372253E-2</v>
      </c>
      <c r="P5270" s="3" t="str">
        <f>IF(Table5[[#This Row],[Profit_Percentage]]&lt;=24.5%,"low","high")</f>
        <v>low</v>
      </c>
      <c r="Q5270" s="3" t="str">
        <f>IF(Table5[[#This Row],[Profit_Percentage]]&gt;25%,"high_profit","low_profit")&amp;(IF(Table5[[#This Row],[net_sales]]&gt;1000," high_sales"," low_sales"))</f>
        <v>low_profit high_sales</v>
      </c>
      <c r="R5270" s="3"/>
    </row>
    <row r="5271" spans="1:18" ht="14.25" customHeight="1" x14ac:dyDescent="0.3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Table5[[#This Row],[sales]]-(Table5[[#This Row],[sales]]*Table5[[#This Row],[discount]])</f>
        <v>154.65039999999999</v>
      </c>
      <c r="O5271" s="6">
        <f>Table5[[#This Row],[profit]]/Table5[[#This Row],[net_sales]]</f>
        <v>0.2421590891455826</v>
      </c>
      <c r="P5271" s="3" t="str">
        <f>IF(Table5[[#This Row],[Profit_Percentage]]&lt;=24.5%,"low","high")</f>
        <v>low</v>
      </c>
      <c r="Q5271" s="3" t="str">
        <f>IF(Table5[[#This Row],[Profit_Percentage]]&gt;25%,"high_profit","low_profit")&amp;(IF(Table5[[#This Row],[net_sales]]&gt;1000," high_sales"," low_sales"))</f>
        <v>low_profit low_sales</v>
      </c>
      <c r="R5271" s="3"/>
    </row>
    <row r="5272" spans="1:18" ht="14.25" customHeight="1" x14ac:dyDescent="0.3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Table5[[#This Row],[sales]]-(Table5[[#This Row],[sales]]*Table5[[#This Row],[discount]])</f>
        <v>521.60379999999998</v>
      </c>
      <c r="O5272" s="6">
        <f>Table5[[#This Row],[profit]]/Table5[[#This Row],[net_sales]]</f>
        <v>0.29696869539677434</v>
      </c>
      <c r="P5272" s="3" t="str">
        <f>IF(Table5[[#This Row],[Profit_Percentage]]&lt;=24.5%,"low","high")</f>
        <v>high</v>
      </c>
      <c r="Q5272" s="3" t="str">
        <f>IF(Table5[[#This Row],[Profit_Percentage]]&gt;25%,"high_profit","low_profit")&amp;(IF(Table5[[#This Row],[net_sales]]&gt;1000," high_sales"," low_sales"))</f>
        <v>high_profit low_sales</v>
      </c>
      <c r="R5272" s="3"/>
    </row>
    <row r="5273" spans="1:18" ht="14.25" customHeight="1" x14ac:dyDescent="0.3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Table5[[#This Row],[sales]]-(Table5[[#This Row],[sales]]*Table5[[#This Row],[discount]])</f>
        <v>730.03840000000002</v>
      </c>
      <c r="O5273" s="6">
        <f>Table5[[#This Row],[profit]]/Table5[[#This Row],[net_sales]]</f>
        <v>0.36529585293047601</v>
      </c>
      <c r="P5273" s="3" t="str">
        <f>IF(Table5[[#This Row],[Profit_Percentage]]&lt;=24.5%,"low","high")</f>
        <v>high</v>
      </c>
      <c r="Q5273" s="3" t="str">
        <f>IF(Table5[[#This Row],[Profit_Percentage]]&gt;25%,"high_profit","low_profit")&amp;(IF(Table5[[#This Row],[net_sales]]&gt;1000," high_sales"," low_sales"))</f>
        <v>high_profit low_sales</v>
      </c>
      <c r="R5273" s="3"/>
    </row>
    <row r="5274" spans="1:18" ht="14.25" customHeight="1" x14ac:dyDescent="0.3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Table5[[#This Row],[sales]]-(Table5[[#This Row],[sales]]*Table5[[#This Row],[discount]])</f>
        <v>802.96320000000003</v>
      </c>
      <c r="O5274" s="6">
        <f>Table5[[#This Row],[profit]]/Table5[[#This Row],[net_sales]]</f>
        <v>0.44679507105680555</v>
      </c>
      <c r="P5274" s="3" t="str">
        <f>IF(Table5[[#This Row],[Profit_Percentage]]&lt;=24.5%,"low","high")</f>
        <v>high</v>
      </c>
      <c r="Q5274" s="3" t="str">
        <f>IF(Table5[[#This Row],[Profit_Percentage]]&gt;25%,"high_profit","low_profit")&amp;(IF(Table5[[#This Row],[net_sales]]&gt;1000," high_sales"," low_sales"))</f>
        <v>high_profit low_sales</v>
      </c>
      <c r="R5274" s="3"/>
    </row>
    <row r="5275" spans="1:18" ht="14.25" customHeight="1" x14ac:dyDescent="0.3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Table5[[#This Row],[sales]]-(Table5[[#This Row],[sales]]*Table5[[#This Row],[discount]])</f>
        <v>716.57999999999993</v>
      </c>
      <c r="O5275" s="6">
        <f>Table5[[#This Row],[profit]]/Table5[[#This Row],[net_sales]]</f>
        <v>0.40002511931675461</v>
      </c>
      <c r="P5275" s="3" t="str">
        <f>IF(Table5[[#This Row],[Profit_Percentage]]&lt;=24.5%,"low","high")</f>
        <v>high</v>
      </c>
      <c r="Q5275" s="3" t="str">
        <f>IF(Table5[[#This Row],[Profit_Percentage]]&gt;25%,"high_profit","low_profit")&amp;(IF(Table5[[#This Row],[net_sales]]&gt;1000," high_sales"," low_sales"))</f>
        <v>high_profit low_sales</v>
      </c>
      <c r="R5275" s="3"/>
    </row>
    <row r="5276" spans="1:18" ht="14.25" customHeight="1" x14ac:dyDescent="0.3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Table5[[#This Row],[sales]]-(Table5[[#This Row],[sales]]*Table5[[#This Row],[discount]])</f>
        <v>2685.337</v>
      </c>
      <c r="O5276" s="6">
        <f>Table5[[#This Row],[profit]]/Table5[[#This Row],[net_sales]]</f>
        <v>0.34336844872729194</v>
      </c>
      <c r="P5276" s="3" t="str">
        <f>IF(Table5[[#This Row],[Profit_Percentage]]&lt;=24.5%,"low","high")</f>
        <v>high</v>
      </c>
      <c r="Q5276" s="3" t="str">
        <f>IF(Table5[[#This Row],[Profit_Percentage]]&gt;25%,"high_profit","low_profit")&amp;(IF(Table5[[#This Row],[net_sales]]&gt;1000," high_sales"," low_sales"))</f>
        <v>high_profit high_sales</v>
      </c>
      <c r="R5276" s="3"/>
    </row>
    <row r="5277" spans="1:18" ht="14.25" customHeight="1" x14ac:dyDescent="0.3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Table5[[#This Row],[sales]]-(Table5[[#This Row],[sales]]*Table5[[#This Row],[discount]])</f>
        <v>1355.8072</v>
      </c>
      <c r="O5277" s="6">
        <f>Table5[[#This Row],[profit]]/Table5[[#This Row],[net_sales]]</f>
        <v>0.13791783964563695</v>
      </c>
      <c r="P5277" s="3" t="str">
        <f>IF(Table5[[#This Row],[Profit_Percentage]]&lt;=24.5%,"low","high")</f>
        <v>low</v>
      </c>
      <c r="Q5277" s="3" t="str">
        <f>IF(Table5[[#This Row],[Profit_Percentage]]&gt;25%,"high_profit","low_profit")&amp;(IF(Table5[[#This Row],[net_sales]]&gt;1000," high_sales"," low_sales"))</f>
        <v>low_profit high_sales</v>
      </c>
      <c r="R5277" s="3"/>
    </row>
    <row r="5278" spans="1:18" ht="14.25" customHeight="1" x14ac:dyDescent="0.3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Table5[[#This Row],[sales]]-(Table5[[#This Row],[sales]]*Table5[[#This Row],[discount]])</f>
        <v>664.76440000000002</v>
      </c>
      <c r="O5278" s="6">
        <f>Table5[[#This Row],[profit]]/Table5[[#This Row],[net_sales]]</f>
        <v>0.1617114273869058</v>
      </c>
      <c r="P5278" s="3" t="str">
        <f>IF(Table5[[#This Row],[Profit_Percentage]]&lt;=24.5%,"low","high")</f>
        <v>low</v>
      </c>
      <c r="Q5278" s="3" t="str">
        <f>IF(Table5[[#This Row],[Profit_Percentage]]&gt;25%,"high_profit","low_profit")&amp;(IF(Table5[[#This Row],[net_sales]]&gt;1000," high_sales"," low_sales"))</f>
        <v>low_profit low_sales</v>
      </c>
      <c r="R5278" s="3"/>
    </row>
    <row r="5279" spans="1:18" ht="14.25" customHeight="1" x14ac:dyDescent="0.3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Table5[[#This Row],[sales]]-(Table5[[#This Row],[sales]]*Table5[[#This Row],[discount]])</f>
        <v>3857.7674999999999</v>
      </c>
      <c r="O5279" s="6">
        <f>Table5[[#This Row],[profit]]/Table5[[#This Row],[net_sales]]</f>
        <v>0.27746358483241929</v>
      </c>
      <c r="P5279" s="3" t="str">
        <f>IF(Table5[[#This Row],[Profit_Percentage]]&lt;=24.5%,"low","high")</f>
        <v>high</v>
      </c>
      <c r="Q5279" s="3" t="str">
        <f>IF(Table5[[#This Row],[Profit_Percentage]]&gt;25%,"high_profit","low_profit")&amp;(IF(Table5[[#This Row],[net_sales]]&gt;1000," high_sales"," low_sales"))</f>
        <v>high_profit high_sales</v>
      </c>
      <c r="R5279" s="3"/>
    </row>
    <row r="5280" spans="1:18" ht="14.25" customHeight="1" x14ac:dyDescent="0.3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Table5[[#This Row],[sales]]-(Table5[[#This Row],[sales]]*Table5[[#This Row],[discount]])</f>
        <v>2769.4793</v>
      </c>
      <c r="O5280" s="6">
        <f>Table5[[#This Row],[profit]]/Table5[[#This Row],[net_sales]]</f>
        <v>0.37658342490590202</v>
      </c>
      <c r="P5280" s="3" t="str">
        <f>IF(Table5[[#This Row],[Profit_Percentage]]&lt;=24.5%,"low","high")</f>
        <v>high</v>
      </c>
      <c r="Q5280" s="3" t="str">
        <f>IF(Table5[[#This Row],[Profit_Percentage]]&gt;25%,"high_profit","low_profit")&amp;(IF(Table5[[#This Row],[net_sales]]&gt;1000," high_sales"," low_sales"))</f>
        <v>high_profit high_sales</v>
      </c>
      <c r="R5280" s="3"/>
    </row>
    <row r="5281" spans="1:18" ht="14.25" customHeight="1" x14ac:dyDescent="0.3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Table5[[#This Row],[sales]]-(Table5[[#This Row],[sales]]*Table5[[#This Row],[discount]])</f>
        <v>757.30020000000002</v>
      </c>
      <c r="O5281" s="6">
        <f>Table5[[#This Row],[profit]]/Table5[[#This Row],[net_sales]]</f>
        <v>0.26416208526024421</v>
      </c>
      <c r="P5281" s="3" t="str">
        <f>IF(Table5[[#This Row],[Profit_Percentage]]&lt;=24.5%,"low","high")</f>
        <v>high</v>
      </c>
      <c r="Q5281" s="3" t="str">
        <f>IF(Table5[[#This Row],[Profit_Percentage]]&gt;25%,"high_profit","low_profit")&amp;(IF(Table5[[#This Row],[net_sales]]&gt;1000," high_sales"," low_sales"))</f>
        <v>high_profit low_sales</v>
      </c>
      <c r="R5281" s="3"/>
    </row>
    <row r="5282" spans="1:18" ht="14.25" customHeight="1" x14ac:dyDescent="0.3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Table5[[#This Row],[sales]]-(Table5[[#This Row],[sales]]*Table5[[#This Row],[discount]])</f>
        <v>1420.1892</v>
      </c>
      <c r="O5282" s="6">
        <f>Table5[[#This Row],[profit]]/Table5[[#This Row],[net_sales]]</f>
        <v>0.12674367612427978</v>
      </c>
      <c r="P5282" s="3" t="str">
        <f>IF(Table5[[#This Row],[Profit_Percentage]]&lt;=24.5%,"low","high")</f>
        <v>low</v>
      </c>
      <c r="Q5282" s="3" t="str">
        <f>IF(Table5[[#This Row],[Profit_Percentage]]&gt;25%,"high_profit","low_profit")&amp;(IF(Table5[[#This Row],[net_sales]]&gt;1000," high_sales"," low_sales"))</f>
        <v>low_profit high_sales</v>
      </c>
      <c r="R5282" s="3"/>
    </row>
    <row r="5283" spans="1:18" ht="14.25" customHeight="1" x14ac:dyDescent="0.3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Table5[[#This Row],[sales]]-(Table5[[#This Row],[sales]]*Table5[[#This Row],[discount]])</f>
        <v>2536.2979999999998</v>
      </c>
      <c r="O5283" s="6">
        <f>Table5[[#This Row],[profit]]/Table5[[#This Row],[net_sales]]</f>
        <v>0.34146224142431214</v>
      </c>
      <c r="P5283" s="3" t="str">
        <f>IF(Table5[[#This Row],[Profit_Percentage]]&lt;=24.5%,"low","high")</f>
        <v>high</v>
      </c>
      <c r="Q5283" s="3" t="str">
        <f>IF(Table5[[#This Row],[Profit_Percentage]]&gt;25%,"high_profit","low_profit")&amp;(IF(Table5[[#This Row],[net_sales]]&gt;1000," high_sales"," low_sales"))</f>
        <v>high_profit high_sales</v>
      </c>
      <c r="R5283" s="3"/>
    </row>
    <row r="5284" spans="1:18" ht="14.25" customHeight="1" x14ac:dyDescent="0.3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Table5[[#This Row],[sales]]-(Table5[[#This Row],[sales]]*Table5[[#This Row],[discount]])</f>
        <v>3776.6869999999999</v>
      </c>
      <c r="O5284" s="6">
        <f>Table5[[#This Row],[profit]]/Table5[[#This Row],[net_sales]]</f>
        <v>0.15402388389612379</v>
      </c>
      <c r="P5284" s="3" t="str">
        <f>IF(Table5[[#This Row],[Profit_Percentage]]&lt;=24.5%,"low","high")</f>
        <v>low</v>
      </c>
      <c r="Q5284" s="3" t="str">
        <f>IF(Table5[[#This Row],[Profit_Percentage]]&gt;25%,"high_profit","low_profit")&amp;(IF(Table5[[#This Row],[net_sales]]&gt;1000," high_sales"," low_sales"))</f>
        <v>low_profit high_sales</v>
      </c>
      <c r="R5284" s="3"/>
    </row>
    <row r="5285" spans="1:18" ht="14.25" customHeight="1" x14ac:dyDescent="0.3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Table5[[#This Row],[sales]]-(Table5[[#This Row],[sales]]*Table5[[#This Row],[discount]])</f>
        <v>598.01479999999992</v>
      </c>
      <c r="O5285" s="6">
        <f>Table5[[#This Row],[profit]]/Table5[[#This Row],[net_sales]]</f>
        <v>0.11290690464516932</v>
      </c>
      <c r="P5285" s="3" t="str">
        <f>IF(Table5[[#This Row],[Profit_Percentage]]&lt;=24.5%,"low","high")</f>
        <v>low</v>
      </c>
      <c r="Q5285" s="3" t="str">
        <f>IF(Table5[[#This Row],[Profit_Percentage]]&gt;25%,"high_profit","low_profit")&amp;(IF(Table5[[#This Row],[net_sales]]&gt;1000," high_sales"," low_sales"))</f>
        <v>low_profit low_sales</v>
      </c>
      <c r="R5285" s="3"/>
    </row>
    <row r="5286" spans="1:18" ht="14.25" customHeight="1" x14ac:dyDescent="0.3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Table5[[#This Row],[sales]]-(Table5[[#This Row],[sales]]*Table5[[#This Row],[discount]])</f>
        <v>3563.8072000000002</v>
      </c>
      <c r="O5286" s="6">
        <f>Table5[[#This Row],[profit]]/Table5[[#This Row],[net_sales]]</f>
        <v>0.31205672405622836</v>
      </c>
      <c r="P5286" s="3" t="str">
        <f>IF(Table5[[#This Row],[Profit_Percentage]]&lt;=24.5%,"low","high")</f>
        <v>high</v>
      </c>
      <c r="Q5286" s="3" t="str">
        <f>IF(Table5[[#This Row],[Profit_Percentage]]&gt;25%,"high_profit","low_profit")&amp;(IF(Table5[[#This Row],[net_sales]]&gt;1000," high_sales"," low_sales"))</f>
        <v>high_profit high_sales</v>
      </c>
      <c r="R5286" s="3"/>
    </row>
    <row r="5287" spans="1:18" ht="14.25" customHeight="1" x14ac:dyDescent="0.3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Table5[[#This Row],[sales]]-(Table5[[#This Row],[sales]]*Table5[[#This Row],[discount]])</f>
        <v>3237.2206000000001</v>
      </c>
      <c r="O5287" s="6">
        <f>Table5[[#This Row],[profit]]/Table5[[#This Row],[net_sales]]</f>
        <v>0.18540596213924995</v>
      </c>
      <c r="P5287" s="3" t="str">
        <f>IF(Table5[[#This Row],[Profit_Percentage]]&lt;=24.5%,"low","high")</f>
        <v>low</v>
      </c>
      <c r="Q5287" s="3" t="str">
        <f>IF(Table5[[#This Row],[Profit_Percentage]]&gt;25%,"high_profit","low_profit")&amp;(IF(Table5[[#This Row],[net_sales]]&gt;1000," high_sales"," low_sales"))</f>
        <v>low_profit high_sales</v>
      </c>
      <c r="R5287" s="3"/>
    </row>
    <row r="5288" spans="1:18" ht="14.25" customHeight="1" x14ac:dyDescent="0.3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Table5[[#This Row],[sales]]-(Table5[[#This Row],[sales]]*Table5[[#This Row],[discount]])</f>
        <v>2965.8891000000003</v>
      </c>
      <c r="O5288" s="6">
        <f>Table5[[#This Row],[profit]]/Table5[[#This Row],[net_sales]]</f>
        <v>0.28672009347888289</v>
      </c>
      <c r="P5288" s="3" t="str">
        <f>IF(Table5[[#This Row],[Profit_Percentage]]&lt;=24.5%,"low","high")</f>
        <v>high</v>
      </c>
      <c r="Q5288" s="3" t="str">
        <f>IF(Table5[[#This Row],[Profit_Percentage]]&gt;25%,"high_profit","low_profit")&amp;(IF(Table5[[#This Row],[net_sales]]&gt;1000," high_sales"," low_sales"))</f>
        <v>high_profit high_sales</v>
      </c>
      <c r="R5288" s="3"/>
    </row>
    <row r="5289" spans="1:18" ht="14.25" customHeight="1" x14ac:dyDescent="0.3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Table5[[#This Row],[sales]]-(Table5[[#This Row],[sales]]*Table5[[#This Row],[discount]])</f>
        <v>764.66449999999998</v>
      </c>
      <c r="O5289" s="6">
        <f>Table5[[#This Row],[profit]]/Table5[[#This Row],[net_sales]]</f>
        <v>0.23471731720251168</v>
      </c>
      <c r="P5289" s="3" t="str">
        <f>IF(Table5[[#This Row],[Profit_Percentage]]&lt;=24.5%,"low","high")</f>
        <v>low</v>
      </c>
      <c r="Q5289" s="3" t="str">
        <f>IF(Table5[[#This Row],[Profit_Percentage]]&gt;25%,"high_profit","low_profit")&amp;(IF(Table5[[#This Row],[net_sales]]&gt;1000," high_sales"," low_sales"))</f>
        <v>low_profit low_sales</v>
      </c>
      <c r="R5289" s="3"/>
    </row>
    <row r="5290" spans="1:18" ht="14.25" customHeight="1" x14ac:dyDescent="0.3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Table5[[#This Row],[sales]]-(Table5[[#This Row],[sales]]*Table5[[#This Row],[discount]])</f>
        <v>633.97500000000002</v>
      </c>
      <c r="O5290" s="6">
        <f>Table5[[#This Row],[profit]]/Table5[[#This Row],[net_sales]]</f>
        <v>0.32305690287471905</v>
      </c>
      <c r="P5290" s="3" t="str">
        <f>IF(Table5[[#This Row],[Profit_Percentage]]&lt;=24.5%,"low","high")</f>
        <v>high</v>
      </c>
      <c r="Q5290" s="3" t="str">
        <f>IF(Table5[[#This Row],[Profit_Percentage]]&gt;25%,"high_profit","low_profit")&amp;(IF(Table5[[#This Row],[net_sales]]&gt;1000," high_sales"," low_sales"))</f>
        <v>high_profit low_sales</v>
      </c>
      <c r="R5290" s="3"/>
    </row>
    <row r="5291" spans="1:18" ht="14.25" customHeight="1" x14ac:dyDescent="0.3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Table5[[#This Row],[sales]]-(Table5[[#This Row],[sales]]*Table5[[#This Row],[discount]])</f>
        <v>941.8229</v>
      </c>
      <c r="O5291" s="6">
        <f>Table5[[#This Row],[profit]]/Table5[[#This Row],[net_sales]]</f>
        <v>0.34806968486325823</v>
      </c>
      <c r="P5291" s="3" t="str">
        <f>IF(Table5[[#This Row],[Profit_Percentage]]&lt;=24.5%,"low","high")</f>
        <v>high</v>
      </c>
      <c r="Q5291" s="3" t="str">
        <f>IF(Table5[[#This Row],[Profit_Percentage]]&gt;25%,"high_profit","low_profit")&amp;(IF(Table5[[#This Row],[net_sales]]&gt;1000," high_sales"," low_sales"))</f>
        <v>high_profit low_sales</v>
      </c>
      <c r="R5291" s="3"/>
    </row>
    <row r="5292" spans="1:18" ht="14.25" customHeight="1" x14ac:dyDescent="0.3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Table5[[#This Row],[sales]]-(Table5[[#This Row],[sales]]*Table5[[#This Row],[discount]])</f>
        <v>362.5899</v>
      </c>
      <c r="O5292" s="6">
        <f>Table5[[#This Row],[profit]]/Table5[[#This Row],[net_sales]]</f>
        <v>0.32640181097156867</v>
      </c>
      <c r="P5292" s="3" t="str">
        <f>IF(Table5[[#This Row],[Profit_Percentage]]&lt;=24.5%,"low","high")</f>
        <v>high</v>
      </c>
      <c r="Q5292" s="3" t="str">
        <f>IF(Table5[[#This Row],[Profit_Percentage]]&gt;25%,"high_profit","low_profit")&amp;(IF(Table5[[#This Row],[net_sales]]&gt;1000," high_sales"," low_sales"))</f>
        <v>high_profit low_sales</v>
      </c>
      <c r="R5292" s="3"/>
    </row>
    <row r="5293" spans="1:18" ht="14.25" customHeight="1" x14ac:dyDescent="0.3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Table5[[#This Row],[sales]]-(Table5[[#This Row],[sales]]*Table5[[#This Row],[discount]])</f>
        <v>294.96420000000001</v>
      </c>
      <c r="O5293" s="6">
        <f>Table5[[#This Row],[profit]]/Table5[[#This Row],[net_sales]]</f>
        <v>0.31702152328994504</v>
      </c>
      <c r="P5293" s="3" t="str">
        <f>IF(Table5[[#This Row],[Profit_Percentage]]&lt;=24.5%,"low","high")</f>
        <v>high</v>
      </c>
      <c r="Q5293" s="3" t="str">
        <f>IF(Table5[[#This Row],[Profit_Percentage]]&gt;25%,"high_profit","low_profit")&amp;(IF(Table5[[#This Row],[net_sales]]&gt;1000," high_sales"," low_sales"))</f>
        <v>high_profit low_sales</v>
      </c>
      <c r="R5293" s="3"/>
    </row>
    <row r="5294" spans="1:18" ht="14.25" customHeight="1" x14ac:dyDescent="0.3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Table5[[#This Row],[sales]]-(Table5[[#This Row],[sales]]*Table5[[#This Row],[discount]])</f>
        <v>561.20400000000006</v>
      </c>
      <c r="O5294" s="6">
        <f>Table5[[#This Row],[profit]]/Table5[[#This Row],[net_sales]]</f>
        <v>0.26081424936386766</v>
      </c>
      <c r="P5294" s="3" t="str">
        <f>IF(Table5[[#This Row],[Profit_Percentage]]&lt;=24.5%,"low","high")</f>
        <v>high</v>
      </c>
      <c r="Q5294" s="3" t="str">
        <f>IF(Table5[[#This Row],[Profit_Percentage]]&gt;25%,"high_profit","low_profit")&amp;(IF(Table5[[#This Row],[net_sales]]&gt;1000," high_sales"," low_sales"))</f>
        <v>high_profit low_sales</v>
      </c>
      <c r="R5294" s="3"/>
    </row>
    <row r="5295" spans="1:18" ht="14.25" customHeight="1" x14ac:dyDescent="0.3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Table5[[#This Row],[sales]]-(Table5[[#This Row],[sales]]*Table5[[#This Row],[discount]])</f>
        <v>2621.3642999999997</v>
      </c>
      <c r="O5295" s="6">
        <f>Table5[[#This Row],[profit]]/Table5[[#This Row],[net_sales]]</f>
        <v>0.17263529529260777</v>
      </c>
      <c r="P5295" s="3" t="str">
        <f>IF(Table5[[#This Row],[Profit_Percentage]]&lt;=24.5%,"low","high")</f>
        <v>low</v>
      </c>
      <c r="Q5295" s="3" t="str">
        <f>IF(Table5[[#This Row],[Profit_Percentage]]&gt;25%,"high_profit","low_profit")&amp;(IF(Table5[[#This Row],[net_sales]]&gt;1000," high_sales"," low_sales"))</f>
        <v>low_profit high_sales</v>
      </c>
      <c r="R5295" s="3"/>
    </row>
    <row r="5296" spans="1:18" ht="14.25" customHeight="1" x14ac:dyDescent="0.3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Table5[[#This Row],[sales]]-(Table5[[#This Row],[sales]]*Table5[[#This Row],[discount]])</f>
        <v>198.50399999999999</v>
      </c>
      <c r="O5296" s="6">
        <f>Table5[[#This Row],[profit]]/Table5[[#This Row],[net_sales]]</f>
        <v>0.1037258695038891</v>
      </c>
      <c r="P5296" s="3" t="str">
        <f>IF(Table5[[#This Row],[Profit_Percentage]]&lt;=24.5%,"low","high")</f>
        <v>low</v>
      </c>
      <c r="Q5296" s="3" t="str">
        <f>IF(Table5[[#This Row],[Profit_Percentage]]&gt;25%,"high_profit","low_profit")&amp;(IF(Table5[[#This Row],[net_sales]]&gt;1000," high_sales"," low_sales"))</f>
        <v>low_profit low_sales</v>
      </c>
      <c r="R5296" s="3"/>
    </row>
    <row r="5297" spans="1:18" ht="14.25" customHeight="1" x14ac:dyDescent="0.3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Table5[[#This Row],[sales]]-(Table5[[#This Row],[sales]]*Table5[[#This Row],[discount]])</f>
        <v>319.97699999999998</v>
      </c>
      <c r="O5297" s="6">
        <f>Table5[[#This Row],[profit]]/Table5[[#This Row],[net_sales]]</f>
        <v>0.32877363060469977</v>
      </c>
      <c r="P5297" s="3" t="str">
        <f>IF(Table5[[#This Row],[Profit_Percentage]]&lt;=24.5%,"low","high")</f>
        <v>high</v>
      </c>
      <c r="Q5297" s="3" t="str">
        <f>IF(Table5[[#This Row],[Profit_Percentage]]&gt;25%,"high_profit","low_profit")&amp;(IF(Table5[[#This Row],[net_sales]]&gt;1000," high_sales"," low_sales"))</f>
        <v>high_profit low_sales</v>
      </c>
      <c r="R5297" s="3"/>
    </row>
    <row r="5298" spans="1:18" ht="14.25" customHeight="1" x14ac:dyDescent="0.3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Table5[[#This Row],[sales]]-(Table5[[#This Row],[sales]]*Table5[[#This Row],[discount]])</f>
        <v>3403.08</v>
      </c>
      <c r="O5298" s="6">
        <f>Table5[[#This Row],[profit]]/Table5[[#This Row],[net_sales]]</f>
        <v>0.17103917627560913</v>
      </c>
      <c r="P5298" s="3" t="str">
        <f>IF(Table5[[#This Row],[Profit_Percentage]]&lt;=24.5%,"low","high")</f>
        <v>low</v>
      </c>
      <c r="Q5298" s="3" t="str">
        <f>IF(Table5[[#This Row],[Profit_Percentage]]&gt;25%,"high_profit","low_profit")&amp;(IF(Table5[[#This Row],[net_sales]]&gt;1000," high_sales"," low_sales"))</f>
        <v>low_profit high_sales</v>
      </c>
      <c r="R5298" s="3"/>
    </row>
    <row r="5299" spans="1:18" ht="14.25" customHeight="1" x14ac:dyDescent="0.3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Table5[[#This Row],[sales]]-(Table5[[#This Row],[sales]]*Table5[[#This Row],[discount]])</f>
        <v>305.952</v>
      </c>
      <c r="O5299" s="6">
        <f>Table5[[#This Row],[profit]]/Table5[[#This Row],[net_sales]]</f>
        <v>0.38090942370044978</v>
      </c>
      <c r="P5299" s="3" t="str">
        <f>IF(Table5[[#This Row],[Profit_Percentage]]&lt;=24.5%,"low","high")</f>
        <v>high</v>
      </c>
      <c r="Q5299" s="3" t="str">
        <f>IF(Table5[[#This Row],[Profit_Percentage]]&gt;25%,"high_profit","low_profit")&amp;(IF(Table5[[#This Row],[net_sales]]&gt;1000," high_sales"," low_sales"))</f>
        <v>high_profit low_sales</v>
      </c>
      <c r="R5299" s="3"/>
    </row>
    <row r="5300" spans="1:18" ht="14.25" customHeight="1" x14ac:dyDescent="0.3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Table5[[#This Row],[sales]]-(Table5[[#This Row],[sales]]*Table5[[#This Row],[discount]])</f>
        <v>2268.8631</v>
      </c>
      <c r="O5300" s="6">
        <f>Table5[[#This Row],[profit]]/Table5[[#This Row],[net_sales]]</f>
        <v>0.24718988113474102</v>
      </c>
      <c r="P5300" s="3" t="str">
        <f>IF(Table5[[#This Row],[Profit_Percentage]]&lt;=24.5%,"low","high")</f>
        <v>high</v>
      </c>
      <c r="Q5300" s="3" t="str">
        <f>IF(Table5[[#This Row],[Profit_Percentage]]&gt;25%,"high_profit","low_profit")&amp;(IF(Table5[[#This Row],[net_sales]]&gt;1000," high_sales"," low_sales"))</f>
        <v>low_profit high_sales</v>
      </c>
      <c r="R5300" s="3"/>
    </row>
    <row r="5301" spans="1:18" ht="14.25" customHeight="1" x14ac:dyDescent="0.3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Table5[[#This Row],[sales]]-(Table5[[#This Row],[sales]]*Table5[[#This Row],[discount]])</f>
        <v>2111.5965000000001</v>
      </c>
      <c r="O5301" s="6">
        <f>Table5[[#This Row],[profit]]/Table5[[#This Row],[net_sales]]</f>
        <v>0.18512059477272289</v>
      </c>
      <c r="P5301" s="3" t="str">
        <f>IF(Table5[[#This Row],[Profit_Percentage]]&lt;=24.5%,"low","high")</f>
        <v>low</v>
      </c>
      <c r="Q5301" s="3" t="str">
        <f>IF(Table5[[#This Row],[Profit_Percentage]]&gt;25%,"high_profit","low_profit")&amp;(IF(Table5[[#This Row],[net_sales]]&gt;1000," high_sales"," low_sales"))</f>
        <v>low_profit high_sales</v>
      </c>
      <c r="R5301" s="3"/>
    </row>
    <row r="5302" spans="1:18" ht="14.25" customHeight="1" x14ac:dyDescent="0.3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Table5[[#This Row],[sales]]-(Table5[[#This Row],[sales]]*Table5[[#This Row],[discount]])</f>
        <v>2542.4683</v>
      </c>
      <c r="O5302" s="6">
        <f>Table5[[#This Row],[profit]]/Table5[[#This Row],[net_sales]]</f>
        <v>0.35726305810774517</v>
      </c>
      <c r="P5302" s="3" t="str">
        <f>IF(Table5[[#This Row],[Profit_Percentage]]&lt;=24.5%,"low","high")</f>
        <v>high</v>
      </c>
      <c r="Q5302" s="3" t="str">
        <f>IF(Table5[[#This Row],[Profit_Percentage]]&gt;25%,"high_profit","low_profit")&amp;(IF(Table5[[#This Row],[net_sales]]&gt;1000," high_sales"," low_sales"))</f>
        <v>high_profit high_sales</v>
      </c>
      <c r="R5302" s="3"/>
    </row>
    <row r="5303" spans="1:18" ht="14.25" customHeight="1" x14ac:dyDescent="0.3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Table5[[#This Row],[sales]]-(Table5[[#This Row],[sales]]*Table5[[#This Row],[discount]])</f>
        <v>3877.7657999999997</v>
      </c>
      <c r="O5303" s="6">
        <f>Table5[[#This Row],[profit]]/Table5[[#This Row],[net_sales]]</f>
        <v>0.3454514968387209</v>
      </c>
      <c r="P5303" s="3" t="str">
        <f>IF(Table5[[#This Row],[Profit_Percentage]]&lt;=24.5%,"low","high")</f>
        <v>high</v>
      </c>
      <c r="Q5303" s="3" t="str">
        <f>IF(Table5[[#This Row],[Profit_Percentage]]&gt;25%,"high_profit","low_profit")&amp;(IF(Table5[[#This Row],[net_sales]]&gt;1000," high_sales"," low_sales"))</f>
        <v>high_profit high_sales</v>
      </c>
      <c r="R5303" s="3"/>
    </row>
    <row r="5304" spans="1:18" ht="14.25" customHeight="1" x14ac:dyDescent="0.3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Table5[[#This Row],[sales]]-(Table5[[#This Row],[sales]]*Table5[[#This Row],[discount]])</f>
        <v>1152.2684999999999</v>
      </c>
      <c r="O5304" s="6">
        <f>Table5[[#This Row],[profit]]/Table5[[#This Row],[net_sales]]</f>
        <v>0.53055342569895825</v>
      </c>
      <c r="P5304" s="3" t="str">
        <f>IF(Table5[[#This Row],[Profit_Percentage]]&lt;=24.5%,"low","high")</f>
        <v>high</v>
      </c>
      <c r="Q5304" s="3" t="str">
        <f>IF(Table5[[#This Row],[Profit_Percentage]]&gt;25%,"high_profit","low_profit")&amp;(IF(Table5[[#This Row],[net_sales]]&gt;1000," high_sales"," low_sales"))</f>
        <v>high_profit high_sales</v>
      </c>
      <c r="R5304" s="3"/>
    </row>
    <row r="5305" spans="1:18" ht="14.25" customHeight="1" x14ac:dyDescent="0.3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Table5[[#This Row],[sales]]-(Table5[[#This Row],[sales]]*Table5[[#This Row],[discount]])</f>
        <v>3726.1140000000005</v>
      </c>
      <c r="O5305" s="6">
        <f>Table5[[#This Row],[profit]]/Table5[[#This Row],[net_sales]]</f>
        <v>0.19518994856303373</v>
      </c>
      <c r="P5305" s="3" t="str">
        <f>IF(Table5[[#This Row],[Profit_Percentage]]&lt;=24.5%,"low","high")</f>
        <v>low</v>
      </c>
      <c r="Q5305" s="3" t="str">
        <f>IF(Table5[[#This Row],[Profit_Percentage]]&gt;25%,"high_profit","low_profit")&amp;(IF(Table5[[#This Row],[net_sales]]&gt;1000," high_sales"," low_sales"))</f>
        <v>low_profit high_sales</v>
      </c>
      <c r="R5305" s="3"/>
    </row>
    <row r="5306" spans="1:18" ht="14.25" customHeight="1" x14ac:dyDescent="0.3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Table5[[#This Row],[sales]]-(Table5[[#This Row],[sales]]*Table5[[#This Row],[discount]])</f>
        <v>2173.7379999999998</v>
      </c>
      <c r="O5306" s="6">
        <f>Table5[[#This Row],[profit]]/Table5[[#This Row],[net_sales]]</f>
        <v>0.22637962808765363</v>
      </c>
      <c r="P5306" s="3" t="str">
        <f>IF(Table5[[#This Row],[Profit_Percentage]]&lt;=24.5%,"low","high")</f>
        <v>low</v>
      </c>
      <c r="Q5306" s="3" t="str">
        <f>IF(Table5[[#This Row],[Profit_Percentage]]&gt;25%,"high_profit","low_profit")&amp;(IF(Table5[[#This Row],[net_sales]]&gt;1000," high_sales"," low_sales"))</f>
        <v>low_profit high_sales</v>
      </c>
      <c r="R5306" s="3"/>
    </row>
    <row r="5307" spans="1:18" ht="14.25" customHeight="1" x14ac:dyDescent="0.3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Table5[[#This Row],[sales]]-(Table5[[#This Row],[sales]]*Table5[[#This Row],[discount]])</f>
        <v>2773.732</v>
      </c>
      <c r="O5307" s="6">
        <f>Table5[[#This Row],[profit]]/Table5[[#This Row],[net_sales]]</f>
        <v>0.11686060513416581</v>
      </c>
      <c r="P5307" s="3" t="str">
        <f>IF(Table5[[#This Row],[Profit_Percentage]]&lt;=24.5%,"low","high")</f>
        <v>low</v>
      </c>
      <c r="Q5307" s="3" t="str">
        <f>IF(Table5[[#This Row],[Profit_Percentage]]&gt;25%,"high_profit","low_profit")&amp;(IF(Table5[[#This Row],[net_sales]]&gt;1000," high_sales"," low_sales"))</f>
        <v>low_profit high_sales</v>
      </c>
      <c r="R5307" s="3"/>
    </row>
    <row r="5308" spans="1:18" ht="14.25" customHeight="1" x14ac:dyDescent="0.3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Table5[[#This Row],[sales]]-(Table5[[#This Row],[sales]]*Table5[[#This Row],[discount]])</f>
        <v>1276.0344</v>
      </c>
      <c r="O5308" s="6">
        <f>Table5[[#This Row],[profit]]/Table5[[#This Row],[net_sales]]</f>
        <v>5.6487505352520277E-2</v>
      </c>
      <c r="P5308" s="3" t="str">
        <f>IF(Table5[[#This Row],[Profit_Percentage]]&lt;=24.5%,"low","high")</f>
        <v>low</v>
      </c>
      <c r="Q5308" s="3" t="str">
        <f>IF(Table5[[#This Row],[Profit_Percentage]]&gt;25%,"high_profit","low_profit")&amp;(IF(Table5[[#This Row],[net_sales]]&gt;1000," high_sales"," low_sales"))</f>
        <v>low_profit high_sales</v>
      </c>
      <c r="R5308" s="3"/>
    </row>
    <row r="5309" spans="1:18" ht="14.25" customHeight="1" x14ac:dyDescent="0.3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Table5[[#This Row],[sales]]-(Table5[[#This Row],[sales]]*Table5[[#This Row],[discount]])</f>
        <v>2736.6260000000002</v>
      </c>
      <c r="O5309" s="6">
        <f>Table5[[#This Row],[profit]]/Table5[[#This Row],[net_sales]]</f>
        <v>0.30574510364222218</v>
      </c>
      <c r="P5309" s="3" t="str">
        <f>IF(Table5[[#This Row],[Profit_Percentage]]&lt;=24.5%,"low","high")</f>
        <v>high</v>
      </c>
      <c r="Q5309" s="3" t="str">
        <f>IF(Table5[[#This Row],[Profit_Percentage]]&gt;25%,"high_profit","low_profit")&amp;(IF(Table5[[#This Row],[net_sales]]&gt;1000," high_sales"," low_sales"))</f>
        <v>high_profit high_sales</v>
      </c>
      <c r="R5309" s="3"/>
    </row>
    <row r="5310" spans="1:18" ht="14.25" customHeight="1" x14ac:dyDescent="0.3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Table5[[#This Row],[sales]]-(Table5[[#This Row],[sales]]*Table5[[#This Row],[discount]])</f>
        <v>2600.2735000000002</v>
      </c>
      <c r="O5310" s="6">
        <f>Table5[[#This Row],[profit]]/Table5[[#This Row],[net_sales]]</f>
        <v>0.16162146020409004</v>
      </c>
      <c r="P5310" s="3" t="str">
        <f>IF(Table5[[#This Row],[Profit_Percentage]]&lt;=24.5%,"low","high")</f>
        <v>low</v>
      </c>
      <c r="Q5310" s="3" t="str">
        <f>IF(Table5[[#This Row],[Profit_Percentage]]&gt;25%,"high_profit","low_profit")&amp;(IF(Table5[[#This Row],[net_sales]]&gt;1000," high_sales"," low_sales"))</f>
        <v>low_profit high_sales</v>
      </c>
      <c r="R5310" s="3"/>
    </row>
    <row r="5311" spans="1:18" ht="14.25" customHeight="1" x14ac:dyDescent="0.3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Table5[[#This Row],[sales]]-(Table5[[#This Row],[sales]]*Table5[[#This Row],[discount]])</f>
        <v>2796.8577</v>
      </c>
      <c r="O5311" s="6">
        <f>Table5[[#This Row],[profit]]/Table5[[#This Row],[net_sales]]</f>
        <v>0.10481048070482812</v>
      </c>
      <c r="P5311" s="3" t="str">
        <f>IF(Table5[[#This Row],[Profit_Percentage]]&lt;=24.5%,"low","high")</f>
        <v>low</v>
      </c>
      <c r="Q5311" s="3" t="str">
        <f>IF(Table5[[#This Row],[Profit_Percentage]]&gt;25%,"high_profit","low_profit")&amp;(IF(Table5[[#This Row],[net_sales]]&gt;1000," high_sales"," low_sales"))</f>
        <v>low_profit high_sales</v>
      </c>
      <c r="R5311" s="3"/>
    </row>
    <row r="5312" spans="1:18" ht="14.25" customHeight="1" x14ac:dyDescent="0.3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Table5[[#This Row],[sales]]-(Table5[[#This Row],[sales]]*Table5[[#This Row],[discount]])</f>
        <v>3238.2905999999998</v>
      </c>
      <c r="O5312" s="6">
        <f>Table5[[#This Row],[profit]]/Table5[[#This Row],[net_sales]]</f>
        <v>0.13704761394792672</v>
      </c>
      <c r="P5312" s="3" t="str">
        <f>IF(Table5[[#This Row],[Profit_Percentage]]&lt;=24.5%,"low","high")</f>
        <v>low</v>
      </c>
      <c r="Q5312" s="3" t="str">
        <f>IF(Table5[[#This Row],[Profit_Percentage]]&gt;25%,"high_profit","low_profit")&amp;(IF(Table5[[#This Row],[net_sales]]&gt;1000," high_sales"," low_sales"))</f>
        <v>low_profit high_sales</v>
      </c>
      <c r="R5312" s="3"/>
    </row>
    <row r="5313" spans="1:18" ht="14.25" customHeight="1" x14ac:dyDescent="0.3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Table5[[#This Row],[sales]]-(Table5[[#This Row],[sales]]*Table5[[#This Row],[discount]])</f>
        <v>930.93139999999994</v>
      </c>
      <c r="O5313" s="6">
        <f>Table5[[#This Row],[profit]]/Table5[[#This Row],[net_sales]]</f>
        <v>0.28637985570150498</v>
      </c>
      <c r="P5313" s="3" t="str">
        <f>IF(Table5[[#This Row],[Profit_Percentage]]&lt;=24.5%,"low","high")</f>
        <v>high</v>
      </c>
      <c r="Q5313" s="3" t="str">
        <f>IF(Table5[[#This Row],[Profit_Percentage]]&gt;25%,"high_profit","low_profit")&amp;(IF(Table5[[#This Row],[net_sales]]&gt;1000," high_sales"," low_sales"))</f>
        <v>high_profit low_sales</v>
      </c>
      <c r="R5313" s="3"/>
    </row>
    <row r="5314" spans="1:18" ht="14.25" customHeight="1" x14ac:dyDescent="0.3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Table5[[#This Row],[sales]]-(Table5[[#This Row],[sales]]*Table5[[#This Row],[discount]])</f>
        <v>1339.7615000000001</v>
      </c>
      <c r="O5314" s="6">
        <f>Table5[[#This Row],[profit]]/Table5[[#This Row],[net_sales]]</f>
        <v>0.3212885278461875</v>
      </c>
      <c r="P5314" s="3" t="str">
        <f>IF(Table5[[#This Row],[Profit_Percentage]]&lt;=24.5%,"low","high")</f>
        <v>high</v>
      </c>
      <c r="Q5314" s="3" t="str">
        <f>IF(Table5[[#This Row],[Profit_Percentage]]&gt;25%,"high_profit","low_profit")&amp;(IF(Table5[[#This Row],[net_sales]]&gt;1000," high_sales"," low_sales"))</f>
        <v>high_profit high_sales</v>
      </c>
      <c r="R5314" s="3"/>
    </row>
    <row r="5315" spans="1:18" ht="14.25" customHeight="1" x14ac:dyDescent="0.3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Table5[[#This Row],[sales]]-(Table5[[#This Row],[sales]]*Table5[[#This Row],[discount]])</f>
        <v>1965.0174</v>
      </c>
      <c r="O5315" s="6">
        <f>Table5[[#This Row],[profit]]/Table5[[#This Row],[net_sales]]</f>
        <v>0.40138066970806469</v>
      </c>
      <c r="P5315" s="3" t="str">
        <f>IF(Table5[[#This Row],[Profit_Percentage]]&lt;=24.5%,"low","high")</f>
        <v>high</v>
      </c>
      <c r="Q5315" s="3" t="str">
        <f>IF(Table5[[#This Row],[Profit_Percentage]]&gt;25%,"high_profit","low_profit")&amp;(IF(Table5[[#This Row],[net_sales]]&gt;1000," high_sales"," low_sales"))</f>
        <v>high_profit high_sales</v>
      </c>
      <c r="R5315" s="3"/>
    </row>
    <row r="5316" spans="1:18" ht="14.25" customHeight="1" x14ac:dyDescent="0.3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Table5[[#This Row],[sales]]-(Table5[[#This Row],[sales]]*Table5[[#This Row],[discount]])</f>
        <v>478.4522</v>
      </c>
      <c r="O5316" s="6">
        <f>Table5[[#This Row],[profit]]/Table5[[#This Row],[net_sales]]</f>
        <v>0.13775670798462208</v>
      </c>
      <c r="P5316" s="3" t="str">
        <f>IF(Table5[[#This Row],[Profit_Percentage]]&lt;=24.5%,"low","high")</f>
        <v>low</v>
      </c>
      <c r="Q5316" s="3" t="str">
        <f>IF(Table5[[#This Row],[Profit_Percentage]]&gt;25%,"high_profit","low_profit")&amp;(IF(Table5[[#This Row],[net_sales]]&gt;1000," high_sales"," low_sales"))</f>
        <v>low_profit low_sales</v>
      </c>
      <c r="R5316" s="3"/>
    </row>
    <row r="5317" spans="1:18" ht="14.25" customHeight="1" x14ac:dyDescent="0.3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Table5[[#This Row],[sales]]-(Table5[[#This Row],[sales]]*Table5[[#This Row],[discount]])</f>
        <v>1036.3324</v>
      </c>
      <c r="O5317" s="6">
        <f>Table5[[#This Row],[profit]]/Table5[[#This Row],[net_sales]]</f>
        <v>0.39568385587481392</v>
      </c>
      <c r="P5317" s="3" t="str">
        <f>IF(Table5[[#This Row],[Profit_Percentage]]&lt;=24.5%,"low","high")</f>
        <v>high</v>
      </c>
      <c r="Q5317" s="3" t="str">
        <f>IF(Table5[[#This Row],[Profit_Percentage]]&gt;25%,"high_profit","low_profit")&amp;(IF(Table5[[#This Row],[net_sales]]&gt;1000," high_sales"," low_sales"))</f>
        <v>high_profit high_sales</v>
      </c>
      <c r="R5317" s="3"/>
    </row>
    <row r="5318" spans="1:18" ht="14.25" customHeight="1" x14ac:dyDescent="0.3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Table5[[#This Row],[sales]]-(Table5[[#This Row],[sales]]*Table5[[#This Row],[discount]])</f>
        <v>3332.0925000000002</v>
      </c>
      <c r="O5318" s="6">
        <f>Table5[[#This Row],[profit]]/Table5[[#This Row],[net_sales]]</f>
        <v>0.27528647539046408</v>
      </c>
      <c r="P5318" s="3" t="str">
        <f>IF(Table5[[#This Row],[Profit_Percentage]]&lt;=24.5%,"low","high")</f>
        <v>high</v>
      </c>
      <c r="Q5318" s="3" t="str">
        <f>IF(Table5[[#This Row],[Profit_Percentage]]&gt;25%,"high_profit","low_profit")&amp;(IF(Table5[[#This Row],[net_sales]]&gt;1000," high_sales"," low_sales"))</f>
        <v>high_profit high_sales</v>
      </c>
      <c r="R5318" s="3"/>
    </row>
    <row r="5319" spans="1:18" ht="14.25" customHeight="1" x14ac:dyDescent="0.3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Table5[[#This Row],[sales]]-(Table5[[#This Row],[sales]]*Table5[[#This Row],[discount]])</f>
        <v>4647.5450999999994</v>
      </c>
      <c r="O5319" s="6">
        <f>Table5[[#This Row],[profit]]/Table5[[#This Row],[net_sales]]</f>
        <v>0.28257068446737615</v>
      </c>
      <c r="P5319" s="3" t="str">
        <f>IF(Table5[[#This Row],[Profit_Percentage]]&lt;=24.5%,"low","high")</f>
        <v>high</v>
      </c>
      <c r="Q5319" s="3" t="str">
        <f>IF(Table5[[#This Row],[Profit_Percentage]]&gt;25%,"high_profit","low_profit")&amp;(IF(Table5[[#This Row],[net_sales]]&gt;1000," high_sales"," low_sales"))</f>
        <v>high_profit high_sales</v>
      </c>
      <c r="R5319" s="3"/>
    </row>
    <row r="5320" spans="1:18" ht="14.25" customHeight="1" x14ac:dyDescent="0.3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Table5[[#This Row],[sales]]-(Table5[[#This Row],[sales]]*Table5[[#This Row],[discount]])</f>
        <v>464.28030000000001</v>
      </c>
      <c r="O5320" s="6">
        <f>Table5[[#This Row],[profit]]/Table5[[#This Row],[net_sales]]</f>
        <v>0.14807864990179423</v>
      </c>
      <c r="P5320" s="3" t="str">
        <f>IF(Table5[[#This Row],[Profit_Percentage]]&lt;=24.5%,"low","high")</f>
        <v>low</v>
      </c>
      <c r="Q5320" s="3" t="str">
        <f>IF(Table5[[#This Row],[Profit_Percentage]]&gt;25%,"high_profit","low_profit")&amp;(IF(Table5[[#This Row],[net_sales]]&gt;1000," high_sales"," low_sales"))</f>
        <v>low_profit low_sales</v>
      </c>
      <c r="R5320" s="3"/>
    </row>
    <row r="5321" spans="1:18" ht="14.25" customHeight="1" x14ac:dyDescent="0.3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Table5[[#This Row],[sales]]-(Table5[[#This Row],[sales]]*Table5[[#This Row],[discount]])</f>
        <v>2157.5430000000001</v>
      </c>
      <c r="O5321" s="6">
        <f>Table5[[#This Row],[profit]]/Table5[[#This Row],[net_sales]]</f>
        <v>0.11261884467656032</v>
      </c>
      <c r="P5321" s="3" t="str">
        <f>IF(Table5[[#This Row],[Profit_Percentage]]&lt;=24.5%,"low","high")</f>
        <v>low</v>
      </c>
      <c r="Q5321" s="3" t="str">
        <f>IF(Table5[[#This Row],[Profit_Percentage]]&gt;25%,"high_profit","low_profit")&amp;(IF(Table5[[#This Row],[net_sales]]&gt;1000," high_sales"," low_sales"))</f>
        <v>low_profit high_sales</v>
      </c>
      <c r="R5321" s="3"/>
    </row>
    <row r="5322" spans="1:18" ht="14.25" customHeight="1" x14ac:dyDescent="0.3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Table5[[#This Row],[sales]]-(Table5[[#This Row],[sales]]*Table5[[#This Row],[discount]])</f>
        <v>255.68339999999998</v>
      </c>
      <c r="O5322" s="6">
        <f>Table5[[#This Row],[profit]]/Table5[[#This Row],[net_sales]]</f>
        <v>0.56906314606266972</v>
      </c>
      <c r="P5322" s="3" t="str">
        <f>IF(Table5[[#This Row],[Profit_Percentage]]&lt;=24.5%,"low","high")</f>
        <v>high</v>
      </c>
      <c r="Q5322" s="3" t="str">
        <f>IF(Table5[[#This Row],[Profit_Percentage]]&gt;25%,"high_profit","low_profit")&amp;(IF(Table5[[#This Row],[net_sales]]&gt;1000," high_sales"," low_sales"))</f>
        <v>high_profit low_sales</v>
      </c>
      <c r="R5322" s="3"/>
    </row>
    <row r="5323" spans="1:18" ht="14.25" customHeight="1" x14ac:dyDescent="0.3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Table5[[#This Row],[sales]]-(Table5[[#This Row],[sales]]*Table5[[#This Row],[discount]])</f>
        <v>1076.7624999999998</v>
      </c>
      <c r="O5323" s="6">
        <f>Table5[[#This Row],[profit]]/Table5[[#This Row],[net_sales]]</f>
        <v>0.45929348393912317</v>
      </c>
      <c r="P5323" s="3" t="str">
        <f>IF(Table5[[#This Row],[Profit_Percentage]]&lt;=24.5%,"low","high")</f>
        <v>high</v>
      </c>
      <c r="Q5323" s="3" t="str">
        <f>IF(Table5[[#This Row],[Profit_Percentage]]&gt;25%,"high_profit","low_profit")&amp;(IF(Table5[[#This Row],[net_sales]]&gt;1000," high_sales"," low_sales"))</f>
        <v>high_profit high_sales</v>
      </c>
      <c r="R5323" s="3"/>
    </row>
    <row r="5324" spans="1:18" ht="14.25" customHeight="1" x14ac:dyDescent="0.3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Table5[[#This Row],[sales]]-(Table5[[#This Row],[sales]]*Table5[[#This Row],[discount]])</f>
        <v>834.66930000000002</v>
      </c>
      <c r="O5324" s="6">
        <f>Table5[[#This Row],[profit]]/Table5[[#This Row],[net_sales]]</f>
        <v>0.18180853183410484</v>
      </c>
      <c r="P5324" s="3" t="str">
        <f>IF(Table5[[#This Row],[Profit_Percentage]]&lt;=24.5%,"low","high")</f>
        <v>low</v>
      </c>
      <c r="Q5324" s="3" t="str">
        <f>IF(Table5[[#This Row],[Profit_Percentage]]&gt;25%,"high_profit","low_profit")&amp;(IF(Table5[[#This Row],[net_sales]]&gt;1000," high_sales"," low_sales"))</f>
        <v>low_profit low_sales</v>
      </c>
      <c r="R5324" s="3"/>
    </row>
    <row r="5325" spans="1:18" ht="14.25" customHeight="1" x14ac:dyDescent="0.3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Table5[[#This Row],[sales]]-(Table5[[#This Row],[sales]]*Table5[[#This Row],[discount]])</f>
        <v>2592.9775</v>
      </c>
      <c r="O5325" s="6">
        <f>Table5[[#This Row],[profit]]/Table5[[#This Row],[net_sales]]</f>
        <v>0.26331504997633032</v>
      </c>
      <c r="P5325" s="3" t="str">
        <f>IF(Table5[[#This Row],[Profit_Percentage]]&lt;=24.5%,"low","high")</f>
        <v>high</v>
      </c>
      <c r="Q5325" s="3" t="str">
        <f>IF(Table5[[#This Row],[Profit_Percentage]]&gt;25%,"high_profit","low_profit")&amp;(IF(Table5[[#This Row],[net_sales]]&gt;1000," high_sales"," low_sales"))</f>
        <v>high_profit high_sales</v>
      </c>
      <c r="R5325" s="3"/>
    </row>
    <row r="5326" spans="1:18" ht="14.25" customHeight="1" x14ac:dyDescent="0.3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Table5[[#This Row],[sales]]-(Table5[[#This Row],[sales]]*Table5[[#This Row],[discount]])</f>
        <v>2249.8942000000002</v>
      </c>
      <c r="O5326" s="6">
        <f>Table5[[#This Row],[profit]]/Table5[[#This Row],[net_sales]]</f>
        <v>0.25318968331933117</v>
      </c>
      <c r="P5326" s="3" t="str">
        <f>IF(Table5[[#This Row],[Profit_Percentage]]&lt;=24.5%,"low","high")</f>
        <v>high</v>
      </c>
      <c r="Q5326" s="3" t="str">
        <f>IF(Table5[[#This Row],[Profit_Percentage]]&gt;25%,"high_profit","low_profit")&amp;(IF(Table5[[#This Row],[net_sales]]&gt;1000," high_sales"," low_sales"))</f>
        <v>high_profit high_sales</v>
      </c>
      <c r="R5326" s="3"/>
    </row>
    <row r="5327" spans="1:18" ht="14.25" customHeight="1" x14ac:dyDescent="0.3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Table5[[#This Row],[sales]]-(Table5[[#This Row],[sales]]*Table5[[#This Row],[discount]])</f>
        <v>813.42759999999998</v>
      </c>
      <c r="O5327" s="6">
        <f>Table5[[#This Row],[profit]]/Table5[[#This Row],[net_sales]]</f>
        <v>0.26501436636770132</v>
      </c>
      <c r="P5327" s="3" t="str">
        <f>IF(Table5[[#This Row],[Profit_Percentage]]&lt;=24.5%,"low","high")</f>
        <v>high</v>
      </c>
      <c r="Q5327" s="3" t="str">
        <f>IF(Table5[[#This Row],[Profit_Percentage]]&gt;25%,"high_profit","low_profit")&amp;(IF(Table5[[#This Row],[net_sales]]&gt;1000," high_sales"," low_sales"))</f>
        <v>high_profit low_sales</v>
      </c>
      <c r="R5327" s="3"/>
    </row>
    <row r="5328" spans="1:18" ht="14.25" customHeight="1" x14ac:dyDescent="0.3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Table5[[#This Row],[sales]]-(Table5[[#This Row],[sales]]*Table5[[#This Row],[discount]])</f>
        <v>3341.6295</v>
      </c>
      <c r="O5328" s="6">
        <f>Table5[[#This Row],[profit]]/Table5[[#This Row],[net_sales]]</f>
        <v>0.14187988225504952</v>
      </c>
      <c r="P5328" s="3" t="str">
        <f>IF(Table5[[#This Row],[Profit_Percentage]]&lt;=24.5%,"low","high")</f>
        <v>low</v>
      </c>
      <c r="Q5328" s="3" t="str">
        <f>IF(Table5[[#This Row],[Profit_Percentage]]&gt;25%,"high_profit","low_profit")&amp;(IF(Table5[[#This Row],[net_sales]]&gt;1000," high_sales"," low_sales"))</f>
        <v>low_profit high_sales</v>
      </c>
      <c r="R5328" s="3"/>
    </row>
    <row r="5329" spans="1:18" ht="14.25" customHeight="1" x14ac:dyDescent="0.3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Table5[[#This Row],[sales]]-(Table5[[#This Row],[sales]]*Table5[[#This Row],[discount]])</f>
        <v>2174.9395</v>
      </c>
      <c r="O5329" s="6">
        <f>Table5[[#This Row],[profit]]/Table5[[#This Row],[net_sales]]</f>
        <v>6.7270836729021663E-2</v>
      </c>
      <c r="P5329" s="3" t="str">
        <f>IF(Table5[[#This Row],[Profit_Percentage]]&lt;=24.5%,"low","high")</f>
        <v>low</v>
      </c>
      <c r="Q5329" s="3" t="str">
        <f>IF(Table5[[#This Row],[Profit_Percentage]]&gt;25%,"high_profit","low_profit")&amp;(IF(Table5[[#This Row],[net_sales]]&gt;1000," high_sales"," low_sales"))</f>
        <v>low_profit high_sales</v>
      </c>
      <c r="R5329" s="3"/>
    </row>
    <row r="5330" spans="1:18" ht="14.25" customHeight="1" x14ac:dyDescent="0.3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Table5[[#This Row],[sales]]-(Table5[[#This Row],[sales]]*Table5[[#This Row],[discount]])</f>
        <v>1087.3642</v>
      </c>
      <c r="O5330" s="6">
        <f>Table5[[#This Row],[profit]]/Table5[[#This Row],[net_sales]]</f>
        <v>0.40997303387402312</v>
      </c>
      <c r="P5330" s="3" t="str">
        <f>IF(Table5[[#This Row],[Profit_Percentage]]&lt;=24.5%,"low","high")</f>
        <v>high</v>
      </c>
      <c r="Q5330" s="3" t="str">
        <f>IF(Table5[[#This Row],[Profit_Percentage]]&gt;25%,"high_profit","low_profit")&amp;(IF(Table5[[#This Row],[net_sales]]&gt;1000," high_sales"," low_sales"))</f>
        <v>high_profit high_sales</v>
      </c>
      <c r="R5330" s="3"/>
    </row>
    <row r="5331" spans="1:18" ht="14.25" customHeight="1" x14ac:dyDescent="0.3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Table5[[#This Row],[sales]]-(Table5[[#This Row],[sales]]*Table5[[#This Row],[discount]])</f>
        <v>2531.4365000000003</v>
      </c>
      <c r="O5331" s="6">
        <f>Table5[[#This Row],[profit]]/Table5[[#This Row],[net_sales]]</f>
        <v>0.11566950227667175</v>
      </c>
      <c r="P5331" s="3" t="str">
        <f>IF(Table5[[#This Row],[Profit_Percentage]]&lt;=24.5%,"low","high")</f>
        <v>low</v>
      </c>
      <c r="Q5331" s="3" t="str">
        <f>IF(Table5[[#This Row],[Profit_Percentage]]&gt;25%,"high_profit","low_profit")&amp;(IF(Table5[[#This Row],[net_sales]]&gt;1000," high_sales"," low_sales"))</f>
        <v>low_profit high_sales</v>
      </c>
      <c r="R5331" s="3"/>
    </row>
    <row r="5332" spans="1:18" ht="14.25" customHeight="1" x14ac:dyDescent="0.3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Table5[[#This Row],[sales]]-(Table5[[#This Row],[sales]]*Table5[[#This Row],[discount]])</f>
        <v>1156.5711000000001</v>
      </c>
      <c r="O5332" s="6">
        <f>Table5[[#This Row],[profit]]/Table5[[#This Row],[net_sales]]</f>
        <v>0.20766557282989345</v>
      </c>
      <c r="P5332" s="3" t="str">
        <f>IF(Table5[[#This Row],[Profit_Percentage]]&lt;=24.5%,"low","high")</f>
        <v>low</v>
      </c>
      <c r="Q5332" s="3" t="str">
        <f>IF(Table5[[#This Row],[Profit_Percentage]]&gt;25%,"high_profit","low_profit")&amp;(IF(Table5[[#This Row],[net_sales]]&gt;1000," high_sales"," low_sales"))</f>
        <v>low_profit high_sales</v>
      </c>
      <c r="R5332" s="3"/>
    </row>
    <row r="5333" spans="1:18" ht="14.25" customHeight="1" x14ac:dyDescent="0.3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Table5[[#This Row],[sales]]-(Table5[[#This Row],[sales]]*Table5[[#This Row],[discount]])</f>
        <v>1067.4726000000001</v>
      </c>
      <c r="O5333" s="6">
        <f>Table5[[#This Row],[profit]]/Table5[[#This Row],[net_sales]]</f>
        <v>0.15084227923039897</v>
      </c>
      <c r="P5333" s="3" t="str">
        <f>IF(Table5[[#This Row],[Profit_Percentage]]&lt;=24.5%,"low","high")</f>
        <v>low</v>
      </c>
      <c r="Q5333" s="3" t="str">
        <f>IF(Table5[[#This Row],[Profit_Percentage]]&gt;25%,"high_profit","low_profit")&amp;(IF(Table5[[#This Row],[net_sales]]&gt;1000," high_sales"," low_sales"))</f>
        <v>low_profit high_sales</v>
      </c>
      <c r="R5333" s="3"/>
    </row>
    <row r="5334" spans="1:18" ht="14.25" customHeight="1" x14ac:dyDescent="0.3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Table5[[#This Row],[sales]]-(Table5[[#This Row],[sales]]*Table5[[#This Row],[discount]])</f>
        <v>3465.7714000000001</v>
      </c>
      <c r="O5334" s="6">
        <f>Table5[[#This Row],[profit]]/Table5[[#This Row],[net_sales]]</f>
        <v>0.12205363573604422</v>
      </c>
      <c r="P5334" s="3" t="str">
        <f>IF(Table5[[#This Row],[Profit_Percentage]]&lt;=24.5%,"low","high")</f>
        <v>low</v>
      </c>
      <c r="Q5334" s="3" t="str">
        <f>IF(Table5[[#This Row],[Profit_Percentage]]&gt;25%,"high_profit","low_profit")&amp;(IF(Table5[[#This Row],[net_sales]]&gt;1000," high_sales"," low_sales"))</f>
        <v>low_profit high_sales</v>
      </c>
      <c r="R5334" s="3"/>
    </row>
    <row r="5335" spans="1:18" ht="14.25" customHeight="1" x14ac:dyDescent="0.3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Table5[[#This Row],[sales]]-(Table5[[#This Row],[sales]]*Table5[[#This Row],[discount]])</f>
        <v>3647.1617000000001</v>
      </c>
      <c r="O5335" s="6">
        <f>Table5[[#This Row],[profit]]/Table5[[#This Row],[net_sales]]</f>
        <v>0.14445205431939034</v>
      </c>
      <c r="P5335" s="3" t="str">
        <f>IF(Table5[[#This Row],[Profit_Percentage]]&lt;=24.5%,"low","high")</f>
        <v>low</v>
      </c>
      <c r="Q5335" s="3" t="str">
        <f>IF(Table5[[#This Row],[Profit_Percentage]]&gt;25%,"high_profit","low_profit")&amp;(IF(Table5[[#This Row],[net_sales]]&gt;1000," high_sales"," low_sales"))</f>
        <v>low_profit high_sales</v>
      </c>
      <c r="R5335" s="3"/>
    </row>
    <row r="5336" spans="1:18" ht="14.25" customHeight="1" x14ac:dyDescent="0.3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Table5[[#This Row],[sales]]-(Table5[[#This Row],[sales]]*Table5[[#This Row],[discount]])</f>
        <v>3941.0994000000001</v>
      </c>
      <c r="O5336" s="6">
        <f>Table5[[#This Row],[profit]]/Table5[[#This Row],[net_sales]]</f>
        <v>0.19557486928647372</v>
      </c>
      <c r="P5336" s="3" t="str">
        <f>IF(Table5[[#This Row],[Profit_Percentage]]&lt;=24.5%,"low","high")</f>
        <v>low</v>
      </c>
      <c r="Q5336" s="3" t="str">
        <f>IF(Table5[[#This Row],[Profit_Percentage]]&gt;25%,"high_profit","low_profit")&amp;(IF(Table5[[#This Row],[net_sales]]&gt;1000," high_sales"," low_sales"))</f>
        <v>low_profit high_sales</v>
      </c>
      <c r="R5336" s="3"/>
    </row>
    <row r="5337" spans="1:18" ht="14.25" customHeight="1" x14ac:dyDescent="0.3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Table5[[#This Row],[sales]]-(Table5[[#This Row],[sales]]*Table5[[#This Row],[discount]])</f>
        <v>1341.3</v>
      </c>
      <c r="O5337" s="6">
        <f>Table5[[#This Row],[profit]]/Table5[[#This Row],[net_sales]]</f>
        <v>0.10262431968985314</v>
      </c>
      <c r="P5337" s="3" t="str">
        <f>IF(Table5[[#This Row],[Profit_Percentage]]&lt;=24.5%,"low","high")</f>
        <v>low</v>
      </c>
      <c r="Q5337" s="3" t="str">
        <f>IF(Table5[[#This Row],[Profit_Percentage]]&gt;25%,"high_profit","low_profit")&amp;(IF(Table5[[#This Row],[net_sales]]&gt;1000," high_sales"," low_sales"))</f>
        <v>low_profit high_sales</v>
      </c>
      <c r="R5337" s="3"/>
    </row>
    <row r="5338" spans="1:18" ht="14.25" customHeight="1" x14ac:dyDescent="0.3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Table5[[#This Row],[sales]]-(Table5[[#This Row],[sales]]*Table5[[#This Row],[discount]])</f>
        <v>856.23480000000006</v>
      </c>
      <c r="O5338" s="6">
        <f>Table5[[#This Row],[profit]]/Table5[[#This Row],[net_sales]]</f>
        <v>7.3788171188557156E-2</v>
      </c>
      <c r="P5338" s="3" t="str">
        <f>IF(Table5[[#This Row],[Profit_Percentage]]&lt;=24.5%,"low","high")</f>
        <v>low</v>
      </c>
      <c r="Q5338" s="3" t="str">
        <f>IF(Table5[[#This Row],[Profit_Percentage]]&gt;25%,"high_profit","low_profit")&amp;(IF(Table5[[#This Row],[net_sales]]&gt;1000," high_sales"," low_sales"))</f>
        <v>low_profit low_sales</v>
      </c>
      <c r="R5338" s="3"/>
    </row>
    <row r="5339" spans="1:18" ht="14.25" customHeight="1" x14ac:dyDescent="0.3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Table5[[#This Row],[sales]]-(Table5[[#This Row],[sales]]*Table5[[#This Row],[discount]])</f>
        <v>3711.8576000000003</v>
      </c>
      <c r="O5339" s="6">
        <f>Table5[[#This Row],[profit]]/Table5[[#This Row],[net_sales]]</f>
        <v>0.18808102983260994</v>
      </c>
      <c r="P5339" s="3" t="str">
        <f>IF(Table5[[#This Row],[Profit_Percentage]]&lt;=24.5%,"low","high")</f>
        <v>low</v>
      </c>
      <c r="Q5339" s="3" t="str">
        <f>IF(Table5[[#This Row],[Profit_Percentage]]&gt;25%,"high_profit","low_profit")&amp;(IF(Table5[[#This Row],[net_sales]]&gt;1000," high_sales"," low_sales"))</f>
        <v>low_profit high_sales</v>
      </c>
      <c r="R5339" s="3"/>
    </row>
    <row r="5340" spans="1:18" ht="14.25" customHeight="1" x14ac:dyDescent="0.3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Table5[[#This Row],[sales]]-(Table5[[#This Row],[sales]]*Table5[[#This Row],[discount]])</f>
        <v>1062.3018000000002</v>
      </c>
      <c r="O5340" s="6">
        <f>Table5[[#This Row],[profit]]/Table5[[#This Row],[net_sales]]</f>
        <v>0.36154509010527885</v>
      </c>
      <c r="P5340" s="3" t="str">
        <f>IF(Table5[[#This Row],[Profit_Percentage]]&lt;=24.5%,"low","high")</f>
        <v>high</v>
      </c>
      <c r="Q5340" s="3" t="str">
        <f>IF(Table5[[#This Row],[Profit_Percentage]]&gt;25%,"high_profit","low_profit")&amp;(IF(Table5[[#This Row],[net_sales]]&gt;1000," high_sales"," low_sales"))</f>
        <v>high_profit high_sales</v>
      </c>
      <c r="R5340" s="3"/>
    </row>
    <row r="5341" spans="1:18" ht="14.25" customHeight="1" x14ac:dyDescent="0.3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Table5[[#This Row],[sales]]-(Table5[[#This Row],[sales]]*Table5[[#This Row],[discount]])</f>
        <v>3652.5641000000001</v>
      </c>
      <c r="O5341" s="6">
        <f>Table5[[#This Row],[profit]]/Table5[[#This Row],[net_sales]]</f>
        <v>0.10756279403830311</v>
      </c>
      <c r="P5341" s="3" t="str">
        <f>IF(Table5[[#This Row],[Profit_Percentage]]&lt;=24.5%,"low","high")</f>
        <v>low</v>
      </c>
      <c r="Q5341" s="3" t="str">
        <f>IF(Table5[[#This Row],[Profit_Percentage]]&gt;25%,"high_profit","low_profit")&amp;(IF(Table5[[#This Row],[net_sales]]&gt;1000," high_sales"," low_sales"))</f>
        <v>low_profit high_sales</v>
      </c>
      <c r="R5341" s="3"/>
    </row>
    <row r="5342" spans="1:18" ht="14.25" customHeight="1" x14ac:dyDescent="0.3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Table5[[#This Row],[sales]]-(Table5[[#This Row],[sales]]*Table5[[#This Row],[discount]])</f>
        <v>3694.9590000000003</v>
      </c>
      <c r="O5342" s="6">
        <f>Table5[[#This Row],[profit]]/Table5[[#This Row],[net_sales]]</f>
        <v>0.20004822786937551</v>
      </c>
      <c r="P5342" s="3" t="str">
        <f>IF(Table5[[#This Row],[Profit_Percentage]]&lt;=24.5%,"low","high")</f>
        <v>low</v>
      </c>
      <c r="Q5342" s="3" t="str">
        <f>IF(Table5[[#This Row],[Profit_Percentage]]&gt;25%,"high_profit","low_profit")&amp;(IF(Table5[[#This Row],[net_sales]]&gt;1000," high_sales"," low_sales"))</f>
        <v>low_profit high_sales</v>
      </c>
      <c r="R5342" s="3"/>
    </row>
    <row r="5343" spans="1:18" ht="14.25" customHeight="1" x14ac:dyDescent="0.3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Table5[[#This Row],[sales]]-(Table5[[#This Row],[sales]]*Table5[[#This Row],[discount]])</f>
        <v>3593.4735000000001</v>
      </c>
      <c r="O5343" s="6">
        <f>Table5[[#This Row],[profit]]/Table5[[#This Row],[net_sales]]</f>
        <v>0.17217046403709393</v>
      </c>
      <c r="P5343" s="3" t="str">
        <f>IF(Table5[[#This Row],[Profit_Percentage]]&lt;=24.5%,"low","high")</f>
        <v>low</v>
      </c>
      <c r="Q5343" s="3" t="str">
        <f>IF(Table5[[#This Row],[Profit_Percentage]]&gt;25%,"high_profit","low_profit")&amp;(IF(Table5[[#This Row],[net_sales]]&gt;1000," high_sales"," low_sales"))</f>
        <v>low_profit high_sales</v>
      </c>
      <c r="R5343" s="3"/>
    </row>
    <row r="5344" spans="1:18" ht="14.25" customHeight="1" x14ac:dyDescent="0.3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Table5[[#This Row],[sales]]-(Table5[[#This Row],[sales]]*Table5[[#This Row],[discount]])</f>
        <v>2010.05</v>
      </c>
      <c r="O5344" s="6">
        <f>Table5[[#This Row],[profit]]/Table5[[#This Row],[net_sales]]</f>
        <v>0.16306062038257754</v>
      </c>
      <c r="P5344" s="3" t="str">
        <f>IF(Table5[[#This Row],[Profit_Percentage]]&lt;=24.5%,"low","high")</f>
        <v>low</v>
      </c>
      <c r="Q5344" s="3" t="str">
        <f>IF(Table5[[#This Row],[Profit_Percentage]]&gt;25%,"high_profit","low_profit")&amp;(IF(Table5[[#This Row],[net_sales]]&gt;1000," high_sales"," low_sales"))</f>
        <v>low_profit high_sales</v>
      </c>
      <c r="R5344" s="3"/>
    </row>
    <row r="5345" spans="1:18" ht="14.25" customHeight="1" x14ac:dyDescent="0.3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Table5[[#This Row],[sales]]-(Table5[[#This Row],[sales]]*Table5[[#This Row],[discount]])</f>
        <v>3428.2843999999996</v>
      </c>
      <c r="O5345" s="6">
        <f>Table5[[#This Row],[profit]]/Table5[[#This Row],[net_sales]]</f>
        <v>0.3087666822507491</v>
      </c>
      <c r="P5345" s="3" t="str">
        <f>IF(Table5[[#This Row],[Profit_Percentage]]&lt;=24.5%,"low","high")</f>
        <v>high</v>
      </c>
      <c r="Q5345" s="3" t="str">
        <f>IF(Table5[[#This Row],[Profit_Percentage]]&gt;25%,"high_profit","low_profit")&amp;(IF(Table5[[#This Row],[net_sales]]&gt;1000," high_sales"," low_sales"))</f>
        <v>high_profit high_sales</v>
      </c>
      <c r="R5345" s="3"/>
    </row>
    <row r="5346" spans="1:18" ht="14.25" customHeight="1" x14ac:dyDescent="0.3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Table5[[#This Row],[sales]]-(Table5[[#This Row],[sales]]*Table5[[#This Row],[discount]])</f>
        <v>3001.32</v>
      </c>
      <c r="O5346" s="6">
        <f>Table5[[#This Row],[profit]]/Table5[[#This Row],[net_sales]]</f>
        <v>0.22142590593472206</v>
      </c>
      <c r="P5346" s="3" t="str">
        <f>IF(Table5[[#This Row],[Profit_Percentage]]&lt;=24.5%,"low","high")</f>
        <v>low</v>
      </c>
      <c r="Q5346" s="3" t="str">
        <f>IF(Table5[[#This Row],[Profit_Percentage]]&gt;25%,"high_profit","low_profit")&amp;(IF(Table5[[#This Row],[net_sales]]&gt;1000," high_sales"," low_sales"))</f>
        <v>low_profit high_sales</v>
      </c>
      <c r="R5346" s="3"/>
    </row>
    <row r="5347" spans="1:18" ht="14.25" customHeight="1" x14ac:dyDescent="0.3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Table5[[#This Row],[sales]]-(Table5[[#This Row],[sales]]*Table5[[#This Row],[discount]])</f>
        <v>1986.3887999999997</v>
      </c>
      <c r="O5347" s="6">
        <f>Table5[[#This Row],[profit]]/Table5[[#This Row],[net_sales]]</f>
        <v>0.24617537110559629</v>
      </c>
      <c r="P5347" s="3" t="str">
        <f>IF(Table5[[#This Row],[Profit_Percentage]]&lt;=24.5%,"low","high")</f>
        <v>high</v>
      </c>
      <c r="Q5347" s="3" t="str">
        <f>IF(Table5[[#This Row],[Profit_Percentage]]&gt;25%,"high_profit","low_profit")&amp;(IF(Table5[[#This Row],[net_sales]]&gt;1000," high_sales"," low_sales"))</f>
        <v>low_profit high_sales</v>
      </c>
      <c r="R5347" s="3"/>
    </row>
    <row r="5348" spans="1:18" ht="14.25" customHeight="1" x14ac:dyDescent="0.3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Table5[[#This Row],[sales]]-(Table5[[#This Row],[sales]]*Table5[[#This Row],[discount]])</f>
        <v>2639.8125</v>
      </c>
      <c r="O5348" s="6">
        <f>Table5[[#This Row],[profit]]/Table5[[#This Row],[net_sales]]</f>
        <v>0.15678386249023368</v>
      </c>
      <c r="P5348" s="3" t="str">
        <f>IF(Table5[[#This Row],[Profit_Percentage]]&lt;=24.5%,"low","high")</f>
        <v>low</v>
      </c>
      <c r="Q5348" s="3" t="str">
        <f>IF(Table5[[#This Row],[Profit_Percentage]]&gt;25%,"high_profit","low_profit")&amp;(IF(Table5[[#This Row],[net_sales]]&gt;1000," high_sales"," low_sales"))</f>
        <v>low_profit high_sales</v>
      </c>
      <c r="R5348" s="3"/>
    </row>
    <row r="5349" spans="1:18" ht="14.25" customHeight="1" x14ac:dyDescent="0.3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Table5[[#This Row],[sales]]-(Table5[[#This Row],[sales]]*Table5[[#This Row],[discount]])</f>
        <v>213.8372</v>
      </c>
      <c r="O5349" s="6">
        <f>Table5[[#This Row],[profit]]/Table5[[#This Row],[net_sales]]</f>
        <v>0.29302665766293234</v>
      </c>
      <c r="P5349" s="3" t="str">
        <f>IF(Table5[[#This Row],[Profit_Percentage]]&lt;=24.5%,"low","high")</f>
        <v>high</v>
      </c>
      <c r="Q5349" s="3" t="str">
        <f>IF(Table5[[#This Row],[Profit_Percentage]]&gt;25%,"high_profit","low_profit")&amp;(IF(Table5[[#This Row],[net_sales]]&gt;1000," high_sales"," low_sales"))</f>
        <v>high_profit low_sales</v>
      </c>
      <c r="R5349" s="3"/>
    </row>
    <row r="5350" spans="1:18" ht="14.25" customHeight="1" x14ac:dyDescent="0.3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Table5[[#This Row],[sales]]-(Table5[[#This Row],[sales]]*Table5[[#This Row],[discount]])</f>
        <v>1026.8951999999999</v>
      </c>
      <c r="O5350" s="6">
        <f>Table5[[#This Row],[profit]]/Table5[[#This Row],[net_sales]]</f>
        <v>0.16538201756128573</v>
      </c>
      <c r="P5350" s="3" t="str">
        <f>IF(Table5[[#This Row],[Profit_Percentage]]&lt;=24.5%,"low","high")</f>
        <v>low</v>
      </c>
      <c r="Q5350" s="3" t="str">
        <f>IF(Table5[[#This Row],[Profit_Percentage]]&gt;25%,"high_profit","low_profit")&amp;(IF(Table5[[#This Row],[net_sales]]&gt;1000," high_sales"," low_sales"))</f>
        <v>low_profit high_sales</v>
      </c>
      <c r="R5350" s="3"/>
    </row>
    <row r="5351" spans="1:18" ht="14.25" customHeight="1" x14ac:dyDescent="0.3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Table5[[#This Row],[sales]]-(Table5[[#This Row],[sales]]*Table5[[#This Row],[discount]])</f>
        <v>3931.9844000000003</v>
      </c>
      <c r="O5351" s="6">
        <f>Table5[[#This Row],[profit]]/Table5[[#This Row],[net_sales]]</f>
        <v>0.17300933340427291</v>
      </c>
      <c r="P5351" s="3" t="str">
        <f>IF(Table5[[#This Row],[Profit_Percentage]]&lt;=24.5%,"low","high")</f>
        <v>low</v>
      </c>
      <c r="Q5351" s="3" t="str">
        <f>IF(Table5[[#This Row],[Profit_Percentage]]&gt;25%,"high_profit","low_profit")&amp;(IF(Table5[[#This Row],[net_sales]]&gt;1000," high_sales"," low_sales"))</f>
        <v>low_profit high_sales</v>
      </c>
      <c r="R5351" s="3"/>
    </row>
    <row r="5352" spans="1:18" ht="14.25" customHeight="1" x14ac:dyDescent="0.3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Table5[[#This Row],[sales]]-(Table5[[#This Row],[sales]]*Table5[[#This Row],[discount]])</f>
        <v>595.82429999999999</v>
      </c>
      <c r="O5352" s="6">
        <f>Table5[[#This Row],[profit]]/Table5[[#This Row],[net_sales]]</f>
        <v>0.12490259292882147</v>
      </c>
      <c r="P5352" s="3" t="str">
        <f>IF(Table5[[#This Row],[Profit_Percentage]]&lt;=24.5%,"low","high")</f>
        <v>low</v>
      </c>
      <c r="Q5352" s="3" t="str">
        <f>IF(Table5[[#This Row],[Profit_Percentage]]&gt;25%,"high_profit","low_profit")&amp;(IF(Table5[[#This Row],[net_sales]]&gt;1000," high_sales"," low_sales"))</f>
        <v>low_profit low_sales</v>
      </c>
      <c r="R5352" s="3"/>
    </row>
    <row r="5353" spans="1:18" ht="14.25" customHeight="1" x14ac:dyDescent="0.3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Table5[[#This Row],[sales]]-(Table5[[#This Row],[sales]]*Table5[[#This Row],[discount]])</f>
        <v>1235.7248</v>
      </c>
      <c r="O5353" s="6">
        <f>Table5[[#This Row],[profit]]/Table5[[#This Row],[net_sales]]</f>
        <v>0.22333451590515949</v>
      </c>
      <c r="P5353" s="3" t="str">
        <f>IF(Table5[[#This Row],[Profit_Percentage]]&lt;=24.5%,"low","high")</f>
        <v>low</v>
      </c>
      <c r="Q5353" s="3" t="str">
        <f>IF(Table5[[#This Row],[Profit_Percentage]]&gt;25%,"high_profit","low_profit")&amp;(IF(Table5[[#This Row],[net_sales]]&gt;1000," high_sales"," low_sales"))</f>
        <v>low_profit high_sales</v>
      </c>
      <c r="R5353" s="3"/>
    </row>
    <row r="5354" spans="1:18" ht="14.25" customHeight="1" x14ac:dyDescent="0.3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Table5[[#This Row],[sales]]-(Table5[[#This Row],[sales]]*Table5[[#This Row],[discount]])</f>
        <v>1084.5744</v>
      </c>
      <c r="O5354" s="6">
        <f>Table5[[#This Row],[profit]]/Table5[[#This Row],[net_sales]]</f>
        <v>0.40228683251236613</v>
      </c>
      <c r="P5354" s="3" t="str">
        <f>IF(Table5[[#This Row],[Profit_Percentage]]&lt;=24.5%,"low","high")</f>
        <v>high</v>
      </c>
      <c r="Q5354" s="3" t="str">
        <f>IF(Table5[[#This Row],[Profit_Percentage]]&gt;25%,"high_profit","low_profit")&amp;(IF(Table5[[#This Row],[net_sales]]&gt;1000," high_sales"," low_sales"))</f>
        <v>high_profit high_sales</v>
      </c>
      <c r="R5354" s="3"/>
    </row>
    <row r="5355" spans="1:18" ht="14.25" customHeight="1" x14ac:dyDescent="0.3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Table5[[#This Row],[sales]]-(Table5[[#This Row],[sales]]*Table5[[#This Row],[discount]])</f>
        <v>1272.7739999999999</v>
      </c>
      <c r="O5355" s="6">
        <f>Table5[[#This Row],[profit]]/Table5[[#This Row],[net_sales]]</f>
        <v>0.35752615939671933</v>
      </c>
      <c r="P5355" s="3" t="str">
        <f>IF(Table5[[#This Row],[Profit_Percentage]]&lt;=24.5%,"low","high")</f>
        <v>high</v>
      </c>
      <c r="Q5355" s="3" t="str">
        <f>IF(Table5[[#This Row],[Profit_Percentage]]&gt;25%,"high_profit","low_profit")&amp;(IF(Table5[[#This Row],[net_sales]]&gt;1000," high_sales"," low_sales"))</f>
        <v>high_profit high_sales</v>
      </c>
      <c r="R5355" s="3"/>
    </row>
    <row r="5356" spans="1:18" ht="14.25" customHeight="1" x14ac:dyDescent="0.3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Table5[[#This Row],[sales]]-(Table5[[#This Row],[sales]]*Table5[[#This Row],[discount]])</f>
        <v>2655.6336000000001</v>
      </c>
      <c r="O5356" s="6">
        <f>Table5[[#This Row],[profit]]/Table5[[#This Row],[net_sales]]</f>
        <v>0.11709446664630239</v>
      </c>
      <c r="P5356" s="3" t="str">
        <f>IF(Table5[[#This Row],[Profit_Percentage]]&lt;=24.5%,"low","high")</f>
        <v>low</v>
      </c>
      <c r="Q5356" s="3" t="str">
        <f>IF(Table5[[#This Row],[Profit_Percentage]]&gt;25%,"high_profit","low_profit")&amp;(IF(Table5[[#This Row],[net_sales]]&gt;1000," high_sales"," low_sales"))</f>
        <v>low_profit high_sales</v>
      </c>
      <c r="R5356" s="3"/>
    </row>
    <row r="5357" spans="1:18" ht="14.25" customHeight="1" x14ac:dyDescent="0.3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Table5[[#This Row],[sales]]-(Table5[[#This Row],[sales]]*Table5[[#This Row],[discount]])</f>
        <v>4831.9288999999999</v>
      </c>
      <c r="O5357" s="6">
        <f>Table5[[#This Row],[profit]]/Table5[[#This Row],[net_sales]]</f>
        <v>0.21696718260899905</v>
      </c>
      <c r="P5357" s="3" t="str">
        <f>IF(Table5[[#This Row],[Profit_Percentage]]&lt;=24.5%,"low","high")</f>
        <v>low</v>
      </c>
      <c r="Q5357" s="3" t="str">
        <f>IF(Table5[[#This Row],[Profit_Percentage]]&gt;25%,"high_profit","low_profit")&amp;(IF(Table5[[#This Row],[net_sales]]&gt;1000," high_sales"," low_sales"))</f>
        <v>low_profit high_sales</v>
      </c>
      <c r="R5357" s="3"/>
    </row>
    <row r="5358" spans="1:18" ht="14.25" customHeight="1" x14ac:dyDescent="0.3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Table5[[#This Row],[sales]]-(Table5[[#This Row],[sales]]*Table5[[#This Row],[discount]])</f>
        <v>1164.1476</v>
      </c>
      <c r="O5358" s="6">
        <f>Table5[[#This Row],[profit]]/Table5[[#This Row],[net_sales]]</f>
        <v>0.13760282630827911</v>
      </c>
      <c r="P5358" s="3" t="str">
        <f>IF(Table5[[#This Row],[Profit_Percentage]]&lt;=24.5%,"low","high")</f>
        <v>low</v>
      </c>
      <c r="Q5358" s="3" t="str">
        <f>IF(Table5[[#This Row],[Profit_Percentage]]&gt;25%,"high_profit","low_profit")&amp;(IF(Table5[[#This Row],[net_sales]]&gt;1000," high_sales"," low_sales"))</f>
        <v>low_profit high_sales</v>
      </c>
      <c r="R5358" s="3"/>
    </row>
    <row r="5359" spans="1:18" ht="14.25" customHeight="1" x14ac:dyDescent="0.3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Table5[[#This Row],[sales]]-(Table5[[#This Row],[sales]]*Table5[[#This Row],[discount]])</f>
        <v>1919.3165999999999</v>
      </c>
      <c r="O5359" s="6">
        <f>Table5[[#This Row],[profit]]/Table5[[#This Row],[net_sales]]</f>
        <v>0.28494517267239811</v>
      </c>
      <c r="P5359" s="3" t="str">
        <f>IF(Table5[[#This Row],[Profit_Percentage]]&lt;=24.5%,"low","high")</f>
        <v>high</v>
      </c>
      <c r="Q5359" s="3" t="str">
        <f>IF(Table5[[#This Row],[Profit_Percentage]]&gt;25%,"high_profit","low_profit")&amp;(IF(Table5[[#This Row],[net_sales]]&gt;1000," high_sales"," low_sales"))</f>
        <v>high_profit high_sales</v>
      </c>
      <c r="R5359" s="3"/>
    </row>
    <row r="5360" spans="1:18" ht="14.25" customHeight="1" x14ac:dyDescent="0.3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Table5[[#This Row],[sales]]-(Table5[[#This Row],[sales]]*Table5[[#This Row],[discount]])</f>
        <v>2784.3513999999996</v>
      </c>
      <c r="O5360" s="6">
        <f>Table5[[#This Row],[profit]]/Table5[[#This Row],[net_sales]]</f>
        <v>0.38162568129870394</v>
      </c>
      <c r="P5360" s="3" t="str">
        <f>IF(Table5[[#This Row],[Profit_Percentage]]&lt;=24.5%,"low","high")</f>
        <v>high</v>
      </c>
      <c r="Q5360" s="3" t="str">
        <f>IF(Table5[[#This Row],[Profit_Percentage]]&gt;25%,"high_profit","low_profit")&amp;(IF(Table5[[#This Row],[net_sales]]&gt;1000," high_sales"," low_sales"))</f>
        <v>high_profit high_sales</v>
      </c>
      <c r="R5360" s="3"/>
    </row>
    <row r="5361" spans="1:18" ht="14.25" customHeight="1" x14ac:dyDescent="0.3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Table5[[#This Row],[sales]]-(Table5[[#This Row],[sales]]*Table5[[#This Row],[discount]])</f>
        <v>2104.4684000000002</v>
      </c>
      <c r="O5361" s="6">
        <f>Table5[[#This Row],[profit]]/Table5[[#This Row],[net_sales]]</f>
        <v>0.10603152796212097</v>
      </c>
      <c r="P5361" s="3" t="str">
        <f>IF(Table5[[#This Row],[Profit_Percentage]]&lt;=24.5%,"low","high")</f>
        <v>low</v>
      </c>
      <c r="Q5361" s="3" t="str">
        <f>IF(Table5[[#This Row],[Profit_Percentage]]&gt;25%,"high_profit","low_profit")&amp;(IF(Table5[[#This Row],[net_sales]]&gt;1000," high_sales"," low_sales"))</f>
        <v>low_profit high_sales</v>
      </c>
      <c r="R5361" s="3"/>
    </row>
    <row r="5362" spans="1:18" ht="14.25" customHeight="1" x14ac:dyDescent="0.3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Table5[[#This Row],[sales]]-(Table5[[#This Row],[sales]]*Table5[[#This Row],[discount]])</f>
        <v>398.56470000000002</v>
      </c>
      <c r="O5362" s="6">
        <f>Table5[[#This Row],[profit]]/Table5[[#This Row],[net_sales]]</f>
        <v>0.42896423090153241</v>
      </c>
      <c r="P5362" s="3" t="str">
        <f>IF(Table5[[#This Row],[Profit_Percentage]]&lt;=24.5%,"low","high")</f>
        <v>high</v>
      </c>
      <c r="Q5362" s="3" t="str">
        <f>IF(Table5[[#This Row],[Profit_Percentage]]&gt;25%,"high_profit","low_profit")&amp;(IF(Table5[[#This Row],[net_sales]]&gt;1000," high_sales"," low_sales"))</f>
        <v>high_profit low_sales</v>
      </c>
      <c r="R5362" s="3"/>
    </row>
    <row r="5363" spans="1:18" ht="14.25" customHeight="1" x14ac:dyDescent="0.3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Table5[[#This Row],[sales]]-(Table5[[#This Row],[sales]]*Table5[[#This Row],[discount]])</f>
        <v>2410.8429000000001</v>
      </c>
      <c r="O5363" s="6">
        <f>Table5[[#This Row],[profit]]/Table5[[#This Row],[net_sales]]</f>
        <v>0.25373698136863254</v>
      </c>
      <c r="P5363" s="3" t="str">
        <f>IF(Table5[[#This Row],[Profit_Percentage]]&lt;=24.5%,"low","high")</f>
        <v>high</v>
      </c>
      <c r="Q5363" s="3" t="str">
        <f>IF(Table5[[#This Row],[Profit_Percentage]]&gt;25%,"high_profit","low_profit")&amp;(IF(Table5[[#This Row],[net_sales]]&gt;1000," high_sales"," low_sales"))</f>
        <v>high_profit high_sales</v>
      </c>
      <c r="R5363" s="3"/>
    </row>
    <row r="5364" spans="1:18" ht="14.25" customHeight="1" x14ac:dyDescent="0.3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Table5[[#This Row],[sales]]-(Table5[[#This Row],[sales]]*Table5[[#This Row],[discount]])</f>
        <v>4342.5018</v>
      </c>
      <c r="O5364" s="6">
        <f>Table5[[#This Row],[profit]]/Table5[[#This Row],[net_sales]]</f>
        <v>0.22223824984943014</v>
      </c>
      <c r="P5364" s="3" t="str">
        <f>IF(Table5[[#This Row],[Profit_Percentage]]&lt;=24.5%,"low","high")</f>
        <v>low</v>
      </c>
      <c r="Q5364" s="3" t="str">
        <f>IF(Table5[[#This Row],[Profit_Percentage]]&gt;25%,"high_profit","low_profit")&amp;(IF(Table5[[#This Row],[net_sales]]&gt;1000," high_sales"," low_sales"))</f>
        <v>low_profit high_sales</v>
      </c>
      <c r="R5364" s="3"/>
    </row>
    <row r="5365" spans="1:18" ht="14.25" customHeight="1" x14ac:dyDescent="0.3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Table5[[#This Row],[sales]]-(Table5[[#This Row],[sales]]*Table5[[#This Row],[discount]])</f>
        <v>923.56679999999994</v>
      </c>
      <c r="O5365" s="6">
        <f>Table5[[#This Row],[profit]]/Table5[[#This Row],[net_sales]]</f>
        <v>0.19928174117995581</v>
      </c>
      <c r="P5365" s="3" t="str">
        <f>IF(Table5[[#This Row],[Profit_Percentage]]&lt;=24.5%,"low","high")</f>
        <v>low</v>
      </c>
      <c r="Q5365" s="3" t="str">
        <f>IF(Table5[[#This Row],[Profit_Percentage]]&gt;25%,"high_profit","low_profit")&amp;(IF(Table5[[#This Row],[net_sales]]&gt;1000," high_sales"," low_sales"))</f>
        <v>low_profit low_sales</v>
      </c>
      <c r="R5365" s="3"/>
    </row>
    <row r="5366" spans="1:18" ht="14.25" customHeight="1" x14ac:dyDescent="0.3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Table5[[#This Row],[sales]]-(Table5[[#This Row],[sales]]*Table5[[#This Row],[discount]])</f>
        <v>2005.3713999999998</v>
      </c>
      <c r="O5366" s="6">
        <f>Table5[[#This Row],[profit]]/Table5[[#This Row],[net_sales]]</f>
        <v>0.15910768449176049</v>
      </c>
      <c r="P5366" s="3" t="str">
        <f>IF(Table5[[#This Row],[Profit_Percentage]]&lt;=24.5%,"low","high")</f>
        <v>low</v>
      </c>
      <c r="Q5366" s="3" t="str">
        <f>IF(Table5[[#This Row],[Profit_Percentage]]&gt;25%,"high_profit","low_profit")&amp;(IF(Table5[[#This Row],[net_sales]]&gt;1000," high_sales"," low_sales"))</f>
        <v>low_profit high_sales</v>
      </c>
      <c r="R5366" s="3"/>
    </row>
    <row r="5367" spans="1:18" ht="14.25" customHeight="1" x14ac:dyDescent="0.3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Table5[[#This Row],[sales]]-(Table5[[#This Row],[sales]]*Table5[[#This Row],[discount]])</f>
        <v>3552.777</v>
      </c>
      <c r="O5367" s="6">
        <f>Table5[[#This Row],[profit]]/Table5[[#This Row],[net_sales]]</f>
        <v>0.37936239735846072</v>
      </c>
      <c r="P5367" s="3" t="str">
        <f>IF(Table5[[#This Row],[Profit_Percentage]]&lt;=24.5%,"low","high")</f>
        <v>high</v>
      </c>
      <c r="Q5367" s="3" t="str">
        <f>IF(Table5[[#This Row],[Profit_Percentage]]&gt;25%,"high_profit","low_profit")&amp;(IF(Table5[[#This Row],[net_sales]]&gt;1000," high_sales"," low_sales"))</f>
        <v>high_profit high_sales</v>
      </c>
      <c r="R5367" s="3"/>
    </row>
    <row r="5368" spans="1:18" ht="14.25" customHeight="1" x14ac:dyDescent="0.3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Table5[[#This Row],[sales]]-(Table5[[#This Row],[sales]]*Table5[[#This Row],[discount]])</f>
        <v>3248.2215000000001</v>
      </c>
      <c r="O5368" s="6">
        <f>Table5[[#This Row],[profit]]/Table5[[#This Row],[net_sales]]</f>
        <v>0.11119315600860348</v>
      </c>
      <c r="P5368" s="3" t="str">
        <f>IF(Table5[[#This Row],[Profit_Percentage]]&lt;=24.5%,"low","high")</f>
        <v>low</v>
      </c>
      <c r="Q5368" s="3" t="str">
        <f>IF(Table5[[#This Row],[Profit_Percentage]]&gt;25%,"high_profit","low_profit")&amp;(IF(Table5[[#This Row],[net_sales]]&gt;1000," high_sales"," low_sales"))</f>
        <v>low_profit high_sales</v>
      </c>
      <c r="R5368" s="3"/>
    </row>
    <row r="5369" spans="1:18" ht="14.25" customHeight="1" x14ac:dyDescent="0.3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Table5[[#This Row],[sales]]-(Table5[[#This Row],[sales]]*Table5[[#This Row],[discount]])</f>
        <v>2639.2596000000003</v>
      </c>
      <c r="O5369" s="6">
        <f>Table5[[#This Row],[profit]]/Table5[[#This Row],[net_sales]]</f>
        <v>0.12227292836218155</v>
      </c>
      <c r="P5369" s="3" t="str">
        <f>IF(Table5[[#This Row],[Profit_Percentage]]&lt;=24.5%,"low","high")</f>
        <v>low</v>
      </c>
      <c r="Q5369" s="3" t="str">
        <f>IF(Table5[[#This Row],[Profit_Percentage]]&gt;25%,"high_profit","low_profit")&amp;(IF(Table5[[#This Row],[net_sales]]&gt;1000," high_sales"," low_sales"))</f>
        <v>low_profit high_sales</v>
      </c>
      <c r="R5369" s="3"/>
    </row>
    <row r="5370" spans="1:18" ht="14.25" customHeight="1" x14ac:dyDescent="0.3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Table5[[#This Row],[sales]]-(Table5[[#This Row],[sales]]*Table5[[#This Row],[discount]])</f>
        <v>4761.4574000000002</v>
      </c>
      <c r="O5370" s="6">
        <f>Table5[[#This Row],[profit]]/Table5[[#This Row],[net_sales]]</f>
        <v>0.22966917650045549</v>
      </c>
      <c r="P5370" s="3" t="str">
        <f>IF(Table5[[#This Row],[Profit_Percentage]]&lt;=24.5%,"low","high")</f>
        <v>low</v>
      </c>
      <c r="Q5370" s="3" t="str">
        <f>IF(Table5[[#This Row],[Profit_Percentage]]&gt;25%,"high_profit","low_profit")&amp;(IF(Table5[[#This Row],[net_sales]]&gt;1000," high_sales"," low_sales"))</f>
        <v>low_profit high_sales</v>
      </c>
      <c r="R5370" s="3"/>
    </row>
    <row r="5371" spans="1:18" ht="14.25" customHeight="1" x14ac:dyDescent="0.3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Table5[[#This Row],[sales]]-(Table5[[#This Row],[sales]]*Table5[[#This Row],[discount]])</f>
        <v>823.55680000000007</v>
      </c>
      <c r="O5371" s="6">
        <f>Table5[[#This Row],[profit]]/Table5[[#This Row],[net_sales]]</f>
        <v>0.25693431224172997</v>
      </c>
      <c r="P5371" s="3" t="str">
        <f>IF(Table5[[#This Row],[Profit_Percentage]]&lt;=24.5%,"low","high")</f>
        <v>high</v>
      </c>
      <c r="Q5371" s="3" t="str">
        <f>IF(Table5[[#This Row],[Profit_Percentage]]&gt;25%,"high_profit","low_profit")&amp;(IF(Table5[[#This Row],[net_sales]]&gt;1000," high_sales"," low_sales"))</f>
        <v>high_profit low_sales</v>
      </c>
      <c r="R5371" s="3"/>
    </row>
    <row r="5372" spans="1:18" ht="14.25" customHeight="1" x14ac:dyDescent="0.3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Table5[[#This Row],[sales]]-(Table5[[#This Row],[sales]]*Table5[[#This Row],[discount]])</f>
        <v>3381.2288999999996</v>
      </c>
      <c r="O5372" s="6">
        <f>Table5[[#This Row],[profit]]/Table5[[#This Row],[net_sales]]</f>
        <v>0.1719493170071982</v>
      </c>
      <c r="P5372" s="3" t="str">
        <f>IF(Table5[[#This Row],[Profit_Percentage]]&lt;=24.5%,"low","high")</f>
        <v>low</v>
      </c>
      <c r="Q5372" s="3" t="str">
        <f>IF(Table5[[#This Row],[Profit_Percentage]]&gt;25%,"high_profit","low_profit")&amp;(IF(Table5[[#This Row],[net_sales]]&gt;1000," high_sales"," low_sales"))</f>
        <v>low_profit high_sales</v>
      </c>
      <c r="R5372" s="3"/>
    </row>
    <row r="5373" spans="1:18" ht="14.25" customHeight="1" x14ac:dyDescent="0.3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Table5[[#This Row],[sales]]-(Table5[[#This Row],[sales]]*Table5[[#This Row],[discount]])</f>
        <v>1632.93</v>
      </c>
      <c r="O5373" s="6">
        <f>Table5[[#This Row],[profit]]/Table5[[#This Row],[net_sales]]</f>
        <v>0.35498153625691237</v>
      </c>
      <c r="P5373" s="3" t="str">
        <f>IF(Table5[[#This Row],[Profit_Percentage]]&lt;=24.5%,"low","high")</f>
        <v>high</v>
      </c>
      <c r="Q5373" s="3" t="str">
        <f>IF(Table5[[#This Row],[Profit_Percentage]]&gt;25%,"high_profit","low_profit")&amp;(IF(Table5[[#This Row],[net_sales]]&gt;1000," high_sales"," low_sales"))</f>
        <v>high_profit high_sales</v>
      </c>
      <c r="R5373" s="3"/>
    </row>
    <row r="5374" spans="1:18" ht="14.25" customHeight="1" x14ac:dyDescent="0.3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Table5[[#This Row],[sales]]-(Table5[[#This Row],[sales]]*Table5[[#This Row],[discount]])</f>
        <v>1642.1855999999998</v>
      </c>
      <c r="O5374" s="6">
        <f>Table5[[#This Row],[profit]]/Table5[[#This Row],[net_sales]]</f>
        <v>0.31796040593706343</v>
      </c>
      <c r="P5374" s="3" t="str">
        <f>IF(Table5[[#This Row],[Profit_Percentage]]&lt;=24.5%,"low","high")</f>
        <v>high</v>
      </c>
      <c r="Q5374" s="3" t="str">
        <f>IF(Table5[[#This Row],[Profit_Percentage]]&gt;25%,"high_profit","low_profit")&amp;(IF(Table5[[#This Row],[net_sales]]&gt;1000," high_sales"," low_sales"))</f>
        <v>high_profit high_sales</v>
      </c>
      <c r="R5374" s="3"/>
    </row>
    <row r="5375" spans="1:18" ht="14.25" customHeight="1" x14ac:dyDescent="0.3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Table5[[#This Row],[sales]]-(Table5[[#This Row],[sales]]*Table5[[#This Row],[discount]])</f>
        <v>2412.683</v>
      </c>
      <c r="O5375" s="6">
        <f>Table5[[#This Row],[profit]]/Table5[[#This Row],[net_sales]]</f>
        <v>0.28609228812902482</v>
      </c>
      <c r="P5375" s="3" t="str">
        <f>IF(Table5[[#This Row],[Profit_Percentage]]&lt;=24.5%,"low","high")</f>
        <v>high</v>
      </c>
      <c r="Q5375" s="3" t="str">
        <f>IF(Table5[[#This Row],[Profit_Percentage]]&gt;25%,"high_profit","low_profit")&amp;(IF(Table5[[#This Row],[net_sales]]&gt;1000," high_sales"," low_sales"))</f>
        <v>high_profit high_sales</v>
      </c>
      <c r="R5375" s="3"/>
    </row>
    <row r="5376" spans="1:18" ht="14.25" customHeight="1" x14ac:dyDescent="0.3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Table5[[#This Row],[sales]]-(Table5[[#This Row],[sales]]*Table5[[#This Row],[discount]])</f>
        <v>164.53559999999999</v>
      </c>
      <c r="O5376" s="6">
        <f>Table5[[#This Row],[profit]]/Table5[[#This Row],[net_sales]]</f>
        <v>8.7093613783278526E-2</v>
      </c>
      <c r="P5376" s="3" t="str">
        <f>IF(Table5[[#This Row],[Profit_Percentage]]&lt;=24.5%,"low","high")</f>
        <v>low</v>
      </c>
      <c r="Q5376" s="3" t="str">
        <f>IF(Table5[[#This Row],[Profit_Percentage]]&gt;25%,"high_profit","low_profit")&amp;(IF(Table5[[#This Row],[net_sales]]&gt;1000," high_sales"," low_sales"))</f>
        <v>low_profit low_sales</v>
      </c>
      <c r="R5376" s="3"/>
    </row>
    <row r="5377" spans="1:18" ht="14.25" customHeight="1" x14ac:dyDescent="0.3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Table5[[#This Row],[sales]]-(Table5[[#This Row],[sales]]*Table5[[#This Row],[discount]])</f>
        <v>897.27</v>
      </c>
      <c r="O5377" s="6">
        <f>Table5[[#This Row],[profit]]/Table5[[#This Row],[net_sales]]</f>
        <v>0.22823676262440515</v>
      </c>
      <c r="P5377" s="3" t="str">
        <f>IF(Table5[[#This Row],[Profit_Percentage]]&lt;=24.5%,"low","high")</f>
        <v>low</v>
      </c>
      <c r="Q5377" s="3" t="str">
        <f>IF(Table5[[#This Row],[Profit_Percentage]]&gt;25%,"high_profit","low_profit")&amp;(IF(Table5[[#This Row],[net_sales]]&gt;1000," high_sales"," low_sales"))</f>
        <v>low_profit low_sales</v>
      </c>
      <c r="R5377" s="3"/>
    </row>
    <row r="5378" spans="1:18" ht="14.25" customHeight="1" x14ac:dyDescent="0.3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Table5[[#This Row],[sales]]-(Table5[[#This Row],[sales]]*Table5[[#This Row],[discount]])</f>
        <v>887.02620000000002</v>
      </c>
      <c r="O5378" s="6">
        <f>Table5[[#This Row],[profit]]/Table5[[#This Row],[net_sales]]</f>
        <v>0.12637732684784281</v>
      </c>
      <c r="P5378" s="3" t="str">
        <f>IF(Table5[[#This Row],[Profit_Percentage]]&lt;=24.5%,"low","high")</f>
        <v>low</v>
      </c>
      <c r="Q5378" s="3" t="str">
        <f>IF(Table5[[#This Row],[Profit_Percentage]]&gt;25%,"high_profit","low_profit")&amp;(IF(Table5[[#This Row],[net_sales]]&gt;1000," high_sales"," low_sales"))</f>
        <v>low_profit low_sales</v>
      </c>
      <c r="R5378" s="3"/>
    </row>
    <row r="5379" spans="1:18" ht="14.25" customHeight="1" x14ac:dyDescent="0.3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Table5[[#This Row],[sales]]-(Table5[[#This Row],[sales]]*Table5[[#This Row],[discount]])</f>
        <v>701.63100000000009</v>
      </c>
      <c r="O5379" s="6">
        <f>Table5[[#This Row],[profit]]/Table5[[#This Row],[net_sales]]</f>
        <v>7.3785223286884416E-2</v>
      </c>
      <c r="P5379" s="3" t="str">
        <f>IF(Table5[[#This Row],[Profit_Percentage]]&lt;=24.5%,"low","high")</f>
        <v>low</v>
      </c>
      <c r="Q5379" s="3" t="str">
        <f>IF(Table5[[#This Row],[Profit_Percentage]]&gt;25%,"high_profit","low_profit")&amp;(IF(Table5[[#This Row],[net_sales]]&gt;1000," high_sales"," low_sales"))</f>
        <v>low_profit low_sales</v>
      </c>
      <c r="R5379" s="3"/>
    </row>
    <row r="5380" spans="1:18" ht="14.25" customHeight="1" x14ac:dyDescent="0.3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Table5[[#This Row],[sales]]-(Table5[[#This Row],[sales]]*Table5[[#This Row],[discount]])</f>
        <v>1069.3117</v>
      </c>
      <c r="O5380" s="6">
        <f>Table5[[#This Row],[profit]]/Table5[[#This Row],[net_sales]]</f>
        <v>0.44798911299670624</v>
      </c>
      <c r="P5380" s="3" t="str">
        <f>IF(Table5[[#This Row],[Profit_Percentage]]&lt;=24.5%,"low","high")</f>
        <v>high</v>
      </c>
      <c r="Q5380" s="3" t="str">
        <f>IF(Table5[[#This Row],[Profit_Percentage]]&gt;25%,"high_profit","low_profit")&amp;(IF(Table5[[#This Row],[net_sales]]&gt;1000," high_sales"," low_sales"))</f>
        <v>high_profit high_sales</v>
      </c>
      <c r="R5380" s="3"/>
    </row>
    <row r="5381" spans="1:18" ht="14.25" customHeight="1" x14ac:dyDescent="0.3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Table5[[#This Row],[sales]]-(Table5[[#This Row],[sales]]*Table5[[#This Row],[discount]])</f>
        <v>2378.3490000000002</v>
      </c>
      <c r="O5381" s="6">
        <f>Table5[[#This Row],[profit]]/Table5[[#This Row],[net_sales]]</f>
        <v>0.50533794661759057</v>
      </c>
      <c r="P5381" s="3" t="str">
        <f>IF(Table5[[#This Row],[Profit_Percentage]]&lt;=24.5%,"low","high")</f>
        <v>high</v>
      </c>
      <c r="Q5381" s="3" t="str">
        <f>IF(Table5[[#This Row],[Profit_Percentage]]&gt;25%,"high_profit","low_profit")&amp;(IF(Table5[[#This Row],[net_sales]]&gt;1000," high_sales"," low_sales"))</f>
        <v>high_profit high_sales</v>
      </c>
      <c r="R5381" s="3"/>
    </row>
    <row r="5382" spans="1:18" ht="14.25" customHeight="1" x14ac:dyDescent="0.3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Table5[[#This Row],[sales]]-(Table5[[#This Row],[sales]]*Table5[[#This Row],[discount]])</f>
        <v>814.08</v>
      </c>
      <c r="O5382" s="6">
        <f>Table5[[#This Row],[profit]]/Table5[[#This Row],[net_sales]]</f>
        <v>0.11444821147798742</v>
      </c>
      <c r="P5382" s="3" t="str">
        <f>IF(Table5[[#This Row],[Profit_Percentage]]&lt;=24.5%,"low","high")</f>
        <v>low</v>
      </c>
      <c r="Q5382" s="3" t="str">
        <f>IF(Table5[[#This Row],[Profit_Percentage]]&gt;25%,"high_profit","low_profit")&amp;(IF(Table5[[#This Row],[net_sales]]&gt;1000," high_sales"," low_sales"))</f>
        <v>low_profit low_sales</v>
      </c>
      <c r="R5382" s="3"/>
    </row>
    <row r="5383" spans="1:18" ht="14.25" customHeight="1" x14ac:dyDescent="0.3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Table5[[#This Row],[sales]]-(Table5[[#This Row],[sales]]*Table5[[#This Row],[discount]])</f>
        <v>1757.5610000000001</v>
      </c>
      <c r="O5383" s="6">
        <f>Table5[[#This Row],[profit]]/Table5[[#This Row],[net_sales]]</f>
        <v>0.18664501545038834</v>
      </c>
      <c r="P5383" s="3" t="str">
        <f>IF(Table5[[#This Row],[Profit_Percentage]]&lt;=24.5%,"low","high")</f>
        <v>low</v>
      </c>
      <c r="Q5383" s="3" t="str">
        <f>IF(Table5[[#This Row],[Profit_Percentage]]&gt;25%,"high_profit","low_profit")&amp;(IF(Table5[[#This Row],[net_sales]]&gt;1000," high_sales"," low_sales"))</f>
        <v>low_profit high_sales</v>
      </c>
      <c r="R5383" s="3"/>
    </row>
    <row r="5384" spans="1:18" ht="14.25" customHeight="1" x14ac:dyDescent="0.3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Table5[[#This Row],[sales]]-(Table5[[#This Row],[sales]]*Table5[[#This Row],[discount]])</f>
        <v>3617.6831999999999</v>
      </c>
      <c r="O5384" s="6">
        <f>Table5[[#This Row],[profit]]/Table5[[#This Row],[net_sales]]</f>
        <v>5.9040548381903646E-2</v>
      </c>
      <c r="P5384" s="3" t="str">
        <f>IF(Table5[[#This Row],[Profit_Percentage]]&lt;=24.5%,"low","high")</f>
        <v>low</v>
      </c>
      <c r="Q5384" s="3" t="str">
        <f>IF(Table5[[#This Row],[Profit_Percentage]]&gt;25%,"high_profit","low_profit")&amp;(IF(Table5[[#This Row],[net_sales]]&gt;1000," high_sales"," low_sales"))</f>
        <v>low_profit high_sales</v>
      </c>
      <c r="R5384" s="3"/>
    </row>
    <row r="5385" spans="1:18" ht="14.25" customHeight="1" x14ac:dyDescent="0.3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Table5[[#This Row],[sales]]-(Table5[[#This Row],[sales]]*Table5[[#This Row],[discount]])</f>
        <v>742.84080000000006</v>
      </c>
      <c r="O5385" s="6">
        <f>Table5[[#This Row],[profit]]/Table5[[#This Row],[net_sales]]</f>
        <v>0.13596452968119144</v>
      </c>
      <c r="P5385" s="3" t="str">
        <f>IF(Table5[[#This Row],[Profit_Percentage]]&lt;=24.5%,"low","high")</f>
        <v>low</v>
      </c>
      <c r="Q5385" s="3" t="str">
        <f>IF(Table5[[#This Row],[Profit_Percentage]]&gt;25%,"high_profit","low_profit")&amp;(IF(Table5[[#This Row],[net_sales]]&gt;1000," high_sales"," low_sales"))</f>
        <v>low_profit low_sales</v>
      </c>
      <c r="R5385" s="3"/>
    </row>
    <row r="5386" spans="1:18" ht="14.25" customHeight="1" x14ac:dyDescent="0.3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Table5[[#This Row],[sales]]-(Table5[[#This Row],[sales]]*Table5[[#This Row],[discount]])</f>
        <v>2684.5880000000002</v>
      </c>
      <c r="O5386" s="6">
        <f>Table5[[#This Row],[profit]]/Table5[[#This Row],[net_sales]]</f>
        <v>0.30152485223058434</v>
      </c>
      <c r="P5386" s="3" t="str">
        <f>IF(Table5[[#This Row],[Profit_Percentage]]&lt;=24.5%,"low","high")</f>
        <v>high</v>
      </c>
      <c r="Q5386" s="3" t="str">
        <f>IF(Table5[[#This Row],[Profit_Percentage]]&gt;25%,"high_profit","low_profit")&amp;(IF(Table5[[#This Row],[net_sales]]&gt;1000," high_sales"," low_sales"))</f>
        <v>high_profit high_sales</v>
      </c>
      <c r="R5386" s="3"/>
    </row>
    <row r="5387" spans="1:18" ht="14.25" customHeight="1" x14ac:dyDescent="0.3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Table5[[#This Row],[sales]]-(Table5[[#This Row],[sales]]*Table5[[#This Row],[discount]])</f>
        <v>2824.7960000000003</v>
      </c>
      <c r="O5387" s="6">
        <f>Table5[[#This Row],[profit]]/Table5[[#This Row],[net_sales]]</f>
        <v>0.21842993263938348</v>
      </c>
      <c r="P5387" s="3" t="str">
        <f>IF(Table5[[#This Row],[Profit_Percentage]]&lt;=24.5%,"low","high")</f>
        <v>low</v>
      </c>
      <c r="Q5387" s="3" t="str">
        <f>IF(Table5[[#This Row],[Profit_Percentage]]&gt;25%,"high_profit","low_profit")&amp;(IF(Table5[[#This Row],[net_sales]]&gt;1000," high_sales"," low_sales"))</f>
        <v>low_profit high_sales</v>
      </c>
      <c r="R5387" s="3"/>
    </row>
    <row r="5388" spans="1:18" ht="14.25" customHeight="1" x14ac:dyDescent="0.3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Table5[[#This Row],[sales]]-(Table5[[#This Row],[sales]]*Table5[[#This Row],[discount]])</f>
        <v>718.61579999999992</v>
      </c>
      <c r="O5388" s="6">
        <f>Table5[[#This Row],[profit]]/Table5[[#This Row],[net_sales]]</f>
        <v>0.28876348112579769</v>
      </c>
      <c r="P5388" s="3" t="str">
        <f>IF(Table5[[#This Row],[Profit_Percentage]]&lt;=24.5%,"low","high")</f>
        <v>high</v>
      </c>
      <c r="Q5388" s="3" t="str">
        <f>IF(Table5[[#This Row],[Profit_Percentage]]&gt;25%,"high_profit","low_profit")&amp;(IF(Table5[[#This Row],[net_sales]]&gt;1000," high_sales"," low_sales"))</f>
        <v>high_profit low_sales</v>
      </c>
      <c r="R5388" s="3"/>
    </row>
    <row r="5389" spans="1:18" ht="14.25" customHeight="1" x14ac:dyDescent="0.3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Table5[[#This Row],[sales]]-(Table5[[#This Row],[sales]]*Table5[[#This Row],[discount]])</f>
        <v>4850.2453999999998</v>
      </c>
      <c r="O5389" s="6">
        <f>Table5[[#This Row],[profit]]/Table5[[#This Row],[net_sales]]</f>
        <v>0.22095995390253864</v>
      </c>
      <c r="P5389" s="3" t="str">
        <f>IF(Table5[[#This Row],[Profit_Percentage]]&lt;=24.5%,"low","high")</f>
        <v>low</v>
      </c>
      <c r="Q5389" s="3" t="str">
        <f>IF(Table5[[#This Row],[Profit_Percentage]]&gt;25%,"high_profit","low_profit")&amp;(IF(Table5[[#This Row],[net_sales]]&gt;1000," high_sales"," low_sales"))</f>
        <v>low_profit high_sales</v>
      </c>
      <c r="R5389" s="3"/>
    </row>
    <row r="5390" spans="1:18" ht="14.25" customHeight="1" x14ac:dyDescent="0.3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Table5[[#This Row],[sales]]-(Table5[[#This Row],[sales]]*Table5[[#This Row],[discount]])</f>
        <v>2973.4672</v>
      </c>
      <c r="O5390" s="6">
        <f>Table5[[#This Row],[profit]]/Table5[[#This Row],[net_sales]]</f>
        <v>8.4571304502703101E-2</v>
      </c>
      <c r="P5390" s="3" t="str">
        <f>IF(Table5[[#This Row],[Profit_Percentage]]&lt;=24.5%,"low","high")</f>
        <v>low</v>
      </c>
      <c r="Q5390" s="3" t="str">
        <f>IF(Table5[[#This Row],[Profit_Percentage]]&gt;25%,"high_profit","low_profit")&amp;(IF(Table5[[#This Row],[net_sales]]&gt;1000," high_sales"," low_sales"))</f>
        <v>low_profit high_sales</v>
      </c>
      <c r="R5390" s="3"/>
    </row>
    <row r="5391" spans="1:18" ht="14.25" customHeight="1" x14ac:dyDescent="0.3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Table5[[#This Row],[sales]]-(Table5[[#This Row],[sales]]*Table5[[#This Row],[discount]])</f>
        <v>1231.5498000000002</v>
      </c>
      <c r="O5391" s="6">
        <f>Table5[[#This Row],[profit]]/Table5[[#This Row],[net_sales]]</f>
        <v>0.31944303023718568</v>
      </c>
      <c r="P5391" s="3" t="str">
        <f>IF(Table5[[#This Row],[Profit_Percentage]]&lt;=24.5%,"low","high")</f>
        <v>high</v>
      </c>
      <c r="Q5391" s="3" t="str">
        <f>IF(Table5[[#This Row],[Profit_Percentage]]&gt;25%,"high_profit","low_profit")&amp;(IF(Table5[[#This Row],[net_sales]]&gt;1000," high_sales"," low_sales"))</f>
        <v>high_profit high_sales</v>
      </c>
      <c r="R5391" s="3"/>
    </row>
    <row r="5392" spans="1:18" ht="14.25" customHeight="1" x14ac:dyDescent="0.3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Table5[[#This Row],[sales]]-(Table5[[#This Row],[sales]]*Table5[[#This Row],[discount]])</f>
        <v>3162.1135999999997</v>
      </c>
      <c r="O5392" s="6">
        <f>Table5[[#This Row],[profit]]/Table5[[#This Row],[net_sales]]</f>
        <v>0.28956581446030277</v>
      </c>
      <c r="P5392" s="3" t="str">
        <f>IF(Table5[[#This Row],[Profit_Percentage]]&lt;=24.5%,"low","high")</f>
        <v>high</v>
      </c>
      <c r="Q5392" s="3" t="str">
        <f>IF(Table5[[#This Row],[Profit_Percentage]]&gt;25%,"high_profit","low_profit")&amp;(IF(Table5[[#This Row],[net_sales]]&gt;1000," high_sales"," low_sales"))</f>
        <v>high_profit high_sales</v>
      </c>
      <c r="R5392" s="3"/>
    </row>
    <row r="5393" spans="1:18" ht="14.25" customHeight="1" x14ac:dyDescent="0.3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Table5[[#This Row],[sales]]-(Table5[[#This Row],[sales]]*Table5[[#This Row],[discount]])</f>
        <v>1985.1258</v>
      </c>
      <c r="O5393" s="6">
        <f>Table5[[#This Row],[profit]]/Table5[[#This Row],[net_sales]]</f>
        <v>0.15380385464739815</v>
      </c>
      <c r="P5393" s="3" t="str">
        <f>IF(Table5[[#This Row],[Profit_Percentage]]&lt;=24.5%,"low","high")</f>
        <v>low</v>
      </c>
      <c r="Q5393" s="3" t="str">
        <f>IF(Table5[[#This Row],[Profit_Percentage]]&gt;25%,"high_profit","low_profit")&amp;(IF(Table5[[#This Row],[net_sales]]&gt;1000," high_sales"," low_sales"))</f>
        <v>low_profit high_sales</v>
      </c>
      <c r="R5393" s="3"/>
    </row>
    <row r="5394" spans="1:18" ht="14.25" customHeight="1" x14ac:dyDescent="0.3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Table5[[#This Row],[sales]]-(Table5[[#This Row],[sales]]*Table5[[#This Row],[discount]])</f>
        <v>1903.617</v>
      </c>
      <c r="O5394" s="6">
        <f>Table5[[#This Row],[profit]]/Table5[[#This Row],[net_sales]]</f>
        <v>0.33662233527017249</v>
      </c>
      <c r="P5394" s="3" t="str">
        <f>IF(Table5[[#This Row],[Profit_Percentage]]&lt;=24.5%,"low","high")</f>
        <v>high</v>
      </c>
      <c r="Q5394" s="3" t="str">
        <f>IF(Table5[[#This Row],[Profit_Percentage]]&gt;25%,"high_profit","low_profit")&amp;(IF(Table5[[#This Row],[net_sales]]&gt;1000," high_sales"," low_sales"))</f>
        <v>high_profit high_sales</v>
      </c>
      <c r="R5394" s="3"/>
    </row>
    <row r="5395" spans="1:18" ht="14.25" customHeight="1" x14ac:dyDescent="0.3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Table5[[#This Row],[sales]]-(Table5[[#This Row],[sales]]*Table5[[#This Row],[discount]])</f>
        <v>2188.2591000000002</v>
      </c>
      <c r="O5395" s="6">
        <f>Table5[[#This Row],[profit]]/Table5[[#This Row],[net_sales]]</f>
        <v>0.36490194419847261</v>
      </c>
      <c r="P5395" s="3" t="str">
        <f>IF(Table5[[#This Row],[Profit_Percentage]]&lt;=24.5%,"low","high")</f>
        <v>high</v>
      </c>
      <c r="Q5395" s="3" t="str">
        <f>IF(Table5[[#This Row],[Profit_Percentage]]&gt;25%,"high_profit","low_profit")&amp;(IF(Table5[[#This Row],[net_sales]]&gt;1000," high_sales"," low_sales"))</f>
        <v>high_profit high_sales</v>
      </c>
      <c r="R5395" s="3"/>
    </row>
    <row r="5396" spans="1:18" ht="14.25" customHeight="1" x14ac:dyDescent="0.3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Table5[[#This Row],[sales]]-(Table5[[#This Row],[sales]]*Table5[[#This Row],[discount]])</f>
        <v>1202.5374999999999</v>
      </c>
      <c r="O5396" s="6">
        <f>Table5[[#This Row],[profit]]/Table5[[#This Row],[net_sales]]</f>
        <v>0.10993420163612361</v>
      </c>
      <c r="P5396" s="3" t="str">
        <f>IF(Table5[[#This Row],[Profit_Percentage]]&lt;=24.5%,"low","high")</f>
        <v>low</v>
      </c>
      <c r="Q5396" s="3" t="str">
        <f>IF(Table5[[#This Row],[Profit_Percentage]]&gt;25%,"high_profit","low_profit")&amp;(IF(Table5[[#This Row],[net_sales]]&gt;1000," high_sales"," low_sales"))</f>
        <v>low_profit high_sales</v>
      </c>
      <c r="R5396" s="3"/>
    </row>
    <row r="5397" spans="1:18" ht="14.25" customHeight="1" x14ac:dyDescent="0.3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Table5[[#This Row],[sales]]-(Table5[[#This Row],[sales]]*Table5[[#This Row],[discount]])</f>
        <v>3036.1585999999998</v>
      </c>
      <c r="O5397" s="6">
        <f>Table5[[#This Row],[profit]]/Table5[[#This Row],[net_sales]]</f>
        <v>0.2317698423264187</v>
      </c>
      <c r="P5397" s="3" t="str">
        <f>IF(Table5[[#This Row],[Profit_Percentage]]&lt;=24.5%,"low","high")</f>
        <v>low</v>
      </c>
      <c r="Q5397" s="3" t="str">
        <f>IF(Table5[[#This Row],[Profit_Percentage]]&gt;25%,"high_profit","low_profit")&amp;(IF(Table5[[#This Row],[net_sales]]&gt;1000," high_sales"," low_sales"))</f>
        <v>low_profit high_sales</v>
      </c>
      <c r="R5397" s="3"/>
    </row>
    <row r="5398" spans="1:18" ht="14.25" customHeight="1" x14ac:dyDescent="0.3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Table5[[#This Row],[sales]]-(Table5[[#This Row],[sales]]*Table5[[#This Row],[discount]])</f>
        <v>4045.4685999999997</v>
      </c>
      <c r="O5398" s="6">
        <f>Table5[[#This Row],[profit]]/Table5[[#This Row],[net_sales]]</f>
        <v>0.23730501826166692</v>
      </c>
      <c r="P5398" s="3" t="str">
        <f>IF(Table5[[#This Row],[Profit_Percentage]]&lt;=24.5%,"low","high")</f>
        <v>low</v>
      </c>
      <c r="Q5398" s="3" t="str">
        <f>IF(Table5[[#This Row],[Profit_Percentage]]&gt;25%,"high_profit","low_profit")&amp;(IF(Table5[[#This Row],[net_sales]]&gt;1000," high_sales"," low_sales"))</f>
        <v>low_profit high_sales</v>
      </c>
      <c r="R5398" s="3"/>
    </row>
    <row r="5399" spans="1:18" ht="14.25" customHeight="1" x14ac:dyDescent="0.3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Table5[[#This Row],[sales]]-(Table5[[#This Row],[sales]]*Table5[[#This Row],[discount]])</f>
        <v>3566.4234999999999</v>
      </c>
      <c r="O5399" s="6">
        <f>Table5[[#This Row],[profit]]/Table5[[#This Row],[net_sales]]</f>
        <v>0.22975117789572663</v>
      </c>
      <c r="P5399" s="3" t="str">
        <f>IF(Table5[[#This Row],[Profit_Percentage]]&lt;=24.5%,"low","high")</f>
        <v>low</v>
      </c>
      <c r="Q5399" s="3" t="str">
        <f>IF(Table5[[#This Row],[Profit_Percentage]]&gt;25%,"high_profit","low_profit")&amp;(IF(Table5[[#This Row],[net_sales]]&gt;1000," high_sales"," low_sales"))</f>
        <v>low_profit high_sales</v>
      </c>
      <c r="R5399" s="3"/>
    </row>
    <row r="5400" spans="1:18" ht="14.25" customHeight="1" x14ac:dyDescent="0.3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Table5[[#This Row],[sales]]-(Table5[[#This Row],[sales]]*Table5[[#This Row],[discount]])</f>
        <v>162.5119</v>
      </c>
      <c r="O5400" s="6">
        <f>Table5[[#This Row],[profit]]/Table5[[#This Row],[net_sales]]</f>
        <v>0.36575783065732415</v>
      </c>
      <c r="P5400" s="3" t="str">
        <f>IF(Table5[[#This Row],[Profit_Percentage]]&lt;=24.5%,"low","high")</f>
        <v>high</v>
      </c>
      <c r="Q5400" s="3" t="str">
        <f>IF(Table5[[#This Row],[Profit_Percentage]]&gt;25%,"high_profit","low_profit")&amp;(IF(Table5[[#This Row],[net_sales]]&gt;1000," high_sales"," low_sales"))</f>
        <v>high_profit low_sales</v>
      </c>
      <c r="R5400" s="3"/>
    </row>
    <row r="5401" spans="1:18" ht="14.25" customHeight="1" x14ac:dyDescent="0.3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Table5[[#This Row],[sales]]-(Table5[[#This Row],[sales]]*Table5[[#This Row],[discount]])</f>
        <v>2933.0321999999996</v>
      </c>
      <c r="O5401" s="6">
        <f>Table5[[#This Row],[profit]]/Table5[[#This Row],[net_sales]]</f>
        <v>8.4826890069601021E-2</v>
      </c>
      <c r="P5401" s="3" t="str">
        <f>IF(Table5[[#This Row],[Profit_Percentage]]&lt;=24.5%,"low","high")</f>
        <v>low</v>
      </c>
      <c r="Q5401" s="3" t="str">
        <f>IF(Table5[[#This Row],[Profit_Percentage]]&gt;25%,"high_profit","low_profit")&amp;(IF(Table5[[#This Row],[net_sales]]&gt;1000," high_sales"," low_sales"))</f>
        <v>low_profit high_sales</v>
      </c>
      <c r="R5401" s="3"/>
    </row>
    <row r="5402" spans="1:18" ht="14.25" customHeight="1" x14ac:dyDescent="0.3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Table5[[#This Row],[sales]]-(Table5[[#This Row],[sales]]*Table5[[#This Row],[discount]])</f>
        <v>1887.7381</v>
      </c>
      <c r="O5402" s="6">
        <f>Table5[[#This Row],[profit]]/Table5[[#This Row],[net_sales]]</f>
        <v>0.24662849152644639</v>
      </c>
      <c r="P5402" s="3" t="str">
        <f>IF(Table5[[#This Row],[Profit_Percentage]]&lt;=24.5%,"low","high")</f>
        <v>high</v>
      </c>
      <c r="Q5402" s="3" t="str">
        <f>IF(Table5[[#This Row],[Profit_Percentage]]&gt;25%,"high_profit","low_profit")&amp;(IF(Table5[[#This Row],[net_sales]]&gt;1000," high_sales"," low_sales"))</f>
        <v>low_profit high_sales</v>
      </c>
      <c r="R5402" s="3"/>
    </row>
    <row r="5403" spans="1:18" ht="14.25" customHeight="1" x14ac:dyDescent="0.3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Table5[[#This Row],[sales]]-(Table5[[#This Row],[sales]]*Table5[[#This Row],[discount]])</f>
        <v>3599.4756000000002</v>
      </c>
      <c r="O5403" s="6">
        <f>Table5[[#This Row],[profit]]/Table5[[#This Row],[net_sales]]</f>
        <v>0.28358575343586157</v>
      </c>
      <c r="P5403" s="3" t="str">
        <f>IF(Table5[[#This Row],[Profit_Percentage]]&lt;=24.5%,"low","high")</f>
        <v>high</v>
      </c>
      <c r="Q5403" s="3" t="str">
        <f>IF(Table5[[#This Row],[Profit_Percentage]]&gt;25%,"high_profit","low_profit")&amp;(IF(Table5[[#This Row],[net_sales]]&gt;1000," high_sales"," low_sales"))</f>
        <v>high_profit high_sales</v>
      </c>
      <c r="R5403" s="3"/>
    </row>
    <row r="5404" spans="1:18" ht="14.25" customHeight="1" x14ac:dyDescent="0.3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Table5[[#This Row],[sales]]-(Table5[[#This Row],[sales]]*Table5[[#This Row],[discount]])</f>
        <v>3599.4892</v>
      </c>
      <c r="O5404" s="6">
        <f>Table5[[#This Row],[profit]]/Table5[[#This Row],[net_sales]]</f>
        <v>0.14761261125606379</v>
      </c>
      <c r="P5404" s="3" t="str">
        <f>IF(Table5[[#This Row],[Profit_Percentage]]&lt;=24.5%,"low","high")</f>
        <v>low</v>
      </c>
      <c r="Q5404" s="3" t="str">
        <f>IF(Table5[[#This Row],[Profit_Percentage]]&gt;25%,"high_profit","low_profit")&amp;(IF(Table5[[#This Row],[net_sales]]&gt;1000," high_sales"," low_sales"))</f>
        <v>low_profit high_sales</v>
      </c>
      <c r="R5404" s="3"/>
    </row>
    <row r="5405" spans="1:18" ht="14.25" customHeight="1" x14ac:dyDescent="0.3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Table5[[#This Row],[sales]]-(Table5[[#This Row],[sales]]*Table5[[#This Row],[discount]])</f>
        <v>2706.7312000000002</v>
      </c>
      <c r="O5405" s="6">
        <f>Table5[[#This Row],[profit]]/Table5[[#This Row],[net_sales]]</f>
        <v>0.31232506574720087</v>
      </c>
      <c r="P5405" s="3" t="str">
        <f>IF(Table5[[#This Row],[Profit_Percentage]]&lt;=24.5%,"low","high")</f>
        <v>high</v>
      </c>
      <c r="Q5405" s="3" t="str">
        <f>IF(Table5[[#This Row],[Profit_Percentage]]&gt;25%,"high_profit","low_profit")&amp;(IF(Table5[[#This Row],[net_sales]]&gt;1000," high_sales"," low_sales"))</f>
        <v>high_profit high_sales</v>
      </c>
      <c r="R5405" s="3"/>
    </row>
    <row r="5406" spans="1:18" ht="14.25" customHeight="1" x14ac:dyDescent="0.3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Table5[[#This Row],[sales]]-(Table5[[#This Row],[sales]]*Table5[[#This Row],[discount]])</f>
        <v>1671.6959999999999</v>
      </c>
      <c r="O5406" s="6">
        <f>Table5[[#This Row],[profit]]/Table5[[#This Row],[net_sales]]</f>
        <v>0.10540193910854605</v>
      </c>
      <c r="P5406" s="3" t="str">
        <f>IF(Table5[[#This Row],[Profit_Percentage]]&lt;=24.5%,"low","high")</f>
        <v>low</v>
      </c>
      <c r="Q5406" s="3" t="str">
        <f>IF(Table5[[#This Row],[Profit_Percentage]]&gt;25%,"high_profit","low_profit")&amp;(IF(Table5[[#This Row],[net_sales]]&gt;1000," high_sales"," low_sales"))</f>
        <v>low_profit high_sales</v>
      </c>
      <c r="R5406" s="3"/>
    </row>
    <row r="5407" spans="1:18" ht="14.25" customHeight="1" x14ac:dyDescent="0.3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Table5[[#This Row],[sales]]-(Table5[[#This Row],[sales]]*Table5[[#This Row],[discount]])</f>
        <v>3504.4307999999996</v>
      </c>
      <c r="O5407" s="6">
        <f>Table5[[#This Row],[profit]]/Table5[[#This Row],[net_sales]]</f>
        <v>0.1144351316624657</v>
      </c>
      <c r="P5407" s="3" t="str">
        <f>IF(Table5[[#This Row],[Profit_Percentage]]&lt;=24.5%,"low","high")</f>
        <v>low</v>
      </c>
      <c r="Q5407" s="3" t="str">
        <f>IF(Table5[[#This Row],[Profit_Percentage]]&gt;25%,"high_profit","low_profit")&amp;(IF(Table5[[#This Row],[net_sales]]&gt;1000," high_sales"," low_sales"))</f>
        <v>low_profit high_sales</v>
      </c>
      <c r="R5407" s="3"/>
    </row>
    <row r="5408" spans="1:18" ht="14.25" customHeight="1" x14ac:dyDescent="0.3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Table5[[#This Row],[sales]]-(Table5[[#This Row],[sales]]*Table5[[#This Row],[discount]])</f>
        <v>86.046099999999996</v>
      </c>
      <c r="O5408" s="6">
        <f>Table5[[#This Row],[profit]]/Table5[[#This Row],[net_sales]]</f>
        <v>0.13736822470745333</v>
      </c>
      <c r="P5408" s="3" t="str">
        <f>IF(Table5[[#This Row],[Profit_Percentage]]&lt;=24.5%,"low","high")</f>
        <v>low</v>
      </c>
      <c r="Q5408" s="3" t="str">
        <f>IF(Table5[[#This Row],[Profit_Percentage]]&gt;25%,"high_profit","low_profit")&amp;(IF(Table5[[#This Row],[net_sales]]&gt;1000," high_sales"," low_sales"))</f>
        <v>low_profit low_sales</v>
      </c>
      <c r="R5408" s="3"/>
    </row>
    <row r="5409" spans="1:18" ht="14.25" customHeight="1" x14ac:dyDescent="0.3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Table5[[#This Row],[sales]]-(Table5[[#This Row],[sales]]*Table5[[#This Row],[discount]])</f>
        <v>1494.2285999999999</v>
      </c>
      <c r="O5409" s="6">
        <f>Table5[[#This Row],[profit]]/Table5[[#This Row],[net_sales]]</f>
        <v>0.15059944643008441</v>
      </c>
      <c r="P5409" s="3" t="str">
        <f>IF(Table5[[#This Row],[Profit_Percentage]]&lt;=24.5%,"low","high")</f>
        <v>low</v>
      </c>
      <c r="Q5409" s="3" t="str">
        <f>IF(Table5[[#This Row],[Profit_Percentage]]&gt;25%,"high_profit","low_profit")&amp;(IF(Table5[[#This Row],[net_sales]]&gt;1000," high_sales"," low_sales"))</f>
        <v>low_profit high_sales</v>
      </c>
      <c r="R5409" s="3"/>
    </row>
    <row r="5410" spans="1:18" ht="14.25" customHeight="1" x14ac:dyDescent="0.3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Table5[[#This Row],[sales]]-(Table5[[#This Row],[sales]]*Table5[[#This Row],[discount]])</f>
        <v>506.67539999999997</v>
      </c>
      <c r="O5410" s="6">
        <f>Table5[[#This Row],[profit]]/Table5[[#This Row],[net_sales]]</f>
        <v>7.8492068097247278E-2</v>
      </c>
      <c r="P5410" s="3" t="str">
        <f>IF(Table5[[#This Row],[Profit_Percentage]]&lt;=24.5%,"low","high")</f>
        <v>low</v>
      </c>
      <c r="Q5410" s="3" t="str">
        <f>IF(Table5[[#This Row],[Profit_Percentage]]&gt;25%,"high_profit","low_profit")&amp;(IF(Table5[[#This Row],[net_sales]]&gt;1000," high_sales"," low_sales"))</f>
        <v>low_profit low_sales</v>
      </c>
      <c r="R5410" s="3"/>
    </row>
    <row r="5411" spans="1:18" ht="14.25" customHeight="1" x14ac:dyDescent="0.3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Table5[[#This Row],[sales]]-(Table5[[#This Row],[sales]]*Table5[[#This Row],[discount]])</f>
        <v>2346.3258999999998</v>
      </c>
      <c r="O5411" s="6">
        <f>Table5[[#This Row],[profit]]/Table5[[#This Row],[net_sales]]</f>
        <v>0.49804249273300016</v>
      </c>
      <c r="P5411" s="3" t="str">
        <f>IF(Table5[[#This Row],[Profit_Percentage]]&lt;=24.5%,"low","high")</f>
        <v>high</v>
      </c>
      <c r="Q5411" s="3" t="str">
        <f>IF(Table5[[#This Row],[Profit_Percentage]]&gt;25%,"high_profit","low_profit")&amp;(IF(Table5[[#This Row],[net_sales]]&gt;1000," high_sales"," low_sales"))</f>
        <v>high_profit high_sales</v>
      </c>
      <c r="R5411" s="3"/>
    </row>
    <row r="5412" spans="1:18" ht="14.25" customHeight="1" x14ac:dyDescent="0.3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Table5[[#This Row],[sales]]-(Table5[[#This Row],[sales]]*Table5[[#This Row],[discount]])</f>
        <v>2462.9683</v>
      </c>
      <c r="O5412" s="6">
        <f>Table5[[#This Row],[profit]]/Table5[[#This Row],[net_sales]]</f>
        <v>0.1150603521774925</v>
      </c>
      <c r="P5412" s="3" t="str">
        <f>IF(Table5[[#This Row],[Profit_Percentage]]&lt;=24.5%,"low","high")</f>
        <v>low</v>
      </c>
      <c r="Q5412" s="3" t="str">
        <f>IF(Table5[[#This Row],[Profit_Percentage]]&gt;25%,"high_profit","low_profit")&amp;(IF(Table5[[#This Row],[net_sales]]&gt;1000," high_sales"," low_sales"))</f>
        <v>low_profit high_sales</v>
      </c>
      <c r="R5412" s="3"/>
    </row>
    <row r="5413" spans="1:18" ht="14.25" customHeight="1" x14ac:dyDescent="0.3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Table5[[#This Row],[sales]]-(Table5[[#This Row],[sales]]*Table5[[#This Row],[discount]])</f>
        <v>988.74119999999994</v>
      </c>
      <c r="O5413" s="6">
        <f>Table5[[#This Row],[profit]]/Table5[[#This Row],[net_sales]]</f>
        <v>0.32972227717424946</v>
      </c>
      <c r="P5413" s="3" t="str">
        <f>IF(Table5[[#This Row],[Profit_Percentage]]&lt;=24.5%,"low","high")</f>
        <v>high</v>
      </c>
      <c r="Q5413" s="3" t="str">
        <f>IF(Table5[[#This Row],[Profit_Percentage]]&gt;25%,"high_profit","low_profit")&amp;(IF(Table5[[#This Row],[net_sales]]&gt;1000," high_sales"," low_sales"))</f>
        <v>high_profit low_sales</v>
      </c>
      <c r="R5413" s="3"/>
    </row>
    <row r="5414" spans="1:18" ht="14.25" customHeight="1" x14ac:dyDescent="0.3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Table5[[#This Row],[sales]]-(Table5[[#This Row],[sales]]*Table5[[#This Row],[discount]])</f>
        <v>1462.8614</v>
      </c>
      <c r="O5414" s="6">
        <f>Table5[[#This Row],[profit]]/Table5[[#This Row],[net_sales]]</f>
        <v>0.15811477423630155</v>
      </c>
      <c r="P5414" s="3" t="str">
        <f>IF(Table5[[#This Row],[Profit_Percentage]]&lt;=24.5%,"low","high")</f>
        <v>low</v>
      </c>
      <c r="Q5414" s="3" t="str">
        <f>IF(Table5[[#This Row],[Profit_Percentage]]&gt;25%,"high_profit","low_profit")&amp;(IF(Table5[[#This Row],[net_sales]]&gt;1000," high_sales"," low_sales"))</f>
        <v>low_profit high_sales</v>
      </c>
      <c r="R5414" s="3"/>
    </row>
    <row r="5415" spans="1:18" ht="14.25" customHeight="1" x14ac:dyDescent="0.3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Table5[[#This Row],[sales]]-(Table5[[#This Row],[sales]]*Table5[[#This Row],[discount]])</f>
        <v>2952.6</v>
      </c>
      <c r="O5415" s="6">
        <f>Table5[[#This Row],[profit]]/Table5[[#This Row],[net_sales]]</f>
        <v>0.24933956512903885</v>
      </c>
      <c r="P5415" s="3" t="str">
        <f>IF(Table5[[#This Row],[Profit_Percentage]]&lt;=24.5%,"low","high")</f>
        <v>high</v>
      </c>
      <c r="Q5415" s="3" t="str">
        <f>IF(Table5[[#This Row],[Profit_Percentage]]&gt;25%,"high_profit","low_profit")&amp;(IF(Table5[[#This Row],[net_sales]]&gt;1000," high_sales"," low_sales"))</f>
        <v>low_profit high_sales</v>
      </c>
      <c r="R5415" s="3"/>
    </row>
    <row r="5416" spans="1:18" ht="14.25" customHeight="1" x14ac:dyDescent="0.3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Table5[[#This Row],[sales]]-(Table5[[#This Row],[sales]]*Table5[[#This Row],[discount]])</f>
        <v>1896.6486</v>
      </c>
      <c r="O5416" s="6">
        <f>Table5[[#This Row],[profit]]/Table5[[#This Row],[net_sales]]</f>
        <v>0.29468294759503683</v>
      </c>
      <c r="P5416" s="3" t="str">
        <f>IF(Table5[[#This Row],[Profit_Percentage]]&lt;=24.5%,"low","high")</f>
        <v>high</v>
      </c>
      <c r="Q5416" s="3" t="str">
        <f>IF(Table5[[#This Row],[Profit_Percentage]]&gt;25%,"high_profit","low_profit")&amp;(IF(Table5[[#This Row],[net_sales]]&gt;1000," high_sales"," low_sales"))</f>
        <v>high_profit high_sales</v>
      </c>
      <c r="R5416" s="3"/>
    </row>
    <row r="5417" spans="1:18" ht="14.25" customHeight="1" x14ac:dyDescent="0.3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Table5[[#This Row],[sales]]-(Table5[[#This Row],[sales]]*Table5[[#This Row],[discount]])</f>
        <v>1419.9192</v>
      </c>
      <c r="O5417" s="6">
        <f>Table5[[#This Row],[profit]]/Table5[[#This Row],[net_sales]]</f>
        <v>0.18960938059010682</v>
      </c>
      <c r="P5417" s="3" t="str">
        <f>IF(Table5[[#This Row],[Profit_Percentage]]&lt;=24.5%,"low","high")</f>
        <v>low</v>
      </c>
      <c r="Q5417" s="3" t="str">
        <f>IF(Table5[[#This Row],[Profit_Percentage]]&gt;25%,"high_profit","low_profit")&amp;(IF(Table5[[#This Row],[net_sales]]&gt;1000," high_sales"," low_sales"))</f>
        <v>low_profit high_sales</v>
      </c>
      <c r="R5417" s="3"/>
    </row>
    <row r="5418" spans="1:18" ht="14.25" customHeight="1" x14ac:dyDescent="0.3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Table5[[#This Row],[sales]]-(Table5[[#This Row],[sales]]*Table5[[#This Row],[discount]])</f>
        <v>1607.8419000000001</v>
      </c>
      <c r="O5418" s="6">
        <f>Table5[[#This Row],[profit]]/Table5[[#This Row],[net_sales]]</f>
        <v>0.10981179181858614</v>
      </c>
      <c r="P5418" s="3" t="str">
        <f>IF(Table5[[#This Row],[Profit_Percentage]]&lt;=24.5%,"low","high")</f>
        <v>low</v>
      </c>
      <c r="Q5418" s="3" t="str">
        <f>IF(Table5[[#This Row],[Profit_Percentage]]&gt;25%,"high_profit","low_profit")&amp;(IF(Table5[[#This Row],[net_sales]]&gt;1000," high_sales"," low_sales"))</f>
        <v>low_profit high_sales</v>
      </c>
      <c r="R5418" s="3"/>
    </row>
    <row r="5419" spans="1:18" ht="14.25" customHeight="1" x14ac:dyDescent="0.3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Table5[[#This Row],[sales]]-(Table5[[#This Row],[sales]]*Table5[[#This Row],[discount]])</f>
        <v>1825.8864000000001</v>
      </c>
      <c r="O5419" s="6">
        <f>Table5[[#This Row],[profit]]/Table5[[#This Row],[net_sales]]</f>
        <v>0.55630514581849122</v>
      </c>
      <c r="P5419" s="3" t="str">
        <f>IF(Table5[[#This Row],[Profit_Percentage]]&lt;=24.5%,"low","high")</f>
        <v>high</v>
      </c>
      <c r="Q5419" s="3" t="str">
        <f>IF(Table5[[#This Row],[Profit_Percentage]]&gt;25%,"high_profit","low_profit")&amp;(IF(Table5[[#This Row],[net_sales]]&gt;1000," high_sales"," low_sales"))</f>
        <v>high_profit high_sales</v>
      </c>
      <c r="R5419" s="3"/>
    </row>
    <row r="5420" spans="1:18" ht="14.25" customHeight="1" x14ac:dyDescent="0.3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Table5[[#This Row],[sales]]-(Table5[[#This Row],[sales]]*Table5[[#This Row],[discount]])</f>
        <v>2675.2656000000002</v>
      </c>
      <c r="O5420" s="6">
        <f>Table5[[#This Row],[profit]]/Table5[[#This Row],[net_sales]]</f>
        <v>0.45904974818201222</v>
      </c>
      <c r="P5420" s="3" t="str">
        <f>IF(Table5[[#This Row],[Profit_Percentage]]&lt;=24.5%,"low","high")</f>
        <v>high</v>
      </c>
      <c r="Q5420" s="3" t="str">
        <f>IF(Table5[[#This Row],[Profit_Percentage]]&gt;25%,"high_profit","low_profit")&amp;(IF(Table5[[#This Row],[net_sales]]&gt;1000," high_sales"," low_sales"))</f>
        <v>high_profit high_sales</v>
      </c>
      <c r="R5420" s="3"/>
    </row>
    <row r="5421" spans="1:18" ht="14.25" customHeight="1" x14ac:dyDescent="0.3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Table5[[#This Row],[sales]]-(Table5[[#This Row],[sales]]*Table5[[#This Row],[discount]])</f>
        <v>1080.9765</v>
      </c>
      <c r="O5421" s="6">
        <f>Table5[[#This Row],[profit]]/Table5[[#This Row],[net_sales]]</f>
        <v>0.42077695491067568</v>
      </c>
      <c r="P5421" s="3" t="str">
        <f>IF(Table5[[#This Row],[Profit_Percentage]]&lt;=24.5%,"low","high")</f>
        <v>high</v>
      </c>
      <c r="Q5421" s="3" t="str">
        <f>IF(Table5[[#This Row],[Profit_Percentage]]&gt;25%,"high_profit","low_profit")&amp;(IF(Table5[[#This Row],[net_sales]]&gt;1000," high_sales"," low_sales"))</f>
        <v>high_profit high_sales</v>
      </c>
      <c r="R5421" s="3"/>
    </row>
    <row r="5422" spans="1:18" ht="14.25" customHeight="1" x14ac:dyDescent="0.3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Table5[[#This Row],[sales]]-(Table5[[#This Row],[sales]]*Table5[[#This Row],[discount]])</f>
        <v>756.81600000000003</v>
      </c>
      <c r="O5422" s="6">
        <f>Table5[[#This Row],[profit]]/Table5[[#This Row],[net_sales]]</f>
        <v>0.22952738842730597</v>
      </c>
      <c r="P5422" s="3" t="str">
        <f>IF(Table5[[#This Row],[Profit_Percentage]]&lt;=24.5%,"low","high")</f>
        <v>low</v>
      </c>
      <c r="Q5422" s="3" t="str">
        <f>IF(Table5[[#This Row],[Profit_Percentage]]&gt;25%,"high_profit","low_profit")&amp;(IF(Table5[[#This Row],[net_sales]]&gt;1000," high_sales"," low_sales"))</f>
        <v>low_profit low_sales</v>
      </c>
      <c r="R5422" s="3"/>
    </row>
    <row r="5423" spans="1:18" ht="14.25" customHeight="1" x14ac:dyDescent="0.3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Table5[[#This Row],[sales]]-(Table5[[#This Row],[sales]]*Table5[[#This Row],[discount]])</f>
        <v>815.31359999999995</v>
      </c>
      <c r="O5423" s="6">
        <f>Table5[[#This Row],[profit]]/Table5[[#This Row],[net_sales]]</f>
        <v>0.25852628976138753</v>
      </c>
      <c r="P5423" s="3" t="str">
        <f>IF(Table5[[#This Row],[Profit_Percentage]]&lt;=24.5%,"low","high")</f>
        <v>high</v>
      </c>
      <c r="Q5423" s="3" t="str">
        <f>IF(Table5[[#This Row],[Profit_Percentage]]&gt;25%,"high_profit","low_profit")&amp;(IF(Table5[[#This Row],[net_sales]]&gt;1000," high_sales"," low_sales"))</f>
        <v>high_profit low_sales</v>
      </c>
      <c r="R5423" s="3"/>
    </row>
    <row r="5424" spans="1:18" ht="14.25" customHeight="1" x14ac:dyDescent="0.3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Table5[[#This Row],[sales]]-(Table5[[#This Row],[sales]]*Table5[[#This Row],[discount]])</f>
        <v>125.8488</v>
      </c>
      <c r="O5424" s="6">
        <f>Table5[[#This Row],[profit]]/Table5[[#This Row],[net_sales]]</f>
        <v>0.42233219545994877</v>
      </c>
      <c r="P5424" s="3" t="str">
        <f>IF(Table5[[#This Row],[Profit_Percentage]]&lt;=24.5%,"low","high")</f>
        <v>high</v>
      </c>
      <c r="Q5424" s="3" t="str">
        <f>IF(Table5[[#This Row],[Profit_Percentage]]&gt;25%,"high_profit","low_profit")&amp;(IF(Table5[[#This Row],[net_sales]]&gt;1000," high_sales"," low_sales"))</f>
        <v>high_profit low_sales</v>
      </c>
      <c r="R5424" s="3"/>
    </row>
    <row r="5425" spans="1:18" ht="14.25" customHeight="1" x14ac:dyDescent="0.3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Table5[[#This Row],[sales]]-(Table5[[#This Row],[sales]]*Table5[[#This Row],[discount]])</f>
        <v>2708.6496000000002</v>
      </c>
      <c r="O5425" s="6">
        <f>Table5[[#This Row],[profit]]/Table5[[#This Row],[net_sales]]</f>
        <v>0.15335316904777938</v>
      </c>
      <c r="P5425" s="3" t="str">
        <f>IF(Table5[[#This Row],[Profit_Percentage]]&lt;=24.5%,"low","high")</f>
        <v>low</v>
      </c>
      <c r="Q5425" s="3" t="str">
        <f>IF(Table5[[#This Row],[Profit_Percentage]]&gt;25%,"high_profit","low_profit")&amp;(IF(Table5[[#This Row],[net_sales]]&gt;1000," high_sales"," low_sales"))</f>
        <v>low_profit high_sales</v>
      </c>
      <c r="R5425" s="3"/>
    </row>
    <row r="5426" spans="1:18" ht="14.25" customHeight="1" x14ac:dyDescent="0.3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Table5[[#This Row],[sales]]-(Table5[[#This Row],[sales]]*Table5[[#This Row],[discount]])</f>
        <v>3908.2428</v>
      </c>
      <c r="O5426" s="6">
        <f>Table5[[#This Row],[profit]]/Table5[[#This Row],[net_sales]]</f>
        <v>9.0649434574535642E-2</v>
      </c>
      <c r="P5426" s="3" t="str">
        <f>IF(Table5[[#This Row],[Profit_Percentage]]&lt;=24.5%,"low","high")</f>
        <v>low</v>
      </c>
      <c r="Q5426" s="3" t="str">
        <f>IF(Table5[[#This Row],[Profit_Percentage]]&gt;25%,"high_profit","low_profit")&amp;(IF(Table5[[#This Row],[net_sales]]&gt;1000," high_sales"," low_sales"))</f>
        <v>low_profit high_sales</v>
      </c>
      <c r="R5426" s="3"/>
    </row>
    <row r="5427" spans="1:18" ht="14.25" customHeight="1" x14ac:dyDescent="0.3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Table5[[#This Row],[sales]]-(Table5[[#This Row],[sales]]*Table5[[#This Row],[discount]])</f>
        <v>1904.8624</v>
      </c>
      <c r="O5427" s="6">
        <f>Table5[[#This Row],[profit]]/Table5[[#This Row],[net_sales]]</f>
        <v>0.49102234366114844</v>
      </c>
      <c r="P5427" s="3" t="str">
        <f>IF(Table5[[#This Row],[Profit_Percentage]]&lt;=24.5%,"low","high")</f>
        <v>high</v>
      </c>
      <c r="Q5427" s="3" t="str">
        <f>IF(Table5[[#This Row],[Profit_Percentage]]&gt;25%,"high_profit","low_profit")&amp;(IF(Table5[[#This Row],[net_sales]]&gt;1000," high_sales"," low_sales"))</f>
        <v>high_profit high_sales</v>
      </c>
      <c r="R5427" s="3"/>
    </row>
    <row r="5428" spans="1:18" ht="14.25" customHeight="1" x14ac:dyDescent="0.3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Table5[[#This Row],[sales]]-(Table5[[#This Row],[sales]]*Table5[[#This Row],[discount]])</f>
        <v>3823.4580999999998</v>
      </c>
      <c r="O5428" s="6">
        <f>Table5[[#This Row],[profit]]/Table5[[#This Row],[net_sales]]</f>
        <v>8.5304975618799128E-2</v>
      </c>
      <c r="P5428" s="3" t="str">
        <f>IF(Table5[[#This Row],[Profit_Percentage]]&lt;=24.5%,"low","high")</f>
        <v>low</v>
      </c>
      <c r="Q5428" s="3" t="str">
        <f>IF(Table5[[#This Row],[Profit_Percentage]]&gt;25%,"high_profit","low_profit")&amp;(IF(Table5[[#This Row],[net_sales]]&gt;1000," high_sales"," low_sales"))</f>
        <v>low_profit high_sales</v>
      </c>
      <c r="R5428" s="3"/>
    </row>
    <row r="5429" spans="1:18" ht="14.25" customHeight="1" x14ac:dyDescent="0.3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Table5[[#This Row],[sales]]-(Table5[[#This Row],[sales]]*Table5[[#This Row],[discount]])</f>
        <v>3964.3116</v>
      </c>
      <c r="O5429" s="6">
        <f>Table5[[#This Row],[profit]]/Table5[[#This Row],[net_sales]]</f>
        <v>0.32142781107317597</v>
      </c>
      <c r="P5429" s="3" t="str">
        <f>IF(Table5[[#This Row],[Profit_Percentage]]&lt;=24.5%,"low","high")</f>
        <v>high</v>
      </c>
      <c r="Q5429" s="3" t="str">
        <f>IF(Table5[[#This Row],[Profit_Percentage]]&gt;25%,"high_profit","low_profit")&amp;(IF(Table5[[#This Row],[net_sales]]&gt;1000," high_sales"," low_sales"))</f>
        <v>high_profit high_sales</v>
      </c>
      <c r="R5429" s="3"/>
    </row>
    <row r="5430" spans="1:18" ht="14.25" customHeight="1" x14ac:dyDescent="0.3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Table5[[#This Row],[sales]]-(Table5[[#This Row],[sales]]*Table5[[#This Row],[discount]])</f>
        <v>1907.6759999999999</v>
      </c>
      <c r="O5430" s="6">
        <f>Table5[[#This Row],[profit]]/Table5[[#This Row],[net_sales]]</f>
        <v>0.30326428596889621</v>
      </c>
      <c r="P5430" s="3" t="str">
        <f>IF(Table5[[#This Row],[Profit_Percentage]]&lt;=24.5%,"low","high")</f>
        <v>high</v>
      </c>
      <c r="Q5430" s="3" t="str">
        <f>IF(Table5[[#This Row],[Profit_Percentage]]&gt;25%,"high_profit","low_profit")&amp;(IF(Table5[[#This Row],[net_sales]]&gt;1000," high_sales"," low_sales"))</f>
        <v>high_profit high_sales</v>
      </c>
      <c r="R5430" s="3"/>
    </row>
    <row r="5431" spans="1:18" ht="14.25" customHeight="1" x14ac:dyDescent="0.3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Table5[[#This Row],[sales]]-(Table5[[#This Row],[sales]]*Table5[[#This Row],[discount]])</f>
        <v>2136.3173999999999</v>
      </c>
      <c r="O5431" s="6">
        <f>Table5[[#This Row],[profit]]/Table5[[#This Row],[net_sales]]</f>
        <v>0.18762661391046107</v>
      </c>
      <c r="P5431" s="3" t="str">
        <f>IF(Table5[[#This Row],[Profit_Percentage]]&lt;=24.5%,"low","high")</f>
        <v>low</v>
      </c>
      <c r="Q5431" s="3" t="str">
        <f>IF(Table5[[#This Row],[Profit_Percentage]]&gt;25%,"high_profit","low_profit")&amp;(IF(Table5[[#This Row],[net_sales]]&gt;1000," high_sales"," low_sales"))</f>
        <v>low_profit high_sales</v>
      </c>
      <c r="R5431" s="3"/>
    </row>
    <row r="5432" spans="1:18" ht="14.25" customHeight="1" x14ac:dyDescent="0.3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Table5[[#This Row],[sales]]-(Table5[[#This Row],[sales]]*Table5[[#This Row],[discount]])</f>
        <v>1970.9489999999998</v>
      </c>
      <c r="O5432" s="6">
        <f>Table5[[#This Row],[profit]]/Table5[[#This Row],[net_sales]]</f>
        <v>0.32877563041966079</v>
      </c>
      <c r="P5432" s="3" t="str">
        <f>IF(Table5[[#This Row],[Profit_Percentage]]&lt;=24.5%,"low","high")</f>
        <v>high</v>
      </c>
      <c r="Q5432" s="3" t="str">
        <f>IF(Table5[[#This Row],[Profit_Percentage]]&gt;25%,"high_profit","low_profit")&amp;(IF(Table5[[#This Row],[net_sales]]&gt;1000," high_sales"," low_sales"))</f>
        <v>high_profit high_sales</v>
      </c>
      <c r="R5432" s="3"/>
    </row>
    <row r="5433" spans="1:18" ht="14.25" customHeight="1" x14ac:dyDescent="0.3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Table5[[#This Row],[sales]]-(Table5[[#This Row],[sales]]*Table5[[#This Row],[discount]])</f>
        <v>366.84060000000005</v>
      </c>
      <c r="O5433" s="6">
        <f>Table5[[#This Row],[profit]]/Table5[[#This Row],[net_sales]]</f>
        <v>0.32237435005830867</v>
      </c>
      <c r="P5433" s="3" t="str">
        <f>IF(Table5[[#This Row],[Profit_Percentage]]&lt;=24.5%,"low","high")</f>
        <v>high</v>
      </c>
      <c r="Q5433" s="3" t="str">
        <f>IF(Table5[[#This Row],[Profit_Percentage]]&gt;25%,"high_profit","low_profit")&amp;(IF(Table5[[#This Row],[net_sales]]&gt;1000," high_sales"," low_sales"))</f>
        <v>high_profit low_sales</v>
      </c>
      <c r="R5433" s="3"/>
    </row>
    <row r="5434" spans="1:18" ht="14.25" customHeight="1" x14ac:dyDescent="0.3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Table5[[#This Row],[sales]]-(Table5[[#This Row],[sales]]*Table5[[#This Row],[discount]])</f>
        <v>1877.3665000000001</v>
      </c>
      <c r="O5434" s="6">
        <f>Table5[[#This Row],[profit]]/Table5[[#This Row],[net_sales]]</f>
        <v>0.24654216424976158</v>
      </c>
      <c r="P5434" s="3" t="str">
        <f>IF(Table5[[#This Row],[Profit_Percentage]]&lt;=24.5%,"low","high")</f>
        <v>high</v>
      </c>
      <c r="Q5434" s="3" t="str">
        <f>IF(Table5[[#This Row],[Profit_Percentage]]&gt;25%,"high_profit","low_profit")&amp;(IF(Table5[[#This Row],[net_sales]]&gt;1000," high_sales"," low_sales"))</f>
        <v>low_profit high_sales</v>
      </c>
      <c r="R5434" s="3"/>
    </row>
    <row r="5435" spans="1:18" ht="14.25" customHeight="1" x14ac:dyDescent="0.3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Table5[[#This Row],[sales]]-(Table5[[#This Row],[sales]]*Table5[[#This Row],[discount]])</f>
        <v>2207.7828</v>
      </c>
      <c r="O5435" s="6">
        <f>Table5[[#This Row],[profit]]/Table5[[#This Row],[net_sales]]</f>
        <v>8.8319376344448378E-2</v>
      </c>
      <c r="P5435" s="3" t="str">
        <f>IF(Table5[[#This Row],[Profit_Percentage]]&lt;=24.5%,"low","high")</f>
        <v>low</v>
      </c>
      <c r="Q5435" s="3" t="str">
        <f>IF(Table5[[#This Row],[Profit_Percentage]]&gt;25%,"high_profit","low_profit")&amp;(IF(Table5[[#This Row],[net_sales]]&gt;1000," high_sales"," low_sales"))</f>
        <v>low_profit high_sales</v>
      </c>
      <c r="R5435" s="3"/>
    </row>
    <row r="5436" spans="1:18" ht="14.25" customHeight="1" x14ac:dyDescent="0.3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Table5[[#This Row],[sales]]-(Table5[[#This Row],[sales]]*Table5[[#This Row],[discount]])</f>
        <v>2697.0268999999998</v>
      </c>
      <c r="O5436" s="6">
        <f>Table5[[#This Row],[profit]]/Table5[[#This Row],[net_sales]]</f>
        <v>0.30371591770182199</v>
      </c>
      <c r="P5436" s="3" t="str">
        <f>IF(Table5[[#This Row],[Profit_Percentage]]&lt;=24.5%,"low","high")</f>
        <v>high</v>
      </c>
      <c r="Q5436" s="3" t="str">
        <f>IF(Table5[[#This Row],[Profit_Percentage]]&gt;25%,"high_profit","low_profit")&amp;(IF(Table5[[#This Row],[net_sales]]&gt;1000," high_sales"," low_sales"))</f>
        <v>high_profit high_sales</v>
      </c>
      <c r="R5436" s="3"/>
    </row>
    <row r="5437" spans="1:18" ht="14.25" customHeight="1" x14ac:dyDescent="0.3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Table5[[#This Row],[sales]]-(Table5[[#This Row],[sales]]*Table5[[#This Row],[discount]])</f>
        <v>2553.8817000000004</v>
      </c>
      <c r="O5437" s="6">
        <f>Table5[[#This Row],[profit]]/Table5[[#This Row],[net_sales]]</f>
        <v>0.22127884780254306</v>
      </c>
      <c r="P5437" s="3" t="str">
        <f>IF(Table5[[#This Row],[Profit_Percentage]]&lt;=24.5%,"low","high")</f>
        <v>low</v>
      </c>
      <c r="Q5437" s="3" t="str">
        <f>IF(Table5[[#This Row],[Profit_Percentage]]&gt;25%,"high_profit","low_profit")&amp;(IF(Table5[[#This Row],[net_sales]]&gt;1000," high_sales"," low_sales"))</f>
        <v>low_profit high_sales</v>
      </c>
      <c r="R5437" s="3"/>
    </row>
    <row r="5438" spans="1:18" ht="14.25" customHeight="1" x14ac:dyDescent="0.3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Table5[[#This Row],[sales]]-(Table5[[#This Row],[sales]]*Table5[[#This Row],[discount]])</f>
        <v>1588.5212000000001</v>
      </c>
      <c r="O5438" s="6">
        <f>Table5[[#This Row],[profit]]/Table5[[#This Row],[net_sales]]</f>
        <v>0.23023929425682199</v>
      </c>
      <c r="P5438" s="3" t="str">
        <f>IF(Table5[[#This Row],[Profit_Percentage]]&lt;=24.5%,"low","high")</f>
        <v>low</v>
      </c>
      <c r="Q5438" s="3" t="str">
        <f>IF(Table5[[#This Row],[Profit_Percentage]]&gt;25%,"high_profit","low_profit")&amp;(IF(Table5[[#This Row],[net_sales]]&gt;1000," high_sales"," low_sales"))</f>
        <v>low_profit high_sales</v>
      </c>
      <c r="R5438" s="3"/>
    </row>
    <row r="5439" spans="1:18" ht="14.25" customHeight="1" x14ac:dyDescent="0.3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Table5[[#This Row],[sales]]-(Table5[[#This Row],[sales]]*Table5[[#This Row],[discount]])</f>
        <v>1939.1589000000001</v>
      </c>
      <c r="O5439" s="6">
        <f>Table5[[#This Row],[profit]]/Table5[[#This Row],[net_sales]]</f>
        <v>0.16207026665014401</v>
      </c>
      <c r="P5439" s="3" t="str">
        <f>IF(Table5[[#This Row],[Profit_Percentage]]&lt;=24.5%,"low","high")</f>
        <v>low</v>
      </c>
      <c r="Q5439" s="3" t="str">
        <f>IF(Table5[[#This Row],[Profit_Percentage]]&gt;25%,"high_profit","low_profit")&amp;(IF(Table5[[#This Row],[net_sales]]&gt;1000," high_sales"," low_sales"))</f>
        <v>low_profit high_sales</v>
      </c>
      <c r="R5439" s="3"/>
    </row>
    <row r="5440" spans="1:18" ht="14.25" customHeight="1" x14ac:dyDescent="0.3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Table5[[#This Row],[sales]]-(Table5[[#This Row],[sales]]*Table5[[#This Row],[discount]])</f>
        <v>1495.8413</v>
      </c>
      <c r="O5440" s="6">
        <f>Table5[[#This Row],[profit]]/Table5[[#This Row],[net_sales]]</f>
        <v>0.12699208131236916</v>
      </c>
      <c r="P5440" s="3" t="str">
        <f>IF(Table5[[#This Row],[Profit_Percentage]]&lt;=24.5%,"low","high")</f>
        <v>low</v>
      </c>
      <c r="Q5440" s="3" t="str">
        <f>IF(Table5[[#This Row],[Profit_Percentage]]&gt;25%,"high_profit","low_profit")&amp;(IF(Table5[[#This Row],[net_sales]]&gt;1000," high_sales"," low_sales"))</f>
        <v>low_profit high_sales</v>
      </c>
      <c r="R5440" s="3"/>
    </row>
    <row r="5441" spans="1:18" ht="14.25" customHeight="1" x14ac:dyDescent="0.3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Table5[[#This Row],[sales]]-(Table5[[#This Row],[sales]]*Table5[[#This Row],[discount]])</f>
        <v>906.13040000000001</v>
      </c>
      <c r="O5441" s="6">
        <f>Table5[[#This Row],[profit]]/Table5[[#This Row],[net_sales]]</f>
        <v>0.30203158397510999</v>
      </c>
      <c r="P5441" s="3" t="str">
        <f>IF(Table5[[#This Row],[Profit_Percentage]]&lt;=24.5%,"low","high")</f>
        <v>high</v>
      </c>
      <c r="Q5441" s="3" t="str">
        <f>IF(Table5[[#This Row],[Profit_Percentage]]&gt;25%,"high_profit","low_profit")&amp;(IF(Table5[[#This Row],[net_sales]]&gt;1000," high_sales"," low_sales"))</f>
        <v>high_profit low_sales</v>
      </c>
      <c r="R5441" s="3"/>
    </row>
    <row r="5442" spans="1:18" ht="14.25" customHeight="1" x14ac:dyDescent="0.3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Table5[[#This Row],[sales]]-(Table5[[#This Row],[sales]]*Table5[[#This Row],[discount]])</f>
        <v>2896.6725000000001</v>
      </c>
      <c r="O5442" s="6">
        <f>Table5[[#This Row],[profit]]/Table5[[#This Row],[net_sales]]</f>
        <v>0.21981083467323281</v>
      </c>
      <c r="P5442" s="3" t="str">
        <f>IF(Table5[[#This Row],[Profit_Percentage]]&lt;=24.5%,"low","high")</f>
        <v>low</v>
      </c>
      <c r="Q5442" s="3" t="str">
        <f>IF(Table5[[#This Row],[Profit_Percentage]]&gt;25%,"high_profit","low_profit")&amp;(IF(Table5[[#This Row],[net_sales]]&gt;1000," high_sales"," low_sales"))</f>
        <v>low_profit high_sales</v>
      </c>
      <c r="R5442" s="3"/>
    </row>
    <row r="5443" spans="1:18" ht="14.25" customHeight="1" x14ac:dyDescent="0.3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Table5[[#This Row],[sales]]-(Table5[[#This Row],[sales]]*Table5[[#This Row],[discount]])</f>
        <v>1489.0229999999999</v>
      </c>
      <c r="O5443" s="6">
        <f>Table5[[#This Row],[profit]]/Table5[[#This Row],[net_sales]]</f>
        <v>0.17549762495273746</v>
      </c>
      <c r="P5443" s="3" t="str">
        <f>IF(Table5[[#This Row],[Profit_Percentage]]&lt;=24.5%,"low","high")</f>
        <v>low</v>
      </c>
      <c r="Q5443" s="3" t="str">
        <f>IF(Table5[[#This Row],[Profit_Percentage]]&gt;25%,"high_profit","low_profit")&amp;(IF(Table5[[#This Row],[net_sales]]&gt;1000," high_sales"," low_sales"))</f>
        <v>low_profit high_sales</v>
      </c>
      <c r="R5443" s="3"/>
    </row>
    <row r="5444" spans="1:18" ht="14.25" customHeight="1" x14ac:dyDescent="0.3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Table5[[#This Row],[sales]]-(Table5[[#This Row],[sales]]*Table5[[#This Row],[discount]])</f>
        <v>2629.1698000000006</v>
      </c>
      <c r="O5444" s="6">
        <f>Table5[[#This Row],[profit]]/Table5[[#This Row],[net_sales]]</f>
        <v>0.1242635603071357</v>
      </c>
      <c r="P5444" s="3" t="str">
        <f>IF(Table5[[#This Row],[Profit_Percentage]]&lt;=24.5%,"low","high")</f>
        <v>low</v>
      </c>
      <c r="Q5444" s="3" t="str">
        <f>IF(Table5[[#This Row],[Profit_Percentage]]&gt;25%,"high_profit","low_profit")&amp;(IF(Table5[[#This Row],[net_sales]]&gt;1000," high_sales"," low_sales"))</f>
        <v>low_profit high_sales</v>
      </c>
      <c r="R5444" s="3"/>
    </row>
    <row r="5445" spans="1:18" ht="14.25" customHeight="1" x14ac:dyDescent="0.3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Table5[[#This Row],[sales]]-(Table5[[#This Row],[sales]]*Table5[[#This Row],[discount]])</f>
        <v>1001.3588999999999</v>
      </c>
      <c r="O5445" s="6">
        <f>Table5[[#This Row],[profit]]/Table5[[#This Row],[net_sales]]</f>
        <v>0.16833125465804519</v>
      </c>
      <c r="P5445" s="3" t="str">
        <f>IF(Table5[[#This Row],[Profit_Percentage]]&lt;=24.5%,"low","high")</f>
        <v>low</v>
      </c>
      <c r="Q5445" s="3" t="str">
        <f>IF(Table5[[#This Row],[Profit_Percentage]]&gt;25%,"high_profit","low_profit")&amp;(IF(Table5[[#This Row],[net_sales]]&gt;1000," high_sales"," low_sales"))</f>
        <v>low_profit high_sales</v>
      </c>
      <c r="R5445" s="3"/>
    </row>
    <row r="5446" spans="1:18" ht="14.25" customHeight="1" x14ac:dyDescent="0.3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Table5[[#This Row],[sales]]-(Table5[[#This Row],[sales]]*Table5[[#This Row],[discount]])</f>
        <v>2523.7892999999999</v>
      </c>
      <c r="O5446" s="6">
        <f>Table5[[#This Row],[profit]]/Table5[[#This Row],[net_sales]]</f>
        <v>0.27216218089204197</v>
      </c>
      <c r="P5446" s="3" t="str">
        <f>IF(Table5[[#This Row],[Profit_Percentage]]&lt;=24.5%,"low","high")</f>
        <v>high</v>
      </c>
      <c r="Q5446" s="3" t="str">
        <f>IF(Table5[[#This Row],[Profit_Percentage]]&gt;25%,"high_profit","low_profit")&amp;(IF(Table5[[#This Row],[net_sales]]&gt;1000," high_sales"," low_sales"))</f>
        <v>high_profit high_sales</v>
      </c>
      <c r="R5446" s="3"/>
    </row>
    <row r="5447" spans="1:18" ht="14.25" customHeight="1" x14ac:dyDescent="0.3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Table5[[#This Row],[sales]]-(Table5[[#This Row],[sales]]*Table5[[#This Row],[discount]])</f>
        <v>2900.59</v>
      </c>
      <c r="O5447" s="6">
        <f>Table5[[#This Row],[profit]]/Table5[[#This Row],[net_sales]]</f>
        <v>7.5908694438028126E-2</v>
      </c>
      <c r="P5447" s="3" t="str">
        <f>IF(Table5[[#This Row],[Profit_Percentage]]&lt;=24.5%,"low","high")</f>
        <v>low</v>
      </c>
      <c r="Q5447" s="3" t="str">
        <f>IF(Table5[[#This Row],[Profit_Percentage]]&gt;25%,"high_profit","low_profit")&amp;(IF(Table5[[#This Row],[net_sales]]&gt;1000," high_sales"," low_sales"))</f>
        <v>low_profit high_sales</v>
      </c>
      <c r="R5447" s="3"/>
    </row>
    <row r="5448" spans="1:18" ht="14.25" customHeight="1" x14ac:dyDescent="0.3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Table5[[#This Row],[sales]]-(Table5[[#This Row],[sales]]*Table5[[#This Row],[discount]])</f>
        <v>833.7654</v>
      </c>
      <c r="O5448" s="6">
        <f>Table5[[#This Row],[profit]]/Table5[[#This Row],[net_sales]]</f>
        <v>7.3449917686677815E-2</v>
      </c>
      <c r="P5448" s="3" t="str">
        <f>IF(Table5[[#This Row],[Profit_Percentage]]&lt;=24.5%,"low","high")</f>
        <v>low</v>
      </c>
      <c r="Q5448" s="3" t="str">
        <f>IF(Table5[[#This Row],[Profit_Percentage]]&gt;25%,"high_profit","low_profit")&amp;(IF(Table5[[#This Row],[net_sales]]&gt;1000," high_sales"," low_sales"))</f>
        <v>low_profit low_sales</v>
      </c>
      <c r="R5448" s="3"/>
    </row>
    <row r="5449" spans="1:18" ht="14.25" customHeight="1" x14ac:dyDescent="0.3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Table5[[#This Row],[sales]]-(Table5[[#This Row],[sales]]*Table5[[#This Row],[discount]])</f>
        <v>1849.4689999999998</v>
      </c>
      <c r="O5449" s="6">
        <f>Table5[[#This Row],[profit]]/Table5[[#This Row],[net_sales]]</f>
        <v>0.22962266466753434</v>
      </c>
      <c r="P5449" s="3" t="str">
        <f>IF(Table5[[#This Row],[Profit_Percentage]]&lt;=24.5%,"low","high")</f>
        <v>low</v>
      </c>
      <c r="Q5449" s="3" t="str">
        <f>IF(Table5[[#This Row],[Profit_Percentage]]&gt;25%,"high_profit","low_profit")&amp;(IF(Table5[[#This Row],[net_sales]]&gt;1000," high_sales"," low_sales"))</f>
        <v>low_profit high_sales</v>
      </c>
      <c r="R5449" s="3"/>
    </row>
    <row r="5450" spans="1:18" ht="14.25" customHeight="1" x14ac:dyDescent="0.3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Table5[[#This Row],[sales]]-(Table5[[#This Row],[sales]]*Table5[[#This Row],[discount]])</f>
        <v>2182.4895999999999</v>
      </c>
      <c r="O5450" s="6">
        <f>Table5[[#This Row],[profit]]/Table5[[#This Row],[net_sales]]</f>
        <v>0.20162295389632098</v>
      </c>
      <c r="P5450" s="3" t="str">
        <f>IF(Table5[[#This Row],[Profit_Percentage]]&lt;=24.5%,"low","high")</f>
        <v>low</v>
      </c>
      <c r="Q5450" s="3" t="str">
        <f>IF(Table5[[#This Row],[Profit_Percentage]]&gt;25%,"high_profit","low_profit")&amp;(IF(Table5[[#This Row],[net_sales]]&gt;1000," high_sales"," low_sales"))</f>
        <v>low_profit high_sales</v>
      </c>
      <c r="R5450" s="3"/>
    </row>
    <row r="5451" spans="1:18" ht="14.25" customHeight="1" x14ac:dyDescent="0.3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Table5[[#This Row],[sales]]-(Table5[[#This Row],[sales]]*Table5[[#This Row],[discount]])</f>
        <v>1062.8991999999998</v>
      </c>
      <c r="O5451" s="6">
        <f>Table5[[#This Row],[profit]]/Table5[[#This Row],[net_sales]]</f>
        <v>0.43202591553366498</v>
      </c>
      <c r="P5451" s="3" t="str">
        <f>IF(Table5[[#This Row],[Profit_Percentage]]&lt;=24.5%,"low","high")</f>
        <v>high</v>
      </c>
      <c r="Q5451" s="3" t="str">
        <f>IF(Table5[[#This Row],[Profit_Percentage]]&gt;25%,"high_profit","low_profit")&amp;(IF(Table5[[#This Row],[net_sales]]&gt;1000," high_sales"," low_sales"))</f>
        <v>high_profit high_sales</v>
      </c>
      <c r="R5451" s="3"/>
    </row>
    <row r="5452" spans="1:18" ht="14.25" customHeight="1" x14ac:dyDescent="0.3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Table5[[#This Row],[sales]]-(Table5[[#This Row],[sales]]*Table5[[#This Row],[discount]])</f>
        <v>644.6146</v>
      </c>
      <c r="O5452" s="6">
        <f>Table5[[#This Row],[profit]]/Table5[[#This Row],[net_sales]]</f>
        <v>0.20218282365928419</v>
      </c>
      <c r="P5452" s="3" t="str">
        <f>IF(Table5[[#This Row],[Profit_Percentage]]&lt;=24.5%,"low","high")</f>
        <v>low</v>
      </c>
      <c r="Q5452" s="3" t="str">
        <f>IF(Table5[[#This Row],[Profit_Percentage]]&gt;25%,"high_profit","low_profit")&amp;(IF(Table5[[#This Row],[net_sales]]&gt;1000," high_sales"," low_sales"))</f>
        <v>low_profit low_sales</v>
      </c>
      <c r="R5452" s="3"/>
    </row>
    <row r="5453" spans="1:18" ht="14.25" customHeight="1" x14ac:dyDescent="0.3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Table5[[#This Row],[sales]]-(Table5[[#This Row],[sales]]*Table5[[#This Row],[discount]])</f>
        <v>2927.7991999999999</v>
      </c>
      <c r="O5453" s="6">
        <f>Table5[[#This Row],[profit]]/Table5[[#This Row],[net_sales]]</f>
        <v>0.13309655935420708</v>
      </c>
      <c r="P5453" s="3" t="str">
        <f>IF(Table5[[#This Row],[Profit_Percentage]]&lt;=24.5%,"low","high")</f>
        <v>low</v>
      </c>
      <c r="Q5453" s="3" t="str">
        <f>IF(Table5[[#This Row],[Profit_Percentage]]&gt;25%,"high_profit","low_profit")&amp;(IF(Table5[[#This Row],[net_sales]]&gt;1000," high_sales"," low_sales"))</f>
        <v>low_profit high_sales</v>
      </c>
      <c r="R5453" s="3"/>
    </row>
    <row r="5454" spans="1:18" ht="14.25" customHeight="1" x14ac:dyDescent="0.3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Table5[[#This Row],[sales]]-(Table5[[#This Row],[sales]]*Table5[[#This Row],[discount]])</f>
        <v>659.01</v>
      </c>
      <c r="O5454" s="6">
        <f>Table5[[#This Row],[profit]]/Table5[[#This Row],[net_sales]]</f>
        <v>0.23359281346261818</v>
      </c>
      <c r="P5454" s="3" t="str">
        <f>IF(Table5[[#This Row],[Profit_Percentage]]&lt;=24.5%,"low","high")</f>
        <v>low</v>
      </c>
      <c r="Q5454" s="3" t="str">
        <f>IF(Table5[[#This Row],[Profit_Percentage]]&gt;25%,"high_profit","low_profit")&amp;(IF(Table5[[#This Row],[net_sales]]&gt;1000," high_sales"," low_sales"))</f>
        <v>low_profit low_sales</v>
      </c>
      <c r="R5454" s="3"/>
    </row>
    <row r="5455" spans="1:18" ht="14.25" customHeight="1" x14ac:dyDescent="0.3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Table5[[#This Row],[sales]]-(Table5[[#This Row],[sales]]*Table5[[#This Row],[discount]])</f>
        <v>2063.538</v>
      </c>
      <c r="O5455" s="6">
        <f>Table5[[#This Row],[profit]]/Table5[[#This Row],[net_sales]]</f>
        <v>0.1371140245539457</v>
      </c>
      <c r="P5455" s="3" t="str">
        <f>IF(Table5[[#This Row],[Profit_Percentage]]&lt;=24.5%,"low","high")</f>
        <v>low</v>
      </c>
      <c r="Q5455" s="3" t="str">
        <f>IF(Table5[[#This Row],[Profit_Percentage]]&gt;25%,"high_profit","low_profit")&amp;(IF(Table5[[#This Row],[net_sales]]&gt;1000," high_sales"," low_sales"))</f>
        <v>low_profit high_sales</v>
      </c>
      <c r="R5455" s="3"/>
    </row>
    <row r="5456" spans="1:18" ht="14.25" customHeight="1" x14ac:dyDescent="0.3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Table5[[#This Row],[sales]]-(Table5[[#This Row],[sales]]*Table5[[#This Row],[discount]])</f>
        <v>3412.8459000000003</v>
      </c>
      <c r="O5456" s="6">
        <f>Table5[[#This Row],[profit]]/Table5[[#This Row],[net_sales]]</f>
        <v>0.19680056459625087</v>
      </c>
      <c r="P5456" s="3" t="str">
        <f>IF(Table5[[#This Row],[Profit_Percentage]]&lt;=24.5%,"low","high")</f>
        <v>low</v>
      </c>
      <c r="Q5456" s="3" t="str">
        <f>IF(Table5[[#This Row],[Profit_Percentage]]&gt;25%,"high_profit","low_profit")&amp;(IF(Table5[[#This Row],[net_sales]]&gt;1000," high_sales"," low_sales"))</f>
        <v>low_profit high_sales</v>
      </c>
      <c r="R5456" s="3"/>
    </row>
    <row r="5457" spans="1:18" ht="14.25" customHeight="1" x14ac:dyDescent="0.3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Table5[[#This Row],[sales]]-(Table5[[#This Row],[sales]]*Table5[[#This Row],[discount]])</f>
        <v>648.08480000000009</v>
      </c>
      <c r="O5457" s="6">
        <f>Table5[[#This Row],[profit]]/Table5[[#This Row],[net_sales]]</f>
        <v>7.2937985893204091E-2</v>
      </c>
      <c r="P5457" s="3" t="str">
        <f>IF(Table5[[#This Row],[Profit_Percentage]]&lt;=24.5%,"low","high")</f>
        <v>low</v>
      </c>
      <c r="Q5457" s="3" t="str">
        <f>IF(Table5[[#This Row],[Profit_Percentage]]&gt;25%,"high_profit","low_profit")&amp;(IF(Table5[[#This Row],[net_sales]]&gt;1000," high_sales"," low_sales"))</f>
        <v>low_profit low_sales</v>
      </c>
      <c r="R5457" s="3"/>
    </row>
    <row r="5458" spans="1:18" ht="14.25" customHeight="1" x14ac:dyDescent="0.3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Table5[[#This Row],[sales]]-(Table5[[#This Row],[sales]]*Table5[[#This Row],[discount]])</f>
        <v>1952.5236000000002</v>
      </c>
      <c r="O5458" s="6">
        <f>Table5[[#This Row],[profit]]/Table5[[#This Row],[net_sales]]</f>
        <v>0.18409508596976751</v>
      </c>
      <c r="P5458" s="3" t="str">
        <f>IF(Table5[[#This Row],[Profit_Percentage]]&lt;=24.5%,"low","high")</f>
        <v>low</v>
      </c>
      <c r="Q5458" s="3" t="str">
        <f>IF(Table5[[#This Row],[Profit_Percentage]]&gt;25%,"high_profit","low_profit")&amp;(IF(Table5[[#This Row],[net_sales]]&gt;1000," high_sales"," low_sales"))</f>
        <v>low_profit high_sales</v>
      </c>
      <c r="R5458" s="3"/>
    </row>
    <row r="5459" spans="1:18" ht="14.25" customHeight="1" x14ac:dyDescent="0.3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Table5[[#This Row],[sales]]-(Table5[[#This Row],[sales]]*Table5[[#This Row],[discount]])</f>
        <v>1527.6803999999997</v>
      </c>
      <c r="O5459" s="6">
        <f>Table5[[#This Row],[profit]]/Table5[[#This Row],[net_sales]]</f>
        <v>0.11959307719075274</v>
      </c>
      <c r="P5459" s="3" t="str">
        <f>IF(Table5[[#This Row],[Profit_Percentage]]&lt;=24.5%,"low","high")</f>
        <v>low</v>
      </c>
      <c r="Q5459" s="3" t="str">
        <f>IF(Table5[[#This Row],[Profit_Percentage]]&gt;25%,"high_profit","low_profit")&amp;(IF(Table5[[#This Row],[net_sales]]&gt;1000," high_sales"," low_sales"))</f>
        <v>low_profit high_sales</v>
      </c>
      <c r="R5459" s="3"/>
    </row>
    <row r="5460" spans="1:18" ht="14.25" customHeight="1" x14ac:dyDescent="0.3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Table5[[#This Row],[sales]]-(Table5[[#This Row],[sales]]*Table5[[#This Row],[discount]])</f>
        <v>1695.6978999999999</v>
      </c>
      <c r="O5460" s="6">
        <f>Table5[[#This Row],[profit]]/Table5[[#This Row],[net_sales]]</f>
        <v>0.41375884230321924</v>
      </c>
      <c r="P5460" s="3" t="str">
        <f>IF(Table5[[#This Row],[Profit_Percentage]]&lt;=24.5%,"low","high")</f>
        <v>high</v>
      </c>
      <c r="Q5460" s="3" t="str">
        <f>IF(Table5[[#This Row],[Profit_Percentage]]&gt;25%,"high_profit","low_profit")&amp;(IF(Table5[[#This Row],[net_sales]]&gt;1000," high_sales"," low_sales"))</f>
        <v>high_profit high_sales</v>
      </c>
      <c r="R5460" s="3"/>
    </row>
    <row r="5461" spans="1:18" ht="14.25" customHeight="1" x14ac:dyDescent="0.3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Table5[[#This Row],[sales]]-(Table5[[#This Row],[sales]]*Table5[[#This Row],[discount]])</f>
        <v>1199.634</v>
      </c>
      <c r="O5461" s="6">
        <f>Table5[[#This Row],[profit]]/Table5[[#This Row],[net_sales]]</f>
        <v>0.30836071668525566</v>
      </c>
      <c r="P5461" s="3" t="str">
        <f>IF(Table5[[#This Row],[Profit_Percentage]]&lt;=24.5%,"low","high")</f>
        <v>high</v>
      </c>
      <c r="Q5461" s="3" t="str">
        <f>IF(Table5[[#This Row],[Profit_Percentage]]&gt;25%,"high_profit","low_profit")&amp;(IF(Table5[[#This Row],[net_sales]]&gt;1000," high_sales"," low_sales"))</f>
        <v>high_profit high_sales</v>
      </c>
      <c r="R5461" s="3"/>
    </row>
    <row r="5462" spans="1:18" ht="14.25" customHeight="1" x14ac:dyDescent="0.3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Table5[[#This Row],[sales]]-(Table5[[#This Row],[sales]]*Table5[[#This Row],[discount]])</f>
        <v>2129.4800999999998</v>
      </c>
      <c r="O5462" s="6">
        <f>Table5[[#This Row],[profit]]/Table5[[#This Row],[net_sales]]</f>
        <v>0.26220954119270712</v>
      </c>
      <c r="P5462" s="3" t="str">
        <f>IF(Table5[[#This Row],[Profit_Percentage]]&lt;=24.5%,"low","high")</f>
        <v>high</v>
      </c>
      <c r="Q5462" s="3" t="str">
        <f>IF(Table5[[#This Row],[Profit_Percentage]]&gt;25%,"high_profit","low_profit")&amp;(IF(Table5[[#This Row],[net_sales]]&gt;1000," high_sales"," low_sales"))</f>
        <v>high_profit high_sales</v>
      </c>
      <c r="R5462" s="3"/>
    </row>
    <row r="5463" spans="1:18" ht="14.25" customHeight="1" x14ac:dyDescent="0.3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Table5[[#This Row],[sales]]-(Table5[[#This Row],[sales]]*Table5[[#This Row],[discount]])</f>
        <v>106.36919999999999</v>
      </c>
      <c r="O5463" s="6">
        <f>Table5[[#This Row],[profit]]/Table5[[#This Row],[net_sales]]</f>
        <v>0.41882424611635699</v>
      </c>
      <c r="P5463" s="3" t="str">
        <f>IF(Table5[[#This Row],[Profit_Percentage]]&lt;=24.5%,"low","high")</f>
        <v>high</v>
      </c>
      <c r="Q5463" s="3" t="str">
        <f>IF(Table5[[#This Row],[Profit_Percentage]]&gt;25%,"high_profit","low_profit")&amp;(IF(Table5[[#This Row],[net_sales]]&gt;1000," high_sales"," low_sales"))</f>
        <v>high_profit low_sales</v>
      </c>
      <c r="R5463" s="3"/>
    </row>
    <row r="5464" spans="1:18" ht="14.25" customHeight="1" x14ac:dyDescent="0.3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Table5[[#This Row],[sales]]-(Table5[[#This Row],[sales]]*Table5[[#This Row],[discount]])</f>
        <v>370.94170000000003</v>
      </c>
      <c r="O5464" s="6">
        <f>Table5[[#This Row],[profit]]/Table5[[#This Row],[net_sales]]</f>
        <v>0.40278566685816125</v>
      </c>
      <c r="P5464" s="3" t="str">
        <f>IF(Table5[[#This Row],[Profit_Percentage]]&lt;=24.5%,"low","high")</f>
        <v>high</v>
      </c>
      <c r="Q5464" s="3" t="str">
        <f>IF(Table5[[#This Row],[Profit_Percentage]]&gt;25%,"high_profit","low_profit")&amp;(IF(Table5[[#This Row],[net_sales]]&gt;1000," high_sales"," low_sales"))</f>
        <v>high_profit low_sales</v>
      </c>
      <c r="R5464" s="3"/>
    </row>
    <row r="5465" spans="1:18" ht="14.25" customHeight="1" x14ac:dyDescent="0.3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Table5[[#This Row],[sales]]-(Table5[[#This Row],[sales]]*Table5[[#This Row],[discount]])</f>
        <v>2371.7024000000001</v>
      </c>
      <c r="O5465" s="6">
        <f>Table5[[#This Row],[profit]]/Table5[[#This Row],[net_sales]]</f>
        <v>0.10801523833681663</v>
      </c>
      <c r="P5465" s="3" t="str">
        <f>IF(Table5[[#This Row],[Profit_Percentage]]&lt;=24.5%,"low","high")</f>
        <v>low</v>
      </c>
      <c r="Q5465" s="3" t="str">
        <f>IF(Table5[[#This Row],[Profit_Percentage]]&gt;25%,"high_profit","low_profit")&amp;(IF(Table5[[#This Row],[net_sales]]&gt;1000," high_sales"," low_sales"))</f>
        <v>low_profit high_sales</v>
      </c>
      <c r="R5465" s="3"/>
    </row>
    <row r="5466" spans="1:18" ht="14.25" customHeight="1" x14ac:dyDescent="0.3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Table5[[#This Row],[sales]]-(Table5[[#This Row],[sales]]*Table5[[#This Row],[discount]])</f>
        <v>613.68170000000009</v>
      </c>
      <c r="O5466" s="6">
        <f>Table5[[#This Row],[profit]]/Table5[[#This Row],[net_sales]]</f>
        <v>0.33409827928712876</v>
      </c>
      <c r="P5466" s="3" t="str">
        <f>IF(Table5[[#This Row],[Profit_Percentage]]&lt;=24.5%,"low","high")</f>
        <v>high</v>
      </c>
      <c r="Q5466" s="3" t="str">
        <f>IF(Table5[[#This Row],[Profit_Percentage]]&gt;25%,"high_profit","low_profit")&amp;(IF(Table5[[#This Row],[net_sales]]&gt;1000," high_sales"," low_sales"))</f>
        <v>high_profit low_sales</v>
      </c>
      <c r="R5466" s="3"/>
    </row>
    <row r="5467" spans="1:18" ht="14.25" customHeight="1" x14ac:dyDescent="0.3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Table5[[#This Row],[sales]]-(Table5[[#This Row],[sales]]*Table5[[#This Row],[discount]])</f>
        <v>533.5637999999999</v>
      </c>
      <c r="O5467" s="6">
        <f>Table5[[#This Row],[profit]]/Table5[[#This Row],[net_sales]]</f>
        <v>0.43226320826113024</v>
      </c>
      <c r="P5467" s="3" t="str">
        <f>IF(Table5[[#This Row],[Profit_Percentage]]&lt;=24.5%,"low","high")</f>
        <v>high</v>
      </c>
      <c r="Q5467" s="3" t="str">
        <f>IF(Table5[[#This Row],[Profit_Percentage]]&gt;25%,"high_profit","low_profit")&amp;(IF(Table5[[#This Row],[net_sales]]&gt;1000," high_sales"," low_sales"))</f>
        <v>high_profit low_sales</v>
      </c>
      <c r="R5467" s="3"/>
    </row>
    <row r="5468" spans="1:18" ht="14.25" customHeight="1" x14ac:dyDescent="0.3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Table5[[#This Row],[sales]]-(Table5[[#This Row],[sales]]*Table5[[#This Row],[discount]])</f>
        <v>1537.5541999999998</v>
      </c>
      <c r="O5468" s="6">
        <f>Table5[[#This Row],[profit]]/Table5[[#This Row],[net_sales]]</f>
        <v>0.10969369404993984</v>
      </c>
      <c r="P5468" s="3" t="str">
        <f>IF(Table5[[#This Row],[Profit_Percentage]]&lt;=24.5%,"low","high")</f>
        <v>low</v>
      </c>
      <c r="Q5468" s="3" t="str">
        <f>IF(Table5[[#This Row],[Profit_Percentage]]&gt;25%,"high_profit","low_profit")&amp;(IF(Table5[[#This Row],[net_sales]]&gt;1000," high_sales"," low_sales"))</f>
        <v>low_profit high_sales</v>
      </c>
      <c r="R5468" s="3"/>
    </row>
    <row r="5469" spans="1:18" ht="14.25" customHeight="1" x14ac:dyDescent="0.3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Table5[[#This Row],[sales]]-(Table5[[#This Row],[sales]]*Table5[[#This Row],[discount]])</f>
        <v>838.22760000000005</v>
      </c>
      <c r="O5469" s="6">
        <f>Table5[[#This Row],[profit]]/Table5[[#This Row],[net_sales]]</f>
        <v>0.1584295243917046</v>
      </c>
      <c r="P5469" s="3" t="str">
        <f>IF(Table5[[#This Row],[Profit_Percentage]]&lt;=24.5%,"low","high")</f>
        <v>low</v>
      </c>
      <c r="Q5469" s="3" t="str">
        <f>IF(Table5[[#This Row],[Profit_Percentage]]&gt;25%,"high_profit","low_profit")&amp;(IF(Table5[[#This Row],[net_sales]]&gt;1000," high_sales"," low_sales"))</f>
        <v>low_profit low_sales</v>
      </c>
      <c r="R5469" s="3"/>
    </row>
    <row r="5470" spans="1:18" ht="14.25" customHeight="1" x14ac:dyDescent="0.3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Table5[[#This Row],[sales]]-(Table5[[#This Row],[sales]]*Table5[[#This Row],[discount]])</f>
        <v>356.85649999999998</v>
      </c>
      <c r="O5470" s="6">
        <f>Table5[[#This Row],[profit]]/Table5[[#This Row],[net_sales]]</f>
        <v>0.26044082145063913</v>
      </c>
      <c r="P5470" s="3" t="str">
        <f>IF(Table5[[#This Row],[Profit_Percentage]]&lt;=24.5%,"low","high")</f>
        <v>high</v>
      </c>
      <c r="Q5470" s="3" t="str">
        <f>IF(Table5[[#This Row],[Profit_Percentage]]&gt;25%,"high_profit","low_profit")&amp;(IF(Table5[[#This Row],[net_sales]]&gt;1000," high_sales"," low_sales"))</f>
        <v>high_profit low_sales</v>
      </c>
      <c r="R5470" s="3"/>
    </row>
    <row r="5471" spans="1:18" ht="14.25" customHeight="1" x14ac:dyDescent="0.3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Table5[[#This Row],[sales]]-(Table5[[#This Row],[sales]]*Table5[[#This Row],[discount]])</f>
        <v>969.09150000000011</v>
      </c>
      <c r="O5471" s="6">
        <f>Table5[[#This Row],[profit]]/Table5[[#This Row],[net_sales]]</f>
        <v>0.37049133131391615</v>
      </c>
      <c r="P5471" s="3" t="str">
        <f>IF(Table5[[#This Row],[Profit_Percentage]]&lt;=24.5%,"low","high")</f>
        <v>high</v>
      </c>
      <c r="Q5471" s="3" t="str">
        <f>IF(Table5[[#This Row],[Profit_Percentage]]&gt;25%,"high_profit","low_profit")&amp;(IF(Table5[[#This Row],[net_sales]]&gt;1000," high_sales"," low_sales"))</f>
        <v>high_profit low_sales</v>
      </c>
      <c r="R5471" s="3"/>
    </row>
    <row r="5472" spans="1:18" ht="14.25" customHeight="1" x14ac:dyDescent="0.3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Table5[[#This Row],[sales]]-(Table5[[#This Row],[sales]]*Table5[[#This Row],[discount]])</f>
        <v>642.80560000000003</v>
      </c>
      <c r="O5472" s="6">
        <f>Table5[[#This Row],[profit]]/Table5[[#This Row],[net_sales]]</f>
        <v>0.40471022654438599</v>
      </c>
      <c r="P5472" s="3" t="str">
        <f>IF(Table5[[#This Row],[Profit_Percentage]]&lt;=24.5%,"low","high")</f>
        <v>high</v>
      </c>
      <c r="Q5472" s="3" t="str">
        <f>IF(Table5[[#This Row],[Profit_Percentage]]&gt;25%,"high_profit","low_profit")&amp;(IF(Table5[[#This Row],[net_sales]]&gt;1000," high_sales"," low_sales"))</f>
        <v>high_profit low_sales</v>
      </c>
      <c r="R5472" s="3"/>
    </row>
    <row r="5473" spans="1:18" ht="14.25" customHeight="1" x14ac:dyDescent="0.3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Table5[[#This Row],[sales]]-(Table5[[#This Row],[sales]]*Table5[[#This Row],[discount]])</f>
        <v>3093.1207999999997</v>
      </c>
      <c r="O5473" s="6">
        <f>Table5[[#This Row],[profit]]/Table5[[#This Row],[net_sales]]</f>
        <v>0.14518346648472313</v>
      </c>
      <c r="P5473" s="3" t="str">
        <f>IF(Table5[[#This Row],[Profit_Percentage]]&lt;=24.5%,"low","high")</f>
        <v>low</v>
      </c>
      <c r="Q5473" s="3" t="str">
        <f>IF(Table5[[#This Row],[Profit_Percentage]]&gt;25%,"high_profit","low_profit")&amp;(IF(Table5[[#This Row],[net_sales]]&gt;1000," high_sales"," low_sales"))</f>
        <v>low_profit high_sales</v>
      </c>
      <c r="R5473" s="3"/>
    </row>
    <row r="5474" spans="1:18" ht="14.25" customHeight="1" x14ac:dyDescent="0.3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Table5[[#This Row],[sales]]-(Table5[[#This Row],[sales]]*Table5[[#This Row],[discount]])</f>
        <v>354.10739999999998</v>
      </c>
      <c r="O5474" s="6">
        <f>Table5[[#This Row],[profit]]/Table5[[#This Row],[net_sales]]</f>
        <v>0.30411677361162182</v>
      </c>
      <c r="P5474" s="3" t="str">
        <f>IF(Table5[[#This Row],[Profit_Percentage]]&lt;=24.5%,"low","high")</f>
        <v>high</v>
      </c>
      <c r="Q5474" s="3" t="str">
        <f>IF(Table5[[#This Row],[Profit_Percentage]]&gt;25%,"high_profit","low_profit")&amp;(IF(Table5[[#This Row],[net_sales]]&gt;1000," high_sales"," low_sales"))</f>
        <v>high_profit low_sales</v>
      </c>
      <c r="R5474" s="3"/>
    </row>
    <row r="5475" spans="1:18" ht="14.25" customHeight="1" x14ac:dyDescent="0.3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Table5[[#This Row],[sales]]-(Table5[[#This Row],[sales]]*Table5[[#This Row],[discount]])</f>
        <v>2069.3584999999998</v>
      </c>
      <c r="O5475" s="6">
        <f>Table5[[#This Row],[profit]]/Table5[[#This Row],[net_sales]]</f>
        <v>0.11477469950228537</v>
      </c>
      <c r="P5475" s="3" t="str">
        <f>IF(Table5[[#This Row],[Profit_Percentage]]&lt;=24.5%,"low","high")</f>
        <v>low</v>
      </c>
      <c r="Q5475" s="3" t="str">
        <f>IF(Table5[[#This Row],[Profit_Percentage]]&gt;25%,"high_profit","low_profit")&amp;(IF(Table5[[#This Row],[net_sales]]&gt;1000," high_sales"," low_sales"))</f>
        <v>low_profit high_sales</v>
      </c>
      <c r="R5475" s="3"/>
    </row>
    <row r="5476" spans="1:18" ht="14.25" customHeight="1" x14ac:dyDescent="0.3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Table5[[#This Row],[sales]]-(Table5[[#This Row],[sales]]*Table5[[#This Row],[discount]])</f>
        <v>1758.373</v>
      </c>
      <c r="O5476" s="6">
        <f>Table5[[#This Row],[profit]]/Table5[[#This Row],[net_sales]]</f>
        <v>9.7135249460723064E-2</v>
      </c>
      <c r="P5476" s="3" t="str">
        <f>IF(Table5[[#This Row],[Profit_Percentage]]&lt;=24.5%,"low","high")</f>
        <v>low</v>
      </c>
      <c r="Q5476" s="3" t="str">
        <f>IF(Table5[[#This Row],[Profit_Percentage]]&gt;25%,"high_profit","low_profit")&amp;(IF(Table5[[#This Row],[net_sales]]&gt;1000," high_sales"," low_sales"))</f>
        <v>low_profit high_sales</v>
      </c>
      <c r="R5476" s="3"/>
    </row>
    <row r="5477" spans="1:18" ht="14.25" customHeight="1" x14ac:dyDescent="0.3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Table5[[#This Row],[sales]]-(Table5[[#This Row],[sales]]*Table5[[#This Row],[discount]])</f>
        <v>2931.8002000000001</v>
      </c>
      <c r="O5477" s="6">
        <f>Table5[[#This Row],[profit]]/Table5[[#This Row],[net_sales]]</f>
        <v>0.33227707672576046</v>
      </c>
      <c r="P5477" s="3" t="str">
        <f>IF(Table5[[#This Row],[Profit_Percentage]]&lt;=24.5%,"low","high")</f>
        <v>high</v>
      </c>
      <c r="Q5477" s="3" t="str">
        <f>IF(Table5[[#This Row],[Profit_Percentage]]&gt;25%,"high_profit","low_profit")&amp;(IF(Table5[[#This Row],[net_sales]]&gt;1000," high_sales"," low_sales"))</f>
        <v>high_profit high_sales</v>
      </c>
      <c r="R5477" s="3"/>
    </row>
    <row r="5478" spans="1:18" ht="14.25" customHeight="1" x14ac:dyDescent="0.3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Table5[[#This Row],[sales]]-(Table5[[#This Row],[sales]]*Table5[[#This Row],[discount]])</f>
        <v>347.43459999999999</v>
      </c>
      <c r="O5478" s="6">
        <f>Table5[[#This Row],[profit]]/Table5[[#This Row],[net_sales]]</f>
        <v>0.27855602176639865</v>
      </c>
      <c r="P5478" s="3" t="str">
        <f>IF(Table5[[#This Row],[Profit_Percentage]]&lt;=24.5%,"low","high")</f>
        <v>high</v>
      </c>
      <c r="Q5478" s="3" t="str">
        <f>IF(Table5[[#This Row],[Profit_Percentage]]&gt;25%,"high_profit","low_profit")&amp;(IF(Table5[[#This Row],[net_sales]]&gt;1000," high_sales"," low_sales"))</f>
        <v>high_profit low_sales</v>
      </c>
      <c r="R5478" s="3"/>
    </row>
    <row r="5479" spans="1:18" ht="14.25" customHeight="1" x14ac:dyDescent="0.3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Table5[[#This Row],[sales]]-(Table5[[#This Row],[sales]]*Table5[[#This Row],[discount]])</f>
        <v>3965.8469999999998</v>
      </c>
      <c r="O5479" s="6">
        <f>Table5[[#This Row],[profit]]/Table5[[#This Row],[net_sales]]</f>
        <v>7.5852648879293633E-2</v>
      </c>
      <c r="P5479" s="3" t="str">
        <f>IF(Table5[[#This Row],[Profit_Percentage]]&lt;=24.5%,"low","high")</f>
        <v>low</v>
      </c>
      <c r="Q5479" s="3" t="str">
        <f>IF(Table5[[#This Row],[Profit_Percentage]]&gt;25%,"high_profit","low_profit")&amp;(IF(Table5[[#This Row],[net_sales]]&gt;1000," high_sales"," low_sales"))</f>
        <v>low_profit high_sales</v>
      </c>
      <c r="R5479" s="3"/>
    </row>
    <row r="5480" spans="1:18" ht="14.25" customHeight="1" x14ac:dyDescent="0.3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Table5[[#This Row],[sales]]-(Table5[[#This Row],[sales]]*Table5[[#This Row],[discount]])</f>
        <v>2084.4755999999998</v>
      </c>
      <c r="O5480" s="6">
        <f>Table5[[#This Row],[profit]]/Table5[[#This Row],[net_sales]]</f>
        <v>0.12390166620324077</v>
      </c>
      <c r="P5480" s="3" t="str">
        <f>IF(Table5[[#This Row],[Profit_Percentage]]&lt;=24.5%,"low","high")</f>
        <v>low</v>
      </c>
      <c r="Q5480" s="3" t="str">
        <f>IF(Table5[[#This Row],[Profit_Percentage]]&gt;25%,"high_profit","low_profit")&amp;(IF(Table5[[#This Row],[net_sales]]&gt;1000," high_sales"," low_sales"))</f>
        <v>low_profit high_sales</v>
      </c>
      <c r="R5480" s="3"/>
    </row>
    <row r="5481" spans="1:18" ht="14.25" customHeight="1" x14ac:dyDescent="0.3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Table5[[#This Row],[sales]]-(Table5[[#This Row],[sales]]*Table5[[#This Row],[discount]])</f>
        <v>715.89700000000005</v>
      </c>
      <c r="O5481" s="6">
        <f>Table5[[#This Row],[profit]]/Table5[[#This Row],[net_sales]]</f>
        <v>0.15162795765312606</v>
      </c>
      <c r="P5481" s="3" t="str">
        <f>IF(Table5[[#This Row],[Profit_Percentage]]&lt;=24.5%,"low","high")</f>
        <v>low</v>
      </c>
      <c r="Q5481" s="3" t="str">
        <f>IF(Table5[[#This Row],[Profit_Percentage]]&gt;25%,"high_profit","low_profit")&amp;(IF(Table5[[#This Row],[net_sales]]&gt;1000," high_sales"," low_sales"))</f>
        <v>low_profit low_sales</v>
      </c>
      <c r="R5481" s="3"/>
    </row>
    <row r="5482" spans="1:18" ht="14.25" customHeight="1" x14ac:dyDescent="0.3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Table5[[#This Row],[sales]]-(Table5[[#This Row],[sales]]*Table5[[#This Row],[discount]])</f>
        <v>1054.836</v>
      </c>
      <c r="O5482" s="6">
        <f>Table5[[#This Row],[profit]]/Table5[[#This Row],[net_sales]]</f>
        <v>0.16666097857866058</v>
      </c>
      <c r="P5482" s="3" t="str">
        <f>IF(Table5[[#This Row],[Profit_Percentage]]&lt;=24.5%,"low","high")</f>
        <v>low</v>
      </c>
      <c r="Q5482" s="3" t="str">
        <f>IF(Table5[[#This Row],[Profit_Percentage]]&gt;25%,"high_profit","low_profit")&amp;(IF(Table5[[#This Row],[net_sales]]&gt;1000," high_sales"," low_sales"))</f>
        <v>low_profit high_sales</v>
      </c>
      <c r="R5482" s="3"/>
    </row>
    <row r="5483" spans="1:18" ht="14.25" customHeight="1" x14ac:dyDescent="0.3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Table5[[#This Row],[sales]]-(Table5[[#This Row],[sales]]*Table5[[#This Row],[discount]])</f>
        <v>2278.9059999999999</v>
      </c>
      <c r="O5483" s="6">
        <f>Table5[[#This Row],[profit]]/Table5[[#This Row],[net_sales]]</f>
        <v>0.23850917940450372</v>
      </c>
      <c r="P5483" s="3" t="str">
        <f>IF(Table5[[#This Row],[Profit_Percentage]]&lt;=24.5%,"low","high")</f>
        <v>low</v>
      </c>
      <c r="Q5483" s="3" t="str">
        <f>IF(Table5[[#This Row],[Profit_Percentage]]&gt;25%,"high_profit","low_profit")&amp;(IF(Table5[[#This Row],[net_sales]]&gt;1000," high_sales"," low_sales"))</f>
        <v>low_profit high_sales</v>
      </c>
      <c r="R5483" s="3"/>
    </row>
    <row r="5484" spans="1:18" ht="14.25" customHeight="1" x14ac:dyDescent="0.3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Table5[[#This Row],[sales]]-(Table5[[#This Row],[sales]]*Table5[[#This Row],[discount]])</f>
        <v>3323.2752</v>
      </c>
      <c r="O5484" s="6">
        <f>Table5[[#This Row],[profit]]/Table5[[#This Row],[net_sales]]</f>
        <v>0.25989421520071526</v>
      </c>
      <c r="P5484" s="3" t="str">
        <f>IF(Table5[[#This Row],[Profit_Percentage]]&lt;=24.5%,"low","high")</f>
        <v>high</v>
      </c>
      <c r="Q5484" s="3" t="str">
        <f>IF(Table5[[#This Row],[Profit_Percentage]]&gt;25%,"high_profit","low_profit")&amp;(IF(Table5[[#This Row],[net_sales]]&gt;1000," high_sales"," low_sales"))</f>
        <v>high_profit high_sales</v>
      </c>
      <c r="R5484" s="3"/>
    </row>
    <row r="5485" spans="1:18" ht="14.25" customHeight="1" x14ac:dyDescent="0.3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Table5[[#This Row],[sales]]-(Table5[[#This Row],[sales]]*Table5[[#This Row],[discount]])</f>
        <v>2078.9677999999999</v>
      </c>
      <c r="O5485" s="6">
        <f>Table5[[#This Row],[profit]]/Table5[[#This Row],[net_sales]]</f>
        <v>9.0833537681536E-2</v>
      </c>
      <c r="P5485" s="3" t="str">
        <f>IF(Table5[[#This Row],[Profit_Percentage]]&lt;=24.5%,"low","high")</f>
        <v>low</v>
      </c>
      <c r="Q5485" s="3" t="str">
        <f>IF(Table5[[#This Row],[Profit_Percentage]]&gt;25%,"high_profit","low_profit")&amp;(IF(Table5[[#This Row],[net_sales]]&gt;1000," high_sales"," low_sales"))</f>
        <v>low_profit high_sales</v>
      </c>
      <c r="R5485" s="3"/>
    </row>
    <row r="5486" spans="1:18" ht="14.25" customHeight="1" x14ac:dyDescent="0.3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Table5[[#This Row],[sales]]-(Table5[[#This Row],[sales]]*Table5[[#This Row],[discount]])</f>
        <v>2281.232</v>
      </c>
      <c r="O5486" s="6">
        <f>Table5[[#This Row],[profit]]/Table5[[#This Row],[net_sales]]</f>
        <v>0.3223959684942172</v>
      </c>
      <c r="P5486" s="3" t="str">
        <f>IF(Table5[[#This Row],[Profit_Percentage]]&lt;=24.5%,"low","high")</f>
        <v>high</v>
      </c>
      <c r="Q5486" s="3" t="str">
        <f>IF(Table5[[#This Row],[Profit_Percentage]]&gt;25%,"high_profit","low_profit")&amp;(IF(Table5[[#This Row],[net_sales]]&gt;1000," high_sales"," low_sales"))</f>
        <v>high_profit high_sales</v>
      </c>
      <c r="R5486" s="3"/>
    </row>
    <row r="5487" spans="1:18" ht="14.25" customHeight="1" x14ac:dyDescent="0.3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Table5[[#This Row],[sales]]-(Table5[[#This Row],[sales]]*Table5[[#This Row],[discount]])</f>
        <v>1189.3068000000001</v>
      </c>
      <c r="O5487" s="6">
        <f>Table5[[#This Row],[profit]]/Table5[[#This Row],[net_sales]]</f>
        <v>0.30793568152473355</v>
      </c>
      <c r="P5487" s="3" t="str">
        <f>IF(Table5[[#This Row],[Profit_Percentage]]&lt;=24.5%,"low","high")</f>
        <v>high</v>
      </c>
      <c r="Q5487" s="3" t="str">
        <f>IF(Table5[[#This Row],[Profit_Percentage]]&gt;25%,"high_profit","low_profit")&amp;(IF(Table5[[#This Row],[net_sales]]&gt;1000," high_sales"," low_sales"))</f>
        <v>high_profit high_sales</v>
      </c>
      <c r="R5487" s="3"/>
    </row>
    <row r="5488" spans="1:18" ht="14.25" customHeight="1" x14ac:dyDescent="0.3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Table5[[#This Row],[sales]]-(Table5[[#This Row],[sales]]*Table5[[#This Row],[discount]])</f>
        <v>1126.7474999999999</v>
      </c>
      <c r="O5488" s="6">
        <f>Table5[[#This Row],[profit]]/Table5[[#This Row],[net_sales]]</f>
        <v>0.26703409592654964</v>
      </c>
      <c r="P5488" s="3" t="str">
        <f>IF(Table5[[#This Row],[Profit_Percentage]]&lt;=24.5%,"low","high")</f>
        <v>high</v>
      </c>
      <c r="Q5488" s="3" t="str">
        <f>IF(Table5[[#This Row],[Profit_Percentage]]&gt;25%,"high_profit","low_profit")&amp;(IF(Table5[[#This Row],[net_sales]]&gt;1000," high_sales"," low_sales"))</f>
        <v>high_profit high_sales</v>
      </c>
      <c r="R5488" s="3"/>
    </row>
    <row r="5489" spans="1:18" ht="14.25" customHeight="1" x14ac:dyDescent="0.3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Table5[[#This Row],[sales]]-(Table5[[#This Row],[sales]]*Table5[[#This Row],[discount]])</f>
        <v>1005.9983</v>
      </c>
      <c r="O5489" s="6">
        <f>Table5[[#This Row],[profit]]/Table5[[#This Row],[net_sales]]</f>
        <v>0.25662071198331055</v>
      </c>
      <c r="P5489" s="3" t="str">
        <f>IF(Table5[[#This Row],[Profit_Percentage]]&lt;=24.5%,"low","high")</f>
        <v>high</v>
      </c>
      <c r="Q5489" s="3" t="str">
        <f>IF(Table5[[#This Row],[Profit_Percentage]]&gt;25%,"high_profit","low_profit")&amp;(IF(Table5[[#This Row],[net_sales]]&gt;1000," high_sales"," low_sales"))</f>
        <v>high_profit high_sales</v>
      </c>
      <c r="R5489" s="3"/>
    </row>
    <row r="5490" spans="1:18" ht="14.25" customHeight="1" x14ac:dyDescent="0.3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Table5[[#This Row],[sales]]-(Table5[[#This Row],[sales]]*Table5[[#This Row],[discount]])</f>
        <v>945.25599999999997</v>
      </c>
      <c r="O5490" s="6">
        <f>Table5[[#This Row],[profit]]/Table5[[#This Row],[net_sales]]</f>
        <v>0.27074147109354502</v>
      </c>
      <c r="P5490" s="3" t="str">
        <f>IF(Table5[[#This Row],[Profit_Percentage]]&lt;=24.5%,"low","high")</f>
        <v>high</v>
      </c>
      <c r="Q5490" s="3" t="str">
        <f>IF(Table5[[#This Row],[Profit_Percentage]]&gt;25%,"high_profit","low_profit")&amp;(IF(Table5[[#This Row],[net_sales]]&gt;1000," high_sales"," low_sales"))</f>
        <v>high_profit low_sales</v>
      </c>
      <c r="R5490" s="3"/>
    </row>
    <row r="5491" spans="1:18" ht="14.25" customHeight="1" x14ac:dyDescent="0.3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Table5[[#This Row],[sales]]-(Table5[[#This Row],[sales]]*Table5[[#This Row],[discount]])</f>
        <v>184.85560000000001</v>
      </c>
      <c r="O5491" s="6">
        <f>Table5[[#This Row],[profit]]/Table5[[#This Row],[net_sales]]</f>
        <v>0.23115339757086067</v>
      </c>
      <c r="P5491" s="3" t="str">
        <f>IF(Table5[[#This Row],[Profit_Percentage]]&lt;=24.5%,"low","high")</f>
        <v>low</v>
      </c>
      <c r="Q5491" s="3" t="str">
        <f>IF(Table5[[#This Row],[Profit_Percentage]]&gt;25%,"high_profit","low_profit")&amp;(IF(Table5[[#This Row],[net_sales]]&gt;1000," high_sales"," low_sales"))</f>
        <v>low_profit low_sales</v>
      </c>
      <c r="R5491" s="3"/>
    </row>
    <row r="5492" spans="1:18" ht="14.25" customHeight="1" x14ac:dyDescent="0.3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Table5[[#This Row],[sales]]-(Table5[[#This Row],[sales]]*Table5[[#This Row],[discount]])</f>
        <v>231.92399999999998</v>
      </c>
      <c r="O5492" s="6">
        <f>Table5[[#This Row],[profit]]/Table5[[#This Row],[net_sales]]</f>
        <v>0.29199220434280199</v>
      </c>
      <c r="P5492" s="3" t="str">
        <f>IF(Table5[[#This Row],[Profit_Percentage]]&lt;=24.5%,"low","high")</f>
        <v>high</v>
      </c>
      <c r="Q5492" s="3" t="str">
        <f>IF(Table5[[#This Row],[Profit_Percentage]]&gt;25%,"high_profit","low_profit")&amp;(IF(Table5[[#This Row],[net_sales]]&gt;1000," high_sales"," low_sales"))</f>
        <v>high_profit low_sales</v>
      </c>
      <c r="R5492" s="3"/>
    </row>
    <row r="5493" spans="1:18" ht="14.25" customHeight="1" x14ac:dyDescent="0.3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Table5[[#This Row],[sales]]-(Table5[[#This Row],[sales]]*Table5[[#This Row],[discount]])</f>
        <v>2164.2768000000001</v>
      </c>
      <c r="O5493" s="6">
        <f>Table5[[#This Row],[profit]]/Table5[[#This Row],[net_sales]]</f>
        <v>0.29182034386729094</v>
      </c>
      <c r="P5493" s="3" t="str">
        <f>IF(Table5[[#This Row],[Profit_Percentage]]&lt;=24.5%,"low","high")</f>
        <v>high</v>
      </c>
      <c r="Q5493" s="3" t="str">
        <f>IF(Table5[[#This Row],[Profit_Percentage]]&gt;25%,"high_profit","low_profit")&amp;(IF(Table5[[#This Row],[net_sales]]&gt;1000," high_sales"," low_sales"))</f>
        <v>high_profit high_sales</v>
      </c>
      <c r="R5493" s="3"/>
    </row>
    <row r="5494" spans="1:18" ht="14.25" customHeight="1" x14ac:dyDescent="0.3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Table5[[#This Row],[sales]]-(Table5[[#This Row],[sales]]*Table5[[#This Row],[discount]])</f>
        <v>3062.3120000000004</v>
      </c>
      <c r="O5494" s="6">
        <f>Table5[[#This Row],[profit]]/Table5[[#This Row],[net_sales]]</f>
        <v>0.31581367280668982</v>
      </c>
      <c r="P5494" s="3" t="str">
        <f>IF(Table5[[#This Row],[Profit_Percentage]]&lt;=24.5%,"low","high")</f>
        <v>high</v>
      </c>
      <c r="Q5494" s="3" t="str">
        <f>IF(Table5[[#This Row],[Profit_Percentage]]&gt;25%,"high_profit","low_profit")&amp;(IF(Table5[[#This Row],[net_sales]]&gt;1000," high_sales"," low_sales"))</f>
        <v>high_profit high_sales</v>
      </c>
      <c r="R5494" s="3"/>
    </row>
    <row r="5495" spans="1:18" ht="14.25" customHeight="1" x14ac:dyDescent="0.3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Table5[[#This Row],[sales]]-(Table5[[#This Row],[sales]]*Table5[[#This Row],[discount]])</f>
        <v>1133.9657999999999</v>
      </c>
      <c r="O5495" s="6">
        <f>Table5[[#This Row],[profit]]/Table5[[#This Row],[net_sales]]</f>
        <v>0.2070785556319247</v>
      </c>
      <c r="P5495" s="3" t="str">
        <f>IF(Table5[[#This Row],[Profit_Percentage]]&lt;=24.5%,"low","high")</f>
        <v>low</v>
      </c>
      <c r="Q5495" s="3" t="str">
        <f>IF(Table5[[#This Row],[Profit_Percentage]]&gt;25%,"high_profit","low_profit")&amp;(IF(Table5[[#This Row],[net_sales]]&gt;1000," high_sales"," low_sales"))</f>
        <v>low_profit high_sales</v>
      </c>
      <c r="R5495" s="3"/>
    </row>
    <row r="5496" spans="1:18" ht="14.25" customHeight="1" x14ac:dyDescent="0.3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Table5[[#This Row],[sales]]-(Table5[[#This Row],[sales]]*Table5[[#This Row],[discount]])</f>
        <v>3373.4652000000006</v>
      </c>
      <c r="O5496" s="6">
        <f>Table5[[#This Row],[profit]]/Table5[[#This Row],[net_sales]]</f>
        <v>0.15133400516477832</v>
      </c>
      <c r="P5496" s="3" t="str">
        <f>IF(Table5[[#This Row],[Profit_Percentage]]&lt;=24.5%,"low","high")</f>
        <v>low</v>
      </c>
      <c r="Q5496" s="3" t="str">
        <f>IF(Table5[[#This Row],[Profit_Percentage]]&gt;25%,"high_profit","low_profit")&amp;(IF(Table5[[#This Row],[net_sales]]&gt;1000," high_sales"," low_sales"))</f>
        <v>low_profit high_sales</v>
      </c>
      <c r="R5496" s="3"/>
    </row>
    <row r="5497" spans="1:18" ht="14.25" customHeight="1" x14ac:dyDescent="0.3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Table5[[#This Row],[sales]]-(Table5[[#This Row],[sales]]*Table5[[#This Row],[discount]])</f>
        <v>1095.0810000000001</v>
      </c>
      <c r="O5497" s="6">
        <f>Table5[[#This Row],[profit]]/Table5[[#This Row],[net_sales]]</f>
        <v>0.27425368534382383</v>
      </c>
      <c r="P5497" s="3" t="str">
        <f>IF(Table5[[#This Row],[Profit_Percentage]]&lt;=24.5%,"low","high")</f>
        <v>high</v>
      </c>
      <c r="Q5497" s="3" t="str">
        <f>IF(Table5[[#This Row],[Profit_Percentage]]&gt;25%,"high_profit","low_profit")&amp;(IF(Table5[[#This Row],[net_sales]]&gt;1000," high_sales"," low_sales"))</f>
        <v>high_profit high_sales</v>
      </c>
      <c r="R5497" s="3"/>
    </row>
    <row r="5498" spans="1:18" ht="14.25" customHeight="1" x14ac:dyDescent="0.3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Table5[[#This Row],[sales]]-(Table5[[#This Row],[sales]]*Table5[[#This Row],[discount]])</f>
        <v>1386.7579999999998</v>
      </c>
      <c r="O5498" s="6">
        <f>Table5[[#This Row],[profit]]/Table5[[#This Row],[net_sales]]</f>
        <v>0.13330371989921821</v>
      </c>
      <c r="P5498" s="3" t="str">
        <f>IF(Table5[[#This Row],[Profit_Percentage]]&lt;=24.5%,"low","high")</f>
        <v>low</v>
      </c>
      <c r="Q5498" s="3" t="str">
        <f>IF(Table5[[#This Row],[Profit_Percentage]]&gt;25%,"high_profit","low_profit")&amp;(IF(Table5[[#This Row],[net_sales]]&gt;1000," high_sales"," low_sales"))</f>
        <v>low_profit high_sales</v>
      </c>
      <c r="R5498" s="3"/>
    </row>
    <row r="5499" spans="1:18" ht="14.25" customHeight="1" x14ac:dyDescent="0.3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Table5[[#This Row],[sales]]-(Table5[[#This Row],[sales]]*Table5[[#This Row],[discount]])</f>
        <v>2836.4798000000001</v>
      </c>
      <c r="O5499" s="6">
        <f>Table5[[#This Row],[profit]]/Table5[[#This Row],[net_sales]]</f>
        <v>0.25234799838870697</v>
      </c>
      <c r="P5499" s="3" t="str">
        <f>IF(Table5[[#This Row],[Profit_Percentage]]&lt;=24.5%,"low","high")</f>
        <v>high</v>
      </c>
      <c r="Q5499" s="3" t="str">
        <f>IF(Table5[[#This Row],[Profit_Percentage]]&gt;25%,"high_profit","low_profit")&amp;(IF(Table5[[#This Row],[net_sales]]&gt;1000," high_sales"," low_sales"))</f>
        <v>high_profit high_sales</v>
      </c>
      <c r="R5499" s="3"/>
    </row>
    <row r="5500" spans="1:18" ht="14.25" customHeight="1" x14ac:dyDescent="0.3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Table5[[#This Row],[sales]]-(Table5[[#This Row],[sales]]*Table5[[#This Row],[discount]])</f>
        <v>2208.6532000000002</v>
      </c>
      <c r="O5500" s="6">
        <f>Table5[[#This Row],[profit]]/Table5[[#This Row],[net_sales]]</f>
        <v>0.22173241140800193</v>
      </c>
      <c r="P5500" s="3" t="str">
        <f>IF(Table5[[#This Row],[Profit_Percentage]]&lt;=24.5%,"low","high")</f>
        <v>low</v>
      </c>
      <c r="Q5500" s="3" t="str">
        <f>IF(Table5[[#This Row],[Profit_Percentage]]&gt;25%,"high_profit","low_profit")&amp;(IF(Table5[[#This Row],[net_sales]]&gt;1000," high_sales"," low_sales"))</f>
        <v>low_profit high_sales</v>
      </c>
      <c r="R5500" s="3"/>
    </row>
    <row r="5501" spans="1:18" ht="14.25" customHeight="1" x14ac:dyDescent="0.3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Table5[[#This Row],[sales]]-(Table5[[#This Row],[sales]]*Table5[[#This Row],[discount]])</f>
        <v>2289.4463000000001</v>
      </c>
      <c r="O5501" s="6">
        <f>Table5[[#This Row],[profit]]/Table5[[#This Row],[net_sales]]</f>
        <v>0.15911270773199615</v>
      </c>
      <c r="P5501" s="3" t="str">
        <f>IF(Table5[[#This Row],[Profit_Percentage]]&lt;=24.5%,"low","high")</f>
        <v>low</v>
      </c>
      <c r="Q5501" s="3" t="str">
        <f>IF(Table5[[#This Row],[Profit_Percentage]]&gt;25%,"high_profit","low_profit")&amp;(IF(Table5[[#This Row],[net_sales]]&gt;1000," high_sales"," low_sales"))</f>
        <v>low_profit high_sales</v>
      </c>
      <c r="R5501" s="3"/>
    </row>
    <row r="5502" spans="1:18" ht="14.25" customHeight="1" x14ac:dyDescent="0.3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Table5[[#This Row],[sales]]-(Table5[[#This Row],[sales]]*Table5[[#This Row],[discount]])</f>
        <v>172.09690000000001</v>
      </c>
      <c r="O5502" s="6">
        <f>Table5[[#This Row],[profit]]/Table5[[#This Row],[net_sales]]</f>
        <v>0.18187428129152819</v>
      </c>
      <c r="P5502" s="3" t="str">
        <f>IF(Table5[[#This Row],[Profit_Percentage]]&lt;=24.5%,"low","high")</f>
        <v>low</v>
      </c>
      <c r="Q5502" s="3" t="str">
        <f>IF(Table5[[#This Row],[Profit_Percentage]]&gt;25%,"high_profit","low_profit")&amp;(IF(Table5[[#This Row],[net_sales]]&gt;1000," high_sales"," low_sales"))</f>
        <v>low_profit low_sales</v>
      </c>
      <c r="R5502" s="3"/>
    </row>
    <row r="5503" spans="1:18" ht="14.25" customHeight="1" x14ac:dyDescent="0.3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Table5[[#This Row],[sales]]-(Table5[[#This Row],[sales]]*Table5[[#This Row],[discount]])</f>
        <v>850.35699999999997</v>
      </c>
      <c r="O5503" s="6">
        <f>Table5[[#This Row],[profit]]/Table5[[#This Row],[net_sales]]</f>
        <v>0.11839733194411289</v>
      </c>
      <c r="P5503" s="3" t="str">
        <f>IF(Table5[[#This Row],[Profit_Percentage]]&lt;=24.5%,"low","high")</f>
        <v>low</v>
      </c>
      <c r="Q5503" s="3" t="str">
        <f>IF(Table5[[#This Row],[Profit_Percentage]]&gt;25%,"high_profit","low_profit")&amp;(IF(Table5[[#This Row],[net_sales]]&gt;1000," high_sales"," low_sales"))</f>
        <v>low_profit low_sales</v>
      </c>
      <c r="R5503" s="3"/>
    </row>
    <row r="5504" spans="1:18" ht="14.25" customHeight="1" x14ac:dyDescent="0.3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Table5[[#This Row],[sales]]-(Table5[[#This Row],[sales]]*Table5[[#This Row],[discount]])</f>
        <v>1975.6680000000001</v>
      </c>
      <c r="O5504" s="6">
        <f>Table5[[#This Row],[profit]]/Table5[[#This Row],[net_sales]]</f>
        <v>0.33995590352225169</v>
      </c>
      <c r="P5504" s="3" t="str">
        <f>IF(Table5[[#This Row],[Profit_Percentage]]&lt;=24.5%,"low","high")</f>
        <v>high</v>
      </c>
      <c r="Q5504" s="3" t="str">
        <f>IF(Table5[[#This Row],[Profit_Percentage]]&gt;25%,"high_profit","low_profit")&amp;(IF(Table5[[#This Row],[net_sales]]&gt;1000," high_sales"," low_sales"))</f>
        <v>high_profit high_sales</v>
      </c>
      <c r="R5504" s="3"/>
    </row>
    <row r="5505" spans="1:18" ht="14.25" customHeight="1" x14ac:dyDescent="0.3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Table5[[#This Row],[sales]]-(Table5[[#This Row],[sales]]*Table5[[#This Row],[discount]])</f>
        <v>1599.0338000000002</v>
      </c>
      <c r="O5505" s="6">
        <f>Table5[[#This Row],[profit]]/Table5[[#This Row],[net_sales]]</f>
        <v>6.9154260529076986E-2</v>
      </c>
      <c r="P5505" s="3" t="str">
        <f>IF(Table5[[#This Row],[Profit_Percentage]]&lt;=24.5%,"low","high")</f>
        <v>low</v>
      </c>
      <c r="Q5505" s="3" t="str">
        <f>IF(Table5[[#This Row],[Profit_Percentage]]&gt;25%,"high_profit","low_profit")&amp;(IF(Table5[[#This Row],[net_sales]]&gt;1000," high_sales"," low_sales"))</f>
        <v>low_profit high_sales</v>
      </c>
      <c r="R5505" s="3"/>
    </row>
    <row r="5506" spans="1:18" ht="14.25" customHeight="1" x14ac:dyDescent="0.3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Table5[[#This Row],[sales]]-(Table5[[#This Row],[sales]]*Table5[[#This Row],[discount]])</f>
        <v>297.77749999999997</v>
      </c>
      <c r="O5506" s="6">
        <f>Table5[[#This Row],[profit]]/Table5[[#This Row],[net_sales]]</f>
        <v>0.26798532461317598</v>
      </c>
      <c r="P5506" s="3" t="str">
        <f>IF(Table5[[#This Row],[Profit_Percentage]]&lt;=24.5%,"low","high")</f>
        <v>high</v>
      </c>
      <c r="Q5506" s="3" t="str">
        <f>IF(Table5[[#This Row],[Profit_Percentage]]&gt;25%,"high_profit","low_profit")&amp;(IF(Table5[[#This Row],[net_sales]]&gt;1000," high_sales"," low_sales"))</f>
        <v>high_profit low_sales</v>
      </c>
      <c r="R5506" s="3"/>
    </row>
    <row r="5507" spans="1:18" ht="14.25" customHeight="1" x14ac:dyDescent="0.3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Table5[[#This Row],[sales]]-(Table5[[#This Row],[sales]]*Table5[[#This Row],[discount]])</f>
        <v>2200.5306</v>
      </c>
      <c r="O5507" s="6">
        <f>Table5[[#This Row],[profit]]/Table5[[#This Row],[net_sales]]</f>
        <v>0.26494519094621993</v>
      </c>
      <c r="P5507" s="3" t="str">
        <f>IF(Table5[[#This Row],[Profit_Percentage]]&lt;=24.5%,"low","high")</f>
        <v>high</v>
      </c>
      <c r="Q5507" s="3" t="str">
        <f>IF(Table5[[#This Row],[Profit_Percentage]]&gt;25%,"high_profit","low_profit")&amp;(IF(Table5[[#This Row],[net_sales]]&gt;1000," high_sales"," low_sales"))</f>
        <v>high_profit high_sales</v>
      </c>
      <c r="R5507" s="3"/>
    </row>
    <row r="5508" spans="1:18" ht="14.25" customHeight="1" x14ac:dyDescent="0.3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Table5[[#This Row],[sales]]-(Table5[[#This Row],[sales]]*Table5[[#This Row],[discount]])</f>
        <v>1377.7208000000001</v>
      </c>
      <c r="O5508" s="6">
        <f>Table5[[#This Row],[profit]]/Table5[[#This Row],[net_sales]]</f>
        <v>0.38862736194445197</v>
      </c>
      <c r="P5508" s="3" t="str">
        <f>IF(Table5[[#This Row],[Profit_Percentage]]&lt;=24.5%,"low","high")</f>
        <v>high</v>
      </c>
      <c r="Q5508" s="3" t="str">
        <f>IF(Table5[[#This Row],[Profit_Percentage]]&gt;25%,"high_profit","low_profit")&amp;(IF(Table5[[#This Row],[net_sales]]&gt;1000," high_sales"," low_sales"))</f>
        <v>high_profit high_sales</v>
      </c>
      <c r="R5508" s="3"/>
    </row>
    <row r="5509" spans="1:18" ht="14.25" customHeight="1" x14ac:dyDescent="0.3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Table5[[#This Row],[sales]]-(Table5[[#This Row],[sales]]*Table5[[#This Row],[discount]])</f>
        <v>1092.7548000000002</v>
      </c>
      <c r="O5509" s="6">
        <f>Table5[[#This Row],[profit]]/Table5[[#This Row],[net_sales]]</f>
        <v>0.15528643754298765</v>
      </c>
      <c r="P5509" s="3" t="str">
        <f>IF(Table5[[#This Row],[Profit_Percentage]]&lt;=24.5%,"low","high")</f>
        <v>low</v>
      </c>
      <c r="Q5509" s="3" t="str">
        <f>IF(Table5[[#This Row],[Profit_Percentage]]&gt;25%,"high_profit","low_profit")&amp;(IF(Table5[[#This Row],[net_sales]]&gt;1000," high_sales"," low_sales"))</f>
        <v>low_profit high_sales</v>
      </c>
      <c r="R5509" s="3"/>
    </row>
    <row r="5510" spans="1:18" ht="14.25" customHeight="1" x14ac:dyDescent="0.3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Table5[[#This Row],[sales]]-(Table5[[#This Row],[sales]]*Table5[[#This Row],[discount]])</f>
        <v>725.59760000000006</v>
      </c>
      <c r="O5510" s="6">
        <f>Table5[[#This Row],[profit]]/Table5[[#This Row],[net_sales]]</f>
        <v>0.32318188483534122</v>
      </c>
      <c r="P5510" s="3" t="str">
        <f>IF(Table5[[#This Row],[Profit_Percentage]]&lt;=24.5%,"low","high")</f>
        <v>high</v>
      </c>
      <c r="Q5510" s="3" t="str">
        <f>IF(Table5[[#This Row],[Profit_Percentage]]&gt;25%,"high_profit","low_profit")&amp;(IF(Table5[[#This Row],[net_sales]]&gt;1000," high_sales"," low_sales"))</f>
        <v>high_profit low_sales</v>
      </c>
      <c r="R5510" s="3"/>
    </row>
    <row r="5511" spans="1:18" ht="14.25" customHeight="1" x14ac:dyDescent="0.3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Table5[[#This Row],[sales]]-(Table5[[#This Row],[sales]]*Table5[[#This Row],[discount]])</f>
        <v>72.458399999999983</v>
      </c>
      <c r="O5511" s="6">
        <f>Table5[[#This Row],[profit]]/Table5[[#This Row],[net_sales]]</f>
        <v>0.38753270842304005</v>
      </c>
      <c r="P5511" s="3" t="str">
        <f>IF(Table5[[#This Row],[Profit_Percentage]]&lt;=24.5%,"low","high")</f>
        <v>high</v>
      </c>
      <c r="Q5511" s="3" t="str">
        <f>IF(Table5[[#This Row],[Profit_Percentage]]&gt;25%,"high_profit","low_profit")&amp;(IF(Table5[[#This Row],[net_sales]]&gt;1000," high_sales"," low_sales"))</f>
        <v>high_profit low_sales</v>
      </c>
      <c r="R5511" s="3"/>
    </row>
    <row r="5512" spans="1:18" ht="14.25" customHeight="1" x14ac:dyDescent="0.3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Table5[[#This Row],[sales]]-(Table5[[#This Row],[sales]]*Table5[[#This Row],[discount]])</f>
        <v>506.71559999999999</v>
      </c>
      <c r="O5512" s="6">
        <f>Table5[[#This Row],[profit]]/Table5[[#This Row],[net_sales]]</f>
        <v>0.16952310132153028</v>
      </c>
      <c r="P5512" s="3" t="str">
        <f>IF(Table5[[#This Row],[Profit_Percentage]]&lt;=24.5%,"low","high")</f>
        <v>low</v>
      </c>
      <c r="Q5512" s="3" t="str">
        <f>IF(Table5[[#This Row],[Profit_Percentage]]&gt;25%,"high_profit","low_profit")&amp;(IF(Table5[[#This Row],[net_sales]]&gt;1000," high_sales"," low_sales"))</f>
        <v>low_profit low_sales</v>
      </c>
      <c r="R5512" s="3"/>
    </row>
    <row r="5513" spans="1:18" ht="14.25" customHeight="1" x14ac:dyDescent="0.3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Table5[[#This Row],[sales]]-(Table5[[#This Row],[sales]]*Table5[[#This Row],[discount]])</f>
        <v>1842.0500000000002</v>
      </c>
      <c r="O5513" s="6">
        <f>Table5[[#This Row],[profit]]/Table5[[#This Row],[net_sales]]</f>
        <v>7.037811134334028E-2</v>
      </c>
      <c r="P5513" s="3" t="str">
        <f>IF(Table5[[#This Row],[Profit_Percentage]]&lt;=24.5%,"low","high")</f>
        <v>low</v>
      </c>
      <c r="Q5513" s="3" t="str">
        <f>IF(Table5[[#This Row],[Profit_Percentage]]&gt;25%,"high_profit","low_profit")&amp;(IF(Table5[[#This Row],[net_sales]]&gt;1000," high_sales"," low_sales"))</f>
        <v>low_profit high_sales</v>
      </c>
      <c r="R5513" s="3"/>
    </row>
    <row r="5514" spans="1:18" ht="14.25" customHeight="1" x14ac:dyDescent="0.3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Table5[[#This Row],[sales]]-(Table5[[#This Row],[sales]]*Table5[[#This Row],[discount]])</f>
        <v>1218.9323999999999</v>
      </c>
      <c r="O5514" s="6">
        <f>Table5[[#This Row],[profit]]/Table5[[#This Row],[net_sales]]</f>
        <v>0.34018293385260745</v>
      </c>
      <c r="P5514" s="3" t="str">
        <f>IF(Table5[[#This Row],[Profit_Percentage]]&lt;=24.5%,"low","high")</f>
        <v>high</v>
      </c>
      <c r="Q5514" s="3" t="str">
        <f>IF(Table5[[#This Row],[Profit_Percentage]]&gt;25%,"high_profit","low_profit")&amp;(IF(Table5[[#This Row],[net_sales]]&gt;1000," high_sales"," low_sales"))</f>
        <v>high_profit high_sales</v>
      </c>
      <c r="R5514" s="3"/>
    </row>
    <row r="5515" spans="1:18" ht="14.25" customHeight="1" x14ac:dyDescent="0.3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Table5[[#This Row],[sales]]-(Table5[[#This Row],[sales]]*Table5[[#This Row],[discount]])</f>
        <v>3376.0650000000001</v>
      </c>
      <c r="O5515" s="6">
        <f>Table5[[#This Row],[profit]]/Table5[[#This Row],[net_sales]]</f>
        <v>0.31842692602186273</v>
      </c>
      <c r="P5515" s="3" t="str">
        <f>IF(Table5[[#This Row],[Profit_Percentage]]&lt;=24.5%,"low","high")</f>
        <v>high</v>
      </c>
      <c r="Q5515" s="3" t="str">
        <f>IF(Table5[[#This Row],[Profit_Percentage]]&gt;25%,"high_profit","low_profit")&amp;(IF(Table5[[#This Row],[net_sales]]&gt;1000," high_sales"," low_sales"))</f>
        <v>high_profit high_sales</v>
      </c>
      <c r="R5515" s="3"/>
    </row>
    <row r="5516" spans="1:18" ht="14.25" customHeight="1" x14ac:dyDescent="0.3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Table5[[#This Row],[sales]]-(Table5[[#This Row],[sales]]*Table5[[#This Row],[discount]])</f>
        <v>544.476</v>
      </c>
      <c r="O5516" s="6">
        <f>Table5[[#This Row],[profit]]/Table5[[#This Row],[net_sales]]</f>
        <v>0.36109947913222989</v>
      </c>
      <c r="P5516" s="3" t="str">
        <f>IF(Table5[[#This Row],[Profit_Percentage]]&lt;=24.5%,"low","high")</f>
        <v>high</v>
      </c>
      <c r="Q5516" s="3" t="str">
        <f>IF(Table5[[#This Row],[Profit_Percentage]]&gt;25%,"high_profit","low_profit")&amp;(IF(Table5[[#This Row],[net_sales]]&gt;1000," high_sales"," low_sales"))</f>
        <v>high_profit low_sales</v>
      </c>
      <c r="R5516" s="3"/>
    </row>
    <row r="5517" spans="1:18" ht="14.25" customHeight="1" x14ac:dyDescent="0.3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Table5[[#This Row],[sales]]-(Table5[[#This Row],[sales]]*Table5[[#This Row],[discount]])</f>
        <v>3291.8775000000001</v>
      </c>
      <c r="O5517" s="6">
        <f>Table5[[#This Row],[profit]]/Table5[[#This Row],[net_sales]]</f>
        <v>0.37350721586693308</v>
      </c>
      <c r="P5517" s="3" t="str">
        <f>IF(Table5[[#This Row],[Profit_Percentage]]&lt;=24.5%,"low","high")</f>
        <v>high</v>
      </c>
      <c r="Q5517" s="3" t="str">
        <f>IF(Table5[[#This Row],[Profit_Percentage]]&gt;25%,"high_profit","low_profit")&amp;(IF(Table5[[#This Row],[net_sales]]&gt;1000," high_sales"," low_sales"))</f>
        <v>high_profit high_sales</v>
      </c>
      <c r="R5517" s="3"/>
    </row>
    <row r="5518" spans="1:18" ht="14.25" customHeight="1" x14ac:dyDescent="0.3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Table5[[#This Row],[sales]]-(Table5[[#This Row],[sales]]*Table5[[#This Row],[discount]])</f>
        <v>1416.8820000000001</v>
      </c>
      <c r="O5518" s="6">
        <f>Table5[[#This Row],[profit]]/Table5[[#This Row],[net_sales]]</f>
        <v>0.28607181120234426</v>
      </c>
      <c r="P5518" s="3" t="str">
        <f>IF(Table5[[#This Row],[Profit_Percentage]]&lt;=24.5%,"low","high")</f>
        <v>high</v>
      </c>
      <c r="Q5518" s="3" t="str">
        <f>IF(Table5[[#This Row],[Profit_Percentage]]&gt;25%,"high_profit","low_profit")&amp;(IF(Table5[[#This Row],[net_sales]]&gt;1000," high_sales"," low_sales"))</f>
        <v>high_profit high_sales</v>
      </c>
      <c r="R5518" s="3"/>
    </row>
    <row r="5519" spans="1:18" ht="14.25" customHeight="1" x14ac:dyDescent="0.3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Table5[[#This Row],[sales]]-(Table5[[#This Row],[sales]]*Table5[[#This Row],[discount]])</f>
        <v>812.90719999999999</v>
      </c>
      <c r="O5519" s="6">
        <f>Table5[[#This Row],[profit]]/Table5[[#This Row],[net_sales]]</f>
        <v>0.37570094101762175</v>
      </c>
      <c r="P5519" s="3" t="str">
        <f>IF(Table5[[#This Row],[Profit_Percentage]]&lt;=24.5%,"low","high")</f>
        <v>high</v>
      </c>
      <c r="Q5519" s="3" t="str">
        <f>IF(Table5[[#This Row],[Profit_Percentage]]&gt;25%,"high_profit","low_profit")&amp;(IF(Table5[[#This Row],[net_sales]]&gt;1000," high_sales"," low_sales"))</f>
        <v>high_profit low_sales</v>
      </c>
      <c r="R5519" s="3"/>
    </row>
    <row r="5520" spans="1:18" ht="14.25" customHeight="1" x14ac:dyDescent="0.3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Table5[[#This Row],[sales]]-(Table5[[#This Row],[sales]]*Table5[[#This Row],[discount]])</f>
        <v>1463.7475999999999</v>
      </c>
      <c r="O5520" s="6">
        <f>Table5[[#This Row],[profit]]/Table5[[#This Row],[net_sales]]</f>
        <v>0.11113937949411498</v>
      </c>
      <c r="P5520" s="3" t="str">
        <f>IF(Table5[[#This Row],[Profit_Percentage]]&lt;=24.5%,"low","high")</f>
        <v>low</v>
      </c>
      <c r="Q5520" s="3" t="str">
        <f>IF(Table5[[#This Row],[Profit_Percentage]]&gt;25%,"high_profit","low_profit")&amp;(IF(Table5[[#This Row],[net_sales]]&gt;1000," high_sales"," low_sales"))</f>
        <v>low_profit high_sales</v>
      </c>
      <c r="R5520" s="3"/>
    </row>
    <row r="5521" spans="1:18" ht="14.25" customHeight="1" x14ac:dyDescent="0.3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Table5[[#This Row],[sales]]-(Table5[[#This Row],[sales]]*Table5[[#This Row],[discount]])</f>
        <v>1614.309</v>
      </c>
      <c r="O5521" s="6">
        <f>Table5[[#This Row],[profit]]/Table5[[#This Row],[net_sales]]</f>
        <v>0.17829300338411047</v>
      </c>
      <c r="P5521" s="3" t="str">
        <f>IF(Table5[[#This Row],[Profit_Percentage]]&lt;=24.5%,"low","high")</f>
        <v>low</v>
      </c>
      <c r="Q5521" s="3" t="str">
        <f>IF(Table5[[#This Row],[Profit_Percentage]]&gt;25%,"high_profit","low_profit")&amp;(IF(Table5[[#This Row],[net_sales]]&gt;1000," high_sales"," low_sales"))</f>
        <v>low_profit high_sales</v>
      </c>
      <c r="R5521" s="3"/>
    </row>
    <row r="5522" spans="1:18" ht="14.25" customHeight="1" x14ac:dyDescent="0.3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Table5[[#This Row],[sales]]-(Table5[[#This Row],[sales]]*Table5[[#This Row],[discount]])</f>
        <v>1936.62</v>
      </c>
      <c r="O5522" s="6">
        <f>Table5[[#This Row],[profit]]/Table5[[#This Row],[net_sales]]</f>
        <v>0.11919736448038336</v>
      </c>
      <c r="P5522" s="3" t="str">
        <f>IF(Table5[[#This Row],[Profit_Percentage]]&lt;=24.5%,"low","high")</f>
        <v>low</v>
      </c>
      <c r="Q5522" s="3" t="str">
        <f>IF(Table5[[#This Row],[Profit_Percentage]]&gt;25%,"high_profit","low_profit")&amp;(IF(Table5[[#This Row],[net_sales]]&gt;1000," high_sales"," low_sales"))</f>
        <v>low_profit high_sales</v>
      </c>
      <c r="R5522" s="3"/>
    </row>
    <row r="5523" spans="1:18" ht="14.25" customHeight="1" x14ac:dyDescent="0.3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Table5[[#This Row],[sales]]-(Table5[[#This Row],[sales]]*Table5[[#This Row],[discount]])</f>
        <v>935.35019999999997</v>
      </c>
      <c r="O5523" s="6">
        <f>Table5[[#This Row],[profit]]/Table5[[#This Row],[net_sales]]</f>
        <v>0.14649058716189939</v>
      </c>
      <c r="P5523" s="3" t="str">
        <f>IF(Table5[[#This Row],[Profit_Percentage]]&lt;=24.5%,"low","high")</f>
        <v>low</v>
      </c>
      <c r="Q5523" s="3" t="str">
        <f>IF(Table5[[#This Row],[Profit_Percentage]]&gt;25%,"high_profit","low_profit")&amp;(IF(Table5[[#This Row],[net_sales]]&gt;1000," high_sales"," low_sales"))</f>
        <v>low_profit low_sales</v>
      </c>
      <c r="R5523" s="3"/>
    </row>
    <row r="5524" spans="1:18" ht="14.25" customHeight="1" x14ac:dyDescent="0.3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Table5[[#This Row],[sales]]-(Table5[[#This Row],[sales]]*Table5[[#This Row],[discount]])</f>
        <v>3173.1707000000001</v>
      </c>
      <c r="O5524" s="6">
        <f>Table5[[#This Row],[profit]]/Table5[[#This Row],[net_sales]]</f>
        <v>0.11735265297892734</v>
      </c>
      <c r="P5524" s="3" t="str">
        <f>IF(Table5[[#This Row],[Profit_Percentage]]&lt;=24.5%,"low","high")</f>
        <v>low</v>
      </c>
      <c r="Q5524" s="3" t="str">
        <f>IF(Table5[[#This Row],[Profit_Percentage]]&gt;25%,"high_profit","low_profit")&amp;(IF(Table5[[#This Row],[net_sales]]&gt;1000," high_sales"," low_sales"))</f>
        <v>low_profit high_sales</v>
      </c>
      <c r="R5524" s="3"/>
    </row>
    <row r="5525" spans="1:18" ht="14.25" customHeight="1" x14ac:dyDescent="0.3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Table5[[#This Row],[sales]]-(Table5[[#This Row],[sales]]*Table5[[#This Row],[discount]])</f>
        <v>1113.5238000000002</v>
      </c>
      <c r="O5525" s="6">
        <f>Table5[[#This Row],[profit]]/Table5[[#This Row],[net_sales]]</f>
        <v>0.32328900379138725</v>
      </c>
      <c r="P5525" s="3" t="str">
        <f>IF(Table5[[#This Row],[Profit_Percentage]]&lt;=24.5%,"low","high")</f>
        <v>high</v>
      </c>
      <c r="Q5525" s="3" t="str">
        <f>IF(Table5[[#This Row],[Profit_Percentage]]&gt;25%,"high_profit","low_profit")&amp;(IF(Table5[[#This Row],[net_sales]]&gt;1000," high_sales"," low_sales"))</f>
        <v>high_profit high_sales</v>
      </c>
      <c r="R5525" s="3"/>
    </row>
    <row r="5526" spans="1:18" ht="14.25" customHeight="1" x14ac:dyDescent="0.3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Table5[[#This Row],[sales]]-(Table5[[#This Row],[sales]]*Table5[[#This Row],[discount]])</f>
        <v>1763.3460000000002</v>
      </c>
      <c r="O5526" s="6">
        <f>Table5[[#This Row],[profit]]/Table5[[#This Row],[net_sales]]</f>
        <v>0.40300088581594307</v>
      </c>
      <c r="P5526" s="3" t="str">
        <f>IF(Table5[[#This Row],[Profit_Percentage]]&lt;=24.5%,"low","high")</f>
        <v>high</v>
      </c>
      <c r="Q5526" s="3" t="str">
        <f>IF(Table5[[#This Row],[Profit_Percentage]]&gt;25%,"high_profit","low_profit")&amp;(IF(Table5[[#This Row],[net_sales]]&gt;1000," high_sales"," low_sales"))</f>
        <v>high_profit high_sales</v>
      </c>
      <c r="R5526" s="3"/>
    </row>
    <row r="5527" spans="1:18" ht="14.25" customHeight="1" x14ac:dyDescent="0.3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Table5[[#This Row],[sales]]-(Table5[[#This Row],[sales]]*Table5[[#This Row],[discount]])</f>
        <v>2602.4365000000003</v>
      </c>
      <c r="O5527" s="6">
        <f>Table5[[#This Row],[profit]]/Table5[[#This Row],[net_sales]]</f>
        <v>0.20715587104622915</v>
      </c>
      <c r="P5527" s="3" t="str">
        <f>IF(Table5[[#This Row],[Profit_Percentage]]&lt;=24.5%,"low","high")</f>
        <v>low</v>
      </c>
      <c r="Q5527" s="3" t="str">
        <f>IF(Table5[[#This Row],[Profit_Percentage]]&gt;25%,"high_profit","low_profit")&amp;(IF(Table5[[#This Row],[net_sales]]&gt;1000," high_sales"," low_sales"))</f>
        <v>low_profit high_sales</v>
      </c>
      <c r="R5527" s="3"/>
    </row>
    <row r="5528" spans="1:18" ht="14.25" customHeight="1" x14ac:dyDescent="0.3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Table5[[#This Row],[sales]]-(Table5[[#This Row],[sales]]*Table5[[#This Row],[discount]])</f>
        <v>713.80099999999993</v>
      </c>
      <c r="O5528" s="6">
        <f>Table5[[#This Row],[profit]]/Table5[[#This Row],[net_sales]]</f>
        <v>0.49747758829141464</v>
      </c>
      <c r="P5528" s="3" t="str">
        <f>IF(Table5[[#This Row],[Profit_Percentage]]&lt;=24.5%,"low","high")</f>
        <v>high</v>
      </c>
      <c r="Q5528" s="3" t="str">
        <f>IF(Table5[[#This Row],[Profit_Percentage]]&gt;25%,"high_profit","low_profit")&amp;(IF(Table5[[#This Row],[net_sales]]&gt;1000," high_sales"," low_sales"))</f>
        <v>high_profit low_sales</v>
      </c>
      <c r="R5528" s="3"/>
    </row>
    <row r="5529" spans="1:18" ht="14.25" customHeight="1" x14ac:dyDescent="0.3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Table5[[#This Row],[sales]]-(Table5[[#This Row],[sales]]*Table5[[#This Row],[discount]])</f>
        <v>4082.59</v>
      </c>
      <c r="O5529" s="6">
        <f>Table5[[#This Row],[profit]]/Table5[[#This Row],[net_sales]]</f>
        <v>0.13171050730051267</v>
      </c>
      <c r="P5529" s="3" t="str">
        <f>IF(Table5[[#This Row],[Profit_Percentage]]&lt;=24.5%,"low","high")</f>
        <v>low</v>
      </c>
      <c r="Q5529" s="3" t="str">
        <f>IF(Table5[[#This Row],[Profit_Percentage]]&gt;25%,"high_profit","low_profit")&amp;(IF(Table5[[#This Row],[net_sales]]&gt;1000," high_sales"," low_sales"))</f>
        <v>low_profit high_sales</v>
      </c>
      <c r="R5529" s="3"/>
    </row>
    <row r="5530" spans="1:18" ht="14.25" customHeight="1" x14ac:dyDescent="0.3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Table5[[#This Row],[sales]]-(Table5[[#This Row],[sales]]*Table5[[#This Row],[discount]])</f>
        <v>3091.5577000000003</v>
      </c>
      <c r="O5530" s="6">
        <f>Table5[[#This Row],[profit]]/Table5[[#This Row],[net_sales]]</f>
        <v>0.33987397356355337</v>
      </c>
      <c r="P5530" s="3" t="str">
        <f>IF(Table5[[#This Row],[Profit_Percentage]]&lt;=24.5%,"low","high")</f>
        <v>high</v>
      </c>
      <c r="Q5530" s="3" t="str">
        <f>IF(Table5[[#This Row],[Profit_Percentage]]&gt;25%,"high_profit","low_profit")&amp;(IF(Table5[[#This Row],[net_sales]]&gt;1000," high_sales"," low_sales"))</f>
        <v>high_profit high_sales</v>
      </c>
      <c r="R5530" s="3"/>
    </row>
    <row r="5531" spans="1:18" ht="14.25" customHeight="1" x14ac:dyDescent="0.3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Table5[[#This Row],[sales]]-(Table5[[#This Row],[sales]]*Table5[[#This Row],[discount]])</f>
        <v>3956.8</v>
      </c>
      <c r="O5531" s="6">
        <f>Table5[[#This Row],[profit]]/Table5[[#This Row],[net_sales]]</f>
        <v>0.19866306105944198</v>
      </c>
      <c r="P5531" s="3" t="str">
        <f>IF(Table5[[#This Row],[Profit_Percentage]]&lt;=24.5%,"low","high")</f>
        <v>low</v>
      </c>
      <c r="Q5531" s="3" t="str">
        <f>IF(Table5[[#This Row],[Profit_Percentage]]&gt;25%,"high_profit","low_profit")&amp;(IF(Table5[[#This Row],[net_sales]]&gt;1000," high_sales"," low_sales"))</f>
        <v>low_profit high_sales</v>
      </c>
      <c r="R5531" s="3"/>
    </row>
    <row r="5532" spans="1:18" ht="14.25" customHeight="1" x14ac:dyDescent="0.3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Table5[[#This Row],[sales]]-(Table5[[#This Row],[sales]]*Table5[[#This Row],[discount]])</f>
        <v>526.76250000000005</v>
      </c>
      <c r="O5532" s="6">
        <f>Table5[[#This Row],[profit]]/Table5[[#This Row],[net_sales]]</f>
        <v>0.15365558482238198</v>
      </c>
      <c r="P5532" s="3" t="str">
        <f>IF(Table5[[#This Row],[Profit_Percentage]]&lt;=24.5%,"low","high")</f>
        <v>low</v>
      </c>
      <c r="Q5532" s="3" t="str">
        <f>IF(Table5[[#This Row],[Profit_Percentage]]&gt;25%,"high_profit","low_profit")&amp;(IF(Table5[[#This Row],[net_sales]]&gt;1000," high_sales"," low_sales"))</f>
        <v>low_profit low_sales</v>
      </c>
      <c r="R5532" s="3"/>
    </row>
    <row r="5533" spans="1:18" ht="14.25" customHeight="1" x14ac:dyDescent="0.3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Table5[[#This Row],[sales]]-(Table5[[#This Row],[sales]]*Table5[[#This Row],[discount]])</f>
        <v>3233.3516</v>
      </c>
      <c r="O5533" s="6">
        <f>Table5[[#This Row],[profit]]/Table5[[#This Row],[net_sales]]</f>
        <v>0.35060523575598773</v>
      </c>
      <c r="P5533" s="3" t="str">
        <f>IF(Table5[[#This Row],[Profit_Percentage]]&lt;=24.5%,"low","high")</f>
        <v>high</v>
      </c>
      <c r="Q5533" s="3" t="str">
        <f>IF(Table5[[#This Row],[Profit_Percentage]]&gt;25%,"high_profit","low_profit")&amp;(IF(Table5[[#This Row],[net_sales]]&gt;1000," high_sales"," low_sales"))</f>
        <v>high_profit high_sales</v>
      </c>
      <c r="R5533" s="3"/>
    </row>
    <row r="5534" spans="1:18" ht="14.25" customHeight="1" x14ac:dyDescent="0.3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Table5[[#This Row],[sales]]-(Table5[[#This Row],[sales]]*Table5[[#This Row],[discount]])</f>
        <v>3454.4409000000001</v>
      </c>
      <c r="O5534" s="6">
        <f>Table5[[#This Row],[profit]]/Table5[[#This Row],[net_sales]]</f>
        <v>0.21813660207647495</v>
      </c>
      <c r="P5534" s="3" t="str">
        <f>IF(Table5[[#This Row],[Profit_Percentage]]&lt;=24.5%,"low","high")</f>
        <v>low</v>
      </c>
      <c r="Q5534" s="3" t="str">
        <f>IF(Table5[[#This Row],[Profit_Percentage]]&gt;25%,"high_profit","low_profit")&amp;(IF(Table5[[#This Row],[net_sales]]&gt;1000," high_sales"," low_sales"))</f>
        <v>low_profit high_sales</v>
      </c>
      <c r="R5534" s="3"/>
    </row>
    <row r="5535" spans="1:18" ht="14.25" customHeight="1" x14ac:dyDescent="0.3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Table5[[#This Row],[sales]]-(Table5[[#This Row],[sales]]*Table5[[#This Row],[discount]])</f>
        <v>2207.6880000000001</v>
      </c>
      <c r="O5535" s="6">
        <f>Table5[[#This Row],[profit]]/Table5[[#This Row],[net_sales]]</f>
        <v>0.12501313591413279</v>
      </c>
      <c r="P5535" s="3" t="str">
        <f>IF(Table5[[#This Row],[Profit_Percentage]]&lt;=24.5%,"low","high")</f>
        <v>low</v>
      </c>
      <c r="Q5535" s="3" t="str">
        <f>IF(Table5[[#This Row],[Profit_Percentage]]&gt;25%,"high_profit","low_profit")&amp;(IF(Table5[[#This Row],[net_sales]]&gt;1000," high_sales"," low_sales"))</f>
        <v>low_profit high_sales</v>
      </c>
      <c r="R5535" s="3"/>
    </row>
    <row r="5536" spans="1:18" ht="14.25" customHeight="1" x14ac:dyDescent="0.3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Table5[[#This Row],[sales]]-(Table5[[#This Row],[sales]]*Table5[[#This Row],[discount]])</f>
        <v>2090.8449000000001</v>
      </c>
      <c r="O5536" s="6">
        <f>Table5[[#This Row],[profit]]/Table5[[#This Row],[net_sales]]</f>
        <v>0.11980324317695684</v>
      </c>
      <c r="P5536" s="3" t="str">
        <f>IF(Table5[[#This Row],[Profit_Percentage]]&lt;=24.5%,"low","high")</f>
        <v>low</v>
      </c>
      <c r="Q5536" s="3" t="str">
        <f>IF(Table5[[#This Row],[Profit_Percentage]]&gt;25%,"high_profit","low_profit")&amp;(IF(Table5[[#This Row],[net_sales]]&gt;1000," high_sales"," low_sales"))</f>
        <v>low_profit high_sales</v>
      </c>
      <c r="R5536" s="3"/>
    </row>
    <row r="5537" spans="1:18" ht="14.25" customHeight="1" x14ac:dyDescent="0.3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Table5[[#This Row],[sales]]-(Table5[[#This Row],[sales]]*Table5[[#This Row],[discount]])</f>
        <v>3497.1160999999997</v>
      </c>
      <c r="O5537" s="6">
        <f>Table5[[#This Row],[profit]]/Table5[[#This Row],[net_sales]]</f>
        <v>9.3211088988438232E-2</v>
      </c>
      <c r="P5537" s="3" t="str">
        <f>IF(Table5[[#This Row],[Profit_Percentage]]&lt;=24.5%,"low","high")</f>
        <v>low</v>
      </c>
      <c r="Q5537" s="3" t="str">
        <f>IF(Table5[[#This Row],[Profit_Percentage]]&gt;25%,"high_profit","low_profit")&amp;(IF(Table5[[#This Row],[net_sales]]&gt;1000," high_sales"," low_sales"))</f>
        <v>low_profit high_sales</v>
      </c>
      <c r="R5537" s="3"/>
    </row>
    <row r="5538" spans="1:18" ht="14.25" customHeight="1" x14ac:dyDescent="0.3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Table5[[#This Row],[sales]]-(Table5[[#This Row],[sales]]*Table5[[#This Row],[discount]])</f>
        <v>2530.4187999999999</v>
      </c>
      <c r="O5538" s="6">
        <f>Table5[[#This Row],[profit]]/Table5[[#This Row],[net_sales]]</f>
        <v>0.40587747767286586</v>
      </c>
      <c r="P5538" s="3" t="str">
        <f>IF(Table5[[#This Row],[Profit_Percentage]]&lt;=24.5%,"low","high")</f>
        <v>high</v>
      </c>
      <c r="Q5538" s="3" t="str">
        <f>IF(Table5[[#This Row],[Profit_Percentage]]&gt;25%,"high_profit","low_profit")&amp;(IF(Table5[[#This Row],[net_sales]]&gt;1000," high_sales"," low_sales"))</f>
        <v>high_profit high_sales</v>
      </c>
      <c r="R5538" s="3"/>
    </row>
    <row r="5539" spans="1:18" ht="14.25" customHeight="1" x14ac:dyDescent="0.3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Table5[[#This Row],[sales]]-(Table5[[#This Row],[sales]]*Table5[[#This Row],[discount]])</f>
        <v>2919.8879999999999</v>
      </c>
      <c r="O5539" s="6">
        <f>Table5[[#This Row],[profit]]/Table5[[#This Row],[net_sales]]</f>
        <v>0.15643065761426467</v>
      </c>
      <c r="P5539" s="3" t="str">
        <f>IF(Table5[[#This Row],[Profit_Percentage]]&lt;=24.5%,"low","high")</f>
        <v>low</v>
      </c>
      <c r="Q5539" s="3" t="str">
        <f>IF(Table5[[#This Row],[Profit_Percentage]]&gt;25%,"high_profit","low_profit")&amp;(IF(Table5[[#This Row],[net_sales]]&gt;1000," high_sales"," low_sales"))</f>
        <v>low_profit high_sales</v>
      </c>
      <c r="R5539" s="3"/>
    </row>
    <row r="5540" spans="1:18" ht="14.25" customHeight="1" x14ac:dyDescent="0.3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Table5[[#This Row],[sales]]-(Table5[[#This Row],[sales]]*Table5[[#This Row],[discount]])</f>
        <v>1433.6167999999998</v>
      </c>
      <c r="O5540" s="6">
        <f>Table5[[#This Row],[profit]]/Table5[[#This Row],[net_sales]]</f>
        <v>0.37870649953320862</v>
      </c>
      <c r="P5540" s="3" t="str">
        <f>IF(Table5[[#This Row],[Profit_Percentage]]&lt;=24.5%,"low","high")</f>
        <v>high</v>
      </c>
      <c r="Q5540" s="3" t="str">
        <f>IF(Table5[[#This Row],[Profit_Percentage]]&gt;25%,"high_profit","low_profit")&amp;(IF(Table5[[#This Row],[net_sales]]&gt;1000," high_sales"," low_sales"))</f>
        <v>high_profit high_sales</v>
      </c>
      <c r="R5540" s="3"/>
    </row>
    <row r="5541" spans="1:18" ht="14.25" customHeight="1" x14ac:dyDescent="0.3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Table5[[#This Row],[sales]]-(Table5[[#This Row],[sales]]*Table5[[#This Row],[discount]])</f>
        <v>4063.0688999999998</v>
      </c>
      <c r="O5541" s="6">
        <f>Table5[[#This Row],[profit]]/Table5[[#This Row],[net_sales]]</f>
        <v>0.18647234852453523</v>
      </c>
      <c r="P5541" s="3" t="str">
        <f>IF(Table5[[#This Row],[Profit_Percentage]]&lt;=24.5%,"low","high")</f>
        <v>low</v>
      </c>
      <c r="Q5541" s="3" t="str">
        <f>IF(Table5[[#This Row],[Profit_Percentage]]&gt;25%,"high_profit","low_profit")&amp;(IF(Table5[[#This Row],[net_sales]]&gt;1000," high_sales"," low_sales"))</f>
        <v>low_profit high_sales</v>
      </c>
      <c r="R5541" s="3"/>
    </row>
    <row r="5542" spans="1:18" ht="14.25" customHeight="1" x14ac:dyDescent="0.3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Table5[[#This Row],[sales]]-(Table5[[#This Row],[sales]]*Table5[[#This Row],[discount]])</f>
        <v>311.66300000000001</v>
      </c>
      <c r="O5542" s="6">
        <f>Table5[[#This Row],[profit]]/Table5[[#This Row],[net_sales]]</f>
        <v>0.19200225885010413</v>
      </c>
      <c r="P5542" s="3" t="str">
        <f>IF(Table5[[#This Row],[Profit_Percentage]]&lt;=24.5%,"low","high")</f>
        <v>low</v>
      </c>
      <c r="Q5542" s="3" t="str">
        <f>IF(Table5[[#This Row],[Profit_Percentage]]&gt;25%,"high_profit","low_profit")&amp;(IF(Table5[[#This Row],[net_sales]]&gt;1000," high_sales"," low_sales"))</f>
        <v>low_profit low_sales</v>
      </c>
      <c r="R5542" s="3"/>
    </row>
    <row r="5543" spans="1:18" ht="14.25" customHeight="1" x14ac:dyDescent="0.3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Table5[[#This Row],[sales]]-(Table5[[#This Row],[sales]]*Table5[[#This Row],[discount]])</f>
        <v>1447.7240000000002</v>
      </c>
      <c r="O5543" s="6">
        <f>Table5[[#This Row],[profit]]/Table5[[#This Row],[net_sales]]</f>
        <v>0.20760863258466392</v>
      </c>
      <c r="P5543" s="3" t="str">
        <f>IF(Table5[[#This Row],[Profit_Percentage]]&lt;=24.5%,"low","high")</f>
        <v>low</v>
      </c>
      <c r="Q5543" s="3" t="str">
        <f>IF(Table5[[#This Row],[Profit_Percentage]]&gt;25%,"high_profit","low_profit")&amp;(IF(Table5[[#This Row],[net_sales]]&gt;1000," high_sales"," low_sales"))</f>
        <v>low_profit high_sales</v>
      </c>
      <c r="R5543" s="3"/>
    </row>
    <row r="5544" spans="1:18" ht="14.25" customHeight="1" x14ac:dyDescent="0.3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Table5[[#This Row],[sales]]-(Table5[[#This Row],[sales]]*Table5[[#This Row],[discount]])</f>
        <v>4682.759</v>
      </c>
      <c r="O5544" s="6">
        <f>Table5[[#This Row],[profit]]/Table5[[#This Row],[net_sales]]</f>
        <v>0.30965932690535641</v>
      </c>
      <c r="P5544" s="3" t="str">
        <f>IF(Table5[[#This Row],[Profit_Percentage]]&lt;=24.5%,"low","high")</f>
        <v>high</v>
      </c>
      <c r="Q5544" s="3" t="str">
        <f>IF(Table5[[#This Row],[Profit_Percentage]]&gt;25%,"high_profit","low_profit")&amp;(IF(Table5[[#This Row],[net_sales]]&gt;1000," high_sales"," low_sales"))</f>
        <v>high_profit high_sales</v>
      </c>
      <c r="R5544" s="3"/>
    </row>
    <row r="5545" spans="1:18" ht="14.25" customHeight="1" x14ac:dyDescent="0.3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Table5[[#This Row],[sales]]-(Table5[[#This Row],[sales]]*Table5[[#This Row],[discount]])</f>
        <v>2290.5288</v>
      </c>
      <c r="O5545" s="6">
        <f>Table5[[#This Row],[profit]]/Table5[[#This Row],[net_sales]]</f>
        <v>9.9610186084540822E-2</v>
      </c>
      <c r="P5545" s="3" t="str">
        <f>IF(Table5[[#This Row],[Profit_Percentage]]&lt;=24.5%,"low","high")</f>
        <v>low</v>
      </c>
      <c r="Q5545" s="3" t="str">
        <f>IF(Table5[[#This Row],[Profit_Percentage]]&gt;25%,"high_profit","low_profit")&amp;(IF(Table5[[#This Row],[net_sales]]&gt;1000," high_sales"," low_sales"))</f>
        <v>low_profit high_sales</v>
      </c>
      <c r="R5545" s="3"/>
    </row>
    <row r="5546" spans="1:18" ht="14.25" customHeight="1" x14ac:dyDescent="0.3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Table5[[#This Row],[sales]]-(Table5[[#This Row],[sales]]*Table5[[#This Row],[discount]])</f>
        <v>3763.16</v>
      </c>
      <c r="O5546" s="6">
        <f>Table5[[#This Row],[profit]]/Table5[[#This Row],[net_sales]]</f>
        <v>0.11557308219687711</v>
      </c>
      <c r="P5546" s="3" t="str">
        <f>IF(Table5[[#This Row],[Profit_Percentage]]&lt;=24.5%,"low","high")</f>
        <v>low</v>
      </c>
      <c r="Q5546" s="3" t="str">
        <f>IF(Table5[[#This Row],[Profit_Percentage]]&gt;25%,"high_profit","low_profit")&amp;(IF(Table5[[#This Row],[net_sales]]&gt;1000," high_sales"," low_sales"))</f>
        <v>low_profit high_sales</v>
      </c>
      <c r="R5546" s="3"/>
    </row>
    <row r="5547" spans="1:18" ht="14.25" customHeight="1" x14ac:dyDescent="0.3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Table5[[#This Row],[sales]]-(Table5[[#This Row],[sales]]*Table5[[#This Row],[discount]])</f>
        <v>1989.5633999999998</v>
      </c>
      <c r="O5547" s="6">
        <f>Table5[[#This Row],[profit]]/Table5[[#This Row],[net_sales]]</f>
        <v>0.42732993580400613</v>
      </c>
      <c r="P5547" s="3" t="str">
        <f>IF(Table5[[#This Row],[Profit_Percentage]]&lt;=24.5%,"low","high")</f>
        <v>high</v>
      </c>
      <c r="Q5547" s="3" t="str">
        <f>IF(Table5[[#This Row],[Profit_Percentage]]&gt;25%,"high_profit","low_profit")&amp;(IF(Table5[[#This Row],[net_sales]]&gt;1000," high_sales"," low_sales"))</f>
        <v>high_profit high_sales</v>
      </c>
      <c r="R5547" s="3"/>
    </row>
    <row r="5548" spans="1:18" ht="14.25" customHeight="1" x14ac:dyDescent="0.3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Table5[[#This Row],[sales]]-(Table5[[#This Row],[sales]]*Table5[[#This Row],[discount]])</f>
        <v>1195.6320000000001</v>
      </c>
      <c r="O5548" s="6">
        <f>Table5[[#This Row],[profit]]/Table5[[#This Row],[net_sales]]</f>
        <v>9.8491843644198218E-2</v>
      </c>
      <c r="P5548" s="3" t="str">
        <f>IF(Table5[[#This Row],[Profit_Percentage]]&lt;=24.5%,"low","high")</f>
        <v>low</v>
      </c>
      <c r="Q5548" s="3" t="str">
        <f>IF(Table5[[#This Row],[Profit_Percentage]]&gt;25%,"high_profit","low_profit")&amp;(IF(Table5[[#This Row],[net_sales]]&gt;1000," high_sales"," low_sales"))</f>
        <v>low_profit high_sales</v>
      </c>
      <c r="R5548" s="3"/>
    </row>
    <row r="5549" spans="1:18" ht="14.25" customHeight="1" x14ac:dyDescent="0.3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Table5[[#This Row],[sales]]-(Table5[[#This Row],[sales]]*Table5[[#This Row],[discount]])</f>
        <v>3969.3887999999997</v>
      </c>
      <c r="O5549" s="6">
        <f>Table5[[#This Row],[profit]]/Table5[[#This Row],[net_sales]]</f>
        <v>0.35905779751280603</v>
      </c>
      <c r="P5549" s="3" t="str">
        <f>IF(Table5[[#This Row],[Profit_Percentage]]&lt;=24.5%,"low","high")</f>
        <v>high</v>
      </c>
      <c r="Q5549" s="3" t="str">
        <f>IF(Table5[[#This Row],[Profit_Percentage]]&gt;25%,"high_profit","low_profit")&amp;(IF(Table5[[#This Row],[net_sales]]&gt;1000," high_sales"," low_sales"))</f>
        <v>high_profit high_sales</v>
      </c>
      <c r="R5549" s="3"/>
    </row>
    <row r="5550" spans="1:18" ht="14.25" customHeight="1" x14ac:dyDescent="0.3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Table5[[#This Row],[sales]]-(Table5[[#This Row],[sales]]*Table5[[#This Row],[discount]])</f>
        <v>1406.0853</v>
      </c>
      <c r="O5550" s="6">
        <f>Table5[[#This Row],[profit]]/Table5[[#This Row],[net_sales]]</f>
        <v>0.2378803049857644</v>
      </c>
      <c r="P5550" s="3" t="str">
        <f>IF(Table5[[#This Row],[Profit_Percentage]]&lt;=24.5%,"low","high")</f>
        <v>low</v>
      </c>
      <c r="Q5550" s="3" t="str">
        <f>IF(Table5[[#This Row],[Profit_Percentage]]&gt;25%,"high_profit","low_profit")&amp;(IF(Table5[[#This Row],[net_sales]]&gt;1000," high_sales"," low_sales"))</f>
        <v>low_profit high_sales</v>
      </c>
      <c r="R5550" s="3"/>
    </row>
    <row r="5551" spans="1:18" ht="14.25" customHeight="1" x14ac:dyDescent="0.3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Table5[[#This Row],[sales]]-(Table5[[#This Row],[sales]]*Table5[[#This Row],[discount]])</f>
        <v>3506.4236000000001</v>
      </c>
      <c r="O5551" s="6">
        <f>Table5[[#This Row],[profit]]/Table5[[#This Row],[net_sales]]</f>
        <v>0.11730185708309743</v>
      </c>
      <c r="P5551" s="3" t="str">
        <f>IF(Table5[[#This Row],[Profit_Percentage]]&lt;=24.5%,"low","high")</f>
        <v>low</v>
      </c>
      <c r="Q5551" s="3" t="str">
        <f>IF(Table5[[#This Row],[Profit_Percentage]]&gt;25%,"high_profit","low_profit")&amp;(IF(Table5[[#This Row],[net_sales]]&gt;1000," high_sales"," low_sales"))</f>
        <v>low_profit high_sales</v>
      </c>
      <c r="R5551" s="3"/>
    </row>
    <row r="5552" spans="1:18" ht="14.25" customHeight="1" x14ac:dyDescent="0.3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Table5[[#This Row],[sales]]-(Table5[[#This Row],[sales]]*Table5[[#This Row],[discount]])</f>
        <v>1984.6469999999999</v>
      </c>
      <c r="O5552" s="6">
        <f>Table5[[#This Row],[profit]]/Table5[[#This Row],[net_sales]]</f>
        <v>0.103459204583989</v>
      </c>
      <c r="P5552" s="3" t="str">
        <f>IF(Table5[[#This Row],[Profit_Percentage]]&lt;=24.5%,"low","high")</f>
        <v>low</v>
      </c>
      <c r="Q5552" s="3" t="str">
        <f>IF(Table5[[#This Row],[Profit_Percentage]]&gt;25%,"high_profit","low_profit")&amp;(IF(Table5[[#This Row],[net_sales]]&gt;1000," high_sales"," low_sales"))</f>
        <v>low_profit high_sales</v>
      </c>
      <c r="R5552" s="3"/>
    </row>
    <row r="5553" spans="1:18" ht="14.25" customHeight="1" x14ac:dyDescent="0.3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Table5[[#This Row],[sales]]-(Table5[[#This Row],[sales]]*Table5[[#This Row],[discount]])</f>
        <v>1061.1303</v>
      </c>
      <c r="O5553" s="6">
        <f>Table5[[#This Row],[profit]]/Table5[[#This Row],[net_sales]]</f>
        <v>8.7397372405631987E-2</v>
      </c>
      <c r="P5553" s="3" t="str">
        <f>IF(Table5[[#This Row],[Profit_Percentage]]&lt;=24.5%,"low","high")</f>
        <v>low</v>
      </c>
      <c r="Q5553" s="3" t="str">
        <f>IF(Table5[[#This Row],[Profit_Percentage]]&gt;25%,"high_profit","low_profit")&amp;(IF(Table5[[#This Row],[net_sales]]&gt;1000," high_sales"," low_sales"))</f>
        <v>low_profit high_sales</v>
      </c>
      <c r="R5553" s="3"/>
    </row>
    <row r="5554" spans="1:18" ht="14.25" customHeight="1" x14ac:dyDescent="0.3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Table5[[#This Row],[sales]]-(Table5[[#This Row],[sales]]*Table5[[#This Row],[discount]])</f>
        <v>126.25559999999999</v>
      </c>
      <c r="O5554" s="6">
        <f>Table5[[#This Row],[profit]]/Table5[[#This Row],[net_sales]]</f>
        <v>0.38152763124962386</v>
      </c>
      <c r="P5554" s="3" t="str">
        <f>IF(Table5[[#This Row],[Profit_Percentage]]&lt;=24.5%,"low","high")</f>
        <v>high</v>
      </c>
      <c r="Q5554" s="3" t="str">
        <f>IF(Table5[[#This Row],[Profit_Percentage]]&gt;25%,"high_profit","low_profit")&amp;(IF(Table5[[#This Row],[net_sales]]&gt;1000," high_sales"," low_sales"))</f>
        <v>high_profit low_sales</v>
      </c>
      <c r="R5554" s="3"/>
    </row>
    <row r="5555" spans="1:18" ht="14.25" customHeight="1" x14ac:dyDescent="0.3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Table5[[#This Row],[sales]]-(Table5[[#This Row],[sales]]*Table5[[#This Row],[discount]])</f>
        <v>1663.5696</v>
      </c>
      <c r="O5555" s="6">
        <f>Table5[[#This Row],[profit]]/Table5[[#This Row],[net_sales]]</f>
        <v>0.30399689919796563</v>
      </c>
      <c r="P5555" s="3" t="str">
        <f>IF(Table5[[#This Row],[Profit_Percentage]]&lt;=24.5%,"low","high")</f>
        <v>high</v>
      </c>
      <c r="Q5555" s="3" t="str">
        <f>IF(Table5[[#This Row],[Profit_Percentage]]&gt;25%,"high_profit","low_profit")&amp;(IF(Table5[[#This Row],[net_sales]]&gt;1000," high_sales"," low_sales"))</f>
        <v>high_profit high_sales</v>
      </c>
      <c r="R5555" s="3"/>
    </row>
    <row r="5556" spans="1:18" ht="14.25" customHeight="1" x14ac:dyDescent="0.3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Table5[[#This Row],[sales]]-(Table5[[#This Row],[sales]]*Table5[[#This Row],[discount]])</f>
        <v>2310.4377999999997</v>
      </c>
      <c r="O5556" s="6">
        <f>Table5[[#This Row],[profit]]/Table5[[#This Row],[net_sales]]</f>
        <v>0.31140418495576905</v>
      </c>
      <c r="P5556" s="3" t="str">
        <f>IF(Table5[[#This Row],[Profit_Percentage]]&lt;=24.5%,"low","high")</f>
        <v>high</v>
      </c>
      <c r="Q5556" s="3" t="str">
        <f>IF(Table5[[#This Row],[Profit_Percentage]]&gt;25%,"high_profit","low_profit")&amp;(IF(Table5[[#This Row],[net_sales]]&gt;1000," high_sales"," low_sales"))</f>
        <v>high_profit high_sales</v>
      </c>
      <c r="R5556" s="3"/>
    </row>
    <row r="5557" spans="1:18" ht="14.25" customHeight="1" x14ac:dyDescent="0.3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Table5[[#This Row],[sales]]-(Table5[[#This Row],[sales]]*Table5[[#This Row],[discount]])</f>
        <v>877.9144</v>
      </c>
      <c r="O5557" s="6">
        <f>Table5[[#This Row],[profit]]/Table5[[#This Row],[net_sales]]</f>
        <v>0.32972462918936063</v>
      </c>
      <c r="P5557" s="3" t="str">
        <f>IF(Table5[[#This Row],[Profit_Percentage]]&lt;=24.5%,"low","high")</f>
        <v>high</v>
      </c>
      <c r="Q5557" s="3" t="str">
        <f>IF(Table5[[#This Row],[Profit_Percentage]]&gt;25%,"high_profit","low_profit")&amp;(IF(Table5[[#This Row],[net_sales]]&gt;1000," high_sales"," low_sales"))</f>
        <v>high_profit low_sales</v>
      </c>
      <c r="R5557" s="3"/>
    </row>
    <row r="5558" spans="1:18" ht="14.25" customHeight="1" x14ac:dyDescent="0.3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Table5[[#This Row],[sales]]-(Table5[[#This Row],[sales]]*Table5[[#This Row],[discount]])</f>
        <v>1683.7428000000002</v>
      </c>
      <c r="O5558" s="6">
        <f>Table5[[#This Row],[profit]]/Table5[[#This Row],[net_sales]]</f>
        <v>0.18689909171400759</v>
      </c>
      <c r="P5558" s="3" t="str">
        <f>IF(Table5[[#This Row],[Profit_Percentage]]&lt;=24.5%,"low","high")</f>
        <v>low</v>
      </c>
      <c r="Q5558" s="3" t="str">
        <f>IF(Table5[[#This Row],[Profit_Percentage]]&gt;25%,"high_profit","low_profit")&amp;(IF(Table5[[#This Row],[net_sales]]&gt;1000," high_sales"," low_sales"))</f>
        <v>low_profit high_sales</v>
      </c>
      <c r="R5558" s="3"/>
    </row>
    <row r="5559" spans="1:18" ht="14.25" customHeight="1" x14ac:dyDescent="0.3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Table5[[#This Row],[sales]]-(Table5[[#This Row],[sales]]*Table5[[#This Row],[discount]])</f>
        <v>2865.2755999999999</v>
      </c>
      <c r="O5559" s="6">
        <f>Table5[[#This Row],[profit]]/Table5[[#This Row],[net_sales]]</f>
        <v>0.3032169052080016</v>
      </c>
      <c r="P5559" s="3" t="str">
        <f>IF(Table5[[#This Row],[Profit_Percentage]]&lt;=24.5%,"low","high")</f>
        <v>high</v>
      </c>
      <c r="Q5559" s="3" t="str">
        <f>IF(Table5[[#This Row],[Profit_Percentage]]&gt;25%,"high_profit","low_profit")&amp;(IF(Table5[[#This Row],[net_sales]]&gt;1000," high_sales"," low_sales"))</f>
        <v>high_profit high_sales</v>
      </c>
      <c r="R5559" s="3"/>
    </row>
    <row r="5560" spans="1:18" ht="14.25" customHeight="1" x14ac:dyDescent="0.3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Table5[[#This Row],[sales]]-(Table5[[#This Row],[sales]]*Table5[[#This Row],[discount]])</f>
        <v>3026.6207999999997</v>
      </c>
      <c r="O5560" s="6">
        <f>Table5[[#This Row],[profit]]/Table5[[#This Row],[net_sales]]</f>
        <v>0.1075919388381921</v>
      </c>
      <c r="P5560" s="3" t="str">
        <f>IF(Table5[[#This Row],[Profit_Percentage]]&lt;=24.5%,"low","high")</f>
        <v>low</v>
      </c>
      <c r="Q5560" s="3" t="str">
        <f>IF(Table5[[#This Row],[Profit_Percentage]]&gt;25%,"high_profit","low_profit")&amp;(IF(Table5[[#This Row],[net_sales]]&gt;1000," high_sales"," low_sales"))</f>
        <v>low_profit high_sales</v>
      </c>
      <c r="R5560" s="3"/>
    </row>
    <row r="5561" spans="1:18" ht="14.25" customHeight="1" x14ac:dyDescent="0.3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Table5[[#This Row],[sales]]-(Table5[[#This Row],[sales]]*Table5[[#This Row],[discount]])</f>
        <v>218.64839999999998</v>
      </c>
      <c r="O5561" s="6">
        <f>Table5[[#This Row],[profit]]/Table5[[#This Row],[net_sales]]</f>
        <v>0.46686826887368033</v>
      </c>
      <c r="P5561" s="3" t="str">
        <f>IF(Table5[[#This Row],[Profit_Percentage]]&lt;=24.5%,"low","high")</f>
        <v>high</v>
      </c>
      <c r="Q5561" s="3" t="str">
        <f>IF(Table5[[#This Row],[Profit_Percentage]]&gt;25%,"high_profit","low_profit")&amp;(IF(Table5[[#This Row],[net_sales]]&gt;1000," high_sales"," low_sales"))</f>
        <v>high_profit low_sales</v>
      </c>
      <c r="R5561" s="3"/>
    </row>
    <row r="5562" spans="1:18" ht="14.25" customHeight="1" x14ac:dyDescent="0.3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Table5[[#This Row],[sales]]-(Table5[[#This Row],[sales]]*Table5[[#This Row],[discount]])</f>
        <v>2985.4960999999998</v>
      </c>
      <c r="O5562" s="6">
        <f>Table5[[#This Row],[profit]]/Table5[[#This Row],[net_sales]]</f>
        <v>0.1246225041124656</v>
      </c>
      <c r="P5562" s="3" t="str">
        <f>IF(Table5[[#This Row],[Profit_Percentage]]&lt;=24.5%,"low","high")</f>
        <v>low</v>
      </c>
      <c r="Q5562" s="3" t="str">
        <f>IF(Table5[[#This Row],[Profit_Percentage]]&gt;25%,"high_profit","low_profit")&amp;(IF(Table5[[#This Row],[net_sales]]&gt;1000," high_sales"," low_sales"))</f>
        <v>low_profit high_sales</v>
      </c>
      <c r="R5562" s="3"/>
    </row>
    <row r="5563" spans="1:18" ht="14.25" customHeight="1" x14ac:dyDescent="0.3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Table5[[#This Row],[sales]]-(Table5[[#This Row],[sales]]*Table5[[#This Row],[discount]])</f>
        <v>200.16510000000002</v>
      </c>
      <c r="O5563" s="6">
        <f>Table5[[#This Row],[profit]]/Table5[[#This Row],[net_sales]]</f>
        <v>0.28681323567395112</v>
      </c>
      <c r="P5563" s="3" t="str">
        <f>IF(Table5[[#This Row],[Profit_Percentage]]&lt;=24.5%,"low","high")</f>
        <v>high</v>
      </c>
      <c r="Q5563" s="3" t="str">
        <f>IF(Table5[[#This Row],[Profit_Percentage]]&gt;25%,"high_profit","low_profit")&amp;(IF(Table5[[#This Row],[net_sales]]&gt;1000," high_sales"," low_sales"))</f>
        <v>high_profit low_sales</v>
      </c>
      <c r="R5563" s="3"/>
    </row>
    <row r="5564" spans="1:18" ht="14.25" customHeight="1" x14ac:dyDescent="0.3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Table5[[#This Row],[sales]]-(Table5[[#This Row],[sales]]*Table5[[#This Row],[discount]])</f>
        <v>178.58250000000001</v>
      </c>
      <c r="O5564" s="6">
        <f>Table5[[#This Row],[profit]]/Table5[[#This Row],[net_sales]]</f>
        <v>0.23843321714053725</v>
      </c>
      <c r="P5564" s="3" t="str">
        <f>IF(Table5[[#This Row],[Profit_Percentage]]&lt;=24.5%,"low","high")</f>
        <v>low</v>
      </c>
      <c r="Q5564" s="3" t="str">
        <f>IF(Table5[[#This Row],[Profit_Percentage]]&gt;25%,"high_profit","low_profit")&amp;(IF(Table5[[#This Row],[net_sales]]&gt;1000," high_sales"," low_sales"))</f>
        <v>low_profit low_sales</v>
      </c>
      <c r="R5564" s="3"/>
    </row>
    <row r="5565" spans="1:18" ht="14.25" customHeight="1" x14ac:dyDescent="0.3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Table5[[#This Row],[sales]]-(Table5[[#This Row],[sales]]*Table5[[#This Row],[discount]])</f>
        <v>804.47900000000004</v>
      </c>
      <c r="O5565" s="6">
        <f>Table5[[#This Row],[profit]]/Table5[[#This Row],[net_sales]]</f>
        <v>0.26399694709246602</v>
      </c>
      <c r="P5565" s="3" t="str">
        <f>IF(Table5[[#This Row],[Profit_Percentage]]&lt;=24.5%,"low","high")</f>
        <v>high</v>
      </c>
      <c r="Q5565" s="3" t="str">
        <f>IF(Table5[[#This Row],[Profit_Percentage]]&gt;25%,"high_profit","low_profit")&amp;(IF(Table5[[#This Row],[net_sales]]&gt;1000," high_sales"," low_sales"))</f>
        <v>high_profit low_sales</v>
      </c>
      <c r="R5565" s="3"/>
    </row>
    <row r="5566" spans="1:18" ht="14.25" customHeight="1" x14ac:dyDescent="0.3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Table5[[#This Row],[sales]]-(Table5[[#This Row],[sales]]*Table5[[#This Row],[discount]])</f>
        <v>1750.5158000000001</v>
      </c>
      <c r="O5566" s="6">
        <f>Table5[[#This Row],[profit]]/Table5[[#This Row],[net_sales]]</f>
        <v>0.27796378644511516</v>
      </c>
      <c r="P5566" s="3" t="str">
        <f>IF(Table5[[#This Row],[Profit_Percentage]]&lt;=24.5%,"low","high")</f>
        <v>high</v>
      </c>
      <c r="Q5566" s="3" t="str">
        <f>IF(Table5[[#This Row],[Profit_Percentage]]&gt;25%,"high_profit","low_profit")&amp;(IF(Table5[[#This Row],[net_sales]]&gt;1000," high_sales"," low_sales"))</f>
        <v>high_profit high_sales</v>
      </c>
      <c r="R5566" s="3"/>
    </row>
    <row r="5567" spans="1:18" ht="14.25" customHeight="1" x14ac:dyDescent="0.3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Table5[[#This Row],[sales]]-(Table5[[#This Row],[sales]]*Table5[[#This Row],[discount]])</f>
        <v>276.29909999999995</v>
      </c>
      <c r="O5567" s="6">
        <f>Table5[[#This Row],[profit]]/Table5[[#This Row],[net_sales]]</f>
        <v>0.1758239531001006</v>
      </c>
      <c r="P5567" s="3" t="str">
        <f>IF(Table5[[#This Row],[Profit_Percentage]]&lt;=24.5%,"low","high")</f>
        <v>low</v>
      </c>
      <c r="Q5567" s="3" t="str">
        <f>IF(Table5[[#This Row],[Profit_Percentage]]&gt;25%,"high_profit","low_profit")&amp;(IF(Table5[[#This Row],[net_sales]]&gt;1000," high_sales"," low_sales"))</f>
        <v>low_profit low_sales</v>
      </c>
      <c r="R5567" s="3"/>
    </row>
    <row r="5568" spans="1:18" ht="14.25" customHeight="1" x14ac:dyDescent="0.3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Table5[[#This Row],[sales]]-(Table5[[#This Row],[sales]]*Table5[[#This Row],[discount]])</f>
        <v>145.7208</v>
      </c>
      <c r="O5568" s="6">
        <f>Table5[[#This Row],[profit]]/Table5[[#This Row],[net_sales]]</f>
        <v>0.41071693265477544</v>
      </c>
      <c r="P5568" s="3" t="str">
        <f>IF(Table5[[#This Row],[Profit_Percentage]]&lt;=24.5%,"low","high")</f>
        <v>high</v>
      </c>
      <c r="Q5568" s="3" t="str">
        <f>IF(Table5[[#This Row],[Profit_Percentage]]&gt;25%,"high_profit","low_profit")&amp;(IF(Table5[[#This Row],[net_sales]]&gt;1000," high_sales"," low_sales"))</f>
        <v>high_profit low_sales</v>
      </c>
      <c r="R5568" s="3"/>
    </row>
    <row r="5569" spans="1:18" ht="14.25" customHeight="1" x14ac:dyDescent="0.3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Table5[[#This Row],[sales]]-(Table5[[#This Row],[sales]]*Table5[[#This Row],[discount]])</f>
        <v>616.98</v>
      </c>
      <c r="O5569" s="6">
        <f>Table5[[#This Row],[profit]]/Table5[[#This Row],[net_sales]]</f>
        <v>7.5431942688579848E-2</v>
      </c>
      <c r="P5569" s="3" t="str">
        <f>IF(Table5[[#This Row],[Profit_Percentage]]&lt;=24.5%,"low","high")</f>
        <v>low</v>
      </c>
      <c r="Q5569" s="3" t="str">
        <f>IF(Table5[[#This Row],[Profit_Percentage]]&gt;25%,"high_profit","low_profit")&amp;(IF(Table5[[#This Row],[net_sales]]&gt;1000," high_sales"," low_sales"))</f>
        <v>low_profit low_sales</v>
      </c>
      <c r="R5569" s="3"/>
    </row>
    <row r="5570" spans="1:18" ht="14.25" customHeight="1" x14ac:dyDescent="0.3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Table5[[#This Row],[sales]]-(Table5[[#This Row],[sales]]*Table5[[#This Row],[discount]])</f>
        <v>3945.5129000000002</v>
      </c>
      <c r="O5570" s="6">
        <f>Table5[[#This Row],[profit]]/Table5[[#This Row],[net_sales]]</f>
        <v>6.7948073367089981E-2</v>
      </c>
      <c r="P5570" s="3" t="str">
        <f>IF(Table5[[#This Row],[Profit_Percentage]]&lt;=24.5%,"low","high")</f>
        <v>low</v>
      </c>
      <c r="Q5570" s="3" t="str">
        <f>IF(Table5[[#This Row],[Profit_Percentage]]&gt;25%,"high_profit","low_profit")&amp;(IF(Table5[[#This Row],[net_sales]]&gt;1000," high_sales"," low_sales"))</f>
        <v>low_profit high_sales</v>
      </c>
      <c r="R5570" s="3"/>
    </row>
    <row r="5571" spans="1:18" ht="14.25" customHeight="1" x14ac:dyDescent="0.3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Table5[[#This Row],[sales]]-(Table5[[#This Row],[sales]]*Table5[[#This Row],[discount]])</f>
        <v>2954.6790000000001</v>
      </c>
      <c r="O5571" s="6">
        <f>Table5[[#This Row],[profit]]/Table5[[#This Row],[net_sales]]</f>
        <v>9.8728152872105554E-2</v>
      </c>
      <c r="P5571" s="3" t="str">
        <f>IF(Table5[[#This Row],[Profit_Percentage]]&lt;=24.5%,"low","high")</f>
        <v>low</v>
      </c>
      <c r="Q5571" s="3" t="str">
        <f>IF(Table5[[#This Row],[Profit_Percentage]]&gt;25%,"high_profit","low_profit")&amp;(IF(Table5[[#This Row],[net_sales]]&gt;1000," high_sales"," low_sales"))</f>
        <v>low_profit high_sales</v>
      </c>
      <c r="R5571" s="3"/>
    </row>
    <row r="5572" spans="1:18" ht="14.25" customHeight="1" x14ac:dyDescent="0.3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Table5[[#This Row],[sales]]-(Table5[[#This Row],[sales]]*Table5[[#This Row],[discount]])</f>
        <v>492.25919999999996</v>
      </c>
      <c r="O5572" s="6">
        <f>Table5[[#This Row],[profit]]/Table5[[#This Row],[net_sales]]</f>
        <v>0.29632762577113847</v>
      </c>
      <c r="P5572" s="3" t="str">
        <f>IF(Table5[[#This Row],[Profit_Percentage]]&lt;=24.5%,"low","high")</f>
        <v>high</v>
      </c>
      <c r="Q5572" s="3" t="str">
        <f>IF(Table5[[#This Row],[Profit_Percentage]]&gt;25%,"high_profit","low_profit")&amp;(IF(Table5[[#This Row],[net_sales]]&gt;1000," high_sales"," low_sales"))</f>
        <v>high_profit low_sales</v>
      </c>
      <c r="R5572" s="3"/>
    </row>
    <row r="5573" spans="1:18" ht="14.25" customHeight="1" x14ac:dyDescent="0.3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Table5[[#This Row],[sales]]-(Table5[[#This Row],[sales]]*Table5[[#This Row],[discount]])</f>
        <v>1128.6586000000002</v>
      </c>
      <c r="O5573" s="6">
        <f>Table5[[#This Row],[profit]]/Table5[[#This Row],[net_sales]]</f>
        <v>0.15238443228093951</v>
      </c>
      <c r="P5573" s="3" t="str">
        <f>IF(Table5[[#This Row],[Profit_Percentage]]&lt;=24.5%,"low","high")</f>
        <v>low</v>
      </c>
      <c r="Q5573" s="3" t="str">
        <f>IF(Table5[[#This Row],[Profit_Percentage]]&gt;25%,"high_profit","low_profit")&amp;(IF(Table5[[#This Row],[net_sales]]&gt;1000," high_sales"," low_sales"))</f>
        <v>low_profit high_sales</v>
      </c>
      <c r="R5573" s="3"/>
    </row>
    <row r="5574" spans="1:18" ht="14.25" customHeight="1" x14ac:dyDescent="0.3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Table5[[#This Row],[sales]]-(Table5[[#This Row],[sales]]*Table5[[#This Row],[discount]])</f>
        <v>3082.1244999999999</v>
      </c>
      <c r="O5574" s="6">
        <f>Table5[[#This Row],[profit]]/Table5[[#This Row],[net_sales]]</f>
        <v>9.3727557079540433E-2</v>
      </c>
      <c r="P5574" s="3" t="str">
        <f>IF(Table5[[#This Row],[Profit_Percentage]]&lt;=24.5%,"low","high")</f>
        <v>low</v>
      </c>
      <c r="Q5574" s="3" t="str">
        <f>IF(Table5[[#This Row],[Profit_Percentage]]&gt;25%,"high_profit","low_profit")&amp;(IF(Table5[[#This Row],[net_sales]]&gt;1000," high_sales"," low_sales"))</f>
        <v>low_profit high_sales</v>
      </c>
      <c r="R5574" s="3"/>
    </row>
    <row r="5575" spans="1:18" ht="14.25" customHeight="1" x14ac:dyDescent="0.3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Table5[[#This Row],[sales]]-(Table5[[#This Row],[sales]]*Table5[[#This Row],[discount]])</f>
        <v>578.66999999999996</v>
      </c>
      <c r="O5575" s="6">
        <f>Table5[[#This Row],[profit]]/Table5[[#This Row],[net_sales]]</f>
        <v>0.23218760260597582</v>
      </c>
      <c r="P5575" s="3" t="str">
        <f>IF(Table5[[#This Row],[Profit_Percentage]]&lt;=24.5%,"low","high")</f>
        <v>low</v>
      </c>
      <c r="Q5575" s="3" t="str">
        <f>IF(Table5[[#This Row],[Profit_Percentage]]&gt;25%,"high_profit","low_profit")&amp;(IF(Table5[[#This Row],[net_sales]]&gt;1000," high_sales"," low_sales"))</f>
        <v>low_profit low_sales</v>
      </c>
      <c r="R5575" s="3"/>
    </row>
    <row r="5576" spans="1:18" ht="14.25" customHeight="1" x14ac:dyDescent="0.3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Table5[[#This Row],[sales]]-(Table5[[#This Row],[sales]]*Table5[[#This Row],[discount]])</f>
        <v>326.84159999999997</v>
      </c>
      <c r="O5576" s="6">
        <f>Table5[[#This Row],[profit]]/Table5[[#This Row],[net_sales]]</f>
        <v>0.36225498834909636</v>
      </c>
      <c r="P5576" s="3" t="str">
        <f>IF(Table5[[#This Row],[Profit_Percentage]]&lt;=24.5%,"low","high")</f>
        <v>high</v>
      </c>
      <c r="Q5576" s="3" t="str">
        <f>IF(Table5[[#This Row],[Profit_Percentage]]&gt;25%,"high_profit","low_profit")&amp;(IF(Table5[[#This Row],[net_sales]]&gt;1000," high_sales"," low_sales"))</f>
        <v>high_profit low_sales</v>
      </c>
      <c r="R5576" s="3"/>
    </row>
    <row r="5577" spans="1:18" ht="14.25" customHeight="1" x14ac:dyDescent="0.3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Table5[[#This Row],[sales]]-(Table5[[#This Row],[sales]]*Table5[[#This Row],[discount]])</f>
        <v>505.77739999999994</v>
      </c>
      <c r="O5577" s="6">
        <f>Table5[[#This Row],[profit]]/Table5[[#This Row],[net_sales]]</f>
        <v>0.25560651780803179</v>
      </c>
      <c r="P5577" s="3" t="str">
        <f>IF(Table5[[#This Row],[Profit_Percentage]]&lt;=24.5%,"low","high")</f>
        <v>high</v>
      </c>
      <c r="Q5577" s="3" t="str">
        <f>IF(Table5[[#This Row],[Profit_Percentage]]&gt;25%,"high_profit","low_profit")&amp;(IF(Table5[[#This Row],[net_sales]]&gt;1000," high_sales"," low_sales"))</f>
        <v>high_profit low_sales</v>
      </c>
      <c r="R5577" s="3"/>
    </row>
    <row r="5578" spans="1:18" ht="14.25" customHeight="1" x14ac:dyDescent="0.3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Table5[[#This Row],[sales]]-(Table5[[#This Row],[sales]]*Table5[[#This Row],[discount]])</f>
        <v>4298.5623999999998</v>
      </c>
      <c r="O5578" s="6">
        <f>Table5[[#This Row],[profit]]/Table5[[#This Row],[net_sales]]</f>
        <v>0.2056012959123264</v>
      </c>
      <c r="P5578" s="3" t="str">
        <f>IF(Table5[[#This Row],[Profit_Percentage]]&lt;=24.5%,"low","high")</f>
        <v>low</v>
      </c>
      <c r="Q5578" s="3" t="str">
        <f>IF(Table5[[#This Row],[Profit_Percentage]]&gt;25%,"high_profit","low_profit")&amp;(IF(Table5[[#This Row],[net_sales]]&gt;1000," high_sales"," low_sales"))</f>
        <v>low_profit high_sales</v>
      </c>
      <c r="R5578" s="3"/>
    </row>
    <row r="5579" spans="1:18" ht="14.25" customHeight="1" x14ac:dyDescent="0.3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Table5[[#This Row],[sales]]-(Table5[[#This Row],[sales]]*Table5[[#This Row],[discount]])</f>
        <v>1945.4396000000002</v>
      </c>
      <c r="O5579" s="6">
        <f>Table5[[#This Row],[profit]]/Table5[[#This Row],[net_sales]]</f>
        <v>0.18132148641366197</v>
      </c>
      <c r="P5579" s="3" t="str">
        <f>IF(Table5[[#This Row],[Profit_Percentage]]&lt;=24.5%,"low","high")</f>
        <v>low</v>
      </c>
      <c r="Q5579" s="3" t="str">
        <f>IF(Table5[[#This Row],[Profit_Percentage]]&gt;25%,"high_profit","low_profit")&amp;(IF(Table5[[#This Row],[net_sales]]&gt;1000," high_sales"," low_sales"))</f>
        <v>low_profit high_sales</v>
      </c>
      <c r="R5579" s="3"/>
    </row>
    <row r="5580" spans="1:18" ht="14.25" customHeight="1" x14ac:dyDescent="0.3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Table5[[#This Row],[sales]]-(Table5[[#This Row],[sales]]*Table5[[#This Row],[discount]])</f>
        <v>1104.9312</v>
      </c>
      <c r="O5580" s="6">
        <f>Table5[[#This Row],[profit]]/Table5[[#This Row],[net_sales]]</f>
        <v>0.12776361098319966</v>
      </c>
      <c r="P5580" s="3" t="str">
        <f>IF(Table5[[#This Row],[Profit_Percentage]]&lt;=24.5%,"low","high")</f>
        <v>low</v>
      </c>
      <c r="Q5580" s="3" t="str">
        <f>IF(Table5[[#This Row],[Profit_Percentage]]&gt;25%,"high_profit","low_profit")&amp;(IF(Table5[[#This Row],[net_sales]]&gt;1000," high_sales"," low_sales"))</f>
        <v>low_profit high_sales</v>
      </c>
      <c r="R5580" s="3"/>
    </row>
    <row r="5581" spans="1:18" ht="14.25" customHeight="1" x14ac:dyDescent="0.3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Table5[[#This Row],[sales]]-(Table5[[#This Row],[sales]]*Table5[[#This Row],[discount]])</f>
        <v>191.83260000000001</v>
      </c>
      <c r="O5581" s="6">
        <f>Table5[[#This Row],[profit]]/Table5[[#This Row],[net_sales]]</f>
        <v>0.11066940655550725</v>
      </c>
      <c r="P5581" s="3" t="str">
        <f>IF(Table5[[#This Row],[Profit_Percentage]]&lt;=24.5%,"low","high")</f>
        <v>low</v>
      </c>
      <c r="Q5581" s="3" t="str">
        <f>IF(Table5[[#This Row],[Profit_Percentage]]&gt;25%,"high_profit","low_profit")&amp;(IF(Table5[[#This Row],[net_sales]]&gt;1000," high_sales"," low_sales"))</f>
        <v>low_profit low_sales</v>
      </c>
      <c r="R5581" s="3"/>
    </row>
    <row r="5582" spans="1:18" ht="14.25" customHeight="1" x14ac:dyDescent="0.3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Table5[[#This Row],[sales]]-(Table5[[#This Row],[sales]]*Table5[[#This Row],[discount]])</f>
        <v>3235.8856000000001</v>
      </c>
      <c r="O5582" s="6">
        <f>Table5[[#This Row],[profit]]/Table5[[#This Row],[net_sales]]</f>
        <v>0.33725852360169961</v>
      </c>
      <c r="P5582" s="3" t="str">
        <f>IF(Table5[[#This Row],[Profit_Percentage]]&lt;=24.5%,"low","high")</f>
        <v>high</v>
      </c>
      <c r="Q5582" s="3" t="str">
        <f>IF(Table5[[#This Row],[Profit_Percentage]]&gt;25%,"high_profit","low_profit")&amp;(IF(Table5[[#This Row],[net_sales]]&gt;1000," high_sales"," low_sales"))</f>
        <v>high_profit high_sales</v>
      </c>
      <c r="R5582" s="3"/>
    </row>
    <row r="5583" spans="1:18" ht="14.25" customHeight="1" x14ac:dyDescent="0.3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Table5[[#This Row],[sales]]-(Table5[[#This Row],[sales]]*Table5[[#This Row],[discount]])</f>
        <v>1529.43</v>
      </c>
      <c r="O5583" s="6">
        <f>Table5[[#This Row],[profit]]/Table5[[#This Row],[net_sales]]</f>
        <v>0.30274023655871796</v>
      </c>
      <c r="P5583" s="3" t="str">
        <f>IF(Table5[[#This Row],[Profit_Percentage]]&lt;=24.5%,"low","high")</f>
        <v>high</v>
      </c>
      <c r="Q5583" s="3" t="str">
        <f>IF(Table5[[#This Row],[Profit_Percentage]]&gt;25%,"high_profit","low_profit")&amp;(IF(Table5[[#This Row],[net_sales]]&gt;1000," high_sales"," low_sales"))</f>
        <v>high_profit high_sales</v>
      </c>
      <c r="R5583" s="3"/>
    </row>
    <row r="5584" spans="1:18" ht="14.25" customHeight="1" x14ac:dyDescent="0.3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Table5[[#This Row],[sales]]-(Table5[[#This Row],[sales]]*Table5[[#This Row],[discount]])</f>
        <v>2152.7483999999999</v>
      </c>
      <c r="O5584" s="6">
        <f>Table5[[#This Row],[profit]]/Table5[[#This Row],[net_sales]]</f>
        <v>0.31007803791655353</v>
      </c>
      <c r="P5584" s="3" t="str">
        <f>IF(Table5[[#This Row],[Profit_Percentage]]&lt;=24.5%,"low","high")</f>
        <v>high</v>
      </c>
      <c r="Q5584" s="3" t="str">
        <f>IF(Table5[[#This Row],[Profit_Percentage]]&gt;25%,"high_profit","low_profit")&amp;(IF(Table5[[#This Row],[net_sales]]&gt;1000," high_sales"," low_sales"))</f>
        <v>high_profit high_sales</v>
      </c>
      <c r="R5584" s="3"/>
    </row>
    <row r="5585" spans="1:18" ht="14.25" customHeight="1" x14ac:dyDescent="0.3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Table5[[#This Row],[sales]]-(Table5[[#This Row],[sales]]*Table5[[#This Row],[discount]])</f>
        <v>1350.6152</v>
      </c>
      <c r="O5585" s="6">
        <f>Table5[[#This Row],[profit]]/Table5[[#This Row],[net_sales]]</f>
        <v>0.3200097259382243</v>
      </c>
      <c r="P5585" s="3" t="str">
        <f>IF(Table5[[#This Row],[Profit_Percentage]]&lt;=24.5%,"low","high")</f>
        <v>high</v>
      </c>
      <c r="Q5585" s="3" t="str">
        <f>IF(Table5[[#This Row],[Profit_Percentage]]&gt;25%,"high_profit","low_profit")&amp;(IF(Table5[[#This Row],[net_sales]]&gt;1000," high_sales"," low_sales"))</f>
        <v>high_profit high_sales</v>
      </c>
      <c r="R5585" s="3"/>
    </row>
    <row r="5586" spans="1:18" ht="14.25" customHeight="1" x14ac:dyDescent="0.3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Table5[[#This Row],[sales]]-(Table5[[#This Row],[sales]]*Table5[[#This Row],[discount]])</f>
        <v>2556.6998999999996</v>
      </c>
      <c r="O5586" s="6">
        <f>Table5[[#This Row],[profit]]/Table5[[#This Row],[net_sales]]</f>
        <v>9.7090002624085847E-2</v>
      </c>
      <c r="P5586" s="3" t="str">
        <f>IF(Table5[[#This Row],[Profit_Percentage]]&lt;=24.5%,"low","high")</f>
        <v>low</v>
      </c>
      <c r="Q5586" s="3" t="str">
        <f>IF(Table5[[#This Row],[Profit_Percentage]]&gt;25%,"high_profit","low_profit")&amp;(IF(Table5[[#This Row],[net_sales]]&gt;1000," high_sales"," low_sales"))</f>
        <v>low_profit high_sales</v>
      </c>
      <c r="R5586" s="3"/>
    </row>
    <row r="5587" spans="1:18" ht="14.25" customHeight="1" x14ac:dyDescent="0.3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Table5[[#This Row],[sales]]-(Table5[[#This Row],[sales]]*Table5[[#This Row],[discount]])</f>
        <v>553.45159999999998</v>
      </c>
      <c r="O5587" s="6">
        <f>Table5[[#This Row],[profit]]/Table5[[#This Row],[net_sales]]</f>
        <v>0.12743661776386589</v>
      </c>
      <c r="P5587" s="3" t="str">
        <f>IF(Table5[[#This Row],[Profit_Percentage]]&lt;=24.5%,"low","high")</f>
        <v>low</v>
      </c>
      <c r="Q5587" s="3" t="str">
        <f>IF(Table5[[#This Row],[Profit_Percentage]]&gt;25%,"high_profit","low_profit")&amp;(IF(Table5[[#This Row],[net_sales]]&gt;1000," high_sales"," low_sales"))</f>
        <v>low_profit low_sales</v>
      </c>
      <c r="R5587" s="3"/>
    </row>
    <row r="5588" spans="1:18" ht="14.25" customHeight="1" x14ac:dyDescent="0.3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Table5[[#This Row],[sales]]-(Table5[[#This Row],[sales]]*Table5[[#This Row],[discount]])</f>
        <v>3797.6351999999997</v>
      </c>
      <c r="O5588" s="6">
        <f>Table5[[#This Row],[profit]]/Table5[[#This Row],[net_sales]]</f>
        <v>0.24437312988883189</v>
      </c>
      <c r="P5588" s="3" t="str">
        <f>IF(Table5[[#This Row],[Profit_Percentage]]&lt;=24.5%,"low","high")</f>
        <v>low</v>
      </c>
      <c r="Q5588" s="3" t="str">
        <f>IF(Table5[[#This Row],[Profit_Percentage]]&gt;25%,"high_profit","low_profit")&amp;(IF(Table5[[#This Row],[net_sales]]&gt;1000," high_sales"," low_sales"))</f>
        <v>low_profit high_sales</v>
      </c>
      <c r="R5588" s="3"/>
    </row>
    <row r="5589" spans="1:18" ht="14.25" customHeight="1" x14ac:dyDescent="0.3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Table5[[#This Row],[sales]]-(Table5[[#This Row],[sales]]*Table5[[#This Row],[discount]])</f>
        <v>1020.8585</v>
      </c>
      <c r="O5589" s="6">
        <f>Table5[[#This Row],[profit]]/Table5[[#This Row],[net_sales]]</f>
        <v>0.35324190375061776</v>
      </c>
      <c r="P5589" s="3" t="str">
        <f>IF(Table5[[#This Row],[Profit_Percentage]]&lt;=24.5%,"low","high")</f>
        <v>high</v>
      </c>
      <c r="Q5589" s="3" t="str">
        <f>IF(Table5[[#This Row],[Profit_Percentage]]&gt;25%,"high_profit","low_profit")&amp;(IF(Table5[[#This Row],[net_sales]]&gt;1000," high_sales"," low_sales"))</f>
        <v>high_profit high_sales</v>
      </c>
      <c r="R5589" s="3"/>
    </row>
    <row r="5590" spans="1:18" ht="14.25" customHeight="1" x14ac:dyDescent="0.3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Table5[[#This Row],[sales]]-(Table5[[#This Row],[sales]]*Table5[[#This Row],[discount]])</f>
        <v>440.62519999999995</v>
      </c>
      <c r="O5590" s="6">
        <f>Table5[[#This Row],[profit]]/Table5[[#This Row],[net_sales]]</f>
        <v>0.24431194584422319</v>
      </c>
      <c r="P5590" s="3" t="str">
        <f>IF(Table5[[#This Row],[Profit_Percentage]]&lt;=24.5%,"low","high")</f>
        <v>low</v>
      </c>
      <c r="Q5590" s="3" t="str">
        <f>IF(Table5[[#This Row],[Profit_Percentage]]&gt;25%,"high_profit","low_profit")&amp;(IF(Table5[[#This Row],[net_sales]]&gt;1000," high_sales"," low_sales"))</f>
        <v>low_profit low_sales</v>
      </c>
      <c r="R5590" s="3"/>
    </row>
    <row r="5591" spans="1:18" ht="14.25" customHeight="1" x14ac:dyDescent="0.3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Table5[[#This Row],[sales]]-(Table5[[#This Row],[sales]]*Table5[[#This Row],[discount]])</f>
        <v>2152.6824000000001</v>
      </c>
      <c r="O5591" s="6">
        <f>Table5[[#This Row],[profit]]/Table5[[#This Row],[net_sales]]</f>
        <v>0.28769687530311022</v>
      </c>
      <c r="P5591" s="3" t="str">
        <f>IF(Table5[[#This Row],[Profit_Percentage]]&lt;=24.5%,"low","high")</f>
        <v>high</v>
      </c>
      <c r="Q5591" s="3" t="str">
        <f>IF(Table5[[#This Row],[Profit_Percentage]]&gt;25%,"high_profit","low_profit")&amp;(IF(Table5[[#This Row],[net_sales]]&gt;1000," high_sales"," low_sales"))</f>
        <v>high_profit high_sales</v>
      </c>
      <c r="R5591" s="3"/>
    </row>
    <row r="5592" spans="1:18" ht="14.25" customHeight="1" x14ac:dyDescent="0.3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Table5[[#This Row],[sales]]-(Table5[[#This Row],[sales]]*Table5[[#This Row],[discount]])</f>
        <v>2573.3987999999999</v>
      </c>
      <c r="O5592" s="6">
        <f>Table5[[#This Row],[profit]]/Table5[[#This Row],[net_sales]]</f>
        <v>0.32118612940986835</v>
      </c>
      <c r="P5592" s="3" t="str">
        <f>IF(Table5[[#This Row],[Profit_Percentage]]&lt;=24.5%,"low","high")</f>
        <v>high</v>
      </c>
      <c r="Q5592" s="3" t="str">
        <f>IF(Table5[[#This Row],[Profit_Percentage]]&gt;25%,"high_profit","low_profit")&amp;(IF(Table5[[#This Row],[net_sales]]&gt;1000," high_sales"," low_sales"))</f>
        <v>high_profit high_sales</v>
      </c>
      <c r="R5592" s="3"/>
    </row>
    <row r="5593" spans="1:18" ht="14.25" customHeight="1" x14ac:dyDescent="0.3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Table5[[#This Row],[sales]]-(Table5[[#This Row],[sales]]*Table5[[#This Row],[discount]])</f>
        <v>1310.6543999999999</v>
      </c>
      <c r="O5593" s="6">
        <f>Table5[[#This Row],[profit]]/Table5[[#This Row],[net_sales]]</f>
        <v>0.4289383990165524</v>
      </c>
      <c r="P5593" s="3" t="str">
        <f>IF(Table5[[#This Row],[Profit_Percentage]]&lt;=24.5%,"low","high")</f>
        <v>high</v>
      </c>
      <c r="Q5593" s="3" t="str">
        <f>IF(Table5[[#This Row],[Profit_Percentage]]&gt;25%,"high_profit","low_profit")&amp;(IF(Table5[[#This Row],[net_sales]]&gt;1000," high_sales"," low_sales"))</f>
        <v>high_profit high_sales</v>
      </c>
      <c r="R5593" s="3"/>
    </row>
    <row r="5594" spans="1:18" ht="14.25" customHeight="1" x14ac:dyDescent="0.3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Table5[[#This Row],[sales]]-(Table5[[#This Row],[sales]]*Table5[[#This Row],[discount]])</f>
        <v>226.99119999999999</v>
      </c>
      <c r="O5594" s="6">
        <f>Table5[[#This Row],[profit]]/Table5[[#This Row],[net_sales]]</f>
        <v>0.10630368049510289</v>
      </c>
      <c r="P5594" s="3" t="str">
        <f>IF(Table5[[#This Row],[Profit_Percentage]]&lt;=24.5%,"low","high")</f>
        <v>low</v>
      </c>
      <c r="Q5594" s="3" t="str">
        <f>IF(Table5[[#This Row],[Profit_Percentage]]&gt;25%,"high_profit","low_profit")&amp;(IF(Table5[[#This Row],[net_sales]]&gt;1000," high_sales"," low_sales"))</f>
        <v>low_profit low_sales</v>
      </c>
      <c r="R5594" s="3"/>
    </row>
    <row r="5595" spans="1:18" ht="14.25" customHeight="1" x14ac:dyDescent="0.3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Table5[[#This Row],[sales]]-(Table5[[#This Row],[sales]]*Table5[[#This Row],[discount]])</f>
        <v>2024.0783999999999</v>
      </c>
      <c r="O5595" s="6">
        <f>Table5[[#This Row],[profit]]/Table5[[#This Row],[net_sales]]</f>
        <v>0.19517524617623508</v>
      </c>
      <c r="P5595" s="3" t="str">
        <f>IF(Table5[[#This Row],[Profit_Percentage]]&lt;=24.5%,"low","high")</f>
        <v>low</v>
      </c>
      <c r="Q5595" s="3" t="str">
        <f>IF(Table5[[#This Row],[Profit_Percentage]]&gt;25%,"high_profit","low_profit")&amp;(IF(Table5[[#This Row],[net_sales]]&gt;1000," high_sales"," low_sales"))</f>
        <v>low_profit high_sales</v>
      </c>
      <c r="R5595" s="3"/>
    </row>
    <row r="5596" spans="1:18" ht="14.25" customHeight="1" x14ac:dyDescent="0.3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Table5[[#This Row],[sales]]-(Table5[[#This Row],[sales]]*Table5[[#This Row],[discount]])</f>
        <v>2816.1342</v>
      </c>
      <c r="O5596" s="6">
        <f>Table5[[#This Row],[profit]]/Table5[[#This Row],[net_sales]]</f>
        <v>0.24779003784691794</v>
      </c>
      <c r="P5596" s="3" t="str">
        <f>IF(Table5[[#This Row],[Profit_Percentage]]&lt;=24.5%,"low","high")</f>
        <v>high</v>
      </c>
      <c r="Q5596" s="3" t="str">
        <f>IF(Table5[[#This Row],[Profit_Percentage]]&gt;25%,"high_profit","low_profit")&amp;(IF(Table5[[#This Row],[net_sales]]&gt;1000," high_sales"," low_sales"))</f>
        <v>low_profit high_sales</v>
      </c>
      <c r="R5596" s="3"/>
    </row>
    <row r="5597" spans="1:18" ht="14.25" customHeight="1" x14ac:dyDescent="0.3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Table5[[#This Row],[sales]]-(Table5[[#This Row],[sales]]*Table5[[#This Row],[discount]])</f>
        <v>3319.1749</v>
      </c>
      <c r="O5597" s="6">
        <f>Table5[[#This Row],[profit]]/Table5[[#This Row],[net_sales]]</f>
        <v>0.11197059847614538</v>
      </c>
      <c r="P5597" s="3" t="str">
        <f>IF(Table5[[#This Row],[Profit_Percentage]]&lt;=24.5%,"low","high")</f>
        <v>low</v>
      </c>
      <c r="Q5597" s="3" t="str">
        <f>IF(Table5[[#This Row],[Profit_Percentage]]&gt;25%,"high_profit","low_profit")&amp;(IF(Table5[[#This Row],[net_sales]]&gt;1000," high_sales"," low_sales"))</f>
        <v>low_profit high_sales</v>
      </c>
      <c r="R5597" s="3"/>
    </row>
    <row r="5598" spans="1:18" ht="14.25" customHeight="1" x14ac:dyDescent="0.3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Table5[[#This Row],[sales]]-(Table5[[#This Row],[sales]]*Table5[[#This Row],[discount]])</f>
        <v>1200.2693999999999</v>
      </c>
      <c r="O5598" s="6">
        <f>Table5[[#This Row],[profit]]/Table5[[#This Row],[net_sales]]</f>
        <v>0.44574992914090789</v>
      </c>
      <c r="P5598" s="3" t="str">
        <f>IF(Table5[[#This Row],[Profit_Percentage]]&lt;=24.5%,"low","high")</f>
        <v>high</v>
      </c>
      <c r="Q5598" s="3" t="str">
        <f>IF(Table5[[#This Row],[Profit_Percentage]]&gt;25%,"high_profit","low_profit")&amp;(IF(Table5[[#This Row],[net_sales]]&gt;1000," high_sales"," low_sales"))</f>
        <v>high_profit high_sales</v>
      </c>
      <c r="R5598" s="3"/>
    </row>
    <row r="5599" spans="1:18" ht="14.25" customHeight="1" x14ac:dyDescent="0.3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Table5[[#This Row],[sales]]-(Table5[[#This Row],[sales]]*Table5[[#This Row],[discount]])</f>
        <v>558.13799999999992</v>
      </c>
      <c r="O5599" s="6">
        <f>Table5[[#This Row],[profit]]/Table5[[#This Row],[net_sales]]</f>
        <v>0.25719445728475759</v>
      </c>
      <c r="P5599" s="3" t="str">
        <f>IF(Table5[[#This Row],[Profit_Percentage]]&lt;=24.5%,"low","high")</f>
        <v>high</v>
      </c>
      <c r="Q5599" s="3" t="str">
        <f>IF(Table5[[#This Row],[Profit_Percentage]]&gt;25%,"high_profit","low_profit")&amp;(IF(Table5[[#This Row],[net_sales]]&gt;1000," high_sales"," low_sales"))</f>
        <v>high_profit low_sales</v>
      </c>
      <c r="R5599" s="3"/>
    </row>
    <row r="5600" spans="1:18" ht="14.25" customHeight="1" x14ac:dyDescent="0.3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Table5[[#This Row],[sales]]-(Table5[[#This Row],[sales]]*Table5[[#This Row],[discount]])</f>
        <v>2281.6639999999998</v>
      </c>
      <c r="O5600" s="6">
        <f>Table5[[#This Row],[profit]]/Table5[[#This Row],[net_sales]]</f>
        <v>0.29835681327312003</v>
      </c>
      <c r="P5600" s="3" t="str">
        <f>IF(Table5[[#This Row],[Profit_Percentage]]&lt;=24.5%,"low","high")</f>
        <v>high</v>
      </c>
      <c r="Q5600" s="3" t="str">
        <f>IF(Table5[[#This Row],[Profit_Percentage]]&gt;25%,"high_profit","low_profit")&amp;(IF(Table5[[#This Row],[net_sales]]&gt;1000," high_sales"," low_sales"))</f>
        <v>high_profit high_sales</v>
      </c>
      <c r="R5600" s="3"/>
    </row>
    <row r="5601" spans="1:18" ht="14.25" customHeight="1" x14ac:dyDescent="0.3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Table5[[#This Row],[sales]]-(Table5[[#This Row],[sales]]*Table5[[#This Row],[discount]])</f>
        <v>1303.2328</v>
      </c>
      <c r="O5601" s="6">
        <f>Table5[[#This Row],[profit]]/Table5[[#This Row],[net_sales]]</f>
        <v>0.2697676117421231</v>
      </c>
      <c r="P5601" s="3" t="str">
        <f>IF(Table5[[#This Row],[Profit_Percentage]]&lt;=24.5%,"low","high")</f>
        <v>high</v>
      </c>
      <c r="Q5601" s="3" t="str">
        <f>IF(Table5[[#This Row],[Profit_Percentage]]&gt;25%,"high_profit","low_profit")&amp;(IF(Table5[[#This Row],[net_sales]]&gt;1000," high_sales"," low_sales"))</f>
        <v>high_profit high_sales</v>
      </c>
      <c r="R5601" s="3"/>
    </row>
    <row r="5602" spans="1:18" ht="14.25" customHeight="1" x14ac:dyDescent="0.3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Table5[[#This Row],[sales]]-(Table5[[#This Row],[sales]]*Table5[[#This Row],[discount]])</f>
        <v>3365.2224999999999</v>
      </c>
      <c r="O5602" s="6">
        <f>Table5[[#This Row],[profit]]/Table5[[#This Row],[net_sales]]</f>
        <v>0.14760688186293774</v>
      </c>
      <c r="P5602" s="3" t="str">
        <f>IF(Table5[[#This Row],[Profit_Percentage]]&lt;=24.5%,"low","high")</f>
        <v>low</v>
      </c>
      <c r="Q5602" s="3" t="str">
        <f>IF(Table5[[#This Row],[Profit_Percentage]]&gt;25%,"high_profit","low_profit")&amp;(IF(Table5[[#This Row],[net_sales]]&gt;1000," high_sales"," low_sales"))</f>
        <v>low_profit high_sales</v>
      </c>
      <c r="R5602" s="3"/>
    </row>
    <row r="5603" spans="1:18" ht="14.25" customHeight="1" x14ac:dyDescent="0.3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Table5[[#This Row],[sales]]-(Table5[[#This Row],[sales]]*Table5[[#This Row],[discount]])</f>
        <v>2306.9609999999998</v>
      </c>
      <c r="O5603" s="6">
        <f>Table5[[#This Row],[profit]]/Table5[[#This Row],[net_sales]]</f>
        <v>0.29722218971191972</v>
      </c>
      <c r="P5603" s="3" t="str">
        <f>IF(Table5[[#This Row],[Profit_Percentage]]&lt;=24.5%,"low","high")</f>
        <v>high</v>
      </c>
      <c r="Q5603" s="3" t="str">
        <f>IF(Table5[[#This Row],[Profit_Percentage]]&gt;25%,"high_profit","low_profit")&amp;(IF(Table5[[#This Row],[net_sales]]&gt;1000," high_sales"," low_sales"))</f>
        <v>high_profit high_sales</v>
      </c>
      <c r="R5603" s="3"/>
    </row>
    <row r="5604" spans="1:18" ht="14.25" customHeight="1" x14ac:dyDescent="0.3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Table5[[#This Row],[sales]]-(Table5[[#This Row],[sales]]*Table5[[#This Row],[discount]])</f>
        <v>1351.896</v>
      </c>
      <c r="O5604" s="6">
        <f>Table5[[#This Row],[profit]]/Table5[[#This Row],[net_sales]]</f>
        <v>0.34712729381550061</v>
      </c>
      <c r="P5604" s="3" t="str">
        <f>IF(Table5[[#This Row],[Profit_Percentage]]&lt;=24.5%,"low","high")</f>
        <v>high</v>
      </c>
      <c r="Q5604" s="3" t="str">
        <f>IF(Table5[[#This Row],[Profit_Percentage]]&gt;25%,"high_profit","low_profit")&amp;(IF(Table5[[#This Row],[net_sales]]&gt;1000," high_sales"," low_sales"))</f>
        <v>high_profit high_sales</v>
      </c>
      <c r="R5604" s="3"/>
    </row>
    <row r="5605" spans="1:18" ht="14.25" customHeight="1" x14ac:dyDescent="0.3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Table5[[#This Row],[sales]]-(Table5[[#This Row],[sales]]*Table5[[#This Row],[discount]])</f>
        <v>839.86760000000004</v>
      </c>
      <c r="O5605" s="6">
        <f>Table5[[#This Row],[profit]]/Table5[[#This Row],[net_sales]]</f>
        <v>0.19803121349126931</v>
      </c>
      <c r="P5605" s="3" t="str">
        <f>IF(Table5[[#This Row],[Profit_Percentage]]&lt;=24.5%,"low","high")</f>
        <v>low</v>
      </c>
      <c r="Q5605" s="3" t="str">
        <f>IF(Table5[[#This Row],[Profit_Percentage]]&gt;25%,"high_profit","low_profit")&amp;(IF(Table5[[#This Row],[net_sales]]&gt;1000," high_sales"," low_sales"))</f>
        <v>low_profit low_sales</v>
      </c>
      <c r="R5605" s="3"/>
    </row>
    <row r="5606" spans="1:18" ht="14.25" customHeight="1" x14ac:dyDescent="0.3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Table5[[#This Row],[sales]]-(Table5[[#This Row],[sales]]*Table5[[#This Row],[discount]])</f>
        <v>1284.8364999999999</v>
      </c>
      <c r="O5606" s="6">
        <f>Table5[[#This Row],[profit]]/Table5[[#This Row],[net_sales]]</f>
        <v>0.32086572883008851</v>
      </c>
      <c r="P5606" s="3" t="str">
        <f>IF(Table5[[#This Row],[Profit_Percentage]]&lt;=24.5%,"low","high")</f>
        <v>high</v>
      </c>
      <c r="Q5606" s="3" t="str">
        <f>IF(Table5[[#This Row],[Profit_Percentage]]&gt;25%,"high_profit","low_profit")&amp;(IF(Table5[[#This Row],[net_sales]]&gt;1000," high_sales"," low_sales"))</f>
        <v>high_profit high_sales</v>
      </c>
      <c r="R5606" s="3"/>
    </row>
    <row r="5607" spans="1:18" ht="14.25" customHeight="1" x14ac:dyDescent="0.3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Table5[[#This Row],[sales]]-(Table5[[#This Row],[sales]]*Table5[[#This Row],[discount]])</f>
        <v>2272.875</v>
      </c>
      <c r="O5607" s="6">
        <f>Table5[[#This Row],[profit]]/Table5[[#This Row],[net_sales]]</f>
        <v>6.6572072815267003E-2</v>
      </c>
      <c r="P5607" s="3" t="str">
        <f>IF(Table5[[#This Row],[Profit_Percentage]]&lt;=24.5%,"low","high")</f>
        <v>low</v>
      </c>
      <c r="Q5607" s="3" t="str">
        <f>IF(Table5[[#This Row],[Profit_Percentage]]&gt;25%,"high_profit","low_profit")&amp;(IF(Table5[[#This Row],[net_sales]]&gt;1000," high_sales"," low_sales"))</f>
        <v>low_profit high_sales</v>
      </c>
      <c r="R5607" s="3"/>
    </row>
    <row r="5608" spans="1:18" ht="14.25" customHeight="1" x14ac:dyDescent="0.3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Table5[[#This Row],[sales]]-(Table5[[#This Row],[sales]]*Table5[[#This Row],[discount]])</f>
        <v>897.4896</v>
      </c>
      <c r="O5608" s="6">
        <f>Table5[[#This Row],[profit]]/Table5[[#This Row],[net_sales]]</f>
        <v>0.18662054691218707</v>
      </c>
      <c r="P5608" s="3" t="str">
        <f>IF(Table5[[#This Row],[Profit_Percentage]]&lt;=24.5%,"low","high")</f>
        <v>low</v>
      </c>
      <c r="Q5608" s="3" t="str">
        <f>IF(Table5[[#This Row],[Profit_Percentage]]&gt;25%,"high_profit","low_profit")&amp;(IF(Table5[[#This Row],[net_sales]]&gt;1000," high_sales"," low_sales"))</f>
        <v>low_profit low_sales</v>
      </c>
      <c r="R5608" s="3"/>
    </row>
    <row r="5609" spans="1:18" ht="14.25" customHeight="1" x14ac:dyDescent="0.3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Table5[[#This Row],[sales]]-(Table5[[#This Row],[sales]]*Table5[[#This Row],[discount]])</f>
        <v>2280.8679000000002</v>
      </c>
      <c r="O5609" s="6">
        <f>Table5[[#This Row],[profit]]/Table5[[#This Row],[net_sales]]</f>
        <v>0.20923614208433552</v>
      </c>
      <c r="P5609" s="3" t="str">
        <f>IF(Table5[[#This Row],[Profit_Percentage]]&lt;=24.5%,"low","high")</f>
        <v>low</v>
      </c>
      <c r="Q5609" s="3" t="str">
        <f>IF(Table5[[#This Row],[Profit_Percentage]]&gt;25%,"high_profit","low_profit")&amp;(IF(Table5[[#This Row],[net_sales]]&gt;1000," high_sales"," low_sales"))</f>
        <v>low_profit high_sales</v>
      </c>
      <c r="R5609" s="3"/>
    </row>
    <row r="5610" spans="1:18" ht="14.25" customHeight="1" x14ac:dyDescent="0.3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Table5[[#This Row],[sales]]-(Table5[[#This Row],[sales]]*Table5[[#This Row],[discount]])</f>
        <v>1418.2497000000001</v>
      </c>
      <c r="O5610" s="6">
        <f>Table5[[#This Row],[profit]]/Table5[[#This Row],[net_sales]]</f>
        <v>0.19510668678442164</v>
      </c>
      <c r="P5610" s="3" t="str">
        <f>IF(Table5[[#This Row],[Profit_Percentage]]&lt;=24.5%,"low","high")</f>
        <v>low</v>
      </c>
      <c r="Q5610" s="3" t="str">
        <f>IF(Table5[[#This Row],[Profit_Percentage]]&gt;25%,"high_profit","low_profit")&amp;(IF(Table5[[#This Row],[net_sales]]&gt;1000," high_sales"," low_sales"))</f>
        <v>low_profit high_sales</v>
      </c>
      <c r="R5610" s="3"/>
    </row>
    <row r="5611" spans="1:18" ht="14.25" customHeight="1" x14ac:dyDescent="0.3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Table5[[#This Row],[sales]]-(Table5[[#This Row],[sales]]*Table5[[#This Row],[discount]])</f>
        <v>1270.6553000000001</v>
      </c>
      <c r="O5611" s="6">
        <f>Table5[[#This Row],[profit]]/Table5[[#This Row],[net_sales]]</f>
        <v>7.0593496127549296E-2</v>
      </c>
      <c r="P5611" s="3" t="str">
        <f>IF(Table5[[#This Row],[Profit_Percentage]]&lt;=24.5%,"low","high")</f>
        <v>low</v>
      </c>
      <c r="Q5611" s="3" t="str">
        <f>IF(Table5[[#This Row],[Profit_Percentage]]&gt;25%,"high_profit","low_profit")&amp;(IF(Table5[[#This Row],[net_sales]]&gt;1000," high_sales"," low_sales"))</f>
        <v>low_profit high_sales</v>
      </c>
      <c r="R5611" s="3"/>
    </row>
    <row r="5612" spans="1:18" ht="14.25" customHeight="1" x14ac:dyDescent="0.3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Table5[[#This Row],[sales]]-(Table5[[#This Row],[sales]]*Table5[[#This Row],[discount]])</f>
        <v>758.05840000000001</v>
      </c>
      <c r="O5612" s="6">
        <f>Table5[[#This Row],[profit]]/Table5[[#This Row],[net_sales]]</f>
        <v>0.29619090033168949</v>
      </c>
      <c r="P5612" s="3" t="str">
        <f>IF(Table5[[#This Row],[Profit_Percentage]]&lt;=24.5%,"low","high")</f>
        <v>high</v>
      </c>
      <c r="Q5612" s="3" t="str">
        <f>IF(Table5[[#This Row],[Profit_Percentage]]&gt;25%,"high_profit","low_profit")&amp;(IF(Table5[[#This Row],[net_sales]]&gt;1000," high_sales"," low_sales"))</f>
        <v>high_profit low_sales</v>
      </c>
      <c r="R5612" s="3"/>
    </row>
    <row r="5613" spans="1:18" ht="14.25" customHeight="1" x14ac:dyDescent="0.3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Table5[[#This Row],[sales]]-(Table5[[#This Row],[sales]]*Table5[[#This Row],[discount]])</f>
        <v>3122.9584</v>
      </c>
      <c r="O5613" s="6">
        <f>Table5[[#This Row],[profit]]/Table5[[#This Row],[net_sales]]</f>
        <v>8.0801588647482464E-2</v>
      </c>
      <c r="P5613" s="3" t="str">
        <f>IF(Table5[[#This Row],[Profit_Percentage]]&lt;=24.5%,"low","high")</f>
        <v>low</v>
      </c>
      <c r="Q5613" s="3" t="str">
        <f>IF(Table5[[#This Row],[Profit_Percentage]]&gt;25%,"high_profit","low_profit")&amp;(IF(Table5[[#This Row],[net_sales]]&gt;1000," high_sales"," low_sales"))</f>
        <v>low_profit high_sales</v>
      </c>
      <c r="R5613" s="3"/>
    </row>
    <row r="5614" spans="1:18" ht="14.25" customHeight="1" x14ac:dyDescent="0.3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Table5[[#This Row],[sales]]-(Table5[[#This Row],[sales]]*Table5[[#This Row],[discount]])</f>
        <v>199.19680000000002</v>
      </c>
      <c r="O5614" s="6">
        <f>Table5[[#This Row],[profit]]/Table5[[#This Row],[net_sales]]</f>
        <v>0.29237417468553711</v>
      </c>
      <c r="P5614" s="3" t="str">
        <f>IF(Table5[[#This Row],[Profit_Percentage]]&lt;=24.5%,"low","high")</f>
        <v>high</v>
      </c>
      <c r="Q5614" s="3" t="str">
        <f>IF(Table5[[#This Row],[Profit_Percentage]]&gt;25%,"high_profit","low_profit")&amp;(IF(Table5[[#This Row],[net_sales]]&gt;1000," high_sales"," low_sales"))</f>
        <v>high_profit low_sales</v>
      </c>
      <c r="R5614" s="3"/>
    </row>
    <row r="5615" spans="1:18" ht="14.25" customHeight="1" x14ac:dyDescent="0.3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Table5[[#This Row],[sales]]-(Table5[[#This Row],[sales]]*Table5[[#This Row],[discount]])</f>
        <v>2051.4322000000002</v>
      </c>
      <c r="O5615" s="6">
        <f>Table5[[#This Row],[profit]]/Table5[[#This Row],[net_sales]]</f>
        <v>0.10681805618533236</v>
      </c>
      <c r="P5615" s="3" t="str">
        <f>IF(Table5[[#This Row],[Profit_Percentage]]&lt;=24.5%,"low","high")</f>
        <v>low</v>
      </c>
      <c r="Q5615" s="3" t="str">
        <f>IF(Table5[[#This Row],[Profit_Percentage]]&gt;25%,"high_profit","low_profit")&amp;(IF(Table5[[#This Row],[net_sales]]&gt;1000," high_sales"," low_sales"))</f>
        <v>low_profit high_sales</v>
      </c>
      <c r="R5615" s="3"/>
    </row>
    <row r="5616" spans="1:18" ht="14.25" customHeight="1" x14ac:dyDescent="0.3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Table5[[#This Row],[sales]]-(Table5[[#This Row],[sales]]*Table5[[#This Row],[discount]])</f>
        <v>1453.712</v>
      </c>
      <c r="O5616" s="6">
        <f>Table5[[#This Row],[profit]]/Table5[[#This Row],[net_sales]]</f>
        <v>0.50047051960773525</v>
      </c>
      <c r="P5616" s="3" t="str">
        <f>IF(Table5[[#This Row],[Profit_Percentage]]&lt;=24.5%,"low","high")</f>
        <v>high</v>
      </c>
      <c r="Q5616" s="3" t="str">
        <f>IF(Table5[[#This Row],[Profit_Percentage]]&gt;25%,"high_profit","low_profit")&amp;(IF(Table5[[#This Row],[net_sales]]&gt;1000," high_sales"," low_sales"))</f>
        <v>high_profit high_sales</v>
      </c>
      <c r="R5616" s="3"/>
    </row>
    <row r="5617" spans="1:18" ht="14.25" customHeight="1" x14ac:dyDescent="0.3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Table5[[#This Row],[sales]]-(Table5[[#This Row],[sales]]*Table5[[#This Row],[discount]])</f>
        <v>1200.1592000000001</v>
      </c>
      <c r="O5617" s="6">
        <f>Table5[[#This Row],[profit]]/Table5[[#This Row],[net_sales]]</f>
        <v>8.4222159860125212E-2</v>
      </c>
      <c r="P5617" s="3" t="str">
        <f>IF(Table5[[#This Row],[Profit_Percentage]]&lt;=24.5%,"low","high")</f>
        <v>low</v>
      </c>
      <c r="Q5617" s="3" t="str">
        <f>IF(Table5[[#This Row],[Profit_Percentage]]&gt;25%,"high_profit","low_profit")&amp;(IF(Table5[[#This Row],[net_sales]]&gt;1000," high_sales"," low_sales"))</f>
        <v>low_profit high_sales</v>
      </c>
      <c r="R5617" s="3"/>
    </row>
    <row r="5618" spans="1:18" ht="14.25" customHeight="1" x14ac:dyDescent="0.3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Table5[[#This Row],[sales]]-(Table5[[#This Row],[sales]]*Table5[[#This Row],[discount]])</f>
        <v>3472.1812</v>
      </c>
      <c r="O5618" s="6">
        <f>Table5[[#This Row],[profit]]/Table5[[#This Row],[net_sales]]</f>
        <v>0.26752060059538368</v>
      </c>
      <c r="P5618" s="3" t="str">
        <f>IF(Table5[[#This Row],[Profit_Percentage]]&lt;=24.5%,"low","high")</f>
        <v>high</v>
      </c>
      <c r="Q5618" s="3" t="str">
        <f>IF(Table5[[#This Row],[Profit_Percentage]]&gt;25%,"high_profit","low_profit")&amp;(IF(Table5[[#This Row],[net_sales]]&gt;1000," high_sales"," low_sales"))</f>
        <v>high_profit high_sales</v>
      </c>
      <c r="R5618" s="3"/>
    </row>
    <row r="5619" spans="1:18" ht="14.25" customHeight="1" x14ac:dyDescent="0.3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Table5[[#This Row],[sales]]-(Table5[[#This Row],[sales]]*Table5[[#This Row],[discount]])</f>
        <v>2592.1623999999997</v>
      </c>
      <c r="O5619" s="6">
        <f>Table5[[#This Row],[profit]]/Table5[[#This Row],[net_sales]]</f>
        <v>0.24105356979176926</v>
      </c>
      <c r="P5619" s="3" t="str">
        <f>IF(Table5[[#This Row],[Profit_Percentage]]&lt;=24.5%,"low","high")</f>
        <v>low</v>
      </c>
      <c r="Q5619" s="3" t="str">
        <f>IF(Table5[[#This Row],[Profit_Percentage]]&gt;25%,"high_profit","low_profit")&amp;(IF(Table5[[#This Row],[net_sales]]&gt;1000," high_sales"," low_sales"))</f>
        <v>low_profit high_sales</v>
      </c>
      <c r="R5619" s="3"/>
    </row>
    <row r="5620" spans="1:18" ht="14.25" customHeight="1" x14ac:dyDescent="0.3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Table5[[#This Row],[sales]]-(Table5[[#This Row],[sales]]*Table5[[#This Row],[discount]])</f>
        <v>4422.4726000000001</v>
      </c>
      <c r="O5620" s="6">
        <f>Table5[[#This Row],[profit]]/Table5[[#This Row],[net_sales]]</f>
        <v>0.11436588663093129</v>
      </c>
      <c r="P5620" s="3" t="str">
        <f>IF(Table5[[#This Row],[Profit_Percentage]]&lt;=24.5%,"low","high")</f>
        <v>low</v>
      </c>
      <c r="Q5620" s="3" t="str">
        <f>IF(Table5[[#This Row],[Profit_Percentage]]&gt;25%,"high_profit","low_profit")&amp;(IF(Table5[[#This Row],[net_sales]]&gt;1000," high_sales"," low_sales"))</f>
        <v>low_profit high_sales</v>
      </c>
      <c r="R5620" s="3"/>
    </row>
    <row r="5621" spans="1:18" ht="14.25" customHeight="1" x14ac:dyDescent="0.3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Table5[[#This Row],[sales]]-(Table5[[#This Row],[sales]]*Table5[[#This Row],[discount]])</f>
        <v>1815.0720000000001</v>
      </c>
      <c r="O5621" s="6">
        <f>Table5[[#This Row],[profit]]/Table5[[#This Row],[net_sales]]</f>
        <v>0.21660297773311468</v>
      </c>
      <c r="P5621" s="3" t="str">
        <f>IF(Table5[[#This Row],[Profit_Percentage]]&lt;=24.5%,"low","high")</f>
        <v>low</v>
      </c>
      <c r="Q5621" s="3" t="str">
        <f>IF(Table5[[#This Row],[Profit_Percentage]]&gt;25%,"high_profit","low_profit")&amp;(IF(Table5[[#This Row],[net_sales]]&gt;1000," high_sales"," low_sales"))</f>
        <v>low_profit high_sales</v>
      </c>
      <c r="R5621" s="3"/>
    </row>
    <row r="5622" spans="1:18" ht="14.25" customHeight="1" x14ac:dyDescent="0.3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Table5[[#This Row],[sales]]-(Table5[[#This Row],[sales]]*Table5[[#This Row],[discount]])</f>
        <v>2270.2824000000001</v>
      </c>
      <c r="O5622" s="6">
        <f>Table5[[#This Row],[profit]]/Table5[[#This Row],[net_sales]]</f>
        <v>8.9482260004306077E-2</v>
      </c>
      <c r="P5622" s="3" t="str">
        <f>IF(Table5[[#This Row],[Profit_Percentage]]&lt;=24.5%,"low","high")</f>
        <v>low</v>
      </c>
      <c r="Q5622" s="3" t="str">
        <f>IF(Table5[[#This Row],[Profit_Percentage]]&gt;25%,"high_profit","low_profit")&amp;(IF(Table5[[#This Row],[net_sales]]&gt;1000," high_sales"," low_sales"))</f>
        <v>low_profit high_sales</v>
      </c>
      <c r="R5622" s="3"/>
    </row>
    <row r="5623" spans="1:18" ht="14.25" customHeight="1" x14ac:dyDescent="0.3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Table5[[#This Row],[sales]]-(Table5[[#This Row],[sales]]*Table5[[#This Row],[discount]])</f>
        <v>1174.1489999999999</v>
      </c>
      <c r="O5623" s="6">
        <f>Table5[[#This Row],[profit]]/Table5[[#This Row],[net_sales]]</f>
        <v>9.3676356237581429E-2</v>
      </c>
      <c r="P5623" s="3" t="str">
        <f>IF(Table5[[#This Row],[Profit_Percentage]]&lt;=24.5%,"low","high")</f>
        <v>low</v>
      </c>
      <c r="Q5623" s="3" t="str">
        <f>IF(Table5[[#This Row],[Profit_Percentage]]&gt;25%,"high_profit","low_profit")&amp;(IF(Table5[[#This Row],[net_sales]]&gt;1000," high_sales"," low_sales"))</f>
        <v>low_profit high_sales</v>
      </c>
      <c r="R5623" s="3"/>
    </row>
    <row r="5624" spans="1:18" ht="14.25" customHeight="1" x14ac:dyDescent="0.3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Table5[[#This Row],[sales]]-(Table5[[#This Row],[sales]]*Table5[[#This Row],[discount]])</f>
        <v>1750.2056</v>
      </c>
      <c r="O5624" s="6">
        <f>Table5[[#This Row],[profit]]/Table5[[#This Row],[net_sales]]</f>
        <v>0.16110678653982138</v>
      </c>
      <c r="P5624" s="3" t="str">
        <f>IF(Table5[[#This Row],[Profit_Percentage]]&lt;=24.5%,"low","high")</f>
        <v>low</v>
      </c>
      <c r="Q5624" s="3" t="str">
        <f>IF(Table5[[#This Row],[Profit_Percentage]]&gt;25%,"high_profit","low_profit")&amp;(IF(Table5[[#This Row],[net_sales]]&gt;1000," high_sales"," low_sales"))</f>
        <v>low_profit high_sales</v>
      </c>
      <c r="R5624" s="3"/>
    </row>
    <row r="5625" spans="1:18" ht="14.25" customHeight="1" x14ac:dyDescent="0.3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Table5[[#This Row],[sales]]-(Table5[[#This Row],[sales]]*Table5[[#This Row],[discount]])</f>
        <v>152.86919999999998</v>
      </c>
      <c r="O5625" s="6">
        <f>Table5[[#This Row],[profit]]/Table5[[#This Row],[net_sales]]</f>
        <v>0.23196301151572721</v>
      </c>
      <c r="P5625" s="3" t="str">
        <f>IF(Table5[[#This Row],[Profit_Percentage]]&lt;=24.5%,"low","high")</f>
        <v>low</v>
      </c>
      <c r="Q5625" s="3" t="str">
        <f>IF(Table5[[#This Row],[Profit_Percentage]]&gt;25%,"high_profit","low_profit")&amp;(IF(Table5[[#This Row],[net_sales]]&gt;1000," high_sales"," low_sales"))</f>
        <v>low_profit low_sales</v>
      </c>
      <c r="R5625" s="3"/>
    </row>
    <row r="5626" spans="1:18" ht="14.25" customHeight="1" x14ac:dyDescent="0.3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Table5[[#This Row],[sales]]-(Table5[[#This Row],[sales]]*Table5[[#This Row],[discount]])</f>
        <v>2781.96</v>
      </c>
      <c r="O5626" s="6">
        <f>Table5[[#This Row],[profit]]/Table5[[#This Row],[net_sales]]</f>
        <v>0.30500438539734576</v>
      </c>
      <c r="P5626" s="3" t="str">
        <f>IF(Table5[[#This Row],[Profit_Percentage]]&lt;=24.5%,"low","high")</f>
        <v>high</v>
      </c>
      <c r="Q5626" s="3" t="str">
        <f>IF(Table5[[#This Row],[Profit_Percentage]]&gt;25%,"high_profit","low_profit")&amp;(IF(Table5[[#This Row],[net_sales]]&gt;1000," high_sales"," low_sales"))</f>
        <v>high_profit high_sales</v>
      </c>
      <c r="R5626" s="3"/>
    </row>
    <row r="5627" spans="1:18" ht="14.25" customHeight="1" x14ac:dyDescent="0.3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Table5[[#This Row],[sales]]-(Table5[[#This Row],[sales]]*Table5[[#This Row],[discount]])</f>
        <v>1203.943</v>
      </c>
      <c r="O5627" s="6">
        <f>Table5[[#This Row],[profit]]/Table5[[#This Row],[net_sales]]</f>
        <v>0.3230717733314617</v>
      </c>
      <c r="P5627" s="3" t="str">
        <f>IF(Table5[[#This Row],[Profit_Percentage]]&lt;=24.5%,"low","high")</f>
        <v>high</v>
      </c>
      <c r="Q5627" s="3" t="str">
        <f>IF(Table5[[#This Row],[Profit_Percentage]]&gt;25%,"high_profit","low_profit")&amp;(IF(Table5[[#This Row],[net_sales]]&gt;1000," high_sales"," low_sales"))</f>
        <v>high_profit high_sales</v>
      </c>
      <c r="R5627" s="3"/>
    </row>
    <row r="5628" spans="1:18" ht="14.25" customHeight="1" x14ac:dyDescent="0.3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Table5[[#This Row],[sales]]-(Table5[[#This Row],[sales]]*Table5[[#This Row],[discount]])</f>
        <v>1621.2020000000002</v>
      </c>
      <c r="O5628" s="6">
        <f>Table5[[#This Row],[profit]]/Table5[[#This Row],[net_sales]]</f>
        <v>0.18649125772112293</v>
      </c>
      <c r="P5628" s="3" t="str">
        <f>IF(Table5[[#This Row],[Profit_Percentage]]&lt;=24.5%,"low","high")</f>
        <v>low</v>
      </c>
      <c r="Q5628" s="3" t="str">
        <f>IF(Table5[[#This Row],[Profit_Percentage]]&gt;25%,"high_profit","low_profit")&amp;(IF(Table5[[#This Row],[net_sales]]&gt;1000," high_sales"," low_sales"))</f>
        <v>low_profit high_sales</v>
      </c>
      <c r="R5628" s="3"/>
    </row>
    <row r="5629" spans="1:18" ht="14.25" customHeight="1" x14ac:dyDescent="0.3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Table5[[#This Row],[sales]]-(Table5[[#This Row],[sales]]*Table5[[#This Row],[discount]])</f>
        <v>904.13819999999998</v>
      </c>
      <c r="O5629" s="6">
        <f>Table5[[#This Row],[profit]]/Table5[[#This Row],[net_sales]]</f>
        <v>0.14324137615245103</v>
      </c>
      <c r="P5629" s="3" t="str">
        <f>IF(Table5[[#This Row],[Profit_Percentage]]&lt;=24.5%,"low","high")</f>
        <v>low</v>
      </c>
      <c r="Q5629" s="3" t="str">
        <f>IF(Table5[[#This Row],[Profit_Percentage]]&gt;25%,"high_profit","low_profit")&amp;(IF(Table5[[#This Row],[net_sales]]&gt;1000," high_sales"," low_sales"))</f>
        <v>low_profit low_sales</v>
      </c>
      <c r="R5629" s="3"/>
    </row>
    <row r="5630" spans="1:18" ht="14.25" customHeight="1" x14ac:dyDescent="0.3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Table5[[#This Row],[sales]]-(Table5[[#This Row],[sales]]*Table5[[#This Row],[discount]])</f>
        <v>2420.1715999999997</v>
      </c>
      <c r="O5630" s="6">
        <f>Table5[[#This Row],[profit]]/Table5[[#This Row],[net_sales]]</f>
        <v>0.1195824296095368</v>
      </c>
      <c r="P5630" s="3" t="str">
        <f>IF(Table5[[#This Row],[Profit_Percentage]]&lt;=24.5%,"low","high")</f>
        <v>low</v>
      </c>
      <c r="Q5630" s="3" t="str">
        <f>IF(Table5[[#This Row],[Profit_Percentage]]&gt;25%,"high_profit","low_profit")&amp;(IF(Table5[[#This Row],[net_sales]]&gt;1000," high_sales"," low_sales"))</f>
        <v>low_profit high_sales</v>
      </c>
      <c r="R5630" s="3"/>
    </row>
    <row r="5631" spans="1:18" ht="14.25" customHeight="1" x14ac:dyDescent="0.3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Table5[[#This Row],[sales]]-(Table5[[#This Row],[sales]]*Table5[[#This Row],[discount]])</f>
        <v>1192.4380000000001</v>
      </c>
      <c r="O5631" s="6">
        <f>Table5[[#This Row],[profit]]/Table5[[#This Row],[net_sales]]</f>
        <v>0.3801539367245928</v>
      </c>
      <c r="P5631" s="3" t="str">
        <f>IF(Table5[[#This Row],[Profit_Percentage]]&lt;=24.5%,"low","high")</f>
        <v>high</v>
      </c>
      <c r="Q5631" s="3" t="str">
        <f>IF(Table5[[#This Row],[Profit_Percentage]]&gt;25%,"high_profit","low_profit")&amp;(IF(Table5[[#This Row],[net_sales]]&gt;1000," high_sales"," low_sales"))</f>
        <v>high_profit high_sales</v>
      </c>
      <c r="R5631" s="3"/>
    </row>
    <row r="5632" spans="1:18" ht="14.25" customHeight="1" x14ac:dyDescent="0.3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Table5[[#This Row],[sales]]-(Table5[[#This Row],[sales]]*Table5[[#This Row],[discount]])</f>
        <v>2190.3968</v>
      </c>
      <c r="O5632" s="6">
        <f>Table5[[#This Row],[profit]]/Table5[[#This Row],[net_sales]]</f>
        <v>0.21925251169103241</v>
      </c>
      <c r="P5632" s="3" t="str">
        <f>IF(Table5[[#This Row],[Profit_Percentage]]&lt;=24.5%,"low","high")</f>
        <v>low</v>
      </c>
      <c r="Q5632" s="3" t="str">
        <f>IF(Table5[[#This Row],[Profit_Percentage]]&gt;25%,"high_profit","low_profit")&amp;(IF(Table5[[#This Row],[net_sales]]&gt;1000," high_sales"," low_sales"))</f>
        <v>low_profit high_sales</v>
      </c>
      <c r="R5632" s="3"/>
    </row>
    <row r="5633" spans="1:18" ht="14.25" customHeight="1" x14ac:dyDescent="0.3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Table5[[#This Row],[sales]]-(Table5[[#This Row],[sales]]*Table5[[#This Row],[discount]])</f>
        <v>4058.1422000000002</v>
      </c>
      <c r="O5633" s="6">
        <f>Table5[[#This Row],[profit]]/Table5[[#This Row],[net_sales]]</f>
        <v>8.8641546370652066E-2</v>
      </c>
      <c r="P5633" s="3" t="str">
        <f>IF(Table5[[#This Row],[Profit_Percentage]]&lt;=24.5%,"low","high")</f>
        <v>low</v>
      </c>
      <c r="Q5633" s="3" t="str">
        <f>IF(Table5[[#This Row],[Profit_Percentage]]&gt;25%,"high_profit","low_profit")&amp;(IF(Table5[[#This Row],[net_sales]]&gt;1000," high_sales"," low_sales"))</f>
        <v>low_profit high_sales</v>
      </c>
      <c r="R5633" s="3"/>
    </row>
    <row r="5634" spans="1:18" ht="14.25" customHeight="1" x14ac:dyDescent="0.3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Table5[[#This Row],[sales]]-(Table5[[#This Row],[sales]]*Table5[[#This Row],[discount]])</f>
        <v>1922.5026</v>
      </c>
      <c r="O5634" s="6">
        <f>Table5[[#This Row],[profit]]/Table5[[#This Row],[net_sales]]</f>
        <v>0.25018431704591715</v>
      </c>
      <c r="P5634" s="3" t="str">
        <f>IF(Table5[[#This Row],[Profit_Percentage]]&lt;=24.5%,"low","high")</f>
        <v>high</v>
      </c>
      <c r="Q5634" s="3" t="str">
        <f>IF(Table5[[#This Row],[Profit_Percentage]]&gt;25%,"high_profit","low_profit")&amp;(IF(Table5[[#This Row],[net_sales]]&gt;1000," high_sales"," low_sales"))</f>
        <v>high_profit high_sales</v>
      </c>
      <c r="R5634" s="3"/>
    </row>
    <row r="5635" spans="1:18" ht="14.25" customHeight="1" x14ac:dyDescent="0.3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Table5[[#This Row],[sales]]-(Table5[[#This Row],[sales]]*Table5[[#This Row],[discount]])</f>
        <v>788.48669999999993</v>
      </c>
      <c r="O5635" s="6">
        <f>Table5[[#This Row],[profit]]/Table5[[#This Row],[net_sales]]</f>
        <v>0.4712191087053213</v>
      </c>
      <c r="P5635" s="3" t="str">
        <f>IF(Table5[[#This Row],[Profit_Percentage]]&lt;=24.5%,"low","high")</f>
        <v>high</v>
      </c>
      <c r="Q5635" s="3" t="str">
        <f>IF(Table5[[#This Row],[Profit_Percentage]]&gt;25%,"high_profit","low_profit")&amp;(IF(Table5[[#This Row],[net_sales]]&gt;1000," high_sales"," low_sales"))</f>
        <v>high_profit low_sales</v>
      </c>
      <c r="R5635" s="3"/>
    </row>
    <row r="5636" spans="1:18" ht="14.25" customHeight="1" x14ac:dyDescent="0.3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Table5[[#This Row],[sales]]-(Table5[[#This Row],[sales]]*Table5[[#This Row],[discount]])</f>
        <v>2389.3745999999996</v>
      </c>
      <c r="O5636" s="6">
        <f>Table5[[#This Row],[profit]]/Table5[[#This Row],[net_sales]]</f>
        <v>0.30706361405197835</v>
      </c>
      <c r="P5636" s="3" t="str">
        <f>IF(Table5[[#This Row],[Profit_Percentage]]&lt;=24.5%,"low","high")</f>
        <v>high</v>
      </c>
      <c r="Q5636" s="3" t="str">
        <f>IF(Table5[[#This Row],[Profit_Percentage]]&gt;25%,"high_profit","low_profit")&amp;(IF(Table5[[#This Row],[net_sales]]&gt;1000," high_sales"," low_sales"))</f>
        <v>high_profit high_sales</v>
      </c>
      <c r="R5636" s="3"/>
    </row>
    <row r="5637" spans="1:18" ht="14.25" customHeight="1" x14ac:dyDescent="0.3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Table5[[#This Row],[sales]]-(Table5[[#This Row],[sales]]*Table5[[#This Row],[discount]])</f>
        <v>1288.8179999999998</v>
      </c>
      <c r="O5637" s="6">
        <f>Table5[[#This Row],[profit]]/Table5[[#This Row],[net_sales]]</f>
        <v>0.54255915109813813</v>
      </c>
      <c r="P5637" s="3" t="str">
        <f>IF(Table5[[#This Row],[Profit_Percentage]]&lt;=24.5%,"low","high")</f>
        <v>high</v>
      </c>
      <c r="Q5637" s="3" t="str">
        <f>IF(Table5[[#This Row],[Profit_Percentage]]&gt;25%,"high_profit","low_profit")&amp;(IF(Table5[[#This Row],[net_sales]]&gt;1000," high_sales"," low_sales"))</f>
        <v>high_profit high_sales</v>
      </c>
      <c r="R5637" s="3"/>
    </row>
    <row r="5638" spans="1:18" ht="14.25" customHeight="1" x14ac:dyDescent="0.3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Table5[[#This Row],[sales]]-(Table5[[#This Row],[sales]]*Table5[[#This Row],[discount]])</f>
        <v>3955.8024</v>
      </c>
      <c r="O5638" s="6">
        <f>Table5[[#This Row],[profit]]/Table5[[#This Row],[net_sales]]</f>
        <v>0.22566091774452635</v>
      </c>
      <c r="P5638" s="3" t="str">
        <f>IF(Table5[[#This Row],[Profit_Percentage]]&lt;=24.5%,"low","high")</f>
        <v>low</v>
      </c>
      <c r="Q5638" s="3" t="str">
        <f>IF(Table5[[#This Row],[Profit_Percentage]]&gt;25%,"high_profit","low_profit")&amp;(IF(Table5[[#This Row],[net_sales]]&gt;1000," high_sales"," low_sales"))</f>
        <v>low_profit high_sales</v>
      </c>
      <c r="R5638" s="3"/>
    </row>
    <row r="5639" spans="1:18" ht="14.25" customHeight="1" x14ac:dyDescent="0.3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Table5[[#This Row],[sales]]-(Table5[[#This Row],[sales]]*Table5[[#This Row],[discount]])</f>
        <v>2468.2295999999997</v>
      </c>
      <c r="O5639" s="6">
        <f>Table5[[#This Row],[profit]]/Table5[[#This Row],[net_sales]]</f>
        <v>0.10072806840984325</v>
      </c>
      <c r="P5639" s="3" t="str">
        <f>IF(Table5[[#This Row],[Profit_Percentage]]&lt;=24.5%,"low","high")</f>
        <v>low</v>
      </c>
      <c r="Q5639" s="3" t="str">
        <f>IF(Table5[[#This Row],[Profit_Percentage]]&gt;25%,"high_profit","low_profit")&amp;(IF(Table5[[#This Row],[net_sales]]&gt;1000," high_sales"," low_sales"))</f>
        <v>low_profit high_sales</v>
      </c>
      <c r="R5639" s="3"/>
    </row>
    <row r="5640" spans="1:18" ht="14.25" customHeight="1" x14ac:dyDescent="0.3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Table5[[#This Row],[sales]]-(Table5[[#This Row],[sales]]*Table5[[#This Row],[discount]])</f>
        <v>1280.4281999999998</v>
      </c>
      <c r="O5640" s="6">
        <f>Table5[[#This Row],[profit]]/Table5[[#This Row],[net_sales]]</f>
        <v>0.19917555705192999</v>
      </c>
      <c r="P5640" s="3" t="str">
        <f>IF(Table5[[#This Row],[Profit_Percentage]]&lt;=24.5%,"low","high")</f>
        <v>low</v>
      </c>
      <c r="Q5640" s="3" t="str">
        <f>IF(Table5[[#This Row],[Profit_Percentage]]&gt;25%,"high_profit","low_profit")&amp;(IF(Table5[[#This Row],[net_sales]]&gt;1000," high_sales"," low_sales"))</f>
        <v>low_profit high_sales</v>
      </c>
      <c r="R5640" s="3"/>
    </row>
    <row r="5641" spans="1:18" ht="14.25" customHeight="1" x14ac:dyDescent="0.3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Table5[[#This Row],[sales]]-(Table5[[#This Row],[sales]]*Table5[[#This Row],[discount]])</f>
        <v>3752.5124000000005</v>
      </c>
      <c r="O5641" s="6">
        <f>Table5[[#This Row],[profit]]/Table5[[#This Row],[net_sales]]</f>
        <v>0.12175576022080564</v>
      </c>
      <c r="P5641" s="3" t="str">
        <f>IF(Table5[[#This Row],[Profit_Percentage]]&lt;=24.5%,"low","high")</f>
        <v>low</v>
      </c>
      <c r="Q5641" s="3" t="str">
        <f>IF(Table5[[#This Row],[Profit_Percentage]]&gt;25%,"high_profit","low_profit")&amp;(IF(Table5[[#This Row],[net_sales]]&gt;1000," high_sales"," low_sales"))</f>
        <v>low_profit high_sales</v>
      </c>
      <c r="R5641" s="3"/>
    </row>
    <row r="5642" spans="1:18" ht="14.25" customHeight="1" x14ac:dyDescent="0.3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Table5[[#This Row],[sales]]-(Table5[[#This Row],[sales]]*Table5[[#This Row],[discount]])</f>
        <v>764.05679999999995</v>
      </c>
      <c r="O5642" s="6">
        <f>Table5[[#This Row],[profit]]/Table5[[#This Row],[net_sales]]</f>
        <v>0.34870444186871974</v>
      </c>
      <c r="P5642" s="3" t="str">
        <f>IF(Table5[[#This Row],[Profit_Percentage]]&lt;=24.5%,"low","high")</f>
        <v>high</v>
      </c>
      <c r="Q5642" s="3" t="str">
        <f>IF(Table5[[#This Row],[Profit_Percentage]]&gt;25%,"high_profit","low_profit")&amp;(IF(Table5[[#This Row],[net_sales]]&gt;1000," high_sales"," low_sales"))</f>
        <v>high_profit low_sales</v>
      </c>
      <c r="R5642" s="3"/>
    </row>
    <row r="5643" spans="1:18" ht="14.25" customHeight="1" x14ac:dyDescent="0.3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Table5[[#This Row],[sales]]-(Table5[[#This Row],[sales]]*Table5[[#This Row],[discount]])</f>
        <v>2110.6689999999999</v>
      </c>
      <c r="O5643" s="6">
        <f>Table5[[#This Row],[profit]]/Table5[[#This Row],[net_sales]]</f>
        <v>0.11015464764963147</v>
      </c>
      <c r="P5643" s="3" t="str">
        <f>IF(Table5[[#This Row],[Profit_Percentage]]&lt;=24.5%,"low","high")</f>
        <v>low</v>
      </c>
      <c r="Q5643" s="3" t="str">
        <f>IF(Table5[[#This Row],[Profit_Percentage]]&gt;25%,"high_profit","low_profit")&amp;(IF(Table5[[#This Row],[net_sales]]&gt;1000," high_sales"," low_sales"))</f>
        <v>low_profit high_sales</v>
      </c>
      <c r="R5643" s="3"/>
    </row>
    <row r="5644" spans="1:18" ht="14.25" customHeight="1" x14ac:dyDescent="0.3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Table5[[#This Row],[sales]]-(Table5[[#This Row],[sales]]*Table5[[#This Row],[discount]])</f>
        <v>804.61439999999993</v>
      </c>
      <c r="O5644" s="6">
        <f>Table5[[#This Row],[profit]]/Table5[[#This Row],[net_sales]]</f>
        <v>0.12826019519412032</v>
      </c>
      <c r="P5644" s="3" t="str">
        <f>IF(Table5[[#This Row],[Profit_Percentage]]&lt;=24.5%,"low","high")</f>
        <v>low</v>
      </c>
      <c r="Q5644" s="3" t="str">
        <f>IF(Table5[[#This Row],[Profit_Percentage]]&gt;25%,"high_profit","low_profit")&amp;(IF(Table5[[#This Row],[net_sales]]&gt;1000," high_sales"," low_sales"))</f>
        <v>low_profit low_sales</v>
      </c>
      <c r="R5644" s="3"/>
    </row>
    <row r="5645" spans="1:18" ht="14.25" customHeight="1" x14ac:dyDescent="0.3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Table5[[#This Row],[sales]]-(Table5[[#This Row],[sales]]*Table5[[#This Row],[discount]])</f>
        <v>811.12720000000002</v>
      </c>
      <c r="O5645" s="6">
        <f>Table5[[#This Row],[profit]]/Table5[[#This Row],[net_sales]]</f>
        <v>0.23376111662880988</v>
      </c>
      <c r="P5645" s="3" t="str">
        <f>IF(Table5[[#This Row],[Profit_Percentage]]&lt;=24.5%,"low","high")</f>
        <v>low</v>
      </c>
      <c r="Q5645" s="3" t="str">
        <f>IF(Table5[[#This Row],[Profit_Percentage]]&gt;25%,"high_profit","low_profit")&amp;(IF(Table5[[#This Row],[net_sales]]&gt;1000," high_sales"," low_sales"))</f>
        <v>low_profit low_sales</v>
      </c>
      <c r="R5645" s="3"/>
    </row>
    <row r="5646" spans="1:18" ht="14.25" customHeight="1" x14ac:dyDescent="0.3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Table5[[#This Row],[sales]]-(Table5[[#This Row],[sales]]*Table5[[#This Row],[discount]])</f>
        <v>3122.2757000000001</v>
      </c>
      <c r="O5646" s="6">
        <f>Table5[[#This Row],[profit]]/Table5[[#This Row],[net_sales]]</f>
        <v>0.30851215349112188</v>
      </c>
      <c r="P5646" s="3" t="str">
        <f>IF(Table5[[#This Row],[Profit_Percentage]]&lt;=24.5%,"low","high")</f>
        <v>high</v>
      </c>
      <c r="Q5646" s="3" t="str">
        <f>IF(Table5[[#This Row],[Profit_Percentage]]&gt;25%,"high_profit","low_profit")&amp;(IF(Table5[[#This Row],[net_sales]]&gt;1000," high_sales"," low_sales"))</f>
        <v>high_profit high_sales</v>
      </c>
      <c r="R5646" s="3"/>
    </row>
    <row r="5647" spans="1:18" ht="14.25" customHeight="1" x14ac:dyDescent="0.3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Table5[[#This Row],[sales]]-(Table5[[#This Row],[sales]]*Table5[[#This Row],[discount]])</f>
        <v>1597.1938</v>
      </c>
      <c r="O5647" s="6">
        <f>Table5[[#This Row],[profit]]/Table5[[#This Row],[net_sales]]</f>
        <v>0.38384822180000949</v>
      </c>
      <c r="P5647" s="3" t="str">
        <f>IF(Table5[[#This Row],[Profit_Percentage]]&lt;=24.5%,"low","high")</f>
        <v>high</v>
      </c>
      <c r="Q5647" s="3" t="str">
        <f>IF(Table5[[#This Row],[Profit_Percentage]]&gt;25%,"high_profit","low_profit")&amp;(IF(Table5[[#This Row],[net_sales]]&gt;1000," high_sales"," low_sales"))</f>
        <v>high_profit high_sales</v>
      </c>
      <c r="R5647" s="3"/>
    </row>
    <row r="5648" spans="1:18" ht="14.25" customHeight="1" x14ac:dyDescent="0.3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Table5[[#This Row],[sales]]-(Table5[[#This Row],[sales]]*Table5[[#This Row],[discount]])</f>
        <v>4904.2323000000006</v>
      </c>
      <c r="O5648" s="6">
        <f>Table5[[#This Row],[profit]]/Table5[[#This Row],[net_sales]]</f>
        <v>0.14852885333347685</v>
      </c>
      <c r="P5648" s="3" t="str">
        <f>IF(Table5[[#This Row],[Profit_Percentage]]&lt;=24.5%,"low","high")</f>
        <v>low</v>
      </c>
      <c r="Q5648" s="3" t="str">
        <f>IF(Table5[[#This Row],[Profit_Percentage]]&gt;25%,"high_profit","low_profit")&amp;(IF(Table5[[#This Row],[net_sales]]&gt;1000," high_sales"," low_sales"))</f>
        <v>low_profit high_sales</v>
      </c>
      <c r="R5648" s="3"/>
    </row>
    <row r="5649" spans="1:18" ht="14.25" customHeight="1" x14ac:dyDescent="0.3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Table5[[#This Row],[sales]]-(Table5[[#This Row],[sales]]*Table5[[#This Row],[discount]])</f>
        <v>768.51319999999998</v>
      </c>
      <c r="O5649" s="6">
        <f>Table5[[#This Row],[profit]]/Table5[[#This Row],[net_sales]]</f>
        <v>0.14880681294738984</v>
      </c>
      <c r="P5649" s="3" t="str">
        <f>IF(Table5[[#This Row],[Profit_Percentage]]&lt;=24.5%,"low","high")</f>
        <v>low</v>
      </c>
      <c r="Q5649" s="3" t="str">
        <f>IF(Table5[[#This Row],[Profit_Percentage]]&gt;25%,"high_profit","low_profit")&amp;(IF(Table5[[#This Row],[net_sales]]&gt;1000," high_sales"," low_sales"))</f>
        <v>low_profit low_sales</v>
      </c>
      <c r="R5649" s="3"/>
    </row>
    <row r="5650" spans="1:18" ht="14.25" customHeight="1" x14ac:dyDescent="0.3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Table5[[#This Row],[sales]]-(Table5[[#This Row],[sales]]*Table5[[#This Row],[discount]])</f>
        <v>1777.8074999999999</v>
      </c>
      <c r="O5650" s="6">
        <f>Table5[[#This Row],[profit]]/Table5[[#This Row],[net_sales]]</f>
        <v>0.3275663984992751</v>
      </c>
      <c r="P5650" s="3" t="str">
        <f>IF(Table5[[#This Row],[Profit_Percentage]]&lt;=24.5%,"low","high")</f>
        <v>high</v>
      </c>
      <c r="Q5650" s="3" t="str">
        <f>IF(Table5[[#This Row],[Profit_Percentage]]&gt;25%,"high_profit","low_profit")&amp;(IF(Table5[[#This Row],[net_sales]]&gt;1000," high_sales"," low_sales"))</f>
        <v>high_profit high_sales</v>
      </c>
      <c r="R5650" s="3"/>
    </row>
    <row r="5651" spans="1:18" ht="14.25" customHeight="1" x14ac:dyDescent="0.3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Table5[[#This Row],[sales]]-(Table5[[#This Row],[sales]]*Table5[[#This Row],[discount]])</f>
        <v>2287.1862000000001</v>
      </c>
      <c r="O5651" s="6">
        <f>Table5[[#This Row],[profit]]/Table5[[#This Row],[net_sales]]</f>
        <v>0.44282796039955119</v>
      </c>
      <c r="P5651" s="3" t="str">
        <f>IF(Table5[[#This Row],[Profit_Percentage]]&lt;=24.5%,"low","high")</f>
        <v>high</v>
      </c>
      <c r="Q5651" s="3" t="str">
        <f>IF(Table5[[#This Row],[Profit_Percentage]]&gt;25%,"high_profit","low_profit")&amp;(IF(Table5[[#This Row],[net_sales]]&gt;1000," high_sales"," low_sales"))</f>
        <v>high_profit high_sales</v>
      </c>
      <c r="R5651" s="3"/>
    </row>
    <row r="5652" spans="1:18" ht="14.25" customHeight="1" x14ac:dyDescent="0.3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Table5[[#This Row],[sales]]-(Table5[[#This Row],[sales]]*Table5[[#This Row],[discount]])</f>
        <v>74.516999999999996</v>
      </c>
      <c r="O5652" s="6">
        <f>Table5[[#This Row],[profit]]/Table5[[#This Row],[net_sales]]</f>
        <v>0.12185138961579238</v>
      </c>
      <c r="P5652" s="3" t="str">
        <f>IF(Table5[[#This Row],[Profit_Percentage]]&lt;=24.5%,"low","high")</f>
        <v>low</v>
      </c>
      <c r="Q5652" s="3" t="str">
        <f>IF(Table5[[#This Row],[Profit_Percentage]]&gt;25%,"high_profit","low_profit")&amp;(IF(Table5[[#This Row],[net_sales]]&gt;1000," high_sales"," low_sales"))</f>
        <v>low_profit low_sales</v>
      </c>
      <c r="R5652" s="3"/>
    </row>
    <row r="5653" spans="1:18" ht="14.25" customHeight="1" x14ac:dyDescent="0.3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Table5[[#This Row],[sales]]-(Table5[[#This Row],[sales]]*Table5[[#This Row],[discount]])</f>
        <v>725.91740000000004</v>
      </c>
      <c r="O5653" s="6">
        <f>Table5[[#This Row],[profit]]/Table5[[#This Row],[net_sales]]</f>
        <v>0.34480507010852751</v>
      </c>
      <c r="P5653" s="3" t="str">
        <f>IF(Table5[[#This Row],[Profit_Percentage]]&lt;=24.5%,"low","high")</f>
        <v>high</v>
      </c>
      <c r="Q5653" s="3" t="str">
        <f>IF(Table5[[#This Row],[Profit_Percentage]]&gt;25%,"high_profit","low_profit")&amp;(IF(Table5[[#This Row],[net_sales]]&gt;1000," high_sales"," low_sales"))</f>
        <v>high_profit low_sales</v>
      </c>
      <c r="R5653" s="3"/>
    </row>
    <row r="5654" spans="1:18" ht="14.25" customHeight="1" x14ac:dyDescent="0.3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Table5[[#This Row],[sales]]-(Table5[[#This Row],[sales]]*Table5[[#This Row],[discount]])</f>
        <v>127.84</v>
      </c>
      <c r="O5654" s="6">
        <f>Table5[[#This Row],[profit]]/Table5[[#This Row],[net_sales]]</f>
        <v>0.27722152690863577</v>
      </c>
      <c r="P5654" s="3" t="str">
        <f>IF(Table5[[#This Row],[Profit_Percentage]]&lt;=24.5%,"low","high")</f>
        <v>high</v>
      </c>
      <c r="Q5654" s="3" t="str">
        <f>IF(Table5[[#This Row],[Profit_Percentage]]&gt;25%,"high_profit","low_profit")&amp;(IF(Table5[[#This Row],[net_sales]]&gt;1000," high_sales"," low_sales"))</f>
        <v>high_profit low_sales</v>
      </c>
      <c r="R5654" s="3"/>
    </row>
    <row r="5655" spans="1:18" ht="14.25" customHeight="1" x14ac:dyDescent="0.3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Table5[[#This Row],[sales]]-(Table5[[#This Row],[sales]]*Table5[[#This Row],[discount]])</f>
        <v>2929.4090000000006</v>
      </c>
      <c r="O5655" s="6">
        <f>Table5[[#This Row],[profit]]/Table5[[#This Row],[net_sales]]</f>
        <v>0.50603722457328415</v>
      </c>
      <c r="P5655" s="3" t="str">
        <f>IF(Table5[[#This Row],[Profit_Percentage]]&lt;=24.5%,"low","high")</f>
        <v>high</v>
      </c>
      <c r="Q5655" s="3" t="str">
        <f>IF(Table5[[#This Row],[Profit_Percentage]]&gt;25%,"high_profit","low_profit")&amp;(IF(Table5[[#This Row],[net_sales]]&gt;1000," high_sales"," low_sales"))</f>
        <v>high_profit high_sales</v>
      </c>
      <c r="R5655" s="3"/>
    </row>
    <row r="5656" spans="1:18" ht="14.25" customHeight="1" x14ac:dyDescent="0.3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Table5[[#This Row],[sales]]-(Table5[[#This Row],[sales]]*Table5[[#This Row],[discount]])</f>
        <v>3099.9186</v>
      </c>
      <c r="O5656" s="6">
        <f>Table5[[#This Row],[profit]]/Table5[[#This Row],[net_sales]]</f>
        <v>6.565333683278006E-2</v>
      </c>
      <c r="P5656" s="3" t="str">
        <f>IF(Table5[[#This Row],[Profit_Percentage]]&lt;=24.5%,"low","high")</f>
        <v>low</v>
      </c>
      <c r="Q5656" s="3" t="str">
        <f>IF(Table5[[#This Row],[Profit_Percentage]]&gt;25%,"high_profit","low_profit")&amp;(IF(Table5[[#This Row],[net_sales]]&gt;1000," high_sales"," low_sales"))</f>
        <v>low_profit high_sales</v>
      </c>
      <c r="R5656" s="3"/>
    </row>
    <row r="5657" spans="1:18" ht="14.25" customHeight="1" x14ac:dyDescent="0.3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Table5[[#This Row],[sales]]-(Table5[[#This Row],[sales]]*Table5[[#This Row],[discount]])</f>
        <v>1254.7860000000001</v>
      </c>
      <c r="O5657" s="6">
        <f>Table5[[#This Row],[profit]]/Table5[[#This Row],[net_sales]]</f>
        <v>0.4196093995310754</v>
      </c>
      <c r="P5657" s="3" t="str">
        <f>IF(Table5[[#This Row],[Profit_Percentage]]&lt;=24.5%,"low","high")</f>
        <v>high</v>
      </c>
      <c r="Q5657" s="3" t="str">
        <f>IF(Table5[[#This Row],[Profit_Percentage]]&gt;25%,"high_profit","low_profit")&amp;(IF(Table5[[#This Row],[net_sales]]&gt;1000," high_sales"," low_sales"))</f>
        <v>high_profit high_sales</v>
      </c>
      <c r="R5657" s="3"/>
    </row>
    <row r="5658" spans="1:18" ht="14.25" customHeight="1" x14ac:dyDescent="0.3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Table5[[#This Row],[sales]]-(Table5[[#This Row],[sales]]*Table5[[#This Row],[discount]])</f>
        <v>675.32399999999996</v>
      </c>
      <c r="O5658" s="6">
        <f>Table5[[#This Row],[profit]]/Table5[[#This Row],[net_sales]]</f>
        <v>9.5731826501057285E-2</v>
      </c>
      <c r="P5658" s="3" t="str">
        <f>IF(Table5[[#This Row],[Profit_Percentage]]&lt;=24.5%,"low","high")</f>
        <v>low</v>
      </c>
      <c r="Q5658" s="3" t="str">
        <f>IF(Table5[[#This Row],[Profit_Percentage]]&gt;25%,"high_profit","low_profit")&amp;(IF(Table5[[#This Row],[net_sales]]&gt;1000," high_sales"," low_sales"))</f>
        <v>low_profit low_sales</v>
      </c>
      <c r="R5658" s="3"/>
    </row>
    <row r="5659" spans="1:18" ht="14.25" customHeight="1" x14ac:dyDescent="0.3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Table5[[#This Row],[sales]]-(Table5[[#This Row],[sales]]*Table5[[#This Row],[discount]])</f>
        <v>276.86880000000002</v>
      </c>
      <c r="O5659" s="6">
        <f>Table5[[#This Row],[profit]]/Table5[[#This Row],[net_sales]]</f>
        <v>0.47932450315817454</v>
      </c>
      <c r="P5659" s="3" t="str">
        <f>IF(Table5[[#This Row],[Profit_Percentage]]&lt;=24.5%,"low","high")</f>
        <v>high</v>
      </c>
      <c r="Q5659" s="3" t="str">
        <f>IF(Table5[[#This Row],[Profit_Percentage]]&gt;25%,"high_profit","low_profit")&amp;(IF(Table5[[#This Row],[net_sales]]&gt;1000," high_sales"," low_sales"))</f>
        <v>high_profit low_sales</v>
      </c>
      <c r="R5659" s="3"/>
    </row>
    <row r="5660" spans="1:18" ht="14.25" customHeight="1" x14ac:dyDescent="0.3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Table5[[#This Row],[sales]]-(Table5[[#This Row],[sales]]*Table5[[#This Row],[discount]])</f>
        <v>2706.35</v>
      </c>
      <c r="O5660" s="6">
        <f>Table5[[#This Row],[profit]]/Table5[[#This Row],[net_sales]]</f>
        <v>5.0071129011399117E-2</v>
      </c>
      <c r="P5660" s="3" t="str">
        <f>IF(Table5[[#This Row],[Profit_Percentage]]&lt;=24.5%,"low","high")</f>
        <v>low</v>
      </c>
      <c r="Q5660" s="3" t="str">
        <f>IF(Table5[[#This Row],[Profit_Percentage]]&gt;25%,"high_profit","low_profit")&amp;(IF(Table5[[#This Row],[net_sales]]&gt;1000," high_sales"," low_sales"))</f>
        <v>low_profit high_sales</v>
      </c>
      <c r="R5660" s="3"/>
    </row>
    <row r="5661" spans="1:18" ht="14.25" customHeight="1" x14ac:dyDescent="0.3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Table5[[#This Row],[sales]]-(Table5[[#This Row],[sales]]*Table5[[#This Row],[discount]])</f>
        <v>3856.6773000000003</v>
      </c>
      <c r="O5661" s="6">
        <f>Table5[[#This Row],[profit]]/Table5[[#This Row],[net_sales]]</f>
        <v>0.10643877308583738</v>
      </c>
      <c r="P5661" s="3" t="str">
        <f>IF(Table5[[#This Row],[Profit_Percentage]]&lt;=24.5%,"low","high")</f>
        <v>low</v>
      </c>
      <c r="Q5661" s="3" t="str">
        <f>IF(Table5[[#This Row],[Profit_Percentage]]&gt;25%,"high_profit","low_profit")&amp;(IF(Table5[[#This Row],[net_sales]]&gt;1000," high_sales"," low_sales"))</f>
        <v>low_profit high_sales</v>
      </c>
      <c r="R5661" s="3"/>
    </row>
    <row r="5662" spans="1:18" ht="14.25" customHeight="1" x14ac:dyDescent="0.3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Table5[[#This Row],[sales]]-(Table5[[#This Row],[sales]]*Table5[[#This Row],[discount]])</f>
        <v>2962.8633</v>
      </c>
      <c r="O5662" s="6">
        <f>Table5[[#This Row],[profit]]/Table5[[#This Row],[net_sales]]</f>
        <v>0.10372398888602116</v>
      </c>
      <c r="P5662" s="3" t="str">
        <f>IF(Table5[[#This Row],[Profit_Percentage]]&lt;=24.5%,"low","high")</f>
        <v>low</v>
      </c>
      <c r="Q5662" s="3" t="str">
        <f>IF(Table5[[#This Row],[Profit_Percentage]]&gt;25%,"high_profit","low_profit")&amp;(IF(Table5[[#This Row],[net_sales]]&gt;1000," high_sales"," low_sales"))</f>
        <v>low_profit high_sales</v>
      </c>
      <c r="R5662" s="3"/>
    </row>
    <row r="5663" spans="1:18" ht="14.25" customHeight="1" x14ac:dyDescent="0.3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Table5[[#This Row],[sales]]-(Table5[[#This Row],[sales]]*Table5[[#This Row],[discount]])</f>
        <v>1095.7244000000001</v>
      </c>
      <c r="O5663" s="6">
        <f>Table5[[#This Row],[profit]]/Table5[[#This Row],[net_sales]]</f>
        <v>0.347915954048299</v>
      </c>
      <c r="P5663" s="3" t="str">
        <f>IF(Table5[[#This Row],[Profit_Percentage]]&lt;=24.5%,"low","high")</f>
        <v>high</v>
      </c>
      <c r="Q5663" s="3" t="str">
        <f>IF(Table5[[#This Row],[Profit_Percentage]]&gt;25%,"high_profit","low_profit")&amp;(IF(Table5[[#This Row],[net_sales]]&gt;1000," high_sales"," low_sales"))</f>
        <v>high_profit high_sales</v>
      </c>
      <c r="R5663" s="3"/>
    </row>
    <row r="5664" spans="1:18" ht="14.25" customHeight="1" x14ac:dyDescent="0.3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Table5[[#This Row],[sales]]-(Table5[[#This Row],[sales]]*Table5[[#This Row],[discount]])</f>
        <v>2196.5862000000002</v>
      </c>
      <c r="O5664" s="6">
        <f>Table5[[#This Row],[profit]]/Table5[[#This Row],[net_sales]]</f>
        <v>0.25986687888688365</v>
      </c>
      <c r="P5664" s="3" t="str">
        <f>IF(Table5[[#This Row],[Profit_Percentage]]&lt;=24.5%,"low","high")</f>
        <v>high</v>
      </c>
      <c r="Q5664" s="3" t="str">
        <f>IF(Table5[[#This Row],[Profit_Percentage]]&gt;25%,"high_profit","low_profit")&amp;(IF(Table5[[#This Row],[net_sales]]&gt;1000," high_sales"," low_sales"))</f>
        <v>high_profit high_sales</v>
      </c>
      <c r="R5664" s="3"/>
    </row>
    <row r="5665" spans="1:18" ht="14.25" customHeight="1" x14ac:dyDescent="0.3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Table5[[#This Row],[sales]]-(Table5[[#This Row],[sales]]*Table5[[#This Row],[discount]])</f>
        <v>3646.0798999999997</v>
      </c>
      <c r="O5665" s="6">
        <f>Table5[[#This Row],[profit]]/Table5[[#This Row],[net_sales]]</f>
        <v>9.9325854049440887E-2</v>
      </c>
      <c r="P5665" s="3" t="str">
        <f>IF(Table5[[#This Row],[Profit_Percentage]]&lt;=24.5%,"low","high")</f>
        <v>low</v>
      </c>
      <c r="Q5665" s="3" t="str">
        <f>IF(Table5[[#This Row],[Profit_Percentage]]&gt;25%,"high_profit","low_profit")&amp;(IF(Table5[[#This Row],[net_sales]]&gt;1000," high_sales"," low_sales"))</f>
        <v>low_profit high_sales</v>
      </c>
      <c r="R5665" s="3"/>
    </row>
    <row r="5666" spans="1:18" ht="14.25" customHeight="1" x14ac:dyDescent="0.3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Table5[[#This Row],[sales]]-(Table5[[#This Row],[sales]]*Table5[[#This Row],[discount]])</f>
        <v>1664.4285</v>
      </c>
      <c r="O5666" s="6">
        <f>Table5[[#This Row],[profit]]/Table5[[#This Row],[net_sales]]</f>
        <v>0.24043087462152926</v>
      </c>
      <c r="P5666" s="3" t="str">
        <f>IF(Table5[[#This Row],[Profit_Percentage]]&lt;=24.5%,"low","high")</f>
        <v>low</v>
      </c>
      <c r="Q5666" s="3" t="str">
        <f>IF(Table5[[#This Row],[Profit_Percentage]]&gt;25%,"high_profit","low_profit")&amp;(IF(Table5[[#This Row],[net_sales]]&gt;1000," high_sales"," low_sales"))</f>
        <v>low_profit high_sales</v>
      </c>
      <c r="R5666" s="3"/>
    </row>
    <row r="5667" spans="1:18" ht="14.25" customHeight="1" x14ac:dyDescent="0.3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Table5[[#This Row],[sales]]-(Table5[[#This Row],[sales]]*Table5[[#This Row],[discount]])</f>
        <v>3618.4425000000001</v>
      </c>
      <c r="O5667" s="6">
        <f>Table5[[#This Row],[profit]]/Table5[[#This Row],[net_sales]]</f>
        <v>0.30059065468084684</v>
      </c>
      <c r="P5667" s="3" t="str">
        <f>IF(Table5[[#This Row],[Profit_Percentage]]&lt;=24.5%,"low","high")</f>
        <v>high</v>
      </c>
      <c r="Q5667" s="3" t="str">
        <f>IF(Table5[[#This Row],[Profit_Percentage]]&gt;25%,"high_profit","low_profit")&amp;(IF(Table5[[#This Row],[net_sales]]&gt;1000," high_sales"," low_sales"))</f>
        <v>high_profit high_sales</v>
      </c>
      <c r="R5667" s="3"/>
    </row>
    <row r="5668" spans="1:18" ht="14.25" customHeight="1" x14ac:dyDescent="0.3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Table5[[#This Row],[sales]]-(Table5[[#This Row],[sales]]*Table5[[#This Row],[discount]])</f>
        <v>142.33429999999998</v>
      </c>
      <c r="O5668" s="6">
        <f>Table5[[#This Row],[profit]]/Table5[[#This Row],[net_sales]]</f>
        <v>0.35114515615701908</v>
      </c>
      <c r="P5668" s="3" t="str">
        <f>IF(Table5[[#This Row],[Profit_Percentage]]&lt;=24.5%,"low","high")</f>
        <v>high</v>
      </c>
      <c r="Q5668" s="3" t="str">
        <f>IF(Table5[[#This Row],[Profit_Percentage]]&gt;25%,"high_profit","low_profit")&amp;(IF(Table5[[#This Row],[net_sales]]&gt;1000," high_sales"," low_sales"))</f>
        <v>high_profit low_sales</v>
      </c>
      <c r="R5668" s="3"/>
    </row>
    <row r="5669" spans="1:18" ht="14.25" customHeight="1" x14ac:dyDescent="0.3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Table5[[#This Row],[sales]]-(Table5[[#This Row],[sales]]*Table5[[#This Row],[discount]])</f>
        <v>3560.0655999999999</v>
      </c>
      <c r="O5669" s="6">
        <f>Table5[[#This Row],[profit]]/Table5[[#This Row],[net_sales]]</f>
        <v>9.9374573322469115E-2</v>
      </c>
      <c r="P5669" s="3" t="str">
        <f>IF(Table5[[#This Row],[Profit_Percentage]]&lt;=24.5%,"low","high")</f>
        <v>low</v>
      </c>
      <c r="Q5669" s="3" t="str">
        <f>IF(Table5[[#This Row],[Profit_Percentage]]&gt;25%,"high_profit","low_profit")&amp;(IF(Table5[[#This Row],[net_sales]]&gt;1000," high_sales"," low_sales"))</f>
        <v>low_profit high_sales</v>
      </c>
      <c r="R5669" s="3"/>
    </row>
    <row r="5670" spans="1:18" ht="14.25" customHeight="1" x14ac:dyDescent="0.3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Table5[[#This Row],[sales]]-(Table5[[#This Row],[sales]]*Table5[[#This Row],[discount]])</f>
        <v>3141.3591000000001</v>
      </c>
      <c r="O5670" s="6">
        <f>Table5[[#This Row],[profit]]/Table5[[#This Row],[net_sales]]</f>
        <v>0.15776292497091465</v>
      </c>
      <c r="P5670" s="3" t="str">
        <f>IF(Table5[[#This Row],[Profit_Percentage]]&lt;=24.5%,"low","high")</f>
        <v>low</v>
      </c>
      <c r="Q5670" s="3" t="str">
        <f>IF(Table5[[#This Row],[Profit_Percentage]]&gt;25%,"high_profit","low_profit")&amp;(IF(Table5[[#This Row],[net_sales]]&gt;1000," high_sales"," low_sales"))</f>
        <v>low_profit high_sales</v>
      </c>
      <c r="R5670" s="3"/>
    </row>
    <row r="5671" spans="1:18" ht="14.25" customHeight="1" x14ac:dyDescent="0.3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Table5[[#This Row],[sales]]-(Table5[[#This Row],[sales]]*Table5[[#This Row],[discount]])</f>
        <v>1798.2224000000001</v>
      </c>
      <c r="O5671" s="6">
        <f>Table5[[#This Row],[profit]]/Table5[[#This Row],[net_sales]]</f>
        <v>0.20578099794552665</v>
      </c>
      <c r="P5671" s="3" t="str">
        <f>IF(Table5[[#This Row],[Profit_Percentage]]&lt;=24.5%,"low","high")</f>
        <v>low</v>
      </c>
      <c r="Q5671" s="3" t="str">
        <f>IF(Table5[[#This Row],[Profit_Percentage]]&gt;25%,"high_profit","low_profit")&amp;(IF(Table5[[#This Row],[net_sales]]&gt;1000," high_sales"," low_sales"))</f>
        <v>low_profit high_sales</v>
      </c>
      <c r="R5671" s="3"/>
    </row>
    <row r="5672" spans="1:18" ht="14.25" customHeight="1" x14ac:dyDescent="0.3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Table5[[#This Row],[sales]]-(Table5[[#This Row],[sales]]*Table5[[#This Row],[discount]])</f>
        <v>1969.1304</v>
      </c>
      <c r="O5672" s="6">
        <f>Table5[[#This Row],[profit]]/Table5[[#This Row],[net_sales]]</f>
        <v>8.7094282836728334E-2</v>
      </c>
      <c r="P5672" s="3" t="str">
        <f>IF(Table5[[#This Row],[Profit_Percentage]]&lt;=24.5%,"low","high")</f>
        <v>low</v>
      </c>
      <c r="Q5672" s="3" t="str">
        <f>IF(Table5[[#This Row],[Profit_Percentage]]&gt;25%,"high_profit","low_profit")&amp;(IF(Table5[[#This Row],[net_sales]]&gt;1000," high_sales"," low_sales"))</f>
        <v>low_profit high_sales</v>
      </c>
      <c r="R5672" s="3"/>
    </row>
    <row r="5673" spans="1:18" ht="14.25" customHeight="1" x14ac:dyDescent="0.3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Table5[[#This Row],[sales]]-(Table5[[#This Row],[sales]]*Table5[[#This Row],[discount]])</f>
        <v>186.71730000000002</v>
      </c>
      <c r="O5673" s="6">
        <f>Table5[[#This Row],[profit]]/Table5[[#This Row],[net_sales]]</f>
        <v>0.27796031754957889</v>
      </c>
      <c r="P5673" s="3" t="str">
        <f>IF(Table5[[#This Row],[Profit_Percentage]]&lt;=24.5%,"low","high")</f>
        <v>high</v>
      </c>
      <c r="Q5673" s="3" t="str">
        <f>IF(Table5[[#This Row],[Profit_Percentage]]&gt;25%,"high_profit","low_profit")&amp;(IF(Table5[[#This Row],[net_sales]]&gt;1000," high_sales"," low_sales"))</f>
        <v>high_profit low_sales</v>
      </c>
      <c r="R5673" s="3"/>
    </row>
    <row r="5674" spans="1:18" ht="14.25" customHeight="1" x14ac:dyDescent="0.3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Table5[[#This Row],[sales]]-(Table5[[#This Row],[sales]]*Table5[[#This Row],[discount]])</f>
        <v>632.97360000000003</v>
      </c>
      <c r="O5674" s="6">
        <f>Table5[[#This Row],[profit]]/Table5[[#This Row],[net_sales]]</f>
        <v>0.20384736425026256</v>
      </c>
      <c r="P5674" s="3" t="str">
        <f>IF(Table5[[#This Row],[Profit_Percentage]]&lt;=24.5%,"low","high")</f>
        <v>low</v>
      </c>
      <c r="Q5674" s="3" t="str">
        <f>IF(Table5[[#This Row],[Profit_Percentage]]&gt;25%,"high_profit","low_profit")&amp;(IF(Table5[[#This Row],[net_sales]]&gt;1000," high_sales"," low_sales"))</f>
        <v>low_profit low_sales</v>
      </c>
      <c r="R5674" s="3"/>
    </row>
    <row r="5675" spans="1:18" ht="14.25" customHeight="1" x14ac:dyDescent="0.3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Table5[[#This Row],[sales]]-(Table5[[#This Row],[sales]]*Table5[[#This Row],[discount]])</f>
        <v>4018.5560999999998</v>
      </c>
      <c r="O5675" s="6">
        <f>Table5[[#This Row],[profit]]/Table5[[#This Row],[net_sales]]</f>
        <v>0.29356066473726722</v>
      </c>
      <c r="P5675" s="3" t="str">
        <f>IF(Table5[[#This Row],[Profit_Percentage]]&lt;=24.5%,"low","high")</f>
        <v>high</v>
      </c>
      <c r="Q5675" s="3" t="str">
        <f>IF(Table5[[#This Row],[Profit_Percentage]]&gt;25%,"high_profit","low_profit")&amp;(IF(Table5[[#This Row],[net_sales]]&gt;1000," high_sales"," low_sales"))</f>
        <v>high_profit high_sales</v>
      </c>
      <c r="R5675" s="3"/>
    </row>
    <row r="5676" spans="1:18" ht="14.25" customHeight="1" x14ac:dyDescent="0.3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Table5[[#This Row],[sales]]-(Table5[[#This Row],[sales]]*Table5[[#This Row],[discount]])</f>
        <v>1055.1305</v>
      </c>
      <c r="O5676" s="6">
        <f>Table5[[#This Row],[profit]]/Table5[[#This Row],[net_sales]]</f>
        <v>0.32073757701061623</v>
      </c>
      <c r="P5676" s="3" t="str">
        <f>IF(Table5[[#This Row],[Profit_Percentage]]&lt;=24.5%,"low","high")</f>
        <v>high</v>
      </c>
      <c r="Q5676" s="3" t="str">
        <f>IF(Table5[[#This Row],[Profit_Percentage]]&gt;25%,"high_profit","low_profit")&amp;(IF(Table5[[#This Row],[net_sales]]&gt;1000," high_sales"," low_sales"))</f>
        <v>high_profit high_sales</v>
      </c>
      <c r="R5676" s="3"/>
    </row>
    <row r="5677" spans="1:18" ht="14.25" customHeight="1" x14ac:dyDescent="0.3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Table5[[#This Row],[sales]]-(Table5[[#This Row],[sales]]*Table5[[#This Row],[discount]])</f>
        <v>4866.0822000000007</v>
      </c>
      <c r="O5677" s="6">
        <f>Table5[[#This Row],[profit]]/Table5[[#This Row],[net_sales]]</f>
        <v>0.14116900861230827</v>
      </c>
      <c r="P5677" s="3" t="str">
        <f>IF(Table5[[#This Row],[Profit_Percentage]]&lt;=24.5%,"low","high")</f>
        <v>low</v>
      </c>
      <c r="Q5677" s="3" t="str">
        <f>IF(Table5[[#This Row],[Profit_Percentage]]&gt;25%,"high_profit","low_profit")&amp;(IF(Table5[[#This Row],[net_sales]]&gt;1000," high_sales"," low_sales"))</f>
        <v>low_profit high_sales</v>
      </c>
      <c r="R5677" s="3"/>
    </row>
    <row r="5678" spans="1:18" ht="14.25" customHeight="1" x14ac:dyDescent="0.3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Table5[[#This Row],[sales]]-(Table5[[#This Row],[sales]]*Table5[[#This Row],[discount]])</f>
        <v>2057.9879999999998</v>
      </c>
      <c r="O5678" s="6">
        <f>Table5[[#This Row],[profit]]/Table5[[#This Row],[net_sales]]</f>
        <v>0.3784521581272583</v>
      </c>
      <c r="P5678" s="3" t="str">
        <f>IF(Table5[[#This Row],[Profit_Percentage]]&lt;=24.5%,"low","high")</f>
        <v>high</v>
      </c>
      <c r="Q5678" s="3" t="str">
        <f>IF(Table5[[#This Row],[Profit_Percentage]]&gt;25%,"high_profit","low_profit")&amp;(IF(Table5[[#This Row],[net_sales]]&gt;1000," high_sales"," low_sales"))</f>
        <v>high_profit high_sales</v>
      </c>
      <c r="R5678" s="3"/>
    </row>
    <row r="5679" spans="1:18" ht="14.25" customHeight="1" x14ac:dyDescent="0.3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Table5[[#This Row],[sales]]-(Table5[[#This Row],[sales]]*Table5[[#This Row],[discount]])</f>
        <v>1616.9114000000002</v>
      </c>
      <c r="O5679" s="6">
        <f>Table5[[#This Row],[profit]]/Table5[[#This Row],[net_sales]]</f>
        <v>0.27391111226007803</v>
      </c>
      <c r="P5679" s="3" t="str">
        <f>IF(Table5[[#This Row],[Profit_Percentage]]&lt;=24.5%,"low","high")</f>
        <v>high</v>
      </c>
      <c r="Q5679" s="3" t="str">
        <f>IF(Table5[[#This Row],[Profit_Percentage]]&gt;25%,"high_profit","low_profit")&amp;(IF(Table5[[#This Row],[net_sales]]&gt;1000," high_sales"," low_sales"))</f>
        <v>high_profit high_sales</v>
      </c>
      <c r="R5679" s="3"/>
    </row>
    <row r="5680" spans="1:18" ht="14.25" customHeight="1" x14ac:dyDescent="0.3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Table5[[#This Row],[sales]]-(Table5[[#This Row],[sales]]*Table5[[#This Row],[discount]])</f>
        <v>3502.2623999999996</v>
      </c>
      <c r="O5680" s="6">
        <f>Table5[[#This Row],[profit]]/Table5[[#This Row],[net_sales]]</f>
        <v>0.31909659310507404</v>
      </c>
      <c r="P5680" s="3" t="str">
        <f>IF(Table5[[#This Row],[Profit_Percentage]]&lt;=24.5%,"low","high")</f>
        <v>high</v>
      </c>
      <c r="Q5680" s="3" t="str">
        <f>IF(Table5[[#This Row],[Profit_Percentage]]&gt;25%,"high_profit","low_profit")&amp;(IF(Table5[[#This Row],[net_sales]]&gt;1000," high_sales"," low_sales"))</f>
        <v>high_profit high_sales</v>
      </c>
      <c r="R5680" s="3"/>
    </row>
    <row r="5681" spans="1:18" ht="14.25" customHeight="1" x14ac:dyDescent="0.3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Table5[[#This Row],[sales]]-(Table5[[#This Row],[sales]]*Table5[[#This Row],[discount]])</f>
        <v>2277.3950999999997</v>
      </c>
      <c r="O5681" s="6">
        <f>Table5[[#This Row],[profit]]/Table5[[#This Row],[net_sales]]</f>
        <v>0.15189283581052759</v>
      </c>
      <c r="P5681" s="3" t="str">
        <f>IF(Table5[[#This Row],[Profit_Percentage]]&lt;=24.5%,"low","high")</f>
        <v>low</v>
      </c>
      <c r="Q5681" s="3" t="str">
        <f>IF(Table5[[#This Row],[Profit_Percentage]]&gt;25%,"high_profit","low_profit")&amp;(IF(Table5[[#This Row],[net_sales]]&gt;1000," high_sales"," low_sales"))</f>
        <v>low_profit high_sales</v>
      </c>
      <c r="R5681" s="3"/>
    </row>
    <row r="5682" spans="1:18" ht="14.25" customHeight="1" x14ac:dyDescent="0.3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Table5[[#This Row],[sales]]-(Table5[[#This Row],[sales]]*Table5[[#This Row],[discount]])</f>
        <v>1717.5054</v>
      </c>
      <c r="O5682" s="6">
        <f>Table5[[#This Row],[profit]]/Table5[[#This Row],[net_sales]]</f>
        <v>0.32467437948084471</v>
      </c>
      <c r="P5682" s="3" t="str">
        <f>IF(Table5[[#This Row],[Profit_Percentage]]&lt;=24.5%,"low","high")</f>
        <v>high</v>
      </c>
      <c r="Q5682" s="3" t="str">
        <f>IF(Table5[[#This Row],[Profit_Percentage]]&gt;25%,"high_profit","low_profit")&amp;(IF(Table5[[#This Row],[net_sales]]&gt;1000," high_sales"," low_sales"))</f>
        <v>high_profit high_sales</v>
      </c>
      <c r="R5682" s="3"/>
    </row>
    <row r="5683" spans="1:18" ht="14.25" customHeight="1" x14ac:dyDescent="0.3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Table5[[#This Row],[sales]]-(Table5[[#This Row],[sales]]*Table5[[#This Row],[discount]])</f>
        <v>231.13830000000002</v>
      </c>
      <c r="O5683" s="6">
        <f>Table5[[#This Row],[profit]]/Table5[[#This Row],[net_sales]]</f>
        <v>0.37864776196761846</v>
      </c>
      <c r="P5683" s="3" t="str">
        <f>IF(Table5[[#This Row],[Profit_Percentage]]&lt;=24.5%,"low","high")</f>
        <v>high</v>
      </c>
      <c r="Q5683" s="3" t="str">
        <f>IF(Table5[[#This Row],[Profit_Percentage]]&gt;25%,"high_profit","low_profit")&amp;(IF(Table5[[#This Row],[net_sales]]&gt;1000," high_sales"," low_sales"))</f>
        <v>high_profit low_sales</v>
      </c>
      <c r="R5683" s="3"/>
    </row>
    <row r="5684" spans="1:18" ht="14.25" customHeight="1" x14ac:dyDescent="0.3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Table5[[#This Row],[sales]]-(Table5[[#This Row],[sales]]*Table5[[#This Row],[discount]])</f>
        <v>4311.1430999999993</v>
      </c>
      <c r="O5684" s="6">
        <f>Table5[[#This Row],[profit]]/Table5[[#This Row],[net_sales]]</f>
        <v>0.24430875421416659</v>
      </c>
      <c r="P5684" s="3" t="str">
        <f>IF(Table5[[#This Row],[Profit_Percentage]]&lt;=24.5%,"low","high")</f>
        <v>low</v>
      </c>
      <c r="Q5684" s="3" t="str">
        <f>IF(Table5[[#This Row],[Profit_Percentage]]&gt;25%,"high_profit","low_profit")&amp;(IF(Table5[[#This Row],[net_sales]]&gt;1000," high_sales"," low_sales"))</f>
        <v>low_profit high_sales</v>
      </c>
      <c r="R5684" s="3"/>
    </row>
    <row r="5685" spans="1:18" ht="14.25" customHeight="1" x14ac:dyDescent="0.3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Table5[[#This Row],[sales]]-(Table5[[#This Row],[sales]]*Table5[[#This Row],[discount]])</f>
        <v>1962.837</v>
      </c>
      <c r="O5685" s="6">
        <f>Table5[[#This Row],[profit]]/Table5[[#This Row],[net_sales]]</f>
        <v>0.30392233282743292</v>
      </c>
      <c r="P5685" s="3" t="str">
        <f>IF(Table5[[#This Row],[Profit_Percentage]]&lt;=24.5%,"low","high")</f>
        <v>high</v>
      </c>
      <c r="Q5685" s="3" t="str">
        <f>IF(Table5[[#This Row],[Profit_Percentage]]&gt;25%,"high_profit","low_profit")&amp;(IF(Table5[[#This Row],[net_sales]]&gt;1000," high_sales"," low_sales"))</f>
        <v>high_profit high_sales</v>
      </c>
      <c r="R5685" s="3"/>
    </row>
    <row r="5686" spans="1:18" ht="14.25" customHeight="1" x14ac:dyDescent="0.3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Table5[[#This Row],[sales]]-(Table5[[#This Row],[sales]]*Table5[[#This Row],[discount]])</f>
        <v>2345.0140000000001</v>
      </c>
      <c r="O5686" s="6">
        <f>Table5[[#This Row],[profit]]/Table5[[#This Row],[net_sales]]</f>
        <v>8.8238279174452677E-2</v>
      </c>
      <c r="P5686" s="3" t="str">
        <f>IF(Table5[[#This Row],[Profit_Percentage]]&lt;=24.5%,"low","high")</f>
        <v>low</v>
      </c>
      <c r="Q5686" s="3" t="str">
        <f>IF(Table5[[#This Row],[Profit_Percentage]]&gt;25%,"high_profit","low_profit")&amp;(IF(Table5[[#This Row],[net_sales]]&gt;1000," high_sales"," low_sales"))</f>
        <v>low_profit high_sales</v>
      </c>
      <c r="R5686" s="3"/>
    </row>
    <row r="5687" spans="1:18" ht="14.25" customHeight="1" x14ac:dyDescent="0.3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Table5[[#This Row],[sales]]-(Table5[[#This Row],[sales]]*Table5[[#This Row],[discount]])</f>
        <v>3074.8442</v>
      </c>
      <c r="O5687" s="6">
        <f>Table5[[#This Row],[profit]]/Table5[[#This Row],[net_sales]]</f>
        <v>0.34084328565330235</v>
      </c>
      <c r="P5687" s="3" t="str">
        <f>IF(Table5[[#This Row],[Profit_Percentage]]&lt;=24.5%,"low","high")</f>
        <v>high</v>
      </c>
      <c r="Q5687" s="3" t="str">
        <f>IF(Table5[[#This Row],[Profit_Percentage]]&gt;25%,"high_profit","low_profit")&amp;(IF(Table5[[#This Row],[net_sales]]&gt;1000," high_sales"," low_sales"))</f>
        <v>high_profit high_sales</v>
      </c>
      <c r="R5687" s="3"/>
    </row>
    <row r="5688" spans="1:18" ht="14.25" customHeight="1" x14ac:dyDescent="0.3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Table5[[#This Row],[sales]]-(Table5[[#This Row],[sales]]*Table5[[#This Row],[discount]])</f>
        <v>1015.84</v>
      </c>
      <c r="O5688" s="6">
        <f>Table5[[#This Row],[profit]]/Table5[[#This Row],[net_sales]]</f>
        <v>0.33159749566860924</v>
      </c>
      <c r="P5688" s="3" t="str">
        <f>IF(Table5[[#This Row],[Profit_Percentage]]&lt;=24.5%,"low","high")</f>
        <v>high</v>
      </c>
      <c r="Q5688" s="3" t="str">
        <f>IF(Table5[[#This Row],[Profit_Percentage]]&gt;25%,"high_profit","low_profit")&amp;(IF(Table5[[#This Row],[net_sales]]&gt;1000," high_sales"," low_sales"))</f>
        <v>high_profit high_sales</v>
      </c>
      <c r="R5688" s="3"/>
    </row>
    <row r="5689" spans="1:18" ht="14.25" customHeight="1" x14ac:dyDescent="0.3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Table5[[#This Row],[sales]]-(Table5[[#This Row],[sales]]*Table5[[#This Row],[discount]])</f>
        <v>2455.7538000000004</v>
      </c>
      <c r="O5689" s="6">
        <f>Table5[[#This Row],[profit]]/Table5[[#This Row],[net_sales]]</f>
        <v>0.39068248616779083</v>
      </c>
      <c r="P5689" s="3" t="str">
        <f>IF(Table5[[#This Row],[Profit_Percentage]]&lt;=24.5%,"low","high")</f>
        <v>high</v>
      </c>
      <c r="Q5689" s="3" t="str">
        <f>IF(Table5[[#This Row],[Profit_Percentage]]&gt;25%,"high_profit","low_profit")&amp;(IF(Table5[[#This Row],[net_sales]]&gt;1000," high_sales"," low_sales"))</f>
        <v>high_profit high_sales</v>
      </c>
      <c r="R5689" s="3"/>
    </row>
    <row r="5690" spans="1:18" ht="14.25" customHeight="1" x14ac:dyDescent="0.3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Table5[[#This Row],[sales]]-(Table5[[#This Row],[sales]]*Table5[[#This Row],[discount]])</f>
        <v>84.314400000000006</v>
      </c>
      <c r="O5690" s="6">
        <f>Table5[[#This Row],[profit]]/Table5[[#This Row],[net_sales]]</f>
        <v>0.22143311225603218</v>
      </c>
      <c r="P5690" s="3" t="str">
        <f>IF(Table5[[#This Row],[Profit_Percentage]]&lt;=24.5%,"low","high")</f>
        <v>low</v>
      </c>
      <c r="Q5690" s="3" t="str">
        <f>IF(Table5[[#This Row],[Profit_Percentage]]&gt;25%,"high_profit","low_profit")&amp;(IF(Table5[[#This Row],[net_sales]]&gt;1000," high_sales"," low_sales"))</f>
        <v>low_profit low_sales</v>
      </c>
      <c r="R5690" s="3"/>
    </row>
    <row r="5691" spans="1:18" ht="14.25" customHeight="1" x14ac:dyDescent="0.3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Table5[[#This Row],[sales]]-(Table5[[#This Row],[sales]]*Table5[[#This Row],[discount]])</f>
        <v>1224.7705000000001</v>
      </c>
      <c r="O5691" s="6">
        <f>Table5[[#This Row],[profit]]/Table5[[#This Row],[net_sales]]</f>
        <v>6.2852591567154822E-2</v>
      </c>
      <c r="P5691" s="3" t="str">
        <f>IF(Table5[[#This Row],[Profit_Percentage]]&lt;=24.5%,"low","high")</f>
        <v>low</v>
      </c>
      <c r="Q5691" s="3" t="str">
        <f>IF(Table5[[#This Row],[Profit_Percentage]]&gt;25%,"high_profit","low_profit")&amp;(IF(Table5[[#This Row],[net_sales]]&gt;1000," high_sales"," low_sales"))</f>
        <v>low_profit high_sales</v>
      </c>
      <c r="R5691" s="3"/>
    </row>
    <row r="5692" spans="1:18" ht="14.25" customHeight="1" x14ac:dyDescent="0.3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Table5[[#This Row],[sales]]-(Table5[[#This Row],[sales]]*Table5[[#This Row],[discount]])</f>
        <v>180.47699999999998</v>
      </c>
      <c r="O5692" s="6">
        <f>Table5[[#This Row],[profit]]/Table5[[#This Row],[net_sales]]</f>
        <v>0.15353756988425121</v>
      </c>
      <c r="P5692" s="3" t="str">
        <f>IF(Table5[[#This Row],[Profit_Percentage]]&lt;=24.5%,"low","high")</f>
        <v>low</v>
      </c>
      <c r="Q5692" s="3" t="str">
        <f>IF(Table5[[#This Row],[Profit_Percentage]]&gt;25%,"high_profit","low_profit")&amp;(IF(Table5[[#This Row],[net_sales]]&gt;1000," high_sales"," low_sales"))</f>
        <v>low_profit low_sales</v>
      </c>
      <c r="R5692" s="3"/>
    </row>
    <row r="5693" spans="1:18" ht="14.25" customHeight="1" x14ac:dyDescent="0.3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Table5[[#This Row],[sales]]-(Table5[[#This Row],[sales]]*Table5[[#This Row],[discount]])</f>
        <v>475.02079999999995</v>
      </c>
      <c r="O5693" s="6">
        <f>Table5[[#This Row],[profit]]/Table5[[#This Row],[net_sales]]</f>
        <v>0.2157379213710221</v>
      </c>
      <c r="P5693" s="3" t="str">
        <f>IF(Table5[[#This Row],[Profit_Percentage]]&lt;=24.5%,"low","high")</f>
        <v>low</v>
      </c>
      <c r="Q5693" s="3" t="str">
        <f>IF(Table5[[#This Row],[Profit_Percentage]]&gt;25%,"high_profit","low_profit")&amp;(IF(Table5[[#This Row],[net_sales]]&gt;1000," high_sales"," low_sales"))</f>
        <v>low_profit low_sales</v>
      </c>
      <c r="R5693" s="3"/>
    </row>
    <row r="5694" spans="1:18" ht="14.25" customHeight="1" x14ac:dyDescent="0.3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Table5[[#This Row],[sales]]-(Table5[[#This Row],[sales]]*Table5[[#This Row],[discount]])</f>
        <v>1977.3217999999997</v>
      </c>
      <c r="O5694" s="6">
        <f>Table5[[#This Row],[profit]]/Table5[[#This Row],[net_sales]]</f>
        <v>0.34019753385614826</v>
      </c>
      <c r="P5694" s="3" t="str">
        <f>IF(Table5[[#This Row],[Profit_Percentage]]&lt;=24.5%,"low","high")</f>
        <v>high</v>
      </c>
      <c r="Q5694" s="3" t="str">
        <f>IF(Table5[[#This Row],[Profit_Percentage]]&gt;25%,"high_profit","low_profit")&amp;(IF(Table5[[#This Row],[net_sales]]&gt;1000," high_sales"," low_sales"))</f>
        <v>high_profit high_sales</v>
      </c>
      <c r="R5694" s="3"/>
    </row>
    <row r="5695" spans="1:18" ht="14.25" customHeight="1" x14ac:dyDescent="0.3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Table5[[#This Row],[sales]]-(Table5[[#This Row],[sales]]*Table5[[#This Row],[discount]])</f>
        <v>279.73439999999999</v>
      </c>
      <c r="O5695" s="6">
        <f>Table5[[#This Row],[profit]]/Table5[[#This Row],[net_sales]]</f>
        <v>0.27518960842856655</v>
      </c>
      <c r="P5695" s="3" t="str">
        <f>IF(Table5[[#This Row],[Profit_Percentage]]&lt;=24.5%,"low","high")</f>
        <v>high</v>
      </c>
      <c r="Q5695" s="3" t="str">
        <f>IF(Table5[[#This Row],[Profit_Percentage]]&gt;25%,"high_profit","low_profit")&amp;(IF(Table5[[#This Row],[net_sales]]&gt;1000," high_sales"," low_sales"))</f>
        <v>high_profit low_sales</v>
      </c>
      <c r="R5695" s="3"/>
    </row>
    <row r="5696" spans="1:18" ht="14.25" customHeight="1" x14ac:dyDescent="0.3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Table5[[#This Row],[sales]]-(Table5[[#This Row],[sales]]*Table5[[#This Row],[discount]])</f>
        <v>939.33150000000001</v>
      </c>
      <c r="O5696" s="6">
        <f>Table5[[#This Row],[profit]]/Table5[[#This Row],[net_sales]]</f>
        <v>0.17311247413719227</v>
      </c>
      <c r="P5696" s="3" t="str">
        <f>IF(Table5[[#This Row],[Profit_Percentage]]&lt;=24.5%,"low","high")</f>
        <v>low</v>
      </c>
      <c r="Q5696" s="3" t="str">
        <f>IF(Table5[[#This Row],[Profit_Percentage]]&gt;25%,"high_profit","low_profit")&amp;(IF(Table5[[#This Row],[net_sales]]&gt;1000," high_sales"," low_sales"))</f>
        <v>low_profit low_sales</v>
      </c>
      <c r="R5696" s="3"/>
    </row>
    <row r="5697" spans="1:18" ht="14.25" customHeight="1" x14ac:dyDescent="0.3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Table5[[#This Row],[sales]]-(Table5[[#This Row],[sales]]*Table5[[#This Row],[discount]])</f>
        <v>756.66229999999996</v>
      </c>
      <c r="O5697" s="6">
        <f>Table5[[#This Row],[profit]]/Table5[[#This Row],[net_sales]]</f>
        <v>0.48974291437540896</v>
      </c>
      <c r="P5697" s="3" t="str">
        <f>IF(Table5[[#This Row],[Profit_Percentage]]&lt;=24.5%,"low","high")</f>
        <v>high</v>
      </c>
      <c r="Q5697" s="3" t="str">
        <f>IF(Table5[[#This Row],[Profit_Percentage]]&gt;25%,"high_profit","low_profit")&amp;(IF(Table5[[#This Row],[net_sales]]&gt;1000," high_sales"," low_sales"))</f>
        <v>high_profit low_sales</v>
      </c>
      <c r="R5697" s="3"/>
    </row>
    <row r="5698" spans="1:18" ht="14.25" customHeight="1" x14ac:dyDescent="0.3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Table5[[#This Row],[sales]]-(Table5[[#This Row],[sales]]*Table5[[#This Row],[discount]])</f>
        <v>2582.7048</v>
      </c>
      <c r="O5698" s="6">
        <f>Table5[[#This Row],[profit]]/Table5[[#This Row],[net_sales]]</f>
        <v>0.37813845391854306</v>
      </c>
      <c r="P5698" s="3" t="str">
        <f>IF(Table5[[#This Row],[Profit_Percentage]]&lt;=24.5%,"low","high")</f>
        <v>high</v>
      </c>
      <c r="Q5698" s="3" t="str">
        <f>IF(Table5[[#This Row],[Profit_Percentage]]&gt;25%,"high_profit","low_profit")&amp;(IF(Table5[[#This Row],[net_sales]]&gt;1000," high_sales"," low_sales"))</f>
        <v>high_profit high_sales</v>
      </c>
      <c r="R5698" s="3"/>
    </row>
    <row r="5699" spans="1:18" ht="14.25" customHeight="1" x14ac:dyDescent="0.3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Table5[[#This Row],[sales]]-(Table5[[#This Row],[sales]]*Table5[[#This Row],[discount]])</f>
        <v>1198.6099999999999</v>
      </c>
      <c r="O5699" s="6">
        <f>Table5[[#This Row],[profit]]/Table5[[#This Row],[net_sales]]</f>
        <v>0.28183479196736222</v>
      </c>
      <c r="P5699" s="3" t="str">
        <f>IF(Table5[[#This Row],[Profit_Percentage]]&lt;=24.5%,"low","high")</f>
        <v>high</v>
      </c>
      <c r="Q5699" s="3" t="str">
        <f>IF(Table5[[#This Row],[Profit_Percentage]]&gt;25%,"high_profit","low_profit")&amp;(IF(Table5[[#This Row],[net_sales]]&gt;1000," high_sales"," low_sales"))</f>
        <v>high_profit high_sales</v>
      </c>
      <c r="R5699" s="3"/>
    </row>
    <row r="5700" spans="1:18" ht="14.25" customHeight="1" x14ac:dyDescent="0.3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Table5[[#This Row],[sales]]-(Table5[[#This Row],[sales]]*Table5[[#This Row],[discount]])</f>
        <v>1525.0429999999999</v>
      </c>
      <c r="O5700" s="6">
        <f>Table5[[#This Row],[profit]]/Table5[[#This Row],[net_sales]]</f>
        <v>0.10185286578804664</v>
      </c>
      <c r="P5700" s="3" t="str">
        <f>IF(Table5[[#This Row],[Profit_Percentage]]&lt;=24.5%,"low","high")</f>
        <v>low</v>
      </c>
      <c r="Q5700" s="3" t="str">
        <f>IF(Table5[[#This Row],[Profit_Percentage]]&gt;25%,"high_profit","low_profit")&amp;(IF(Table5[[#This Row],[net_sales]]&gt;1000," high_sales"," low_sales"))</f>
        <v>low_profit high_sales</v>
      </c>
      <c r="R5700" s="3"/>
    </row>
    <row r="5701" spans="1:18" ht="14.25" customHeight="1" x14ac:dyDescent="0.3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Table5[[#This Row],[sales]]-(Table5[[#This Row],[sales]]*Table5[[#This Row],[discount]])</f>
        <v>2048.6196</v>
      </c>
      <c r="O5701" s="6">
        <f>Table5[[#This Row],[profit]]/Table5[[#This Row],[net_sales]]</f>
        <v>0.32683471348219062</v>
      </c>
      <c r="P5701" s="3" t="str">
        <f>IF(Table5[[#This Row],[Profit_Percentage]]&lt;=24.5%,"low","high")</f>
        <v>high</v>
      </c>
      <c r="Q5701" s="3" t="str">
        <f>IF(Table5[[#This Row],[Profit_Percentage]]&gt;25%,"high_profit","low_profit")&amp;(IF(Table5[[#This Row],[net_sales]]&gt;1000," high_sales"," low_sales"))</f>
        <v>high_profit high_sales</v>
      </c>
      <c r="R5701" s="3"/>
    </row>
    <row r="5702" spans="1:18" ht="14.25" customHeight="1" x14ac:dyDescent="0.3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Table5[[#This Row],[sales]]-(Table5[[#This Row],[sales]]*Table5[[#This Row],[discount]])</f>
        <v>2010.6197999999999</v>
      </c>
      <c r="O5702" s="6">
        <f>Table5[[#This Row],[profit]]/Table5[[#This Row],[net_sales]]</f>
        <v>0.34287437137543358</v>
      </c>
      <c r="P5702" s="3" t="str">
        <f>IF(Table5[[#This Row],[Profit_Percentage]]&lt;=24.5%,"low","high")</f>
        <v>high</v>
      </c>
      <c r="Q5702" s="3" t="str">
        <f>IF(Table5[[#This Row],[Profit_Percentage]]&gt;25%,"high_profit","low_profit")&amp;(IF(Table5[[#This Row],[net_sales]]&gt;1000," high_sales"," low_sales"))</f>
        <v>high_profit high_sales</v>
      </c>
      <c r="R5702" s="3"/>
    </row>
    <row r="5703" spans="1:18" ht="14.25" customHeight="1" x14ac:dyDescent="0.3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Table5[[#This Row],[sales]]-(Table5[[#This Row],[sales]]*Table5[[#This Row],[discount]])</f>
        <v>1644.9069</v>
      </c>
      <c r="O5703" s="6">
        <f>Table5[[#This Row],[profit]]/Table5[[#This Row],[net_sales]]</f>
        <v>0.15544952726503852</v>
      </c>
      <c r="P5703" s="3" t="str">
        <f>IF(Table5[[#This Row],[Profit_Percentage]]&lt;=24.5%,"low","high")</f>
        <v>low</v>
      </c>
      <c r="Q5703" s="3" t="str">
        <f>IF(Table5[[#This Row],[Profit_Percentage]]&gt;25%,"high_profit","low_profit")&amp;(IF(Table5[[#This Row],[net_sales]]&gt;1000," high_sales"," low_sales"))</f>
        <v>low_profit high_sales</v>
      </c>
      <c r="R5703" s="3"/>
    </row>
    <row r="5704" spans="1:18" ht="14.25" customHeight="1" x14ac:dyDescent="0.3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Table5[[#This Row],[sales]]-(Table5[[#This Row],[sales]]*Table5[[#This Row],[discount]])</f>
        <v>3900.9681</v>
      </c>
      <c r="O5704" s="6">
        <f>Table5[[#This Row],[profit]]/Table5[[#This Row],[net_sales]]</f>
        <v>0.170198777067672</v>
      </c>
      <c r="P5704" s="3" t="str">
        <f>IF(Table5[[#This Row],[Profit_Percentage]]&lt;=24.5%,"low","high")</f>
        <v>low</v>
      </c>
      <c r="Q5704" s="3" t="str">
        <f>IF(Table5[[#This Row],[Profit_Percentage]]&gt;25%,"high_profit","low_profit")&amp;(IF(Table5[[#This Row],[net_sales]]&gt;1000," high_sales"," low_sales"))</f>
        <v>low_profit high_sales</v>
      </c>
      <c r="R5704" s="3"/>
    </row>
    <row r="5705" spans="1:18" ht="14.25" customHeight="1" x14ac:dyDescent="0.3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Table5[[#This Row],[sales]]-(Table5[[#This Row],[sales]]*Table5[[#This Row],[discount]])</f>
        <v>122.35679999999999</v>
      </c>
      <c r="O5705" s="6">
        <f>Table5[[#This Row],[profit]]/Table5[[#This Row],[net_sales]]</f>
        <v>0.14482235560263099</v>
      </c>
      <c r="P5705" s="3" t="str">
        <f>IF(Table5[[#This Row],[Profit_Percentage]]&lt;=24.5%,"low","high")</f>
        <v>low</v>
      </c>
      <c r="Q5705" s="3" t="str">
        <f>IF(Table5[[#This Row],[Profit_Percentage]]&gt;25%,"high_profit","low_profit")&amp;(IF(Table5[[#This Row],[net_sales]]&gt;1000," high_sales"," low_sales"))</f>
        <v>low_profit low_sales</v>
      </c>
      <c r="R5705" s="3"/>
    </row>
    <row r="5706" spans="1:18" ht="14.25" customHeight="1" x14ac:dyDescent="0.3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Table5[[#This Row],[sales]]-(Table5[[#This Row],[sales]]*Table5[[#This Row],[discount]])</f>
        <v>1101.5367000000001</v>
      </c>
      <c r="O5706" s="6">
        <f>Table5[[#This Row],[profit]]/Table5[[#This Row],[net_sales]]</f>
        <v>0.41668153226306481</v>
      </c>
      <c r="P5706" s="3" t="str">
        <f>IF(Table5[[#This Row],[Profit_Percentage]]&lt;=24.5%,"low","high")</f>
        <v>high</v>
      </c>
      <c r="Q5706" s="3" t="str">
        <f>IF(Table5[[#This Row],[Profit_Percentage]]&gt;25%,"high_profit","low_profit")&amp;(IF(Table5[[#This Row],[net_sales]]&gt;1000," high_sales"," low_sales"))</f>
        <v>high_profit high_sales</v>
      </c>
      <c r="R5706" s="3"/>
    </row>
    <row r="5707" spans="1:18" ht="14.25" customHeight="1" x14ac:dyDescent="0.3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Table5[[#This Row],[sales]]-(Table5[[#This Row],[sales]]*Table5[[#This Row],[discount]])</f>
        <v>1944.1926000000001</v>
      </c>
      <c r="O5707" s="6">
        <f>Table5[[#This Row],[profit]]/Table5[[#This Row],[net_sales]]</f>
        <v>0.15408452845669712</v>
      </c>
      <c r="P5707" s="3" t="str">
        <f>IF(Table5[[#This Row],[Profit_Percentage]]&lt;=24.5%,"low","high")</f>
        <v>low</v>
      </c>
      <c r="Q5707" s="3" t="str">
        <f>IF(Table5[[#This Row],[Profit_Percentage]]&gt;25%,"high_profit","low_profit")&amp;(IF(Table5[[#This Row],[net_sales]]&gt;1000," high_sales"," low_sales"))</f>
        <v>low_profit high_sales</v>
      </c>
      <c r="R5707" s="3"/>
    </row>
    <row r="5708" spans="1:18" ht="14.25" customHeight="1" x14ac:dyDescent="0.3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Table5[[#This Row],[sales]]-(Table5[[#This Row],[sales]]*Table5[[#This Row],[discount]])</f>
        <v>3148.616</v>
      </c>
      <c r="O5708" s="6">
        <f>Table5[[#This Row],[profit]]/Table5[[#This Row],[net_sales]]</f>
        <v>0.19852532033121856</v>
      </c>
      <c r="P5708" s="3" t="str">
        <f>IF(Table5[[#This Row],[Profit_Percentage]]&lt;=24.5%,"low","high")</f>
        <v>low</v>
      </c>
      <c r="Q5708" s="3" t="str">
        <f>IF(Table5[[#This Row],[Profit_Percentage]]&gt;25%,"high_profit","low_profit")&amp;(IF(Table5[[#This Row],[net_sales]]&gt;1000," high_sales"," low_sales"))</f>
        <v>low_profit high_sales</v>
      </c>
      <c r="R5708" s="3"/>
    </row>
    <row r="5709" spans="1:18" ht="14.25" customHeight="1" x14ac:dyDescent="0.3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Table5[[#This Row],[sales]]-(Table5[[#This Row],[sales]]*Table5[[#This Row],[discount]])</f>
        <v>3936.4032000000002</v>
      </c>
      <c r="O5709" s="6">
        <f>Table5[[#This Row],[profit]]/Table5[[#This Row],[net_sales]]</f>
        <v>0.10532711689696828</v>
      </c>
      <c r="P5709" s="3" t="str">
        <f>IF(Table5[[#This Row],[Profit_Percentage]]&lt;=24.5%,"low","high")</f>
        <v>low</v>
      </c>
      <c r="Q5709" s="3" t="str">
        <f>IF(Table5[[#This Row],[Profit_Percentage]]&gt;25%,"high_profit","low_profit")&amp;(IF(Table5[[#This Row],[net_sales]]&gt;1000," high_sales"," low_sales"))</f>
        <v>low_profit high_sales</v>
      </c>
      <c r="R5709" s="3"/>
    </row>
    <row r="5710" spans="1:18" ht="14.25" customHeight="1" x14ac:dyDescent="0.3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Table5[[#This Row],[sales]]-(Table5[[#This Row],[sales]]*Table5[[#This Row],[discount]])</f>
        <v>322.50239999999997</v>
      </c>
      <c r="O5710" s="6">
        <f>Table5[[#This Row],[profit]]/Table5[[#This Row],[net_sales]]</f>
        <v>7.8728096287035393E-2</v>
      </c>
      <c r="P5710" s="3" t="str">
        <f>IF(Table5[[#This Row],[Profit_Percentage]]&lt;=24.5%,"low","high")</f>
        <v>low</v>
      </c>
      <c r="Q5710" s="3" t="str">
        <f>IF(Table5[[#This Row],[Profit_Percentage]]&gt;25%,"high_profit","low_profit")&amp;(IF(Table5[[#This Row],[net_sales]]&gt;1000," high_sales"," low_sales"))</f>
        <v>low_profit low_sales</v>
      </c>
      <c r="R5710" s="3"/>
    </row>
    <row r="5711" spans="1:18" ht="14.25" customHeight="1" x14ac:dyDescent="0.3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Table5[[#This Row],[sales]]-(Table5[[#This Row],[sales]]*Table5[[#This Row],[discount]])</f>
        <v>3181.5275000000001</v>
      </c>
      <c r="O5711" s="6">
        <f>Table5[[#This Row],[profit]]/Table5[[#This Row],[net_sales]]</f>
        <v>0.17878833359133312</v>
      </c>
      <c r="P5711" s="3" t="str">
        <f>IF(Table5[[#This Row],[Profit_Percentage]]&lt;=24.5%,"low","high")</f>
        <v>low</v>
      </c>
      <c r="Q5711" s="3" t="str">
        <f>IF(Table5[[#This Row],[Profit_Percentage]]&gt;25%,"high_profit","low_profit")&amp;(IF(Table5[[#This Row],[net_sales]]&gt;1000," high_sales"," low_sales"))</f>
        <v>low_profit high_sales</v>
      </c>
      <c r="R5711" s="3"/>
    </row>
    <row r="5712" spans="1:18" ht="14.25" customHeight="1" x14ac:dyDescent="0.3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Table5[[#This Row],[sales]]-(Table5[[#This Row],[sales]]*Table5[[#This Row],[discount]])</f>
        <v>2286.4211999999998</v>
      </c>
      <c r="O5712" s="6">
        <f>Table5[[#This Row],[profit]]/Table5[[#This Row],[net_sales]]</f>
        <v>0.39917841909443463</v>
      </c>
      <c r="P5712" s="3" t="str">
        <f>IF(Table5[[#This Row],[Profit_Percentage]]&lt;=24.5%,"low","high")</f>
        <v>high</v>
      </c>
      <c r="Q5712" s="3" t="str">
        <f>IF(Table5[[#This Row],[Profit_Percentage]]&gt;25%,"high_profit","low_profit")&amp;(IF(Table5[[#This Row],[net_sales]]&gt;1000," high_sales"," low_sales"))</f>
        <v>high_profit high_sales</v>
      </c>
      <c r="R5712" s="3"/>
    </row>
    <row r="5713" spans="1:18" ht="14.25" customHeight="1" x14ac:dyDescent="0.3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Table5[[#This Row],[sales]]-(Table5[[#This Row],[sales]]*Table5[[#This Row],[discount]])</f>
        <v>1022.6011</v>
      </c>
      <c r="O5713" s="6">
        <f>Table5[[#This Row],[profit]]/Table5[[#This Row],[net_sales]]</f>
        <v>5.8360977706751929E-2</v>
      </c>
      <c r="P5713" s="3" t="str">
        <f>IF(Table5[[#This Row],[Profit_Percentage]]&lt;=24.5%,"low","high")</f>
        <v>low</v>
      </c>
      <c r="Q5713" s="3" t="str">
        <f>IF(Table5[[#This Row],[Profit_Percentage]]&gt;25%,"high_profit","low_profit")&amp;(IF(Table5[[#This Row],[net_sales]]&gt;1000," high_sales"," low_sales"))</f>
        <v>low_profit high_sales</v>
      </c>
      <c r="R5713" s="3"/>
    </row>
    <row r="5714" spans="1:18" ht="14.25" customHeight="1" x14ac:dyDescent="0.3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Table5[[#This Row],[sales]]-(Table5[[#This Row],[sales]]*Table5[[#This Row],[discount]])</f>
        <v>352.404</v>
      </c>
      <c r="O5714" s="6">
        <f>Table5[[#This Row],[profit]]/Table5[[#This Row],[net_sales]]</f>
        <v>0.31713601434716976</v>
      </c>
      <c r="P5714" s="3" t="str">
        <f>IF(Table5[[#This Row],[Profit_Percentage]]&lt;=24.5%,"low","high")</f>
        <v>high</v>
      </c>
      <c r="Q5714" s="3" t="str">
        <f>IF(Table5[[#This Row],[Profit_Percentage]]&gt;25%,"high_profit","low_profit")&amp;(IF(Table5[[#This Row],[net_sales]]&gt;1000," high_sales"," low_sales"))</f>
        <v>high_profit low_sales</v>
      </c>
      <c r="R5714" s="3"/>
    </row>
    <row r="5715" spans="1:18" ht="14.25" customHeight="1" x14ac:dyDescent="0.3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Table5[[#This Row],[sales]]-(Table5[[#This Row],[sales]]*Table5[[#This Row],[discount]])</f>
        <v>2528.2182000000003</v>
      </c>
      <c r="O5715" s="6">
        <f>Table5[[#This Row],[profit]]/Table5[[#This Row],[net_sales]]</f>
        <v>0.26340289774039283</v>
      </c>
      <c r="P5715" s="3" t="str">
        <f>IF(Table5[[#This Row],[Profit_Percentage]]&lt;=24.5%,"low","high")</f>
        <v>high</v>
      </c>
      <c r="Q5715" s="3" t="str">
        <f>IF(Table5[[#This Row],[Profit_Percentage]]&gt;25%,"high_profit","low_profit")&amp;(IF(Table5[[#This Row],[net_sales]]&gt;1000," high_sales"," low_sales"))</f>
        <v>high_profit high_sales</v>
      </c>
      <c r="R5715" s="3"/>
    </row>
    <row r="5716" spans="1:18" ht="14.25" customHeight="1" x14ac:dyDescent="0.3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Table5[[#This Row],[sales]]-(Table5[[#This Row],[sales]]*Table5[[#This Row],[discount]])</f>
        <v>753.85349999999994</v>
      </c>
      <c r="O5716" s="6">
        <f>Table5[[#This Row],[profit]]/Table5[[#This Row],[net_sales]]</f>
        <v>0.12104473879871885</v>
      </c>
      <c r="P5716" s="3" t="str">
        <f>IF(Table5[[#This Row],[Profit_Percentage]]&lt;=24.5%,"low","high")</f>
        <v>low</v>
      </c>
      <c r="Q5716" s="3" t="str">
        <f>IF(Table5[[#This Row],[Profit_Percentage]]&gt;25%,"high_profit","low_profit")&amp;(IF(Table5[[#This Row],[net_sales]]&gt;1000," high_sales"," low_sales"))</f>
        <v>low_profit low_sales</v>
      </c>
      <c r="R5716" s="3"/>
    </row>
    <row r="5717" spans="1:18" ht="14.25" customHeight="1" x14ac:dyDescent="0.3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Table5[[#This Row],[sales]]-(Table5[[#This Row],[sales]]*Table5[[#This Row],[discount]])</f>
        <v>87.641999999999996</v>
      </c>
      <c r="O5717" s="6">
        <f>Table5[[#This Row],[profit]]/Table5[[#This Row],[net_sales]]</f>
        <v>0.36363843819173458</v>
      </c>
      <c r="P5717" s="3" t="str">
        <f>IF(Table5[[#This Row],[Profit_Percentage]]&lt;=24.5%,"low","high")</f>
        <v>high</v>
      </c>
      <c r="Q5717" s="3" t="str">
        <f>IF(Table5[[#This Row],[Profit_Percentage]]&gt;25%,"high_profit","low_profit")&amp;(IF(Table5[[#This Row],[net_sales]]&gt;1000," high_sales"," low_sales"))</f>
        <v>high_profit low_sales</v>
      </c>
      <c r="R5717" s="3"/>
    </row>
    <row r="5718" spans="1:18" ht="14.25" customHeight="1" x14ac:dyDescent="0.3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Table5[[#This Row],[sales]]-(Table5[[#This Row],[sales]]*Table5[[#This Row],[discount]])</f>
        <v>609.71010000000001</v>
      </c>
      <c r="O5718" s="6">
        <f>Table5[[#This Row],[profit]]/Table5[[#This Row],[net_sales]]</f>
        <v>0.19501071082798202</v>
      </c>
      <c r="P5718" s="3" t="str">
        <f>IF(Table5[[#This Row],[Profit_Percentage]]&lt;=24.5%,"low","high")</f>
        <v>low</v>
      </c>
      <c r="Q5718" s="3" t="str">
        <f>IF(Table5[[#This Row],[Profit_Percentage]]&gt;25%,"high_profit","low_profit")&amp;(IF(Table5[[#This Row],[net_sales]]&gt;1000," high_sales"," low_sales"))</f>
        <v>low_profit low_sales</v>
      </c>
      <c r="R5718" s="3"/>
    </row>
    <row r="5719" spans="1:18" ht="14.25" customHeight="1" x14ac:dyDescent="0.3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Table5[[#This Row],[sales]]-(Table5[[#This Row],[sales]]*Table5[[#This Row],[discount]])</f>
        <v>166.47179999999997</v>
      </c>
      <c r="O5719" s="6">
        <f>Table5[[#This Row],[profit]]/Table5[[#This Row],[net_sales]]</f>
        <v>0.41917009367352315</v>
      </c>
      <c r="P5719" s="3" t="str">
        <f>IF(Table5[[#This Row],[Profit_Percentage]]&lt;=24.5%,"low","high")</f>
        <v>high</v>
      </c>
      <c r="Q5719" s="3" t="str">
        <f>IF(Table5[[#This Row],[Profit_Percentage]]&gt;25%,"high_profit","low_profit")&amp;(IF(Table5[[#This Row],[net_sales]]&gt;1000," high_sales"," low_sales"))</f>
        <v>high_profit low_sales</v>
      </c>
      <c r="R5719" s="3"/>
    </row>
    <row r="5720" spans="1:18" ht="14.25" customHeight="1" x14ac:dyDescent="0.3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Table5[[#This Row],[sales]]-(Table5[[#This Row],[sales]]*Table5[[#This Row],[discount]])</f>
        <v>1083.2282</v>
      </c>
      <c r="O5720" s="6">
        <f>Table5[[#This Row],[profit]]/Table5[[#This Row],[net_sales]]</f>
        <v>0.1308865481899382</v>
      </c>
      <c r="P5720" s="3" t="str">
        <f>IF(Table5[[#This Row],[Profit_Percentage]]&lt;=24.5%,"low","high")</f>
        <v>low</v>
      </c>
      <c r="Q5720" s="3" t="str">
        <f>IF(Table5[[#This Row],[Profit_Percentage]]&gt;25%,"high_profit","low_profit")&amp;(IF(Table5[[#This Row],[net_sales]]&gt;1000," high_sales"," low_sales"))</f>
        <v>low_profit high_sales</v>
      </c>
      <c r="R5720" s="3"/>
    </row>
    <row r="5721" spans="1:18" ht="14.25" customHeight="1" x14ac:dyDescent="0.3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Table5[[#This Row],[sales]]-(Table5[[#This Row],[sales]]*Table5[[#This Row],[discount]])</f>
        <v>1550.0239999999999</v>
      </c>
      <c r="O5721" s="6">
        <f>Table5[[#This Row],[profit]]/Table5[[#This Row],[net_sales]]</f>
        <v>0.20354523542861272</v>
      </c>
      <c r="P5721" s="3" t="str">
        <f>IF(Table5[[#This Row],[Profit_Percentage]]&lt;=24.5%,"low","high")</f>
        <v>low</v>
      </c>
      <c r="Q5721" s="3" t="str">
        <f>IF(Table5[[#This Row],[Profit_Percentage]]&gt;25%,"high_profit","low_profit")&amp;(IF(Table5[[#This Row],[net_sales]]&gt;1000," high_sales"," low_sales"))</f>
        <v>low_profit high_sales</v>
      </c>
      <c r="R5721" s="3"/>
    </row>
    <row r="5722" spans="1:18" ht="14.25" customHeight="1" x14ac:dyDescent="0.3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Table5[[#This Row],[sales]]-(Table5[[#This Row],[sales]]*Table5[[#This Row],[discount]])</f>
        <v>815.02019999999993</v>
      </c>
      <c r="O5722" s="6">
        <f>Table5[[#This Row],[profit]]/Table5[[#This Row],[net_sales]]</f>
        <v>0.43870078312169447</v>
      </c>
      <c r="P5722" s="3" t="str">
        <f>IF(Table5[[#This Row],[Profit_Percentage]]&lt;=24.5%,"low","high")</f>
        <v>high</v>
      </c>
      <c r="Q5722" s="3" t="str">
        <f>IF(Table5[[#This Row],[Profit_Percentage]]&gt;25%,"high_profit","low_profit")&amp;(IF(Table5[[#This Row],[net_sales]]&gt;1000," high_sales"," low_sales"))</f>
        <v>high_profit low_sales</v>
      </c>
      <c r="R5722" s="3"/>
    </row>
    <row r="5723" spans="1:18" ht="14.25" customHeight="1" x14ac:dyDescent="0.3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Table5[[#This Row],[sales]]-(Table5[[#This Row],[sales]]*Table5[[#This Row],[discount]])</f>
        <v>3870.4595999999997</v>
      </c>
      <c r="O5723" s="6">
        <f>Table5[[#This Row],[profit]]/Table5[[#This Row],[net_sales]]</f>
        <v>0.34219967055075323</v>
      </c>
      <c r="P5723" s="3" t="str">
        <f>IF(Table5[[#This Row],[Profit_Percentage]]&lt;=24.5%,"low","high")</f>
        <v>high</v>
      </c>
      <c r="Q5723" s="3" t="str">
        <f>IF(Table5[[#This Row],[Profit_Percentage]]&gt;25%,"high_profit","low_profit")&amp;(IF(Table5[[#This Row],[net_sales]]&gt;1000," high_sales"," low_sales"))</f>
        <v>high_profit high_sales</v>
      </c>
      <c r="R5723" s="3"/>
    </row>
    <row r="5724" spans="1:18" ht="14.25" customHeight="1" x14ac:dyDescent="0.3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Table5[[#This Row],[sales]]-(Table5[[#This Row],[sales]]*Table5[[#This Row],[discount]])</f>
        <v>1214.6218000000001</v>
      </c>
      <c r="O5724" s="6">
        <f>Table5[[#This Row],[profit]]/Table5[[#This Row],[net_sales]]</f>
        <v>0.15343870824646816</v>
      </c>
      <c r="P5724" s="3" t="str">
        <f>IF(Table5[[#This Row],[Profit_Percentage]]&lt;=24.5%,"low","high")</f>
        <v>low</v>
      </c>
      <c r="Q5724" s="3" t="str">
        <f>IF(Table5[[#This Row],[Profit_Percentage]]&gt;25%,"high_profit","low_profit")&amp;(IF(Table5[[#This Row],[net_sales]]&gt;1000," high_sales"," low_sales"))</f>
        <v>low_profit high_sales</v>
      </c>
      <c r="R5724" s="3"/>
    </row>
    <row r="5725" spans="1:18" ht="14.25" customHeight="1" x14ac:dyDescent="0.3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Table5[[#This Row],[sales]]-(Table5[[#This Row],[sales]]*Table5[[#This Row],[discount]])</f>
        <v>2056.1912000000002</v>
      </c>
      <c r="O5725" s="6">
        <f>Table5[[#This Row],[profit]]/Table5[[#This Row],[net_sales]]</f>
        <v>7.8518962633436024E-2</v>
      </c>
      <c r="P5725" s="3" t="str">
        <f>IF(Table5[[#This Row],[Profit_Percentage]]&lt;=24.5%,"low","high")</f>
        <v>low</v>
      </c>
      <c r="Q5725" s="3" t="str">
        <f>IF(Table5[[#This Row],[Profit_Percentage]]&gt;25%,"high_profit","low_profit")&amp;(IF(Table5[[#This Row],[net_sales]]&gt;1000," high_sales"," low_sales"))</f>
        <v>low_profit high_sales</v>
      </c>
      <c r="R5725" s="3"/>
    </row>
    <row r="5726" spans="1:18" ht="14.25" customHeight="1" x14ac:dyDescent="0.3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Table5[[#This Row],[sales]]-(Table5[[#This Row],[sales]]*Table5[[#This Row],[discount]])</f>
        <v>4360.174</v>
      </c>
      <c r="O5726" s="6">
        <f>Table5[[#This Row],[profit]]/Table5[[#This Row],[net_sales]]</f>
        <v>6.1261316635528772E-2</v>
      </c>
      <c r="P5726" s="3" t="str">
        <f>IF(Table5[[#This Row],[Profit_Percentage]]&lt;=24.5%,"low","high")</f>
        <v>low</v>
      </c>
      <c r="Q5726" s="3" t="str">
        <f>IF(Table5[[#This Row],[Profit_Percentage]]&gt;25%,"high_profit","low_profit")&amp;(IF(Table5[[#This Row],[net_sales]]&gt;1000," high_sales"," low_sales"))</f>
        <v>low_profit high_sales</v>
      </c>
      <c r="R5726" s="3"/>
    </row>
    <row r="5727" spans="1:18" ht="14.25" customHeight="1" x14ac:dyDescent="0.3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Table5[[#This Row],[sales]]-(Table5[[#This Row],[sales]]*Table5[[#This Row],[discount]])</f>
        <v>3702.7871999999998</v>
      </c>
      <c r="O5727" s="6">
        <f>Table5[[#This Row],[profit]]/Table5[[#This Row],[net_sales]]</f>
        <v>0.31958358287508393</v>
      </c>
      <c r="P5727" s="3" t="str">
        <f>IF(Table5[[#This Row],[Profit_Percentage]]&lt;=24.5%,"low","high")</f>
        <v>high</v>
      </c>
      <c r="Q5727" s="3" t="str">
        <f>IF(Table5[[#This Row],[Profit_Percentage]]&gt;25%,"high_profit","low_profit")&amp;(IF(Table5[[#This Row],[net_sales]]&gt;1000," high_sales"," low_sales"))</f>
        <v>high_profit high_sales</v>
      </c>
      <c r="R5727" s="3"/>
    </row>
    <row r="5728" spans="1:18" ht="14.25" customHeight="1" x14ac:dyDescent="0.3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Table5[[#This Row],[sales]]-(Table5[[#This Row],[sales]]*Table5[[#This Row],[discount]])</f>
        <v>1114.6052999999999</v>
      </c>
      <c r="O5728" s="6">
        <f>Table5[[#This Row],[profit]]/Table5[[#This Row],[net_sales]]</f>
        <v>0.24590767691486842</v>
      </c>
      <c r="P5728" s="3" t="str">
        <f>IF(Table5[[#This Row],[Profit_Percentage]]&lt;=24.5%,"low","high")</f>
        <v>high</v>
      </c>
      <c r="Q5728" s="3" t="str">
        <f>IF(Table5[[#This Row],[Profit_Percentage]]&gt;25%,"high_profit","low_profit")&amp;(IF(Table5[[#This Row],[net_sales]]&gt;1000," high_sales"," low_sales"))</f>
        <v>low_profit high_sales</v>
      </c>
      <c r="R5728" s="3"/>
    </row>
    <row r="5729" spans="1:18" ht="14.25" customHeight="1" x14ac:dyDescent="0.3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Table5[[#This Row],[sales]]-(Table5[[#This Row],[sales]]*Table5[[#This Row],[discount]])</f>
        <v>1274.8499999999999</v>
      </c>
      <c r="O5729" s="6">
        <f>Table5[[#This Row],[profit]]/Table5[[#This Row],[net_sales]]</f>
        <v>0.1166490175314743</v>
      </c>
      <c r="P5729" s="3" t="str">
        <f>IF(Table5[[#This Row],[Profit_Percentage]]&lt;=24.5%,"low","high")</f>
        <v>low</v>
      </c>
      <c r="Q5729" s="3" t="str">
        <f>IF(Table5[[#This Row],[Profit_Percentage]]&gt;25%,"high_profit","low_profit")&amp;(IF(Table5[[#This Row],[net_sales]]&gt;1000," high_sales"," low_sales"))</f>
        <v>low_profit high_sales</v>
      </c>
      <c r="R5729" s="3"/>
    </row>
    <row r="5730" spans="1:18" ht="14.25" customHeight="1" x14ac:dyDescent="0.3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Table5[[#This Row],[sales]]-(Table5[[#This Row],[sales]]*Table5[[#This Row],[discount]])</f>
        <v>1924.6784</v>
      </c>
      <c r="O5730" s="6">
        <f>Table5[[#This Row],[profit]]/Table5[[#This Row],[net_sales]]</f>
        <v>0.25943035470237519</v>
      </c>
      <c r="P5730" s="3" t="str">
        <f>IF(Table5[[#This Row],[Profit_Percentage]]&lt;=24.5%,"low","high")</f>
        <v>high</v>
      </c>
      <c r="Q5730" s="3" t="str">
        <f>IF(Table5[[#This Row],[Profit_Percentage]]&gt;25%,"high_profit","low_profit")&amp;(IF(Table5[[#This Row],[net_sales]]&gt;1000," high_sales"," low_sales"))</f>
        <v>high_profit high_sales</v>
      </c>
      <c r="R5730" s="3"/>
    </row>
    <row r="5731" spans="1:18" ht="14.25" customHeight="1" x14ac:dyDescent="0.3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Table5[[#This Row],[sales]]-(Table5[[#This Row],[sales]]*Table5[[#This Row],[discount]])</f>
        <v>3815.9498999999996</v>
      </c>
      <c r="O5731" s="6">
        <f>Table5[[#This Row],[profit]]/Table5[[#This Row],[net_sales]]</f>
        <v>0.12724223659225717</v>
      </c>
      <c r="P5731" s="3" t="str">
        <f>IF(Table5[[#This Row],[Profit_Percentage]]&lt;=24.5%,"low","high")</f>
        <v>low</v>
      </c>
      <c r="Q5731" s="3" t="str">
        <f>IF(Table5[[#This Row],[Profit_Percentage]]&gt;25%,"high_profit","low_profit")&amp;(IF(Table5[[#This Row],[net_sales]]&gt;1000," high_sales"," low_sales"))</f>
        <v>low_profit high_sales</v>
      </c>
      <c r="R5731" s="3"/>
    </row>
    <row r="5732" spans="1:18" ht="14.25" customHeight="1" x14ac:dyDescent="0.3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Table5[[#This Row],[sales]]-(Table5[[#This Row],[sales]]*Table5[[#This Row],[discount]])</f>
        <v>140.06</v>
      </c>
      <c r="O5732" s="6">
        <f>Table5[[#This Row],[profit]]/Table5[[#This Row],[net_sales]]</f>
        <v>0.2391832071969156</v>
      </c>
      <c r="P5732" s="3" t="str">
        <f>IF(Table5[[#This Row],[Profit_Percentage]]&lt;=24.5%,"low","high")</f>
        <v>low</v>
      </c>
      <c r="Q5732" s="3" t="str">
        <f>IF(Table5[[#This Row],[Profit_Percentage]]&gt;25%,"high_profit","low_profit")&amp;(IF(Table5[[#This Row],[net_sales]]&gt;1000," high_sales"," low_sales"))</f>
        <v>low_profit low_sales</v>
      </c>
      <c r="R5732" s="3"/>
    </row>
    <row r="5733" spans="1:18" ht="14.25" customHeight="1" x14ac:dyDescent="0.3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Table5[[#This Row],[sales]]-(Table5[[#This Row],[sales]]*Table5[[#This Row],[discount]])</f>
        <v>1864.1867999999999</v>
      </c>
      <c r="O5733" s="6">
        <f>Table5[[#This Row],[profit]]/Table5[[#This Row],[net_sales]]</f>
        <v>0.16505320174995339</v>
      </c>
      <c r="P5733" s="3" t="str">
        <f>IF(Table5[[#This Row],[Profit_Percentage]]&lt;=24.5%,"low","high")</f>
        <v>low</v>
      </c>
      <c r="Q5733" s="3" t="str">
        <f>IF(Table5[[#This Row],[Profit_Percentage]]&gt;25%,"high_profit","low_profit")&amp;(IF(Table5[[#This Row],[net_sales]]&gt;1000," high_sales"," low_sales"))</f>
        <v>low_profit high_sales</v>
      </c>
      <c r="R5733" s="3"/>
    </row>
    <row r="5734" spans="1:18" ht="14.25" customHeight="1" x14ac:dyDescent="0.3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Table5[[#This Row],[sales]]-(Table5[[#This Row],[sales]]*Table5[[#This Row],[discount]])</f>
        <v>2558.3399999999997</v>
      </c>
      <c r="O5734" s="6">
        <f>Table5[[#This Row],[profit]]/Table5[[#This Row],[net_sales]]</f>
        <v>0.38672342221909523</v>
      </c>
      <c r="P5734" s="3" t="str">
        <f>IF(Table5[[#This Row],[Profit_Percentage]]&lt;=24.5%,"low","high")</f>
        <v>high</v>
      </c>
      <c r="Q5734" s="3" t="str">
        <f>IF(Table5[[#This Row],[Profit_Percentage]]&gt;25%,"high_profit","low_profit")&amp;(IF(Table5[[#This Row],[net_sales]]&gt;1000," high_sales"," low_sales"))</f>
        <v>high_profit high_sales</v>
      </c>
      <c r="R5734" s="3"/>
    </row>
    <row r="5735" spans="1:18" ht="14.25" customHeight="1" x14ac:dyDescent="0.3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Table5[[#This Row],[sales]]-(Table5[[#This Row],[sales]]*Table5[[#This Row],[discount]])</f>
        <v>2005.7350000000001</v>
      </c>
      <c r="O5735" s="6">
        <f>Table5[[#This Row],[profit]]/Table5[[#This Row],[net_sales]]</f>
        <v>0.2539468075294094</v>
      </c>
      <c r="P5735" s="3" t="str">
        <f>IF(Table5[[#This Row],[Profit_Percentage]]&lt;=24.5%,"low","high")</f>
        <v>high</v>
      </c>
      <c r="Q5735" s="3" t="str">
        <f>IF(Table5[[#This Row],[Profit_Percentage]]&gt;25%,"high_profit","low_profit")&amp;(IF(Table5[[#This Row],[net_sales]]&gt;1000," high_sales"," low_sales"))</f>
        <v>high_profit high_sales</v>
      </c>
      <c r="R5735" s="3"/>
    </row>
    <row r="5736" spans="1:18" ht="14.25" customHeight="1" x14ac:dyDescent="0.3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Table5[[#This Row],[sales]]-(Table5[[#This Row],[sales]]*Table5[[#This Row],[discount]])</f>
        <v>2176.962</v>
      </c>
      <c r="O5736" s="6">
        <f>Table5[[#This Row],[profit]]/Table5[[#This Row],[net_sales]]</f>
        <v>0.2392554394610471</v>
      </c>
      <c r="P5736" s="3" t="str">
        <f>IF(Table5[[#This Row],[Profit_Percentage]]&lt;=24.5%,"low","high")</f>
        <v>low</v>
      </c>
      <c r="Q5736" s="3" t="str">
        <f>IF(Table5[[#This Row],[Profit_Percentage]]&gt;25%,"high_profit","low_profit")&amp;(IF(Table5[[#This Row],[net_sales]]&gt;1000," high_sales"," low_sales"))</f>
        <v>low_profit high_sales</v>
      </c>
      <c r="R5736" s="3"/>
    </row>
    <row r="5737" spans="1:18" ht="14.25" customHeight="1" x14ac:dyDescent="0.3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Table5[[#This Row],[sales]]-(Table5[[#This Row],[sales]]*Table5[[#This Row],[discount]])</f>
        <v>3106.4827</v>
      </c>
      <c r="O5737" s="6">
        <f>Table5[[#This Row],[profit]]/Table5[[#This Row],[net_sales]]</f>
        <v>0.24247358596267091</v>
      </c>
      <c r="P5737" s="3" t="str">
        <f>IF(Table5[[#This Row],[Profit_Percentage]]&lt;=24.5%,"low","high")</f>
        <v>low</v>
      </c>
      <c r="Q5737" s="3" t="str">
        <f>IF(Table5[[#This Row],[Profit_Percentage]]&gt;25%,"high_profit","low_profit")&amp;(IF(Table5[[#This Row],[net_sales]]&gt;1000," high_sales"," low_sales"))</f>
        <v>low_profit high_sales</v>
      </c>
      <c r="R5737" s="3"/>
    </row>
    <row r="5738" spans="1:18" ht="14.25" customHeight="1" x14ac:dyDescent="0.3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Table5[[#This Row],[sales]]-(Table5[[#This Row],[sales]]*Table5[[#This Row],[discount]])</f>
        <v>730.45499999999993</v>
      </c>
      <c r="O5738" s="6">
        <f>Table5[[#This Row],[profit]]/Table5[[#This Row],[net_sales]]</f>
        <v>0.36883860059825729</v>
      </c>
      <c r="P5738" s="3" t="str">
        <f>IF(Table5[[#This Row],[Profit_Percentage]]&lt;=24.5%,"low","high")</f>
        <v>high</v>
      </c>
      <c r="Q5738" s="3" t="str">
        <f>IF(Table5[[#This Row],[Profit_Percentage]]&gt;25%,"high_profit","low_profit")&amp;(IF(Table5[[#This Row],[net_sales]]&gt;1000," high_sales"," low_sales"))</f>
        <v>high_profit low_sales</v>
      </c>
      <c r="R5738" s="3"/>
    </row>
    <row r="5739" spans="1:18" ht="14.25" customHeight="1" x14ac:dyDescent="0.3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Table5[[#This Row],[sales]]-(Table5[[#This Row],[sales]]*Table5[[#This Row],[discount]])</f>
        <v>1589.0769</v>
      </c>
      <c r="O5739" s="6">
        <f>Table5[[#This Row],[profit]]/Table5[[#This Row],[net_sales]]</f>
        <v>9.0958467774592905E-2</v>
      </c>
      <c r="P5739" s="3" t="str">
        <f>IF(Table5[[#This Row],[Profit_Percentage]]&lt;=24.5%,"low","high")</f>
        <v>low</v>
      </c>
      <c r="Q5739" s="3" t="str">
        <f>IF(Table5[[#This Row],[Profit_Percentage]]&gt;25%,"high_profit","low_profit")&amp;(IF(Table5[[#This Row],[net_sales]]&gt;1000," high_sales"," low_sales"))</f>
        <v>low_profit high_sales</v>
      </c>
      <c r="R5739" s="3"/>
    </row>
    <row r="5740" spans="1:18" ht="14.25" customHeight="1" x14ac:dyDescent="0.3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Table5[[#This Row],[sales]]-(Table5[[#This Row],[sales]]*Table5[[#This Row],[discount]])</f>
        <v>2730.5945000000002</v>
      </c>
      <c r="O5740" s="6">
        <f>Table5[[#This Row],[profit]]/Table5[[#This Row],[net_sales]]</f>
        <v>0.10345366183078447</v>
      </c>
      <c r="P5740" s="3" t="str">
        <f>IF(Table5[[#This Row],[Profit_Percentage]]&lt;=24.5%,"low","high")</f>
        <v>low</v>
      </c>
      <c r="Q5740" s="3" t="str">
        <f>IF(Table5[[#This Row],[Profit_Percentage]]&gt;25%,"high_profit","low_profit")&amp;(IF(Table5[[#This Row],[net_sales]]&gt;1000," high_sales"," low_sales"))</f>
        <v>low_profit high_sales</v>
      </c>
      <c r="R5740" s="3"/>
    </row>
    <row r="5741" spans="1:18" ht="14.25" customHeight="1" x14ac:dyDescent="0.3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Table5[[#This Row],[sales]]-(Table5[[#This Row],[sales]]*Table5[[#This Row],[discount]])</f>
        <v>2415.8658999999998</v>
      </c>
      <c r="O5741" s="6">
        <f>Table5[[#This Row],[profit]]/Table5[[#This Row],[net_sales]]</f>
        <v>0.4411544531507316</v>
      </c>
      <c r="P5741" s="3" t="str">
        <f>IF(Table5[[#This Row],[Profit_Percentage]]&lt;=24.5%,"low","high")</f>
        <v>high</v>
      </c>
      <c r="Q5741" s="3" t="str">
        <f>IF(Table5[[#This Row],[Profit_Percentage]]&gt;25%,"high_profit","low_profit")&amp;(IF(Table5[[#This Row],[net_sales]]&gt;1000," high_sales"," low_sales"))</f>
        <v>high_profit high_sales</v>
      </c>
      <c r="R5741" s="3"/>
    </row>
    <row r="5742" spans="1:18" ht="14.25" customHeight="1" x14ac:dyDescent="0.3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Table5[[#This Row],[sales]]-(Table5[[#This Row],[sales]]*Table5[[#This Row],[discount]])</f>
        <v>3221.1738</v>
      </c>
      <c r="O5742" s="6">
        <f>Table5[[#This Row],[profit]]/Table5[[#This Row],[net_sales]]</f>
        <v>6.6413678144283922E-2</v>
      </c>
      <c r="P5742" s="3" t="str">
        <f>IF(Table5[[#This Row],[Profit_Percentage]]&lt;=24.5%,"low","high")</f>
        <v>low</v>
      </c>
      <c r="Q5742" s="3" t="str">
        <f>IF(Table5[[#This Row],[Profit_Percentage]]&gt;25%,"high_profit","low_profit")&amp;(IF(Table5[[#This Row],[net_sales]]&gt;1000," high_sales"," low_sales"))</f>
        <v>low_profit high_sales</v>
      </c>
      <c r="R5742" s="3"/>
    </row>
    <row r="5743" spans="1:18" ht="14.25" customHeight="1" x14ac:dyDescent="0.3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Table5[[#This Row],[sales]]-(Table5[[#This Row],[sales]]*Table5[[#This Row],[discount]])</f>
        <v>2485.3855000000003</v>
      </c>
      <c r="O5743" s="6">
        <f>Table5[[#This Row],[profit]]/Table5[[#This Row],[net_sales]]</f>
        <v>0.19728126682963265</v>
      </c>
      <c r="P5743" s="3" t="str">
        <f>IF(Table5[[#This Row],[Profit_Percentage]]&lt;=24.5%,"low","high")</f>
        <v>low</v>
      </c>
      <c r="Q5743" s="3" t="str">
        <f>IF(Table5[[#This Row],[Profit_Percentage]]&gt;25%,"high_profit","low_profit")&amp;(IF(Table5[[#This Row],[net_sales]]&gt;1000," high_sales"," low_sales"))</f>
        <v>low_profit high_sales</v>
      </c>
      <c r="R5743" s="3"/>
    </row>
    <row r="5744" spans="1:18" ht="14.25" customHeight="1" x14ac:dyDescent="0.3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Table5[[#This Row],[sales]]-(Table5[[#This Row],[sales]]*Table5[[#This Row],[discount]])</f>
        <v>138.46339999999998</v>
      </c>
      <c r="O5744" s="6">
        <f>Table5[[#This Row],[profit]]/Table5[[#This Row],[net_sales]]</f>
        <v>0.42336097481356089</v>
      </c>
      <c r="P5744" s="3" t="str">
        <f>IF(Table5[[#This Row],[Profit_Percentage]]&lt;=24.5%,"low","high")</f>
        <v>high</v>
      </c>
      <c r="Q5744" s="3" t="str">
        <f>IF(Table5[[#This Row],[Profit_Percentage]]&gt;25%,"high_profit","low_profit")&amp;(IF(Table5[[#This Row],[net_sales]]&gt;1000," high_sales"," low_sales"))</f>
        <v>high_profit low_sales</v>
      </c>
      <c r="R5744" s="3"/>
    </row>
    <row r="5745" spans="1:18" ht="14.25" customHeight="1" x14ac:dyDescent="0.3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Table5[[#This Row],[sales]]-(Table5[[#This Row],[sales]]*Table5[[#This Row],[discount]])</f>
        <v>3318.4074000000001</v>
      </c>
      <c r="O5745" s="6">
        <f>Table5[[#This Row],[profit]]/Table5[[#This Row],[net_sales]]</f>
        <v>0.13171077186001937</v>
      </c>
      <c r="P5745" s="3" t="str">
        <f>IF(Table5[[#This Row],[Profit_Percentage]]&lt;=24.5%,"low","high")</f>
        <v>low</v>
      </c>
      <c r="Q5745" s="3" t="str">
        <f>IF(Table5[[#This Row],[Profit_Percentage]]&gt;25%,"high_profit","low_profit")&amp;(IF(Table5[[#This Row],[net_sales]]&gt;1000," high_sales"," low_sales"))</f>
        <v>low_profit high_sales</v>
      </c>
      <c r="R5745" s="3"/>
    </row>
    <row r="5746" spans="1:18" ht="14.25" customHeight="1" x14ac:dyDescent="0.3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Table5[[#This Row],[sales]]-(Table5[[#This Row],[sales]]*Table5[[#This Row],[discount]])</f>
        <v>1725.058</v>
      </c>
      <c r="O5746" s="6">
        <f>Table5[[#This Row],[profit]]/Table5[[#This Row],[net_sales]]</f>
        <v>0.37478739845268971</v>
      </c>
      <c r="P5746" s="3" t="str">
        <f>IF(Table5[[#This Row],[Profit_Percentage]]&lt;=24.5%,"low","high")</f>
        <v>high</v>
      </c>
      <c r="Q5746" s="3" t="str">
        <f>IF(Table5[[#This Row],[Profit_Percentage]]&gt;25%,"high_profit","low_profit")&amp;(IF(Table5[[#This Row],[net_sales]]&gt;1000," high_sales"," low_sales"))</f>
        <v>high_profit high_sales</v>
      </c>
      <c r="R5746" s="3"/>
    </row>
    <row r="5747" spans="1:18" ht="14.25" customHeight="1" x14ac:dyDescent="0.3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Table5[[#This Row],[sales]]-(Table5[[#This Row],[sales]]*Table5[[#This Row],[discount]])</f>
        <v>2766.3240000000001</v>
      </c>
      <c r="O5747" s="6">
        <f>Table5[[#This Row],[profit]]/Table5[[#This Row],[net_sales]]</f>
        <v>8.7451795234397695E-2</v>
      </c>
      <c r="P5747" s="3" t="str">
        <f>IF(Table5[[#This Row],[Profit_Percentage]]&lt;=24.5%,"low","high")</f>
        <v>low</v>
      </c>
      <c r="Q5747" s="3" t="str">
        <f>IF(Table5[[#This Row],[Profit_Percentage]]&gt;25%,"high_profit","low_profit")&amp;(IF(Table5[[#This Row],[net_sales]]&gt;1000," high_sales"," low_sales"))</f>
        <v>low_profit high_sales</v>
      </c>
      <c r="R5747" s="3"/>
    </row>
    <row r="5748" spans="1:18" ht="14.25" customHeight="1" x14ac:dyDescent="0.3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Table5[[#This Row],[sales]]-(Table5[[#This Row],[sales]]*Table5[[#This Row],[discount]])</f>
        <v>1561.2992999999999</v>
      </c>
      <c r="O5748" s="6">
        <f>Table5[[#This Row],[profit]]/Table5[[#This Row],[net_sales]]</f>
        <v>0.33234498984275468</v>
      </c>
      <c r="P5748" s="3" t="str">
        <f>IF(Table5[[#This Row],[Profit_Percentage]]&lt;=24.5%,"low","high")</f>
        <v>high</v>
      </c>
      <c r="Q5748" s="3" t="str">
        <f>IF(Table5[[#This Row],[Profit_Percentage]]&gt;25%,"high_profit","low_profit")&amp;(IF(Table5[[#This Row],[net_sales]]&gt;1000," high_sales"," low_sales"))</f>
        <v>high_profit high_sales</v>
      </c>
      <c r="R5748" s="3"/>
    </row>
    <row r="5749" spans="1:18" ht="14.25" customHeight="1" x14ac:dyDescent="0.3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Table5[[#This Row],[sales]]-(Table5[[#This Row],[sales]]*Table5[[#This Row],[discount]])</f>
        <v>3562.7427000000002</v>
      </c>
      <c r="O5749" s="6">
        <f>Table5[[#This Row],[profit]]/Table5[[#This Row],[net_sales]]</f>
        <v>0.16987474284909768</v>
      </c>
      <c r="P5749" s="3" t="str">
        <f>IF(Table5[[#This Row],[Profit_Percentage]]&lt;=24.5%,"low","high")</f>
        <v>low</v>
      </c>
      <c r="Q5749" s="3" t="str">
        <f>IF(Table5[[#This Row],[Profit_Percentage]]&gt;25%,"high_profit","low_profit")&amp;(IF(Table5[[#This Row],[net_sales]]&gt;1000," high_sales"," low_sales"))</f>
        <v>low_profit high_sales</v>
      </c>
      <c r="R5749" s="3"/>
    </row>
    <row r="5750" spans="1:18" ht="14.25" customHeight="1" x14ac:dyDescent="0.3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Table5[[#This Row],[sales]]-(Table5[[#This Row],[sales]]*Table5[[#This Row],[discount]])</f>
        <v>2857.7220000000002</v>
      </c>
      <c r="O5750" s="6">
        <f>Table5[[#This Row],[profit]]/Table5[[#This Row],[net_sales]]</f>
        <v>7.0503708898206327E-2</v>
      </c>
      <c r="P5750" s="3" t="str">
        <f>IF(Table5[[#This Row],[Profit_Percentage]]&lt;=24.5%,"low","high")</f>
        <v>low</v>
      </c>
      <c r="Q5750" s="3" t="str">
        <f>IF(Table5[[#This Row],[Profit_Percentage]]&gt;25%,"high_profit","low_profit")&amp;(IF(Table5[[#This Row],[net_sales]]&gt;1000," high_sales"," low_sales"))</f>
        <v>low_profit high_sales</v>
      </c>
      <c r="R5750" s="3"/>
    </row>
    <row r="5751" spans="1:18" ht="14.25" customHeight="1" x14ac:dyDescent="0.3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Table5[[#This Row],[sales]]-(Table5[[#This Row],[sales]]*Table5[[#This Row],[discount]])</f>
        <v>2704.3216000000002</v>
      </c>
      <c r="O5751" s="6">
        <f>Table5[[#This Row],[profit]]/Table5[[#This Row],[net_sales]]</f>
        <v>0.22372339147829162</v>
      </c>
      <c r="P5751" s="3" t="str">
        <f>IF(Table5[[#This Row],[Profit_Percentage]]&lt;=24.5%,"low","high")</f>
        <v>low</v>
      </c>
      <c r="Q5751" s="3" t="str">
        <f>IF(Table5[[#This Row],[Profit_Percentage]]&gt;25%,"high_profit","low_profit")&amp;(IF(Table5[[#This Row],[net_sales]]&gt;1000," high_sales"," low_sales"))</f>
        <v>low_profit high_sales</v>
      </c>
      <c r="R5751" s="3"/>
    </row>
    <row r="5752" spans="1:18" ht="14.25" customHeight="1" x14ac:dyDescent="0.3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Table5[[#This Row],[sales]]-(Table5[[#This Row],[sales]]*Table5[[#This Row],[discount]])</f>
        <v>3111.7464</v>
      </c>
      <c r="O5752" s="6">
        <f>Table5[[#This Row],[profit]]/Table5[[#This Row],[net_sales]]</f>
        <v>0.16571401834031205</v>
      </c>
      <c r="P5752" s="3" t="str">
        <f>IF(Table5[[#This Row],[Profit_Percentage]]&lt;=24.5%,"low","high")</f>
        <v>low</v>
      </c>
      <c r="Q5752" s="3" t="str">
        <f>IF(Table5[[#This Row],[Profit_Percentage]]&gt;25%,"high_profit","low_profit")&amp;(IF(Table5[[#This Row],[net_sales]]&gt;1000," high_sales"," low_sales"))</f>
        <v>low_profit high_sales</v>
      </c>
      <c r="R5752" s="3"/>
    </row>
    <row r="5753" spans="1:18" ht="14.25" customHeight="1" x14ac:dyDescent="0.3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Table5[[#This Row],[sales]]-(Table5[[#This Row],[sales]]*Table5[[#This Row],[discount]])</f>
        <v>443.48939999999993</v>
      </c>
      <c r="O5753" s="6">
        <f>Table5[[#This Row],[profit]]/Table5[[#This Row],[net_sales]]</f>
        <v>0.30420118271146956</v>
      </c>
      <c r="P5753" s="3" t="str">
        <f>IF(Table5[[#This Row],[Profit_Percentage]]&lt;=24.5%,"low","high")</f>
        <v>high</v>
      </c>
      <c r="Q5753" s="3" t="str">
        <f>IF(Table5[[#This Row],[Profit_Percentage]]&gt;25%,"high_profit","low_profit")&amp;(IF(Table5[[#This Row],[net_sales]]&gt;1000," high_sales"," low_sales"))</f>
        <v>high_profit low_sales</v>
      </c>
      <c r="R5753" s="3"/>
    </row>
    <row r="5754" spans="1:18" ht="14.25" customHeight="1" x14ac:dyDescent="0.3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Table5[[#This Row],[sales]]-(Table5[[#This Row],[sales]]*Table5[[#This Row],[discount]])</f>
        <v>945.00599999999997</v>
      </c>
      <c r="O5754" s="6">
        <f>Table5[[#This Row],[profit]]/Table5[[#This Row],[net_sales]]</f>
        <v>0.45946798221386953</v>
      </c>
      <c r="P5754" s="3" t="str">
        <f>IF(Table5[[#This Row],[Profit_Percentage]]&lt;=24.5%,"low","high")</f>
        <v>high</v>
      </c>
      <c r="Q5754" s="3" t="str">
        <f>IF(Table5[[#This Row],[Profit_Percentage]]&gt;25%,"high_profit","low_profit")&amp;(IF(Table5[[#This Row],[net_sales]]&gt;1000," high_sales"," low_sales"))</f>
        <v>high_profit low_sales</v>
      </c>
      <c r="R5754" s="3"/>
    </row>
    <row r="5755" spans="1:18" ht="14.25" customHeight="1" x14ac:dyDescent="0.3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Table5[[#This Row],[sales]]-(Table5[[#This Row],[sales]]*Table5[[#This Row],[discount]])</f>
        <v>1717.7752</v>
      </c>
      <c r="O5755" s="6">
        <f>Table5[[#This Row],[profit]]/Table5[[#This Row],[net_sales]]</f>
        <v>0.10428023410746644</v>
      </c>
      <c r="P5755" s="3" t="str">
        <f>IF(Table5[[#This Row],[Profit_Percentage]]&lt;=24.5%,"low","high")</f>
        <v>low</v>
      </c>
      <c r="Q5755" s="3" t="str">
        <f>IF(Table5[[#This Row],[Profit_Percentage]]&gt;25%,"high_profit","low_profit")&amp;(IF(Table5[[#This Row],[net_sales]]&gt;1000," high_sales"," low_sales"))</f>
        <v>low_profit high_sales</v>
      </c>
      <c r="R5755" s="3"/>
    </row>
    <row r="5756" spans="1:18" ht="14.25" customHeight="1" x14ac:dyDescent="0.3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Table5[[#This Row],[sales]]-(Table5[[#This Row],[sales]]*Table5[[#This Row],[discount]])</f>
        <v>3070.1823999999997</v>
      </c>
      <c r="O5756" s="6">
        <f>Table5[[#This Row],[profit]]/Table5[[#This Row],[net_sales]]</f>
        <v>0.17354343507408551</v>
      </c>
      <c r="P5756" s="3" t="str">
        <f>IF(Table5[[#This Row],[Profit_Percentage]]&lt;=24.5%,"low","high")</f>
        <v>low</v>
      </c>
      <c r="Q5756" s="3" t="str">
        <f>IF(Table5[[#This Row],[Profit_Percentage]]&gt;25%,"high_profit","low_profit")&amp;(IF(Table5[[#This Row],[net_sales]]&gt;1000," high_sales"," low_sales"))</f>
        <v>low_profit high_sales</v>
      </c>
      <c r="R5756" s="3"/>
    </row>
    <row r="5757" spans="1:18" ht="14.25" customHeight="1" x14ac:dyDescent="0.3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Table5[[#This Row],[sales]]-(Table5[[#This Row],[sales]]*Table5[[#This Row],[discount]])</f>
        <v>429.98900000000003</v>
      </c>
      <c r="O5757" s="6">
        <f>Table5[[#This Row],[profit]]/Table5[[#This Row],[net_sales]]</f>
        <v>0.15556211903095193</v>
      </c>
      <c r="P5757" s="3" t="str">
        <f>IF(Table5[[#This Row],[Profit_Percentage]]&lt;=24.5%,"low","high")</f>
        <v>low</v>
      </c>
      <c r="Q5757" s="3" t="str">
        <f>IF(Table5[[#This Row],[Profit_Percentage]]&gt;25%,"high_profit","low_profit")&amp;(IF(Table5[[#This Row],[net_sales]]&gt;1000," high_sales"," low_sales"))</f>
        <v>low_profit low_sales</v>
      </c>
      <c r="R5757" s="3"/>
    </row>
    <row r="5758" spans="1:18" ht="14.25" customHeight="1" x14ac:dyDescent="0.3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Table5[[#This Row],[sales]]-(Table5[[#This Row],[sales]]*Table5[[#This Row],[discount]])</f>
        <v>1734.1632</v>
      </c>
      <c r="O5758" s="6">
        <f>Table5[[#This Row],[profit]]/Table5[[#This Row],[net_sales]]</f>
        <v>0.29290784166103861</v>
      </c>
      <c r="P5758" s="3" t="str">
        <f>IF(Table5[[#This Row],[Profit_Percentage]]&lt;=24.5%,"low","high")</f>
        <v>high</v>
      </c>
      <c r="Q5758" s="3" t="str">
        <f>IF(Table5[[#This Row],[Profit_Percentage]]&gt;25%,"high_profit","low_profit")&amp;(IF(Table5[[#This Row],[net_sales]]&gt;1000," high_sales"," low_sales"))</f>
        <v>high_profit high_sales</v>
      </c>
      <c r="R5758" s="3"/>
    </row>
    <row r="5759" spans="1:18" ht="14.25" customHeight="1" x14ac:dyDescent="0.3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Table5[[#This Row],[sales]]-(Table5[[#This Row],[sales]]*Table5[[#This Row],[discount]])</f>
        <v>2411.1671999999999</v>
      </c>
      <c r="O5759" s="6">
        <f>Table5[[#This Row],[profit]]/Table5[[#This Row],[net_sales]]</f>
        <v>0.29112871143900765</v>
      </c>
      <c r="P5759" s="3" t="str">
        <f>IF(Table5[[#This Row],[Profit_Percentage]]&lt;=24.5%,"low","high")</f>
        <v>high</v>
      </c>
      <c r="Q5759" s="3" t="str">
        <f>IF(Table5[[#This Row],[Profit_Percentage]]&gt;25%,"high_profit","low_profit")&amp;(IF(Table5[[#This Row],[net_sales]]&gt;1000," high_sales"," low_sales"))</f>
        <v>high_profit high_sales</v>
      </c>
      <c r="R5759" s="3"/>
    </row>
    <row r="5760" spans="1:18" ht="14.25" customHeight="1" x14ac:dyDescent="0.3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Table5[[#This Row],[sales]]-(Table5[[#This Row],[sales]]*Table5[[#This Row],[discount]])</f>
        <v>3554.9525999999996</v>
      </c>
      <c r="O5760" s="6">
        <f>Table5[[#This Row],[profit]]/Table5[[#This Row],[net_sales]]</f>
        <v>9.9140562380494193E-2</v>
      </c>
      <c r="P5760" s="3" t="str">
        <f>IF(Table5[[#This Row],[Profit_Percentage]]&lt;=24.5%,"low","high")</f>
        <v>low</v>
      </c>
      <c r="Q5760" s="3" t="str">
        <f>IF(Table5[[#This Row],[Profit_Percentage]]&gt;25%,"high_profit","low_profit")&amp;(IF(Table5[[#This Row],[net_sales]]&gt;1000," high_sales"," low_sales"))</f>
        <v>low_profit high_sales</v>
      </c>
      <c r="R5760" s="3"/>
    </row>
    <row r="5761" spans="1:18" ht="14.25" customHeight="1" x14ac:dyDescent="0.3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Table5[[#This Row],[sales]]-(Table5[[#This Row],[sales]]*Table5[[#This Row],[discount]])</f>
        <v>3471.7599999999998</v>
      </c>
      <c r="O5761" s="6">
        <f>Table5[[#This Row],[profit]]/Table5[[#This Row],[net_sales]]</f>
        <v>0.15551190174436022</v>
      </c>
      <c r="P5761" s="3" t="str">
        <f>IF(Table5[[#This Row],[Profit_Percentage]]&lt;=24.5%,"low","high")</f>
        <v>low</v>
      </c>
      <c r="Q5761" s="3" t="str">
        <f>IF(Table5[[#This Row],[Profit_Percentage]]&gt;25%,"high_profit","low_profit")&amp;(IF(Table5[[#This Row],[net_sales]]&gt;1000," high_sales"," low_sales"))</f>
        <v>low_profit high_sales</v>
      </c>
      <c r="R5761" s="3"/>
    </row>
    <row r="5762" spans="1:18" ht="14.25" customHeight="1" x14ac:dyDescent="0.3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Table5[[#This Row],[sales]]-(Table5[[#This Row],[sales]]*Table5[[#This Row],[discount]])</f>
        <v>1578.8878</v>
      </c>
      <c r="O5762" s="6">
        <f>Table5[[#This Row],[profit]]/Table5[[#This Row],[net_sales]]</f>
        <v>5.5950777502999267E-2</v>
      </c>
      <c r="P5762" s="3" t="str">
        <f>IF(Table5[[#This Row],[Profit_Percentage]]&lt;=24.5%,"low","high")</f>
        <v>low</v>
      </c>
      <c r="Q5762" s="3" t="str">
        <f>IF(Table5[[#This Row],[Profit_Percentage]]&gt;25%,"high_profit","low_profit")&amp;(IF(Table5[[#This Row],[net_sales]]&gt;1000," high_sales"," low_sales"))</f>
        <v>low_profit high_sales</v>
      </c>
      <c r="R5762" s="3"/>
    </row>
    <row r="5763" spans="1:18" ht="14.25" customHeight="1" x14ac:dyDescent="0.3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Table5[[#This Row],[sales]]-(Table5[[#This Row],[sales]]*Table5[[#This Row],[discount]])</f>
        <v>3994.53</v>
      </c>
      <c r="O5763" s="6">
        <f>Table5[[#This Row],[profit]]/Table5[[#This Row],[net_sales]]</f>
        <v>0.10403977439148034</v>
      </c>
      <c r="P5763" s="3" t="str">
        <f>IF(Table5[[#This Row],[Profit_Percentage]]&lt;=24.5%,"low","high")</f>
        <v>low</v>
      </c>
      <c r="Q5763" s="3" t="str">
        <f>IF(Table5[[#This Row],[Profit_Percentage]]&gt;25%,"high_profit","low_profit")&amp;(IF(Table5[[#This Row],[net_sales]]&gt;1000," high_sales"," low_sales"))</f>
        <v>low_profit high_sales</v>
      </c>
      <c r="R5763" s="3"/>
    </row>
    <row r="5764" spans="1:18" ht="14.25" customHeight="1" x14ac:dyDescent="0.3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Table5[[#This Row],[sales]]-(Table5[[#This Row],[sales]]*Table5[[#This Row],[discount]])</f>
        <v>1365.3648000000001</v>
      </c>
      <c r="O5764" s="6">
        <f>Table5[[#This Row],[profit]]/Table5[[#This Row],[net_sales]]</f>
        <v>0.38194188102696069</v>
      </c>
      <c r="P5764" s="3" t="str">
        <f>IF(Table5[[#This Row],[Profit_Percentage]]&lt;=24.5%,"low","high")</f>
        <v>high</v>
      </c>
      <c r="Q5764" s="3" t="str">
        <f>IF(Table5[[#This Row],[Profit_Percentage]]&gt;25%,"high_profit","low_profit")&amp;(IF(Table5[[#This Row],[net_sales]]&gt;1000," high_sales"," low_sales"))</f>
        <v>high_profit high_sales</v>
      </c>
      <c r="R5764" s="3"/>
    </row>
    <row r="5765" spans="1:18" ht="14.25" customHeight="1" x14ac:dyDescent="0.3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Table5[[#This Row],[sales]]-(Table5[[#This Row],[sales]]*Table5[[#This Row],[discount]])</f>
        <v>2038.998</v>
      </c>
      <c r="O5765" s="6">
        <f>Table5[[#This Row],[profit]]/Table5[[#This Row],[net_sales]]</f>
        <v>0.14183927595809312</v>
      </c>
      <c r="P5765" s="3" t="str">
        <f>IF(Table5[[#This Row],[Profit_Percentage]]&lt;=24.5%,"low","high")</f>
        <v>low</v>
      </c>
      <c r="Q5765" s="3" t="str">
        <f>IF(Table5[[#This Row],[Profit_Percentage]]&gt;25%,"high_profit","low_profit")&amp;(IF(Table5[[#This Row],[net_sales]]&gt;1000," high_sales"," low_sales"))</f>
        <v>low_profit high_sales</v>
      </c>
      <c r="R5765" s="3"/>
    </row>
    <row r="5766" spans="1:18" ht="14.25" customHeight="1" x14ac:dyDescent="0.3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Table5[[#This Row],[sales]]-(Table5[[#This Row],[sales]]*Table5[[#This Row],[discount]])</f>
        <v>1016.192</v>
      </c>
      <c r="O5766" s="6">
        <f>Table5[[#This Row],[profit]]/Table5[[#This Row],[net_sales]]</f>
        <v>0.34911709598186169</v>
      </c>
      <c r="P5766" s="3" t="str">
        <f>IF(Table5[[#This Row],[Profit_Percentage]]&lt;=24.5%,"low","high")</f>
        <v>high</v>
      </c>
      <c r="Q5766" s="3" t="str">
        <f>IF(Table5[[#This Row],[Profit_Percentage]]&gt;25%,"high_profit","low_profit")&amp;(IF(Table5[[#This Row],[net_sales]]&gt;1000," high_sales"," low_sales"))</f>
        <v>high_profit high_sales</v>
      </c>
      <c r="R5766" s="3"/>
    </row>
    <row r="5767" spans="1:18" ht="14.25" customHeight="1" x14ac:dyDescent="0.3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Table5[[#This Row],[sales]]-(Table5[[#This Row],[sales]]*Table5[[#This Row],[discount]])</f>
        <v>1959.4849999999999</v>
      </c>
      <c r="O5767" s="6">
        <f>Table5[[#This Row],[profit]]/Table5[[#This Row],[net_sales]]</f>
        <v>0.41512948555360213</v>
      </c>
      <c r="P5767" s="3" t="str">
        <f>IF(Table5[[#This Row],[Profit_Percentage]]&lt;=24.5%,"low","high")</f>
        <v>high</v>
      </c>
      <c r="Q5767" s="3" t="str">
        <f>IF(Table5[[#This Row],[Profit_Percentage]]&gt;25%,"high_profit","low_profit")&amp;(IF(Table5[[#This Row],[net_sales]]&gt;1000," high_sales"," low_sales"))</f>
        <v>high_profit high_sales</v>
      </c>
      <c r="R5767" s="3"/>
    </row>
    <row r="5768" spans="1:18" ht="14.25" customHeight="1" x14ac:dyDescent="0.3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Table5[[#This Row],[sales]]-(Table5[[#This Row],[sales]]*Table5[[#This Row],[discount]])</f>
        <v>1211.0612000000001</v>
      </c>
      <c r="O5768" s="6">
        <f>Table5[[#This Row],[profit]]/Table5[[#This Row],[net_sales]]</f>
        <v>0.31275876066378805</v>
      </c>
      <c r="P5768" s="3" t="str">
        <f>IF(Table5[[#This Row],[Profit_Percentage]]&lt;=24.5%,"low","high")</f>
        <v>high</v>
      </c>
      <c r="Q5768" s="3" t="str">
        <f>IF(Table5[[#This Row],[Profit_Percentage]]&gt;25%,"high_profit","low_profit")&amp;(IF(Table5[[#This Row],[net_sales]]&gt;1000," high_sales"," low_sales"))</f>
        <v>high_profit high_sales</v>
      </c>
      <c r="R5768" s="3"/>
    </row>
    <row r="5769" spans="1:18" ht="14.25" customHeight="1" x14ac:dyDescent="0.3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Table5[[#This Row],[sales]]-(Table5[[#This Row],[sales]]*Table5[[#This Row],[discount]])</f>
        <v>1124.5563</v>
      </c>
      <c r="O5769" s="6">
        <f>Table5[[#This Row],[profit]]/Table5[[#This Row],[net_sales]]</f>
        <v>0.25683907510900078</v>
      </c>
      <c r="P5769" s="3" t="str">
        <f>IF(Table5[[#This Row],[Profit_Percentage]]&lt;=24.5%,"low","high")</f>
        <v>high</v>
      </c>
      <c r="Q5769" s="3" t="str">
        <f>IF(Table5[[#This Row],[Profit_Percentage]]&gt;25%,"high_profit","low_profit")&amp;(IF(Table5[[#This Row],[net_sales]]&gt;1000," high_sales"," low_sales"))</f>
        <v>high_profit high_sales</v>
      </c>
      <c r="R5769" s="3"/>
    </row>
    <row r="5770" spans="1:18" ht="14.25" customHeight="1" x14ac:dyDescent="0.3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Table5[[#This Row],[sales]]-(Table5[[#This Row],[sales]]*Table5[[#This Row],[discount]])</f>
        <v>2511.9120000000003</v>
      </c>
      <c r="O5770" s="6">
        <f>Table5[[#This Row],[profit]]/Table5[[#This Row],[net_sales]]</f>
        <v>0.31421084815073136</v>
      </c>
      <c r="P5770" s="3" t="str">
        <f>IF(Table5[[#This Row],[Profit_Percentage]]&lt;=24.5%,"low","high")</f>
        <v>high</v>
      </c>
      <c r="Q5770" s="3" t="str">
        <f>IF(Table5[[#This Row],[Profit_Percentage]]&gt;25%,"high_profit","low_profit")&amp;(IF(Table5[[#This Row],[net_sales]]&gt;1000," high_sales"," low_sales"))</f>
        <v>high_profit high_sales</v>
      </c>
      <c r="R5770" s="3"/>
    </row>
    <row r="5771" spans="1:18" ht="14.25" customHeight="1" x14ac:dyDescent="0.3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Table5[[#This Row],[sales]]-(Table5[[#This Row],[sales]]*Table5[[#This Row],[discount]])</f>
        <v>994.6404</v>
      </c>
      <c r="O5771" s="6">
        <f>Table5[[#This Row],[profit]]/Table5[[#This Row],[net_sales]]</f>
        <v>0.12418558506169666</v>
      </c>
      <c r="P5771" s="3" t="str">
        <f>IF(Table5[[#This Row],[Profit_Percentage]]&lt;=24.5%,"low","high")</f>
        <v>low</v>
      </c>
      <c r="Q5771" s="3" t="str">
        <f>IF(Table5[[#This Row],[Profit_Percentage]]&gt;25%,"high_profit","low_profit")&amp;(IF(Table5[[#This Row],[net_sales]]&gt;1000," high_sales"," low_sales"))</f>
        <v>low_profit low_sales</v>
      </c>
      <c r="R5771" s="3"/>
    </row>
    <row r="5772" spans="1:18" ht="14.25" customHeight="1" x14ac:dyDescent="0.3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Table5[[#This Row],[sales]]-(Table5[[#This Row],[sales]]*Table5[[#This Row],[discount]])</f>
        <v>1163.7574999999999</v>
      </c>
      <c r="O5772" s="6">
        <f>Table5[[#This Row],[profit]]/Table5[[#This Row],[net_sales]]</f>
        <v>0.16582492486621997</v>
      </c>
      <c r="P5772" s="3" t="str">
        <f>IF(Table5[[#This Row],[Profit_Percentage]]&lt;=24.5%,"low","high")</f>
        <v>low</v>
      </c>
      <c r="Q5772" s="3" t="str">
        <f>IF(Table5[[#This Row],[Profit_Percentage]]&gt;25%,"high_profit","low_profit")&amp;(IF(Table5[[#This Row],[net_sales]]&gt;1000," high_sales"," low_sales"))</f>
        <v>low_profit high_sales</v>
      </c>
      <c r="R5772" s="3"/>
    </row>
    <row r="5773" spans="1:18" ht="14.25" customHeight="1" x14ac:dyDescent="0.3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Table5[[#This Row],[sales]]-(Table5[[#This Row],[sales]]*Table5[[#This Row],[discount]])</f>
        <v>1202.607</v>
      </c>
      <c r="O5773" s="6">
        <f>Table5[[#This Row],[profit]]/Table5[[#This Row],[net_sales]]</f>
        <v>0.47373747200872773</v>
      </c>
      <c r="P5773" s="3" t="str">
        <f>IF(Table5[[#This Row],[Profit_Percentage]]&lt;=24.5%,"low","high")</f>
        <v>high</v>
      </c>
      <c r="Q5773" s="3" t="str">
        <f>IF(Table5[[#This Row],[Profit_Percentage]]&gt;25%,"high_profit","low_profit")&amp;(IF(Table5[[#This Row],[net_sales]]&gt;1000," high_sales"," low_sales"))</f>
        <v>high_profit high_sales</v>
      </c>
      <c r="R5773" s="3"/>
    </row>
    <row r="5774" spans="1:18" ht="14.25" customHeight="1" x14ac:dyDescent="0.3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Table5[[#This Row],[sales]]-(Table5[[#This Row],[sales]]*Table5[[#This Row],[discount]])</f>
        <v>3716.8845000000001</v>
      </c>
      <c r="O5774" s="6">
        <f>Table5[[#This Row],[profit]]/Table5[[#This Row],[net_sales]]</f>
        <v>0.12809383772888289</v>
      </c>
      <c r="P5774" s="3" t="str">
        <f>IF(Table5[[#This Row],[Profit_Percentage]]&lt;=24.5%,"low","high")</f>
        <v>low</v>
      </c>
      <c r="Q5774" s="3" t="str">
        <f>IF(Table5[[#This Row],[Profit_Percentage]]&gt;25%,"high_profit","low_profit")&amp;(IF(Table5[[#This Row],[net_sales]]&gt;1000," high_sales"," low_sales"))</f>
        <v>low_profit high_sales</v>
      </c>
      <c r="R5774" s="3"/>
    </row>
    <row r="5775" spans="1:18" ht="14.25" customHeight="1" x14ac:dyDescent="0.3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Table5[[#This Row],[sales]]-(Table5[[#This Row],[sales]]*Table5[[#This Row],[discount]])</f>
        <v>744.58280000000002</v>
      </c>
      <c r="O5775" s="6">
        <f>Table5[[#This Row],[profit]]/Table5[[#This Row],[net_sales]]</f>
        <v>0.24400241316345206</v>
      </c>
      <c r="P5775" s="3" t="str">
        <f>IF(Table5[[#This Row],[Profit_Percentage]]&lt;=24.5%,"low","high")</f>
        <v>low</v>
      </c>
      <c r="Q5775" s="3" t="str">
        <f>IF(Table5[[#This Row],[Profit_Percentage]]&gt;25%,"high_profit","low_profit")&amp;(IF(Table5[[#This Row],[net_sales]]&gt;1000," high_sales"," low_sales"))</f>
        <v>low_profit low_sales</v>
      </c>
      <c r="R5775" s="3"/>
    </row>
    <row r="5776" spans="1:18" ht="14.25" customHeight="1" x14ac:dyDescent="0.3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Table5[[#This Row],[sales]]-(Table5[[#This Row],[sales]]*Table5[[#This Row],[discount]])</f>
        <v>3562.0740000000001</v>
      </c>
      <c r="O5776" s="6">
        <f>Table5[[#This Row],[profit]]/Table5[[#This Row],[net_sales]]</f>
        <v>0.11676062877975023</v>
      </c>
      <c r="P5776" s="3" t="str">
        <f>IF(Table5[[#This Row],[Profit_Percentage]]&lt;=24.5%,"low","high")</f>
        <v>low</v>
      </c>
      <c r="Q5776" s="3" t="str">
        <f>IF(Table5[[#This Row],[Profit_Percentage]]&gt;25%,"high_profit","low_profit")&amp;(IF(Table5[[#This Row],[net_sales]]&gt;1000," high_sales"," low_sales"))</f>
        <v>low_profit high_sales</v>
      </c>
      <c r="R5776" s="3"/>
    </row>
    <row r="5777" spans="1:18" ht="14.25" customHeight="1" x14ac:dyDescent="0.3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Table5[[#This Row],[sales]]-(Table5[[#This Row],[sales]]*Table5[[#This Row],[discount]])</f>
        <v>3087.4535999999998</v>
      </c>
      <c r="O5777" s="6">
        <f>Table5[[#This Row],[profit]]/Table5[[#This Row],[net_sales]]</f>
        <v>7.8362311258701994E-2</v>
      </c>
      <c r="P5777" s="3" t="str">
        <f>IF(Table5[[#This Row],[Profit_Percentage]]&lt;=24.5%,"low","high")</f>
        <v>low</v>
      </c>
      <c r="Q5777" s="3" t="str">
        <f>IF(Table5[[#This Row],[Profit_Percentage]]&gt;25%,"high_profit","low_profit")&amp;(IF(Table5[[#This Row],[net_sales]]&gt;1000," high_sales"," low_sales"))</f>
        <v>low_profit high_sales</v>
      </c>
      <c r="R5777" s="3"/>
    </row>
    <row r="5778" spans="1:18" ht="14.25" customHeight="1" x14ac:dyDescent="0.3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Table5[[#This Row],[sales]]-(Table5[[#This Row],[sales]]*Table5[[#This Row],[discount]])</f>
        <v>1850.8445999999999</v>
      </c>
      <c r="O5778" s="6">
        <f>Table5[[#This Row],[profit]]/Table5[[#This Row],[net_sales]]</f>
        <v>0.27940217131141104</v>
      </c>
      <c r="P5778" s="3" t="str">
        <f>IF(Table5[[#This Row],[Profit_Percentage]]&lt;=24.5%,"low","high")</f>
        <v>high</v>
      </c>
      <c r="Q5778" s="3" t="str">
        <f>IF(Table5[[#This Row],[Profit_Percentage]]&gt;25%,"high_profit","low_profit")&amp;(IF(Table5[[#This Row],[net_sales]]&gt;1000," high_sales"," low_sales"))</f>
        <v>high_profit high_sales</v>
      </c>
      <c r="R5778" s="3"/>
    </row>
    <row r="5779" spans="1:18" ht="14.25" customHeight="1" x14ac:dyDescent="0.3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Table5[[#This Row],[sales]]-(Table5[[#This Row],[sales]]*Table5[[#This Row],[discount]])</f>
        <v>1843.9880000000003</v>
      </c>
      <c r="O5779" s="6">
        <f>Table5[[#This Row],[profit]]/Table5[[#This Row],[net_sales]]</f>
        <v>0.1135744918079727</v>
      </c>
      <c r="P5779" s="3" t="str">
        <f>IF(Table5[[#This Row],[Profit_Percentage]]&lt;=24.5%,"low","high")</f>
        <v>low</v>
      </c>
      <c r="Q5779" s="3" t="str">
        <f>IF(Table5[[#This Row],[Profit_Percentage]]&gt;25%,"high_profit","low_profit")&amp;(IF(Table5[[#This Row],[net_sales]]&gt;1000," high_sales"," low_sales"))</f>
        <v>low_profit high_sales</v>
      </c>
      <c r="R5779" s="3"/>
    </row>
    <row r="5780" spans="1:18" ht="14.25" customHeight="1" x14ac:dyDescent="0.3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Table5[[#This Row],[sales]]-(Table5[[#This Row],[sales]]*Table5[[#This Row],[discount]])</f>
        <v>3529.5589999999997</v>
      </c>
      <c r="O5780" s="6">
        <f>Table5[[#This Row],[profit]]/Table5[[#This Row],[net_sales]]</f>
        <v>0.18926727106700866</v>
      </c>
      <c r="P5780" s="3" t="str">
        <f>IF(Table5[[#This Row],[Profit_Percentage]]&lt;=24.5%,"low","high")</f>
        <v>low</v>
      </c>
      <c r="Q5780" s="3" t="str">
        <f>IF(Table5[[#This Row],[Profit_Percentage]]&gt;25%,"high_profit","low_profit")&amp;(IF(Table5[[#This Row],[net_sales]]&gt;1000," high_sales"," low_sales"))</f>
        <v>low_profit high_sales</v>
      </c>
      <c r="R5780" s="3"/>
    </row>
    <row r="5781" spans="1:18" ht="14.25" customHeight="1" x14ac:dyDescent="0.3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Table5[[#This Row],[sales]]-(Table5[[#This Row],[sales]]*Table5[[#This Row],[discount]])</f>
        <v>91.4375</v>
      </c>
      <c r="O5781" s="6">
        <f>Table5[[#This Row],[profit]]/Table5[[#This Row],[net_sales]]</f>
        <v>0.43308270676691729</v>
      </c>
      <c r="P5781" s="3" t="str">
        <f>IF(Table5[[#This Row],[Profit_Percentage]]&lt;=24.5%,"low","high")</f>
        <v>high</v>
      </c>
      <c r="Q5781" s="3" t="str">
        <f>IF(Table5[[#This Row],[Profit_Percentage]]&gt;25%,"high_profit","low_profit")&amp;(IF(Table5[[#This Row],[net_sales]]&gt;1000," high_sales"," low_sales"))</f>
        <v>high_profit low_sales</v>
      </c>
      <c r="R5781" s="3"/>
    </row>
    <row r="5782" spans="1:18" ht="14.25" customHeight="1" x14ac:dyDescent="0.3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Table5[[#This Row],[sales]]-(Table5[[#This Row],[sales]]*Table5[[#This Row],[discount]])</f>
        <v>1230.0596</v>
      </c>
      <c r="O5782" s="6">
        <f>Table5[[#This Row],[profit]]/Table5[[#This Row],[net_sales]]</f>
        <v>0.34030058380910971</v>
      </c>
      <c r="P5782" s="3" t="str">
        <f>IF(Table5[[#This Row],[Profit_Percentage]]&lt;=24.5%,"low","high")</f>
        <v>high</v>
      </c>
      <c r="Q5782" s="3" t="str">
        <f>IF(Table5[[#This Row],[Profit_Percentage]]&gt;25%,"high_profit","low_profit")&amp;(IF(Table5[[#This Row],[net_sales]]&gt;1000," high_sales"," low_sales"))</f>
        <v>high_profit high_sales</v>
      </c>
      <c r="R5782" s="3"/>
    </row>
    <row r="5783" spans="1:18" ht="14.25" customHeight="1" x14ac:dyDescent="0.3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Table5[[#This Row],[sales]]-(Table5[[#This Row],[sales]]*Table5[[#This Row],[discount]])</f>
        <v>3187.8260999999998</v>
      </c>
      <c r="O5783" s="6">
        <f>Table5[[#This Row],[profit]]/Table5[[#This Row],[net_sales]]</f>
        <v>9.892948677470205E-2</v>
      </c>
      <c r="P5783" s="3" t="str">
        <f>IF(Table5[[#This Row],[Profit_Percentage]]&lt;=24.5%,"low","high")</f>
        <v>low</v>
      </c>
      <c r="Q5783" s="3" t="str">
        <f>IF(Table5[[#This Row],[Profit_Percentage]]&gt;25%,"high_profit","low_profit")&amp;(IF(Table5[[#This Row],[net_sales]]&gt;1000," high_sales"," low_sales"))</f>
        <v>low_profit high_sales</v>
      </c>
      <c r="R5783" s="3"/>
    </row>
    <row r="5784" spans="1:18" ht="14.25" customHeight="1" x14ac:dyDescent="0.3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Table5[[#This Row],[sales]]-(Table5[[#This Row],[sales]]*Table5[[#This Row],[discount]])</f>
        <v>3950.2</v>
      </c>
      <c r="O5784" s="6">
        <f>Table5[[#This Row],[profit]]/Table5[[#This Row],[net_sales]]</f>
        <v>0.34426105007341407</v>
      </c>
      <c r="P5784" s="3" t="str">
        <f>IF(Table5[[#This Row],[Profit_Percentage]]&lt;=24.5%,"low","high")</f>
        <v>high</v>
      </c>
      <c r="Q5784" s="3" t="str">
        <f>IF(Table5[[#This Row],[Profit_Percentage]]&gt;25%,"high_profit","low_profit")&amp;(IF(Table5[[#This Row],[net_sales]]&gt;1000," high_sales"," low_sales"))</f>
        <v>high_profit high_sales</v>
      </c>
      <c r="R5784" s="3"/>
    </row>
    <row r="5785" spans="1:18" ht="14.25" customHeight="1" x14ac:dyDescent="0.3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Table5[[#This Row],[sales]]-(Table5[[#This Row],[sales]]*Table5[[#This Row],[discount]])</f>
        <v>79.747199999999992</v>
      </c>
      <c r="O5785" s="6">
        <f>Table5[[#This Row],[profit]]/Table5[[#This Row],[net_sales]]</f>
        <v>0.19699751213835723</v>
      </c>
      <c r="P5785" s="3" t="str">
        <f>IF(Table5[[#This Row],[Profit_Percentage]]&lt;=24.5%,"low","high")</f>
        <v>low</v>
      </c>
      <c r="Q5785" s="3" t="str">
        <f>IF(Table5[[#This Row],[Profit_Percentage]]&gt;25%,"high_profit","low_profit")&amp;(IF(Table5[[#This Row],[net_sales]]&gt;1000," high_sales"," low_sales"))</f>
        <v>low_profit low_sales</v>
      </c>
      <c r="R5785" s="3"/>
    </row>
    <row r="5786" spans="1:18" ht="14.25" customHeight="1" x14ac:dyDescent="0.3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Table5[[#This Row],[sales]]-(Table5[[#This Row],[sales]]*Table5[[#This Row],[discount]])</f>
        <v>2131.0652</v>
      </c>
      <c r="O5786" s="6">
        <f>Table5[[#This Row],[profit]]/Table5[[#This Row],[net_sales]]</f>
        <v>0.1975256317826409</v>
      </c>
      <c r="P5786" s="3" t="str">
        <f>IF(Table5[[#This Row],[Profit_Percentage]]&lt;=24.5%,"low","high")</f>
        <v>low</v>
      </c>
      <c r="Q5786" s="3" t="str">
        <f>IF(Table5[[#This Row],[Profit_Percentage]]&gt;25%,"high_profit","low_profit")&amp;(IF(Table5[[#This Row],[net_sales]]&gt;1000," high_sales"," low_sales"))</f>
        <v>low_profit high_sales</v>
      </c>
      <c r="R5786" s="3"/>
    </row>
    <row r="5787" spans="1:18" ht="14.25" customHeight="1" x14ac:dyDescent="0.3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Table5[[#This Row],[sales]]-(Table5[[#This Row],[sales]]*Table5[[#This Row],[discount]])</f>
        <v>2498.4720000000002</v>
      </c>
      <c r="O5787" s="6">
        <f>Table5[[#This Row],[profit]]/Table5[[#This Row],[net_sales]]</f>
        <v>0.36226141417634455</v>
      </c>
      <c r="P5787" s="3" t="str">
        <f>IF(Table5[[#This Row],[Profit_Percentage]]&lt;=24.5%,"low","high")</f>
        <v>high</v>
      </c>
      <c r="Q5787" s="3" t="str">
        <f>IF(Table5[[#This Row],[Profit_Percentage]]&gt;25%,"high_profit","low_profit")&amp;(IF(Table5[[#This Row],[net_sales]]&gt;1000," high_sales"," low_sales"))</f>
        <v>high_profit high_sales</v>
      </c>
      <c r="R5787" s="3"/>
    </row>
    <row r="5788" spans="1:18" ht="14.25" customHeight="1" x14ac:dyDescent="0.3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Table5[[#This Row],[sales]]-(Table5[[#This Row],[sales]]*Table5[[#This Row],[discount]])</f>
        <v>3768.2658000000001</v>
      </c>
      <c r="O5788" s="6">
        <f>Table5[[#This Row],[profit]]/Table5[[#This Row],[net_sales]]</f>
        <v>0.10029547278750878</v>
      </c>
      <c r="P5788" s="3" t="str">
        <f>IF(Table5[[#This Row],[Profit_Percentage]]&lt;=24.5%,"low","high")</f>
        <v>low</v>
      </c>
      <c r="Q5788" s="3" t="str">
        <f>IF(Table5[[#This Row],[Profit_Percentage]]&gt;25%,"high_profit","low_profit")&amp;(IF(Table5[[#This Row],[net_sales]]&gt;1000," high_sales"," low_sales"))</f>
        <v>low_profit high_sales</v>
      </c>
      <c r="R5788" s="3"/>
    </row>
    <row r="5789" spans="1:18" ht="14.25" customHeight="1" x14ac:dyDescent="0.3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Table5[[#This Row],[sales]]-(Table5[[#This Row],[sales]]*Table5[[#This Row],[discount]])</f>
        <v>194.16669999999999</v>
      </c>
      <c r="O5789" s="6">
        <f>Table5[[#This Row],[profit]]/Table5[[#This Row],[net_sales]]</f>
        <v>0.28614587362302601</v>
      </c>
      <c r="P5789" s="3" t="str">
        <f>IF(Table5[[#This Row],[Profit_Percentage]]&lt;=24.5%,"low","high")</f>
        <v>high</v>
      </c>
      <c r="Q5789" s="3" t="str">
        <f>IF(Table5[[#This Row],[Profit_Percentage]]&gt;25%,"high_profit","low_profit")&amp;(IF(Table5[[#This Row],[net_sales]]&gt;1000," high_sales"," low_sales"))</f>
        <v>high_profit low_sales</v>
      </c>
      <c r="R5789" s="3"/>
    </row>
    <row r="5790" spans="1:18" ht="14.25" customHeight="1" x14ac:dyDescent="0.3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Table5[[#This Row],[sales]]-(Table5[[#This Row],[sales]]*Table5[[#This Row],[discount]])</f>
        <v>2398.3986999999997</v>
      </c>
      <c r="O5790" s="6">
        <f>Table5[[#This Row],[profit]]/Table5[[#This Row],[net_sales]]</f>
        <v>0.27790208525379873</v>
      </c>
      <c r="P5790" s="3" t="str">
        <f>IF(Table5[[#This Row],[Profit_Percentage]]&lt;=24.5%,"low","high")</f>
        <v>high</v>
      </c>
      <c r="Q5790" s="3" t="str">
        <f>IF(Table5[[#This Row],[Profit_Percentage]]&gt;25%,"high_profit","low_profit")&amp;(IF(Table5[[#This Row],[net_sales]]&gt;1000," high_sales"," low_sales"))</f>
        <v>high_profit high_sales</v>
      </c>
      <c r="R5790" s="3"/>
    </row>
    <row r="5791" spans="1:18" ht="14.25" customHeight="1" x14ac:dyDescent="0.3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Table5[[#This Row],[sales]]-(Table5[[#This Row],[sales]]*Table5[[#This Row],[discount]])</f>
        <v>116.1696</v>
      </c>
      <c r="O5791" s="6">
        <f>Table5[[#This Row],[profit]]/Table5[[#This Row],[net_sales]]</f>
        <v>0.17526099771368756</v>
      </c>
      <c r="P5791" s="3" t="str">
        <f>IF(Table5[[#This Row],[Profit_Percentage]]&lt;=24.5%,"low","high")</f>
        <v>low</v>
      </c>
      <c r="Q5791" s="3" t="str">
        <f>IF(Table5[[#This Row],[Profit_Percentage]]&gt;25%,"high_profit","low_profit")&amp;(IF(Table5[[#This Row],[net_sales]]&gt;1000," high_sales"," low_sales"))</f>
        <v>low_profit low_sales</v>
      </c>
      <c r="R5791" s="3"/>
    </row>
    <row r="5792" spans="1:18" ht="14.25" customHeight="1" x14ac:dyDescent="0.3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Table5[[#This Row],[sales]]-(Table5[[#This Row],[sales]]*Table5[[#This Row],[discount]])</f>
        <v>3056.0684000000001</v>
      </c>
      <c r="O5792" s="6">
        <f>Table5[[#This Row],[profit]]/Table5[[#This Row],[net_sales]]</f>
        <v>0.16804924915947564</v>
      </c>
      <c r="P5792" s="3" t="str">
        <f>IF(Table5[[#This Row],[Profit_Percentage]]&lt;=24.5%,"low","high")</f>
        <v>low</v>
      </c>
      <c r="Q5792" s="3" t="str">
        <f>IF(Table5[[#This Row],[Profit_Percentage]]&gt;25%,"high_profit","low_profit")&amp;(IF(Table5[[#This Row],[net_sales]]&gt;1000," high_sales"," low_sales"))</f>
        <v>low_profit high_sales</v>
      </c>
      <c r="R5792" s="3"/>
    </row>
    <row r="5793" spans="1:18" ht="14.25" customHeight="1" x14ac:dyDescent="0.3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Table5[[#This Row],[sales]]-(Table5[[#This Row],[sales]]*Table5[[#This Row],[discount]])</f>
        <v>903.55439999999999</v>
      </c>
      <c r="O5793" s="6">
        <f>Table5[[#This Row],[profit]]/Table5[[#This Row],[net_sales]]</f>
        <v>0.31113787946802096</v>
      </c>
      <c r="P5793" s="3" t="str">
        <f>IF(Table5[[#This Row],[Profit_Percentage]]&lt;=24.5%,"low","high")</f>
        <v>high</v>
      </c>
      <c r="Q5793" s="3" t="str">
        <f>IF(Table5[[#This Row],[Profit_Percentage]]&gt;25%,"high_profit","low_profit")&amp;(IF(Table5[[#This Row],[net_sales]]&gt;1000," high_sales"," low_sales"))</f>
        <v>high_profit low_sales</v>
      </c>
      <c r="R5793" s="3"/>
    </row>
    <row r="5794" spans="1:18" ht="14.25" customHeight="1" x14ac:dyDescent="0.3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Table5[[#This Row],[sales]]-(Table5[[#This Row],[sales]]*Table5[[#This Row],[discount]])</f>
        <v>3273.6814999999997</v>
      </c>
      <c r="O5794" s="6">
        <f>Table5[[#This Row],[profit]]/Table5[[#This Row],[net_sales]]</f>
        <v>0.2512767353818629</v>
      </c>
      <c r="P5794" s="3" t="str">
        <f>IF(Table5[[#This Row],[Profit_Percentage]]&lt;=24.5%,"low","high")</f>
        <v>high</v>
      </c>
      <c r="Q5794" s="3" t="str">
        <f>IF(Table5[[#This Row],[Profit_Percentage]]&gt;25%,"high_profit","low_profit")&amp;(IF(Table5[[#This Row],[net_sales]]&gt;1000," high_sales"," low_sales"))</f>
        <v>high_profit high_sales</v>
      </c>
      <c r="R5794" s="3"/>
    </row>
    <row r="5795" spans="1:18" ht="14.25" customHeight="1" x14ac:dyDescent="0.3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Table5[[#This Row],[sales]]-(Table5[[#This Row],[sales]]*Table5[[#This Row],[discount]])</f>
        <v>4114.6562999999996</v>
      </c>
      <c r="O5795" s="6">
        <f>Table5[[#This Row],[profit]]/Table5[[#This Row],[net_sales]]</f>
        <v>0.25871662719435401</v>
      </c>
      <c r="P5795" s="3" t="str">
        <f>IF(Table5[[#This Row],[Profit_Percentage]]&lt;=24.5%,"low","high")</f>
        <v>high</v>
      </c>
      <c r="Q5795" s="3" t="str">
        <f>IF(Table5[[#This Row],[Profit_Percentage]]&gt;25%,"high_profit","low_profit")&amp;(IF(Table5[[#This Row],[net_sales]]&gt;1000," high_sales"," low_sales"))</f>
        <v>high_profit high_sales</v>
      </c>
      <c r="R5795" s="3"/>
    </row>
    <row r="5796" spans="1:18" ht="14.25" customHeight="1" x14ac:dyDescent="0.3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Table5[[#This Row],[sales]]-(Table5[[#This Row],[sales]]*Table5[[#This Row],[discount]])</f>
        <v>2832.0355999999997</v>
      </c>
      <c r="O5796" s="6">
        <f>Table5[[#This Row],[profit]]/Table5[[#This Row],[net_sales]]</f>
        <v>0.27486942607642367</v>
      </c>
      <c r="P5796" s="3" t="str">
        <f>IF(Table5[[#This Row],[Profit_Percentage]]&lt;=24.5%,"low","high")</f>
        <v>high</v>
      </c>
      <c r="Q5796" s="3" t="str">
        <f>IF(Table5[[#This Row],[Profit_Percentage]]&gt;25%,"high_profit","low_profit")&amp;(IF(Table5[[#This Row],[net_sales]]&gt;1000," high_sales"," low_sales"))</f>
        <v>high_profit high_sales</v>
      </c>
      <c r="R5796" s="3"/>
    </row>
    <row r="5797" spans="1:18" ht="14.25" customHeight="1" x14ac:dyDescent="0.3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Table5[[#This Row],[sales]]-(Table5[[#This Row],[sales]]*Table5[[#This Row],[discount]])</f>
        <v>3808.9690000000001</v>
      </c>
      <c r="O5797" s="6">
        <f>Table5[[#This Row],[profit]]/Table5[[#This Row],[net_sales]]</f>
        <v>6.6632204147631546E-2</v>
      </c>
      <c r="P5797" s="3" t="str">
        <f>IF(Table5[[#This Row],[Profit_Percentage]]&lt;=24.5%,"low","high")</f>
        <v>low</v>
      </c>
      <c r="Q5797" s="3" t="str">
        <f>IF(Table5[[#This Row],[Profit_Percentage]]&gt;25%,"high_profit","low_profit")&amp;(IF(Table5[[#This Row],[net_sales]]&gt;1000," high_sales"," low_sales"))</f>
        <v>low_profit high_sales</v>
      </c>
      <c r="R5797" s="3"/>
    </row>
    <row r="5798" spans="1:18" ht="14.25" customHeight="1" x14ac:dyDescent="0.3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Table5[[#This Row],[sales]]-(Table5[[#This Row],[sales]]*Table5[[#This Row],[discount]])</f>
        <v>836.22799999999995</v>
      </c>
      <c r="O5798" s="6">
        <f>Table5[[#This Row],[profit]]/Table5[[#This Row],[net_sales]]</f>
        <v>0.30033675026428203</v>
      </c>
      <c r="P5798" s="3" t="str">
        <f>IF(Table5[[#This Row],[Profit_Percentage]]&lt;=24.5%,"low","high")</f>
        <v>high</v>
      </c>
      <c r="Q5798" s="3" t="str">
        <f>IF(Table5[[#This Row],[Profit_Percentage]]&gt;25%,"high_profit","low_profit")&amp;(IF(Table5[[#This Row],[net_sales]]&gt;1000," high_sales"," low_sales"))</f>
        <v>high_profit low_sales</v>
      </c>
      <c r="R5798" s="3"/>
    </row>
    <row r="5799" spans="1:18" ht="14.25" customHeight="1" x14ac:dyDescent="0.3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Table5[[#This Row],[sales]]-(Table5[[#This Row],[sales]]*Table5[[#This Row],[discount]])</f>
        <v>1032.4692</v>
      </c>
      <c r="O5799" s="6">
        <f>Table5[[#This Row],[profit]]/Table5[[#This Row],[net_sales]]</f>
        <v>0.13260443991936999</v>
      </c>
      <c r="P5799" s="3" t="str">
        <f>IF(Table5[[#This Row],[Profit_Percentage]]&lt;=24.5%,"low","high")</f>
        <v>low</v>
      </c>
      <c r="Q5799" s="3" t="str">
        <f>IF(Table5[[#This Row],[Profit_Percentage]]&gt;25%,"high_profit","low_profit")&amp;(IF(Table5[[#This Row],[net_sales]]&gt;1000," high_sales"," low_sales"))</f>
        <v>low_profit high_sales</v>
      </c>
      <c r="R5799" s="3"/>
    </row>
    <row r="5800" spans="1:18" ht="14.25" customHeight="1" x14ac:dyDescent="0.3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Table5[[#This Row],[sales]]-(Table5[[#This Row],[sales]]*Table5[[#This Row],[discount]])</f>
        <v>2723.0352000000003</v>
      </c>
      <c r="O5800" s="6">
        <f>Table5[[#This Row],[profit]]/Table5[[#This Row],[net_sales]]</f>
        <v>0.31361327976957476</v>
      </c>
      <c r="P5800" s="3" t="str">
        <f>IF(Table5[[#This Row],[Profit_Percentage]]&lt;=24.5%,"low","high")</f>
        <v>high</v>
      </c>
      <c r="Q5800" s="3" t="str">
        <f>IF(Table5[[#This Row],[Profit_Percentage]]&gt;25%,"high_profit","low_profit")&amp;(IF(Table5[[#This Row],[net_sales]]&gt;1000," high_sales"," low_sales"))</f>
        <v>high_profit high_sales</v>
      </c>
      <c r="R5800" s="3"/>
    </row>
    <row r="5801" spans="1:18" ht="14.25" customHeight="1" x14ac:dyDescent="0.3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Table5[[#This Row],[sales]]-(Table5[[#This Row],[sales]]*Table5[[#This Row],[discount]])</f>
        <v>2572.2498000000001</v>
      </c>
      <c r="O5801" s="6">
        <f>Table5[[#This Row],[profit]]/Table5[[#This Row],[net_sales]]</f>
        <v>0.16711051935935617</v>
      </c>
      <c r="P5801" s="3" t="str">
        <f>IF(Table5[[#This Row],[Profit_Percentage]]&lt;=24.5%,"low","high")</f>
        <v>low</v>
      </c>
      <c r="Q5801" s="3" t="str">
        <f>IF(Table5[[#This Row],[Profit_Percentage]]&gt;25%,"high_profit","low_profit")&amp;(IF(Table5[[#This Row],[net_sales]]&gt;1000," high_sales"," low_sales"))</f>
        <v>low_profit high_sales</v>
      </c>
      <c r="R5801" s="3"/>
    </row>
    <row r="5802" spans="1:18" ht="14.25" customHeight="1" x14ac:dyDescent="0.3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Table5[[#This Row],[sales]]-(Table5[[#This Row],[sales]]*Table5[[#This Row],[discount]])</f>
        <v>139.38399999999999</v>
      </c>
      <c r="O5802" s="6">
        <f>Table5[[#This Row],[profit]]/Table5[[#This Row],[net_sales]]</f>
        <v>0.26200998679905879</v>
      </c>
      <c r="P5802" s="3" t="str">
        <f>IF(Table5[[#This Row],[Profit_Percentage]]&lt;=24.5%,"low","high")</f>
        <v>high</v>
      </c>
      <c r="Q5802" s="3" t="str">
        <f>IF(Table5[[#This Row],[Profit_Percentage]]&gt;25%,"high_profit","low_profit")&amp;(IF(Table5[[#This Row],[net_sales]]&gt;1000," high_sales"," low_sales"))</f>
        <v>high_profit low_sales</v>
      </c>
      <c r="R5802" s="3"/>
    </row>
    <row r="5803" spans="1:18" ht="14.25" customHeight="1" x14ac:dyDescent="0.3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Table5[[#This Row],[sales]]-(Table5[[#This Row],[sales]]*Table5[[#This Row],[discount]])</f>
        <v>1575.1788000000001</v>
      </c>
      <c r="O5803" s="6">
        <f>Table5[[#This Row],[profit]]/Table5[[#This Row],[net_sales]]</f>
        <v>0.18179523492825067</v>
      </c>
      <c r="P5803" s="3" t="str">
        <f>IF(Table5[[#This Row],[Profit_Percentage]]&lt;=24.5%,"low","high")</f>
        <v>low</v>
      </c>
      <c r="Q5803" s="3" t="str">
        <f>IF(Table5[[#This Row],[Profit_Percentage]]&gt;25%,"high_profit","low_profit")&amp;(IF(Table5[[#This Row],[net_sales]]&gt;1000," high_sales"," low_sales"))</f>
        <v>low_profit high_sales</v>
      </c>
      <c r="R5803" s="3"/>
    </row>
    <row r="5804" spans="1:18" ht="14.25" customHeight="1" x14ac:dyDescent="0.3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Table5[[#This Row],[sales]]-(Table5[[#This Row],[sales]]*Table5[[#This Row],[discount]])</f>
        <v>3906.7993999999999</v>
      </c>
      <c r="O5804" s="6">
        <f>Table5[[#This Row],[profit]]/Table5[[#This Row],[net_sales]]</f>
        <v>0.16594146093090931</v>
      </c>
      <c r="P5804" s="3" t="str">
        <f>IF(Table5[[#This Row],[Profit_Percentage]]&lt;=24.5%,"low","high")</f>
        <v>low</v>
      </c>
      <c r="Q5804" s="3" t="str">
        <f>IF(Table5[[#This Row],[Profit_Percentage]]&gt;25%,"high_profit","low_profit")&amp;(IF(Table5[[#This Row],[net_sales]]&gt;1000," high_sales"," low_sales"))</f>
        <v>low_profit high_sales</v>
      </c>
      <c r="R5804" s="3"/>
    </row>
    <row r="5805" spans="1:18" ht="14.25" customHeight="1" x14ac:dyDescent="0.3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Table5[[#This Row],[sales]]-(Table5[[#This Row],[sales]]*Table5[[#This Row],[discount]])</f>
        <v>4141.8032000000003</v>
      </c>
      <c r="O5805" s="6">
        <f>Table5[[#This Row],[profit]]/Table5[[#This Row],[net_sales]]</f>
        <v>0.26156723235908452</v>
      </c>
      <c r="P5805" s="3" t="str">
        <f>IF(Table5[[#This Row],[Profit_Percentage]]&lt;=24.5%,"low","high")</f>
        <v>high</v>
      </c>
      <c r="Q5805" s="3" t="str">
        <f>IF(Table5[[#This Row],[Profit_Percentage]]&gt;25%,"high_profit","low_profit")&amp;(IF(Table5[[#This Row],[net_sales]]&gt;1000," high_sales"," low_sales"))</f>
        <v>high_profit high_sales</v>
      </c>
      <c r="R5805" s="3"/>
    </row>
    <row r="5806" spans="1:18" ht="14.25" customHeight="1" x14ac:dyDescent="0.3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Table5[[#This Row],[sales]]-(Table5[[#This Row],[sales]]*Table5[[#This Row],[discount]])</f>
        <v>813.36360000000013</v>
      </c>
      <c r="O5806" s="6">
        <f>Table5[[#This Row],[profit]]/Table5[[#This Row],[net_sales]]</f>
        <v>0.24983906336600259</v>
      </c>
      <c r="P5806" s="3" t="str">
        <f>IF(Table5[[#This Row],[Profit_Percentage]]&lt;=24.5%,"low","high")</f>
        <v>high</v>
      </c>
      <c r="Q5806" s="3" t="str">
        <f>IF(Table5[[#This Row],[Profit_Percentage]]&gt;25%,"high_profit","low_profit")&amp;(IF(Table5[[#This Row],[net_sales]]&gt;1000," high_sales"," low_sales"))</f>
        <v>low_profit low_sales</v>
      </c>
      <c r="R5806" s="3"/>
    </row>
    <row r="5807" spans="1:18" ht="14.25" customHeight="1" x14ac:dyDescent="0.3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Table5[[#This Row],[sales]]-(Table5[[#This Row],[sales]]*Table5[[#This Row],[discount]])</f>
        <v>1202.6882000000001</v>
      </c>
      <c r="O5807" s="6">
        <f>Table5[[#This Row],[profit]]/Table5[[#This Row],[net_sales]]</f>
        <v>0.18702270463782716</v>
      </c>
      <c r="P5807" s="3" t="str">
        <f>IF(Table5[[#This Row],[Profit_Percentage]]&lt;=24.5%,"low","high")</f>
        <v>low</v>
      </c>
      <c r="Q5807" s="3" t="str">
        <f>IF(Table5[[#This Row],[Profit_Percentage]]&gt;25%,"high_profit","low_profit")&amp;(IF(Table5[[#This Row],[net_sales]]&gt;1000," high_sales"," low_sales"))</f>
        <v>low_profit high_sales</v>
      </c>
      <c r="R5807" s="3"/>
    </row>
    <row r="5808" spans="1:18" ht="14.25" customHeight="1" x14ac:dyDescent="0.3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Table5[[#This Row],[sales]]-(Table5[[#This Row],[sales]]*Table5[[#This Row],[discount]])</f>
        <v>1792.8477</v>
      </c>
      <c r="O5808" s="6">
        <f>Table5[[#This Row],[profit]]/Table5[[#This Row],[net_sales]]</f>
        <v>0.4125001805786403</v>
      </c>
      <c r="P5808" s="3" t="str">
        <f>IF(Table5[[#This Row],[Profit_Percentage]]&lt;=24.5%,"low","high")</f>
        <v>high</v>
      </c>
      <c r="Q5808" s="3" t="str">
        <f>IF(Table5[[#This Row],[Profit_Percentage]]&gt;25%,"high_profit","low_profit")&amp;(IF(Table5[[#This Row],[net_sales]]&gt;1000," high_sales"," low_sales"))</f>
        <v>high_profit high_sales</v>
      </c>
      <c r="R5808" s="3"/>
    </row>
    <row r="5809" spans="1:18" ht="14.25" customHeight="1" x14ac:dyDescent="0.3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Table5[[#This Row],[sales]]-(Table5[[#This Row],[sales]]*Table5[[#This Row],[discount]])</f>
        <v>3722.4168000000004</v>
      </c>
      <c r="O5809" s="6">
        <f>Table5[[#This Row],[profit]]/Table5[[#This Row],[net_sales]]</f>
        <v>0.23848484672646006</v>
      </c>
      <c r="P5809" s="3" t="str">
        <f>IF(Table5[[#This Row],[Profit_Percentage]]&lt;=24.5%,"low","high")</f>
        <v>low</v>
      </c>
      <c r="Q5809" s="3" t="str">
        <f>IF(Table5[[#This Row],[Profit_Percentage]]&gt;25%,"high_profit","low_profit")&amp;(IF(Table5[[#This Row],[net_sales]]&gt;1000," high_sales"," low_sales"))</f>
        <v>low_profit high_sales</v>
      </c>
      <c r="R5809" s="3"/>
    </row>
    <row r="5810" spans="1:18" ht="14.25" customHeight="1" x14ac:dyDescent="0.3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Table5[[#This Row],[sales]]-(Table5[[#This Row],[sales]]*Table5[[#This Row],[discount]])</f>
        <v>2354.8899000000001</v>
      </c>
      <c r="O5810" s="6">
        <f>Table5[[#This Row],[profit]]/Table5[[#This Row],[net_sales]]</f>
        <v>0.23978615730612285</v>
      </c>
      <c r="P5810" s="3" t="str">
        <f>IF(Table5[[#This Row],[Profit_Percentage]]&lt;=24.5%,"low","high")</f>
        <v>low</v>
      </c>
      <c r="Q5810" s="3" t="str">
        <f>IF(Table5[[#This Row],[Profit_Percentage]]&gt;25%,"high_profit","low_profit")&amp;(IF(Table5[[#This Row],[net_sales]]&gt;1000," high_sales"," low_sales"))</f>
        <v>low_profit high_sales</v>
      </c>
      <c r="R5810" s="3"/>
    </row>
    <row r="5811" spans="1:18" ht="14.25" customHeight="1" x14ac:dyDescent="0.3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Table5[[#This Row],[sales]]-(Table5[[#This Row],[sales]]*Table5[[#This Row],[discount]])</f>
        <v>3051.8334000000004</v>
      </c>
      <c r="O5811" s="6">
        <f>Table5[[#This Row],[profit]]/Table5[[#This Row],[net_sales]]</f>
        <v>0.39039155938197673</v>
      </c>
      <c r="P5811" s="3" t="str">
        <f>IF(Table5[[#This Row],[Profit_Percentage]]&lt;=24.5%,"low","high")</f>
        <v>high</v>
      </c>
      <c r="Q5811" s="3" t="str">
        <f>IF(Table5[[#This Row],[Profit_Percentage]]&gt;25%,"high_profit","low_profit")&amp;(IF(Table5[[#This Row],[net_sales]]&gt;1000," high_sales"," low_sales"))</f>
        <v>high_profit high_sales</v>
      </c>
      <c r="R5811" s="3"/>
    </row>
    <row r="5812" spans="1:18" ht="14.25" customHeight="1" x14ac:dyDescent="0.3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Table5[[#This Row],[sales]]-(Table5[[#This Row],[sales]]*Table5[[#This Row],[discount]])</f>
        <v>2891.0591999999997</v>
      </c>
      <c r="O5812" s="6">
        <f>Table5[[#This Row],[profit]]/Table5[[#This Row],[net_sales]]</f>
        <v>0.28836490100237311</v>
      </c>
      <c r="P5812" s="3" t="str">
        <f>IF(Table5[[#This Row],[Profit_Percentage]]&lt;=24.5%,"low","high")</f>
        <v>high</v>
      </c>
      <c r="Q5812" s="3" t="str">
        <f>IF(Table5[[#This Row],[Profit_Percentage]]&gt;25%,"high_profit","low_profit")&amp;(IF(Table5[[#This Row],[net_sales]]&gt;1000," high_sales"," low_sales"))</f>
        <v>high_profit high_sales</v>
      </c>
      <c r="R5812" s="3"/>
    </row>
    <row r="5813" spans="1:18" ht="14.25" customHeight="1" x14ac:dyDescent="0.3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Table5[[#This Row],[sales]]-(Table5[[#This Row],[sales]]*Table5[[#This Row],[discount]])</f>
        <v>3005.1944999999996</v>
      </c>
      <c r="O5813" s="6">
        <f>Table5[[#This Row],[profit]]/Table5[[#This Row],[net_sales]]</f>
        <v>0.18179522157384492</v>
      </c>
      <c r="P5813" s="3" t="str">
        <f>IF(Table5[[#This Row],[Profit_Percentage]]&lt;=24.5%,"low","high")</f>
        <v>low</v>
      </c>
      <c r="Q5813" s="3" t="str">
        <f>IF(Table5[[#This Row],[Profit_Percentage]]&gt;25%,"high_profit","low_profit")&amp;(IF(Table5[[#This Row],[net_sales]]&gt;1000," high_sales"," low_sales"))</f>
        <v>low_profit high_sales</v>
      </c>
      <c r="R5813" s="3"/>
    </row>
    <row r="5814" spans="1:18" ht="14.25" customHeight="1" x14ac:dyDescent="0.3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Table5[[#This Row],[sales]]-(Table5[[#This Row],[sales]]*Table5[[#This Row],[discount]])</f>
        <v>3684.31</v>
      </c>
      <c r="O5814" s="6">
        <f>Table5[[#This Row],[profit]]/Table5[[#This Row],[net_sales]]</f>
        <v>5.2582437417046879E-2</v>
      </c>
      <c r="P5814" s="3" t="str">
        <f>IF(Table5[[#This Row],[Profit_Percentage]]&lt;=24.5%,"low","high")</f>
        <v>low</v>
      </c>
      <c r="Q5814" s="3" t="str">
        <f>IF(Table5[[#This Row],[Profit_Percentage]]&gt;25%,"high_profit","low_profit")&amp;(IF(Table5[[#This Row],[net_sales]]&gt;1000," high_sales"," low_sales"))</f>
        <v>low_profit high_sales</v>
      </c>
      <c r="R5814" s="3"/>
    </row>
    <row r="5815" spans="1:18" ht="14.25" customHeight="1" x14ac:dyDescent="0.3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Table5[[#This Row],[sales]]-(Table5[[#This Row],[sales]]*Table5[[#This Row],[discount]])</f>
        <v>4224.3455999999996</v>
      </c>
      <c r="O5815" s="6">
        <f>Table5[[#This Row],[profit]]/Table5[[#This Row],[net_sales]]</f>
        <v>0.25746473015844157</v>
      </c>
      <c r="P5815" s="3" t="str">
        <f>IF(Table5[[#This Row],[Profit_Percentage]]&lt;=24.5%,"low","high")</f>
        <v>high</v>
      </c>
      <c r="Q5815" s="3" t="str">
        <f>IF(Table5[[#This Row],[Profit_Percentage]]&gt;25%,"high_profit","low_profit")&amp;(IF(Table5[[#This Row],[net_sales]]&gt;1000," high_sales"," low_sales"))</f>
        <v>high_profit high_sales</v>
      </c>
      <c r="R5815" s="3"/>
    </row>
    <row r="5816" spans="1:18" ht="14.25" customHeight="1" x14ac:dyDescent="0.3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Table5[[#This Row],[sales]]-(Table5[[#This Row],[sales]]*Table5[[#This Row],[discount]])</f>
        <v>2503.152</v>
      </c>
      <c r="O5816" s="6">
        <f>Table5[[#This Row],[profit]]/Table5[[#This Row],[net_sales]]</f>
        <v>0.48223599685516494</v>
      </c>
      <c r="P5816" s="3" t="str">
        <f>IF(Table5[[#This Row],[Profit_Percentage]]&lt;=24.5%,"low","high")</f>
        <v>high</v>
      </c>
      <c r="Q5816" s="3" t="str">
        <f>IF(Table5[[#This Row],[Profit_Percentage]]&gt;25%,"high_profit","low_profit")&amp;(IF(Table5[[#This Row],[net_sales]]&gt;1000," high_sales"," low_sales"))</f>
        <v>high_profit high_sales</v>
      </c>
      <c r="R5816" s="3"/>
    </row>
    <row r="5817" spans="1:18" ht="14.25" customHeight="1" x14ac:dyDescent="0.3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Table5[[#This Row],[sales]]-(Table5[[#This Row],[sales]]*Table5[[#This Row],[discount]])</f>
        <v>765.97169999999994</v>
      </c>
      <c r="O5817" s="6">
        <f>Table5[[#This Row],[profit]]/Table5[[#This Row],[net_sales]]</f>
        <v>0.4032524961431343</v>
      </c>
      <c r="P5817" s="3" t="str">
        <f>IF(Table5[[#This Row],[Profit_Percentage]]&lt;=24.5%,"low","high")</f>
        <v>high</v>
      </c>
      <c r="Q5817" s="3" t="str">
        <f>IF(Table5[[#This Row],[Profit_Percentage]]&gt;25%,"high_profit","low_profit")&amp;(IF(Table5[[#This Row],[net_sales]]&gt;1000," high_sales"," low_sales"))</f>
        <v>high_profit low_sales</v>
      </c>
      <c r="R5817" s="3"/>
    </row>
    <row r="5818" spans="1:18" ht="14.25" customHeight="1" x14ac:dyDescent="0.3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Table5[[#This Row],[sales]]-(Table5[[#This Row],[sales]]*Table5[[#This Row],[discount]])</f>
        <v>1016.5259</v>
      </c>
      <c r="O5818" s="6">
        <f>Table5[[#This Row],[profit]]/Table5[[#This Row],[net_sales]]</f>
        <v>0.30908213947131108</v>
      </c>
      <c r="P5818" s="3" t="str">
        <f>IF(Table5[[#This Row],[Profit_Percentage]]&lt;=24.5%,"low","high")</f>
        <v>high</v>
      </c>
      <c r="Q5818" s="3" t="str">
        <f>IF(Table5[[#This Row],[Profit_Percentage]]&gt;25%,"high_profit","low_profit")&amp;(IF(Table5[[#This Row],[net_sales]]&gt;1000," high_sales"," low_sales"))</f>
        <v>high_profit high_sales</v>
      </c>
      <c r="R5818" s="3"/>
    </row>
    <row r="5819" spans="1:18" ht="14.25" customHeight="1" x14ac:dyDescent="0.3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Table5[[#This Row],[sales]]-(Table5[[#This Row],[sales]]*Table5[[#This Row],[discount]])</f>
        <v>2254.4495999999999</v>
      </c>
      <c r="O5819" s="6">
        <f>Table5[[#This Row],[profit]]/Table5[[#This Row],[net_sales]]</f>
        <v>0.51143303447546573</v>
      </c>
      <c r="P5819" s="3" t="str">
        <f>IF(Table5[[#This Row],[Profit_Percentage]]&lt;=24.5%,"low","high")</f>
        <v>high</v>
      </c>
      <c r="Q5819" s="3" t="str">
        <f>IF(Table5[[#This Row],[Profit_Percentage]]&gt;25%,"high_profit","low_profit")&amp;(IF(Table5[[#This Row],[net_sales]]&gt;1000," high_sales"," low_sales"))</f>
        <v>high_profit high_sales</v>
      </c>
      <c r="R5819" s="3"/>
    </row>
    <row r="5820" spans="1:18" ht="14.25" customHeight="1" x14ac:dyDescent="0.3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Table5[[#This Row],[sales]]-(Table5[[#This Row],[sales]]*Table5[[#This Row],[discount]])</f>
        <v>437.68199999999996</v>
      </c>
      <c r="O5820" s="6">
        <f>Table5[[#This Row],[profit]]/Table5[[#This Row],[net_sales]]</f>
        <v>0.1332245785753127</v>
      </c>
      <c r="P5820" s="3" t="str">
        <f>IF(Table5[[#This Row],[Profit_Percentage]]&lt;=24.5%,"low","high")</f>
        <v>low</v>
      </c>
      <c r="Q5820" s="3" t="str">
        <f>IF(Table5[[#This Row],[Profit_Percentage]]&gt;25%,"high_profit","low_profit")&amp;(IF(Table5[[#This Row],[net_sales]]&gt;1000," high_sales"," low_sales"))</f>
        <v>low_profit low_sales</v>
      </c>
      <c r="R5820" s="3"/>
    </row>
    <row r="5821" spans="1:18" ht="14.25" customHeight="1" x14ac:dyDescent="0.3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Table5[[#This Row],[sales]]-(Table5[[#This Row],[sales]]*Table5[[#This Row],[discount]])</f>
        <v>1156.078</v>
      </c>
      <c r="O5821" s="6">
        <f>Table5[[#This Row],[profit]]/Table5[[#This Row],[net_sales]]</f>
        <v>0.25312305917074801</v>
      </c>
      <c r="P5821" s="3" t="str">
        <f>IF(Table5[[#This Row],[Profit_Percentage]]&lt;=24.5%,"low","high")</f>
        <v>high</v>
      </c>
      <c r="Q5821" s="3" t="str">
        <f>IF(Table5[[#This Row],[Profit_Percentage]]&gt;25%,"high_profit","low_profit")&amp;(IF(Table5[[#This Row],[net_sales]]&gt;1000," high_sales"," low_sales"))</f>
        <v>high_profit high_sales</v>
      </c>
      <c r="R5821" s="3"/>
    </row>
    <row r="5822" spans="1:18" ht="14.25" customHeight="1" x14ac:dyDescent="0.3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Table5[[#This Row],[sales]]-(Table5[[#This Row],[sales]]*Table5[[#This Row],[discount]])</f>
        <v>3255.7638000000002</v>
      </c>
      <c r="O5822" s="6">
        <f>Table5[[#This Row],[profit]]/Table5[[#This Row],[net_sales]]</f>
        <v>0.29556505296852303</v>
      </c>
      <c r="P5822" s="3" t="str">
        <f>IF(Table5[[#This Row],[Profit_Percentage]]&lt;=24.5%,"low","high")</f>
        <v>high</v>
      </c>
      <c r="Q5822" s="3" t="str">
        <f>IF(Table5[[#This Row],[Profit_Percentage]]&gt;25%,"high_profit","low_profit")&amp;(IF(Table5[[#This Row],[net_sales]]&gt;1000," high_sales"," low_sales"))</f>
        <v>high_profit high_sales</v>
      </c>
      <c r="R5822" s="3"/>
    </row>
    <row r="5823" spans="1:18" ht="14.25" customHeight="1" x14ac:dyDescent="0.3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Table5[[#This Row],[sales]]-(Table5[[#This Row],[sales]]*Table5[[#This Row],[discount]])</f>
        <v>2941.1063999999997</v>
      </c>
      <c r="O5823" s="6">
        <f>Table5[[#This Row],[profit]]/Table5[[#This Row],[net_sales]]</f>
        <v>0.22203208969250485</v>
      </c>
      <c r="P5823" s="3" t="str">
        <f>IF(Table5[[#This Row],[Profit_Percentage]]&lt;=24.5%,"low","high")</f>
        <v>low</v>
      </c>
      <c r="Q5823" s="3" t="str">
        <f>IF(Table5[[#This Row],[Profit_Percentage]]&gt;25%,"high_profit","low_profit")&amp;(IF(Table5[[#This Row],[net_sales]]&gt;1000," high_sales"," low_sales"))</f>
        <v>low_profit high_sales</v>
      </c>
      <c r="R5823" s="3"/>
    </row>
    <row r="5824" spans="1:18" ht="14.25" customHeight="1" x14ac:dyDescent="0.3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Table5[[#This Row],[sales]]-(Table5[[#This Row],[sales]]*Table5[[#This Row],[discount]])</f>
        <v>530.42719999999997</v>
      </c>
      <c r="O5824" s="6">
        <f>Table5[[#This Row],[profit]]/Table5[[#This Row],[net_sales]]</f>
        <v>0.30767652940874829</v>
      </c>
      <c r="P5824" s="3" t="str">
        <f>IF(Table5[[#This Row],[Profit_Percentage]]&lt;=24.5%,"low","high")</f>
        <v>high</v>
      </c>
      <c r="Q5824" s="3" t="str">
        <f>IF(Table5[[#This Row],[Profit_Percentage]]&gt;25%,"high_profit","low_profit")&amp;(IF(Table5[[#This Row],[net_sales]]&gt;1000," high_sales"," low_sales"))</f>
        <v>high_profit low_sales</v>
      </c>
      <c r="R5824" s="3"/>
    </row>
    <row r="5825" spans="1:18" ht="14.25" customHeight="1" x14ac:dyDescent="0.3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Table5[[#This Row],[sales]]-(Table5[[#This Row],[sales]]*Table5[[#This Row],[discount]])</f>
        <v>2315.4954000000002</v>
      </c>
      <c r="O5825" s="6">
        <f>Table5[[#This Row],[profit]]/Table5[[#This Row],[net_sales]]</f>
        <v>0.1261285166016741</v>
      </c>
      <c r="P5825" s="3" t="str">
        <f>IF(Table5[[#This Row],[Profit_Percentage]]&lt;=24.5%,"low","high")</f>
        <v>low</v>
      </c>
      <c r="Q5825" s="3" t="str">
        <f>IF(Table5[[#This Row],[Profit_Percentage]]&gt;25%,"high_profit","low_profit")&amp;(IF(Table5[[#This Row],[net_sales]]&gt;1000," high_sales"," low_sales"))</f>
        <v>low_profit high_sales</v>
      </c>
      <c r="R5825" s="3"/>
    </row>
    <row r="5826" spans="1:18" ht="14.25" customHeight="1" x14ac:dyDescent="0.3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Table5[[#This Row],[sales]]-(Table5[[#This Row],[sales]]*Table5[[#This Row],[discount]])</f>
        <v>2402.1563999999998</v>
      </c>
      <c r="O5826" s="6">
        <f>Table5[[#This Row],[profit]]/Table5[[#This Row],[net_sales]]</f>
        <v>0.23339446174279077</v>
      </c>
      <c r="P5826" s="3" t="str">
        <f>IF(Table5[[#This Row],[Profit_Percentage]]&lt;=24.5%,"low","high")</f>
        <v>low</v>
      </c>
      <c r="Q5826" s="3" t="str">
        <f>IF(Table5[[#This Row],[Profit_Percentage]]&gt;25%,"high_profit","low_profit")&amp;(IF(Table5[[#This Row],[net_sales]]&gt;1000," high_sales"," low_sales"))</f>
        <v>low_profit high_sales</v>
      </c>
      <c r="R5826" s="3"/>
    </row>
    <row r="5827" spans="1:18" ht="14.25" customHeight="1" x14ac:dyDescent="0.3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Table5[[#This Row],[sales]]-(Table5[[#This Row],[sales]]*Table5[[#This Row],[discount]])</f>
        <v>1332.1296</v>
      </c>
      <c r="O5827" s="6">
        <f>Table5[[#This Row],[profit]]/Table5[[#This Row],[net_sales]]</f>
        <v>0.25131188436920848</v>
      </c>
      <c r="P5827" s="3" t="str">
        <f>IF(Table5[[#This Row],[Profit_Percentage]]&lt;=24.5%,"low","high")</f>
        <v>high</v>
      </c>
      <c r="Q5827" s="3" t="str">
        <f>IF(Table5[[#This Row],[Profit_Percentage]]&gt;25%,"high_profit","low_profit")&amp;(IF(Table5[[#This Row],[net_sales]]&gt;1000," high_sales"," low_sales"))</f>
        <v>high_profit high_sales</v>
      </c>
      <c r="R5827" s="3"/>
    </row>
    <row r="5828" spans="1:18" ht="14.25" customHeight="1" x14ac:dyDescent="0.3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Table5[[#This Row],[sales]]-(Table5[[#This Row],[sales]]*Table5[[#This Row],[discount]])</f>
        <v>4226.6547999999993</v>
      </c>
      <c r="O5828" s="6">
        <f>Table5[[#This Row],[profit]]/Table5[[#This Row],[net_sales]]</f>
        <v>0.31457501568379803</v>
      </c>
      <c r="P5828" s="3" t="str">
        <f>IF(Table5[[#This Row],[Profit_Percentage]]&lt;=24.5%,"low","high")</f>
        <v>high</v>
      </c>
      <c r="Q5828" s="3" t="str">
        <f>IF(Table5[[#This Row],[Profit_Percentage]]&gt;25%,"high_profit","low_profit")&amp;(IF(Table5[[#This Row],[net_sales]]&gt;1000," high_sales"," low_sales"))</f>
        <v>high_profit high_sales</v>
      </c>
      <c r="R5828" s="3"/>
    </row>
    <row r="5829" spans="1:18" ht="14.25" customHeight="1" x14ac:dyDescent="0.3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Table5[[#This Row],[sales]]-(Table5[[#This Row],[sales]]*Table5[[#This Row],[discount]])</f>
        <v>2409.2044000000001</v>
      </c>
      <c r="O5829" s="6">
        <f>Table5[[#This Row],[profit]]/Table5[[#This Row],[net_sales]]</f>
        <v>0.38476187408590157</v>
      </c>
      <c r="P5829" s="3" t="str">
        <f>IF(Table5[[#This Row],[Profit_Percentage]]&lt;=24.5%,"low","high")</f>
        <v>high</v>
      </c>
      <c r="Q5829" s="3" t="str">
        <f>IF(Table5[[#This Row],[Profit_Percentage]]&gt;25%,"high_profit","low_profit")&amp;(IF(Table5[[#This Row],[net_sales]]&gt;1000," high_sales"," low_sales"))</f>
        <v>high_profit high_sales</v>
      </c>
      <c r="R5829" s="3"/>
    </row>
    <row r="5830" spans="1:18" ht="14.25" customHeight="1" x14ac:dyDescent="0.3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Table5[[#This Row],[sales]]-(Table5[[#This Row],[sales]]*Table5[[#This Row],[discount]])</f>
        <v>3775.2483999999999</v>
      </c>
      <c r="O5830" s="6">
        <f>Table5[[#This Row],[profit]]/Table5[[#This Row],[net_sales]]</f>
        <v>0.24715989549190989</v>
      </c>
      <c r="P5830" s="3" t="str">
        <f>IF(Table5[[#This Row],[Profit_Percentage]]&lt;=24.5%,"low","high")</f>
        <v>high</v>
      </c>
      <c r="Q5830" s="3" t="str">
        <f>IF(Table5[[#This Row],[Profit_Percentage]]&gt;25%,"high_profit","low_profit")&amp;(IF(Table5[[#This Row],[net_sales]]&gt;1000," high_sales"," low_sales"))</f>
        <v>low_profit high_sales</v>
      </c>
      <c r="R5830" s="3"/>
    </row>
    <row r="5831" spans="1:18" ht="14.25" customHeight="1" x14ac:dyDescent="0.3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Table5[[#This Row],[sales]]-(Table5[[#This Row],[sales]]*Table5[[#This Row],[discount]])</f>
        <v>401.52099999999996</v>
      </c>
      <c r="O5831" s="6">
        <f>Table5[[#This Row],[profit]]/Table5[[#This Row],[net_sales]]</f>
        <v>0.1201182503530326</v>
      </c>
      <c r="P5831" s="3" t="str">
        <f>IF(Table5[[#This Row],[Profit_Percentage]]&lt;=24.5%,"low","high")</f>
        <v>low</v>
      </c>
      <c r="Q5831" s="3" t="str">
        <f>IF(Table5[[#This Row],[Profit_Percentage]]&gt;25%,"high_profit","low_profit")&amp;(IF(Table5[[#This Row],[net_sales]]&gt;1000," high_sales"," low_sales"))</f>
        <v>low_profit low_sales</v>
      </c>
      <c r="R5831" s="3"/>
    </row>
    <row r="5832" spans="1:18" ht="14.25" customHeight="1" x14ac:dyDescent="0.3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Table5[[#This Row],[sales]]-(Table5[[#This Row],[sales]]*Table5[[#This Row],[discount]])</f>
        <v>1361.6543999999999</v>
      </c>
      <c r="O5832" s="6">
        <f>Table5[[#This Row],[profit]]/Table5[[#This Row],[net_sales]]</f>
        <v>0.21981348571267426</v>
      </c>
      <c r="P5832" s="3" t="str">
        <f>IF(Table5[[#This Row],[Profit_Percentage]]&lt;=24.5%,"low","high")</f>
        <v>low</v>
      </c>
      <c r="Q5832" s="3" t="str">
        <f>IF(Table5[[#This Row],[Profit_Percentage]]&gt;25%,"high_profit","low_profit")&amp;(IF(Table5[[#This Row],[net_sales]]&gt;1000," high_sales"," low_sales"))</f>
        <v>low_profit high_sales</v>
      </c>
      <c r="R5832" s="3"/>
    </row>
    <row r="5833" spans="1:18" ht="14.25" customHeight="1" x14ac:dyDescent="0.3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Table5[[#This Row],[sales]]-(Table5[[#This Row],[sales]]*Table5[[#This Row],[discount]])</f>
        <v>4150.2483000000002</v>
      </c>
      <c r="O5833" s="6">
        <f>Table5[[#This Row],[profit]]/Table5[[#This Row],[net_sales]]</f>
        <v>0.23692317397009716</v>
      </c>
      <c r="P5833" s="3" t="str">
        <f>IF(Table5[[#This Row],[Profit_Percentage]]&lt;=24.5%,"low","high")</f>
        <v>low</v>
      </c>
      <c r="Q5833" s="3" t="str">
        <f>IF(Table5[[#This Row],[Profit_Percentage]]&gt;25%,"high_profit","low_profit")&amp;(IF(Table5[[#This Row],[net_sales]]&gt;1000," high_sales"," low_sales"))</f>
        <v>low_profit high_sales</v>
      </c>
      <c r="R5833" s="3"/>
    </row>
    <row r="5834" spans="1:18" ht="14.25" customHeight="1" x14ac:dyDescent="0.3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Table5[[#This Row],[sales]]-(Table5[[#This Row],[sales]]*Table5[[#This Row],[discount]])</f>
        <v>2040.8903999999998</v>
      </c>
      <c r="O5834" s="6">
        <f>Table5[[#This Row],[profit]]/Table5[[#This Row],[net_sales]]</f>
        <v>0.1653199995452965</v>
      </c>
      <c r="P5834" s="3" t="str">
        <f>IF(Table5[[#This Row],[Profit_Percentage]]&lt;=24.5%,"low","high")</f>
        <v>low</v>
      </c>
      <c r="Q5834" s="3" t="str">
        <f>IF(Table5[[#This Row],[Profit_Percentage]]&gt;25%,"high_profit","low_profit")&amp;(IF(Table5[[#This Row],[net_sales]]&gt;1000," high_sales"," low_sales"))</f>
        <v>low_profit high_sales</v>
      </c>
      <c r="R5834" s="3"/>
    </row>
    <row r="5835" spans="1:18" ht="14.25" customHeight="1" x14ac:dyDescent="0.3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Table5[[#This Row],[sales]]-(Table5[[#This Row],[sales]]*Table5[[#This Row],[discount]])</f>
        <v>899.08</v>
      </c>
      <c r="O5835" s="6">
        <f>Table5[[#This Row],[profit]]/Table5[[#This Row],[net_sales]]</f>
        <v>0.39317969479912795</v>
      </c>
      <c r="P5835" s="3" t="str">
        <f>IF(Table5[[#This Row],[Profit_Percentage]]&lt;=24.5%,"low","high")</f>
        <v>high</v>
      </c>
      <c r="Q5835" s="3" t="str">
        <f>IF(Table5[[#This Row],[Profit_Percentage]]&gt;25%,"high_profit","low_profit")&amp;(IF(Table5[[#This Row],[net_sales]]&gt;1000," high_sales"," low_sales"))</f>
        <v>high_profit low_sales</v>
      </c>
      <c r="R5835" s="3"/>
    </row>
    <row r="5836" spans="1:18" ht="14.25" customHeight="1" x14ac:dyDescent="0.3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Table5[[#This Row],[sales]]-(Table5[[#This Row],[sales]]*Table5[[#This Row],[discount]])</f>
        <v>3692.0524</v>
      </c>
      <c r="O5836" s="6">
        <f>Table5[[#This Row],[profit]]/Table5[[#This Row],[net_sales]]</f>
        <v>0.14822108158594932</v>
      </c>
      <c r="P5836" s="3" t="str">
        <f>IF(Table5[[#This Row],[Profit_Percentage]]&lt;=24.5%,"low","high")</f>
        <v>low</v>
      </c>
      <c r="Q5836" s="3" t="str">
        <f>IF(Table5[[#This Row],[Profit_Percentage]]&gt;25%,"high_profit","low_profit")&amp;(IF(Table5[[#This Row],[net_sales]]&gt;1000," high_sales"," low_sales"))</f>
        <v>low_profit high_sales</v>
      </c>
      <c r="R5836" s="3"/>
    </row>
    <row r="5837" spans="1:18" ht="14.25" customHeight="1" x14ac:dyDescent="0.3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Table5[[#This Row],[sales]]-(Table5[[#This Row],[sales]]*Table5[[#This Row],[discount]])</f>
        <v>3765.3466000000003</v>
      </c>
      <c r="O5837" s="6">
        <f>Table5[[#This Row],[profit]]/Table5[[#This Row],[net_sales]]</f>
        <v>0.28232460724863945</v>
      </c>
      <c r="P5837" s="3" t="str">
        <f>IF(Table5[[#This Row],[Profit_Percentage]]&lt;=24.5%,"low","high")</f>
        <v>high</v>
      </c>
      <c r="Q5837" s="3" t="str">
        <f>IF(Table5[[#This Row],[Profit_Percentage]]&gt;25%,"high_profit","low_profit")&amp;(IF(Table5[[#This Row],[net_sales]]&gt;1000," high_sales"," low_sales"))</f>
        <v>high_profit high_sales</v>
      </c>
      <c r="R5837" s="3"/>
    </row>
    <row r="5838" spans="1:18" ht="14.25" customHeight="1" x14ac:dyDescent="0.3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Table5[[#This Row],[sales]]-(Table5[[#This Row],[sales]]*Table5[[#This Row],[discount]])</f>
        <v>2527.7251999999999</v>
      </c>
      <c r="O5838" s="6">
        <f>Table5[[#This Row],[profit]]/Table5[[#This Row],[net_sales]]</f>
        <v>0.27057925442211839</v>
      </c>
      <c r="P5838" s="3" t="str">
        <f>IF(Table5[[#This Row],[Profit_Percentage]]&lt;=24.5%,"low","high")</f>
        <v>high</v>
      </c>
      <c r="Q5838" s="3" t="str">
        <f>IF(Table5[[#This Row],[Profit_Percentage]]&gt;25%,"high_profit","low_profit")&amp;(IF(Table5[[#This Row],[net_sales]]&gt;1000," high_sales"," low_sales"))</f>
        <v>high_profit high_sales</v>
      </c>
      <c r="R5838" s="3"/>
    </row>
    <row r="5839" spans="1:18" ht="14.25" customHeight="1" x14ac:dyDescent="0.3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Table5[[#This Row],[sales]]-(Table5[[#This Row],[sales]]*Table5[[#This Row],[discount]])</f>
        <v>1939.6184000000001</v>
      </c>
      <c r="O5839" s="6">
        <f>Table5[[#This Row],[profit]]/Table5[[#This Row],[net_sales]]</f>
        <v>0.14127005600689288</v>
      </c>
      <c r="P5839" s="3" t="str">
        <f>IF(Table5[[#This Row],[Profit_Percentage]]&lt;=24.5%,"low","high")</f>
        <v>low</v>
      </c>
      <c r="Q5839" s="3" t="str">
        <f>IF(Table5[[#This Row],[Profit_Percentage]]&gt;25%,"high_profit","low_profit")&amp;(IF(Table5[[#This Row],[net_sales]]&gt;1000," high_sales"," low_sales"))</f>
        <v>low_profit high_sales</v>
      </c>
      <c r="R5839" s="3"/>
    </row>
    <row r="5840" spans="1:18" ht="14.25" customHeight="1" x14ac:dyDescent="0.3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Table5[[#This Row],[sales]]-(Table5[[#This Row],[sales]]*Table5[[#This Row],[discount]])</f>
        <v>120.267</v>
      </c>
      <c r="O5840" s="6">
        <f>Table5[[#This Row],[profit]]/Table5[[#This Row],[net_sales]]</f>
        <v>8.0071840155653676E-2</v>
      </c>
      <c r="P5840" s="3" t="str">
        <f>IF(Table5[[#This Row],[Profit_Percentage]]&lt;=24.5%,"low","high")</f>
        <v>low</v>
      </c>
      <c r="Q5840" s="3" t="str">
        <f>IF(Table5[[#This Row],[Profit_Percentage]]&gt;25%,"high_profit","low_profit")&amp;(IF(Table5[[#This Row],[net_sales]]&gt;1000," high_sales"," low_sales"))</f>
        <v>low_profit low_sales</v>
      </c>
      <c r="R5840" s="3"/>
    </row>
    <row r="5841" spans="1:18" ht="14.25" customHeight="1" x14ac:dyDescent="0.3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Table5[[#This Row],[sales]]-(Table5[[#This Row],[sales]]*Table5[[#This Row],[discount]])</f>
        <v>2502.5037000000002</v>
      </c>
      <c r="O5841" s="6">
        <f>Table5[[#This Row],[profit]]/Table5[[#This Row],[net_sales]]</f>
        <v>0.39283858001888267</v>
      </c>
      <c r="P5841" s="3" t="str">
        <f>IF(Table5[[#This Row],[Profit_Percentage]]&lt;=24.5%,"low","high")</f>
        <v>high</v>
      </c>
      <c r="Q5841" s="3" t="str">
        <f>IF(Table5[[#This Row],[Profit_Percentage]]&gt;25%,"high_profit","low_profit")&amp;(IF(Table5[[#This Row],[net_sales]]&gt;1000," high_sales"," low_sales"))</f>
        <v>high_profit high_sales</v>
      </c>
      <c r="R5841" s="3"/>
    </row>
    <row r="5842" spans="1:18" ht="14.25" customHeight="1" x14ac:dyDescent="0.3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Table5[[#This Row],[sales]]-(Table5[[#This Row],[sales]]*Table5[[#This Row],[discount]])</f>
        <v>2308.9845</v>
      </c>
      <c r="O5842" s="6">
        <f>Table5[[#This Row],[profit]]/Table5[[#This Row],[net_sales]]</f>
        <v>0.42746930522920357</v>
      </c>
      <c r="P5842" s="3" t="str">
        <f>IF(Table5[[#This Row],[Profit_Percentage]]&lt;=24.5%,"low","high")</f>
        <v>high</v>
      </c>
      <c r="Q5842" s="3" t="str">
        <f>IF(Table5[[#This Row],[Profit_Percentage]]&gt;25%,"high_profit","low_profit")&amp;(IF(Table5[[#This Row],[net_sales]]&gt;1000," high_sales"," low_sales"))</f>
        <v>high_profit high_sales</v>
      </c>
      <c r="R5842" s="3"/>
    </row>
    <row r="5843" spans="1:18" ht="14.25" customHeight="1" x14ac:dyDescent="0.3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Table5[[#This Row],[sales]]-(Table5[[#This Row],[sales]]*Table5[[#This Row],[discount]])</f>
        <v>260.37210000000005</v>
      </c>
      <c r="O5843" s="6">
        <f>Table5[[#This Row],[profit]]/Table5[[#This Row],[net_sales]]</f>
        <v>0.30583153878622166</v>
      </c>
      <c r="P5843" s="3" t="str">
        <f>IF(Table5[[#This Row],[Profit_Percentage]]&lt;=24.5%,"low","high")</f>
        <v>high</v>
      </c>
      <c r="Q5843" s="3" t="str">
        <f>IF(Table5[[#This Row],[Profit_Percentage]]&gt;25%,"high_profit","low_profit")&amp;(IF(Table5[[#This Row],[net_sales]]&gt;1000," high_sales"," low_sales"))</f>
        <v>high_profit low_sales</v>
      </c>
      <c r="R5843" s="3"/>
    </row>
    <row r="5844" spans="1:18" ht="14.25" customHeight="1" x14ac:dyDescent="0.3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Table5[[#This Row],[sales]]-(Table5[[#This Row],[sales]]*Table5[[#This Row],[discount]])</f>
        <v>549.4914</v>
      </c>
      <c r="O5844" s="6">
        <f>Table5[[#This Row],[profit]]/Table5[[#This Row],[net_sales]]</f>
        <v>0.38704882369405602</v>
      </c>
      <c r="P5844" s="3" t="str">
        <f>IF(Table5[[#This Row],[Profit_Percentage]]&lt;=24.5%,"low","high")</f>
        <v>high</v>
      </c>
      <c r="Q5844" s="3" t="str">
        <f>IF(Table5[[#This Row],[Profit_Percentage]]&gt;25%,"high_profit","low_profit")&amp;(IF(Table5[[#This Row],[net_sales]]&gt;1000," high_sales"," low_sales"))</f>
        <v>high_profit low_sales</v>
      </c>
      <c r="R5844" s="3"/>
    </row>
    <row r="5845" spans="1:18" ht="14.25" customHeight="1" x14ac:dyDescent="0.3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Table5[[#This Row],[sales]]-(Table5[[#This Row],[sales]]*Table5[[#This Row],[discount]])</f>
        <v>3422.1315</v>
      </c>
      <c r="O5845" s="6">
        <f>Table5[[#This Row],[profit]]/Table5[[#This Row],[net_sales]]</f>
        <v>0.26600964924930559</v>
      </c>
      <c r="P5845" s="3" t="str">
        <f>IF(Table5[[#This Row],[Profit_Percentage]]&lt;=24.5%,"low","high")</f>
        <v>high</v>
      </c>
      <c r="Q5845" s="3" t="str">
        <f>IF(Table5[[#This Row],[Profit_Percentage]]&gt;25%,"high_profit","low_profit")&amp;(IF(Table5[[#This Row],[net_sales]]&gt;1000," high_sales"," low_sales"))</f>
        <v>high_profit high_sales</v>
      </c>
      <c r="R5845" s="3"/>
    </row>
    <row r="5846" spans="1:18" ht="14.25" customHeight="1" x14ac:dyDescent="0.3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Table5[[#This Row],[sales]]-(Table5[[#This Row],[sales]]*Table5[[#This Row],[discount]])</f>
        <v>399.4864</v>
      </c>
      <c r="O5846" s="6">
        <f>Table5[[#This Row],[profit]]/Table5[[#This Row],[net_sales]]</f>
        <v>0.20844264035020965</v>
      </c>
      <c r="P5846" s="3" t="str">
        <f>IF(Table5[[#This Row],[Profit_Percentage]]&lt;=24.5%,"low","high")</f>
        <v>low</v>
      </c>
      <c r="Q5846" s="3" t="str">
        <f>IF(Table5[[#This Row],[Profit_Percentage]]&gt;25%,"high_profit","low_profit")&amp;(IF(Table5[[#This Row],[net_sales]]&gt;1000," high_sales"," low_sales"))</f>
        <v>low_profit low_sales</v>
      </c>
      <c r="R5846" s="3"/>
    </row>
    <row r="5847" spans="1:18" ht="14.25" customHeight="1" x14ac:dyDescent="0.3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Table5[[#This Row],[sales]]-(Table5[[#This Row],[sales]]*Table5[[#This Row],[discount]])</f>
        <v>4384.7174999999997</v>
      </c>
      <c r="O5847" s="6">
        <f>Table5[[#This Row],[profit]]/Table5[[#This Row],[net_sales]]</f>
        <v>0.13894167640218555</v>
      </c>
      <c r="P5847" s="3" t="str">
        <f>IF(Table5[[#This Row],[Profit_Percentage]]&lt;=24.5%,"low","high")</f>
        <v>low</v>
      </c>
      <c r="Q5847" s="3" t="str">
        <f>IF(Table5[[#This Row],[Profit_Percentage]]&gt;25%,"high_profit","low_profit")&amp;(IF(Table5[[#This Row],[net_sales]]&gt;1000," high_sales"," low_sales"))</f>
        <v>low_profit high_sales</v>
      </c>
      <c r="R5847" s="3"/>
    </row>
    <row r="5848" spans="1:18" ht="14.25" customHeight="1" x14ac:dyDescent="0.3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Table5[[#This Row],[sales]]-(Table5[[#This Row],[sales]]*Table5[[#This Row],[discount]])</f>
        <v>4699.5018</v>
      </c>
      <c r="O5848" s="6">
        <f>Table5[[#This Row],[profit]]/Table5[[#This Row],[net_sales]]</f>
        <v>0.16553669582592778</v>
      </c>
      <c r="P5848" s="3" t="str">
        <f>IF(Table5[[#This Row],[Profit_Percentage]]&lt;=24.5%,"low","high")</f>
        <v>low</v>
      </c>
      <c r="Q5848" s="3" t="str">
        <f>IF(Table5[[#This Row],[Profit_Percentage]]&gt;25%,"high_profit","low_profit")&amp;(IF(Table5[[#This Row],[net_sales]]&gt;1000," high_sales"," low_sales"))</f>
        <v>low_profit high_sales</v>
      </c>
      <c r="R5848" s="3"/>
    </row>
    <row r="5849" spans="1:18" ht="14.25" customHeight="1" x14ac:dyDescent="0.3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Table5[[#This Row],[sales]]-(Table5[[#This Row],[sales]]*Table5[[#This Row],[discount]])</f>
        <v>2532.8064000000004</v>
      </c>
      <c r="O5849" s="6">
        <f>Table5[[#This Row],[profit]]/Table5[[#This Row],[net_sales]]</f>
        <v>0.39330680781602567</v>
      </c>
      <c r="P5849" s="3" t="str">
        <f>IF(Table5[[#This Row],[Profit_Percentage]]&lt;=24.5%,"low","high")</f>
        <v>high</v>
      </c>
      <c r="Q5849" s="3" t="str">
        <f>IF(Table5[[#This Row],[Profit_Percentage]]&gt;25%,"high_profit","low_profit")&amp;(IF(Table5[[#This Row],[net_sales]]&gt;1000," high_sales"," low_sales"))</f>
        <v>high_profit high_sales</v>
      </c>
      <c r="R5849" s="3"/>
    </row>
    <row r="5850" spans="1:18" ht="14.25" customHeight="1" x14ac:dyDescent="0.3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Table5[[#This Row],[sales]]-(Table5[[#This Row],[sales]]*Table5[[#This Row],[discount]])</f>
        <v>2567.2347</v>
      </c>
      <c r="O5850" s="6">
        <f>Table5[[#This Row],[profit]]/Table5[[#This Row],[net_sales]]</f>
        <v>0.4288544401491613</v>
      </c>
      <c r="P5850" s="3" t="str">
        <f>IF(Table5[[#This Row],[Profit_Percentage]]&lt;=24.5%,"low","high")</f>
        <v>high</v>
      </c>
      <c r="Q5850" s="3" t="str">
        <f>IF(Table5[[#This Row],[Profit_Percentage]]&gt;25%,"high_profit","low_profit")&amp;(IF(Table5[[#This Row],[net_sales]]&gt;1000," high_sales"," low_sales"))</f>
        <v>high_profit high_sales</v>
      </c>
      <c r="R5850" s="3"/>
    </row>
    <row r="5851" spans="1:18" ht="14.25" customHeight="1" x14ac:dyDescent="0.3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Table5[[#This Row],[sales]]-(Table5[[#This Row],[sales]]*Table5[[#This Row],[discount]])</f>
        <v>1915.5135999999998</v>
      </c>
      <c r="O5851" s="6">
        <f>Table5[[#This Row],[profit]]/Table5[[#This Row],[net_sales]]</f>
        <v>0.28748947540753567</v>
      </c>
      <c r="P5851" s="3" t="str">
        <f>IF(Table5[[#This Row],[Profit_Percentage]]&lt;=24.5%,"low","high")</f>
        <v>high</v>
      </c>
      <c r="Q5851" s="3" t="str">
        <f>IF(Table5[[#This Row],[Profit_Percentage]]&gt;25%,"high_profit","low_profit")&amp;(IF(Table5[[#This Row],[net_sales]]&gt;1000," high_sales"," low_sales"))</f>
        <v>high_profit high_sales</v>
      </c>
      <c r="R5851" s="3"/>
    </row>
    <row r="5852" spans="1:18" ht="14.25" customHeight="1" x14ac:dyDescent="0.3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Table5[[#This Row],[sales]]-(Table5[[#This Row],[sales]]*Table5[[#This Row],[discount]])</f>
        <v>493.822</v>
      </c>
      <c r="O5852" s="6">
        <f>Table5[[#This Row],[profit]]/Table5[[#This Row],[net_sales]]</f>
        <v>0.19883682784485096</v>
      </c>
      <c r="P5852" s="3" t="str">
        <f>IF(Table5[[#This Row],[Profit_Percentage]]&lt;=24.5%,"low","high")</f>
        <v>low</v>
      </c>
      <c r="Q5852" s="3" t="str">
        <f>IF(Table5[[#This Row],[Profit_Percentage]]&gt;25%,"high_profit","low_profit")&amp;(IF(Table5[[#This Row],[net_sales]]&gt;1000," high_sales"," low_sales"))</f>
        <v>low_profit low_sales</v>
      </c>
      <c r="R5852" s="3"/>
    </row>
    <row r="5853" spans="1:18" ht="14.25" customHeight="1" x14ac:dyDescent="0.3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Table5[[#This Row],[sales]]-(Table5[[#This Row],[sales]]*Table5[[#This Row],[discount]])</f>
        <v>1986.7626</v>
      </c>
      <c r="O5853" s="6">
        <f>Table5[[#This Row],[profit]]/Table5[[#This Row],[net_sales]]</f>
        <v>0.2831994119478593</v>
      </c>
      <c r="P5853" s="3" t="str">
        <f>IF(Table5[[#This Row],[Profit_Percentage]]&lt;=24.5%,"low","high")</f>
        <v>high</v>
      </c>
      <c r="Q5853" s="3" t="str">
        <f>IF(Table5[[#This Row],[Profit_Percentage]]&gt;25%,"high_profit","low_profit")&amp;(IF(Table5[[#This Row],[net_sales]]&gt;1000," high_sales"," low_sales"))</f>
        <v>high_profit high_sales</v>
      </c>
      <c r="R5853" s="3"/>
    </row>
    <row r="5854" spans="1:18" ht="14.25" customHeight="1" x14ac:dyDescent="0.3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Table5[[#This Row],[sales]]-(Table5[[#This Row],[sales]]*Table5[[#This Row],[discount]])</f>
        <v>1656.1584</v>
      </c>
      <c r="O5854" s="6">
        <f>Table5[[#This Row],[profit]]/Table5[[#This Row],[net_sales]]</f>
        <v>0.181450035214023</v>
      </c>
      <c r="P5854" s="3" t="str">
        <f>IF(Table5[[#This Row],[Profit_Percentage]]&lt;=24.5%,"low","high")</f>
        <v>low</v>
      </c>
      <c r="Q5854" s="3" t="str">
        <f>IF(Table5[[#This Row],[Profit_Percentage]]&gt;25%,"high_profit","low_profit")&amp;(IF(Table5[[#This Row],[net_sales]]&gt;1000," high_sales"," low_sales"))</f>
        <v>low_profit high_sales</v>
      </c>
      <c r="R5854" s="3"/>
    </row>
    <row r="5855" spans="1:18" ht="14.25" customHeight="1" x14ac:dyDescent="0.3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Table5[[#This Row],[sales]]-(Table5[[#This Row],[sales]]*Table5[[#This Row],[discount]])</f>
        <v>2286.3548000000001</v>
      </c>
      <c r="O5855" s="6">
        <f>Table5[[#This Row],[profit]]/Table5[[#This Row],[net_sales]]</f>
        <v>0.20006518673304774</v>
      </c>
      <c r="P5855" s="3" t="str">
        <f>IF(Table5[[#This Row],[Profit_Percentage]]&lt;=24.5%,"low","high")</f>
        <v>low</v>
      </c>
      <c r="Q5855" s="3" t="str">
        <f>IF(Table5[[#This Row],[Profit_Percentage]]&gt;25%,"high_profit","low_profit")&amp;(IF(Table5[[#This Row],[net_sales]]&gt;1000," high_sales"," low_sales"))</f>
        <v>low_profit high_sales</v>
      </c>
      <c r="R5855" s="3"/>
    </row>
    <row r="5856" spans="1:18" ht="14.25" customHeight="1" x14ac:dyDescent="0.3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Table5[[#This Row],[sales]]-(Table5[[#This Row],[sales]]*Table5[[#This Row],[discount]])</f>
        <v>1322.3445999999999</v>
      </c>
      <c r="O5856" s="6">
        <f>Table5[[#This Row],[profit]]/Table5[[#This Row],[net_sales]]</f>
        <v>0.20153596876336169</v>
      </c>
      <c r="P5856" s="3" t="str">
        <f>IF(Table5[[#This Row],[Profit_Percentage]]&lt;=24.5%,"low","high")</f>
        <v>low</v>
      </c>
      <c r="Q5856" s="3" t="str">
        <f>IF(Table5[[#This Row],[Profit_Percentage]]&gt;25%,"high_profit","low_profit")&amp;(IF(Table5[[#This Row],[net_sales]]&gt;1000," high_sales"," low_sales"))</f>
        <v>low_profit high_sales</v>
      </c>
      <c r="R5856" s="3"/>
    </row>
    <row r="5857" spans="1:18" ht="14.25" customHeight="1" x14ac:dyDescent="0.3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Table5[[#This Row],[sales]]-(Table5[[#This Row],[sales]]*Table5[[#This Row],[discount]])</f>
        <v>707.60799999999995</v>
      </c>
      <c r="O5857" s="6">
        <f>Table5[[#This Row],[profit]]/Table5[[#This Row],[net_sales]]</f>
        <v>0.28765926897378213</v>
      </c>
      <c r="P5857" s="3" t="str">
        <f>IF(Table5[[#This Row],[Profit_Percentage]]&lt;=24.5%,"low","high")</f>
        <v>high</v>
      </c>
      <c r="Q5857" s="3" t="str">
        <f>IF(Table5[[#This Row],[Profit_Percentage]]&gt;25%,"high_profit","low_profit")&amp;(IF(Table5[[#This Row],[net_sales]]&gt;1000," high_sales"," low_sales"))</f>
        <v>high_profit low_sales</v>
      </c>
      <c r="R5857" s="3"/>
    </row>
    <row r="5858" spans="1:18" ht="14.25" customHeight="1" x14ac:dyDescent="0.3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Table5[[#This Row],[sales]]-(Table5[[#This Row],[sales]]*Table5[[#This Row],[discount]])</f>
        <v>1401.9197999999999</v>
      </c>
      <c r="O5858" s="6">
        <f>Table5[[#This Row],[profit]]/Table5[[#This Row],[net_sales]]</f>
        <v>0.32365617491100424</v>
      </c>
      <c r="P5858" s="3" t="str">
        <f>IF(Table5[[#This Row],[Profit_Percentage]]&lt;=24.5%,"low","high")</f>
        <v>high</v>
      </c>
      <c r="Q5858" s="3" t="str">
        <f>IF(Table5[[#This Row],[Profit_Percentage]]&gt;25%,"high_profit","low_profit")&amp;(IF(Table5[[#This Row],[net_sales]]&gt;1000," high_sales"," low_sales"))</f>
        <v>high_profit high_sales</v>
      </c>
      <c r="R5858" s="3"/>
    </row>
    <row r="5859" spans="1:18" ht="14.25" customHeight="1" x14ac:dyDescent="0.3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Table5[[#This Row],[sales]]-(Table5[[#This Row],[sales]]*Table5[[#This Row],[discount]])</f>
        <v>3719.8616000000002</v>
      </c>
      <c r="O5859" s="6">
        <f>Table5[[#This Row],[profit]]/Table5[[#This Row],[net_sales]]</f>
        <v>5.9730716863229533E-2</v>
      </c>
      <c r="P5859" s="3" t="str">
        <f>IF(Table5[[#This Row],[Profit_Percentage]]&lt;=24.5%,"low","high")</f>
        <v>low</v>
      </c>
      <c r="Q5859" s="3" t="str">
        <f>IF(Table5[[#This Row],[Profit_Percentage]]&gt;25%,"high_profit","low_profit")&amp;(IF(Table5[[#This Row],[net_sales]]&gt;1000," high_sales"," low_sales"))</f>
        <v>low_profit high_sales</v>
      </c>
      <c r="R5859" s="3"/>
    </row>
    <row r="5860" spans="1:18" ht="14.25" customHeight="1" x14ac:dyDescent="0.3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Table5[[#This Row],[sales]]-(Table5[[#This Row],[sales]]*Table5[[#This Row],[discount]])</f>
        <v>1642.3575000000001</v>
      </c>
      <c r="O5860" s="6">
        <f>Table5[[#This Row],[profit]]/Table5[[#This Row],[net_sales]]</f>
        <v>0.25423210232851251</v>
      </c>
      <c r="P5860" s="3" t="str">
        <f>IF(Table5[[#This Row],[Profit_Percentage]]&lt;=24.5%,"low","high")</f>
        <v>high</v>
      </c>
      <c r="Q5860" s="3" t="str">
        <f>IF(Table5[[#This Row],[Profit_Percentage]]&gt;25%,"high_profit","low_profit")&amp;(IF(Table5[[#This Row],[net_sales]]&gt;1000," high_sales"," low_sales"))</f>
        <v>high_profit high_sales</v>
      </c>
      <c r="R5860" s="3"/>
    </row>
    <row r="5861" spans="1:18" ht="14.25" customHeight="1" x14ac:dyDescent="0.3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Table5[[#This Row],[sales]]-(Table5[[#This Row],[sales]]*Table5[[#This Row],[discount]])</f>
        <v>992.69569999999987</v>
      </c>
      <c r="O5861" s="6">
        <f>Table5[[#This Row],[profit]]/Table5[[#This Row],[net_sales]]</f>
        <v>0.42793577125397042</v>
      </c>
      <c r="P5861" s="3" t="str">
        <f>IF(Table5[[#This Row],[Profit_Percentage]]&lt;=24.5%,"low","high")</f>
        <v>high</v>
      </c>
      <c r="Q5861" s="3" t="str">
        <f>IF(Table5[[#This Row],[Profit_Percentage]]&gt;25%,"high_profit","low_profit")&amp;(IF(Table5[[#This Row],[net_sales]]&gt;1000," high_sales"," low_sales"))</f>
        <v>high_profit low_sales</v>
      </c>
      <c r="R5861" s="3"/>
    </row>
    <row r="5862" spans="1:18" ht="14.25" customHeight="1" x14ac:dyDescent="0.3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Table5[[#This Row],[sales]]-(Table5[[#This Row],[sales]]*Table5[[#This Row],[discount]])</f>
        <v>1799.4555</v>
      </c>
      <c r="O5862" s="6">
        <f>Table5[[#This Row],[profit]]/Table5[[#This Row],[net_sales]]</f>
        <v>0.19626492569557846</v>
      </c>
      <c r="P5862" s="3" t="str">
        <f>IF(Table5[[#This Row],[Profit_Percentage]]&lt;=24.5%,"low","high")</f>
        <v>low</v>
      </c>
      <c r="Q5862" s="3" t="str">
        <f>IF(Table5[[#This Row],[Profit_Percentage]]&gt;25%,"high_profit","low_profit")&amp;(IF(Table5[[#This Row],[net_sales]]&gt;1000," high_sales"," low_sales"))</f>
        <v>low_profit high_sales</v>
      </c>
      <c r="R5862" s="3"/>
    </row>
    <row r="5863" spans="1:18" ht="14.25" customHeight="1" x14ac:dyDescent="0.3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Table5[[#This Row],[sales]]-(Table5[[#This Row],[sales]]*Table5[[#This Row],[discount]])</f>
        <v>173.00069999999999</v>
      </c>
      <c r="O5863" s="6">
        <f>Table5[[#This Row],[profit]]/Table5[[#This Row],[net_sales]]</f>
        <v>0.39953595563486161</v>
      </c>
      <c r="P5863" s="3" t="str">
        <f>IF(Table5[[#This Row],[Profit_Percentage]]&lt;=24.5%,"low","high")</f>
        <v>high</v>
      </c>
      <c r="Q5863" s="3" t="str">
        <f>IF(Table5[[#This Row],[Profit_Percentage]]&gt;25%,"high_profit","low_profit")&amp;(IF(Table5[[#This Row],[net_sales]]&gt;1000," high_sales"," low_sales"))</f>
        <v>high_profit low_sales</v>
      </c>
      <c r="R5863" s="3"/>
    </row>
    <row r="5864" spans="1:18" ht="14.25" customHeight="1" x14ac:dyDescent="0.3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Table5[[#This Row],[sales]]-(Table5[[#This Row],[sales]]*Table5[[#This Row],[discount]])</f>
        <v>3794.366</v>
      </c>
      <c r="O5864" s="6">
        <f>Table5[[#This Row],[profit]]/Table5[[#This Row],[net_sales]]</f>
        <v>0.23482447397009146</v>
      </c>
      <c r="P5864" s="3" t="str">
        <f>IF(Table5[[#This Row],[Profit_Percentage]]&lt;=24.5%,"low","high")</f>
        <v>low</v>
      </c>
      <c r="Q5864" s="3" t="str">
        <f>IF(Table5[[#This Row],[Profit_Percentage]]&gt;25%,"high_profit","low_profit")&amp;(IF(Table5[[#This Row],[net_sales]]&gt;1000," high_sales"," low_sales"))</f>
        <v>low_profit high_sales</v>
      </c>
      <c r="R5864" s="3"/>
    </row>
    <row r="5865" spans="1:18" ht="14.25" customHeight="1" x14ac:dyDescent="0.3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Table5[[#This Row],[sales]]-(Table5[[#This Row],[sales]]*Table5[[#This Row],[discount]])</f>
        <v>1794.3232000000003</v>
      </c>
      <c r="O5865" s="6">
        <f>Table5[[#This Row],[profit]]/Table5[[#This Row],[net_sales]]</f>
        <v>0.18639339891497805</v>
      </c>
      <c r="P5865" s="3" t="str">
        <f>IF(Table5[[#This Row],[Profit_Percentage]]&lt;=24.5%,"low","high")</f>
        <v>low</v>
      </c>
      <c r="Q5865" s="3" t="str">
        <f>IF(Table5[[#This Row],[Profit_Percentage]]&gt;25%,"high_profit","low_profit")&amp;(IF(Table5[[#This Row],[net_sales]]&gt;1000," high_sales"," low_sales"))</f>
        <v>low_profit high_sales</v>
      </c>
      <c r="R5865" s="3"/>
    </row>
    <row r="5866" spans="1:18" ht="14.25" customHeight="1" x14ac:dyDescent="0.3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Table5[[#This Row],[sales]]-(Table5[[#This Row],[sales]]*Table5[[#This Row],[discount]])</f>
        <v>411.14549999999997</v>
      </c>
      <c r="O5866" s="6">
        <f>Table5[[#This Row],[profit]]/Table5[[#This Row],[net_sales]]</f>
        <v>0.1553464649375951</v>
      </c>
      <c r="P5866" s="3" t="str">
        <f>IF(Table5[[#This Row],[Profit_Percentage]]&lt;=24.5%,"low","high")</f>
        <v>low</v>
      </c>
      <c r="Q5866" s="3" t="str">
        <f>IF(Table5[[#This Row],[Profit_Percentage]]&gt;25%,"high_profit","low_profit")&amp;(IF(Table5[[#This Row],[net_sales]]&gt;1000," high_sales"," low_sales"))</f>
        <v>low_profit low_sales</v>
      </c>
      <c r="R5866" s="3"/>
    </row>
    <row r="5867" spans="1:18" ht="14.25" customHeight="1" x14ac:dyDescent="0.3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Table5[[#This Row],[sales]]-(Table5[[#This Row],[sales]]*Table5[[#This Row],[discount]])</f>
        <v>998.70540000000005</v>
      </c>
      <c r="O5867" s="6">
        <f>Table5[[#This Row],[profit]]/Table5[[#This Row],[net_sales]]</f>
        <v>9.2449685362670508E-2</v>
      </c>
      <c r="P5867" s="3" t="str">
        <f>IF(Table5[[#This Row],[Profit_Percentage]]&lt;=24.5%,"low","high")</f>
        <v>low</v>
      </c>
      <c r="Q5867" s="3" t="str">
        <f>IF(Table5[[#This Row],[Profit_Percentage]]&gt;25%,"high_profit","low_profit")&amp;(IF(Table5[[#This Row],[net_sales]]&gt;1000," high_sales"," low_sales"))</f>
        <v>low_profit low_sales</v>
      </c>
      <c r="R5867" s="3"/>
    </row>
    <row r="5868" spans="1:18" ht="14.25" customHeight="1" x14ac:dyDescent="0.3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Table5[[#This Row],[sales]]-(Table5[[#This Row],[sales]]*Table5[[#This Row],[discount]])</f>
        <v>3345.1988000000001</v>
      </c>
      <c r="O5868" s="6">
        <f>Table5[[#This Row],[profit]]/Table5[[#This Row],[net_sales]]</f>
        <v>0.33223735462298981</v>
      </c>
      <c r="P5868" s="3" t="str">
        <f>IF(Table5[[#This Row],[Profit_Percentage]]&lt;=24.5%,"low","high")</f>
        <v>high</v>
      </c>
      <c r="Q5868" s="3" t="str">
        <f>IF(Table5[[#This Row],[Profit_Percentage]]&gt;25%,"high_profit","low_profit")&amp;(IF(Table5[[#This Row],[net_sales]]&gt;1000," high_sales"," low_sales"))</f>
        <v>high_profit high_sales</v>
      </c>
      <c r="R5868" s="3"/>
    </row>
    <row r="5869" spans="1:18" ht="14.25" customHeight="1" x14ac:dyDescent="0.3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Table5[[#This Row],[sales]]-(Table5[[#This Row],[sales]]*Table5[[#This Row],[discount]])</f>
        <v>2765.5016000000001</v>
      </c>
      <c r="O5869" s="6">
        <f>Table5[[#This Row],[profit]]/Table5[[#This Row],[net_sales]]</f>
        <v>0.23119494850409777</v>
      </c>
      <c r="P5869" s="3" t="str">
        <f>IF(Table5[[#This Row],[Profit_Percentage]]&lt;=24.5%,"low","high")</f>
        <v>low</v>
      </c>
      <c r="Q5869" s="3" t="str">
        <f>IF(Table5[[#This Row],[Profit_Percentage]]&gt;25%,"high_profit","low_profit")&amp;(IF(Table5[[#This Row],[net_sales]]&gt;1000," high_sales"," low_sales"))</f>
        <v>low_profit high_sales</v>
      </c>
      <c r="R5869" s="3"/>
    </row>
    <row r="5870" spans="1:18" ht="14.25" customHeight="1" x14ac:dyDescent="0.3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Table5[[#This Row],[sales]]-(Table5[[#This Row],[sales]]*Table5[[#This Row],[discount]])</f>
        <v>855.61280000000011</v>
      </c>
      <c r="O5870" s="6">
        <f>Table5[[#This Row],[profit]]/Table5[[#This Row],[net_sales]]</f>
        <v>0.43879661454340091</v>
      </c>
      <c r="P5870" s="3" t="str">
        <f>IF(Table5[[#This Row],[Profit_Percentage]]&lt;=24.5%,"low","high")</f>
        <v>high</v>
      </c>
      <c r="Q5870" s="3" t="str">
        <f>IF(Table5[[#This Row],[Profit_Percentage]]&gt;25%,"high_profit","low_profit")&amp;(IF(Table5[[#This Row],[net_sales]]&gt;1000," high_sales"," low_sales"))</f>
        <v>high_profit low_sales</v>
      </c>
      <c r="R5870" s="3"/>
    </row>
    <row r="5871" spans="1:18" ht="14.25" customHeight="1" x14ac:dyDescent="0.3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Table5[[#This Row],[sales]]-(Table5[[#This Row],[sales]]*Table5[[#This Row],[discount]])</f>
        <v>1554.2539000000002</v>
      </c>
      <c r="O5871" s="6">
        <f>Table5[[#This Row],[profit]]/Table5[[#This Row],[net_sales]]</f>
        <v>0.4069605358558212</v>
      </c>
      <c r="P5871" s="3" t="str">
        <f>IF(Table5[[#This Row],[Profit_Percentage]]&lt;=24.5%,"low","high")</f>
        <v>high</v>
      </c>
      <c r="Q5871" s="3" t="str">
        <f>IF(Table5[[#This Row],[Profit_Percentage]]&gt;25%,"high_profit","low_profit")&amp;(IF(Table5[[#This Row],[net_sales]]&gt;1000," high_sales"," low_sales"))</f>
        <v>high_profit high_sales</v>
      </c>
      <c r="R5871" s="3"/>
    </row>
    <row r="5872" spans="1:18" ht="14.25" customHeight="1" x14ac:dyDescent="0.3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Table5[[#This Row],[sales]]-(Table5[[#This Row],[sales]]*Table5[[#This Row],[discount]])</f>
        <v>1106.8893</v>
      </c>
      <c r="O5872" s="6">
        <f>Table5[[#This Row],[profit]]/Table5[[#This Row],[net_sales]]</f>
        <v>0.16315091310395718</v>
      </c>
      <c r="P5872" s="3" t="str">
        <f>IF(Table5[[#This Row],[Profit_Percentage]]&lt;=24.5%,"low","high")</f>
        <v>low</v>
      </c>
      <c r="Q5872" s="3" t="str">
        <f>IF(Table5[[#This Row],[Profit_Percentage]]&gt;25%,"high_profit","low_profit")&amp;(IF(Table5[[#This Row],[net_sales]]&gt;1000," high_sales"," low_sales"))</f>
        <v>low_profit high_sales</v>
      </c>
      <c r="R5872" s="3"/>
    </row>
    <row r="5873" spans="1:18" ht="14.25" customHeight="1" x14ac:dyDescent="0.3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Table5[[#This Row],[sales]]-(Table5[[#This Row],[sales]]*Table5[[#This Row],[discount]])</f>
        <v>232.81440000000001</v>
      </c>
      <c r="O5873" s="6">
        <f>Table5[[#This Row],[profit]]/Table5[[#This Row],[net_sales]]</f>
        <v>0.12155605495192737</v>
      </c>
      <c r="P5873" s="3" t="str">
        <f>IF(Table5[[#This Row],[Profit_Percentage]]&lt;=24.5%,"low","high")</f>
        <v>low</v>
      </c>
      <c r="Q5873" s="3" t="str">
        <f>IF(Table5[[#This Row],[Profit_Percentage]]&gt;25%,"high_profit","low_profit")&amp;(IF(Table5[[#This Row],[net_sales]]&gt;1000," high_sales"," low_sales"))</f>
        <v>low_profit low_sales</v>
      </c>
      <c r="R5873" s="3"/>
    </row>
    <row r="5874" spans="1:18" ht="14.25" customHeight="1" x14ac:dyDescent="0.3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Table5[[#This Row],[sales]]-(Table5[[#This Row],[sales]]*Table5[[#This Row],[discount]])</f>
        <v>2577.8294999999998</v>
      </c>
      <c r="O5874" s="6">
        <f>Table5[[#This Row],[profit]]/Table5[[#This Row],[net_sales]]</f>
        <v>0.19568788393491501</v>
      </c>
      <c r="P5874" s="3" t="str">
        <f>IF(Table5[[#This Row],[Profit_Percentage]]&lt;=24.5%,"low","high")</f>
        <v>low</v>
      </c>
      <c r="Q5874" s="3" t="str">
        <f>IF(Table5[[#This Row],[Profit_Percentage]]&gt;25%,"high_profit","low_profit")&amp;(IF(Table5[[#This Row],[net_sales]]&gt;1000," high_sales"," low_sales"))</f>
        <v>low_profit high_sales</v>
      </c>
      <c r="R5874" s="3"/>
    </row>
    <row r="5875" spans="1:18" ht="14.25" customHeight="1" x14ac:dyDescent="0.3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Table5[[#This Row],[sales]]-(Table5[[#This Row],[sales]]*Table5[[#This Row],[discount]])</f>
        <v>1149.8625000000002</v>
      </c>
      <c r="O5875" s="6">
        <f>Table5[[#This Row],[profit]]/Table5[[#This Row],[net_sales]]</f>
        <v>0.25169096304992988</v>
      </c>
      <c r="P5875" s="3" t="str">
        <f>IF(Table5[[#This Row],[Profit_Percentage]]&lt;=24.5%,"low","high")</f>
        <v>high</v>
      </c>
      <c r="Q5875" s="3" t="str">
        <f>IF(Table5[[#This Row],[Profit_Percentage]]&gt;25%,"high_profit","low_profit")&amp;(IF(Table5[[#This Row],[net_sales]]&gt;1000," high_sales"," low_sales"))</f>
        <v>high_profit high_sales</v>
      </c>
      <c r="R5875" s="3"/>
    </row>
    <row r="5876" spans="1:18" ht="14.25" customHeight="1" x14ac:dyDescent="0.3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Table5[[#This Row],[sales]]-(Table5[[#This Row],[sales]]*Table5[[#This Row],[discount]])</f>
        <v>3913.6352999999999</v>
      </c>
      <c r="O5876" s="6">
        <f>Table5[[#This Row],[profit]]/Table5[[#This Row],[net_sales]]</f>
        <v>0.17886950273573013</v>
      </c>
      <c r="P5876" s="3" t="str">
        <f>IF(Table5[[#This Row],[Profit_Percentage]]&lt;=24.5%,"low","high")</f>
        <v>low</v>
      </c>
      <c r="Q5876" s="3" t="str">
        <f>IF(Table5[[#This Row],[Profit_Percentage]]&gt;25%,"high_profit","low_profit")&amp;(IF(Table5[[#This Row],[net_sales]]&gt;1000," high_sales"," low_sales"))</f>
        <v>low_profit high_sales</v>
      </c>
      <c r="R5876" s="3"/>
    </row>
    <row r="5877" spans="1:18" ht="14.25" customHeight="1" x14ac:dyDescent="0.3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Table5[[#This Row],[sales]]-(Table5[[#This Row],[sales]]*Table5[[#This Row],[discount]])</f>
        <v>1320.2621999999999</v>
      </c>
      <c r="O5877" s="6">
        <f>Table5[[#This Row],[profit]]/Table5[[#This Row],[net_sales]]</f>
        <v>0.1340491305439177</v>
      </c>
      <c r="P5877" s="3" t="str">
        <f>IF(Table5[[#This Row],[Profit_Percentage]]&lt;=24.5%,"low","high")</f>
        <v>low</v>
      </c>
      <c r="Q5877" s="3" t="str">
        <f>IF(Table5[[#This Row],[Profit_Percentage]]&gt;25%,"high_profit","low_profit")&amp;(IF(Table5[[#This Row],[net_sales]]&gt;1000," high_sales"," low_sales"))</f>
        <v>low_profit high_sales</v>
      </c>
      <c r="R5877" s="3"/>
    </row>
    <row r="5878" spans="1:18" ht="14.25" customHeight="1" x14ac:dyDescent="0.3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Table5[[#This Row],[sales]]-(Table5[[#This Row],[sales]]*Table5[[#This Row],[discount]])</f>
        <v>946.37099999999998</v>
      </c>
      <c r="O5878" s="6">
        <f>Table5[[#This Row],[profit]]/Table5[[#This Row],[net_sales]]</f>
        <v>0.11035841123618538</v>
      </c>
      <c r="P5878" s="3" t="str">
        <f>IF(Table5[[#This Row],[Profit_Percentage]]&lt;=24.5%,"low","high")</f>
        <v>low</v>
      </c>
      <c r="Q5878" s="3" t="str">
        <f>IF(Table5[[#This Row],[Profit_Percentage]]&gt;25%,"high_profit","low_profit")&amp;(IF(Table5[[#This Row],[net_sales]]&gt;1000," high_sales"," low_sales"))</f>
        <v>low_profit low_sales</v>
      </c>
      <c r="R5878" s="3"/>
    </row>
    <row r="5879" spans="1:18" ht="14.25" customHeight="1" x14ac:dyDescent="0.3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Table5[[#This Row],[sales]]-(Table5[[#This Row],[sales]]*Table5[[#This Row],[discount]])</f>
        <v>2981.5783999999999</v>
      </c>
      <c r="O5879" s="6">
        <f>Table5[[#This Row],[profit]]/Table5[[#This Row],[net_sales]]</f>
        <v>0.25525741667567758</v>
      </c>
      <c r="P5879" s="3" t="str">
        <f>IF(Table5[[#This Row],[Profit_Percentage]]&lt;=24.5%,"low","high")</f>
        <v>high</v>
      </c>
      <c r="Q5879" s="3" t="str">
        <f>IF(Table5[[#This Row],[Profit_Percentage]]&gt;25%,"high_profit","low_profit")&amp;(IF(Table5[[#This Row],[net_sales]]&gt;1000," high_sales"," low_sales"))</f>
        <v>high_profit high_sales</v>
      </c>
      <c r="R5879" s="3"/>
    </row>
    <row r="5880" spans="1:18" ht="14.25" customHeight="1" x14ac:dyDescent="0.3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Table5[[#This Row],[sales]]-(Table5[[#This Row],[sales]]*Table5[[#This Row],[discount]])</f>
        <v>1344.0165</v>
      </c>
      <c r="O5880" s="6">
        <f>Table5[[#This Row],[profit]]/Table5[[#This Row],[net_sales]]</f>
        <v>0.4255676920633043</v>
      </c>
      <c r="P5880" s="3" t="str">
        <f>IF(Table5[[#This Row],[Profit_Percentage]]&lt;=24.5%,"low","high")</f>
        <v>high</v>
      </c>
      <c r="Q5880" s="3" t="str">
        <f>IF(Table5[[#This Row],[Profit_Percentage]]&gt;25%,"high_profit","low_profit")&amp;(IF(Table5[[#This Row],[net_sales]]&gt;1000," high_sales"," low_sales"))</f>
        <v>high_profit high_sales</v>
      </c>
      <c r="R5880" s="3"/>
    </row>
    <row r="5881" spans="1:18" ht="14.25" customHeight="1" x14ac:dyDescent="0.3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Table5[[#This Row],[sales]]-(Table5[[#This Row],[sales]]*Table5[[#This Row],[discount]])</f>
        <v>1783.9349999999999</v>
      </c>
      <c r="O5881" s="6">
        <f>Table5[[#This Row],[profit]]/Table5[[#This Row],[net_sales]]</f>
        <v>0.481945810805887</v>
      </c>
      <c r="P5881" s="3" t="str">
        <f>IF(Table5[[#This Row],[Profit_Percentage]]&lt;=24.5%,"low","high")</f>
        <v>high</v>
      </c>
      <c r="Q5881" s="3" t="str">
        <f>IF(Table5[[#This Row],[Profit_Percentage]]&gt;25%,"high_profit","low_profit")&amp;(IF(Table5[[#This Row],[net_sales]]&gt;1000," high_sales"," low_sales"))</f>
        <v>high_profit high_sales</v>
      </c>
      <c r="R5881" s="3"/>
    </row>
    <row r="5882" spans="1:18" ht="14.25" customHeight="1" x14ac:dyDescent="0.3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Table5[[#This Row],[sales]]-(Table5[[#This Row],[sales]]*Table5[[#This Row],[discount]])</f>
        <v>3908.2599</v>
      </c>
      <c r="O5882" s="6">
        <f>Table5[[#This Row],[profit]]/Table5[[#This Row],[net_sales]]</f>
        <v>0.31800341630299456</v>
      </c>
      <c r="P5882" s="3" t="str">
        <f>IF(Table5[[#This Row],[Profit_Percentage]]&lt;=24.5%,"low","high")</f>
        <v>high</v>
      </c>
      <c r="Q5882" s="3" t="str">
        <f>IF(Table5[[#This Row],[Profit_Percentage]]&gt;25%,"high_profit","low_profit")&amp;(IF(Table5[[#This Row],[net_sales]]&gt;1000," high_sales"," low_sales"))</f>
        <v>high_profit high_sales</v>
      </c>
      <c r="R5882" s="3"/>
    </row>
    <row r="5883" spans="1:18" ht="14.25" customHeight="1" x14ac:dyDescent="0.3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Table5[[#This Row],[sales]]-(Table5[[#This Row],[sales]]*Table5[[#This Row],[discount]])</f>
        <v>3324.8546999999999</v>
      </c>
      <c r="O5883" s="6">
        <f>Table5[[#This Row],[profit]]/Table5[[#This Row],[net_sales]]</f>
        <v>0.33371383116380998</v>
      </c>
      <c r="P5883" s="3" t="str">
        <f>IF(Table5[[#This Row],[Profit_Percentage]]&lt;=24.5%,"low","high")</f>
        <v>high</v>
      </c>
      <c r="Q5883" s="3" t="str">
        <f>IF(Table5[[#This Row],[Profit_Percentage]]&gt;25%,"high_profit","low_profit")&amp;(IF(Table5[[#This Row],[net_sales]]&gt;1000," high_sales"," low_sales"))</f>
        <v>high_profit high_sales</v>
      </c>
      <c r="R5883" s="3"/>
    </row>
    <row r="5884" spans="1:18" ht="14.25" customHeight="1" x14ac:dyDescent="0.3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Table5[[#This Row],[sales]]-(Table5[[#This Row],[sales]]*Table5[[#This Row],[discount]])</f>
        <v>395.57240000000002</v>
      </c>
      <c r="O5884" s="6">
        <f>Table5[[#This Row],[profit]]/Table5[[#This Row],[net_sales]]</f>
        <v>0.39057325536361992</v>
      </c>
      <c r="P5884" s="3" t="str">
        <f>IF(Table5[[#This Row],[Profit_Percentage]]&lt;=24.5%,"low","high")</f>
        <v>high</v>
      </c>
      <c r="Q5884" s="3" t="str">
        <f>IF(Table5[[#This Row],[Profit_Percentage]]&gt;25%,"high_profit","low_profit")&amp;(IF(Table5[[#This Row],[net_sales]]&gt;1000," high_sales"," low_sales"))</f>
        <v>high_profit low_sales</v>
      </c>
      <c r="R5884" s="3"/>
    </row>
    <row r="5885" spans="1:18" ht="14.25" customHeight="1" x14ac:dyDescent="0.3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Table5[[#This Row],[sales]]-(Table5[[#This Row],[sales]]*Table5[[#This Row],[discount]])</f>
        <v>122.7483</v>
      </c>
      <c r="O5885" s="6">
        <f>Table5[[#This Row],[profit]]/Table5[[#This Row],[net_sales]]</f>
        <v>0.12920749207932003</v>
      </c>
      <c r="P5885" s="3" t="str">
        <f>IF(Table5[[#This Row],[Profit_Percentage]]&lt;=24.5%,"low","high")</f>
        <v>low</v>
      </c>
      <c r="Q5885" s="3" t="str">
        <f>IF(Table5[[#This Row],[Profit_Percentage]]&gt;25%,"high_profit","low_profit")&amp;(IF(Table5[[#This Row],[net_sales]]&gt;1000," high_sales"," low_sales"))</f>
        <v>low_profit low_sales</v>
      </c>
      <c r="R5885" s="3"/>
    </row>
    <row r="5886" spans="1:18" ht="14.25" customHeight="1" x14ac:dyDescent="0.3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Table5[[#This Row],[sales]]-(Table5[[#This Row],[sales]]*Table5[[#This Row],[discount]])</f>
        <v>1477.2584000000002</v>
      </c>
      <c r="O5886" s="6">
        <f>Table5[[#This Row],[profit]]/Table5[[#This Row],[net_sales]]</f>
        <v>0.5261097178394788</v>
      </c>
      <c r="P5886" s="3" t="str">
        <f>IF(Table5[[#This Row],[Profit_Percentage]]&lt;=24.5%,"low","high")</f>
        <v>high</v>
      </c>
      <c r="Q5886" s="3" t="str">
        <f>IF(Table5[[#This Row],[Profit_Percentage]]&gt;25%,"high_profit","low_profit")&amp;(IF(Table5[[#This Row],[net_sales]]&gt;1000," high_sales"," low_sales"))</f>
        <v>high_profit high_sales</v>
      </c>
      <c r="R5886" s="3"/>
    </row>
    <row r="5887" spans="1:18" ht="14.25" customHeight="1" x14ac:dyDescent="0.3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Table5[[#This Row],[sales]]-(Table5[[#This Row],[sales]]*Table5[[#This Row],[discount]])</f>
        <v>836.86799999999994</v>
      </c>
      <c r="O5887" s="6">
        <f>Table5[[#This Row],[profit]]/Table5[[#This Row],[net_sales]]</f>
        <v>0.36192087641061677</v>
      </c>
      <c r="P5887" s="3" t="str">
        <f>IF(Table5[[#This Row],[Profit_Percentage]]&lt;=24.5%,"low","high")</f>
        <v>high</v>
      </c>
      <c r="Q5887" s="3" t="str">
        <f>IF(Table5[[#This Row],[Profit_Percentage]]&gt;25%,"high_profit","low_profit")&amp;(IF(Table5[[#This Row],[net_sales]]&gt;1000," high_sales"," low_sales"))</f>
        <v>high_profit low_sales</v>
      </c>
      <c r="R5887" s="3"/>
    </row>
    <row r="5888" spans="1:18" ht="14.25" customHeight="1" x14ac:dyDescent="0.3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Table5[[#This Row],[sales]]-(Table5[[#This Row],[sales]]*Table5[[#This Row],[discount]])</f>
        <v>1463.146</v>
      </c>
      <c r="O5888" s="6">
        <f>Table5[[#This Row],[profit]]/Table5[[#This Row],[net_sales]]</f>
        <v>0.32706237108258507</v>
      </c>
      <c r="P5888" s="3" t="str">
        <f>IF(Table5[[#This Row],[Profit_Percentage]]&lt;=24.5%,"low","high")</f>
        <v>high</v>
      </c>
      <c r="Q5888" s="3" t="str">
        <f>IF(Table5[[#This Row],[Profit_Percentage]]&gt;25%,"high_profit","low_profit")&amp;(IF(Table5[[#This Row],[net_sales]]&gt;1000," high_sales"," low_sales"))</f>
        <v>high_profit high_sales</v>
      </c>
      <c r="R5888" s="3"/>
    </row>
    <row r="5889" spans="1:18" ht="14.25" customHeight="1" x14ac:dyDescent="0.3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Table5[[#This Row],[sales]]-(Table5[[#This Row],[sales]]*Table5[[#This Row],[discount]])</f>
        <v>250.81649999999999</v>
      </c>
      <c r="O5889" s="6">
        <f>Table5[[#This Row],[profit]]/Table5[[#This Row],[net_sales]]</f>
        <v>0.40982152290618845</v>
      </c>
      <c r="P5889" s="3" t="str">
        <f>IF(Table5[[#This Row],[Profit_Percentage]]&lt;=24.5%,"low","high")</f>
        <v>high</v>
      </c>
      <c r="Q5889" s="3" t="str">
        <f>IF(Table5[[#This Row],[Profit_Percentage]]&gt;25%,"high_profit","low_profit")&amp;(IF(Table5[[#This Row],[net_sales]]&gt;1000," high_sales"," low_sales"))</f>
        <v>high_profit low_sales</v>
      </c>
      <c r="R5889" s="3"/>
    </row>
    <row r="5890" spans="1:18" ht="14.25" customHeight="1" x14ac:dyDescent="0.3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Table5[[#This Row],[sales]]-(Table5[[#This Row],[sales]]*Table5[[#This Row],[discount]])</f>
        <v>1636.9856</v>
      </c>
      <c r="O5890" s="6">
        <f>Table5[[#This Row],[profit]]/Table5[[#This Row],[net_sales]]</f>
        <v>0.30047301576751806</v>
      </c>
      <c r="P5890" s="3" t="str">
        <f>IF(Table5[[#This Row],[Profit_Percentage]]&lt;=24.5%,"low","high")</f>
        <v>high</v>
      </c>
      <c r="Q5890" s="3" t="str">
        <f>IF(Table5[[#This Row],[Profit_Percentage]]&gt;25%,"high_profit","low_profit")&amp;(IF(Table5[[#This Row],[net_sales]]&gt;1000," high_sales"," low_sales"))</f>
        <v>high_profit high_sales</v>
      </c>
      <c r="R5890" s="3"/>
    </row>
    <row r="5891" spans="1:18" ht="14.25" customHeight="1" x14ac:dyDescent="0.3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Table5[[#This Row],[sales]]-(Table5[[#This Row],[sales]]*Table5[[#This Row],[discount]])</f>
        <v>533.84249999999997</v>
      </c>
      <c r="O5891" s="6">
        <f>Table5[[#This Row],[profit]]/Table5[[#This Row],[net_sales]]</f>
        <v>0.18677793543975985</v>
      </c>
      <c r="P5891" s="3" t="str">
        <f>IF(Table5[[#This Row],[Profit_Percentage]]&lt;=24.5%,"low","high")</f>
        <v>low</v>
      </c>
      <c r="Q5891" s="3" t="str">
        <f>IF(Table5[[#This Row],[Profit_Percentage]]&gt;25%,"high_profit","low_profit")&amp;(IF(Table5[[#This Row],[net_sales]]&gt;1000," high_sales"," low_sales"))</f>
        <v>low_profit low_sales</v>
      </c>
      <c r="R5891" s="3"/>
    </row>
    <row r="5892" spans="1:18" ht="14.25" customHeight="1" x14ac:dyDescent="0.3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Table5[[#This Row],[sales]]-(Table5[[#This Row],[sales]]*Table5[[#This Row],[discount]])</f>
        <v>3367.2640000000001</v>
      </c>
      <c r="O5892" s="6">
        <f>Table5[[#This Row],[profit]]/Table5[[#This Row],[net_sales]]</f>
        <v>0.31673489218546569</v>
      </c>
      <c r="P5892" s="3" t="str">
        <f>IF(Table5[[#This Row],[Profit_Percentage]]&lt;=24.5%,"low","high")</f>
        <v>high</v>
      </c>
      <c r="Q5892" s="3" t="str">
        <f>IF(Table5[[#This Row],[Profit_Percentage]]&gt;25%,"high_profit","low_profit")&amp;(IF(Table5[[#This Row],[net_sales]]&gt;1000," high_sales"," low_sales"))</f>
        <v>high_profit high_sales</v>
      </c>
      <c r="R5892" s="3"/>
    </row>
    <row r="5893" spans="1:18" ht="14.25" customHeight="1" x14ac:dyDescent="0.3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Table5[[#This Row],[sales]]-(Table5[[#This Row],[sales]]*Table5[[#This Row],[discount]])</f>
        <v>2483.9684999999999</v>
      </c>
      <c r="O5893" s="6">
        <f>Table5[[#This Row],[profit]]/Table5[[#This Row],[net_sales]]</f>
        <v>0.21981357654092634</v>
      </c>
      <c r="P5893" s="3" t="str">
        <f>IF(Table5[[#This Row],[Profit_Percentage]]&lt;=24.5%,"low","high")</f>
        <v>low</v>
      </c>
      <c r="Q5893" s="3" t="str">
        <f>IF(Table5[[#This Row],[Profit_Percentage]]&gt;25%,"high_profit","low_profit")&amp;(IF(Table5[[#This Row],[net_sales]]&gt;1000," high_sales"," low_sales"))</f>
        <v>low_profit high_sales</v>
      </c>
      <c r="R5893" s="3"/>
    </row>
    <row r="5894" spans="1:18" ht="14.25" customHeight="1" x14ac:dyDescent="0.3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Table5[[#This Row],[sales]]-(Table5[[#This Row],[sales]]*Table5[[#This Row],[discount]])</f>
        <v>324.072</v>
      </c>
      <c r="O5894" s="6">
        <f>Table5[[#This Row],[profit]]/Table5[[#This Row],[net_sales]]</f>
        <v>0.22522772717173958</v>
      </c>
      <c r="P5894" s="3" t="str">
        <f>IF(Table5[[#This Row],[Profit_Percentage]]&lt;=24.5%,"low","high")</f>
        <v>low</v>
      </c>
      <c r="Q5894" s="3" t="str">
        <f>IF(Table5[[#This Row],[Profit_Percentage]]&gt;25%,"high_profit","low_profit")&amp;(IF(Table5[[#This Row],[net_sales]]&gt;1000," high_sales"," low_sales"))</f>
        <v>low_profit low_sales</v>
      </c>
      <c r="R5894" s="3"/>
    </row>
    <row r="5895" spans="1:18" ht="14.25" customHeight="1" x14ac:dyDescent="0.3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Table5[[#This Row],[sales]]-(Table5[[#This Row],[sales]]*Table5[[#This Row],[discount]])</f>
        <v>3064.6275999999998</v>
      </c>
      <c r="O5895" s="6">
        <f>Table5[[#This Row],[profit]]/Table5[[#This Row],[net_sales]]</f>
        <v>0.3385827367736296</v>
      </c>
      <c r="P5895" s="3" t="str">
        <f>IF(Table5[[#This Row],[Profit_Percentage]]&lt;=24.5%,"low","high")</f>
        <v>high</v>
      </c>
      <c r="Q5895" s="3" t="str">
        <f>IF(Table5[[#This Row],[Profit_Percentage]]&gt;25%,"high_profit","low_profit")&amp;(IF(Table5[[#This Row],[net_sales]]&gt;1000," high_sales"," low_sales"))</f>
        <v>high_profit high_sales</v>
      </c>
      <c r="R5895" s="3"/>
    </row>
    <row r="5896" spans="1:18" ht="14.25" customHeight="1" x14ac:dyDescent="0.3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Table5[[#This Row],[sales]]-(Table5[[#This Row],[sales]]*Table5[[#This Row],[discount]])</f>
        <v>1201.5329999999999</v>
      </c>
      <c r="O5896" s="6">
        <f>Table5[[#This Row],[profit]]/Table5[[#This Row],[net_sales]]</f>
        <v>0.41339688547880082</v>
      </c>
      <c r="P5896" s="3" t="str">
        <f>IF(Table5[[#This Row],[Profit_Percentage]]&lt;=24.5%,"low","high")</f>
        <v>high</v>
      </c>
      <c r="Q5896" s="3" t="str">
        <f>IF(Table5[[#This Row],[Profit_Percentage]]&gt;25%,"high_profit","low_profit")&amp;(IF(Table5[[#This Row],[net_sales]]&gt;1000," high_sales"," low_sales"))</f>
        <v>high_profit high_sales</v>
      </c>
      <c r="R5896" s="3"/>
    </row>
    <row r="5897" spans="1:18" ht="14.25" customHeight="1" x14ac:dyDescent="0.3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Table5[[#This Row],[sales]]-(Table5[[#This Row],[sales]]*Table5[[#This Row],[discount]])</f>
        <v>1225.4367</v>
      </c>
      <c r="O5897" s="6">
        <f>Table5[[#This Row],[profit]]/Table5[[#This Row],[net_sales]]</f>
        <v>0.19177653158257787</v>
      </c>
      <c r="P5897" s="3" t="str">
        <f>IF(Table5[[#This Row],[Profit_Percentage]]&lt;=24.5%,"low","high")</f>
        <v>low</v>
      </c>
      <c r="Q5897" s="3" t="str">
        <f>IF(Table5[[#This Row],[Profit_Percentage]]&gt;25%,"high_profit","low_profit")&amp;(IF(Table5[[#This Row],[net_sales]]&gt;1000," high_sales"," low_sales"))</f>
        <v>low_profit high_sales</v>
      </c>
      <c r="R5897" s="3"/>
    </row>
    <row r="5898" spans="1:18" ht="14.25" customHeight="1" x14ac:dyDescent="0.3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Table5[[#This Row],[sales]]-(Table5[[#This Row],[sales]]*Table5[[#This Row],[discount]])</f>
        <v>510.14080000000001</v>
      </c>
      <c r="O5898" s="6">
        <f>Table5[[#This Row],[profit]]/Table5[[#This Row],[net_sales]]</f>
        <v>0.56717674806641616</v>
      </c>
      <c r="P5898" s="3" t="str">
        <f>IF(Table5[[#This Row],[Profit_Percentage]]&lt;=24.5%,"low","high")</f>
        <v>high</v>
      </c>
      <c r="Q5898" s="3" t="str">
        <f>IF(Table5[[#This Row],[Profit_Percentage]]&gt;25%,"high_profit","low_profit")&amp;(IF(Table5[[#This Row],[net_sales]]&gt;1000," high_sales"," low_sales"))</f>
        <v>high_profit low_sales</v>
      </c>
      <c r="R5898" s="3"/>
    </row>
    <row r="5899" spans="1:18" ht="14.25" customHeight="1" x14ac:dyDescent="0.3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Table5[[#This Row],[sales]]-(Table5[[#This Row],[sales]]*Table5[[#This Row],[discount]])</f>
        <v>2599.6538</v>
      </c>
      <c r="O5899" s="6">
        <f>Table5[[#This Row],[profit]]/Table5[[#This Row],[net_sales]]</f>
        <v>0.43870841571289221</v>
      </c>
      <c r="P5899" s="3" t="str">
        <f>IF(Table5[[#This Row],[Profit_Percentage]]&lt;=24.5%,"low","high")</f>
        <v>high</v>
      </c>
      <c r="Q5899" s="3" t="str">
        <f>IF(Table5[[#This Row],[Profit_Percentage]]&gt;25%,"high_profit","low_profit")&amp;(IF(Table5[[#This Row],[net_sales]]&gt;1000," high_sales"," low_sales"))</f>
        <v>high_profit high_sales</v>
      </c>
      <c r="R5899" s="3"/>
    </row>
    <row r="5900" spans="1:18" ht="14.25" customHeight="1" x14ac:dyDescent="0.3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Table5[[#This Row],[sales]]-(Table5[[#This Row],[sales]]*Table5[[#This Row],[discount]])</f>
        <v>1895.5845999999999</v>
      </c>
      <c r="O5900" s="6">
        <f>Table5[[#This Row],[profit]]/Table5[[#This Row],[net_sales]]</f>
        <v>0.10936995373353424</v>
      </c>
      <c r="P5900" s="3" t="str">
        <f>IF(Table5[[#This Row],[Profit_Percentage]]&lt;=24.5%,"low","high")</f>
        <v>low</v>
      </c>
      <c r="Q5900" s="3" t="str">
        <f>IF(Table5[[#This Row],[Profit_Percentage]]&gt;25%,"high_profit","low_profit")&amp;(IF(Table5[[#This Row],[net_sales]]&gt;1000," high_sales"," low_sales"))</f>
        <v>low_profit high_sales</v>
      </c>
      <c r="R5900" s="3"/>
    </row>
    <row r="5901" spans="1:18" ht="14.25" customHeight="1" x14ac:dyDescent="0.3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Table5[[#This Row],[sales]]-(Table5[[#This Row],[sales]]*Table5[[#This Row],[discount]])</f>
        <v>261.26100000000002</v>
      </c>
      <c r="O5901" s="6">
        <f>Table5[[#This Row],[profit]]/Table5[[#This Row],[net_sales]]</f>
        <v>0.11708597915494466</v>
      </c>
      <c r="P5901" s="3" t="str">
        <f>IF(Table5[[#This Row],[Profit_Percentage]]&lt;=24.5%,"low","high")</f>
        <v>low</v>
      </c>
      <c r="Q5901" s="3" t="str">
        <f>IF(Table5[[#This Row],[Profit_Percentage]]&gt;25%,"high_profit","low_profit")&amp;(IF(Table5[[#This Row],[net_sales]]&gt;1000," high_sales"," low_sales"))</f>
        <v>low_profit low_sales</v>
      </c>
      <c r="R5901" s="3"/>
    </row>
    <row r="5902" spans="1:18" ht="14.25" customHeight="1" x14ac:dyDescent="0.3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Table5[[#This Row],[sales]]-(Table5[[#This Row],[sales]]*Table5[[#This Row],[discount]])</f>
        <v>3190.8491999999997</v>
      </c>
      <c r="O5902" s="6">
        <f>Table5[[#This Row],[profit]]/Table5[[#This Row],[net_sales]]</f>
        <v>0.38582519035998319</v>
      </c>
      <c r="P5902" s="3" t="str">
        <f>IF(Table5[[#This Row],[Profit_Percentage]]&lt;=24.5%,"low","high")</f>
        <v>high</v>
      </c>
      <c r="Q5902" s="3" t="str">
        <f>IF(Table5[[#This Row],[Profit_Percentage]]&gt;25%,"high_profit","low_profit")&amp;(IF(Table5[[#This Row],[net_sales]]&gt;1000," high_sales"," low_sales"))</f>
        <v>high_profit high_sales</v>
      </c>
      <c r="R5902" s="3"/>
    </row>
    <row r="5903" spans="1:18" ht="14.25" customHeight="1" x14ac:dyDescent="0.3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Table5[[#This Row],[sales]]-(Table5[[#This Row],[sales]]*Table5[[#This Row],[discount]])</f>
        <v>1232.0034999999998</v>
      </c>
      <c r="O5903" s="6">
        <f>Table5[[#This Row],[profit]]/Table5[[#This Row],[net_sales]]</f>
        <v>7.3222194579804362E-2</v>
      </c>
      <c r="P5903" s="3" t="str">
        <f>IF(Table5[[#This Row],[Profit_Percentage]]&lt;=24.5%,"low","high")</f>
        <v>low</v>
      </c>
      <c r="Q5903" s="3" t="str">
        <f>IF(Table5[[#This Row],[Profit_Percentage]]&gt;25%,"high_profit","low_profit")&amp;(IF(Table5[[#This Row],[net_sales]]&gt;1000," high_sales"," low_sales"))</f>
        <v>low_profit high_sales</v>
      </c>
      <c r="R5903" s="3"/>
    </row>
    <row r="5904" spans="1:18" ht="14.25" customHeight="1" x14ac:dyDescent="0.3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Table5[[#This Row],[sales]]-(Table5[[#This Row],[sales]]*Table5[[#This Row],[discount]])</f>
        <v>2484.2531000000004</v>
      </c>
      <c r="O5904" s="6">
        <f>Table5[[#This Row],[profit]]/Table5[[#This Row],[net_sales]]</f>
        <v>0.55872326374474479</v>
      </c>
      <c r="P5904" s="3" t="str">
        <f>IF(Table5[[#This Row],[Profit_Percentage]]&lt;=24.5%,"low","high")</f>
        <v>high</v>
      </c>
      <c r="Q5904" s="3" t="str">
        <f>IF(Table5[[#This Row],[Profit_Percentage]]&gt;25%,"high_profit","low_profit")&amp;(IF(Table5[[#This Row],[net_sales]]&gt;1000," high_sales"," low_sales"))</f>
        <v>high_profit high_sales</v>
      </c>
      <c r="R5904" s="3"/>
    </row>
    <row r="5905" spans="1:18" ht="14.25" customHeight="1" x14ac:dyDescent="0.3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Table5[[#This Row],[sales]]-(Table5[[#This Row],[sales]]*Table5[[#This Row],[discount]])</f>
        <v>1513.0272</v>
      </c>
      <c r="O5905" s="6">
        <f>Table5[[#This Row],[profit]]/Table5[[#This Row],[net_sales]]</f>
        <v>0.10553676761395962</v>
      </c>
      <c r="P5905" s="3" t="str">
        <f>IF(Table5[[#This Row],[Profit_Percentage]]&lt;=24.5%,"low","high")</f>
        <v>low</v>
      </c>
      <c r="Q5905" s="3" t="str">
        <f>IF(Table5[[#This Row],[Profit_Percentage]]&gt;25%,"high_profit","low_profit")&amp;(IF(Table5[[#This Row],[net_sales]]&gt;1000," high_sales"," low_sales"))</f>
        <v>low_profit high_sales</v>
      </c>
      <c r="R5905" s="3"/>
    </row>
    <row r="5906" spans="1:18" ht="14.25" customHeight="1" x14ac:dyDescent="0.3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Table5[[#This Row],[sales]]-(Table5[[#This Row],[sales]]*Table5[[#This Row],[discount]])</f>
        <v>2880.0531000000001</v>
      </c>
      <c r="O5906" s="6">
        <f>Table5[[#This Row],[profit]]/Table5[[#This Row],[net_sales]]</f>
        <v>8.1033228172077795E-2</v>
      </c>
      <c r="P5906" s="3" t="str">
        <f>IF(Table5[[#This Row],[Profit_Percentage]]&lt;=24.5%,"low","high")</f>
        <v>low</v>
      </c>
      <c r="Q5906" s="3" t="str">
        <f>IF(Table5[[#This Row],[Profit_Percentage]]&gt;25%,"high_profit","low_profit")&amp;(IF(Table5[[#This Row],[net_sales]]&gt;1000," high_sales"," low_sales"))</f>
        <v>low_profit high_sales</v>
      </c>
      <c r="R5906" s="3"/>
    </row>
    <row r="5907" spans="1:18" ht="14.25" customHeight="1" x14ac:dyDescent="0.3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Table5[[#This Row],[sales]]-(Table5[[#This Row],[sales]]*Table5[[#This Row],[discount]])</f>
        <v>1710.8868</v>
      </c>
      <c r="O5907" s="6">
        <f>Table5[[#This Row],[profit]]/Table5[[#This Row],[net_sales]]</f>
        <v>0.42390297242342395</v>
      </c>
      <c r="P5907" s="3" t="str">
        <f>IF(Table5[[#This Row],[Profit_Percentage]]&lt;=24.5%,"low","high")</f>
        <v>high</v>
      </c>
      <c r="Q5907" s="3" t="str">
        <f>IF(Table5[[#This Row],[Profit_Percentage]]&gt;25%,"high_profit","low_profit")&amp;(IF(Table5[[#This Row],[net_sales]]&gt;1000," high_sales"," low_sales"))</f>
        <v>high_profit high_sales</v>
      </c>
      <c r="R5907" s="3"/>
    </row>
    <row r="5908" spans="1:18" ht="14.25" customHeight="1" x14ac:dyDescent="0.3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Table5[[#This Row],[sales]]-(Table5[[#This Row],[sales]]*Table5[[#This Row],[discount]])</f>
        <v>2764.9856</v>
      </c>
      <c r="O5908" s="6">
        <f>Table5[[#This Row],[profit]]/Table5[[#This Row],[net_sales]]</f>
        <v>0.30065256036053134</v>
      </c>
      <c r="P5908" s="3" t="str">
        <f>IF(Table5[[#This Row],[Profit_Percentage]]&lt;=24.5%,"low","high")</f>
        <v>high</v>
      </c>
      <c r="Q5908" s="3" t="str">
        <f>IF(Table5[[#This Row],[Profit_Percentage]]&gt;25%,"high_profit","low_profit")&amp;(IF(Table5[[#This Row],[net_sales]]&gt;1000," high_sales"," low_sales"))</f>
        <v>high_profit high_sales</v>
      </c>
      <c r="R5908" s="3"/>
    </row>
    <row r="5909" spans="1:18" ht="14.25" customHeight="1" x14ac:dyDescent="0.3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Table5[[#This Row],[sales]]-(Table5[[#This Row],[sales]]*Table5[[#This Row],[discount]])</f>
        <v>3222.7667999999994</v>
      </c>
      <c r="O5909" s="6">
        <f>Table5[[#This Row],[profit]]/Table5[[#This Row],[net_sales]]</f>
        <v>0.42091782750151213</v>
      </c>
      <c r="P5909" s="3" t="str">
        <f>IF(Table5[[#This Row],[Profit_Percentage]]&lt;=24.5%,"low","high")</f>
        <v>high</v>
      </c>
      <c r="Q5909" s="3" t="str">
        <f>IF(Table5[[#This Row],[Profit_Percentage]]&gt;25%,"high_profit","low_profit")&amp;(IF(Table5[[#This Row],[net_sales]]&gt;1000," high_sales"," low_sales"))</f>
        <v>high_profit high_sales</v>
      </c>
      <c r="R5909" s="3"/>
    </row>
    <row r="5910" spans="1:18" ht="14.25" customHeight="1" x14ac:dyDescent="0.3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Table5[[#This Row],[sales]]-(Table5[[#This Row],[sales]]*Table5[[#This Row],[discount]])</f>
        <v>2185.1350000000002</v>
      </c>
      <c r="O5910" s="6">
        <f>Table5[[#This Row],[profit]]/Table5[[#This Row],[net_sales]]</f>
        <v>0.16872184098465312</v>
      </c>
      <c r="P5910" s="3" t="str">
        <f>IF(Table5[[#This Row],[Profit_Percentage]]&lt;=24.5%,"low","high")</f>
        <v>low</v>
      </c>
      <c r="Q5910" s="3" t="str">
        <f>IF(Table5[[#This Row],[Profit_Percentage]]&gt;25%,"high_profit","low_profit")&amp;(IF(Table5[[#This Row],[net_sales]]&gt;1000," high_sales"," low_sales"))</f>
        <v>low_profit high_sales</v>
      </c>
      <c r="R5910" s="3"/>
    </row>
    <row r="5911" spans="1:18" ht="14.25" customHeight="1" x14ac:dyDescent="0.3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Table5[[#This Row],[sales]]-(Table5[[#This Row],[sales]]*Table5[[#This Row],[discount]])</f>
        <v>1246.7759999999998</v>
      </c>
      <c r="O5911" s="6">
        <f>Table5[[#This Row],[profit]]/Table5[[#This Row],[net_sales]]</f>
        <v>0.16068644247242489</v>
      </c>
      <c r="P5911" s="3" t="str">
        <f>IF(Table5[[#This Row],[Profit_Percentage]]&lt;=24.5%,"low","high")</f>
        <v>low</v>
      </c>
      <c r="Q5911" s="3" t="str">
        <f>IF(Table5[[#This Row],[Profit_Percentage]]&gt;25%,"high_profit","low_profit")&amp;(IF(Table5[[#This Row],[net_sales]]&gt;1000," high_sales"," low_sales"))</f>
        <v>low_profit high_sales</v>
      </c>
      <c r="R5911" s="3"/>
    </row>
    <row r="5912" spans="1:18" ht="14.25" customHeight="1" x14ac:dyDescent="0.3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Table5[[#This Row],[sales]]-(Table5[[#This Row],[sales]]*Table5[[#This Row],[discount]])</f>
        <v>2086.4457000000002</v>
      </c>
      <c r="O5912" s="6">
        <f>Table5[[#This Row],[profit]]/Table5[[#This Row],[net_sales]]</f>
        <v>0.45603391451788078</v>
      </c>
      <c r="P5912" s="3" t="str">
        <f>IF(Table5[[#This Row],[Profit_Percentage]]&lt;=24.5%,"low","high")</f>
        <v>high</v>
      </c>
      <c r="Q5912" s="3" t="str">
        <f>IF(Table5[[#This Row],[Profit_Percentage]]&gt;25%,"high_profit","low_profit")&amp;(IF(Table5[[#This Row],[net_sales]]&gt;1000," high_sales"," low_sales"))</f>
        <v>high_profit high_sales</v>
      </c>
      <c r="R5912" s="3"/>
    </row>
    <row r="5913" spans="1:18" ht="14.25" customHeight="1" x14ac:dyDescent="0.3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Table5[[#This Row],[sales]]-(Table5[[#This Row],[sales]]*Table5[[#This Row],[discount]])</f>
        <v>2331.6085000000003</v>
      </c>
      <c r="O5913" s="6">
        <f>Table5[[#This Row],[profit]]/Table5[[#This Row],[net_sales]]</f>
        <v>0.22728515529086465</v>
      </c>
      <c r="P5913" s="3" t="str">
        <f>IF(Table5[[#This Row],[Profit_Percentage]]&lt;=24.5%,"low","high")</f>
        <v>low</v>
      </c>
      <c r="Q5913" s="3" t="str">
        <f>IF(Table5[[#This Row],[Profit_Percentage]]&gt;25%,"high_profit","low_profit")&amp;(IF(Table5[[#This Row],[net_sales]]&gt;1000," high_sales"," low_sales"))</f>
        <v>low_profit high_sales</v>
      </c>
      <c r="R5913" s="3"/>
    </row>
    <row r="5914" spans="1:18" ht="14.25" customHeight="1" x14ac:dyDescent="0.3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Table5[[#This Row],[sales]]-(Table5[[#This Row],[sales]]*Table5[[#This Row],[discount]])</f>
        <v>269.24620000000004</v>
      </c>
      <c r="O5914" s="6">
        <f>Table5[[#This Row],[profit]]/Table5[[#This Row],[net_sales]]</f>
        <v>0.309159423605607</v>
      </c>
      <c r="P5914" s="3" t="str">
        <f>IF(Table5[[#This Row],[Profit_Percentage]]&lt;=24.5%,"low","high")</f>
        <v>high</v>
      </c>
      <c r="Q5914" s="3" t="str">
        <f>IF(Table5[[#This Row],[Profit_Percentage]]&gt;25%,"high_profit","low_profit")&amp;(IF(Table5[[#This Row],[net_sales]]&gt;1000," high_sales"," low_sales"))</f>
        <v>high_profit low_sales</v>
      </c>
      <c r="R5914" s="3"/>
    </row>
    <row r="5915" spans="1:18" ht="14.25" customHeight="1" x14ac:dyDescent="0.3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Table5[[#This Row],[sales]]-(Table5[[#This Row],[sales]]*Table5[[#This Row],[discount]])</f>
        <v>2886.6084000000001</v>
      </c>
      <c r="O5915" s="6">
        <f>Table5[[#This Row],[profit]]/Table5[[#This Row],[net_sales]]</f>
        <v>9.4706299614454106E-2</v>
      </c>
      <c r="P5915" s="3" t="str">
        <f>IF(Table5[[#This Row],[Profit_Percentage]]&lt;=24.5%,"low","high")</f>
        <v>low</v>
      </c>
      <c r="Q5915" s="3" t="str">
        <f>IF(Table5[[#This Row],[Profit_Percentage]]&gt;25%,"high_profit","low_profit")&amp;(IF(Table5[[#This Row],[net_sales]]&gt;1000," high_sales"," low_sales"))</f>
        <v>low_profit high_sales</v>
      </c>
      <c r="R5915" s="3"/>
    </row>
    <row r="5916" spans="1:18" ht="14.25" customHeight="1" x14ac:dyDescent="0.3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Table5[[#This Row],[sales]]-(Table5[[#This Row],[sales]]*Table5[[#This Row],[discount]])</f>
        <v>2168.7211000000002</v>
      </c>
      <c r="O5916" s="6">
        <f>Table5[[#This Row],[profit]]/Table5[[#This Row],[net_sales]]</f>
        <v>0.27679907757618066</v>
      </c>
      <c r="P5916" s="3" t="str">
        <f>IF(Table5[[#This Row],[Profit_Percentage]]&lt;=24.5%,"low","high")</f>
        <v>high</v>
      </c>
      <c r="Q5916" s="3" t="str">
        <f>IF(Table5[[#This Row],[Profit_Percentage]]&gt;25%,"high_profit","low_profit")&amp;(IF(Table5[[#This Row],[net_sales]]&gt;1000," high_sales"," low_sales"))</f>
        <v>high_profit high_sales</v>
      </c>
      <c r="R5916" s="3"/>
    </row>
    <row r="5917" spans="1:18" ht="14.25" customHeight="1" x14ac:dyDescent="0.3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Table5[[#This Row],[sales]]-(Table5[[#This Row],[sales]]*Table5[[#This Row],[discount]])</f>
        <v>455.28599999999994</v>
      </c>
      <c r="O5917" s="6">
        <f>Table5[[#This Row],[profit]]/Table5[[#This Row],[net_sales]]</f>
        <v>0.19310938618802251</v>
      </c>
      <c r="P5917" s="3" t="str">
        <f>IF(Table5[[#This Row],[Profit_Percentage]]&lt;=24.5%,"low","high")</f>
        <v>low</v>
      </c>
      <c r="Q5917" s="3" t="str">
        <f>IF(Table5[[#This Row],[Profit_Percentage]]&gt;25%,"high_profit","low_profit")&amp;(IF(Table5[[#This Row],[net_sales]]&gt;1000," high_sales"," low_sales"))</f>
        <v>low_profit low_sales</v>
      </c>
      <c r="R5917" s="3"/>
    </row>
    <row r="5918" spans="1:18" ht="14.25" customHeight="1" x14ac:dyDescent="0.3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Table5[[#This Row],[sales]]-(Table5[[#This Row],[sales]]*Table5[[#This Row],[discount]])</f>
        <v>1114.0184999999999</v>
      </c>
      <c r="O5918" s="6">
        <f>Table5[[#This Row],[profit]]/Table5[[#This Row],[net_sales]]</f>
        <v>0.35930283024922838</v>
      </c>
      <c r="P5918" s="3" t="str">
        <f>IF(Table5[[#This Row],[Profit_Percentage]]&lt;=24.5%,"low","high")</f>
        <v>high</v>
      </c>
      <c r="Q5918" s="3" t="str">
        <f>IF(Table5[[#This Row],[Profit_Percentage]]&gt;25%,"high_profit","low_profit")&amp;(IF(Table5[[#This Row],[net_sales]]&gt;1000," high_sales"," low_sales"))</f>
        <v>high_profit high_sales</v>
      </c>
      <c r="R5918" s="3"/>
    </row>
    <row r="5919" spans="1:18" ht="14.25" customHeight="1" x14ac:dyDescent="0.3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Table5[[#This Row],[sales]]-(Table5[[#This Row],[sales]]*Table5[[#This Row],[discount]])</f>
        <v>2108.2190999999998</v>
      </c>
      <c r="O5919" s="6">
        <f>Table5[[#This Row],[profit]]/Table5[[#This Row],[net_sales]]</f>
        <v>0.32402704254031284</v>
      </c>
      <c r="P5919" s="3" t="str">
        <f>IF(Table5[[#This Row],[Profit_Percentage]]&lt;=24.5%,"low","high")</f>
        <v>high</v>
      </c>
      <c r="Q5919" s="3" t="str">
        <f>IF(Table5[[#This Row],[Profit_Percentage]]&gt;25%,"high_profit","low_profit")&amp;(IF(Table5[[#This Row],[net_sales]]&gt;1000," high_sales"," low_sales"))</f>
        <v>high_profit high_sales</v>
      </c>
      <c r="R5919" s="3"/>
    </row>
    <row r="5920" spans="1:18" ht="14.25" customHeight="1" x14ac:dyDescent="0.3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Table5[[#This Row],[sales]]-(Table5[[#This Row],[sales]]*Table5[[#This Row],[discount]])</f>
        <v>2878.3656000000001</v>
      </c>
      <c r="O5920" s="6">
        <f>Table5[[#This Row],[profit]]/Table5[[#This Row],[net_sales]]</f>
        <v>9.2441349354647637E-2</v>
      </c>
      <c r="P5920" s="3" t="str">
        <f>IF(Table5[[#This Row],[Profit_Percentage]]&lt;=24.5%,"low","high")</f>
        <v>low</v>
      </c>
      <c r="Q5920" s="3" t="str">
        <f>IF(Table5[[#This Row],[Profit_Percentage]]&gt;25%,"high_profit","low_profit")&amp;(IF(Table5[[#This Row],[net_sales]]&gt;1000," high_sales"," low_sales"))</f>
        <v>low_profit high_sales</v>
      </c>
      <c r="R5920" s="3"/>
    </row>
    <row r="5921" spans="1:18" ht="14.25" customHeight="1" x14ac:dyDescent="0.3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Table5[[#This Row],[sales]]-(Table5[[#This Row],[sales]]*Table5[[#This Row],[discount]])</f>
        <v>2799.8303999999998</v>
      </c>
      <c r="O5921" s="6">
        <f>Table5[[#This Row],[profit]]/Table5[[#This Row],[net_sales]]</f>
        <v>7.2618684331736669E-2</v>
      </c>
      <c r="P5921" s="3" t="str">
        <f>IF(Table5[[#This Row],[Profit_Percentage]]&lt;=24.5%,"low","high")</f>
        <v>low</v>
      </c>
      <c r="Q5921" s="3" t="str">
        <f>IF(Table5[[#This Row],[Profit_Percentage]]&gt;25%,"high_profit","low_profit")&amp;(IF(Table5[[#This Row],[net_sales]]&gt;1000," high_sales"," low_sales"))</f>
        <v>low_profit high_sales</v>
      </c>
      <c r="R5921" s="3"/>
    </row>
    <row r="5922" spans="1:18" ht="14.25" customHeight="1" x14ac:dyDescent="0.3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Table5[[#This Row],[sales]]-(Table5[[#This Row],[sales]]*Table5[[#This Row],[discount]])</f>
        <v>1191.1768</v>
      </c>
      <c r="O5922" s="6">
        <f>Table5[[#This Row],[profit]]/Table5[[#This Row],[net_sales]]</f>
        <v>5.6935292896906652E-2</v>
      </c>
      <c r="P5922" s="3" t="str">
        <f>IF(Table5[[#This Row],[Profit_Percentage]]&lt;=24.5%,"low","high")</f>
        <v>low</v>
      </c>
      <c r="Q5922" s="3" t="str">
        <f>IF(Table5[[#This Row],[Profit_Percentage]]&gt;25%,"high_profit","low_profit")&amp;(IF(Table5[[#This Row],[net_sales]]&gt;1000," high_sales"," low_sales"))</f>
        <v>low_profit high_sales</v>
      </c>
      <c r="R5922" s="3"/>
    </row>
    <row r="5923" spans="1:18" ht="14.25" customHeight="1" x14ac:dyDescent="0.3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Table5[[#This Row],[sales]]-(Table5[[#This Row],[sales]]*Table5[[#This Row],[discount]])</f>
        <v>2400.1799999999998</v>
      </c>
      <c r="O5923" s="6">
        <f>Table5[[#This Row],[profit]]/Table5[[#This Row],[net_sales]]</f>
        <v>8.5922722462481976E-2</v>
      </c>
      <c r="P5923" s="3" t="str">
        <f>IF(Table5[[#This Row],[Profit_Percentage]]&lt;=24.5%,"low","high")</f>
        <v>low</v>
      </c>
      <c r="Q5923" s="3" t="str">
        <f>IF(Table5[[#This Row],[Profit_Percentage]]&gt;25%,"high_profit","low_profit")&amp;(IF(Table5[[#This Row],[net_sales]]&gt;1000," high_sales"," low_sales"))</f>
        <v>low_profit high_sales</v>
      </c>
      <c r="R5923" s="3"/>
    </row>
    <row r="5924" spans="1:18" ht="14.25" customHeight="1" x14ac:dyDescent="0.3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Table5[[#This Row],[sales]]-(Table5[[#This Row],[sales]]*Table5[[#This Row],[discount]])</f>
        <v>3591.6007</v>
      </c>
      <c r="O5924" s="6">
        <f>Table5[[#This Row],[profit]]/Table5[[#This Row],[net_sales]]</f>
        <v>0.35154798806003124</v>
      </c>
      <c r="P5924" s="3" t="str">
        <f>IF(Table5[[#This Row],[Profit_Percentage]]&lt;=24.5%,"low","high")</f>
        <v>high</v>
      </c>
      <c r="Q5924" s="3" t="str">
        <f>IF(Table5[[#This Row],[Profit_Percentage]]&gt;25%,"high_profit","low_profit")&amp;(IF(Table5[[#This Row],[net_sales]]&gt;1000," high_sales"," low_sales"))</f>
        <v>high_profit high_sales</v>
      </c>
      <c r="R5924" s="3"/>
    </row>
    <row r="5925" spans="1:18" ht="14.25" customHeight="1" x14ac:dyDescent="0.3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Table5[[#This Row],[sales]]-(Table5[[#This Row],[sales]]*Table5[[#This Row],[discount]])</f>
        <v>1022.2797</v>
      </c>
      <c r="O5925" s="6">
        <f>Table5[[#This Row],[profit]]/Table5[[#This Row],[net_sales]]</f>
        <v>0.35257474055290344</v>
      </c>
      <c r="P5925" s="3" t="str">
        <f>IF(Table5[[#This Row],[Profit_Percentage]]&lt;=24.5%,"low","high")</f>
        <v>high</v>
      </c>
      <c r="Q5925" s="3" t="str">
        <f>IF(Table5[[#This Row],[Profit_Percentage]]&gt;25%,"high_profit","low_profit")&amp;(IF(Table5[[#This Row],[net_sales]]&gt;1000," high_sales"," low_sales"))</f>
        <v>high_profit high_sales</v>
      </c>
      <c r="R5925" s="3"/>
    </row>
    <row r="5926" spans="1:18" ht="14.25" customHeight="1" x14ac:dyDescent="0.3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Table5[[#This Row],[sales]]-(Table5[[#This Row],[sales]]*Table5[[#This Row],[discount]])</f>
        <v>1690.6152000000002</v>
      </c>
      <c r="O5926" s="6">
        <f>Table5[[#This Row],[profit]]/Table5[[#This Row],[net_sales]]</f>
        <v>0.12488944852737628</v>
      </c>
      <c r="P5926" s="3" t="str">
        <f>IF(Table5[[#This Row],[Profit_Percentage]]&lt;=24.5%,"low","high")</f>
        <v>low</v>
      </c>
      <c r="Q5926" s="3" t="str">
        <f>IF(Table5[[#This Row],[Profit_Percentage]]&gt;25%,"high_profit","low_profit")&amp;(IF(Table5[[#This Row],[net_sales]]&gt;1000," high_sales"," low_sales"))</f>
        <v>low_profit high_sales</v>
      </c>
      <c r="R5926" s="3"/>
    </row>
    <row r="5927" spans="1:18" ht="14.25" customHeight="1" x14ac:dyDescent="0.3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Table5[[#This Row],[sales]]-(Table5[[#This Row],[sales]]*Table5[[#This Row],[discount]])</f>
        <v>1036.432</v>
      </c>
      <c r="O5927" s="6">
        <f>Table5[[#This Row],[profit]]/Table5[[#This Row],[net_sales]]</f>
        <v>0.37388849437300276</v>
      </c>
      <c r="P5927" s="3" t="str">
        <f>IF(Table5[[#This Row],[Profit_Percentage]]&lt;=24.5%,"low","high")</f>
        <v>high</v>
      </c>
      <c r="Q5927" s="3" t="str">
        <f>IF(Table5[[#This Row],[Profit_Percentage]]&gt;25%,"high_profit","low_profit")&amp;(IF(Table5[[#This Row],[net_sales]]&gt;1000," high_sales"," low_sales"))</f>
        <v>high_profit high_sales</v>
      </c>
      <c r="R5927" s="3"/>
    </row>
    <row r="5928" spans="1:18" ht="14.25" customHeight="1" x14ac:dyDescent="0.3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Table5[[#This Row],[sales]]-(Table5[[#This Row],[sales]]*Table5[[#This Row],[discount]])</f>
        <v>201.94799999999998</v>
      </c>
      <c r="O5928" s="6">
        <f>Table5[[#This Row],[profit]]/Table5[[#This Row],[net_sales]]</f>
        <v>0.12107077069344585</v>
      </c>
      <c r="P5928" s="3" t="str">
        <f>IF(Table5[[#This Row],[Profit_Percentage]]&lt;=24.5%,"low","high")</f>
        <v>low</v>
      </c>
      <c r="Q5928" s="3" t="str">
        <f>IF(Table5[[#This Row],[Profit_Percentage]]&gt;25%,"high_profit","low_profit")&amp;(IF(Table5[[#This Row],[net_sales]]&gt;1000," high_sales"," low_sales"))</f>
        <v>low_profit low_sales</v>
      </c>
      <c r="R5928" s="3"/>
    </row>
    <row r="5929" spans="1:18" ht="14.25" customHeight="1" x14ac:dyDescent="0.3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Table5[[#This Row],[sales]]-(Table5[[#This Row],[sales]]*Table5[[#This Row],[discount]])</f>
        <v>2019.6543999999999</v>
      </c>
      <c r="O5929" s="6">
        <f>Table5[[#This Row],[profit]]/Table5[[#This Row],[net_sales]]</f>
        <v>0.41109508636725178</v>
      </c>
      <c r="P5929" s="3" t="str">
        <f>IF(Table5[[#This Row],[Profit_Percentage]]&lt;=24.5%,"low","high")</f>
        <v>high</v>
      </c>
      <c r="Q5929" s="3" t="str">
        <f>IF(Table5[[#This Row],[Profit_Percentage]]&gt;25%,"high_profit","low_profit")&amp;(IF(Table5[[#This Row],[net_sales]]&gt;1000," high_sales"," low_sales"))</f>
        <v>high_profit high_sales</v>
      </c>
      <c r="R5929" s="3"/>
    </row>
    <row r="5930" spans="1:18" ht="14.25" customHeight="1" x14ac:dyDescent="0.3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Table5[[#This Row],[sales]]-(Table5[[#This Row],[sales]]*Table5[[#This Row],[discount]])</f>
        <v>293.03120000000001</v>
      </c>
      <c r="O5930" s="6">
        <f>Table5[[#This Row],[profit]]/Table5[[#This Row],[net_sales]]</f>
        <v>0.11906581961238256</v>
      </c>
      <c r="P5930" s="3" t="str">
        <f>IF(Table5[[#This Row],[Profit_Percentage]]&lt;=24.5%,"low","high")</f>
        <v>low</v>
      </c>
      <c r="Q5930" s="3" t="str">
        <f>IF(Table5[[#This Row],[Profit_Percentage]]&gt;25%,"high_profit","low_profit")&amp;(IF(Table5[[#This Row],[net_sales]]&gt;1000," high_sales"," low_sales"))</f>
        <v>low_profit low_sales</v>
      </c>
      <c r="R5930" s="3"/>
    </row>
    <row r="5931" spans="1:18" ht="14.25" customHeight="1" x14ac:dyDescent="0.3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Table5[[#This Row],[sales]]-(Table5[[#This Row],[sales]]*Table5[[#This Row],[discount]])</f>
        <v>1932.1468</v>
      </c>
      <c r="O5931" s="6">
        <f>Table5[[#This Row],[profit]]/Table5[[#This Row],[net_sales]]</f>
        <v>0.4258009795114947</v>
      </c>
      <c r="P5931" s="3" t="str">
        <f>IF(Table5[[#This Row],[Profit_Percentage]]&lt;=24.5%,"low","high")</f>
        <v>high</v>
      </c>
      <c r="Q5931" s="3" t="str">
        <f>IF(Table5[[#This Row],[Profit_Percentage]]&gt;25%,"high_profit","low_profit")&amp;(IF(Table5[[#This Row],[net_sales]]&gt;1000," high_sales"," low_sales"))</f>
        <v>high_profit high_sales</v>
      </c>
      <c r="R5931" s="3"/>
    </row>
    <row r="5932" spans="1:18" ht="14.25" customHeight="1" x14ac:dyDescent="0.3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Table5[[#This Row],[sales]]-(Table5[[#This Row],[sales]]*Table5[[#This Row],[discount]])</f>
        <v>2944.7150999999999</v>
      </c>
      <c r="O5932" s="6">
        <f>Table5[[#This Row],[profit]]/Table5[[#This Row],[net_sales]]</f>
        <v>0.12449761268925473</v>
      </c>
      <c r="P5932" s="3" t="str">
        <f>IF(Table5[[#This Row],[Profit_Percentage]]&lt;=24.5%,"low","high")</f>
        <v>low</v>
      </c>
      <c r="Q5932" s="3" t="str">
        <f>IF(Table5[[#This Row],[Profit_Percentage]]&gt;25%,"high_profit","low_profit")&amp;(IF(Table5[[#This Row],[net_sales]]&gt;1000," high_sales"," low_sales"))</f>
        <v>low_profit high_sales</v>
      </c>
      <c r="R5932" s="3"/>
    </row>
    <row r="5933" spans="1:18" ht="14.25" customHeight="1" x14ac:dyDescent="0.3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Table5[[#This Row],[sales]]-(Table5[[#This Row],[sales]]*Table5[[#This Row],[discount]])</f>
        <v>1069.4264000000001</v>
      </c>
      <c r="O5933" s="6">
        <f>Table5[[#This Row],[profit]]/Table5[[#This Row],[net_sales]]</f>
        <v>0.53218248586344974</v>
      </c>
      <c r="P5933" s="3" t="str">
        <f>IF(Table5[[#This Row],[Profit_Percentage]]&lt;=24.5%,"low","high")</f>
        <v>high</v>
      </c>
      <c r="Q5933" s="3" t="str">
        <f>IF(Table5[[#This Row],[Profit_Percentage]]&gt;25%,"high_profit","low_profit")&amp;(IF(Table5[[#This Row],[net_sales]]&gt;1000," high_sales"," low_sales"))</f>
        <v>high_profit high_sales</v>
      </c>
      <c r="R5933" s="3"/>
    </row>
    <row r="5934" spans="1:18" ht="14.25" customHeight="1" x14ac:dyDescent="0.3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Table5[[#This Row],[sales]]-(Table5[[#This Row],[sales]]*Table5[[#This Row],[discount]])</f>
        <v>1438.4176000000002</v>
      </c>
      <c r="O5934" s="6">
        <f>Table5[[#This Row],[profit]]/Table5[[#This Row],[net_sales]]</f>
        <v>0.13952137404325418</v>
      </c>
      <c r="P5934" s="3" t="str">
        <f>IF(Table5[[#This Row],[Profit_Percentage]]&lt;=24.5%,"low","high")</f>
        <v>low</v>
      </c>
      <c r="Q5934" s="3" t="str">
        <f>IF(Table5[[#This Row],[Profit_Percentage]]&gt;25%,"high_profit","low_profit")&amp;(IF(Table5[[#This Row],[net_sales]]&gt;1000," high_sales"," low_sales"))</f>
        <v>low_profit high_sales</v>
      </c>
      <c r="R5934" s="3"/>
    </row>
    <row r="5935" spans="1:18" ht="14.25" customHeight="1" x14ac:dyDescent="0.3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Table5[[#This Row],[sales]]-(Table5[[#This Row],[sales]]*Table5[[#This Row],[discount]])</f>
        <v>3171.9506999999999</v>
      </c>
      <c r="O5935" s="6">
        <f>Table5[[#This Row],[profit]]/Table5[[#This Row],[net_sales]]</f>
        <v>0.19950814494058816</v>
      </c>
      <c r="P5935" s="3" t="str">
        <f>IF(Table5[[#This Row],[Profit_Percentage]]&lt;=24.5%,"low","high")</f>
        <v>low</v>
      </c>
      <c r="Q5935" s="3" t="str">
        <f>IF(Table5[[#This Row],[Profit_Percentage]]&gt;25%,"high_profit","low_profit")&amp;(IF(Table5[[#This Row],[net_sales]]&gt;1000," high_sales"," low_sales"))</f>
        <v>low_profit high_sales</v>
      </c>
      <c r="R5935" s="3"/>
    </row>
    <row r="5936" spans="1:18" ht="14.25" customHeight="1" x14ac:dyDescent="0.3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Table5[[#This Row],[sales]]-(Table5[[#This Row],[sales]]*Table5[[#This Row],[discount]])</f>
        <v>95.322999999999993</v>
      </c>
      <c r="O5936" s="6">
        <f>Table5[[#This Row],[profit]]/Table5[[#This Row],[net_sales]]</f>
        <v>0.14498074966167662</v>
      </c>
      <c r="P5936" s="3" t="str">
        <f>IF(Table5[[#This Row],[Profit_Percentage]]&lt;=24.5%,"low","high")</f>
        <v>low</v>
      </c>
      <c r="Q5936" s="3" t="str">
        <f>IF(Table5[[#This Row],[Profit_Percentage]]&gt;25%,"high_profit","low_profit")&amp;(IF(Table5[[#This Row],[net_sales]]&gt;1000," high_sales"," low_sales"))</f>
        <v>low_profit low_sales</v>
      </c>
      <c r="R5936" s="3"/>
    </row>
    <row r="5937" spans="1:18" ht="14.25" customHeight="1" x14ac:dyDescent="0.3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Table5[[#This Row],[sales]]-(Table5[[#This Row],[sales]]*Table5[[#This Row],[discount]])</f>
        <v>2145.1424999999999</v>
      </c>
      <c r="O5937" s="6">
        <f>Table5[[#This Row],[profit]]/Table5[[#This Row],[net_sales]]</f>
        <v>0.23162097622885194</v>
      </c>
      <c r="P5937" s="3" t="str">
        <f>IF(Table5[[#This Row],[Profit_Percentage]]&lt;=24.5%,"low","high")</f>
        <v>low</v>
      </c>
      <c r="Q5937" s="3" t="str">
        <f>IF(Table5[[#This Row],[Profit_Percentage]]&gt;25%,"high_profit","low_profit")&amp;(IF(Table5[[#This Row],[net_sales]]&gt;1000," high_sales"," low_sales"))</f>
        <v>low_profit high_sales</v>
      </c>
      <c r="R5937" s="3"/>
    </row>
    <row r="5938" spans="1:18" ht="14.25" customHeight="1" x14ac:dyDescent="0.3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Table5[[#This Row],[sales]]-(Table5[[#This Row],[sales]]*Table5[[#This Row],[discount]])</f>
        <v>2635.9479000000001</v>
      </c>
      <c r="O5938" s="6">
        <f>Table5[[#This Row],[profit]]/Table5[[#This Row],[net_sales]]</f>
        <v>0.27619665775639951</v>
      </c>
      <c r="P5938" s="3" t="str">
        <f>IF(Table5[[#This Row],[Profit_Percentage]]&lt;=24.5%,"low","high")</f>
        <v>high</v>
      </c>
      <c r="Q5938" s="3" t="str">
        <f>IF(Table5[[#This Row],[Profit_Percentage]]&gt;25%,"high_profit","low_profit")&amp;(IF(Table5[[#This Row],[net_sales]]&gt;1000," high_sales"," low_sales"))</f>
        <v>high_profit high_sales</v>
      </c>
      <c r="R5938" s="3"/>
    </row>
    <row r="5939" spans="1:18" ht="14.25" customHeight="1" x14ac:dyDescent="0.3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Table5[[#This Row],[sales]]-(Table5[[#This Row],[sales]]*Table5[[#This Row],[discount]])</f>
        <v>3296.5487999999996</v>
      </c>
      <c r="O5939" s="6">
        <f>Table5[[#This Row],[profit]]/Table5[[#This Row],[net_sales]]</f>
        <v>0.35196202768179863</v>
      </c>
      <c r="P5939" s="3" t="str">
        <f>IF(Table5[[#This Row],[Profit_Percentage]]&lt;=24.5%,"low","high")</f>
        <v>high</v>
      </c>
      <c r="Q5939" s="3" t="str">
        <f>IF(Table5[[#This Row],[Profit_Percentage]]&gt;25%,"high_profit","low_profit")&amp;(IF(Table5[[#This Row],[net_sales]]&gt;1000," high_sales"," low_sales"))</f>
        <v>high_profit high_sales</v>
      </c>
      <c r="R5939" s="3"/>
    </row>
    <row r="5940" spans="1:18" ht="14.25" customHeight="1" x14ac:dyDescent="0.3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Table5[[#This Row],[sales]]-(Table5[[#This Row],[sales]]*Table5[[#This Row],[discount]])</f>
        <v>1512.0531000000001</v>
      </c>
      <c r="O5940" s="6">
        <f>Table5[[#This Row],[profit]]/Table5[[#This Row],[net_sales]]</f>
        <v>0.51686015524190254</v>
      </c>
      <c r="P5940" s="3" t="str">
        <f>IF(Table5[[#This Row],[Profit_Percentage]]&lt;=24.5%,"low","high")</f>
        <v>high</v>
      </c>
      <c r="Q5940" s="3" t="str">
        <f>IF(Table5[[#This Row],[Profit_Percentage]]&gt;25%,"high_profit","low_profit")&amp;(IF(Table5[[#This Row],[net_sales]]&gt;1000," high_sales"," low_sales"))</f>
        <v>high_profit high_sales</v>
      </c>
      <c r="R5940" s="3"/>
    </row>
    <row r="5941" spans="1:18" ht="14.25" customHeight="1" x14ac:dyDescent="0.3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Table5[[#This Row],[sales]]-(Table5[[#This Row],[sales]]*Table5[[#This Row],[discount]])</f>
        <v>1318.5800999999999</v>
      </c>
      <c r="O5941" s="6">
        <f>Table5[[#This Row],[profit]]/Table5[[#This Row],[net_sales]]</f>
        <v>0.39483380645589905</v>
      </c>
      <c r="P5941" s="3" t="str">
        <f>IF(Table5[[#This Row],[Profit_Percentage]]&lt;=24.5%,"low","high")</f>
        <v>high</v>
      </c>
      <c r="Q5941" s="3" t="str">
        <f>IF(Table5[[#This Row],[Profit_Percentage]]&gt;25%,"high_profit","low_profit")&amp;(IF(Table5[[#This Row],[net_sales]]&gt;1000," high_sales"," low_sales"))</f>
        <v>high_profit high_sales</v>
      </c>
      <c r="R5941" s="3"/>
    </row>
    <row r="5942" spans="1:18" ht="14.25" customHeight="1" x14ac:dyDescent="0.3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Table5[[#This Row],[sales]]-(Table5[[#This Row],[sales]]*Table5[[#This Row],[discount]])</f>
        <v>473.55029999999999</v>
      </c>
      <c r="O5942" s="6">
        <f>Table5[[#This Row],[profit]]/Table5[[#This Row],[net_sales]]</f>
        <v>7.3065099948199805E-2</v>
      </c>
      <c r="P5942" s="3" t="str">
        <f>IF(Table5[[#This Row],[Profit_Percentage]]&lt;=24.5%,"low","high")</f>
        <v>low</v>
      </c>
      <c r="Q5942" s="3" t="str">
        <f>IF(Table5[[#This Row],[Profit_Percentage]]&gt;25%,"high_profit","low_profit")&amp;(IF(Table5[[#This Row],[net_sales]]&gt;1000," high_sales"," low_sales"))</f>
        <v>low_profit low_sales</v>
      </c>
      <c r="R5942" s="3"/>
    </row>
    <row r="5943" spans="1:18" ht="14.25" customHeight="1" x14ac:dyDescent="0.3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Table5[[#This Row],[sales]]-(Table5[[#This Row],[sales]]*Table5[[#This Row],[discount]])</f>
        <v>589.95479999999998</v>
      </c>
      <c r="O5943" s="6">
        <f>Table5[[#This Row],[profit]]/Table5[[#This Row],[net_sales]]</f>
        <v>0.15319817721628842</v>
      </c>
      <c r="P5943" s="3" t="str">
        <f>IF(Table5[[#This Row],[Profit_Percentage]]&lt;=24.5%,"low","high")</f>
        <v>low</v>
      </c>
      <c r="Q5943" s="3" t="str">
        <f>IF(Table5[[#This Row],[Profit_Percentage]]&gt;25%,"high_profit","low_profit")&amp;(IF(Table5[[#This Row],[net_sales]]&gt;1000," high_sales"," low_sales"))</f>
        <v>low_profit low_sales</v>
      </c>
      <c r="R5943" s="3"/>
    </row>
    <row r="5944" spans="1:18" ht="14.25" customHeight="1" x14ac:dyDescent="0.3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Table5[[#This Row],[sales]]-(Table5[[#This Row],[sales]]*Table5[[#This Row],[discount]])</f>
        <v>2572.8000000000002</v>
      </c>
      <c r="O5944" s="6">
        <f>Table5[[#This Row],[profit]]/Table5[[#This Row],[net_sales]]</f>
        <v>0.27969916044776116</v>
      </c>
      <c r="P5944" s="3" t="str">
        <f>IF(Table5[[#This Row],[Profit_Percentage]]&lt;=24.5%,"low","high")</f>
        <v>high</v>
      </c>
      <c r="Q5944" s="3" t="str">
        <f>IF(Table5[[#This Row],[Profit_Percentage]]&gt;25%,"high_profit","low_profit")&amp;(IF(Table5[[#This Row],[net_sales]]&gt;1000," high_sales"," low_sales"))</f>
        <v>high_profit high_sales</v>
      </c>
      <c r="R5944" s="3"/>
    </row>
    <row r="5945" spans="1:18" ht="14.25" customHeight="1" x14ac:dyDescent="0.3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Table5[[#This Row],[sales]]-(Table5[[#This Row],[sales]]*Table5[[#This Row],[discount]])</f>
        <v>108.90599999999999</v>
      </c>
      <c r="O5945" s="6">
        <f>Table5[[#This Row],[profit]]/Table5[[#This Row],[net_sales]]</f>
        <v>0.33404954731603403</v>
      </c>
      <c r="P5945" s="3" t="str">
        <f>IF(Table5[[#This Row],[Profit_Percentage]]&lt;=24.5%,"low","high")</f>
        <v>high</v>
      </c>
      <c r="Q5945" s="3" t="str">
        <f>IF(Table5[[#This Row],[Profit_Percentage]]&gt;25%,"high_profit","low_profit")&amp;(IF(Table5[[#This Row],[net_sales]]&gt;1000," high_sales"," low_sales"))</f>
        <v>high_profit low_sales</v>
      </c>
      <c r="R5945" s="3"/>
    </row>
    <row r="5946" spans="1:18" ht="14.25" customHeight="1" x14ac:dyDescent="0.3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Table5[[#This Row],[sales]]-(Table5[[#This Row],[sales]]*Table5[[#This Row],[discount]])</f>
        <v>2568.8663999999999</v>
      </c>
      <c r="O5946" s="6">
        <f>Table5[[#This Row],[profit]]/Table5[[#This Row],[net_sales]]</f>
        <v>0.43384895376419735</v>
      </c>
      <c r="P5946" s="3" t="str">
        <f>IF(Table5[[#This Row],[Profit_Percentage]]&lt;=24.5%,"low","high")</f>
        <v>high</v>
      </c>
      <c r="Q5946" s="3" t="str">
        <f>IF(Table5[[#This Row],[Profit_Percentage]]&gt;25%,"high_profit","low_profit")&amp;(IF(Table5[[#This Row],[net_sales]]&gt;1000," high_sales"," low_sales"))</f>
        <v>high_profit high_sales</v>
      </c>
      <c r="R5946" s="3"/>
    </row>
    <row r="5947" spans="1:18" ht="14.25" customHeight="1" x14ac:dyDescent="0.3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Table5[[#This Row],[sales]]-(Table5[[#This Row],[sales]]*Table5[[#This Row],[discount]])</f>
        <v>2056.8072000000002</v>
      </c>
      <c r="O5947" s="6">
        <f>Table5[[#This Row],[profit]]/Table5[[#This Row],[net_sales]]</f>
        <v>0.35318818409426028</v>
      </c>
      <c r="P5947" s="3" t="str">
        <f>IF(Table5[[#This Row],[Profit_Percentage]]&lt;=24.5%,"low","high")</f>
        <v>high</v>
      </c>
      <c r="Q5947" s="3" t="str">
        <f>IF(Table5[[#This Row],[Profit_Percentage]]&gt;25%,"high_profit","low_profit")&amp;(IF(Table5[[#This Row],[net_sales]]&gt;1000," high_sales"," low_sales"))</f>
        <v>high_profit high_sales</v>
      </c>
      <c r="R5947" s="3"/>
    </row>
    <row r="5948" spans="1:18" ht="14.25" customHeight="1" x14ac:dyDescent="0.3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Table5[[#This Row],[sales]]-(Table5[[#This Row],[sales]]*Table5[[#This Row],[discount]])</f>
        <v>179.88320000000002</v>
      </c>
      <c r="O5948" s="6">
        <f>Table5[[#This Row],[profit]]/Table5[[#This Row],[net_sales]]</f>
        <v>0.18562044704563849</v>
      </c>
      <c r="P5948" s="3" t="str">
        <f>IF(Table5[[#This Row],[Profit_Percentage]]&lt;=24.5%,"low","high")</f>
        <v>low</v>
      </c>
      <c r="Q5948" s="3" t="str">
        <f>IF(Table5[[#This Row],[Profit_Percentage]]&gt;25%,"high_profit","low_profit")&amp;(IF(Table5[[#This Row],[net_sales]]&gt;1000," high_sales"," low_sales"))</f>
        <v>low_profit low_sales</v>
      </c>
      <c r="R5948" s="3"/>
    </row>
    <row r="5949" spans="1:18" ht="14.25" customHeight="1" x14ac:dyDescent="0.3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Table5[[#This Row],[sales]]-(Table5[[#This Row],[sales]]*Table5[[#This Row],[discount]])</f>
        <v>1019.8879999999999</v>
      </c>
      <c r="O5949" s="6">
        <f>Table5[[#This Row],[profit]]/Table5[[#This Row],[net_sales]]</f>
        <v>0.16997944872378146</v>
      </c>
      <c r="P5949" s="3" t="str">
        <f>IF(Table5[[#This Row],[Profit_Percentage]]&lt;=24.5%,"low","high")</f>
        <v>low</v>
      </c>
      <c r="Q5949" s="3" t="str">
        <f>IF(Table5[[#This Row],[Profit_Percentage]]&gt;25%,"high_profit","low_profit")&amp;(IF(Table5[[#This Row],[net_sales]]&gt;1000," high_sales"," low_sales"))</f>
        <v>low_profit high_sales</v>
      </c>
      <c r="R5949" s="3"/>
    </row>
    <row r="5950" spans="1:18" ht="14.25" customHeight="1" x14ac:dyDescent="0.3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Table5[[#This Row],[sales]]-(Table5[[#This Row],[sales]]*Table5[[#This Row],[discount]])</f>
        <v>2921.2325999999998</v>
      </c>
      <c r="O5950" s="6">
        <f>Table5[[#This Row],[profit]]/Table5[[#This Row],[net_sales]]</f>
        <v>0.19734135515261608</v>
      </c>
      <c r="P5950" s="3" t="str">
        <f>IF(Table5[[#This Row],[Profit_Percentage]]&lt;=24.5%,"low","high")</f>
        <v>low</v>
      </c>
      <c r="Q5950" s="3" t="str">
        <f>IF(Table5[[#This Row],[Profit_Percentage]]&gt;25%,"high_profit","low_profit")&amp;(IF(Table5[[#This Row],[net_sales]]&gt;1000," high_sales"," low_sales"))</f>
        <v>low_profit high_sales</v>
      </c>
      <c r="R5950" s="3"/>
    </row>
    <row r="5951" spans="1:18" ht="14.25" customHeight="1" x14ac:dyDescent="0.3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Table5[[#This Row],[sales]]-(Table5[[#This Row],[sales]]*Table5[[#This Row],[discount]])</f>
        <v>183.88149999999999</v>
      </c>
      <c r="O5951" s="6">
        <f>Table5[[#This Row],[profit]]/Table5[[#This Row],[net_sales]]</f>
        <v>0.39655974092010349</v>
      </c>
      <c r="P5951" s="3" t="str">
        <f>IF(Table5[[#This Row],[Profit_Percentage]]&lt;=24.5%,"low","high")</f>
        <v>high</v>
      </c>
      <c r="Q5951" s="3" t="str">
        <f>IF(Table5[[#This Row],[Profit_Percentage]]&gt;25%,"high_profit","low_profit")&amp;(IF(Table5[[#This Row],[net_sales]]&gt;1000," high_sales"," low_sales"))</f>
        <v>high_profit low_sales</v>
      </c>
      <c r="R5951" s="3"/>
    </row>
    <row r="5952" spans="1:18" ht="14.25" customHeight="1" x14ac:dyDescent="0.3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Table5[[#This Row],[sales]]-(Table5[[#This Row],[sales]]*Table5[[#This Row],[discount]])</f>
        <v>2431.6028000000001</v>
      </c>
      <c r="O5952" s="6">
        <f>Table5[[#This Row],[profit]]/Table5[[#This Row],[net_sales]]</f>
        <v>0.29242440418311738</v>
      </c>
      <c r="P5952" s="3" t="str">
        <f>IF(Table5[[#This Row],[Profit_Percentage]]&lt;=24.5%,"low","high")</f>
        <v>high</v>
      </c>
      <c r="Q5952" s="3" t="str">
        <f>IF(Table5[[#This Row],[Profit_Percentage]]&gt;25%,"high_profit","low_profit")&amp;(IF(Table5[[#This Row],[net_sales]]&gt;1000," high_sales"," low_sales"))</f>
        <v>high_profit high_sales</v>
      </c>
      <c r="R5952" s="3"/>
    </row>
    <row r="5953" spans="1:18" ht="14.25" customHeight="1" x14ac:dyDescent="0.3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Table5[[#This Row],[sales]]-(Table5[[#This Row],[sales]]*Table5[[#This Row],[discount]])</f>
        <v>4423.3152</v>
      </c>
      <c r="O5953" s="6">
        <f>Table5[[#This Row],[profit]]/Table5[[#This Row],[net_sales]]</f>
        <v>0.23186003113682696</v>
      </c>
      <c r="P5953" s="3" t="str">
        <f>IF(Table5[[#This Row],[Profit_Percentage]]&lt;=24.5%,"low","high")</f>
        <v>low</v>
      </c>
      <c r="Q5953" s="3" t="str">
        <f>IF(Table5[[#This Row],[Profit_Percentage]]&gt;25%,"high_profit","low_profit")&amp;(IF(Table5[[#This Row],[net_sales]]&gt;1000," high_sales"," low_sales"))</f>
        <v>low_profit high_sales</v>
      </c>
      <c r="R5953" s="3"/>
    </row>
    <row r="5954" spans="1:18" ht="14.25" customHeight="1" x14ac:dyDescent="0.3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Table5[[#This Row],[sales]]-(Table5[[#This Row],[sales]]*Table5[[#This Row],[discount]])</f>
        <v>2934.0877999999993</v>
      </c>
      <c r="O5954" s="6">
        <f>Table5[[#This Row],[profit]]/Table5[[#This Row],[net_sales]]</f>
        <v>0.24000985928232965</v>
      </c>
      <c r="P5954" s="3" t="str">
        <f>IF(Table5[[#This Row],[Profit_Percentage]]&lt;=24.5%,"low","high")</f>
        <v>low</v>
      </c>
      <c r="Q5954" s="3" t="str">
        <f>IF(Table5[[#This Row],[Profit_Percentage]]&gt;25%,"high_profit","low_profit")&amp;(IF(Table5[[#This Row],[net_sales]]&gt;1000," high_sales"," low_sales"))</f>
        <v>low_profit high_sales</v>
      </c>
      <c r="R5954" s="3"/>
    </row>
    <row r="5955" spans="1:18" ht="14.25" customHeight="1" x14ac:dyDescent="0.3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Table5[[#This Row],[sales]]-(Table5[[#This Row],[sales]]*Table5[[#This Row],[discount]])</f>
        <v>2512.5523999999996</v>
      </c>
      <c r="O5955" s="6">
        <f>Table5[[#This Row],[profit]]/Table5[[#This Row],[net_sales]]</f>
        <v>0.10931115307286726</v>
      </c>
      <c r="P5955" s="3" t="str">
        <f>IF(Table5[[#This Row],[Profit_Percentage]]&lt;=24.5%,"low","high")</f>
        <v>low</v>
      </c>
      <c r="Q5955" s="3" t="str">
        <f>IF(Table5[[#This Row],[Profit_Percentage]]&gt;25%,"high_profit","low_profit")&amp;(IF(Table5[[#This Row],[net_sales]]&gt;1000," high_sales"," low_sales"))</f>
        <v>low_profit high_sales</v>
      </c>
      <c r="R5955" s="3"/>
    </row>
    <row r="5956" spans="1:18" ht="14.25" customHeight="1" x14ac:dyDescent="0.3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Table5[[#This Row],[sales]]-(Table5[[#This Row],[sales]]*Table5[[#This Row],[discount]])</f>
        <v>4040.5335999999998</v>
      </c>
      <c r="O5956" s="6">
        <f>Table5[[#This Row],[profit]]/Table5[[#This Row],[net_sales]]</f>
        <v>0.17076457426316169</v>
      </c>
      <c r="P5956" s="3" t="str">
        <f>IF(Table5[[#This Row],[Profit_Percentage]]&lt;=24.5%,"low","high")</f>
        <v>low</v>
      </c>
      <c r="Q5956" s="3" t="str">
        <f>IF(Table5[[#This Row],[Profit_Percentage]]&gt;25%,"high_profit","low_profit")&amp;(IF(Table5[[#This Row],[net_sales]]&gt;1000," high_sales"," low_sales"))</f>
        <v>low_profit high_sales</v>
      </c>
      <c r="R5956" s="3"/>
    </row>
    <row r="5957" spans="1:18" ht="14.25" customHeight="1" x14ac:dyDescent="0.3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Table5[[#This Row],[sales]]-(Table5[[#This Row],[sales]]*Table5[[#This Row],[discount]])</f>
        <v>2257.5030999999999</v>
      </c>
      <c r="O5957" s="6">
        <f>Table5[[#This Row],[profit]]/Table5[[#This Row],[net_sales]]</f>
        <v>0.12314933255241156</v>
      </c>
      <c r="P5957" s="3" t="str">
        <f>IF(Table5[[#This Row],[Profit_Percentage]]&lt;=24.5%,"low","high")</f>
        <v>low</v>
      </c>
      <c r="Q5957" s="3" t="str">
        <f>IF(Table5[[#This Row],[Profit_Percentage]]&gt;25%,"high_profit","low_profit")&amp;(IF(Table5[[#This Row],[net_sales]]&gt;1000," high_sales"," low_sales"))</f>
        <v>low_profit high_sales</v>
      </c>
      <c r="R5957" s="3"/>
    </row>
    <row r="5958" spans="1:18" ht="14.25" customHeight="1" x14ac:dyDescent="0.3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Table5[[#This Row],[sales]]-(Table5[[#This Row],[sales]]*Table5[[#This Row],[discount]])</f>
        <v>2229.5170000000003</v>
      </c>
      <c r="O5958" s="6">
        <f>Table5[[#This Row],[profit]]/Table5[[#This Row],[net_sales]]</f>
        <v>0.14693316983005733</v>
      </c>
      <c r="P5958" s="3" t="str">
        <f>IF(Table5[[#This Row],[Profit_Percentage]]&lt;=24.5%,"low","high")</f>
        <v>low</v>
      </c>
      <c r="Q5958" s="3" t="str">
        <f>IF(Table5[[#This Row],[Profit_Percentage]]&gt;25%,"high_profit","low_profit")&amp;(IF(Table5[[#This Row],[net_sales]]&gt;1000," high_sales"," low_sales"))</f>
        <v>low_profit high_sales</v>
      </c>
      <c r="R5958" s="3"/>
    </row>
    <row r="5959" spans="1:18" ht="14.25" customHeight="1" x14ac:dyDescent="0.3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Table5[[#This Row],[sales]]-(Table5[[#This Row],[sales]]*Table5[[#This Row],[discount]])</f>
        <v>3019.2624000000001</v>
      </c>
      <c r="O5959" s="6">
        <f>Table5[[#This Row],[profit]]/Table5[[#This Row],[net_sales]]</f>
        <v>0.14971206212484214</v>
      </c>
      <c r="P5959" s="3" t="str">
        <f>IF(Table5[[#This Row],[Profit_Percentage]]&lt;=24.5%,"low","high")</f>
        <v>low</v>
      </c>
      <c r="Q5959" s="3" t="str">
        <f>IF(Table5[[#This Row],[Profit_Percentage]]&gt;25%,"high_profit","low_profit")&amp;(IF(Table5[[#This Row],[net_sales]]&gt;1000," high_sales"," low_sales"))</f>
        <v>low_profit high_sales</v>
      </c>
      <c r="R5959" s="3"/>
    </row>
    <row r="5960" spans="1:18" ht="14.25" customHeight="1" x14ac:dyDescent="0.3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Table5[[#This Row],[sales]]-(Table5[[#This Row],[sales]]*Table5[[#This Row],[discount]])</f>
        <v>719.09400000000005</v>
      </c>
      <c r="O5960" s="6">
        <f>Table5[[#This Row],[profit]]/Table5[[#This Row],[net_sales]]</f>
        <v>0.18555293188373148</v>
      </c>
      <c r="P5960" s="3" t="str">
        <f>IF(Table5[[#This Row],[Profit_Percentage]]&lt;=24.5%,"low","high")</f>
        <v>low</v>
      </c>
      <c r="Q5960" s="3" t="str">
        <f>IF(Table5[[#This Row],[Profit_Percentage]]&gt;25%,"high_profit","low_profit")&amp;(IF(Table5[[#This Row],[net_sales]]&gt;1000," high_sales"," low_sales"))</f>
        <v>low_profit low_sales</v>
      </c>
      <c r="R5960" s="3"/>
    </row>
    <row r="5961" spans="1:18" ht="14.25" customHeight="1" x14ac:dyDescent="0.3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Table5[[#This Row],[sales]]-(Table5[[#This Row],[sales]]*Table5[[#This Row],[discount]])</f>
        <v>606.04300000000001</v>
      </c>
      <c r="O5961" s="6">
        <f>Table5[[#This Row],[profit]]/Table5[[#This Row],[net_sales]]</f>
        <v>0.23305277018297382</v>
      </c>
      <c r="P5961" s="3" t="str">
        <f>IF(Table5[[#This Row],[Profit_Percentage]]&lt;=24.5%,"low","high")</f>
        <v>low</v>
      </c>
      <c r="Q5961" s="3" t="str">
        <f>IF(Table5[[#This Row],[Profit_Percentage]]&gt;25%,"high_profit","low_profit")&amp;(IF(Table5[[#This Row],[net_sales]]&gt;1000," high_sales"," low_sales"))</f>
        <v>low_profit low_sales</v>
      </c>
      <c r="R5961" s="3"/>
    </row>
    <row r="5962" spans="1:18" ht="14.25" customHeight="1" x14ac:dyDescent="0.3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Table5[[#This Row],[sales]]-(Table5[[#This Row],[sales]]*Table5[[#This Row],[discount]])</f>
        <v>2951.4639000000002</v>
      </c>
      <c r="O5962" s="6">
        <f>Table5[[#This Row],[profit]]/Table5[[#This Row],[net_sales]]</f>
        <v>0.13015236269703315</v>
      </c>
      <c r="P5962" s="3" t="str">
        <f>IF(Table5[[#This Row],[Profit_Percentage]]&lt;=24.5%,"low","high")</f>
        <v>low</v>
      </c>
      <c r="Q5962" s="3" t="str">
        <f>IF(Table5[[#This Row],[Profit_Percentage]]&gt;25%,"high_profit","low_profit")&amp;(IF(Table5[[#This Row],[net_sales]]&gt;1000," high_sales"," low_sales"))</f>
        <v>low_profit high_sales</v>
      </c>
      <c r="R5962" s="3"/>
    </row>
    <row r="5963" spans="1:18" ht="14.25" customHeight="1" x14ac:dyDescent="0.3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Table5[[#This Row],[sales]]-(Table5[[#This Row],[sales]]*Table5[[#This Row],[discount]])</f>
        <v>3356.5839999999998</v>
      </c>
      <c r="O5963" s="6">
        <f>Table5[[#This Row],[profit]]/Table5[[#This Row],[net_sales]]</f>
        <v>0.31324108081311242</v>
      </c>
      <c r="P5963" s="3" t="str">
        <f>IF(Table5[[#This Row],[Profit_Percentage]]&lt;=24.5%,"low","high")</f>
        <v>high</v>
      </c>
      <c r="Q5963" s="3" t="str">
        <f>IF(Table5[[#This Row],[Profit_Percentage]]&gt;25%,"high_profit","low_profit")&amp;(IF(Table5[[#This Row],[net_sales]]&gt;1000," high_sales"," low_sales"))</f>
        <v>high_profit high_sales</v>
      </c>
      <c r="R5963" s="3"/>
    </row>
    <row r="5964" spans="1:18" ht="14.25" customHeight="1" x14ac:dyDescent="0.3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Table5[[#This Row],[sales]]-(Table5[[#This Row],[sales]]*Table5[[#This Row],[discount]])</f>
        <v>1552.7145</v>
      </c>
      <c r="O5964" s="6">
        <f>Table5[[#This Row],[profit]]/Table5[[#This Row],[net_sales]]</f>
        <v>0.11264788214446377</v>
      </c>
      <c r="P5964" s="3" t="str">
        <f>IF(Table5[[#This Row],[Profit_Percentage]]&lt;=24.5%,"low","high")</f>
        <v>low</v>
      </c>
      <c r="Q5964" s="3" t="str">
        <f>IF(Table5[[#This Row],[Profit_Percentage]]&gt;25%,"high_profit","low_profit")&amp;(IF(Table5[[#This Row],[net_sales]]&gt;1000," high_sales"," low_sales"))</f>
        <v>low_profit high_sales</v>
      </c>
      <c r="R5964" s="3"/>
    </row>
    <row r="5965" spans="1:18" ht="14.25" customHeight="1" x14ac:dyDescent="0.3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Table5[[#This Row],[sales]]-(Table5[[#This Row],[sales]]*Table5[[#This Row],[discount]])</f>
        <v>1552.6098000000002</v>
      </c>
      <c r="O5965" s="6">
        <f>Table5[[#This Row],[profit]]/Table5[[#This Row],[net_sales]]</f>
        <v>0.34695774817343028</v>
      </c>
      <c r="P5965" s="3" t="str">
        <f>IF(Table5[[#This Row],[Profit_Percentage]]&lt;=24.5%,"low","high")</f>
        <v>high</v>
      </c>
      <c r="Q5965" s="3" t="str">
        <f>IF(Table5[[#This Row],[Profit_Percentage]]&gt;25%,"high_profit","low_profit")&amp;(IF(Table5[[#This Row],[net_sales]]&gt;1000," high_sales"," low_sales"))</f>
        <v>high_profit high_sales</v>
      </c>
      <c r="R5965" s="3"/>
    </row>
    <row r="5966" spans="1:18" ht="14.25" customHeight="1" x14ac:dyDescent="0.3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Table5[[#This Row],[sales]]-(Table5[[#This Row],[sales]]*Table5[[#This Row],[discount]])</f>
        <v>2528.2793999999999</v>
      </c>
      <c r="O5966" s="6">
        <f>Table5[[#This Row],[profit]]/Table5[[#This Row],[net_sales]]</f>
        <v>6.5198490325080377E-2</v>
      </c>
      <c r="P5966" s="3" t="str">
        <f>IF(Table5[[#This Row],[Profit_Percentage]]&lt;=24.5%,"low","high")</f>
        <v>low</v>
      </c>
      <c r="Q5966" s="3" t="str">
        <f>IF(Table5[[#This Row],[Profit_Percentage]]&gt;25%,"high_profit","low_profit")&amp;(IF(Table5[[#This Row],[net_sales]]&gt;1000," high_sales"," low_sales"))</f>
        <v>low_profit high_sales</v>
      </c>
      <c r="R5966" s="3"/>
    </row>
    <row r="5967" spans="1:18" ht="14.25" customHeight="1" x14ac:dyDescent="0.3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Table5[[#This Row],[sales]]-(Table5[[#This Row],[sales]]*Table5[[#This Row],[discount]])</f>
        <v>1271.1243999999999</v>
      </c>
      <c r="O5967" s="6">
        <f>Table5[[#This Row],[profit]]/Table5[[#This Row],[net_sales]]</f>
        <v>0.18173673638866503</v>
      </c>
      <c r="P5967" s="3" t="str">
        <f>IF(Table5[[#This Row],[Profit_Percentage]]&lt;=24.5%,"low","high")</f>
        <v>low</v>
      </c>
      <c r="Q5967" s="3" t="str">
        <f>IF(Table5[[#This Row],[Profit_Percentage]]&gt;25%,"high_profit","low_profit")&amp;(IF(Table5[[#This Row],[net_sales]]&gt;1000," high_sales"," low_sales"))</f>
        <v>low_profit high_sales</v>
      </c>
      <c r="R5967" s="3"/>
    </row>
    <row r="5968" spans="1:18" ht="14.25" customHeight="1" x14ac:dyDescent="0.3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Table5[[#This Row],[sales]]-(Table5[[#This Row],[sales]]*Table5[[#This Row],[discount]])</f>
        <v>1722.7528000000002</v>
      </c>
      <c r="O5968" s="6">
        <f>Table5[[#This Row],[profit]]/Table5[[#This Row],[net_sales]]</f>
        <v>0.23131583358912547</v>
      </c>
      <c r="P5968" s="3" t="str">
        <f>IF(Table5[[#This Row],[Profit_Percentage]]&lt;=24.5%,"low","high")</f>
        <v>low</v>
      </c>
      <c r="Q5968" s="3" t="str">
        <f>IF(Table5[[#This Row],[Profit_Percentage]]&gt;25%,"high_profit","low_profit")&amp;(IF(Table5[[#This Row],[net_sales]]&gt;1000," high_sales"," low_sales"))</f>
        <v>low_profit high_sales</v>
      </c>
      <c r="R5968" s="3"/>
    </row>
    <row r="5969" spans="1:18" ht="14.25" customHeight="1" x14ac:dyDescent="0.3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Table5[[#This Row],[sales]]-(Table5[[#This Row],[sales]]*Table5[[#This Row],[discount]])</f>
        <v>3887.1854000000003</v>
      </c>
      <c r="O5969" s="6">
        <f>Table5[[#This Row],[profit]]/Table5[[#This Row],[net_sales]]</f>
        <v>0.36216692931600325</v>
      </c>
      <c r="P5969" s="3" t="str">
        <f>IF(Table5[[#This Row],[Profit_Percentage]]&lt;=24.5%,"low","high")</f>
        <v>high</v>
      </c>
      <c r="Q5969" s="3" t="str">
        <f>IF(Table5[[#This Row],[Profit_Percentage]]&gt;25%,"high_profit","low_profit")&amp;(IF(Table5[[#This Row],[net_sales]]&gt;1000," high_sales"," low_sales"))</f>
        <v>high_profit high_sales</v>
      </c>
      <c r="R5969" s="3"/>
    </row>
    <row r="5970" spans="1:18" ht="14.25" customHeight="1" x14ac:dyDescent="0.3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Table5[[#This Row],[sales]]-(Table5[[#This Row],[sales]]*Table5[[#This Row],[discount]])</f>
        <v>2303.7896000000001</v>
      </c>
      <c r="O5970" s="6">
        <f>Table5[[#This Row],[profit]]/Table5[[#This Row],[net_sales]]</f>
        <v>0.22284587099446929</v>
      </c>
      <c r="P5970" s="3" t="str">
        <f>IF(Table5[[#This Row],[Profit_Percentage]]&lt;=24.5%,"low","high")</f>
        <v>low</v>
      </c>
      <c r="Q5970" s="3" t="str">
        <f>IF(Table5[[#This Row],[Profit_Percentage]]&gt;25%,"high_profit","low_profit")&amp;(IF(Table5[[#This Row],[net_sales]]&gt;1000," high_sales"," low_sales"))</f>
        <v>low_profit high_sales</v>
      </c>
      <c r="R5970" s="3"/>
    </row>
    <row r="5971" spans="1:18" ht="14.25" customHeight="1" x14ac:dyDescent="0.3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Table5[[#This Row],[sales]]-(Table5[[#This Row],[sales]]*Table5[[#This Row],[discount]])</f>
        <v>263.62200000000001</v>
      </c>
      <c r="O5971" s="6">
        <f>Table5[[#This Row],[profit]]/Table5[[#This Row],[net_sales]]</f>
        <v>9.5970745992367851E-2</v>
      </c>
      <c r="P5971" s="3" t="str">
        <f>IF(Table5[[#This Row],[Profit_Percentage]]&lt;=24.5%,"low","high")</f>
        <v>low</v>
      </c>
      <c r="Q5971" s="3" t="str">
        <f>IF(Table5[[#This Row],[Profit_Percentage]]&gt;25%,"high_profit","low_profit")&amp;(IF(Table5[[#This Row],[net_sales]]&gt;1000," high_sales"," low_sales"))</f>
        <v>low_profit low_sales</v>
      </c>
      <c r="R5971" s="3"/>
    </row>
    <row r="5972" spans="1:18" ht="14.25" customHeight="1" x14ac:dyDescent="0.3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Table5[[#This Row],[sales]]-(Table5[[#This Row],[sales]]*Table5[[#This Row],[discount]])</f>
        <v>2734.2313000000004</v>
      </c>
      <c r="O5972" s="6">
        <f>Table5[[#This Row],[profit]]/Table5[[#This Row],[net_sales]]</f>
        <v>0.34361760104201861</v>
      </c>
      <c r="P5972" s="3" t="str">
        <f>IF(Table5[[#This Row],[Profit_Percentage]]&lt;=24.5%,"low","high")</f>
        <v>high</v>
      </c>
      <c r="Q5972" s="3" t="str">
        <f>IF(Table5[[#This Row],[Profit_Percentage]]&gt;25%,"high_profit","low_profit")&amp;(IF(Table5[[#This Row],[net_sales]]&gt;1000," high_sales"," low_sales"))</f>
        <v>high_profit high_sales</v>
      </c>
      <c r="R5972" s="3"/>
    </row>
    <row r="5973" spans="1:18" ht="14.25" customHeight="1" x14ac:dyDescent="0.3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Table5[[#This Row],[sales]]-(Table5[[#This Row],[sales]]*Table5[[#This Row],[discount]])</f>
        <v>1029.5115000000001</v>
      </c>
      <c r="O5973" s="6">
        <f>Table5[[#This Row],[profit]]/Table5[[#This Row],[net_sales]]</f>
        <v>0.26499946819438147</v>
      </c>
      <c r="P5973" s="3" t="str">
        <f>IF(Table5[[#This Row],[Profit_Percentage]]&lt;=24.5%,"low","high")</f>
        <v>high</v>
      </c>
      <c r="Q5973" s="3" t="str">
        <f>IF(Table5[[#This Row],[Profit_Percentage]]&gt;25%,"high_profit","low_profit")&amp;(IF(Table5[[#This Row],[net_sales]]&gt;1000," high_sales"," low_sales"))</f>
        <v>high_profit high_sales</v>
      </c>
      <c r="R5973" s="3"/>
    </row>
    <row r="5974" spans="1:18" ht="14.25" customHeight="1" x14ac:dyDescent="0.3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Table5[[#This Row],[sales]]-(Table5[[#This Row],[sales]]*Table5[[#This Row],[discount]])</f>
        <v>3259.9839999999999</v>
      </c>
      <c r="O5974" s="6">
        <f>Table5[[#This Row],[profit]]/Table5[[#This Row],[net_sales]]</f>
        <v>0.32750160736985218</v>
      </c>
      <c r="P5974" s="3" t="str">
        <f>IF(Table5[[#This Row],[Profit_Percentage]]&lt;=24.5%,"low","high")</f>
        <v>high</v>
      </c>
      <c r="Q5974" s="3" t="str">
        <f>IF(Table5[[#This Row],[Profit_Percentage]]&gt;25%,"high_profit","low_profit")&amp;(IF(Table5[[#This Row],[net_sales]]&gt;1000," high_sales"," low_sales"))</f>
        <v>high_profit high_sales</v>
      </c>
      <c r="R5974" s="3"/>
    </row>
    <row r="5975" spans="1:18" ht="14.25" customHeight="1" x14ac:dyDescent="0.3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Table5[[#This Row],[sales]]-(Table5[[#This Row],[sales]]*Table5[[#This Row],[discount]])</f>
        <v>2146.1196999999997</v>
      </c>
      <c r="O5975" s="6">
        <f>Table5[[#This Row],[profit]]/Table5[[#This Row],[net_sales]]</f>
        <v>0.27615887408330486</v>
      </c>
      <c r="P5975" s="3" t="str">
        <f>IF(Table5[[#This Row],[Profit_Percentage]]&lt;=24.5%,"low","high")</f>
        <v>high</v>
      </c>
      <c r="Q5975" s="3" t="str">
        <f>IF(Table5[[#This Row],[Profit_Percentage]]&gt;25%,"high_profit","low_profit")&amp;(IF(Table5[[#This Row],[net_sales]]&gt;1000," high_sales"," low_sales"))</f>
        <v>high_profit high_sales</v>
      </c>
      <c r="R5975" s="3"/>
    </row>
    <row r="5976" spans="1:18" ht="14.25" customHeight="1" x14ac:dyDescent="0.3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Table5[[#This Row],[sales]]-(Table5[[#This Row],[sales]]*Table5[[#This Row],[discount]])</f>
        <v>3414.8510000000001</v>
      </c>
      <c r="O5976" s="6">
        <f>Table5[[#This Row],[profit]]/Table5[[#This Row],[net_sales]]</f>
        <v>0.29614469269669452</v>
      </c>
      <c r="P5976" s="3" t="str">
        <f>IF(Table5[[#This Row],[Profit_Percentage]]&lt;=24.5%,"low","high")</f>
        <v>high</v>
      </c>
      <c r="Q5976" s="3" t="str">
        <f>IF(Table5[[#This Row],[Profit_Percentage]]&gt;25%,"high_profit","low_profit")&amp;(IF(Table5[[#This Row],[net_sales]]&gt;1000," high_sales"," low_sales"))</f>
        <v>high_profit high_sales</v>
      </c>
      <c r="R5976" s="3"/>
    </row>
    <row r="5977" spans="1:18" ht="14.25" customHeight="1" x14ac:dyDescent="0.3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Table5[[#This Row],[sales]]-(Table5[[#This Row],[sales]]*Table5[[#This Row],[discount]])</f>
        <v>298.78980000000001</v>
      </c>
      <c r="O5977" s="6">
        <f>Table5[[#This Row],[profit]]/Table5[[#This Row],[net_sales]]</f>
        <v>8.4072481724610418E-2</v>
      </c>
      <c r="P5977" s="3" t="str">
        <f>IF(Table5[[#This Row],[Profit_Percentage]]&lt;=24.5%,"low","high")</f>
        <v>low</v>
      </c>
      <c r="Q5977" s="3" t="str">
        <f>IF(Table5[[#This Row],[Profit_Percentage]]&gt;25%,"high_profit","low_profit")&amp;(IF(Table5[[#This Row],[net_sales]]&gt;1000," high_sales"," low_sales"))</f>
        <v>low_profit low_sales</v>
      </c>
      <c r="R5977" s="3"/>
    </row>
    <row r="5978" spans="1:18" ht="14.25" customHeight="1" x14ac:dyDescent="0.3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Table5[[#This Row],[sales]]-(Table5[[#This Row],[sales]]*Table5[[#This Row],[discount]])</f>
        <v>148.94880000000001</v>
      </c>
      <c r="O5978" s="6">
        <f>Table5[[#This Row],[profit]]/Table5[[#This Row],[net_sales]]</f>
        <v>0.25404702824057662</v>
      </c>
      <c r="P5978" s="3" t="str">
        <f>IF(Table5[[#This Row],[Profit_Percentage]]&lt;=24.5%,"low","high")</f>
        <v>high</v>
      </c>
      <c r="Q5978" s="3" t="str">
        <f>IF(Table5[[#This Row],[Profit_Percentage]]&gt;25%,"high_profit","low_profit")&amp;(IF(Table5[[#This Row],[net_sales]]&gt;1000," high_sales"," low_sales"))</f>
        <v>high_profit low_sales</v>
      </c>
      <c r="R5978" s="3"/>
    </row>
    <row r="5979" spans="1:18" ht="14.25" customHeight="1" x14ac:dyDescent="0.3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Table5[[#This Row],[sales]]-(Table5[[#This Row],[sales]]*Table5[[#This Row],[discount]])</f>
        <v>1857.1074999999998</v>
      </c>
      <c r="O5979" s="6">
        <f>Table5[[#This Row],[profit]]/Table5[[#This Row],[net_sales]]</f>
        <v>0.12826398041039627</v>
      </c>
      <c r="P5979" s="3" t="str">
        <f>IF(Table5[[#This Row],[Profit_Percentage]]&lt;=24.5%,"low","high")</f>
        <v>low</v>
      </c>
      <c r="Q5979" s="3" t="str">
        <f>IF(Table5[[#This Row],[Profit_Percentage]]&gt;25%,"high_profit","low_profit")&amp;(IF(Table5[[#This Row],[net_sales]]&gt;1000," high_sales"," low_sales"))</f>
        <v>low_profit high_sales</v>
      </c>
      <c r="R5979" s="3"/>
    </row>
    <row r="5980" spans="1:18" ht="14.25" customHeight="1" x14ac:dyDescent="0.3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Table5[[#This Row],[sales]]-(Table5[[#This Row],[sales]]*Table5[[#This Row],[discount]])</f>
        <v>3041.9637000000002</v>
      </c>
      <c r="O5980" s="6">
        <f>Table5[[#This Row],[profit]]/Table5[[#This Row],[net_sales]]</f>
        <v>0.16511045151524983</v>
      </c>
      <c r="P5980" s="3" t="str">
        <f>IF(Table5[[#This Row],[Profit_Percentage]]&lt;=24.5%,"low","high")</f>
        <v>low</v>
      </c>
      <c r="Q5980" s="3" t="str">
        <f>IF(Table5[[#This Row],[Profit_Percentage]]&gt;25%,"high_profit","low_profit")&amp;(IF(Table5[[#This Row],[net_sales]]&gt;1000," high_sales"," low_sales"))</f>
        <v>low_profit high_sales</v>
      </c>
      <c r="R5980" s="3"/>
    </row>
    <row r="5981" spans="1:18" ht="14.25" customHeight="1" x14ac:dyDescent="0.3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Table5[[#This Row],[sales]]-(Table5[[#This Row],[sales]]*Table5[[#This Row],[discount]])</f>
        <v>789.38639999999987</v>
      </c>
      <c r="O5981" s="6">
        <f>Table5[[#This Row],[profit]]/Table5[[#This Row],[net_sales]]</f>
        <v>0.19118647090955712</v>
      </c>
      <c r="P5981" s="3" t="str">
        <f>IF(Table5[[#This Row],[Profit_Percentage]]&lt;=24.5%,"low","high")</f>
        <v>low</v>
      </c>
      <c r="Q5981" s="3" t="str">
        <f>IF(Table5[[#This Row],[Profit_Percentage]]&gt;25%,"high_profit","low_profit")&amp;(IF(Table5[[#This Row],[net_sales]]&gt;1000," high_sales"," low_sales"))</f>
        <v>low_profit low_sales</v>
      </c>
      <c r="R5981" s="3"/>
    </row>
    <row r="5982" spans="1:18" ht="14.25" customHeight="1" x14ac:dyDescent="0.3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Table5[[#This Row],[sales]]-(Table5[[#This Row],[sales]]*Table5[[#This Row],[discount]])</f>
        <v>2134.7136</v>
      </c>
      <c r="O5982" s="6">
        <f>Table5[[#This Row],[profit]]/Table5[[#This Row],[net_sales]]</f>
        <v>0.12452724337353731</v>
      </c>
      <c r="P5982" s="3" t="str">
        <f>IF(Table5[[#This Row],[Profit_Percentage]]&lt;=24.5%,"low","high")</f>
        <v>low</v>
      </c>
      <c r="Q5982" s="3" t="str">
        <f>IF(Table5[[#This Row],[Profit_Percentage]]&gt;25%,"high_profit","low_profit")&amp;(IF(Table5[[#This Row],[net_sales]]&gt;1000," high_sales"," low_sales"))</f>
        <v>low_profit high_sales</v>
      </c>
      <c r="R5982" s="3"/>
    </row>
    <row r="5983" spans="1:18" ht="14.25" customHeight="1" x14ac:dyDescent="0.3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Table5[[#This Row],[sales]]-(Table5[[#This Row],[sales]]*Table5[[#This Row],[discount]])</f>
        <v>3777.5969000000005</v>
      </c>
      <c r="O5983" s="6">
        <f>Table5[[#This Row],[profit]]/Table5[[#This Row],[net_sales]]</f>
        <v>0.22118029586481286</v>
      </c>
      <c r="P5983" s="3" t="str">
        <f>IF(Table5[[#This Row],[Profit_Percentage]]&lt;=24.5%,"low","high")</f>
        <v>low</v>
      </c>
      <c r="Q5983" s="3" t="str">
        <f>IF(Table5[[#This Row],[Profit_Percentage]]&gt;25%,"high_profit","low_profit")&amp;(IF(Table5[[#This Row],[net_sales]]&gt;1000," high_sales"," low_sales"))</f>
        <v>low_profit high_sales</v>
      </c>
      <c r="R5983" s="3"/>
    </row>
    <row r="5984" spans="1:18" ht="14.25" customHeight="1" x14ac:dyDescent="0.3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Table5[[#This Row],[sales]]-(Table5[[#This Row],[sales]]*Table5[[#This Row],[discount]])</f>
        <v>956.89870000000008</v>
      </c>
      <c r="O5984" s="6">
        <f>Table5[[#This Row],[profit]]/Table5[[#This Row],[net_sales]]</f>
        <v>0.29532906670267189</v>
      </c>
      <c r="P5984" s="3" t="str">
        <f>IF(Table5[[#This Row],[Profit_Percentage]]&lt;=24.5%,"low","high")</f>
        <v>high</v>
      </c>
      <c r="Q5984" s="3" t="str">
        <f>IF(Table5[[#This Row],[Profit_Percentage]]&gt;25%,"high_profit","low_profit")&amp;(IF(Table5[[#This Row],[net_sales]]&gt;1000," high_sales"," low_sales"))</f>
        <v>high_profit low_sales</v>
      </c>
      <c r="R5984" s="3"/>
    </row>
    <row r="5985" spans="1:18" ht="14.25" customHeight="1" x14ac:dyDescent="0.3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Table5[[#This Row],[sales]]-(Table5[[#This Row],[sales]]*Table5[[#This Row],[discount]])</f>
        <v>2467.8536000000004</v>
      </c>
      <c r="O5985" s="6">
        <f>Table5[[#This Row],[profit]]/Table5[[#This Row],[net_sales]]</f>
        <v>0.36491629811428028</v>
      </c>
      <c r="P5985" s="3" t="str">
        <f>IF(Table5[[#This Row],[Profit_Percentage]]&lt;=24.5%,"low","high")</f>
        <v>high</v>
      </c>
      <c r="Q5985" s="3" t="str">
        <f>IF(Table5[[#This Row],[Profit_Percentage]]&gt;25%,"high_profit","low_profit")&amp;(IF(Table5[[#This Row],[net_sales]]&gt;1000," high_sales"," low_sales"))</f>
        <v>high_profit high_sales</v>
      </c>
      <c r="R5985" s="3"/>
    </row>
    <row r="5986" spans="1:18" ht="14.25" customHeight="1" x14ac:dyDescent="0.3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Table5[[#This Row],[sales]]-(Table5[[#This Row],[sales]]*Table5[[#This Row],[discount]])</f>
        <v>4061.8648000000003</v>
      </c>
      <c r="O5986" s="6">
        <f>Table5[[#This Row],[profit]]/Table5[[#This Row],[net_sales]]</f>
        <v>0.14531256677967222</v>
      </c>
      <c r="P5986" s="3" t="str">
        <f>IF(Table5[[#This Row],[Profit_Percentage]]&lt;=24.5%,"low","high")</f>
        <v>low</v>
      </c>
      <c r="Q5986" s="3" t="str">
        <f>IF(Table5[[#This Row],[Profit_Percentage]]&gt;25%,"high_profit","low_profit")&amp;(IF(Table5[[#This Row],[net_sales]]&gt;1000," high_sales"," low_sales"))</f>
        <v>low_profit high_sales</v>
      </c>
      <c r="R5986" s="3"/>
    </row>
    <row r="5987" spans="1:18" ht="14.25" customHeight="1" x14ac:dyDescent="0.3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Table5[[#This Row],[sales]]-(Table5[[#This Row],[sales]]*Table5[[#This Row],[discount]])</f>
        <v>2546.5491000000002</v>
      </c>
      <c r="O5987" s="6">
        <f>Table5[[#This Row],[profit]]/Table5[[#This Row],[net_sales]]</f>
        <v>0.34629609144390733</v>
      </c>
      <c r="P5987" s="3" t="str">
        <f>IF(Table5[[#This Row],[Profit_Percentage]]&lt;=24.5%,"low","high")</f>
        <v>high</v>
      </c>
      <c r="Q5987" s="3" t="str">
        <f>IF(Table5[[#This Row],[Profit_Percentage]]&gt;25%,"high_profit","low_profit")&amp;(IF(Table5[[#This Row],[net_sales]]&gt;1000," high_sales"," low_sales"))</f>
        <v>high_profit high_sales</v>
      </c>
      <c r="R5987" s="3"/>
    </row>
    <row r="5988" spans="1:18" ht="14.25" customHeight="1" x14ac:dyDescent="0.3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Table5[[#This Row],[sales]]-(Table5[[#This Row],[sales]]*Table5[[#This Row],[discount]])</f>
        <v>2979.7235000000001</v>
      </c>
      <c r="O5988" s="6">
        <f>Table5[[#This Row],[profit]]/Table5[[#This Row],[net_sales]]</f>
        <v>0.42575426881051215</v>
      </c>
      <c r="P5988" s="3" t="str">
        <f>IF(Table5[[#This Row],[Profit_Percentage]]&lt;=24.5%,"low","high")</f>
        <v>high</v>
      </c>
      <c r="Q5988" s="3" t="str">
        <f>IF(Table5[[#This Row],[Profit_Percentage]]&gt;25%,"high_profit","low_profit")&amp;(IF(Table5[[#This Row],[net_sales]]&gt;1000," high_sales"," low_sales"))</f>
        <v>high_profit high_sales</v>
      </c>
      <c r="R5988" s="3"/>
    </row>
    <row r="5989" spans="1:18" ht="14.25" customHeight="1" x14ac:dyDescent="0.3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Table5[[#This Row],[sales]]-(Table5[[#This Row],[sales]]*Table5[[#This Row],[discount]])</f>
        <v>2197.9894999999997</v>
      </c>
      <c r="O5989" s="6">
        <f>Table5[[#This Row],[profit]]/Table5[[#This Row],[net_sales]]</f>
        <v>0.13785780141351905</v>
      </c>
      <c r="P5989" s="3" t="str">
        <f>IF(Table5[[#This Row],[Profit_Percentage]]&lt;=24.5%,"low","high")</f>
        <v>low</v>
      </c>
      <c r="Q5989" s="3" t="str">
        <f>IF(Table5[[#This Row],[Profit_Percentage]]&gt;25%,"high_profit","low_profit")&amp;(IF(Table5[[#This Row],[net_sales]]&gt;1000," high_sales"," low_sales"))</f>
        <v>low_profit high_sales</v>
      </c>
      <c r="R5989" s="3"/>
    </row>
    <row r="5990" spans="1:18" ht="14.25" customHeight="1" x14ac:dyDescent="0.3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Table5[[#This Row],[sales]]-(Table5[[#This Row],[sales]]*Table5[[#This Row],[discount]])</f>
        <v>3097.3319999999999</v>
      </c>
      <c r="O5990" s="6">
        <f>Table5[[#This Row],[profit]]/Table5[[#This Row],[net_sales]]</f>
        <v>0.19459651080349152</v>
      </c>
      <c r="P5990" s="3" t="str">
        <f>IF(Table5[[#This Row],[Profit_Percentage]]&lt;=24.5%,"low","high")</f>
        <v>low</v>
      </c>
      <c r="Q5990" s="3" t="str">
        <f>IF(Table5[[#This Row],[Profit_Percentage]]&gt;25%,"high_profit","low_profit")&amp;(IF(Table5[[#This Row],[net_sales]]&gt;1000," high_sales"," low_sales"))</f>
        <v>low_profit high_sales</v>
      </c>
      <c r="R5990" s="3"/>
    </row>
    <row r="5991" spans="1:18" ht="14.25" customHeight="1" x14ac:dyDescent="0.3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Table5[[#This Row],[sales]]-(Table5[[#This Row],[sales]]*Table5[[#This Row],[discount]])</f>
        <v>1628.9364</v>
      </c>
      <c r="O5991" s="6">
        <f>Table5[[#This Row],[profit]]/Table5[[#This Row],[net_sales]]</f>
        <v>0.53444075532967406</v>
      </c>
      <c r="P5991" s="3" t="str">
        <f>IF(Table5[[#This Row],[Profit_Percentage]]&lt;=24.5%,"low","high")</f>
        <v>high</v>
      </c>
      <c r="Q5991" s="3" t="str">
        <f>IF(Table5[[#This Row],[Profit_Percentage]]&gt;25%,"high_profit","low_profit")&amp;(IF(Table5[[#This Row],[net_sales]]&gt;1000," high_sales"," low_sales"))</f>
        <v>high_profit high_sales</v>
      </c>
      <c r="R5991" s="3"/>
    </row>
    <row r="5992" spans="1:18" ht="14.25" customHeight="1" x14ac:dyDescent="0.3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Table5[[#This Row],[sales]]-(Table5[[#This Row],[sales]]*Table5[[#This Row],[discount]])</f>
        <v>1161.9719999999998</v>
      </c>
      <c r="O5992" s="6">
        <f>Table5[[#This Row],[profit]]/Table5[[#This Row],[net_sales]]</f>
        <v>0.32328661964315841</v>
      </c>
      <c r="P5992" s="3" t="str">
        <f>IF(Table5[[#This Row],[Profit_Percentage]]&lt;=24.5%,"low","high")</f>
        <v>high</v>
      </c>
      <c r="Q5992" s="3" t="str">
        <f>IF(Table5[[#This Row],[Profit_Percentage]]&gt;25%,"high_profit","low_profit")&amp;(IF(Table5[[#This Row],[net_sales]]&gt;1000," high_sales"," low_sales"))</f>
        <v>high_profit high_sales</v>
      </c>
      <c r="R5992" s="3"/>
    </row>
    <row r="5993" spans="1:18" ht="14.25" customHeight="1" x14ac:dyDescent="0.3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Table5[[#This Row],[sales]]-(Table5[[#This Row],[sales]]*Table5[[#This Row],[discount]])</f>
        <v>1220.8968</v>
      </c>
      <c r="O5993" s="6">
        <f>Table5[[#This Row],[profit]]/Table5[[#This Row],[net_sales]]</f>
        <v>0.11287604324951954</v>
      </c>
      <c r="P5993" s="3" t="str">
        <f>IF(Table5[[#This Row],[Profit_Percentage]]&lt;=24.5%,"low","high")</f>
        <v>low</v>
      </c>
      <c r="Q5993" s="3" t="str">
        <f>IF(Table5[[#This Row],[Profit_Percentage]]&gt;25%,"high_profit","low_profit")&amp;(IF(Table5[[#This Row],[net_sales]]&gt;1000," high_sales"," low_sales"))</f>
        <v>low_profit high_sales</v>
      </c>
      <c r="R5993" s="3"/>
    </row>
    <row r="5994" spans="1:18" ht="14.25" customHeight="1" x14ac:dyDescent="0.3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Table5[[#This Row],[sales]]-(Table5[[#This Row],[sales]]*Table5[[#This Row],[discount]])</f>
        <v>1738.2162000000001</v>
      </c>
      <c r="O5994" s="6">
        <f>Table5[[#This Row],[profit]]/Table5[[#This Row],[net_sales]]</f>
        <v>0.25341496644663647</v>
      </c>
      <c r="P5994" s="3" t="str">
        <f>IF(Table5[[#This Row],[Profit_Percentage]]&lt;=24.5%,"low","high")</f>
        <v>high</v>
      </c>
      <c r="Q5994" s="3" t="str">
        <f>IF(Table5[[#This Row],[Profit_Percentage]]&gt;25%,"high_profit","low_profit")&amp;(IF(Table5[[#This Row],[net_sales]]&gt;1000," high_sales"," low_sales"))</f>
        <v>high_profit high_sales</v>
      </c>
      <c r="R5994" s="3"/>
    </row>
    <row r="5995" spans="1:18" ht="14.25" customHeight="1" x14ac:dyDescent="0.3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Table5[[#This Row],[sales]]-(Table5[[#This Row],[sales]]*Table5[[#This Row],[discount]])</f>
        <v>1076.8048000000001</v>
      </c>
      <c r="O5995" s="6">
        <f>Table5[[#This Row],[profit]]/Table5[[#This Row],[net_sales]]</f>
        <v>0.27235205489425746</v>
      </c>
      <c r="P5995" s="3" t="str">
        <f>IF(Table5[[#This Row],[Profit_Percentage]]&lt;=24.5%,"low","high")</f>
        <v>high</v>
      </c>
      <c r="Q5995" s="3" t="str">
        <f>IF(Table5[[#This Row],[Profit_Percentage]]&gt;25%,"high_profit","low_profit")&amp;(IF(Table5[[#This Row],[net_sales]]&gt;1000," high_sales"," low_sales"))</f>
        <v>high_profit high_sales</v>
      </c>
      <c r="R5995" s="3"/>
    </row>
    <row r="5996" spans="1:18" ht="14.25" customHeight="1" x14ac:dyDescent="0.3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Table5[[#This Row],[sales]]-(Table5[[#This Row],[sales]]*Table5[[#This Row],[discount]])</f>
        <v>2667.826</v>
      </c>
      <c r="O5996" s="6">
        <f>Table5[[#This Row],[profit]]/Table5[[#This Row],[net_sales]]</f>
        <v>0.33782188193682794</v>
      </c>
      <c r="P5996" s="3" t="str">
        <f>IF(Table5[[#This Row],[Profit_Percentage]]&lt;=24.5%,"low","high")</f>
        <v>high</v>
      </c>
      <c r="Q5996" s="3" t="str">
        <f>IF(Table5[[#This Row],[Profit_Percentage]]&gt;25%,"high_profit","low_profit")&amp;(IF(Table5[[#This Row],[net_sales]]&gt;1000," high_sales"," low_sales"))</f>
        <v>high_profit high_sales</v>
      </c>
      <c r="R5996" s="3"/>
    </row>
    <row r="5997" spans="1:18" ht="14.25" customHeight="1" x14ac:dyDescent="0.3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Table5[[#This Row],[sales]]-(Table5[[#This Row],[sales]]*Table5[[#This Row],[discount]])</f>
        <v>3571.5433999999996</v>
      </c>
      <c r="O5997" s="6">
        <f>Table5[[#This Row],[profit]]/Table5[[#This Row],[net_sales]]</f>
        <v>0.26885295583976387</v>
      </c>
      <c r="P5997" s="3" t="str">
        <f>IF(Table5[[#This Row],[Profit_Percentage]]&lt;=24.5%,"low","high")</f>
        <v>high</v>
      </c>
      <c r="Q5997" s="3" t="str">
        <f>IF(Table5[[#This Row],[Profit_Percentage]]&gt;25%,"high_profit","low_profit")&amp;(IF(Table5[[#This Row],[net_sales]]&gt;1000," high_sales"," low_sales"))</f>
        <v>high_profit high_sales</v>
      </c>
      <c r="R5997" s="3"/>
    </row>
    <row r="5998" spans="1:18" ht="14.25" customHeight="1" x14ac:dyDescent="0.3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Table5[[#This Row],[sales]]-(Table5[[#This Row],[sales]]*Table5[[#This Row],[discount]])</f>
        <v>2698.2896000000001</v>
      </c>
      <c r="O5998" s="6">
        <f>Table5[[#This Row],[profit]]/Table5[[#This Row],[net_sales]]</f>
        <v>0.12822567303376184</v>
      </c>
      <c r="P5998" s="3" t="str">
        <f>IF(Table5[[#This Row],[Profit_Percentage]]&lt;=24.5%,"low","high")</f>
        <v>low</v>
      </c>
      <c r="Q5998" s="3" t="str">
        <f>IF(Table5[[#This Row],[Profit_Percentage]]&gt;25%,"high_profit","low_profit")&amp;(IF(Table5[[#This Row],[net_sales]]&gt;1000," high_sales"," low_sales"))</f>
        <v>low_profit high_sales</v>
      </c>
      <c r="R5998" s="3"/>
    </row>
    <row r="5999" spans="1:18" ht="14.25" customHeight="1" x14ac:dyDescent="0.3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Table5[[#This Row],[sales]]-(Table5[[#This Row],[sales]]*Table5[[#This Row],[discount]])</f>
        <v>677.38780000000008</v>
      </c>
      <c r="O5999" s="6">
        <f>Table5[[#This Row],[profit]]/Table5[[#This Row],[net_sales]]</f>
        <v>0.28846105583832476</v>
      </c>
      <c r="P5999" s="3" t="str">
        <f>IF(Table5[[#This Row],[Profit_Percentage]]&lt;=24.5%,"low","high")</f>
        <v>high</v>
      </c>
      <c r="Q5999" s="3" t="str">
        <f>IF(Table5[[#This Row],[Profit_Percentage]]&gt;25%,"high_profit","low_profit")&amp;(IF(Table5[[#This Row],[net_sales]]&gt;1000," high_sales"," low_sales"))</f>
        <v>high_profit low_sales</v>
      </c>
      <c r="R5999" s="3"/>
    </row>
    <row r="6000" spans="1:18" ht="14.25" customHeight="1" x14ac:dyDescent="0.3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Table5[[#This Row],[sales]]-(Table5[[#This Row],[sales]]*Table5[[#This Row],[discount]])</f>
        <v>283.512</v>
      </c>
      <c r="O6000" s="6">
        <f>Table5[[#This Row],[profit]]/Table5[[#This Row],[net_sales]]</f>
        <v>8.959056406783486E-2</v>
      </c>
      <c r="P6000" s="3" t="str">
        <f>IF(Table5[[#This Row],[Profit_Percentage]]&lt;=24.5%,"low","high")</f>
        <v>low</v>
      </c>
      <c r="Q6000" s="3" t="str">
        <f>IF(Table5[[#This Row],[Profit_Percentage]]&gt;25%,"high_profit","low_profit")&amp;(IF(Table5[[#This Row],[net_sales]]&gt;1000," high_sales"," low_sales"))</f>
        <v>low_profit low_sales</v>
      </c>
      <c r="R6000" s="3"/>
    </row>
    <row r="6001" spans="1:18" ht="14.25" customHeight="1" x14ac:dyDescent="0.3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Table5[[#This Row],[sales]]-(Table5[[#This Row],[sales]]*Table5[[#This Row],[discount]])</f>
        <v>3619.2720000000004</v>
      </c>
      <c r="O6001" s="6">
        <f>Table5[[#This Row],[profit]]/Table5[[#This Row],[net_sales]]</f>
        <v>0.1891844547743303</v>
      </c>
      <c r="P6001" s="3" t="str">
        <f>IF(Table5[[#This Row],[Profit_Percentage]]&lt;=24.5%,"low","high")</f>
        <v>low</v>
      </c>
      <c r="Q6001" s="3" t="str">
        <f>IF(Table5[[#This Row],[Profit_Percentage]]&gt;25%,"high_profit","low_profit")&amp;(IF(Table5[[#This Row],[net_sales]]&gt;1000," high_sales"," low_sales"))</f>
        <v>low_profit high_sales</v>
      </c>
      <c r="R6001" s="3"/>
    </row>
    <row r="6002" spans="1:18" ht="14.25" customHeight="1" x14ac:dyDescent="0.3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Table5[[#This Row],[sales]]-(Table5[[#This Row],[sales]]*Table5[[#This Row],[discount]])</f>
        <v>1207.23</v>
      </c>
      <c r="O6002" s="6">
        <f>Table5[[#This Row],[profit]]/Table5[[#This Row],[net_sales]]</f>
        <v>0.25213919468535406</v>
      </c>
      <c r="P6002" s="3" t="str">
        <f>IF(Table5[[#This Row],[Profit_Percentage]]&lt;=24.5%,"low","high")</f>
        <v>high</v>
      </c>
      <c r="Q6002" s="3" t="str">
        <f>IF(Table5[[#This Row],[Profit_Percentage]]&gt;25%,"high_profit","low_profit")&amp;(IF(Table5[[#This Row],[net_sales]]&gt;1000," high_sales"," low_sales"))</f>
        <v>high_profit high_sales</v>
      </c>
      <c r="R6002" s="3"/>
    </row>
    <row r="6003" spans="1:18" ht="14.25" customHeight="1" x14ac:dyDescent="0.3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Table5[[#This Row],[sales]]-(Table5[[#This Row],[sales]]*Table5[[#This Row],[discount]])</f>
        <v>2981.232</v>
      </c>
      <c r="O6003" s="6">
        <f>Table5[[#This Row],[profit]]/Table5[[#This Row],[net_sales]]</f>
        <v>7.1497287027644948E-2</v>
      </c>
      <c r="P6003" s="3" t="str">
        <f>IF(Table5[[#This Row],[Profit_Percentage]]&lt;=24.5%,"low","high")</f>
        <v>low</v>
      </c>
      <c r="Q6003" s="3" t="str">
        <f>IF(Table5[[#This Row],[Profit_Percentage]]&gt;25%,"high_profit","low_profit")&amp;(IF(Table5[[#This Row],[net_sales]]&gt;1000," high_sales"," low_sales"))</f>
        <v>low_profit high_sales</v>
      </c>
      <c r="R6003" s="3"/>
    </row>
    <row r="6004" spans="1:18" ht="14.25" customHeight="1" x14ac:dyDescent="0.3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Table5[[#This Row],[sales]]-(Table5[[#This Row],[sales]]*Table5[[#This Row],[discount]])</f>
        <v>1998.3126000000002</v>
      </c>
      <c r="O6004" s="6">
        <f>Table5[[#This Row],[profit]]/Table5[[#This Row],[net_sales]]</f>
        <v>0.47926935955865962</v>
      </c>
      <c r="P6004" s="3" t="str">
        <f>IF(Table5[[#This Row],[Profit_Percentage]]&lt;=24.5%,"low","high")</f>
        <v>high</v>
      </c>
      <c r="Q6004" s="3" t="str">
        <f>IF(Table5[[#This Row],[Profit_Percentage]]&gt;25%,"high_profit","low_profit")&amp;(IF(Table5[[#This Row],[net_sales]]&gt;1000," high_sales"," low_sales"))</f>
        <v>high_profit high_sales</v>
      </c>
      <c r="R6004" s="3"/>
    </row>
    <row r="6005" spans="1:18" ht="14.25" customHeight="1" x14ac:dyDescent="0.3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Table5[[#This Row],[sales]]-(Table5[[#This Row],[sales]]*Table5[[#This Row],[discount]])</f>
        <v>1898.7060000000001</v>
      </c>
      <c r="O6005" s="6">
        <f>Table5[[#This Row],[profit]]/Table5[[#This Row],[net_sales]]</f>
        <v>0.35448352720221027</v>
      </c>
      <c r="P6005" s="3" t="str">
        <f>IF(Table5[[#This Row],[Profit_Percentage]]&lt;=24.5%,"low","high")</f>
        <v>high</v>
      </c>
      <c r="Q6005" s="3" t="str">
        <f>IF(Table5[[#This Row],[Profit_Percentage]]&gt;25%,"high_profit","low_profit")&amp;(IF(Table5[[#This Row],[net_sales]]&gt;1000," high_sales"," low_sales"))</f>
        <v>high_profit high_sales</v>
      </c>
      <c r="R6005" s="3"/>
    </row>
    <row r="6006" spans="1:18" ht="14.25" customHeight="1" x14ac:dyDescent="0.3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Table5[[#This Row],[sales]]-(Table5[[#This Row],[sales]]*Table5[[#This Row],[discount]])</f>
        <v>1134.9744000000001</v>
      </c>
      <c r="O6006" s="6">
        <f>Table5[[#This Row],[profit]]/Table5[[#This Row],[net_sales]]</f>
        <v>0.13118357559430413</v>
      </c>
      <c r="P6006" s="3" t="str">
        <f>IF(Table5[[#This Row],[Profit_Percentage]]&lt;=24.5%,"low","high")</f>
        <v>low</v>
      </c>
      <c r="Q6006" s="3" t="str">
        <f>IF(Table5[[#This Row],[Profit_Percentage]]&gt;25%,"high_profit","low_profit")&amp;(IF(Table5[[#This Row],[net_sales]]&gt;1000," high_sales"," low_sales"))</f>
        <v>low_profit high_sales</v>
      </c>
      <c r="R6006" s="3"/>
    </row>
    <row r="6007" spans="1:18" ht="14.25" customHeight="1" x14ac:dyDescent="0.3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Table5[[#This Row],[sales]]-(Table5[[#This Row],[sales]]*Table5[[#This Row],[discount]])</f>
        <v>481.72619999999995</v>
      </c>
      <c r="O6007" s="6">
        <f>Table5[[#This Row],[profit]]/Table5[[#This Row],[net_sales]]</f>
        <v>0.26645841558960259</v>
      </c>
      <c r="P6007" s="3" t="str">
        <f>IF(Table5[[#This Row],[Profit_Percentage]]&lt;=24.5%,"low","high")</f>
        <v>high</v>
      </c>
      <c r="Q6007" s="3" t="str">
        <f>IF(Table5[[#This Row],[Profit_Percentage]]&gt;25%,"high_profit","low_profit")&amp;(IF(Table5[[#This Row],[net_sales]]&gt;1000," high_sales"," low_sales"))</f>
        <v>high_profit low_sales</v>
      </c>
      <c r="R6007" s="3"/>
    </row>
    <row r="6008" spans="1:18" ht="14.25" customHeight="1" x14ac:dyDescent="0.3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Table5[[#This Row],[sales]]-(Table5[[#This Row],[sales]]*Table5[[#This Row],[discount]])</f>
        <v>1177.4223999999999</v>
      </c>
      <c r="O6008" s="6">
        <f>Table5[[#This Row],[profit]]/Table5[[#This Row],[net_sales]]</f>
        <v>0.2114024669481403</v>
      </c>
      <c r="P6008" s="3" t="str">
        <f>IF(Table5[[#This Row],[Profit_Percentage]]&lt;=24.5%,"low","high")</f>
        <v>low</v>
      </c>
      <c r="Q6008" s="3" t="str">
        <f>IF(Table5[[#This Row],[Profit_Percentage]]&gt;25%,"high_profit","low_profit")&amp;(IF(Table5[[#This Row],[net_sales]]&gt;1000," high_sales"," low_sales"))</f>
        <v>low_profit high_sales</v>
      </c>
      <c r="R6008" s="3"/>
    </row>
    <row r="6009" spans="1:18" ht="14.25" customHeight="1" x14ac:dyDescent="0.3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Table5[[#This Row],[sales]]-(Table5[[#This Row],[sales]]*Table5[[#This Row],[discount]])</f>
        <v>1922.3868000000002</v>
      </c>
      <c r="O6009" s="6">
        <f>Table5[[#This Row],[profit]]/Table5[[#This Row],[net_sales]]</f>
        <v>0.23922865055045112</v>
      </c>
      <c r="P6009" s="3" t="str">
        <f>IF(Table5[[#This Row],[Profit_Percentage]]&lt;=24.5%,"low","high")</f>
        <v>low</v>
      </c>
      <c r="Q6009" s="3" t="str">
        <f>IF(Table5[[#This Row],[Profit_Percentage]]&gt;25%,"high_profit","low_profit")&amp;(IF(Table5[[#This Row],[net_sales]]&gt;1000," high_sales"," low_sales"))</f>
        <v>low_profit high_sales</v>
      </c>
      <c r="R6009" s="3"/>
    </row>
    <row r="6010" spans="1:18" ht="14.25" customHeight="1" x14ac:dyDescent="0.3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Table5[[#This Row],[sales]]-(Table5[[#This Row],[sales]]*Table5[[#This Row],[discount]])</f>
        <v>3135.5968000000003</v>
      </c>
      <c r="O6010" s="6">
        <f>Table5[[#This Row],[profit]]/Table5[[#This Row],[net_sales]]</f>
        <v>0.22516287808432511</v>
      </c>
      <c r="P6010" s="3" t="str">
        <f>IF(Table5[[#This Row],[Profit_Percentage]]&lt;=24.5%,"low","high")</f>
        <v>low</v>
      </c>
      <c r="Q6010" s="3" t="str">
        <f>IF(Table5[[#This Row],[Profit_Percentage]]&gt;25%,"high_profit","low_profit")&amp;(IF(Table5[[#This Row],[net_sales]]&gt;1000," high_sales"," low_sales"))</f>
        <v>low_profit high_sales</v>
      </c>
      <c r="R6010" s="3"/>
    </row>
    <row r="6011" spans="1:18" ht="14.25" customHeight="1" x14ac:dyDescent="0.3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Table5[[#This Row],[sales]]-(Table5[[#This Row],[sales]]*Table5[[#This Row],[discount]])</f>
        <v>284.32830000000001</v>
      </c>
      <c r="O6011" s="6">
        <f>Table5[[#This Row],[profit]]/Table5[[#This Row],[net_sales]]</f>
        <v>8.8207892074056632E-2</v>
      </c>
      <c r="P6011" s="3" t="str">
        <f>IF(Table5[[#This Row],[Profit_Percentage]]&lt;=24.5%,"low","high")</f>
        <v>low</v>
      </c>
      <c r="Q6011" s="3" t="str">
        <f>IF(Table5[[#This Row],[Profit_Percentage]]&gt;25%,"high_profit","low_profit")&amp;(IF(Table5[[#This Row],[net_sales]]&gt;1000," high_sales"," low_sales"))</f>
        <v>low_profit low_sales</v>
      </c>
      <c r="R6011" s="3"/>
    </row>
    <row r="6012" spans="1:18" ht="14.25" customHeight="1" x14ac:dyDescent="0.3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Table5[[#This Row],[sales]]-(Table5[[#This Row],[sales]]*Table5[[#This Row],[discount]])</f>
        <v>896.69049999999993</v>
      </c>
      <c r="O6012" s="6">
        <f>Table5[[#This Row],[profit]]/Table5[[#This Row],[net_sales]]</f>
        <v>0.35728046633704719</v>
      </c>
      <c r="P6012" s="3" t="str">
        <f>IF(Table5[[#This Row],[Profit_Percentage]]&lt;=24.5%,"low","high")</f>
        <v>high</v>
      </c>
      <c r="Q6012" s="3" t="str">
        <f>IF(Table5[[#This Row],[Profit_Percentage]]&gt;25%,"high_profit","low_profit")&amp;(IF(Table5[[#This Row],[net_sales]]&gt;1000," high_sales"," low_sales"))</f>
        <v>high_profit low_sales</v>
      </c>
      <c r="R6012" s="3"/>
    </row>
    <row r="6013" spans="1:18" ht="14.25" customHeight="1" x14ac:dyDescent="0.3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Table5[[#This Row],[sales]]-(Table5[[#This Row],[sales]]*Table5[[#This Row],[discount]])</f>
        <v>1872.4653000000001</v>
      </c>
      <c r="O6013" s="6">
        <f>Table5[[#This Row],[profit]]/Table5[[#This Row],[net_sales]]</f>
        <v>0.30075857747537427</v>
      </c>
      <c r="P6013" s="3" t="str">
        <f>IF(Table5[[#This Row],[Profit_Percentage]]&lt;=24.5%,"low","high")</f>
        <v>high</v>
      </c>
      <c r="Q6013" s="3" t="str">
        <f>IF(Table5[[#This Row],[Profit_Percentage]]&gt;25%,"high_profit","low_profit")&amp;(IF(Table5[[#This Row],[net_sales]]&gt;1000," high_sales"," low_sales"))</f>
        <v>high_profit high_sales</v>
      </c>
      <c r="R6013" s="3"/>
    </row>
    <row r="6014" spans="1:18" ht="14.25" customHeight="1" x14ac:dyDescent="0.3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Table5[[#This Row],[sales]]-(Table5[[#This Row],[sales]]*Table5[[#This Row],[discount]])</f>
        <v>1511.8205</v>
      </c>
      <c r="O6014" s="6">
        <f>Table5[[#This Row],[profit]]/Table5[[#This Row],[net_sales]]</f>
        <v>6.7038381871392799E-2</v>
      </c>
      <c r="P6014" s="3" t="str">
        <f>IF(Table5[[#This Row],[Profit_Percentage]]&lt;=24.5%,"low","high")</f>
        <v>low</v>
      </c>
      <c r="Q6014" s="3" t="str">
        <f>IF(Table5[[#This Row],[Profit_Percentage]]&gt;25%,"high_profit","low_profit")&amp;(IF(Table5[[#This Row],[net_sales]]&gt;1000," high_sales"," low_sales"))</f>
        <v>low_profit high_sales</v>
      </c>
      <c r="R6014" s="3"/>
    </row>
    <row r="6015" spans="1:18" ht="14.25" customHeight="1" x14ac:dyDescent="0.3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Table5[[#This Row],[sales]]-(Table5[[#This Row],[sales]]*Table5[[#This Row],[discount]])</f>
        <v>4005.2031000000002</v>
      </c>
      <c r="O6015" s="6">
        <f>Table5[[#This Row],[profit]]/Table5[[#This Row],[net_sales]]</f>
        <v>6.7387344227312712E-2</v>
      </c>
      <c r="P6015" s="3" t="str">
        <f>IF(Table5[[#This Row],[Profit_Percentage]]&lt;=24.5%,"low","high")</f>
        <v>low</v>
      </c>
      <c r="Q6015" s="3" t="str">
        <f>IF(Table5[[#This Row],[Profit_Percentage]]&gt;25%,"high_profit","low_profit")&amp;(IF(Table5[[#This Row],[net_sales]]&gt;1000," high_sales"," low_sales"))</f>
        <v>low_profit high_sales</v>
      </c>
      <c r="R6015" s="3"/>
    </row>
    <row r="6016" spans="1:18" ht="14.25" customHeight="1" x14ac:dyDescent="0.3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Table5[[#This Row],[sales]]-(Table5[[#This Row],[sales]]*Table5[[#This Row],[discount]])</f>
        <v>626.51199999999994</v>
      </c>
      <c r="O6016" s="6">
        <f>Table5[[#This Row],[profit]]/Table5[[#This Row],[net_sales]]</f>
        <v>0.30299499450928319</v>
      </c>
      <c r="P6016" s="3" t="str">
        <f>IF(Table5[[#This Row],[Profit_Percentage]]&lt;=24.5%,"low","high")</f>
        <v>high</v>
      </c>
      <c r="Q6016" s="3" t="str">
        <f>IF(Table5[[#This Row],[Profit_Percentage]]&gt;25%,"high_profit","low_profit")&amp;(IF(Table5[[#This Row],[net_sales]]&gt;1000," high_sales"," low_sales"))</f>
        <v>high_profit low_sales</v>
      </c>
      <c r="R6016" s="3"/>
    </row>
    <row r="6017" spans="1:18" ht="14.25" customHeight="1" x14ac:dyDescent="0.3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Table5[[#This Row],[sales]]-(Table5[[#This Row],[sales]]*Table5[[#This Row],[discount]])</f>
        <v>3132.6555000000003</v>
      </c>
      <c r="O6017" s="6">
        <f>Table5[[#This Row],[profit]]/Table5[[#This Row],[net_sales]]</f>
        <v>0.20950915285769534</v>
      </c>
      <c r="P6017" s="3" t="str">
        <f>IF(Table5[[#This Row],[Profit_Percentage]]&lt;=24.5%,"low","high")</f>
        <v>low</v>
      </c>
      <c r="Q6017" s="3" t="str">
        <f>IF(Table5[[#This Row],[Profit_Percentage]]&gt;25%,"high_profit","low_profit")&amp;(IF(Table5[[#This Row],[net_sales]]&gt;1000," high_sales"," low_sales"))</f>
        <v>low_profit high_sales</v>
      </c>
      <c r="R6017" s="3"/>
    </row>
    <row r="6018" spans="1:18" ht="14.25" customHeight="1" x14ac:dyDescent="0.3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Table5[[#This Row],[sales]]-(Table5[[#This Row],[sales]]*Table5[[#This Row],[discount]])</f>
        <v>2970.9160000000002</v>
      </c>
      <c r="O6018" s="6">
        <f>Table5[[#This Row],[profit]]/Table5[[#This Row],[net_sales]]</f>
        <v>0.24185806667034676</v>
      </c>
      <c r="P6018" s="3" t="str">
        <f>IF(Table5[[#This Row],[Profit_Percentage]]&lt;=24.5%,"low","high")</f>
        <v>low</v>
      </c>
      <c r="Q6018" s="3" t="str">
        <f>IF(Table5[[#This Row],[Profit_Percentage]]&gt;25%,"high_profit","low_profit")&amp;(IF(Table5[[#This Row],[net_sales]]&gt;1000," high_sales"," low_sales"))</f>
        <v>low_profit high_sales</v>
      </c>
      <c r="R6018" s="3"/>
    </row>
    <row r="6019" spans="1:18" ht="14.25" customHeight="1" x14ac:dyDescent="0.3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Table5[[#This Row],[sales]]-(Table5[[#This Row],[sales]]*Table5[[#This Row],[discount]])</f>
        <v>3648.0898000000002</v>
      </c>
      <c r="O6019" s="6">
        <f>Table5[[#This Row],[profit]]/Table5[[#This Row],[net_sales]]</f>
        <v>0.24855747794366245</v>
      </c>
      <c r="P6019" s="3" t="str">
        <f>IF(Table5[[#This Row],[Profit_Percentage]]&lt;=24.5%,"low","high")</f>
        <v>high</v>
      </c>
      <c r="Q6019" s="3" t="str">
        <f>IF(Table5[[#This Row],[Profit_Percentage]]&gt;25%,"high_profit","low_profit")&amp;(IF(Table5[[#This Row],[net_sales]]&gt;1000," high_sales"," low_sales"))</f>
        <v>low_profit high_sales</v>
      </c>
      <c r="R6019" s="3"/>
    </row>
    <row r="6020" spans="1:18" ht="14.25" customHeight="1" x14ac:dyDescent="0.3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Table5[[#This Row],[sales]]-(Table5[[#This Row],[sales]]*Table5[[#This Row],[discount]])</f>
        <v>616.226</v>
      </c>
      <c r="O6020" s="6">
        <f>Table5[[#This Row],[profit]]/Table5[[#This Row],[net_sales]]</f>
        <v>7.7731221986738624E-2</v>
      </c>
      <c r="P6020" s="3" t="str">
        <f>IF(Table5[[#This Row],[Profit_Percentage]]&lt;=24.5%,"low","high")</f>
        <v>low</v>
      </c>
      <c r="Q6020" s="3" t="str">
        <f>IF(Table5[[#This Row],[Profit_Percentage]]&gt;25%,"high_profit","low_profit")&amp;(IF(Table5[[#This Row],[net_sales]]&gt;1000," high_sales"," low_sales"))</f>
        <v>low_profit low_sales</v>
      </c>
      <c r="R6020" s="3"/>
    </row>
    <row r="6021" spans="1:18" ht="14.25" customHeight="1" x14ac:dyDescent="0.3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Table5[[#This Row],[sales]]-(Table5[[#This Row],[sales]]*Table5[[#This Row],[discount]])</f>
        <v>1663.0941</v>
      </c>
      <c r="O6021" s="6">
        <f>Table5[[#This Row],[profit]]/Table5[[#This Row],[net_sales]]</f>
        <v>0.1845175206862919</v>
      </c>
      <c r="P6021" s="3" t="str">
        <f>IF(Table5[[#This Row],[Profit_Percentage]]&lt;=24.5%,"low","high")</f>
        <v>low</v>
      </c>
      <c r="Q6021" s="3" t="str">
        <f>IF(Table5[[#This Row],[Profit_Percentage]]&gt;25%,"high_profit","low_profit")&amp;(IF(Table5[[#This Row],[net_sales]]&gt;1000," high_sales"," low_sales"))</f>
        <v>low_profit high_sales</v>
      </c>
      <c r="R6021" s="3"/>
    </row>
    <row r="6022" spans="1:18" ht="14.25" customHeight="1" x14ac:dyDescent="0.3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Table5[[#This Row],[sales]]-(Table5[[#This Row],[sales]]*Table5[[#This Row],[discount]])</f>
        <v>3434.0595000000003</v>
      </c>
      <c r="O6022" s="6">
        <f>Table5[[#This Row],[profit]]/Table5[[#This Row],[net_sales]]</f>
        <v>0.26258717998334041</v>
      </c>
      <c r="P6022" s="3" t="str">
        <f>IF(Table5[[#This Row],[Profit_Percentage]]&lt;=24.5%,"low","high")</f>
        <v>high</v>
      </c>
      <c r="Q6022" s="3" t="str">
        <f>IF(Table5[[#This Row],[Profit_Percentage]]&gt;25%,"high_profit","low_profit")&amp;(IF(Table5[[#This Row],[net_sales]]&gt;1000," high_sales"," low_sales"))</f>
        <v>high_profit high_sales</v>
      </c>
      <c r="R6022" s="3"/>
    </row>
    <row r="6023" spans="1:18" ht="14.25" customHeight="1" x14ac:dyDescent="0.3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Table5[[#This Row],[sales]]-(Table5[[#This Row],[sales]]*Table5[[#This Row],[discount]])</f>
        <v>2637.8690000000001</v>
      </c>
      <c r="O6023" s="6">
        <f>Table5[[#This Row],[profit]]/Table5[[#This Row],[net_sales]]</f>
        <v>0.22797947888996761</v>
      </c>
      <c r="P6023" s="3" t="str">
        <f>IF(Table5[[#This Row],[Profit_Percentage]]&lt;=24.5%,"low","high")</f>
        <v>low</v>
      </c>
      <c r="Q6023" s="3" t="str">
        <f>IF(Table5[[#This Row],[Profit_Percentage]]&gt;25%,"high_profit","low_profit")&amp;(IF(Table5[[#This Row],[net_sales]]&gt;1000," high_sales"," low_sales"))</f>
        <v>low_profit high_sales</v>
      </c>
      <c r="R6023" s="3"/>
    </row>
    <row r="6024" spans="1:18" ht="14.25" customHeight="1" x14ac:dyDescent="0.3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Table5[[#This Row],[sales]]-(Table5[[#This Row],[sales]]*Table5[[#This Row],[discount]])</f>
        <v>3235.3776000000003</v>
      </c>
      <c r="O6024" s="6">
        <f>Table5[[#This Row],[profit]]/Table5[[#This Row],[net_sales]]</f>
        <v>9.9527795457321572E-2</v>
      </c>
      <c r="P6024" s="3" t="str">
        <f>IF(Table5[[#This Row],[Profit_Percentage]]&lt;=24.5%,"low","high")</f>
        <v>low</v>
      </c>
      <c r="Q6024" s="3" t="str">
        <f>IF(Table5[[#This Row],[Profit_Percentage]]&gt;25%,"high_profit","low_profit")&amp;(IF(Table5[[#This Row],[net_sales]]&gt;1000," high_sales"," low_sales"))</f>
        <v>low_profit high_sales</v>
      </c>
      <c r="R6024" s="3"/>
    </row>
    <row r="6025" spans="1:18" ht="14.25" customHeight="1" x14ac:dyDescent="0.3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Table5[[#This Row],[sales]]-(Table5[[#This Row],[sales]]*Table5[[#This Row],[discount]])</f>
        <v>2042.9504999999999</v>
      </c>
      <c r="O6025" s="6">
        <f>Table5[[#This Row],[profit]]/Table5[[#This Row],[net_sales]]</f>
        <v>0.29549908331112285</v>
      </c>
      <c r="P6025" s="3" t="str">
        <f>IF(Table5[[#This Row],[Profit_Percentage]]&lt;=24.5%,"low","high")</f>
        <v>high</v>
      </c>
      <c r="Q6025" s="3" t="str">
        <f>IF(Table5[[#This Row],[Profit_Percentage]]&gt;25%,"high_profit","low_profit")&amp;(IF(Table5[[#This Row],[net_sales]]&gt;1000," high_sales"," low_sales"))</f>
        <v>high_profit high_sales</v>
      </c>
      <c r="R6025" s="3"/>
    </row>
    <row r="6026" spans="1:18" ht="14.25" customHeight="1" x14ac:dyDescent="0.3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Table5[[#This Row],[sales]]-(Table5[[#This Row],[sales]]*Table5[[#This Row],[discount]])</f>
        <v>1561.7184</v>
      </c>
      <c r="O6026" s="6">
        <f>Table5[[#This Row],[profit]]/Table5[[#This Row],[net_sales]]</f>
        <v>0.15554660814651347</v>
      </c>
      <c r="P6026" s="3" t="str">
        <f>IF(Table5[[#This Row],[Profit_Percentage]]&lt;=24.5%,"low","high")</f>
        <v>low</v>
      </c>
      <c r="Q6026" s="3" t="str">
        <f>IF(Table5[[#This Row],[Profit_Percentage]]&gt;25%,"high_profit","low_profit")&amp;(IF(Table5[[#This Row],[net_sales]]&gt;1000," high_sales"," low_sales"))</f>
        <v>low_profit high_sales</v>
      </c>
      <c r="R6026" s="3"/>
    </row>
    <row r="6027" spans="1:18" ht="14.25" customHeight="1" x14ac:dyDescent="0.3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Table5[[#This Row],[sales]]-(Table5[[#This Row],[sales]]*Table5[[#This Row],[discount]])</f>
        <v>3951.1617999999999</v>
      </c>
      <c r="O6027" s="6">
        <f>Table5[[#This Row],[profit]]/Table5[[#This Row],[net_sales]]</f>
        <v>0.36476613030628108</v>
      </c>
      <c r="P6027" s="3" t="str">
        <f>IF(Table5[[#This Row],[Profit_Percentage]]&lt;=24.5%,"low","high")</f>
        <v>high</v>
      </c>
      <c r="Q6027" s="3" t="str">
        <f>IF(Table5[[#This Row],[Profit_Percentage]]&gt;25%,"high_profit","low_profit")&amp;(IF(Table5[[#This Row],[net_sales]]&gt;1000," high_sales"," low_sales"))</f>
        <v>high_profit high_sales</v>
      </c>
      <c r="R6027" s="3"/>
    </row>
    <row r="6028" spans="1:18" ht="14.25" customHeight="1" x14ac:dyDescent="0.3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Table5[[#This Row],[sales]]-(Table5[[#This Row],[sales]]*Table5[[#This Row],[discount]])</f>
        <v>461.61009999999999</v>
      </c>
      <c r="O6028" s="6">
        <f>Table5[[#This Row],[profit]]/Table5[[#This Row],[net_sales]]</f>
        <v>0.31166995696151362</v>
      </c>
      <c r="P6028" s="3" t="str">
        <f>IF(Table5[[#This Row],[Profit_Percentage]]&lt;=24.5%,"low","high")</f>
        <v>high</v>
      </c>
      <c r="Q6028" s="3" t="str">
        <f>IF(Table5[[#This Row],[Profit_Percentage]]&gt;25%,"high_profit","low_profit")&amp;(IF(Table5[[#This Row],[net_sales]]&gt;1000," high_sales"," low_sales"))</f>
        <v>high_profit low_sales</v>
      </c>
      <c r="R6028" s="3"/>
    </row>
    <row r="6029" spans="1:18" ht="14.25" customHeight="1" x14ac:dyDescent="0.3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Table5[[#This Row],[sales]]-(Table5[[#This Row],[sales]]*Table5[[#This Row],[discount]])</f>
        <v>182.34620000000001</v>
      </c>
      <c r="O6029" s="6">
        <f>Table5[[#This Row],[profit]]/Table5[[#This Row],[net_sales]]</f>
        <v>0.14066649044509838</v>
      </c>
      <c r="P6029" s="3" t="str">
        <f>IF(Table5[[#This Row],[Profit_Percentage]]&lt;=24.5%,"low","high")</f>
        <v>low</v>
      </c>
      <c r="Q6029" s="3" t="str">
        <f>IF(Table5[[#This Row],[Profit_Percentage]]&gt;25%,"high_profit","low_profit")&amp;(IF(Table5[[#This Row],[net_sales]]&gt;1000," high_sales"," low_sales"))</f>
        <v>low_profit low_sales</v>
      </c>
      <c r="R6029" s="3"/>
    </row>
    <row r="6030" spans="1:18" ht="14.25" customHeight="1" x14ac:dyDescent="0.3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Table5[[#This Row],[sales]]-(Table5[[#This Row],[sales]]*Table5[[#This Row],[discount]])</f>
        <v>82.501800000000003</v>
      </c>
      <c r="O6030" s="6">
        <f>Table5[[#This Row],[profit]]/Table5[[#This Row],[net_sales]]</f>
        <v>0.12266399036142241</v>
      </c>
      <c r="P6030" s="3" t="str">
        <f>IF(Table5[[#This Row],[Profit_Percentage]]&lt;=24.5%,"low","high")</f>
        <v>low</v>
      </c>
      <c r="Q6030" s="3" t="str">
        <f>IF(Table5[[#This Row],[Profit_Percentage]]&gt;25%,"high_profit","low_profit")&amp;(IF(Table5[[#This Row],[net_sales]]&gt;1000," high_sales"," low_sales"))</f>
        <v>low_profit low_sales</v>
      </c>
      <c r="R6030" s="3"/>
    </row>
    <row r="6031" spans="1:18" ht="14.25" customHeight="1" x14ac:dyDescent="0.3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Table5[[#This Row],[sales]]-(Table5[[#This Row],[sales]]*Table5[[#This Row],[discount]])</f>
        <v>3819.6774</v>
      </c>
      <c r="O6031" s="6">
        <f>Table5[[#This Row],[profit]]/Table5[[#This Row],[net_sales]]</f>
        <v>0.10415539280882725</v>
      </c>
      <c r="P6031" s="3" t="str">
        <f>IF(Table5[[#This Row],[Profit_Percentage]]&lt;=24.5%,"low","high")</f>
        <v>low</v>
      </c>
      <c r="Q6031" s="3" t="str">
        <f>IF(Table5[[#This Row],[Profit_Percentage]]&gt;25%,"high_profit","low_profit")&amp;(IF(Table5[[#This Row],[net_sales]]&gt;1000," high_sales"," low_sales"))</f>
        <v>low_profit high_sales</v>
      </c>
      <c r="R6031" s="3"/>
    </row>
    <row r="6032" spans="1:18" ht="14.25" customHeight="1" x14ac:dyDescent="0.3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Table5[[#This Row],[sales]]-(Table5[[#This Row],[sales]]*Table5[[#This Row],[discount]])</f>
        <v>188.93</v>
      </c>
      <c r="O6032" s="6">
        <f>Table5[[#This Row],[profit]]/Table5[[#This Row],[net_sales]]</f>
        <v>0.54745143704017363</v>
      </c>
      <c r="P6032" s="3" t="str">
        <f>IF(Table5[[#This Row],[Profit_Percentage]]&lt;=24.5%,"low","high")</f>
        <v>high</v>
      </c>
      <c r="Q6032" s="3" t="str">
        <f>IF(Table5[[#This Row],[Profit_Percentage]]&gt;25%,"high_profit","low_profit")&amp;(IF(Table5[[#This Row],[net_sales]]&gt;1000," high_sales"," low_sales"))</f>
        <v>high_profit low_sales</v>
      </c>
      <c r="R6032" s="3"/>
    </row>
    <row r="6033" spans="1:18" ht="14.25" customHeight="1" x14ac:dyDescent="0.3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Table5[[#This Row],[sales]]-(Table5[[#This Row],[sales]]*Table5[[#This Row],[discount]])</f>
        <v>2054.5124999999998</v>
      </c>
      <c r="O6033" s="6">
        <f>Table5[[#This Row],[profit]]/Table5[[#This Row],[net_sales]]</f>
        <v>0.23071166517604544</v>
      </c>
      <c r="P6033" s="3" t="str">
        <f>IF(Table5[[#This Row],[Profit_Percentage]]&lt;=24.5%,"low","high")</f>
        <v>low</v>
      </c>
      <c r="Q6033" s="3" t="str">
        <f>IF(Table5[[#This Row],[Profit_Percentage]]&gt;25%,"high_profit","low_profit")&amp;(IF(Table5[[#This Row],[net_sales]]&gt;1000," high_sales"," low_sales"))</f>
        <v>low_profit high_sales</v>
      </c>
      <c r="R6033" s="3"/>
    </row>
    <row r="6034" spans="1:18" ht="14.25" customHeight="1" x14ac:dyDescent="0.3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Table5[[#This Row],[sales]]-(Table5[[#This Row],[sales]]*Table5[[#This Row],[discount]])</f>
        <v>1063.8488</v>
      </c>
      <c r="O6034" s="6">
        <f>Table5[[#This Row],[profit]]/Table5[[#This Row],[net_sales]]</f>
        <v>0.45888099887878803</v>
      </c>
      <c r="P6034" s="3" t="str">
        <f>IF(Table5[[#This Row],[Profit_Percentage]]&lt;=24.5%,"low","high")</f>
        <v>high</v>
      </c>
      <c r="Q6034" s="3" t="str">
        <f>IF(Table5[[#This Row],[Profit_Percentage]]&gt;25%,"high_profit","low_profit")&amp;(IF(Table5[[#This Row],[net_sales]]&gt;1000," high_sales"," low_sales"))</f>
        <v>high_profit high_sales</v>
      </c>
      <c r="R6034" s="3"/>
    </row>
    <row r="6035" spans="1:18" ht="14.25" customHeight="1" x14ac:dyDescent="0.3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Table5[[#This Row],[sales]]-(Table5[[#This Row],[sales]]*Table5[[#This Row],[discount]])</f>
        <v>450.91750000000002</v>
      </c>
      <c r="O6035" s="6">
        <f>Table5[[#This Row],[profit]]/Table5[[#This Row],[net_sales]]</f>
        <v>0.39583737601667712</v>
      </c>
      <c r="P6035" s="3" t="str">
        <f>IF(Table5[[#This Row],[Profit_Percentage]]&lt;=24.5%,"low","high")</f>
        <v>high</v>
      </c>
      <c r="Q6035" s="3" t="str">
        <f>IF(Table5[[#This Row],[Profit_Percentage]]&gt;25%,"high_profit","low_profit")&amp;(IF(Table5[[#This Row],[net_sales]]&gt;1000," high_sales"," low_sales"))</f>
        <v>high_profit low_sales</v>
      </c>
      <c r="R6035" s="3"/>
    </row>
    <row r="6036" spans="1:18" ht="14.25" customHeight="1" x14ac:dyDescent="0.3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Table5[[#This Row],[sales]]-(Table5[[#This Row],[sales]]*Table5[[#This Row],[discount]])</f>
        <v>2759.4007999999999</v>
      </c>
      <c r="O6036" s="6">
        <f>Table5[[#This Row],[profit]]/Table5[[#This Row],[net_sales]]</f>
        <v>0.35750152714313921</v>
      </c>
      <c r="P6036" s="3" t="str">
        <f>IF(Table5[[#This Row],[Profit_Percentage]]&lt;=24.5%,"low","high")</f>
        <v>high</v>
      </c>
      <c r="Q6036" s="3" t="str">
        <f>IF(Table5[[#This Row],[Profit_Percentage]]&gt;25%,"high_profit","low_profit")&amp;(IF(Table5[[#This Row],[net_sales]]&gt;1000," high_sales"," low_sales"))</f>
        <v>high_profit high_sales</v>
      </c>
      <c r="R6036" s="3"/>
    </row>
    <row r="6037" spans="1:18" ht="14.25" customHeight="1" x14ac:dyDescent="0.3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Table5[[#This Row],[sales]]-(Table5[[#This Row],[sales]]*Table5[[#This Row],[discount]])</f>
        <v>358.44409999999999</v>
      </c>
      <c r="O6037" s="6">
        <f>Table5[[#This Row],[profit]]/Table5[[#This Row],[net_sales]]</f>
        <v>0.18499397814052457</v>
      </c>
      <c r="P6037" s="3" t="str">
        <f>IF(Table5[[#This Row],[Profit_Percentage]]&lt;=24.5%,"low","high")</f>
        <v>low</v>
      </c>
      <c r="Q6037" s="3" t="str">
        <f>IF(Table5[[#This Row],[Profit_Percentage]]&gt;25%,"high_profit","low_profit")&amp;(IF(Table5[[#This Row],[net_sales]]&gt;1000," high_sales"," low_sales"))</f>
        <v>low_profit low_sales</v>
      </c>
      <c r="R6037" s="3"/>
    </row>
    <row r="6038" spans="1:18" ht="14.25" customHeight="1" x14ac:dyDescent="0.3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Table5[[#This Row],[sales]]-(Table5[[#This Row],[sales]]*Table5[[#This Row],[discount]])</f>
        <v>1162.0910000000001</v>
      </c>
      <c r="O6038" s="6">
        <f>Table5[[#This Row],[profit]]/Table5[[#This Row],[net_sales]]</f>
        <v>0.36394740170950463</v>
      </c>
      <c r="P6038" s="3" t="str">
        <f>IF(Table5[[#This Row],[Profit_Percentage]]&lt;=24.5%,"low","high")</f>
        <v>high</v>
      </c>
      <c r="Q6038" s="3" t="str">
        <f>IF(Table5[[#This Row],[Profit_Percentage]]&gt;25%,"high_profit","low_profit")&amp;(IF(Table5[[#This Row],[net_sales]]&gt;1000," high_sales"," low_sales"))</f>
        <v>high_profit high_sales</v>
      </c>
      <c r="R6038" s="3"/>
    </row>
    <row r="6039" spans="1:18" ht="14.25" customHeight="1" x14ac:dyDescent="0.3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Table5[[#This Row],[sales]]-(Table5[[#This Row],[sales]]*Table5[[#This Row],[discount]])</f>
        <v>2369.4341999999997</v>
      </c>
      <c r="O6039" s="6">
        <f>Table5[[#This Row],[profit]]/Table5[[#This Row],[net_sales]]</f>
        <v>0.34428894459276399</v>
      </c>
      <c r="P6039" s="3" t="str">
        <f>IF(Table5[[#This Row],[Profit_Percentage]]&lt;=24.5%,"low","high")</f>
        <v>high</v>
      </c>
      <c r="Q6039" s="3" t="str">
        <f>IF(Table5[[#This Row],[Profit_Percentage]]&gt;25%,"high_profit","low_profit")&amp;(IF(Table5[[#This Row],[net_sales]]&gt;1000," high_sales"," low_sales"))</f>
        <v>high_profit high_sales</v>
      </c>
      <c r="R6039" s="3"/>
    </row>
    <row r="6040" spans="1:18" ht="14.25" customHeight="1" x14ac:dyDescent="0.3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Table5[[#This Row],[sales]]-(Table5[[#This Row],[sales]]*Table5[[#This Row],[discount]])</f>
        <v>1864.6560000000002</v>
      </c>
      <c r="O6040" s="6">
        <f>Table5[[#This Row],[profit]]/Table5[[#This Row],[net_sales]]</f>
        <v>9.5722749933499801E-2</v>
      </c>
      <c r="P6040" s="3" t="str">
        <f>IF(Table5[[#This Row],[Profit_Percentage]]&lt;=24.5%,"low","high")</f>
        <v>low</v>
      </c>
      <c r="Q6040" s="3" t="str">
        <f>IF(Table5[[#This Row],[Profit_Percentage]]&gt;25%,"high_profit","low_profit")&amp;(IF(Table5[[#This Row],[net_sales]]&gt;1000," high_sales"," low_sales"))</f>
        <v>low_profit high_sales</v>
      </c>
      <c r="R6040" s="3"/>
    </row>
    <row r="6041" spans="1:18" ht="14.25" customHeight="1" x14ac:dyDescent="0.3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Table5[[#This Row],[sales]]-(Table5[[#This Row],[sales]]*Table5[[#This Row],[discount]])</f>
        <v>1246.5453</v>
      </c>
      <c r="O6041" s="6">
        <f>Table5[[#This Row],[profit]]/Table5[[#This Row],[net_sales]]</f>
        <v>0.32884484823776561</v>
      </c>
      <c r="P6041" s="3" t="str">
        <f>IF(Table5[[#This Row],[Profit_Percentage]]&lt;=24.5%,"low","high")</f>
        <v>high</v>
      </c>
      <c r="Q6041" s="3" t="str">
        <f>IF(Table5[[#This Row],[Profit_Percentage]]&gt;25%,"high_profit","low_profit")&amp;(IF(Table5[[#This Row],[net_sales]]&gt;1000," high_sales"," low_sales"))</f>
        <v>high_profit high_sales</v>
      </c>
      <c r="R6041" s="3"/>
    </row>
    <row r="6042" spans="1:18" ht="14.25" customHeight="1" x14ac:dyDescent="0.3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Table5[[#This Row],[sales]]-(Table5[[#This Row],[sales]]*Table5[[#This Row],[discount]])</f>
        <v>3338.9279999999999</v>
      </c>
      <c r="O6042" s="6">
        <f>Table5[[#This Row],[profit]]/Table5[[#This Row],[net_sales]]</f>
        <v>0.32610466592870524</v>
      </c>
      <c r="P6042" s="3" t="str">
        <f>IF(Table5[[#This Row],[Profit_Percentage]]&lt;=24.5%,"low","high")</f>
        <v>high</v>
      </c>
      <c r="Q6042" s="3" t="str">
        <f>IF(Table5[[#This Row],[Profit_Percentage]]&gt;25%,"high_profit","low_profit")&amp;(IF(Table5[[#This Row],[net_sales]]&gt;1000," high_sales"," low_sales"))</f>
        <v>high_profit high_sales</v>
      </c>
      <c r="R6042" s="3"/>
    </row>
    <row r="6043" spans="1:18" ht="14.25" customHeight="1" x14ac:dyDescent="0.3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Table5[[#This Row],[sales]]-(Table5[[#This Row],[sales]]*Table5[[#This Row],[discount]])</f>
        <v>4428.6625000000004</v>
      </c>
      <c r="O6043" s="6">
        <f>Table5[[#This Row],[profit]]/Table5[[#This Row],[net_sales]]</f>
        <v>0.20380871199826131</v>
      </c>
      <c r="P6043" s="3" t="str">
        <f>IF(Table5[[#This Row],[Profit_Percentage]]&lt;=24.5%,"low","high")</f>
        <v>low</v>
      </c>
      <c r="Q6043" s="3" t="str">
        <f>IF(Table5[[#This Row],[Profit_Percentage]]&gt;25%,"high_profit","low_profit")&amp;(IF(Table5[[#This Row],[net_sales]]&gt;1000," high_sales"," low_sales"))</f>
        <v>low_profit high_sales</v>
      </c>
      <c r="R6043" s="3"/>
    </row>
    <row r="6044" spans="1:18" ht="14.25" customHeight="1" x14ac:dyDescent="0.3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Table5[[#This Row],[sales]]-(Table5[[#This Row],[sales]]*Table5[[#This Row],[discount]])</f>
        <v>1261.9274</v>
      </c>
      <c r="O6044" s="6">
        <f>Table5[[#This Row],[profit]]/Table5[[#This Row],[net_sales]]</f>
        <v>0.50517961651359655</v>
      </c>
      <c r="P6044" s="3" t="str">
        <f>IF(Table5[[#This Row],[Profit_Percentage]]&lt;=24.5%,"low","high")</f>
        <v>high</v>
      </c>
      <c r="Q6044" s="3" t="str">
        <f>IF(Table5[[#This Row],[Profit_Percentage]]&gt;25%,"high_profit","low_profit")&amp;(IF(Table5[[#This Row],[net_sales]]&gt;1000," high_sales"," low_sales"))</f>
        <v>high_profit high_sales</v>
      </c>
      <c r="R6044" s="3"/>
    </row>
    <row r="6045" spans="1:18" ht="14.25" customHeight="1" x14ac:dyDescent="0.3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Table5[[#This Row],[sales]]-(Table5[[#This Row],[sales]]*Table5[[#This Row],[discount]])</f>
        <v>1806.1215</v>
      </c>
      <c r="O6045" s="6">
        <f>Table5[[#This Row],[profit]]/Table5[[#This Row],[net_sales]]</f>
        <v>0.10299417840937058</v>
      </c>
      <c r="P6045" s="3" t="str">
        <f>IF(Table5[[#This Row],[Profit_Percentage]]&lt;=24.5%,"low","high")</f>
        <v>low</v>
      </c>
      <c r="Q6045" s="3" t="str">
        <f>IF(Table5[[#This Row],[Profit_Percentage]]&gt;25%,"high_profit","low_profit")&amp;(IF(Table5[[#This Row],[net_sales]]&gt;1000," high_sales"," low_sales"))</f>
        <v>low_profit high_sales</v>
      </c>
      <c r="R6045" s="3"/>
    </row>
    <row r="6046" spans="1:18" ht="14.25" customHeight="1" x14ac:dyDescent="0.3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Table5[[#This Row],[sales]]-(Table5[[#This Row],[sales]]*Table5[[#This Row],[discount]])</f>
        <v>1172.5187000000001</v>
      </c>
      <c r="O6046" s="6">
        <f>Table5[[#This Row],[profit]]/Table5[[#This Row],[net_sales]]</f>
        <v>0.29029814194008163</v>
      </c>
      <c r="P6046" s="3" t="str">
        <f>IF(Table5[[#This Row],[Profit_Percentage]]&lt;=24.5%,"low","high")</f>
        <v>high</v>
      </c>
      <c r="Q6046" s="3" t="str">
        <f>IF(Table5[[#This Row],[Profit_Percentage]]&gt;25%,"high_profit","low_profit")&amp;(IF(Table5[[#This Row],[net_sales]]&gt;1000," high_sales"," low_sales"))</f>
        <v>high_profit high_sales</v>
      </c>
      <c r="R6046" s="3"/>
    </row>
    <row r="6047" spans="1:18" ht="14.25" customHeight="1" x14ac:dyDescent="0.3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Table5[[#This Row],[sales]]-(Table5[[#This Row],[sales]]*Table5[[#This Row],[discount]])</f>
        <v>4035.6174000000001</v>
      </c>
      <c r="O6047" s="6">
        <f>Table5[[#This Row],[profit]]/Table5[[#This Row],[net_sales]]</f>
        <v>0.10327292175913405</v>
      </c>
      <c r="P6047" s="3" t="str">
        <f>IF(Table5[[#This Row],[Profit_Percentage]]&lt;=24.5%,"low","high")</f>
        <v>low</v>
      </c>
      <c r="Q6047" s="3" t="str">
        <f>IF(Table5[[#This Row],[Profit_Percentage]]&gt;25%,"high_profit","low_profit")&amp;(IF(Table5[[#This Row],[net_sales]]&gt;1000," high_sales"," low_sales"))</f>
        <v>low_profit high_sales</v>
      </c>
      <c r="R6047" s="3"/>
    </row>
    <row r="6048" spans="1:18" ht="14.25" customHeight="1" x14ac:dyDescent="0.3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Table5[[#This Row],[sales]]-(Table5[[#This Row],[sales]]*Table5[[#This Row],[discount]])</f>
        <v>1643.1846</v>
      </c>
      <c r="O6048" s="6">
        <f>Table5[[#This Row],[profit]]/Table5[[#This Row],[net_sales]]</f>
        <v>0.31078674909684523</v>
      </c>
      <c r="P6048" s="3" t="str">
        <f>IF(Table5[[#This Row],[Profit_Percentage]]&lt;=24.5%,"low","high")</f>
        <v>high</v>
      </c>
      <c r="Q6048" s="3" t="str">
        <f>IF(Table5[[#This Row],[Profit_Percentage]]&gt;25%,"high_profit","low_profit")&amp;(IF(Table5[[#This Row],[net_sales]]&gt;1000," high_sales"," low_sales"))</f>
        <v>high_profit high_sales</v>
      </c>
      <c r="R6048" s="3"/>
    </row>
    <row r="6049" spans="1:18" ht="14.25" customHeight="1" x14ac:dyDescent="0.3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Table5[[#This Row],[sales]]-(Table5[[#This Row],[sales]]*Table5[[#This Row],[discount]])</f>
        <v>350.12900000000002</v>
      </c>
      <c r="O6049" s="6">
        <f>Table5[[#This Row],[profit]]/Table5[[#This Row],[net_sales]]</f>
        <v>9.2166030234570692E-2</v>
      </c>
      <c r="P6049" s="3" t="str">
        <f>IF(Table5[[#This Row],[Profit_Percentage]]&lt;=24.5%,"low","high")</f>
        <v>low</v>
      </c>
      <c r="Q6049" s="3" t="str">
        <f>IF(Table5[[#This Row],[Profit_Percentage]]&gt;25%,"high_profit","low_profit")&amp;(IF(Table5[[#This Row],[net_sales]]&gt;1000," high_sales"," low_sales"))</f>
        <v>low_profit low_sales</v>
      </c>
      <c r="R6049" s="3"/>
    </row>
    <row r="6050" spans="1:18" ht="14.25" customHeight="1" x14ac:dyDescent="0.3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Table5[[#This Row],[sales]]-(Table5[[#This Row],[sales]]*Table5[[#This Row],[discount]])</f>
        <v>3853.1430000000005</v>
      </c>
      <c r="O6050" s="6">
        <f>Table5[[#This Row],[profit]]/Table5[[#This Row],[net_sales]]</f>
        <v>0.15102476082512378</v>
      </c>
      <c r="P6050" s="3" t="str">
        <f>IF(Table5[[#This Row],[Profit_Percentage]]&lt;=24.5%,"low","high")</f>
        <v>low</v>
      </c>
      <c r="Q6050" s="3" t="str">
        <f>IF(Table5[[#This Row],[Profit_Percentage]]&gt;25%,"high_profit","low_profit")&amp;(IF(Table5[[#This Row],[net_sales]]&gt;1000," high_sales"," low_sales"))</f>
        <v>low_profit high_sales</v>
      </c>
      <c r="R6050" s="3"/>
    </row>
    <row r="6051" spans="1:18" ht="14.25" customHeight="1" x14ac:dyDescent="0.3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Table5[[#This Row],[sales]]-(Table5[[#This Row],[sales]]*Table5[[#This Row],[discount]])</f>
        <v>1741.4016000000001</v>
      </c>
      <c r="O6051" s="6">
        <f>Table5[[#This Row],[profit]]/Table5[[#This Row],[net_sales]]</f>
        <v>0.41925998000690934</v>
      </c>
      <c r="P6051" s="3" t="str">
        <f>IF(Table5[[#This Row],[Profit_Percentage]]&lt;=24.5%,"low","high")</f>
        <v>high</v>
      </c>
      <c r="Q6051" s="3" t="str">
        <f>IF(Table5[[#This Row],[Profit_Percentage]]&gt;25%,"high_profit","low_profit")&amp;(IF(Table5[[#This Row],[net_sales]]&gt;1000," high_sales"," low_sales"))</f>
        <v>high_profit high_sales</v>
      </c>
      <c r="R6051" s="3"/>
    </row>
    <row r="6052" spans="1:18" ht="14.25" customHeight="1" x14ac:dyDescent="0.3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Table5[[#This Row],[sales]]-(Table5[[#This Row],[sales]]*Table5[[#This Row],[discount]])</f>
        <v>2050.944</v>
      </c>
      <c r="O6052" s="6">
        <f>Table5[[#This Row],[profit]]/Table5[[#This Row],[net_sales]]</f>
        <v>0.24962163764588405</v>
      </c>
      <c r="P6052" s="3" t="str">
        <f>IF(Table5[[#This Row],[Profit_Percentage]]&lt;=24.5%,"low","high")</f>
        <v>high</v>
      </c>
      <c r="Q6052" s="3" t="str">
        <f>IF(Table5[[#This Row],[Profit_Percentage]]&gt;25%,"high_profit","low_profit")&amp;(IF(Table5[[#This Row],[net_sales]]&gt;1000," high_sales"," low_sales"))</f>
        <v>low_profit high_sales</v>
      </c>
      <c r="R6052" s="3"/>
    </row>
    <row r="6053" spans="1:18" ht="14.25" customHeight="1" x14ac:dyDescent="0.3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Table5[[#This Row],[sales]]-(Table5[[#This Row],[sales]]*Table5[[#This Row],[discount]])</f>
        <v>1070.8793999999998</v>
      </c>
      <c r="O6053" s="6">
        <f>Table5[[#This Row],[profit]]/Table5[[#This Row],[net_sales]]</f>
        <v>0.24461204501646033</v>
      </c>
      <c r="P6053" s="3" t="str">
        <f>IF(Table5[[#This Row],[Profit_Percentage]]&lt;=24.5%,"low","high")</f>
        <v>low</v>
      </c>
      <c r="Q6053" s="3" t="str">
        <f>IF(Table5[[#This Row],[Profit_Percentage]]&gt;25%,"high_profit","low_profit")&amp;(IF(Table5[[#This Row],[net_sales]]&gt;1000," high_sales"," low_sales"))</f>
        <v>low_profit high_sales</v>
      </c>
      <c r="R6053" s="3"/>
    </row>
    <row r="6054" spans="1:18" ht="14.25" customHeight="1" x14ac:dyDescent="0.3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Table5[[#This Row],[sales]]-(Table5[[#This Row],[sales]]*Table5[[#This Row],[discount]])</f>
        <v>440.39250000000004</v>
      </c>
      <c r="O6054" s="6">
        <f>Table5[[#This Row],[profit]]/Table5[[#This Row],[net_sales]]</f>
        <v>0.12370782881179855</v>
      </c>
      <c r="P6054" s="3" t="str">
        <f>IF(Table5[[#This Row],[Profit_Percentage]]&lt;=24.5%,"low","high")</f>
        <v>low</v>
      </c>
      <c r="Q6054" s="3" t="str">
        <f>IF(Table5[[#This Row],[Profit_Percentage]]&gt;25%,"high_profit","low_profit")&amp;(IF(Table5[[#This Row],[net_sales]]&gt;1000," high_sales"," low_sales"))</f>
        <v>low_profit low_sales</v>
      </c>
      <c r="R6054" s="3"/>
    </row>
    <row r="6055" spans="1:18" ht="14.25" customHeight="1" x14ac:dyDescent="0.3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Table5[[#This Row],[sales]]-(Table5[[#This Row],[sales]]*Table5[[#This Row],[discount]])</f>
        <v>4500.5695999999998</v>
      </c>
      <c r="O6055" s="6">
        <f>Table5[[#This Row],[profit]]/Table5[[#This Row],[net_sales]]</f>
        <v>6.9675625058659235E-2</v>
      </c>
      <c r="P6055" s="3" t="str">
        <f>IF(Table5[[#This Row],[Profit_Percentage]]&lt;=24.5%,"low","high")</f>
        <v>low</v>
      </c>
      <c r="Q6055" s="3" t="str">
        <f>IF(Table5[[#This Row],[Profit_Percentage]]&gt;25%,"high_profit","low_profit")&amp;(IF(Table5[[#This Row],[net_sales]]&gt;1000," high_sales"," low_sales"))</f>
        <v>low_profit high_sales</v>
      </c>
      <c r="R6055" s="3"/>
    </row>
    <row r="6056" spans="1:18" ht="14.25" customHeight="1" x14ac:dyDescent="0.3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Table5[[#This Row],[sales]]-(Table5[[#This Row],[sales]]*Table5[[#This Row],[discount]])</f>
        <v>2687.1048000000001</v>
      </c>
      <c r="O6056" s="6">
        <f>Table5[[#This Row],[profit]]/Table5[[#This Row],[net_sales]]</f>
        <v>0.40035654731441805</v>
      </c>
      <c r="P6056" s="3" t="str">
        <f>IF(Table5[[#This Row],[Profit_Percentage]]&lt;=24.5%,"low","high")</f>
        <v>high</v>
      </c>
      <c r="Q6056" s="3" t="str">
        <f>IF(Table5[[#This Row],[Profit_Percentage]]&gt;25%,"high_profit","low_profit")&amp;(IF(Table5[[#This Row],[net_sales]]&gt;1000," high_sales"," low_sales"))</f>
        <v>high_profit high_sales</v>
      </c>
      <c r="R6056" s="3"/>
    </row>
    <row r="6057" spans="1:18" ht="14.25" customHeight="1" x14ac:dyDescent="0.3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Table5[[#This Row],[sales]]-(Table5[[#This Row],[sales]]*Table5[[#This Row],[discount]])</f>
        <v>671.13900000000001</v>
      </c>
      <c r="O6057" s="6">
        <f>Table5[[#This Row],[profit]]/Table5[[#This Row],[net_sales]]</f>
        <v>0.17567150769065723</v>
      </c>
      <c r="P6057" s="3" t="str">
        <f>IF(Table5[[#This Row],[Profit_Percentage]]&lt;=24.5%,"low","high")</f>
        <v>low</v>
      </c>
      <c r="Q6057" s="3" t="str">
        <f>IF(Table5[[#This Row],[Profit_Percentage]]&gt;25%,"high_profit","low_profit")&amp;(IF(Table5[[#This Row],[net_sales]]&gt;1000," high_sales"," low_sales"))</f>
        <v>low_profit low_sales</v>
      </c>
      <c r="R6057" s="3"/>
    </row>
    <row r="6058" spans="1:18" ht="14.25" customHeight="1" x14ac:dyDescent="0.3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Table5[[#This Row],[sales]]-(Table5[[#This Row],[sales]]*Table5[[#This Row],[discount]])</f>
        <v>1719.4451999999997</v>
      </c>
      <c r="O6058" s="6">
        <f>Table5[[#This Row],[profit]]/Table5[[#This Row],[net_sales]]</f>
        <v>0.3486357111003015</v>
      </c>
      <c r="P6058" s="3" t="str">
        <f>IF(Table5[[#This Row],[Profit_Percentage]]&lt;=24.5%,"low","high")</f>
        <v>high</v>
      </c>
      <c r="Q6058" s="3" t="str">
        <f>IF(Table5[[#This Row],[Profit_Percentage]]&gt;25%,"high_profit","low_profit")&amp;(IF(Table5[[#This Row],[net_sales]]&gt;1000," high_sales"," low_sales"))</f>
        <v>high_profit high_sales</v>
      </c>
      <c r="R6058" s="3"/>
    </row>
    <row r="6059" spans="1:18" ht="14.25" customHeight="1" x14ac:dyDescent="0.3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Table5[[#This Row],[sales]]-(Table5[[#This Row],[sales]]*Table5[[#This Row],[discount]])</f>
        <v>1834.5080000000003</v>
      </c>
      <c r="O6059" s="6">
        <f>Table5[[#This Row],[profit]]/Table5[[#This Row],[net_sales]]</f>
        <v>0.42623417286814769</v>
      </c>
      <c r="P6059" s="3" t="str">
        <f>IF(Table5[[#This Row],[Profit_Percentage]]&lt;=24.5%,"low","high")</f>
        <v>high</v>
      </c>
      <c r="Q6059" s="3" t="str">
        <f>IF(Table5[[#This Row],[Profit_Percentage]]&gt;25%,"high_profit","low_profit")&amp;(IF(Table5[[#This Row],[net_sales]]&gt;1000," high_sales"," low_sales"))</f>
        <v>high_profit high_sales</v>
      </c>
      <c r="R6059" s="3"/>
    </row>
    <row r="6060" spans="1:18" ht="14.25" customHeight="1" x14ac:dyDescent="0.3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Table5[[#This Row],[sales]]-(Table5[[#This Row],[sales]]*Table5[[#This Row],[discount]])</f>
        <v>572.04300000000001</v>
      </c>
      <c r="O6060" s="6">
        <f>Table5[[#This Row],[profit]]/Table5[[#This Row],[net_sales]]</f>
        <v>0.3776464356700458</v>
      </c>
      <c r="P6060" s="3" t="str">
        <f>IF(Table5[[#This Row],[Profit_Percentage]]&lt;=24.5%,"low","high")</f>
        <v>high</v>
      </c>
      <c r="Q6060" s="3" t="str">
        <f>IF(Table5[[#This Row],[Profit_Percentage]]&gt;25%,"high_profit","low_profit")&amp;(IF(Table5[[#This Row],[net_sales]]&gt;1000," high_sales"," low_sales"))</f>
        <v>high_profit low_sales</v>
      </c>
      <c r="R6060" s="3"/>
    </row>
    <row r="6061" spans="1:18" ht="14.25" customHeight="1" x14ac:dyDescent="0.3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Table5[[#This Row],[sales]]-(Table5[[#This Row],[sales]]*Table5[[#This Row],[discount]])</f>
        <v>1206.3644999999999</v>
      </c>
      <c r="O6061" s="6">
        <f>Table5[[#This Row],[profit]]/Table5[[#This Row],[net_sales]]</f>
        <v>0.30383022709968671</v>
      </c>
      <c r="P6061" s="3" t="str">
        <f>IF(Table5[[#This Row],[Profit_Percentage]]&lt;=24.5%,"low","high")</f>
        <v>high</v>
      </c>
      <c r="Q6061" s="3" t="str">
        <f>IF(Table5[[#This Row],[Profit_Percentage]]&gt;25%,"high_profit","low_profit")&amp;(IF(Table5[[#This Row],[net_sales]]&gt;1000," high_sales"," low_sales"))</f>
        <v>high_profit high_sales</v>
      </c>
      <c r="R6061" s="3"/>
    </row>
    <row r="6062" spans="1:18" ht="14.25" customHeight="1" x14ac:dyDescent="0.3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Table5[[#This Row],[sales]]-(Table5[[#This Row],[sales]]*Table5[[#This Row],[discount]])</f>
        <v>2186.9871999999996</v>
      </c>
      <c r="O6062" s="6">
        <f>Table5[[#This Row],[profit]]/Table5[[#This Row],[net_sales]]</f>
        <v>0.21236521183114382</v>
      </c>
      <c r="P6062" s="3" t="str">
        <f>IF(Table5[[#This Row],[Profit_Percentage]]&lt;=24.5%,"low","high")</f>
        <v>low</v>
      </c>
      <c r="Q6062" s="3" t="str">
        <f>IF(Table5[[#This Row],[Profit_Percentage]]&gt;25%,"high_profit","low_profit")&amp;(IF(Table5[[#This Row],[net_sales]]&gt;1000," high_sales"," low_sales"))</f>
        <v>low_profit high_sales</v>
      </c>
      <c r="R6062" s="3"/>
    </row>
    <row r="6063" spans="1:18" ht="14.25" customHeight="1" x14ac:dyDescent="0.3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Table5[[#This Row],[sales]]-(Table5[[#This Row],[sales]]*Table5[[#This Row],[discount]])</f>
        <v>1118.7375000000002</v>
      </c>
      <c r="O6063" s="6">
        <f>Table5[[#This Row],[profit]]/Table5[[#This Row],[net_sales]]</f>
        <v>0.35770679002000016</v>
      </c>
      <c r="P6063" s="3" t="str">
        <f>IF(Table5[[#This Row],[Profit_Percentage]]&lt;=24.5%,"low","high")</f>
        <v>high</v>
      </c>
      <c r="Q6063" s="3" t="str">
        <f>IF(Table5[[#This Row],[Profit_Percentage]]&gt;25%,"high_profit","low_profit")&amp;(IF(Table5[[#This Row],[net_sales]]&gt;1000," high_sales"," low_sales"))</f>
        <v>high_profit high_sales</v>
      </c>
      <c r="R6063" s="3"/>
    </row>
    <row r="6064" spans="1:18" ht="14.25" customHeight="1" x14ac:dyDescent="0.3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Table5[[#This Row],[sales]]-(Table5[[#This Row],[sales]]*Table5[[#This Row],[discount]])</f>
        <v>983.18160000000012</v>
      </c>
      <c r="O6064" s="6">
        <f>Table5[[#This Row],[profit]]/Table5[[#This Row],[net_sales]]</f>
        <v>0.22758766030609195</v>
      </c>
      <c r="P6064" s="3" t="str">
        <f>IF(Table5[[#This Row],[Profit_Percentage]]&lt;=24.5%,"low","high")</f>
        <v>low</v>
      </c>
      <c r="Q6064" s="3" t="str">
        <f>IF(Table5[[#This Row],[Profit_Percentage]]&gt;25%,"high_profit","low_profit")&amp;(IF(Table5[[#This Row],[net_sales]]&gt;1000," high_sales"," low_sales"))</f>
        <v>low_profit low_sales</v>
      </c>
      <c r="R6064" s="3"/>
    </row>
    <row r="6065" spans="1:18" ht="14.25" customHeight="1" x14ac:dyDescent="0.3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Table5[[#This Row],[sales]]-(Table5[[#This Row],[sales]]*Table5[[#This Row],[discount]])</f>
        <v>383.86700000000002</v>
      </c>
      <c r="O6065" s="6">
        <f>Table5[[#This Row],[profit]]/Table5[[#This Row],[net_sales]]</f>
        <v>0.2396142413908984</v>
      </c>
      <c r="P6065" s="3" t="str">
        <f>IF(Table5[[#This Row],[Profit_Percentage]]&lt;=24.5%,"low","high")</f>
        <v>low</v>
      </c>
      <c r="Q6065" s="3" t="str">
        <f>IF(Table5[[#This Row],[Profit_Percentage]]&gt;25%,"high_profit","low_profit")&amp;(IF(Table5[[#This Row],[net_sales]]&gt;1000," high_sales"," low_sales"))</f>
        <v>low_profit low_sales</v>
      </c>
      <c r="R6065" s="3"/>
    </row>
    <row r="6066" spans="1:18" ht="14.25" customHeight="1" x14ac:dyDescent="0.3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Table5[[#This Row],[sales]]-(Table5[[#This Row],[sales]]*Table5[[#This Row],[discount]])</f>
        <v>1296.1768000000002</v>
      </c>
      <c r="O6066" s="6">
        <f>Table5[[#This Row],[profit]]/Table5[[#This Row],[net_sales]]</f>
        <v>0.39217643765881316</v>
      </c>
      <c r="P6066" s="3" t="str">
        <f>IF(Table5[[#This Row],[Profit_Percentage]]&lt;=24.5%,"low","high")</f>
        <v>high</v>
      </c>
      <c r="Q6066" s="3" t="str">
        <f>IF(Table5[[#This Row],[Profit_Percentage]]&gt;25%,"high_profit","low_profit")&amp;(IF(Table5[[#This Row],[net_sales]]&gt;1000," high_sales"," low_sales"))</f>
        <v>high_profit high_sales</v>
      </c>
      <c r="R6066" s="3"/>
    </row>
    <row r="6067" spans="1:18" ht="14.25" customHeight="1" x14ac:dyDescent="0.3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Table5[[#This Row],[sales]]-(Table5[[#This Row],[sales]]*Table5[[#This Row],[discount]])</f>
        <v>1569.277</v>
      </c>
      <c r="O6067" s="6">
        <f>Table5[[#This Row],[profit]]/Table5[[#This Row],[net_sales]]</f>
        <v>0.37066751121694891</v>
      </c>
      <c r="P6067" s="3" t="str">
        <f>IF(Table5[[#This Row],[Profit_Percentage]]&lt;=24.5%,"low","high")</f>
        <v>high</v>
      </c>
      <c r="Q6067" s="3" t="str">
        <f>IF(Table5[[#This Row],[Profit_Percentage]]&gt;25%,"high_profit","low_profit")&amp;(IF(Table5[[#This Row],[net_sales]]&gt;1000," high_sales"," low_sales"))</f>
        <v>high_profit high_sales</v>
      </c>
      <c r="R6067" s="3"/>
    </row>
    <row r="6068" spans="1:18" ht="14.25" customHeight="1" x14ac:dyDescent="0.3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Table5[[#This Row],[sales]]-(Table5[[#This Row],[sales]]*Table5[[#This Row],[discount]])</f>
        <v>342.19980000000004</v>
      </c>
      <c r="O6068" s="6">
        <f>Table5[[#This Row],[profit]]/Table5[[#This Row],[net_sales]]</f>
        <v>0.30783185729506563</v>
      </c>
      <c r="P6068" s="3" t="str">
        <f>IF(Table5[[#This Row],[Profit_Percentage]]&lt;=24.5%,"low","high")</f>
        <v>high</v>
      </c>
      <c r="Q6068" s="3" t="str">
        <f>IF(Table5[[#This Row],[Profit_Percentage]]&gt;25%,"high_profit","low_profit")&amp;(IF(Table5[[#This Row],[net_sales]]&gt;1000," high_sales"," low_sales"))</f>
        <v>high_profit low_sales</v>
      </c>
      <c r="R6068" s="3"/>
    </row>
    <row r="6069" spans="1:18" ht="14.25" customHeight="1" x14ac:dyDescent="0.3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Table5[[#This Row],[sales]]-(Table5[[#This Row],[sales]]*Table5[[#This Row],[discount]])</f>
        <v>2707.8227999999999</v>
      </c>
      <c r="O6069" s="6">
        <f>Table5[[#This Row],[profit]]/Table5[[#This Row],[net_sales]]</f>
        <v>0.18694354741381156</v>
      </c>
      <c r="P6069" s="3" t="str">
        <f>IF(Table5[[#This Row],[Profit_Percentage]]&lt;=24.5%,"low","high")</f>
        <v>low</v>
      </c>
      <c r="Q6069" s="3" t="str">
        <f>IF(Table5[[#This Row],[Profit_Percentage]]&gt;25%,"high_profit","low_profit")&amp;(IF(Table5[[#This Row],[net_sales]]&gt;1000," high_sales"," low_sales"))</f>
        <v>low_profit high_sales</v>
      </c>
      <c r="R6069" s="3"/>
    </row>
    <row r="6070" spans="1:18" ht="14.25" customHeight="1" x14ac:dyDescent="0.3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Table5[[#This Row],[sales]]-(Table5[[#This Row],[sales]]*Table5[[#This Row],[discount]])</f>
        <v>1864.7629000000002</v>
      </c>
      <c r="O6070" s="6">
        <f>Table5[[#This Row],[profit]]/Table5[[#This Row],[net_sales]]</f>
        <v>0.21526597295559666</v>
      </c>
      <c r="P6070" s="3" t="str">
        <f>IF(Table5[[#This Row],[Profit_Percentage]]&lt;=24.5%,"low","high")</f>
        <v>low</v>
      </c>
      <c r="Q6070" s="3" t="str">
        <f>IF(Table5[[#This Row],[Profit_Percentage]]&gt;25%,"high_profit","low_profit")&amp;(IF(Table5[[#This Row],[net_sales]]&gt;1000," high_sales"," low_sales"))</f>
        <v>low_profit high_sales</v>
      </c>
      <c r="R6070" s="3"/>
    </row>
    <row r="6071" spans="1:18" ht="14.25" customHeight="1" x14ac:dyDescent="0.3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Table5[[#This Row],[sales]]-(Table5[[#This Row],[sales]]*Table5[[#This Row],[discount]])</f>
        <v>2670.0102000000002</v>
      </c>
      <c r="O6071" s="6">
        <f>Table5[[#This Row],[profit]]/Table5[[#This Row],[net_sales]]</f>
        <v>0.20430259030471118</v>
      </c>
      <c r="P6071" s="3" t="str">
        <f>IF(Table5[[#This Row],[Profit_Percentage]]&lt;=24.5%,"low","high")</f>
        <v>low</v>
      </c>
      <c r="Q6071" s="3" t="str">
        <f>IF(Table5[[#This Row],[Profit_Percentage]]&gt;25%,"high_profit","low_profit")&amp;(IF(Table5[[#This Row],[net_sales]]&gt;1000," high_sales"," low_sales"))</f>
        <v>low_profit high_sales</v>
      </c>
      <c r="R6071" s="3"/>
    </row>
    <row r="6072" spans="1:18" ht="14.25" customHeight="1" x14ac:dyDescent="0.3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Table5[[#This Row],[sales]]-(Table5[[#This Row],[sales]]*Table5[[#This Row],[discount]])</f>
        <v>821.35</v>
      </c>
      <c r="O6072" s="6">
        <f>Table5[[#This Row],[profit]]/Table5[[#This Row],[net_sales]]</f>
        <v>0.25834297193644606</v>
      </c>
      <c r="P6072" s="3" t="str">
        <f>IF(Table5[[#This Row],[Profit_Percentage]]&lt;=24.5%,"low","high")</f>
        <v>high</v>
      </c>
      <c r="Q6072" s="3" t="str">
        <f>IF(Table5[[#This Row],[Profit_Percentage]]&gt;25%,"high_profit","low_profit")&amp;(IF(Table5[[#This Row],[net_sales]]&gt;1000," high_sales"," low_sales"))</f>
        <v>high_profit low_sales</v>
      </c>
      <c r="R6072" s="3"/>
    </row>
    <row r="6073" spans="1:18" ht="14.25" customHeight="1" x14ac:dyDescent="0.3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Table5[[#This Row],[sales]]-(Table5[[#This Row],[sales]]*Table5[[#This Row],[discount]])</f>
        <v>2770.2240000000002</v>
      </c>
      <c r="O6073" s="6">
        <f>Table5[[#This Row],[profit]]/Table5[[#This Row],[net_sales]]</f>
        <v>0.2880416890475283</v>
      </c>
      <c r="P6073" s="3" t="str">
        <f>IF(Table5[[#This Row],[Profit_Percentage]]&lt;=24.5%,"low","high")</f>
        <v>high</v>
      </c>
      <c r="Q6073" s="3" t="str">
        <f>IF(Table5[[#This Row],[Profit_Percentage]]&gt;25%,"high_profit","low_profit")&amp;(IF(Table5[[#This Row],[net_sales]]&gt;1000," high_sales"," low_sales"))</f>
        <v>high_profit high_sales</v>
      </c>
      <c r="R6073" s="3"/>
    </row>
    <row r="6074" spans="1:18" ht="14.25" customHeight="1" x14ac:dyDescent="0.3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Table5[[#This Row],[sales]]-(Table5[[#This Row],[sales]]*Table5[[#This Row],[discount]])</f>
        <v>1985.7472</v>
      </c>
      <c r="O6074" s="6">
        <f>Table5[[#This Row],[profit]]/Table5[[#This Row],[net_sales]]</f>
        <v>0.27593139751122397</v>
      </c>
      <c r="P6074" s="3" t="str">
        <f>IF(Table5[[#This Row],[Profit_Percentage]]&lt;=24.5%,"low","high")</f>
        <v>high</v>
      </c>
      <c r="Q6074" s="3" t="str">
        <f>IF(Table5[[#This Row],[Profit_Percentage]]&gt;25%,"high_profit","low_profit")&amp;(IF(Table5[[#This Row],[net_sales]]&gt;1000," high_sales"," low_sales"))</f>
        <v>high_profit high_sales</v>
      </c>
      <c r="R6074" s="3"/>
    </row>
    <row r="6075" spans="1:18" ht="14.25" customHeight="1" x14ac:dyDescent="0.3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Table5[[#This Row],[sales]]-(Table5[[#This Row],[sales]]*Table5[[#This Row],[discount]])</f>
        <v>1985.5892999999999</v>
      </c>
      <c r="O6075" s="6">
        <f>Table5[[#This Row],[profit]]/Table5[[#This Row],[net_sales]]</f>
        <v>0.17482467295729284</v>
      </c>
      <c r="P6075" s="3" t="str">
        <f>IF(Table5[[#This Row],[Profit_Percentage]]&lt;=24.5%,"low","high")</f>
        <v>low</v>
      </c>
      <c r="Q6075" s="3" t="str">
        <f>IF(Table5[[#This Row],[Profit_Percentage]]&gt;25%,"high_profit","low_profit")&amp;(IF(Table5[[#This Row],[net_sales]]&gt;1000," high_sales"," low_sales"))</f>
        <v>low_profit high_sales</v>
      </c>
      <c r="R6075" s="3"/>
    </row>
    <row r="6076" spans="1:18" ht="14.25" customHeight="1" x14ac:dyDescent="0.3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Table5[[#This Row],[sales]]-(Table5[[#This Row],[sales]]*Table5[[#This Row],[discount]])</f>
        <v>1904.5</v>
      </c>
      <c r="O6076" s="6">
        <f>Table5[[#This Row],[profit]]/Table5[[#This Row],[net_sales]]</f>
        <v>0.18228406405880809</v>
      </c>
      <c r="P6076" s="3" t="str">
        <f>IF(Table5[[#This Row],[Profit_Percentage]]&lt;=24.5%,"low","high")</f>
        <v>low</v>
      </c>
      <c r="Q6076" s="3" t="str">
        <f>IF(Table5[[#This Row],[Profit_Percentage]]&gt;25%,"high_profit","low_profit")&amp;(IF(Table5[[#This Row],[net_sales]]&gt;1000," high_sales"," low_sales"))</f>
        <v>low_profit high_sales</v>
      </c>
      <c r="R6076" s="3"/>
    </row>
    <row r="6077" spans="1:18" ht="14.25" customHeight="1" x14ac:dyDescent="0.3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Table5[[#This Row],[sales]]-(Table5[[#This Row],[sales]]*Table5[[#This Row],[discount]])</f>
        <v>530.00279999999998</v>
      </c>
      <c r="O6077" s="6">
        <f>Table5[[#This Row],[profit]]/Table5[[#This Row],[net_sales]]</f>
        <v>0.17667831188816363</v>
      </c>
      <c r="P6077" s="3" t="str">
        <f>IF(Table5[[#This Row],[Profit_Percentage]]&lt;=24.5%,"low","high")</f>
        <v>low</v>
      </c>
      <c r="Q6077" s="3" t="str">
        <f>IF(Table5[[#This Row],[Profit_Percentage]]&gt;25%,"high_profit","low_profit")&amp;(IF(Table5[[#This Row],[net_sales]]&gt;1000," high_sales"," low_sales"))</f>
        <v>low_profit low_sales</v>
      </c>
      <c r="R6077" s="3"/>
    </row>
    <row r="6078" spans="1:18" ht="14.25" customHeight="1" x14ac:dyDescent="0.3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Table5[[#This Row],[sales]]-(Table5[[#This Row],[sales]]*Table5[[#This Row],[discount]])</f>
        <v>3912.0488999999998</v>
      </c>
      <c r="O6078" s="6">
        <f>Table5[[#This Row],[profit]]/Table5[[#This Row],[net_sales]]</f>
        <v>0.36621219126376464</v>
      </c>
      <c r="P6078" s="3" t="str">
        <f>IF(Table5[[#This Row],[Profit_Percentage]]&lt;=24.5%,"low","high")</f>
        <v>high</v>
      </c>
      <c r="Q6078" s="3" t="str">
        <f>IF(Table5[[#This Row],[Profit_Percentage]]&gt;25%,"high_profit","low_profit")&amp;(IF(Table5[[#This Row],[net_sales]]&gt;1000," high_sales"," low_sales"))</f>
        <v>high_profit high_sales</v>
      </c>
      <c r="R6078" s="3"/>
    </row>
    <row r="6079" spans="1:18" ht="14.25" customHeight="1" x14ac:dyDescent="0.3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Table5[[#This Row],[sales]]-(Table5[[#This Row],[sales]]*Table5[[#This Row],[discount]])</f>
        <v>3895.1511999999998</v>
      </c>
      <c r="O6079" s="6">
        <f>Table5[[#This Row],[profit]]/Table5[[#This Row],[net_sales]]</f>
        <v>0.30561843144882289</v>
      </c>
      <c r="P6079" s="3" t="str">
        <f>IF(Table5[[#This Row],[Profit_Percentage]]&lt;=24.5%,"low","high")</f>
        <v>high</v>
      </c>
      <c r="Q6079" s="3" t="str">
        <f>IF(Table5[[#This Row],[Profit_Percentage]]&gt;25%,"high_profit","low_profit")&amp;(IF(Table5[[#This Row],[net_sales]]&gt;1000," high_sales"," low_sales"))</f>
        <v>high_profit high_sales</v>
      </c>
      <c r="R6079" s="3"/>
    </row>
    <row r="6080" spans="1:18" ht="14.25" customHeight="1" x14ac:dyDescent="0.3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Table5[[#This Row],[sales]]-(Table5[[#This Row],[sales]]*Table5[[#This Row],[discount]])</f>
        <v>1456.2336</v>
      </c>
      <c r="O6080" s="6">
        <f>Table5[[#This Row],[profit]]/Table5[[#This Row],[net_sales]]</f>
        <v>0.14318444513297865</v>
      </c>
      <c r="P6080" s="3" t="str">
        <f>IF(Table5[[#This Row],[Profit_Percentage]]&lt;=24.5%,"low","high")</f>
        <v>low</v>
      </c>
      <c r="Q6080" s="3" t="str">
        <f>IF(Table5[[#This Row],[Profit_Percentage]]&gt;25%,"high_profit","low_profit")&amp;(IF(Table5[[#This Row],[net_sales]]&gt;1000," high_sales"," low_sales"))</f>
        <v>low_profit high_sales</v>
      </c>
      <c r="R6080" s="3"/>
    </row>
    <row r="6081" spans="1:18" ht="14.25" customHeight="1" x14ac:dyDescent="0.3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Table5[[#This Row],[sales]]-(Table5[[#This Row],[sales]]*Table5[[#This Row],[discount]])</f>
        <v>2409.8904000000002</v>
      </c>
      <c r="O6081" s="6">
        <f>Table5[[#This Row],[profit]]/Table5[[#This Row],[net_sales]]</f>
        <v>0.13161179446169002</v>
      </c>
      <c r="P6081" s="3" t="str">
        <f>IF(Table5[[#This Row],[Profit_Percentage]]&lt;=24.5%,"low","high")</f>
        <v>low</v>
      </c>
      <c r="Q6081" s="3" t="str">
        <f>IF(Table5[[#This Row],[Profit_Percentage]]&gt;25%,"high_profit","low_profit")&amp;(IF(Table5[[#This Row],[net_sales]]&gt;1000," high_sales"," low_sales"))</f>
        <v>low_profit high_sales</v>
      </c>
      <c r="R6081" s="3"/>
    </row>
    <row r="6082" spans="1:18" ht="14.25" customHeight="1" x14ac:dyDescent="0.3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Table5[[#This Row],[sales]]-(Table5[[#This Row],[sales]]*Table5[[#This Row],[discount]])</f>
        <v>1184.3519999999999</v>
      </c>
      <c r="O6082" s="6">
        <f>Table5[[#This Row],[profit]]/Table5[[#This Row],[net_sales]]</f>
        <v>0.24242792683256331</v>
      </c>
      <c r="P6082" s="3" t="str">
        <f>IF(Table5[[#This Row],[Profit_Percentage]]&lt;=24.5%,"low","high")</f>
        <v>low</v>
      </c>
      <c r="Q6082" s="3" t="str">
        <f>IF(Table5[[#This Row],[Profit_Percentage]]&gt;25%,"high_profit","low_profit")&amp;(IF(Table5[[#This Row],[net_sales]]&gt;1000," high_sales"," low_sales"))</f>
        <v>low_profit high_sales</v>
      </c>
      <c r="R6082" s="3"/>
    </row>
    <row r="6083" spans="1:18" ht="14.25" customHeight="1" x14ac:dyDescent="0.3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Table5[[#This Row],[sales]]-(Table5[[#This Row],[sales]]*Table5[[#This Row],[discount]])</f>
        <v>142.04000000000002</v>
      </c>
      <c r="O6083" s="6">
        <f>Table5[[#This Row],[profit]]/Table5[[#This Row],[net_sales]]</f>
        <v>0.33645451985356234</v>
      </c>
      <c r="P6083" s="3" t="str">
        <f>IF(Table5[[#This Row],[Profit_Percentage]]&lt;=24.5%,"low","high")</f>
        <v>high</v>
      </c>
      <c r="Q6083" s="3" t="str">
        <f>IF(Table5[[#This Row],[Profit_Percentage]]&gt;25%,"high_profit","low_profit")&amp;(IF(Table5[[#This Row],[net_sales]]&gt;1000," high_sales"," low_sales"))</f>
        <v>high_profit low_sales</v>
      </c>
      <c r="R6083" s="3"/>
    </row>
    <row r="6084" spans="1:18" ht="14.25" customHeight="1" x14ac:dyDescent="0.3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Table5[[#This Row],[sales]]-(Table5[[#This Row],[sales]]*Table5[[#This Row],[discount]])</f>
        <v>3552.5764999999997</v>
      </c>
      <c r="O6084" s="6">
        <f>Table5[[#This Row],[profit]]/Table5[[#This Row],[net_sales]]</f>
        <v>0.1297903085267833</v>
      </c>
      <c r="P6084" s="3" t="str">
        <f>IF(Table5[[#This Row],[Profit_Percentage]]&lt;=24.5%,"low","high")</f>
        <v>low</v>
      </c>
      <c r="Q6084" s="3" t="str">
        <f>IF(Table5[[#This Row],[Profit_Percentage]]&gt;25%,"high_profit","low_profit")&amp;(IF(Table5[[#This Row],[net_sales]]&gt;1000," high_sales"," low_sales"))</f>
        <v>low_profit high_sales</v>
      </c>
      <c r="R6084" s="3"/>
    </row>
    <row r="6085" spans="1:18" ht="14.25" customHeight="1" x14ac:dyDescent="0.3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Table5[[#This Row],[sales]]-(Table5[[#This Row],[sales]]*Table5[[#This Row],[discount]])</f>
        <v>3211.2251999999999</v>
      </c>
      <c r="O6085" s="6">
        <f>Table5[[#This Row],[profit]]/Table5[[#This Row],[net_sales]]</f>
        <v>0.31474591068854346</v>
      </c>
      <c r="P6085" s="3" t="str">
        <f>IF(Table5[[#This Row],[Profit_Percentage]]&lt;=24.5%,"low","high")</f>
        <v>high</v>
      </c>
      <c r="Q6085" s="3" t="str">
        <f>IF(Table5[[#This Row],[Profit_Percentage]]&gt;25%,"high_profit","low_profit")&amp;(IF(Table5[[#This Row],[net_sales]]&gt;1000," high_sales"," low_sales"))</f>
        <v>high_profit high_sales</v>
      </c>
      <c r="R6085" s="3"/>
    </row>
    <row r="6086" spans="1:18" ht="14.25" customHeight="1" x14ac:dyDescent="0.3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Table5[[#This Row],[sales]]-(Table5[[#This Row],[sales]]*Table5[[#This Row],[discount]])</f>
        <v>768.05740000000003</v>
      </c>
      <c r="O6086" s="6">
        <f>Table5[[#This Row],[profit]]/Table5[[#This Row],[net_sales]]</f>
        <v>0.18272071852963073</v>
      </c>
      <c r="P6086" s="3" t="str">
        <f>IF(Table5[[#This Row],[Profit_Percentage]]&lt;=24.5%,"low","high")</f>
        <v>low</v>
      </c>
      <c r="Q6086" s="3" t="str">
        <f>IF(Table5[[#This Row],[Profit_Percentage]]&gt;25%,"high_profit","low_profit")&amp;(IF(Table5[[#This Row],[net_sales]]&gt;1000," high_sales"," low_sales"))</f>
        <v>low_profit low_sales</v>
      </c>
      <c r="R6086" s="3"/>
    </row>
    <row r="6087" spans="1:18" ht="14.25" customHeight="1" x14ac:dyDescent="0.3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Table5[[#This Row],[sales]]-(Table5[[#This Row],[sales]]*Table5[[#This Row],[discount]])</f>
        <v>2018.0876000000001</v>
      </c>
      <c r="O6087" s="6">
        <f>Table5[[#This Row],[profit]]/Table5[[#This Row],[net_sales]]</f>
        <v>0.29730126680328445</v>
      </c>
      <c r="P6087" s="3" t="str">
        <f>IF(Table5[[#This Row],[Profit_Percentage]]&lt;=24.5%,"low","high")</f>
        <v>high</v>
      </c>
      <c r="Q6087" s="3" t="str">
        <f>IF(Table5[[#This Row],[Profit_Percentage]]&gt;25%,"high_profit","low_profit")&amp;(IF(Table5[[#This Row],[net_sales]]&gt;1000," high_sales"," low_sales"))</f>
        <v>high_profit high_sales</v>
      </c>
      <c r="R6087" s="3"/>
    </row>
    <row r="6088" spans="1:18" ht="14.25" customHeight="1" x14ac:dyDescent="0.3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Table5[[#This Row],[sales]]-(Table5[[#This Row],[sales]]*Table5[[#This Row],[discount]])</f>
        <v>3881.5005000000001</v>
      </c>
      <c r="O6088" s="6">
        <f>Table5[[#This Row],[profit]]/Table5[[#This Row],[net_sales]]</f>
        <v>0.12647428488029308</v>
      </c>
      <c r="P6088" s="3" t="str">
        <f>IF(Table5[[#This Row],[Profit_Percentage]]&lt;=24.5%,"low","high")</f>
        <v>low</v>
      </c>
      <c r="Q6088" s="3" t="str">
        <f>IF(Table5[[#This Row],[Profit_Percentage]]&gt;25%,"high_profit","low_profit")&amp;(IF(Table5[[#This Row],[net_sales]]&gt;1000," high_sales"," low_sales"))</f>
        <v>low_profit high_sales</v>
      </c>
      <c r="R6088" s="3"/>
    </row>
    <row r="6089" spans="1:18" ht="14.25" customHeight="1" x14ac:dyDescent="0.3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Table5[[#This Row],[sales]]-(Table5[[#This Row],[sales]]*Table5[[#This Row],[discount]])</f>
        <v>3945.3020999999999</v>
      </c>
      <c r="O6089" s="6">
        <f>Table5[[#This Row],[profit]]/Table5[[#This Row],[net_sales]]</f>
        <v>7.7431332824931212E-2</v>
      </c>
      <c r="P6089" s="3" t="str">
        <f>IF(Table5[[#This Row],[Profit_Percentage]]&lt;=24.5%,"low","high")</f>
        <v>low</v>
      </c>
      <c r="Q6089" s="3" t="str">
        <f>IF(Table5[[#This Row],[Profit_Percentage]]&gt;25%,"high_profit","low_profit")&amp;(IF(Table5[[#This Row],[net_sales]]&gt;1000," high_sales"," low_sales"))</f>
        <v>low_profit high_sales</v>
      </c>
      <c r="R6089" s="3"/>
    </row>
    <row r="6090" spans="1:18" ht="14.25" customHeight="1" x14ac:dyDescent="0.3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Table5[[#This Row],[sales]]-(Table5[[#This Row],[sales]]*Table5[[#This Row],[discount]])</f>
        <v>829.34429999999998</v>
      </c>
      <c r="O6090" s="6">
        <f>Table5[[#This Row],[profit]]/Table5[[#This Row],[net_sales]]</f>
        <v>0.39128501877929345</v>
      </c>
      <c r="P6090" s="3" t="str">
        <f>IF(Table5[[#This Row],[Profit_Percentage]]&lt;=24.5%,"low","high")</f>
        <v>high</v>
      </c>
      <c r="Q6090" s="3" t="str">
        <f>IF(Table5[[#This Row],[Profit_Percentage]]&gt;25%,"high_profit","low_profit")&amp;(IF(Table5[[#This Row],[net_sales]]&gt;1000," high_sales"," low_sales"))</f>
        <v>high_profit low_sales</v>
      </c>
      <c r="R6090" s="3"/>
    </row>
    <row r="6091" spans="1:18" ht="14.25" customHeight="1" x14ac:dyDescent="0.3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Table5[[#This Row],[sales]]-(Table5[[#This Row],[sales]]*Table5[[#This Row],[discount]])</f>
        <v>460.404</v>
      </c>
      <c r="O6091" s="6">
        <f>Table5[[#This Row],[profit]]/Table5[[#This Row],[net_sales]]</f>
        <v>0.36752504322290858</v>
      </c>
      <c r="P6091" s="3" t="str">
        <f>IF(Table5[[#This Row],[Profit_Percentage]]&lt;=24.5%,"low","high")</f>
        <v>high</v>
      </c>
      <c r="Q6091" s="3" t="str">
        <f>IF(Table5[[#This Row],[Profit_Percentage]]&gt;25%,"high_profit","low_profit")&amp;(IF(Table5[[#This Row],[net_sales]]&gt;1000," high_sales"," low_sales"))</f>
        <v>high_profit low_sales</v>
      </c>
      <c r="R6091" s="3"/>
    </row>
    <row r="6092" spans="1:18" ht="14.25" customHeight="1" x14ac:dyDescent="0.3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Table5[[#This Row],[sales]]-(Table5[[#This Row],[sales]]*Table5[[#This Row],[discount]])</f>
        <v>657.23500000000001</v>
      </c>
      <c r="O6092" s="6">
        <f>Table5[[#This Row],[profit]]/Table5[[#This Row],[net_sales]]</f>
        <v>0.33700274635404387</v>
      </c>
      <c r="P6092" s="3" t="str">
        <f>IF(Table5[[#This Row],[Profit_Percentage]]&lt;=24.5%,"low","high")</f>
        <v>high</v>
      </c>
      <c r="Q6092" s="3" t="str">
        <f>IF(Table5[[#This Row],[Profit_Percentage]]&gt;25%,"high_profit","low_profit")&amp;(IF(Table5[[#This Row],[net_sales]]&gt;1000," high_sales"," low_sales"))</f>
        <v>high_profit low_sales</v>
      </c>
      <c r="R6092" s="3"/>
    </row>
    <row r="6093" spans="1:18" ht="14.25" customHeight="1" x14ac:dyDescent="0.3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Table5[[#This Row],[sales]]-(Table5[[#This Row],[sales]]*Table5[[#This Row],[discount]])</f>
        <v>1992.9712</v>
      </c>
      <c r="O6093" s="6">
        <f>Table5[[#This Row],[profit]]/Table5[[#This Row],[net_sales]]</f>
        <v>0.39056761081143571</v>
      </c>
      <c r="P6093" s="3" t="str">
        <f>IF(Table5[[#This Row],[Profit_Percentage]]&lt;=24.5%,"low","high")</f>
        <v>high</v>
      </c>
      <c r="Q6093" s="3" t="str">
        <f>IF(Table5[[#This Row],[Profit_Percentage]]&gt;25%,"high_profit","low_profit")&amp;(IF(Table5[[#This Row],[net_sales]]&gt;1000," high_sales"," low_sales"))</f>
        <v>high_profit high_sales</v>
      </c>
      <c r="R6093" s="3"/>
    </row>
    <row r="6094" spans="1:18" ht="14.25" customHeight="1" x14ac:dyDescent="0.3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Table5[[#This Row],[sales]]-(Table5[[#This Row],[sales]]*Table5[[#This Row],[discount]])</f>
        <v>3911.5045000000005</v>
      </c>
      <c r="O6094" s="6">
        <f>Table5[[#This Row],[profit]]/Table5[[#This Row],[net_sales]]</f>
        <v>0.14889667134474724</v>
      </c>
      <c r="P6094" s="3" t="str">
        <f>IF(Table5[[#This Row],[Profit_Percentage]]&lt;=24.5%,"low","high")</f>
        <v>low</v>
      </c>
      <c r="Q6094" s="3" t="str">
        <f>IF(Table5[[#This Row],[Profit_Percentage]]&gt;25%,"high_profit","low_profit")&amp;(IF(Table5[[#This Row],[net_sales]]&gt;1000," high_sales"," low_sales"))</f>
        <v>low_profit high_sales</v>
      </c>
      <c r="R6094" s="3"/>
    </row>
    <row r="6095" spans="1:18" ht="14.25" customHeight="1" x14ac:dyDescent="0.3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Table5[[#This Row],[sales]]-(Table5[[#This Row],[sales]]*Table5[[#This Row],[discount]])</f>
        <v>2156.7338999999997</v>
      </c>
      <c r="O6095" s="6">
        <f>Table5[[#This Row],[profit]]/Table5[[#This Row],[net_sales]]</f>
        <v>0.31648781520984121</v>
      </c>
      <c r="P6095" s="3" t="str">
        <f>IF(Table5[[#This Row],[Profit_Percentage]]&lt;=24.5%,"low","high")</f>
        <v>high</v>
      </c>
      <c r="Q6095" s="3" t="str">
        <f>IF(Table5[[#This Row],[Profit_Percentage]]&gt;25%,"high_profit","low_profit")&amp;(IF(Table5[[#This Row],[net_sales]]&gt;1000," high_sales"," low_sales"))</f>
        <v>high_profit high_sales</v>
      </c>
      <c r="R6095" s="3"/>
    </row>
    <row r="6096" spans="1:18" ht="14.25" customHeight="1" x14ac:dyDescent="0.3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Table5[[#This Row],[sales]]-(Table5[[#This Row],[sales]]*Table5[[#This Row],[discount]])</f>
        <v>2441.2542000000003</v>
      </c>
      <c r="O6096" s="6">
        <f>Table5[[#This Row],[profit]]/Table5[[#This Row],[net_sales]]</f>
        <v>0.36800755939303653</v>
      </c>
      <c r="P6096" s="3" t="str">
        <f>IF(Table5[[#This Row],[Profit_Percentage]]&lt;=24.5%,"low","high")</f>
        <v>high</v>
      </c>
      <c r="Q6096" s="3" t="str">
        <f>IF(Table5[[#This Row],[Profit_Percentage]]&gt;25%,"high_profit","low_profit")&amp;(IF(Table5[[#This Row],[net_sales]]&gt;1000," high_sales"," low_sales"))</f>
        <v>high_profit high_sales</v>
      </c>
      <c r="R6096" s="3"/>
    </row>
    <row r="6097" spans="1:18" ht="14.25" customHeight="1" x14ac:dyDescent="0.3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Table5[[#This Row],[sales]]-(Table5[[#This Row],[sales]]*Table5[[#This Row],[discount]])</f>
        <v>2595.0306</v>
      </c>
      <c r="O6097" s="6">
        <f>Table5[[#This Row],[profit]]/Table5[[#This Row],[net_sales]]</f>
        <v>0.23485657548700969</v>
      </c>
      <c r="P6097" s="3" t="str">
        <f>IF(Table5[[#This Row],[Profit_Percentage]]&lt;=24.5%,"low","high")</f>
        <v>low</v>
      </c>
      <c r="Q6097" s="3" t="str">
        <f>IF(Table5[[#This Row],[Profit_Percentage]]&gt;25%,"high_profit","low_profit")&amp;(IF(Table5[[#This Row],[net_sales]]&gt;1000," high_sales"," low_sales"))</f>
        <v>low_profit high_sales</v>
      </c>
      <c r="R6097" s="3"/>
    </row>
    <row r="6098" spans="1:18" ht="14.25" customHeight="1" x14ac:dyDescent="0.3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Table5[[#This Row],[sales]]-(Table5[[#This Row],[sales]]*Table5[[#This Row],[discount]])</f>
        <v>1697.9816000000001</v>
      </c>
      <c r="O6098" s="6">
        <f>Table5[[#This Row],[profit]]/Table5[[#This Row],[net_sales]]</f>
        <v>0.18394192257442599</v>
      </c>
      <c r="P6098" s="3" t="str">
        <f>IF(Table5[[#This Row],[Profit_Percentage]]&lt;=24.5%,"low","high")</f>
        <v>low</v>
      </c>
      <c r="Q6098" s="3" t="str">
        <f>IF(Table5[[#This Row],[Profit_Percentage]]&gt;25%,"high_profit","low_profit")&amp;(IF(Table5[[#This Row],[net_sales]]&gt;1000," high_sales"," low_sales"))</f>
        <v>low_profit high_sales</v>
      </c>
      <c r="R6098" s="3"/>
    </row>
    <row r="6099" spans="1:18" ht="14.25" customHeight="1" x14ac:dyDescent="0.3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Table5[[#This Row],[sales]]-(Table5[[#This Row],[sales]]*Table5[[#This Row],[discount]])</f>
        <v>204.74190000000002</v>
      </c>
      <c r="O6099" s="6">
        <f>Table5[[#This Row],[profit]]/Table5[[#This Row],[net_sales]]</f>
        <v>0.21739565765483271</v>
      </c>
      <c r="P6099" s="3" t="str">
        <f>IF(Table5[[#This Row],[Profit_Percentage]]&lt;=24.5%,"low","high")</f>
        <v>low</v>
      </c>
      <c r="Q6099" s="3" t="str">
        <f>IF(Table5[[#This Row],[Profit_Percentage]]&gt;25%,"high_profit","low_profit")&amp;(IF(Table5[[#This Row],[net_sales]]&gt;1000," high_sales"," low_sales"))</f>
        <v>low_profit low_sales</v>
      </c>
      <c r="R6099" s="3"/>
    </row>
    <row r="6100" spans="1:18" ht="14.25" customHeight="1" x14ac:dyDescent="0.3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Table5[[#This Row],[sales]]-(Table5[[#This Row],[sales]]*Table5[[#This Row],[discount]])</f>
        <v>1420.2973999999999</v>
      </c>
      <c r="O6100" s="6">
        <f>Table5[[#This Row],[profit]]/Table5[[#This Row],[net_sales]]</f>
        <v>0.10977278420702594</v>
      </c>
      <c r="P6100" s="3" t="str">
        <f>IF(Table5[[#This Row],[Profit_Percentage]]&lt;=24.5%,"low","high")</f>
        <v>low</v>
      </c>
      <c r="Q6100" s="3" t="str">
        <f>IF(Table5[[#This Row],[Profit_Percentage]]&gt;25%,"high_profit","low_profit")&amp;(IF(Table5[[#This Row],[net_sales]]&gt;1000," high_sales"," low_sales"))</f>
        <v>low_profit high_sales</v>
      </c>
      <c r="R6100" s="3"/>
    </row>
    <row r="6101" spans="1:18" ht="14.25" customHeight="1" x14ac:dyDescent="0.3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Table5[[#This Row],[sales]]-(Table5[[#This Row],[sales]]*Table5[[#This Row],[discount]])</f>
        <v>202.22150000000002</v>
      </c>
      <c r="O6101" s="6">
        <f>Table5[[#This Row],[profit]]/Table5[[#This Row],[net_sales]]</f>
        <v>0.43635320675595812</v>
      </c>
      <c r="P6101" s="3" t="str">
        <f>IF(Table5[[#This Row],[Profit_Percentage]]&lt;=24.5%,"low","high")</f>
        <v>high</v>
      </c>
      <c r="Q6101" s="3" t="str">
        <f>IF(Table5[[#This Row],[Profit_Percentage]]&gt;25%,"high_profit","low_profit")&amp;(IF(Table5[[#This Row],[net_sales]]&gt;1000," high_sales"," low_sales"))</f>
        <v>high_profit low_sales</v>
      </c>
      <c r="R6101" s="3"/>
    </row>
    <row r="6102" spans="1:18" ht="14.25" customHeight="1" x14ac:dyDescent="0.3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Table5[[#This Row],[sales]]-(Table5[[#This Row],[sales]]*Table5[[#This Row],[discount]])</f>
        <v>1645.4102</v>
      </c>
      <c r="O6102" s="6">
        <f>Table5[[#This Row],[profit]]/Table5[[#This Row],[net_sales]]</f>
        <v>0.10585810152386317</v>
      </c>
      <c r="P6102" s="3" t="str">
        <f>IF(Table5[[#This Row],[Profit_Percentage]]&lt;=24.5%,"low","high")</f>
        <v>low</v>
      </c>
      <c r="Q6102" s="3" t="str">
        <f>IF(Table5[[#This Row],[Profit_Percentage]]&gt;25%,"high_profit","low_profit")&amp;(IF(Table5[[#This Row],[net_sales]]&gt;1000," high_sales"," low_sales"))</f>
        <v>low_profit high_sales</v>
      </c>
      <c r="R6102" s="3"/>
    </row>
    <row r="6103" spans="1:18" ht="14.25" customHeight="1" x14ac:dyDescent="0.3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Table5[[#This Row],[sales]]-(Table5[[#This Row],[sales]]*Table5[[#This Row],[discount]])</f>
        <v>300.01819999999998</v>
      </c>
      <c r="O6103" s="6">
        <f>Table5[[#This Row],[profit]]/Table5[[#This Row],[net_sales]]</f>
        <v>7.3428878648028689E-2</v>
      </c>
      <c r="P6103" s="3" t="str">
        <f>IF(Table5[[#This Row],[Profit_Percentage]]&lt;=24.5%,"low","high")</f>
        <v>low</v>
      </c>
      <c r="Q6103" s="3" t="str">
        <f>IF(Table5[[#This Row],[Profit_Percentage]]&gt;25%,"high_profit","low_profit")&amp;(IF(Table5[[#This Row],[net_sales]]&gt;1000," high_sales"," low_sales"))</f>
        <v>low_profit low_sales</v>
      </c>
      <c r="R6103" s="3"/>
    </row>
    <row r="6104" spans="1:18" ht="14.25" customHeight="1" x14ac:dyDescent="0.3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Table5[[#This Row],[sales]]-(Table5[[#This Row],[sales]]*Table5[[#This Row],[discount]])</f>
        <v>765.50900000000001</v>
      </c>
      <c r="O6104" s="6">
        <f>Table5[[#This Row],[profit]]/Table5[[#This Row],[net_sales]]</f>
        <v>0.15152009969837063</v>
      </c>
      <c r="P6104" s="3" t="str">
        <f>IF(Table5[[#This Row],[Profit_Percentage]]&lt;=24.5%,"low","high")</f>
        <v>low</v>
      </c>
      <c r="Q6104" s="3" t="str">
        <f>IF(Table5[[#This Row],[Profit_Percentage]]&gt;25%,"high_profit","low_profit")&amp;(IF(Table5[[#This Row],[net_sales]]&gt;1000," high_sales"," low_sales"))</f>
        <v>low_profit low_sales</v>
      </c>
      <c r="R6104" s="3"/>
    </row>
    <row r="6105" spans="1:18" ht="14.25" customHeight="1" x14ac:dyDescent="0.3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Table5[[#This Row],[sales]]-(Table5[[#This Row],[sales]]*Table5[[#This Row],[discount]])</f>
        <v>1436.4048</v>
      </c>
      <c r="O6105" s="6">
        <f>Table5[[#This Row],[profit]]/Table5[[#This Row],[net_sales]]</f>
        <v>0.39122676281783519</v>
      </c>
      <c r="P6105" s="3" t="str">
        <f>IF(Table5[[#This Row],[Profit_Percentage]]&lt;=24.5%,"low","high")</f>
        <v>high</v>
      </c>
      <c r="Q6105" s="3" t="str">
        <f>IF(Table5[[#This Row],[Profit_Percentage]]&gt;25%,"high_profit","low_profit")&amp;(IF(Table5[[#This Row],[net_sales]]&gt;1000," high_sales"," low_sales"))</f>
        <v>high_profit high_sales</v>
      </c>
      <c r="R6105" s="3"/>
    </row>
    <row r="6106" spans="1:18" ht="14.25" customHeight="1" x14ac:dyDescent="0.3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Table5[[#This Row],[sales]]-(Table5[[#This Row],[sales]]*Table5[[#This Row],[discount]])</f>
        <v>2413.1048000000001</v>
      </c>
      <c r="O6106" s="6">
        <f>Table5[[#This Row],[profit]]/Table5[[#This Row],[net_sales]]</f>
        <v>6.2156438460526042E-2</v>
      </c>
      <c r="P6106" s="3" t="str">
        <f>IF(Table5[[#This Row],[Profit_Percentage]]&lt;=24.5%,"low","high")</f>
        <v>low</v>
      </c>
      <c r="Q6106" s="3" t="str">
        <f>IF(Table5[[#This Row],[Profit_Percentage]]&gt;25%,"high_profit","low_profit")&amp;(IF(Table5[[#This Row],[net_sales]]&gt;1000," high_sales"," low_sales"))</f>
        <v>low_profit high_sales</v>
      </c>
      <c r="R6106" s="3"/>
    </row>
    <row r="6107" spans="1:18" ht="14.25" customHeight="1" x14ac:dyDescent="0.3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Table5[[#This Row],[sales]]-(Table5[[#This Row],[sales]]*Table5[[#This Row],[discount]])</f>
        <v>779.87329999999997</v>
      </c>
      <c r="O6107" s="6">
        <f>Table5[[#This Row],[profit]]/Table5[[#This Row],[net_sales]]</f>
        <v>9.791334053877726E-2</v>
      </c>
      <c r="P6107" s="3" t="str">
        <f>IF(Table5[[#This Row],[Profit_Percentage]]&lt;=24.5%,"low","high")</f>
        <v>low</v>
      </c>
      <c r="Q6107" s="3" t="str">
        <f>IF(Table5[[#This Row],[Profit_Percentage]]&gt;25%,"high_profit","low_profit")&amp;(IF(Table5[[#This Row],[net_sales]]&gt;1000," high_sales"," low_sales"))</f>
        <v>low_profit low_sales</v>
      </c>
      <c r="R6107" s="3"/>
    </row>
    <row r="6108" spans="1:18" ht="14.25" customHeight="1" x14ac:dyDescent="0.3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Table5[[#This Row],[sales]]-(Table5[[#This Row],[sales]]*Table5[[#This Row],[discount]])</f>
        <v>1844.8150000000001</v>
      </c>
      <c r="O6108" s="6">
        <f>Table5[[#This Row],[profit]]/Table5[[#This Row],[net_sales]]</f>
        <v>0.36688773671072711</v>
      </c>
      <c r="P6108" s="3" t="str">
        <f>IF(Table5[[#This Row],[Profit_Percentage]]&lt;=24.5%,"low","high")</f>
        <v>high</v>
      </c>
      <c r="Q6108" s="3" t="str">
        <f>IF(Table5[[#This Row],[Profit_Percentage]]&gt;25%,"high_profit","low_profit")&amp;(IF(Table5[[#This Row],[net_sales]]&gt;1000," high_sales"," low_sales"))</f>
        <v>high_profit high_sales</v>
      </c>
      <c r="R6108" s="3"/>
    </row>
    <row r="6109" spans="1:18" ht="14.25" customHeight="1" x14ac:dyDescent="0.3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Table5[[#This Row],[sales]]-(Table5[[#This Row],[sales]]*Table5[[#This Row],[discount]])</f>
        <v>2573.7993999999999</v>
      </c>
      <c r="O6109" s="6">
        <f>Table5[[#This Row],[profit]]/Table5[[#This Row],[net_sales]]</f>
        <v>5.9336403606279495E-2</v>
      </c>
      <c r="P6109" s="3" t="str">
        <f>IF(Table5[[#This Row],[Profit_Percentage]]&lt;=24.5%,"low","high")</f>
        <v>low</v>
      </c>
      <c r="Q6109" s="3" t="str">
        <f>IF(Table5[[#This Row],[Profit_Percentage]]&gt;25%,"high_profit","low_profit")&amp;(IF(Table5[[#This Row],[net_sales]]&gt;1000," high_sales"," low_sales"))</f>
        <v>low_profit high_sales</v>
      </c>
      <c r="R6109" s="3"/>
    </row>
    <row r="6110" spans="1:18" ht="14.25" customHeight="1" x14ac:dyDescent="0.3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Table5[[#This Row],[sales]]-(Table5[[#This Row],[sales]]*Table5[[#This Row],[discount]])</f>
        <v>2687.0151000000001</v>
      </c>
      <c r="O6110" s="6">
        <f>Table5[[#This Row],[profit]]/Table5[[#This Row],[net_sales]]</f>
        <v>0.27228354615498812</v>
      </c>
      <c r="P6110" s="3" t="str">
        <f>IF(Table5[[#This Row],[Profit_Percentage]]&lt;=24.5%,"low","high")</f>
        <v>high</v>
      </c>
      <c r="Q6110" s="3" t="str">
        <f>IF(Table5[[#This Row],[Profit_Percentage]]&gt;25%,"high_profit","low_profit")&amp;(IF(Table5[[#This Row],[net_sales]]&gt;1000," high_sales"," low_sales"))</f>
        <v>high_profit high_sales</v>
      </c>
      <c r="R6110" s="3"/>
    </row>
    <row r="6111" spans="1:18" ht="14.25" customHeight="1" x14ac:dyDescent="0.3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Table5[[#This Row],[sales]]-(Table5[[#This Row],[sales]]*Table5[[#This Row],[discount]])</f>
        <v>3653.6445000000003</v>
      </c>
      <c r="O6111" s="6">
        <f>Table5[[#This Row],[profit]]/Table5[[#This Row],[net_sales]]</f>
        <v>0.20817296264045393</v>
      </c>
      <c r="P6111" s="3" t="str">
        <f>IF(Table5[[#This Row],[Profit_Percentage]]&lt;=24.5%,"low","high")</f>
        <v>low</v>
      </c>
      <c r="Q6111" s="3" t="str">
        <f>IF(Table5[[#This Row],[Profit_Percentage]]&gt;25%,"high_profit","low_profit")&amp;(IF(Table5[[#This Row],[net_sales]]&gt;1000," high_sales"," low_sales"))</f>
        <v>low_profit high_sales</v>
      </c>
      <c r="R6111" s="3"/>
    </row>
    <row r="6112" spans="1:18" ht="14.25" customHeight="1" x14ac:dyDescent="0.3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Table5[[#This Row],[sales]]-(Table5[[#This Row],[sales]]*Table5[[#This Row],[discount]])</f>
        <v>2856.2898</v>
      </c>
      <c r="O6112" s="6">
        <f>Table5[[#This Row],[profit]]/Table5[[#This Row],[net_sales]]</f>
        <v>0.13496879763390957</v>
      </c>
      <c r="P6112" s="3" t="str">
        <f>IF(Table5[[#This Row],[Profit_Percentage]]&lt;=24.5%,"low","high")</f>
        <v>low</v>
      </c>
      <c r="Q6112" s="3" t="str">
        <f>IF(Table5[[#This Row],[Profit_Percentage]]&gt;25%,"high_profit","low_profit")&amp;(IF(Table5[[#This Row],[net_sales]]&gt;1000," high_sales"," low_sales"))</f>
        <v>low_profit high_sales</v>
      </c>
      <c r="R6112" s="3"/>
    </row>
    <row r="6113" spans="1:18" ht="14.25" customHeight="1" x14ac:dyDescent="0.3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Table5[[#This Row],[sales]]-(Table5[[#This Row],[sales]]*Table5[[#This Row],[discount]])</f>
        <v>3750.04</v>
      </c>
      <c r="O6113" s="6">
        <f>Table5[[#This Row],[profit]]/Table5[[#This Row],[net_sales]]</f>
        <v>0.19844588324391205</v>
      </c>
      <c r="P6113" s="3" t="str">
        <f>IF(Table5[[#This Row],[Profit_Percentage]]&lt;=24.5%,"low","high")</f>
        <v>low</v>
      </c>
      <c r="Q6113" s="3" t="str">
        <f>IF(Table5[[#This Row],[Profit_Percentage]]&gt;25%,"high_profit","low_profit")&amp;(IF(Table5[[#This Row],[net_sales]]&gt;1000," high_sales"," low_sales"))</f>
        <v>low_profit high_sales</v>
      </c>
      <c r="R6113" s="3"/>
    </row>
    <row r="6114" spans="1:18" ht="14.25" customHeight="1" x14ac:dyDescent="0.3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Table5[[#This Row],[sales]]-(Table5[[#This Row],[sales]]*Table5[[#This Row],[discount]])</f>
        <v>908.91360000000009</v>
      </c>
      <c r="O6114" s="6">
        <f>Table5[[#This Row],[profit]]/Table5[[#This Row],[net_sales]]</f>
        <v>0.3354884336641018</v>
      </c>
      <c r="P6114" s="3" t="str">
        <f>IF(Table5[[#This Row],[Profit_Percentage]]&lt;=24.5%,"low","high")</f>
        <v>high</v>
      </c>
      <c r="Q6114" s="3" t="str">
        <f>IF(Table5[[#This Row],[Profit_Percentage]]&gt;25%,"high_profit","low_profit")&amp;(IF(Table5[[#This Row],[net_sales]]&gt;1000," high_sales"," low_sales"))</f>
        <v>high_profit low_sales</v>
      </c>
      <c r="R6114" s="3"/>
    </row>
    <row r="6115" spans="1:18" ht="14.25" customHeight="1" x14ac:dyDescent="0.3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Table5[[#This Row],[sales]]-(Table5[[#This Row],[sales]]*Table5[[#This Row],[discount]])</f>
        <v>1238.6712</v>
      </c>
      <c r="O6115" s="6">
        <f>Table5[[#This Row],[profit]]/Table5[[#This Row],[net_sales]]</f>
        <v>0.11542207488153435</v>
      </c>
      <c r="P6115" s="3" t="str">
        <f>IF(Table5[[#This Row],[Profit_Percentage]]&lt;=24.5%,"low","high")</f>
        <v>low</v>
      </c>
      <c r="Q6115" s="3" t="str">
        <f>IF(Table5[[#This Row],[Profit_Percentage]]&gt;25%,"high_profit","low_profit")&amp;(IF(Table5[[#This Row],[net_sales]]&gt;1000," high_sales"," low_sales"))</f>
        <v>low_profit high_sales</v>
      </c>
      <c r="R6115" s="3"/>
    </row>
    <row r="6116" spans="1:18" ht="14.25" customHeight="1" x14ac:dyDescent="0.3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Table5[[#This Row],[sales]]-(Table5[[#This Row],[sales]]*Table5[[#This Row],[discount]])</f>
        <v>471.73560000000003</v>
      </c>
      <c r="O6116" s="6">
        <f>Table5[[#This Row],[profit]]/Table5[[#This Row],[net_sales]]</f>
        <v>0.23903220363271291</v>
      </c>
      <c r="P6116" s="3" t="str">
        <f>IF(Table5[[#This Row],[Profit_Percentage]]&lt;=24.5%,"low","high")</f>
        <v>low</v>
      </c>
      <c r="Q6116" s="3" t="str">
        <f>IF(Table5[[#This Row],[Profit_Percentage]]&gt;25%,"high_profit","low_profit")&amp;(IF(Table5[[#This Row],[net_sales]]&gt;1000," high_sales"," low_sales"))</f>
        <v>low_profit low_sales</v>
      </c>
      <c r="R6116" s="3"/>
    </row>
    <row r="6117" spans="1:18" ht="14.25" customHeight="1" x14ac:dyDescent="0.3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Table5[[#This Row],[sales]]-(Table5[[#This Row],[sales]]*Table5[[#This Row],[discount]])</f>
        <v>2102.569</v>
      </c>
      <c r="O6117" s="6">
        <f>Table5[[#This Row],[profit]]/Table5[[#This Row],[net_sales]]</f>
        <v>0.22822080987591847</v>
      </c>
      <c r="P6117" s="3" t="str">
        <f>IF(Table5[[#This Row],[Profit_Percentage]]&lt;=24.5%,"low","high")</f>
        <v>low</v>
      </c>
      <c r="Q6117" s="3" t="str">
        <f>IF(Table5[[#This Row],[Profit_Percentage]]&gt;25%,"high_profit","low_profit")&amp;(IF(Table5[[#This Row],[net_sales]]&gt;1000," high_sales"," low_sales"))</f>
        <v>low_profit high_sales</v>
      </c>
      <c r="R6117" s="3"/>
    </row>
    <row r="6118" spans="1:18" ht="14.25" customHeight="1" x14ac:dyDescent="0.3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Table5[[#This Row],[sales]]-(Table5[[#This Row],[sales]]*Table5[[#This Row],[discount]])</f>
        <v>1120.0255000000002</v>
      </c>
      <c r="O6118" s="6">
        <f>Table5[[#This Row],[profit]]/Table5[[#This Row],[net_sales]]</f>
        <v>0.27011884997261221</v>
      </c>
      <c r="P6118" s="3" t="str">
        <f>IF(Table5[[#This Row],[Profit_Percentage]]&lt;=24.5%,"low","high")</f>
        <v>high</v>
      </c>
      <c r="Q6118" s="3" t="str">
        <f>IF(Table5[[#This Row],[Profit_Percentage]]&gt;25%,"high_profit","low_profit")&amp;(IF(Table5[[#This Row],[net_sales]]&gt;1000," high_sales"," low_sales"))</f>
        <v>high_profit high_sales</v>
      </c>
      <c r="R6118" s="3"/>
    </row>
    <row r="6119" spans="1:18" ht="14.25" customHeight="1" x14ac:dyDescent="0.3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Table5[[#This Row],[sales]]-(Table5[[#This Row],[sales]]*Table5[[#This Row],[discount]])</f>
        <v>2227.6055999999999</v>
      </c>
      <c r="O6119" s="6">
        <f>Table5[[#This Row],[profit]]/Table5[[#This Row],[net_sales]]</f>
        <v>0.15038119853891552</v>
      </c>
      <c r="P6119" s="3" t="str">
        <f>IF(Table5[[#This Row],[Profit_Percentage]]&lt;=24.5%,"low","high")</f>
        <v>low</v>
      </c>
      <c r="Q6119" s="3" t="str">
        <f>IF(Table5[[#This Row],[Profit_Percentage]]&gt;25%,"high_profit","low_profit")&amp;(IF(Table5[[#This Row],[net_sales]]&gt;1000," high_sales"," low_sales"))</f>
        <v>low_profit high_sales</v>
      </c>
      <c r="R6119" s="3"/>
    </row>
    <row r="6120" spans="1:18" ht="14.25" customHeight="1" x14ac:dyDescent="0.3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Table5[[#This Row],[sales]]-(Table5[[#This Row],[sales]]*Table5[[#This Row],[discount]])</f>
        <v>615.20579999999995</v>
      </c>
      <c r="O6120" s="6">
        <f>Table5[[#This Row],[profit]]/Table5[[#This Row],[net_sales]]</f>
        <v>0.28205195724747723</v>
      </c>
      <c r="P6120" s="3" t="str">
        <f>IF(Table5[[#This Row],[Profit_Percentage]]&lt;=24.5%,"low","high")</f>
        <v>high</v>
      </c>
      <c r="Q6120" s="3" t="str">
        <f>IF(Table5[[#This Row],[Profit_Percentage]]&gt;25%,"high_profit","low_profit")&amp;(IF(Table5[[#This Row],[net_sales]]&gt;1000," high_sales"," low_sales"))</f>
        <v>high_profit low_sales</v>
      </c>
      <c r="R6120" s="3"/>
    </row>
    <row r="6121" spans="1:18" ht="14.25" customHeight="1" x14ac:dyDescent="0.3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Table5[[#This Row],[sales]]-(Table5[[#This Row],[sales]]*Table5[[#This Row],[discount]])</f>
        <v>2427.4960000000001</v>
      </c>
      <c r="O6121" s="6">
        <f>Table5[[#This Row],[profit]]/Table5[[#This Row],[net_sales]]</f>
        <v>0.15244515335967598</v>
      </c>
      <c r="P6121" s="3" t="str">
        <f>IF(Table5[[#This Row],[Profit_Percentage]]&lt;=24.5%,"low","high")</f>
        <v>low</v>
      </c>
      <c r="Q6121" s="3" t="str">
        <f>IF(Table5[[#This Row],[Profit_Percentage]]&gt;25%,"high_profit","low_profit")&amp;(IF(Table5[[#This Row],[net_sales]]&gt;1000," high_sales"," low_sales"))</f>
        <v>low_profit high_sales</v>
      </c>
      <c r="R6121" s="3"/>
    </row>
    <row r="6122" spans="1:18" ht="14.25" customHeight="1" x14ac:dyDescent="0.3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Table5[[#This Row],[sales]]-(Table5[[#This Row],[sales]]*Table5[[#This Row],[discount]])</f>
        <v>2976.5304999999998</v>
      </c>
      <c r="O6122" s="6">
        <f>Table5[[#This Row],[profit]]/Table5[[#This Row],[net_sales]]</f>
        <v>0.22017580535458986</v>
      </c>
      <c r="P6122" s="3" t="str">
        <f>IF(Table5[[#This Row],[Profit_Percentage]]&lt;=24.5%,"low","high")</f>
        <v>low</v>
      </c>
      <c r="Q6122" s="3" t="str">
        <f>IF(Table5[[#This Row],[Profit_Percentage]]&gt;25%,"high_profit","low_profit")&amp;(IF(Table5[[#This Row],[net_sales]]&gt;1000," high_sales"," low_sales"))</f>
        <v>low_profit high_sales</v>
      </c>
      <c r="R6122" s="3"/>
    </row>
    <row r="6123" spans="1:18" ht="14.25" customHeight="1" x14ac:dyDescent="0.3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Table5[[#This Row],[sales]]-(Table5[[#This Row],[sales]]*Table5[[#This Row],[discount]])</f>
        <v>1006.1568</v>
      </c>
      <c r="O6123" s="6">
        <f>Table5[[#This Row],[profit]]/Table5[[#This Row],[net_sales]]</f>
        <v>0.10911818118209807</v>
      </c>
      <c r="P6123" s="3" t="str">
        <f>IF(Table5[[#This Row],[Profit_Percentage]]&lt;=24.5%,"low","high")</f>
        <v>low</v>
      </c>
      <c r="Q6123" s="3" t="str">
        <f>IF(Table5[[#This Row],[Profit_Percentage]]&gt;25%,"high_profit","low_profit")&amp;(IF(Table5[[#This Row],[net_sales]]&gt;1000," high_sales"," low_sales"))</f>
        <v>low_profit high_sales</v>
      </c>
      <c r="R6123" s="3"/>
    </row>
    <row r="6124" spans="1:18" ht="14.25" customHeight="1" x14ac:dyDescent="0.3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Table5[[#This Row],[sales]]-(Table5[[#This Row],[sales]]*Table5[[#This Row],[discount]])</f>
        <v>1547.3510000000001</v>
      </c>
      <c r="O6124" s="6">
        <f>Table5[[#This Row],[profit]]/Table5[[#This Row],[net_sales]]</f>
        <v>0.40706988912018022</v>
      </c>
      <c r="P6124" s="3" t="str">
        <f>IF(Table5[[#This Row],[Profit_Percentage]]&lt;=24.5%,"low","high")</f>
        <v>high</v>
      </c>
      <c r="Q6124" s="3" t="str">
        <f>IF(Table5[[#This Row],[Profit_Percentage]]&gt;25%,"high_profit","low_profit")&amp;(IF(Table5[[#This Row],[net_sales]]&gt;1000," high_sales"," low_sales"))</f>
        <v>high_profit high_sales</v>
      </c>
      <c r="R6124" s="3"/>
    </row>
    <row r="6125" spans="1:18" ht="14.25" customHeight="1" x14ac:dyDescent="0.3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Table5[[#This Row],[sales]]-(Table5[[#This Row],[sales]]*Table5[[#This Row],[discount]])</f>
        <v>3137.4489999999996</v>
      </c>
      <c r="O6125" s="6">
        <f>Table5[[#This Row],[profit]]/Table5[[#This Row],[net_sales]]</f>
        <v>0.34450599834451495</v>
      </c>
      <c r="P6125" s="3" t="str">
        <f>IF(Table5[[#This Row],[Profit_Percentage]]&lt;=24.5%,"low","high")</f>
        <v>high</v>
      </c>
      <c r="Q6125" s="3" t="str">
        <f>IF(Table5[[#This Row],[Profit_Percentage]]&gt;25%,"high_profit","low_profit")&amp;(IF(Table5[[#This Row],[net_sales]]&gt;1000," high_sales"," low_sales"))</f>
        <v>high_profit high_sales</v>
      </c>
      <c r="R6125" s="3"/>
    </row>
    <row r="6126" spans="1:18" ht="14.25" customHeight="1" x14ac:dyDescent="0.3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Table5[[#This Row],[sales]]-(Table5[[#This Row],[sales]]*Table5[[#This Row],[discount]])</f>
        <v>3695.6424999999999</v>
      </c>
      <c r="O6126" s="6">
        <f>Table5[[#This Row],[profit]]/Table5[[#This Row],[net_sales]]</f>
        <v>0.16204760065401347</v>
      </c>
      <c r="P6126" s="3" t="str">
        <f>IF(Table5[[#This Row],[Profit_Percentage]]&lt;=24.5%,"low","high")</f>
        <v>low</v>
      </c>
      <c r="Q6126" s="3" t="str">
        <f>IF(Table5[[#This Row],[Profit_Percentage]]&gt;25%,"high_profit","low_profit")&amp;(IF(Table5[[#This Row],[net_sales]]&gt;1000," high_sales"," low_sales"))</f>
        <v>low_profit high_sales</v>
      </c>
      <c r="R6126" s="3"/>
    </row>
    <row r="6127" spans="1:18" ht="14.25" customHeight="1" x14ac:dyDescent="0.3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Table5[[#This Row],[sales]]-(Table5[[#This Row],[sales]]*Table5[[#This Row],[discount]])</f>
        <v>690.85140000000001</v>
      </c>
      <c r="O6127" s="6">
        <f>Table5[[#This Row],[profit]]/Table5[[#This Row],[net_sales]]</f>
        <v>0.16586779732949808</v>
      </c>
      <c r="P6127" s="3" t="str">
        <f>IF(Table5[[#This Row],[Profit_Percentage]]&lt;=24.5%,"low","high")</f>
        <v>low</v>
      </c>
      <c r="Q6127" s="3" t="str">
        <f>IF(Table5[[#This Row],[Profit_Percentage]]&gt;25%,"high_profit","low_profit")&amp;(IF(Table5[[#This Row],[net_sales]]&gt;1000," high_sales"," low_sales"))</f>
        <v>low_profit low_sales</v>
      </c>
      <c r="R6127" s="3"/>
    </row>
    <row r="6128" spans="1:18" ht="14.25" customHeight="1" x14ac:dyDescent="0.3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Table5[[#This Row],[sales]]-(Table5[[#This Row],[sales]]*Table5[[#This Row],[discount]])</f>
        <v>4318.2622000000001</v>
      </c>
      <c r="O6128" s="6">
        <f>Table5[[#This Row],[profit]]/Table5[[#This Row],[net_sales]]</f>
        <v>0.15179254284281302</v>
      </c>
      <c r="P6128" s="3" t="str">
        <f>IF(Table5[[#This Row],[Profit_Percentage]]&lt;=24.5%,"low","high")</f>
        <v>low</v>
      </c>
      <c r="Q6128" s="3" t="str">
        <f>IF(Table5[[#This Row],[Profit_Percentage]]&gt;25%,"high_profit","low_profit")&amp;(IF(Table5[[#This Row],[net_sales]]&gt;1000," high_sales"," low_sales"))</f>
        <v>low_profit high_sales</v>
      </c>
      <c r="R6128" s="3"/>
    </row>
    <row r="6129" spans="1:18" ht="14.25" customHeight="1" x14ac:dyDescent="0.3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Table5[[#This Row],[sales]]-(Table5[[#This Row],[sales]]*Table5[[#This Row],[discount]])</f>
        <v>378.25040000000001</v>
      </c>
      <c r="O6129" s="6">
        <f>Table5[[#This Row],[profit]]/Table5[[#This Row],[net_sales]]</f>
        <v>0.2483540004187702</v>
      </c>
      <c r="P6129" s="3" t="str">
        <f>IF(Table5[[#This Row],[Profit_Percentage]]&lt;=24.5%,"low","high")</f>
        <v>high</v>
      </c>
      <c r="Q6129" s="3" t="str">
        <f>IF(Table5[[#This Row],[Profit_Percentage]]&gt;25%,"high_profit","low_profit")&amp;(IF(Table5[[#This Row],[net_sales]]&gt;1000," high_sales"," low_sales"))</f>
        <v>low_profit low_sales</v>
      </c>
      <c r="R6129" s="3"/>
    </row>
    <row r="6130" spans="1:18" ht="14.25" customHeight="1" x14ac:dyDescent="0.3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Table5[[#This Row],[sales]]-(Table5[[#This Row],[sales]]*Table5[[#This Row],[discount]])</f>
        <v>1468.4924999999998</v>
      </c>
      <c r="O6130" s="6">
        <f>Table5[[#This Row],[profit]]/Table5[[#This Row],[net_sales]]</f>
        <v>0.20512872895162901</v>
      </c>
      <c r="P6130" s="3" t="str">
        <f>IF(Table5[[#This Row],[Profit_Percentage]]&lt;=24.5%,"low","high")</f>
        <v>low</v>
      </c>
      <c r="Q6130" s="3" t="str">
        <f>IF(Table5[[#This Row],[Profit_Percentage]]&gt;25%,"high_profit","low_profit")&amp;(IF(Table5[[#This Row],[net_sales]]&gt;1000," high_sales"," low_sales"))</f>
        <v>low_profit high_sales</v>
      </c>
      <c r="R6130" s="3"/>
    </row>
    <row r="6131" spans="1:18" ht="14.25" customHeight="1" x14ac:dyDescent="0.3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Table5[[#This Row],[sales]]-(Table5[[#This Row],[sales]]*Table5[[#This Row],[discount]])</f>
        <v>438.39619999999996</v>
      </c>
      <c r="O6131" s="6">
        <f>Table5[[#This Row],[profit]]/Table5[[#This Row],[net_sales]]</f>
        <v>7.9311818852444441E-2</v>
      </c>
      <c r="P6131" s="3" t="str">
        <f>IF(Table5[[#This Row],[Profit_Percentage]]&lt;=24.5%,"low","high")</f>
        <v>low</v>
      </c>
      <c r="Q6131" s="3" t="str">
        <f>IF(Table5[[#This Row],[Profit_Percentage]]&gt;25%,"high_profit","low_profit")&amp;(IF(Table5[[#This Row],[net_sales]]&gt;1000," high_sales"," low_sales"))</f>
        <v>low_profit low_sales</v>
      </c>
      <c r="R6131" s="3"/>
    </row>
    <row r="6132" spans="1:18" ht="14.25" customHeight="1" x14ac:dyDescent="0.3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Table5[[#This Row],[sales]]-(Table5[[#This Row],[sales]]*Table5[[#This Row],[discount]])</f>
        <v>4397.2174999999997</v>
      </c>
      <c r="O6132" s="6">
        <f>Table5[[#This Row],[profit]]/Table5[[#This Row],[net_sales]]</f>
        <v>8.1346897213976796E-2</v>
      </c>
      <c r="P6132" s="3" t="str">
        <f>IF(Table5[[#This Row],[Profit_Percentage]]&lt;=24.5%,"low","high")</f>
        <v>low</v>
      </c>
      <c r="Q6132" s="3" t="str">
        <f>IF(Table5[[#This Row],[Profit_Percentage]]&gt;25%,"high_profit","low_profit")&amp;(IF(Table5[[#This Row],[net_sales]]&gt;1000," high_sales"," low_sales"))</f>
        <v>low_profit high_sales</v>
      </c>
      <c r="R6132" s="3"/>
    </row>
    <row r="6133" spans="1:18" ht="14.25" customHeight="1" x14ac:dyDescent="0.3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Table5[[#This Row],[sales]]-(Table5[[#This Row],[sales]]*Table5[[#This Row],[discount]])</f>
        <v>221.5856</v>
      </c>
      <c r="O6133" s="6">
        <f>Table5[[#This Row],[profit]]/Table5[[#This Row],[net_sales]]</f>
        <v>0.30290777018001169</v>
      </c>
      <c r="P6133" s="3" t="str">
        <f>IF(Table5[[#This Row],[Profit_Percentage]]&lt;=24.5%,"low","high")</f>
        <v>high</v>
      </c>
      <c r="Q6133" s="3" t="str">
        <f>IF(Table5[[#This Row],[Profit_Percentage]]&gt;25%,"high_profit","low_profit")&amp;(IF(Table5[[#This Row],[net_sales]]&gt;1000," high_sales"," low_sales"))</f>
        <v>high_profit low_sales</v>
      </c>
      <c r="R6133" s="3"/>
    </row>
    <row r="6134" spans="1:18" ht="14.25" customHeight="1" x14ac:dyDescent="0.3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Table5[[#This Row],[sales]]-(Table5[[#This Row],[sales]]*Table5[[#This Row],[discount]])</f>
        <v>538.29120000000012</v>
      </c>
      <c r="O6134" s="6">
        <f>Table5[[#This Row],[profit]]/Table5[[#This Row],[net_sales]]</f>
        <v>0.41280630261092871</v>
      </c>
      <c r="P6134" s="3" t="str">
        <f>IF(Table5[[#This Row],[Profit_Percentage]]&lt;=24.5%,"low","high")</f>
        <v>high</v>
      </c>
      <c r="Q6134" s="3" t="str">
        <f>IF(Table5[[#This Row],[Profit_Percentage]]&gt;25%,"high_profit","low_profit")&amp;(IF(Table5[[#This Row],[net_sales]]&gt;1000," high_sales"," low_sales"))</f>
        <v>high_profit low_sales</v>
      </c>
      <c r="R6134" s="3"/>
    </row>
    <row r="6135" spans="1:18" ht="14.25" customHeight="1" x14ac:dyDescent="0.3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Table5[[#This Row],[sales]]-(Table5[[#This Row],[sales]]*Table5[[#This Row],[discount]])</f>
        <v>3621.123</v>
      </c>
      <c r="O6135" s="6">
        <f>Table5[[#This Row],[profit]]/Table5[[#This Row],[net_sales]]</f>
        <v>0.32571387384521322</v>
      </c>
      <c r="P6135" s="3" t="str">
        <f>IF(Table5[[#This Row],[Profit_Percentage]]&lt;=24.5%,"low","high")</f>
        <v>high</v>
      </c>
      <c r="Q6135" s="3" t="str">
        <f>IF(Table5[[#This Row],[Profit_Percentage]]&gt;25%,"high_profit","low_profit")&amp;(IF(Table5[[#This Row],[net_sales]]&gt;1000," high_sales"," low_sales"))</f>
        <v>high_profit high_sales</v>
      </c>
      <c r="R6135" s="3"/>
    </row>
    <row r="6136" spans="1:18" ht="14.25" customHeight="1" x14ac:dyDescent="0.3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Table5[[#This Row],[sales]]-(Table5[[#This Row],[sales]]*Table5[[#This Row],[discount]])</f>
        <v>1919.1705000000002</v>
      </c>
      <c r="O6136" s="6">
        <f>Table5[[#This Row],[profit]]/Table5[[#This Row],[net_sales]]</f>
        <v>0.36319857980309717</v>
      </c>
      <c r="P6136" s="3" t="str">
        <f>IF(Table5[[#This Row],[Profit_Percentage]]&lt;=24.5%,"low","high")</f>
        <v>high</v>
      </c>
      <c r="Q6136" s="3" t="str">
        <f>IF(Table5[[#This Row],[Profit_Percentage]]&gt;25%,"high_profit","low_profit")&amp;(IF(Table5[[#This Row],[net_sales]]&gt;1000," high_sales"," low_sales"))</f>
        <v>high_profit high_sales</v>
      </c>
      <c r="R6136" s="3"/>
    </row>
    <row r="6137" spans="1:18" ht="14.25" customHeight="1" x14ac:dyDescent="0.3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Table5[[#This Row],[sales]]-(Table5[[#This Row],[sales]]*Table5[[#This Row],[discount]])</f>
        <v>2277.9593999999997</v>
      </c>
      <c r="O6137" s="6">
        <f>Table5[[#This Row],[profit]]/Table5[[#This Row],[net_sales]]</f>
        <v>0.42106545006903989</v>
      </c>
      <c r="P6137" s="3" t="str">
        <f>IF(Table5[[#This Row],[Profit_Percentage]]&lt;=24.5%,"low","high")</f>
        <v>high</v>
      </c>
      <c r="Q6137" s="3" t="str">
        <f>IF(Table5[[#This Row],[Profit_Percentage]]&gt;25%,"high_profit","low_profit")&amp;(IF(Table5[[#This Row],[net_sales]]&gt;1000," high_sales"," low_sales"))</f>
        <v>high_profit high_sales</v>
      </c>
      <c r="R6137" s="3"/>
    </row>
    <row r="6138" spans="1:18" ht="14.25" customHeight="1" x14ac:dyDescent="0.3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Table5[[#This Row],[sales]]-(Table5[[#This Row],[sales]]*Table5[[#This Row],[discount]])</f>
        <v>93.802799999999991</v>
      </c>
      <c r="O6138" s="6">
        <f>Table5[[#This Row],[profit]]/Table5[[#This Row],[net_sales]]</f>
        <v>0.56768028246491586</v>
      </c>
      <c r="P6138" s="3" t="str">
        <f>IF(Table5[[#This Row],[Profit_Percentage]]&lt;=24.5%,"low","high")</f>
        <v>high</v>
      </c>
      <c r="Q6138" s="3" t="str">
        <f>IF(Table5[[#This Row],[Profit_Percentage]]&gt;25%,"high_profit","low_profit")&amp;(IF(Table5[[#This Row],[net_sales]]&gt;1000," high_sales"," low_sales"))</f>
        <v>high_profit low_sales</v>
      </c>
      <c r="R6138" s="3"/>
    </row>
    <row r="6139" spans="1:18" ht="14.25" customHeight="1" x14ac:dyDescent="0.3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Table5[[#This Row],[sales]]-(Table5[[#This Row],[sales]]*Table5[[#This Row],[discount]])</f>
        <v>1895.1416000000002</v>
      </c>
      <c r="O6139" s="6">
        <f>Table5[[#This Row],[profit]]/Table5[[#This Row],[net_sales]]</f>
        <v>0.10113228478547459</v>
      </c>
      <c r="P6139" s="3" t="str">
        <f>IF(Table5[[#This Row],[Profit_Percentage]]&lt;=24.5%,"low","high")</f>
        <v>low</v>
      </c>
      <c r="Q6139" s="3" t="str">
        <f>IF(Table5[[#This Row],[Profit_Percentage]]&gt;25%,"high_profit","low_profit")&amp;(IF(Table5[[#This Row],[net_sales]]&gt;1000," high_sales"," low_sales"))</f>
        <v>low_profit high_sales</v>
      </c>
      <c r="R6139" s="3"/>
    </row>
    <row r="6140" spans="1:18" ht="14.25" customHeight="1" x14ac:dyDescent="0.3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Table5[[#This Row],[sales]]-(Table5[[#This Row],[sales]]*Table5[[#This Row],[discount]])</f>
        <v>3446.7160000000003</v>
      </c>
      <c r="O6140" s="6">
        <f>Table5[[#This Row],[profit]]/Table5[[#This Row],[net_sales]]</f>
        <v>0.26618671222114032</v>
      </c>
      <c r="P6140" s="3" t="str">
        <f>IF(Table5[[#This Row],[Profit_Percentage]]&lt;=24.5%,"low","high")</f>
        <v>high</v>
      </c>
      <c r="Q6140" s="3" t="str">
        <f>IF(Table5[[#This Row],[Profit_Percentage]]&gt;25%,"high_profit","low_profit")&amp;(IF(Table5[[#This Row],[net_sales]]&gt;1000," high_sales"," low_sales"))</f>
        <v>high_profit high_sales</v>
      </c>
      <c r="R6140" s="3"/>
    </row>
    <row r="6141" spans="1:18" ht="14.25" customHeight="1" x14ac:dyDescent="0.3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Table5[[#This Row],[sales]]-(Table5[[#This Row],[sales]]*Table5[[#This Row],[discount]])</f>
        <v>2558.7656999999999</v>
      </c>
      <c r="O6141" s="6">
        <f>Table5[[#This Row],[profit]]/Table5[[#This Row],[net_sales]]</f>
        <v>0.13300553466071552</v>
      </c>
      <c r="P6141" s="3" t="str">
        <f>IF(Table5[[#This Row],[Profit_Percentage]]&lt;=24.5%,"low","high")</f>
        <v>low</v>
      </c>
      <c r="Q6141" s="3" t="str">
        <f>IF(Table5[[#This Row],[Profit_Percentage]]&gt;25%,"high_profit","low_profit")&amp;(IF(Table5[[#This Row],[net_sales]]&gt;1000," high_sales"," low_sales"))</f>
        <v>low_profit high_sales</v>
      </c>
      <c r="R6141" s="3"/>
    </row>
    <row r="6142" spans="1:18" ht="14.25" customHeight="1" x14ac:dyDescent="0.3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Table5[[#This Row],[sales]]-(Table5[[#This Row],[sales]]*Table5[[#This Row],[discount]])</f>
        <v>2387.5320000000002</v>
      </c>
      <c r="O6142" s="6">
        <f>Table5[[#This Row],[profit]]/Table5[[#This Row],[net_sales]]</f>
        <v>0.19208538356763386</v>
      </c>
      <c r="P6142" s="3" t="str">
        <f>IF(Table5[[#This Row],[Profit_Percentage]]&lt;=24.5%,"low","high")</f>
        <v>low</v>
      </c>
      <c r="Q6142" s="3" t="str">
        <f>IF(Table5[[#This Row],[Profit_Percentage]]&gt;25%,"high_profit","low_profit")&amp;(IF(Table5[[#This Row],[net_sales]]&gt;1000," high_sales"," low_sales"))</f>
        <v>low_profit high_sales</v>
      </c>
      <c r="R6142" s="3"/>
    </row>
    <row r="6143" spans="1:18" ht="14.25" customHeight="1" x14ac:dyDescent="0.3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Table5[[#This Row],[sales]]-(Table5[[#This Row],[sales]]*Table5[[#This Row],[discount]])</f>
        <v>2651.7919999999999</v>
      </c>
      <c r="O6143" s="6">
        <f>Table5[[#This Row],[profit]]/Table5[[#This Row],[net_sales]]</f>
        <v>0.2769523401533755</v>
      </c>
      <c r="P6143" s="3" t="str">
        <f>IF(Table5[[#This Row],[Profit_Percentage]]&lt;=24.5%,"low","high")</f>
        <v>high</v>
      </c>
      <c r="Q6143" s="3" t="str">
        <f>IF(Table5[[#This Row],[Profit_Percentage]]&gt;25%,"high_profit","low_profit")&amp;(IF(Table5[[#This Row],[net_sales]]&gt;1000," high_sales"," low_sales"))</f>
        <v>high_profit high_sales</v>
      </c>
      <c r="R6143" s="3"/>
    </row>
    <row r="6144" spans="1:18" ht="14.25" customHeight="1" x14ac:dyDescent="0.3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Table5[[#This Row],[sales]]-(Table5[[#This Row],[sales]]*Table5[[#This Row],[discount]])</f>
        <v>2903.6279999999997</v>
      </c>
      <c r="O6144" s="6">
        <f>Table5[[#This Row],[profit]]/Table5[[#This Row],[net_sales]]</f>
        <v>0.15971054143299351</v>
      </c>
      <c r="P6144" s="3" t="str">
        <f>IF(Table5[[#This Row],[Profit_Percentage]]&lt;=24.5%,"low","high")</f>
        <v>low</v>
      </c>
      <c r="Q6144" s="3" t="str">
        <f>IF(Table5[[#This Row],[Profit_Percentage]]&gt;25%,"high_profit","low_profit")&amp;(IF(Table5[[#This Row],[net_sales]]&gt;1000," high_sales"," low_sales"))</f>
        <v>low_profit high_sales</v>
      </c>
      <c r="R6144" s="3"/>
    </row>
    <row r="6145" spans="1:18" ht="14.25" customHeight="1" x14ac:dyDescent="0.3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Table5[[#This Row],[sales]]-(Table5[[#This Row],[sales]]*Table5[[#This Row],[discount]])</f>
        <v>1159.6651999999999</v>
      </c>
      <c r="O6145" s="6">
        <f>Table5[[#This Row],[profit]]/Table5[[#This Row],[net_sales]]</f>
        <v>0.31404753716848621</v>
      </c>
      <c r="P6145" s="3" t="str">
        <f>IF(Table5[[#This Row],[Profit_Percentage]]&lt;=24.5%,"low","high")</f>
        <v>high</v>
      </c>
      <c r="Q6145" s="3" t="str">
        <f>IF(Table5[[#This Row],[Profit_Percentage]]&gt;25%,"high_profit","low_profit")&amp;(IF(Table5[[#This Row],[net_sales]]&gt;1000," high_sales"," low_sales"))</f>
        <v>high_profit high_sales</v>
      </c>
      <c r="R6145" s="3"/>
    </row>
    <row r="6146" spans="1:18" ht="14.25" customHeight="1" x14ac:dyDescent="0.3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Table5[[#This Row],[sales]]-(Table5[[#This Row],[sales]]*Table5[[#This Row],[discount]])</f>
        <v>902.8152</v>
      </c>
      <c r="O6146" s="6">
        <f>Table5[[#This Row],[profit]]/Table5[[#This Row],[net_sales]]</f>
        <v>0.27446369976934371</v>
      </c>
      <c r="P6146" s="3" t="str">
        <f>IF(Table5[[#This Row],[Profit_Percentage]]&lt;=24.5%,"low","high")</f>
        <v>high</v>
      </c>
      <c r="Q6146" s="3" t="str">
        <f>IF(Table5[[#This Row],[Profit_Percentage]]&gt;25%,"high_profit","low_profit")&amp;(IF(Table5[[#This Row],[net_sales]]&gt;1000," high_sales"," low_sales"))</f>
        <v>high_profit low_sales</v>
      </c>
      <c r="R6146" s="3"/>
    </row>
    <row r="6147" spans="1:18" ht="14.25" customHeight="1" x14ac:dyDescent="0.3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Table5[[#This Row],[sales]]-(Table5[[#This Row],[sales]]*Table5[[#This Row],[discount]])</f>
        <v>336.94499999999999</v>
      </c>
      <c r="O6147" s="6">
        <f>Table5[[#This Row],[profit]]/Table5[[#This Row],[net_sales]]</f>
        <v>0.16171778776951728</v>
      </c>
      <c r="P6147" s="3" t="str">
        <f>IF(Table5[[#This Row],[Profit_Percentage]]&lt;=24.5%,"low","high")</f>
        <v>low</v>
      </c>
      <c r="Q6147" s="3" t="str">
        <f>IF(Table5[[#This Row],[Profit_Percentage]]&gt;25%,"high_profit","low_profit")&amp;(IF(Table5[[#This Row],[net_sales]]&gt;1000," high_sales"," low_sales"))</f>
        <v>low_profit low_sales</v>
      </c>
      <c r="R6147" s="3"/>
    </row>
    <row r="6148" spans="1:18" ht="14.25" customHeight="1" x14ac:dyDescent="0.3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Table5[[#This Row],[sales]]-(Table5[[#This Row],[sales]]*Table5[[#This Row],[discount]])</f>
        <v>1405.4911999999999</v>
      </c>
      <c r="O6148" s="6">
        <f>Table5[[#This Row],[profit]]/Table5[[#This Row],[net_sales]]</f>
        <v>0.11084381033477833</v>
      </c>
      <c r="P6148" s="3" t="str">
        <f>IF(Table5[[#This Row],[Profit_Percentage]]&lt;=24.5%,"low","high")</f>
        <v>low</v>
      </c>
      <c r="Q6148" s="3" t="str">
        <f>IF(Table5[[#This Row],[Profit_Percentage]]&gt;25%,"high_profit","low_profit")&amp;(IF(Table5[[#This Row],[net_sales]]&gt;1000," high_sales"," low_sales"))</f>
        <v>low_profit high_sales</v>
      </c>
      <c r="R6148" s="3"/>
    </row>
    <row r="6149" spans="1:18" ht="14.25" customHeight="1" x14ac:dyDescent="0.3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Table5[[#This Row],[sales]]-(Table5[[#This Row],[sales]]*Table5[[#This Row],[discount]])</f>
        <v>2751.2460000000001</v>
      </c>
      <c r="O6149" s="6">
        <f>Table5[[#This Row],[profit]]/Table5[[#This Row],[net_sales]]</f>
        <v>0.20451460901715074</v>
      </c>
      <c r="P6149" s="3" t="str">
        <f>IF(Table5[[#This Row],[Profit_Percentage]]&lt;=24.5%,"low","high")</f>
        <v>low</v>
      </c>
      <c r="Q6149" s="3" t="str">
        <f>IF(Table5[[#This Row],[Profit_Percentage]]&gt;25%,"high_profit","low_profit")&amp;(IF(Table5[[#This Row],[net_sales]]&gt;1000," high_sales"," low_sales"))</f>
        <v>low_profit high_sales</v>
      </c>
      <c r="R6149" s="3"/>
    </row>
    <row r="6150" spans="1:18" ht="14.25" customHeight="1" x14ac:dyDescent="0.3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Table5[[#This Row],[sales]]-(Table5[[#This Row],[sales]]*Table5[[#This Row],[discount]])</f>
        <v>1367.8056000000001</v>
      </c>
      <c r="O6150" s="6">
        <f>Table5[[#This Row],[profit]]/Table5[[#This Row],[net_sales]]</f>
        <v>0.30531385454190274</v>
      </c>
      <c r="P6150" s="3" t="str">
        <f>IF(Table5[[#This Row],[Profit_Percentage]]&lt;=24.5%,"low","high")</f>
        <v>high</v>
      </c>
      <c r="Q6150" s="3" t="str">
        <f>IF(Table5[[#This Row],[Profit_Percentage]]&gt;25%,"high_profit","low_profit")&amp;(IF(Table5[[#This Row],[net_sales]]&gt;1000," high_sales"," low_sales"))</f>
        <v>high_profit high_sales</v>
      </c>
      <c r="R6150" s="3"/>
    </row>
    <row r="6151" spans="1:18" ht="14.25" customHeight="1" x14ac:dyDescent="0.3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Table5[[#This Row],[sales]]-(Table5[[#This Row],[sales]]*Table5[[#This Row],[discount]])</f>
        <v>3377.2712000000001</v>
      </c>
      <c r="O6151" s="6">
        <f>Table5[[#This Row],[profit]]/Table5[[#This Row],[net_sales]]</f>
        <v>0.27265799678746555</v>
      </c>
      <c r="P6151" s="3" t="str">
        <f>IF(Table5[[#This Row],[Profit_Percentage]]&lt;=24.5%,"low","high")</f>
        <v>high</v>
      </c>
      <c r="Q6151" s="3" t="str">
        <f>IF(Table5[[#This Row],[Profit_Percentage]]&gt;25%,"high_profit","low_profit")&amp;(IF(Table5[[#This Row],[net_sales]]&gt;1000," high_sales"," low_sales"))</f>
        <v>high_profit high_sales</v>
      </c>
      <c r="R6151" s="3"/>
    </row>
    <row r="6152" spans="1:18" ht="14.25" customHeight="1" x14ac:dyDescent="0.3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Table5[[#This Row],[sales]]-(Table5[[#This Row],[sales]]*Table5[[#This Row],[discount]])</f>
        <v>2175.12</v>
      </c>
      <c r="O6152" s="6">
        <f>Table5[[#This Row],[profit]]/Table5[[#This Row],[net_sales]]</f>
        <v>0.39589999632204204</v>
      </c>
      <c r="P6152" s="3" t="str">
        <f>IF(Table5[[#This Row],[Profit_Percentage]]&lt;=24.5%,"low","high")</f>
        <v>high</v>
      </c>
      <c r="Q6152" s="3" t="str">
        <f>IF(Table5[[#This Row],[Profit_Percentage]]&gt;25%,"high_profit","low_profit")&amp;(IF(Table5[[#This Row],[net_sales]]&gt;1000," high_sales"," low_sales"))</f>
        <v>high_profit high_sales</v>
      </c>
      <c r="R6152" s="3"/>
    </row>
    <row r="6153" spans="1:18" ht="14.25" customHeight="1" x14ac:dyDescent="0.3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Table5[[#This Row],[sales]]-(Table5[[#This Row],[sales]]*Table5[[#This Row],[discount]])</f>
        <v>3396.5388000000003</v>
      </c>
      <c r="O6153" s="6">
        <f>Table5[[#This Row],[profit]]/Table5[[#This Row],[net_sales]]</f>
        <v>0.14834807716608447</v>
      </c>
      <c r="P6153" s="3" t="str">
        <f>IF(Table5[[#This Row],[Profit_Percentage]]&lt;=24.5%,"low","high")</f>
        <v>low</v>
      </c>
      <c r="Q6153" s="3" t="str">
        <f>IF(Table5[[#This Row],[Profit_Percentage]]&gt;25%,"high_profit","low_profit")&amp;(IF(Table5[[#This Row],[net_sales]]&gt;1000," high_sales"," low_sales"))</f>
        <v>low_profit high_sales</v>
      </c>
      <c r="R6153" s="3"/>
    </row>
    <row r="6154" spans="1:18" ht="14.25" customHeight="1" x14ac:dyDescent="0.3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Table5[[#This Row],[sales]]-(Table5[[#This Row],[sales]]*Table5[[#This Row],[discount]])</f>
        <v>4364.2132000000001</v>
      </c>
      <c r="O6154" s="6">
        <f>Table5[[#This Row],[profit]]/Table5[[#This Row],[net_sales]]</f>
        <v>0.16545250355780053</v>
      </c>
      <c r="P6154" s="3" t="str">
        <f>IF(Table5[[#This Row],[Profit_Percentage]]&lt;=24.5%,"low","high")</f>
        <v>low</v>
      </c>
      <c r="Q6154" s="3" t="str">
        <f>IF(Table5[[#This Row],[Profit_Percentage]]&gt;25%,"high_profit","low_profit")&amp;(IF(Table5[[#This Row],[net_sales]]&gt;1000," high_sales"," low_sales"))</f>
        <v>low_profit high_sales</v>
      </c>
      <c r="R6154" s="3"/>
    </row>
    <row r="6155" spans="1:18" ht="14.25" customHeight="1" x14ac:dyDescent="0.3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Table5[[#This Row],[sales]]-(Table5[[#This Row],[sales]]*Table5[[#This Row],[discount]])</f>
        <v>2457.6212999999998</v>
      </c>
      <c r="O6155" s="6">
        <f>Table5[[#This Row],[profit]]/Table5[[#This Row],[net_sales]]</f>
        <v>0.21852837945374251</v>
      </c>
      <c r="P6155" s="3" t="str">
        <f>IF(Table5[[#This Row],[Profit_Percentage]]&lt;=24.5%,"low","high")</f>
        <v>low</v>
      </c>
      <c r="Q6155" s="3" t="str">
        <f>IF(Table5[[#This Row],[Profit_Percentage]]&gt;25%,"high_profit","low_profit")&amp;(IF(Table5[[#This Row],[net_sales]]&gt;1000," high_sales"," low_sales"))</f>
        <v>low_profit high_sales</v>
      </c>
      <c r="R6155" s="3"/>
    </row>
    <row r="6156" spans="1:18" ht="14.25" customHeight="1" x14ac:dyDescent="0.3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Table5[[#This Row],[sales]]-(Table5[[#This Row],[sales]]*Table5[[#This Row],[discount]])</f>
        <v>3713.616</v>
      </c>
      <c r="O6156" s="6">
        <f>Table5[[#This Row],[profit]]/Table5[[#This Row],[net_sales]]</f>
        <v>6.3210628131718516E-2</v>
      </c>
      <c r="P6156" s="3" t="str">
        <f>IF(Table5[[#This Row],[Profit_Percentage]]&lt;=24.5%,"low","high")</f>
        <v>low</v>
      </c>
      <c r="Q6156" s="3" t="str">
        <f>IF(Table5[[#This Row],[Profit_Percentage]]&gt;25%,"high_profit","low_profit")&amp;(IF(Table5[[#This Row],[net_sales]]&gt;1000," high_sales"," low_sales"))</f>
        <v>low_profit high_sales</v>
      </c>
      <c r="R6156" s="3"/>
    </row>
    <row r="6157" spans="1:18" ht="14.25" customHeight="1" x14ac:dyDescent="0.3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Table5[[#This Row],[sales]]-(Table5[[#This Row],[sales]]*Table5[[#This Row],[discount]])</f>
        <v>3050.1197999999999</v>
      </c>
      <c r="O6157" s="6">
        <f>Table5[[#This Row],[profit]]/Table5[[#This Row],[net_sales]]</f>
        <v>0.3346098077852549</v>
      </c>
      <c r="P6157" s="3" t="str">
        <f>IF(Table5[[#This Row],[Profit_Percentage]]&lt;=24.5%,"low","high")</f>
        <v>high</v>
      </c>
      <c r="Q6157" s="3" t="str">
        <f>IF(Table5[[#This Row],[Profit_Percentage]]&gt;25%,"high_profit","low_profit")&amp;(IF(Table5[[#This Row],[net_sales]]&gt;1000," high_sales"," low_sales"))</f>
        <v>high_profit high_sales</v>
      </c>
      <c r="R6157" s="3"/>
    </row>
    <row r="6158" spans="1:18" ht="14.25" customHeight="1" x14ac:dyDescent="0.3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Table5[[#This Row],[sales]]-(Table5[[#This Row],[sales]]*Table5[[#This Row],[discount]])</f>
        <v>2127.9780000000001</v>
      </c>
      <c r="O6158" s="6">
        <f>Table5[[#This Row],[profit]]/Table5[[#This Row],[net_sales]]</f>
        <v>0.36412970434844721</v>
      </c>
      <c r="P6158" s="3" t="str">
        <f>IF(Table5[[#This Row],[Profit_Percentage]]&lt;=24.5%,"low","high")</f>
        <v>high</v>
      </c>
      <c r="Q6158" s="3" t="str">
        <f>IF(Table5[[#This Row],[Profit_Percentage]]&gt;25%,"high_profit","low_profit")&amp;(IF(Table5[[#This Row],[net_sales]]&gt;1000," high_sales"," low_sales"))</f>
        <v>high_profit high_sales</v>
      </c>
      <c r="R6158" s="3"/>
    </row>
    <row r="6159" spans="1:18" ht="14.25" customHeight="1" x14ac:dyDescent="0.3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Table5[[#This Row],[sales]]-(Table5[[#This Row],[sales]]*Table5[[#This Row],[discount]])</f>
        <v>1839.1823999999999</v>
      </c>
      <c r="O6159" s="6">
        <f>Table5[[#This Row],[profit]]/Table5[[#This Row],[net_sales]]</f>
        <v>0.42265519722241801</v>
      </c>
      <c r="P6159" s="3" t="str">
        <f>IF(Table5[[#This Row],[Profit_Percentage]]&lt;=24.5%,"low","high")</f>
        <v>high</v>
      </c>
      <c r="Q6159" s="3" t="str">
        <f>IF(Table5[[#This Row],[Profit_Percentage]]&gt;25%,"high_profit","low_profit")&amp;(IF(Table5[[#This Row],[net_sales]]&gt;1000," high_sales"," low_sales"))</f>
        <v>high_profit high_sales</v>
      </c>
      <c r="R6159" s="3"/>
    </row>
    <row r="6160" spans="1:18" ht="14.25" customHeight="1" x14ac:dyDescent="0.3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Table5[[#This Row],[sales]]-(Table5[[#This Row],[sales]]*Table5[[#This Row],[discount]])</f>
        <v>2070.8726999999999</v>
      </c>
      <c r="O6160" s="6">
        <f>Table5[[#This Row],[profit]]/Table5[[#This Row],[net_sales]]</f>
        <v>0.34136815845802593</v>
      </c>
      <c r="P6160" s="3" t="str">
        <f>IF(Table5[[#This Row],[Profit_Percentage]]&lt;=24.5%,"low","high")</f>
        <v>high</v>
      </c>
      <c r="Q6160" s="3" t="str">
        <f>IF(Table5[[#This Row],[Profit_Percentage]]&gt;25%,"high_profit","low_profit")&amp;(IF(Table5[[#This Row],[net_sales]]&gt;1000," high_sales"," low_sales"))</f>
        <v>high_profit high_sales</v>
      </c>
      <c r="R6160" s="3"/>
    </row>
    <row r="6161" spans="1:18" ht="14.25" customHeight="1" x14ac:dyDescent="0.3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Table5[[#This Row],[sales]]-(Table5[[#This Row],[sales]]*Table5[[#This Row],[discount]])</f>
        <v>1645.6860000000001</v>
      </c>
      <c r="O6161" s="6">
        <f>Table5[[#This Row],[profit]]/Table5[[#This Row],[net_sales]]</f>
        <v>0.1966596300873921</v>
      </c>
      <c r="P6161" s="3" t="str">
        <f>IF(Table5[[#This Row],[Profit_Percentage]]&lt;=24.5%,"low","high")</f>
        <v>low</v>
      </c>
      <c r="Q6161" s="3" t="str">
        <f>IF(Table5[[#This Row],[Profit_Percentage]]&gt;25%,"high_profit","low_profit")&amp;(IF(Table5[[#This Row],[net_sales]]&gt;1000," high_sales"," low_sales"))</f>
        <v>low_profit high_sales</v>
      </c>
      <c r="R6161" s="3"/>
    </row>
    <row r="6162" spans="1:18" ht="14.25" customHeight="1" x14ac:dyDescent="0.3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Table5[[#This Row],[sales]]-(Table5[[#This Row],[sales]]*Table5[[#This Row],[discount]])</f>
        <v>1675.1042</v>
      </c>
      <c r="O6162" s="6">
        <f>Table5[[#This Row],[profit]]/Table5[[#This Row],[net_sales]]</f>
        <v>0.1379197783636385</v>
      </c>
      <c r="P6162" s="3" t="str">
        <f>IF(Table5[[#This Row],[Profit_Percentage]]&lt;=24.5%,"low","high")</f>
        <v>low</v>
      </c>
      <c r="Q6162" s="3" t="str">
        <f>IF(Table5[[#This Row],[Profit_Percentage]]&gt;25%,"high_profit","low_profit")&amp;(IF(Table5[[#This Row],[net_sales]]&gt;1000," high_sales"," low_sales"))</f>
        <v>low_profit high_sales</v>
      </c>
      <c r="R6162" s="3"/>
    </row>
    <row r="6163" spans="1:18" ht="14.25" customHeight="1" x14ac:dyDescent="0.3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Table5[[#This Row],[sales]]-(Table5[[#This Row],[sales]]*Table5[[#This Row],[discount]])</f>
        <v>785.8845</v>
      </c>
      <c r="O6163" s="6">
        <f>Table5[[#This Row],[profit]]/Table5[[#This Row],[net_sales]]</f>
        <v>0.29041163173468876</v>
      </c>
      <c r="P6163" s="3" t="str">
        <f>IF(Table5[[#This Row],[Profit_Percentage]]&lt;=24.5%,"low","high")</f>
        <v>high</v>
      </c>
      <c r="Q6163" s="3" t="str">
        <f>IF(Table5[[#This Row],[Profit_Percentage]]&gt;25%,"high_profit","low_profit")&amp;(IF(Table5[[#This Row],[net_sales]]&gt;1000," high_sales"," low_sales"))</f>
        <v>high_profit low_sales</v>
      </c>
      <c r="R6163" s="3"/>
    </row>
    <row r="6164" spans="1:18" ht="14.25" customHeight="1" x14ac:dyDescent="0.3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Table5[[#This Row],[sales]]-(Table5[[#This Row],[sales]]*Table5[[#This Row],[discount]])</f>
        <v>446.29919999999998</v>
      </c>
      <c r="O6164" s="6">
        <f>Table5[[#This Row],[profit]]/Table5[[#This Row],[net_sales]]</f>
        <v>0.17425529779125751</v>
      </c>
      <c r="P6164" s="3" t="str">
        <f>IF(Table5[[#This Row],[Profit_Percentage]]&lt;=24.5%,"low","high")</f>
        <v>low</v>
      </c>
      <c r="Q6164" s="3" t="str">
        <f>IF(Table5[[#This Row],[Profit_Percentage]]&gt;25%,"high_profit","low_profit")&amp;(IF(Table5[[#This Row],[net_sales]]&gt;1000," high_sales"," low_sales"))</f>
        <v>low_profit low_sales</v>
      </c>
      <c r="R6164" s="3"/>
    </row>
    <row r="6165" spans="1:18" ht="14.25" customHeight="1" x14ac:dyDescent="0.3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Table5[[#This Row],[sales]]-(Table5[[#This Row],[sales]]*Table5[[#This Row],[discount]])</f>
        <v>1196.6487</v>
      </c>
      <c r="O6165" s="6">
        <f>Table5[[#This Row],[profit]]/Table5[[#This Row],[net_sales]]</f>
        <v>0.49777349024822404</v>
      </c>
      <c r="P6165" s="3" t="str">
        <f>IF(Table5[[#This Row],[Profit_Percentage]]&lt;=24.5%,"low","high")</f>
        <v>high</v>
      </c>
      <c r="Q6165" s="3" t="str">
        <f>IF(Table5[[#This Row],[Profit_Percentage]]&gt;25%,"high_profit","low_profit")&amp;(IF(Table5[[#This Row],[net_sales]]&gt;1000," high_sales"," low_sales"))</f>
        <v>high_profit high_sales</v>
      </c>
      <c r="R6165" s="3"/>
    </row>
    <row r="6166" spans="1:18" ht="14.25" customHeight="1" x14ac:dyDescent="0.3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Table5[[#This Row],[sales]]-(Table5[[#This Row],[sales]]*Table5[[#This Row],[discount]])</f>
        <v>3517.605</v>
      </c>
      <c r="O6166" s="6">
        <f>Table5[[#This Row],[profit]]/Table5[[#This Row],[net_sales]]</f>
        <v>0.13172030401366838</v>
      </c>
      <c r="P6166" s="3" t="str">
        <f>IF(Table5[[#This Row],[Profit_Percentage]]&lt;=24.5%,"low","high")</f>
        <v>low</v>
      </c>
      <c r="Q6166" s="3" t="str">
        <f>IF(Table5[[#This Row],[Profit_Percentage]]&gt;25%,"high_profit","low_profit")&amp;(IF(Table5[[#This Row],[net_sales]]&gt;1000," high_sales"," low_sales"))</f>
        <v>low_profit high_sales</v>
      </c>
      <c r="R6166" s="3"/>
    </row>
    <row r="6167" spans="1:18" ht="14.25" customHeight="1" x14ac:dyDescent="0.3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Table5[[#This Row],[sales]]-(Table5[[#This Row],[sales]]*Table5[[#This Row],[discount]])</f>
        <v>1974.7199999999998</v>
      </c>
      <c r="O6167" s="6">
        <f>Table5[[#This Row],[profit]]/Table5[[#This Row],[net_sales]]</f>
        <v>0.19885857235456167</v>
      </c>
      <c r="P6167" s="3" t="str">
        <f>IF(Table5[[#This Row],[Profit_Percentage]]&lt;=24.5%,"low","high")</f>
        <v>low</v>
      </c>
      <c r="Q6167" s="3" t="str">
        <f>IF(Table5[[#This Row],[Profit_Percentage]]&gt;25%,"high_profit","low_profit")&amp;(IF(Table5[[#This Row],[net_sales]]&gt;1000," high_sales"," low_sales"))</f>
        <v>low_profit high_sales</v>
      </c>
      <c r="R6167" s="3"/>
    </row>
    <row r="6168" spans="1:18" ht="14.25" customHeight="1" x14ac:dyDescent="0.3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Table5[[#This Row],[sales]]-(Table5[[#This Row],[sales]]*Table5[[#This Row],[discount]])</f>
        <v>210.15679999999998</v>
      </c>
      <c r="O6168" s="6">
        <f>Table5[[#This Row],[profit]]/Table5[[#This Row],[net_sales]]</f>
        <v>9.4976703109297456E-2</v>
      </c>
      <c r="P6168" s="3" t="str">
        <f>IF(Table5[[#This Row],[Profit_Percentage]]&lt;=24.5%,"low","high")</f>
        <v>low</v>
      </c>
      <c r="Q6168" s="3" t="str">
        <f>IF(Table5[[#This Row],[Profit_Percentage]]&gt;25%,"high_profit","low_profit")&amp;(IF(Table5[[#This Row],[net_sales]]&gt;1000," high_sales"," low_sales"))</f>
        <v>low_profit low_sales</v>
      </c>
      <c r="R6168" s="3"/>
    </row>
    <row r="6169" spans="1:18" ht="14.25" customHeight="1" x14ac:dyDescent="0.3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Table5[[#This Row],[sales]]-(Table5[[#This Row],[sales]]*Table5[[#This Row],[discount]])</f>
        <v>3993.3824</v>
      </c>
      <c r="O6169" s="6">
        <f>Table5[[#This Row],[profit]]/Table5[[#This Row],[net_sales]]</f>
        <v>0.1465374315267178</v>
      </c>
      <c r="P6169" s="3" t="str">
        <f>IF(Table5[[#This Row],[Profit_Percentage]]&lt;=24.5%,"low","high")</f>
        <v>low</v>
      </c>
      <c r="Q6169" s="3" t="str">
        <f>IF(Table5[[#This Row],[Profit_Percentage]]&gt;25%,"high_profit","low_profit")&amp;(IF(Table5[[#This Row],[net_sales]]&gt;1000," high_sales"," low_sales"))</f>
        <v>low_profit high_sales</v>
      </c>
      <c r="R6169" s="3"/>
    </row>
    <row r="6170" spans="1:18" ht="14.25" customHeight="1" x14ac:dyDescent="0.3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Table5[[#This Row],[sales]]-(Table5[[#This Row],[sales]]*Table5[[#This Row],[discount]])</f>
        <v>4074.6189000000004</v>
      </c>
      <c r="O6170" s="6">
        <f>Table5[[#This Row],[profit]]/Table5[[#This Row],[net_sales]]</f>
        <v>0.26143794699425754</v>
      </c>
      <c r="P6170" s="3" t="str">
        <f>IF(Table5[[#This Row],[Profit_Percentage]]&lt;=24.5%,"low","high")</f>
        <v>high</v>
      </c>
      <c r="Q6170" s="3" t="str">
        <f>IF(Table5[[#This Row],[Profit_Percentage]]&gt;25%,"high_profit","low_profit")&amp;(IF(Table5[[#This Row],[net_sales]]&gt;1000," high_sales"," low_sales"))</f>
        <v>high_profit high_sales</v>
      </c>
      <c r="R6170" s="3"/>
    </row>
    <row r="6171" spans="1:18" ht="14.25" customHeight="1" x14ac:dyDescent="0.3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Table5[[#This Row],[sales]]-(Table5[[#This Row],[sales]]*Table5[[#This Row],[discount]])</f>
        <v>2331.9351999999999</v>
      </c>
      <c r="O6171" s="6">
        <f>Table5[[#This Row],[profit]]/Table5[[#This Row],[net_sales]]</f>
        <v>0.1688683287597357</v>
      </c>
      <c r="P6171" s="3" t="str">
        <f>IF(Table5[[#This Row],[Profit_Percentage]]&lt;=24.5%,"low","high")</f>
        <v>low</v>
      </c>
      <c r="Q6171" s="3" t="str">
        <f>IF(Table5[[#This Row],[Profit_Percentage]]&gt;25%,"high_profit","low_profit")&amp;(IF(Table5[[#This Row],[net_sales]]&gt;1000," high_sales"," low_sales"))</f>
        <v>low_profit high_sales</v>
      </c>
      <c r="R6171" s="3"/>
    </row>
    <row r="6172" spans="1:18" ht="14.25" customHeight="1" x14ac:dyDescent="0.3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Table5[[#This Row],[sales]]-(Table5[[#This Row],[sales]]*Table5[[#This Row],[discount]])</f>
        <v>2968.6094999999996</v>
      </c>
      <c r="O6172" s="6">
        <f>Table5[[#This Row],[profit]]/Table5[[#This Row],[net_sales]]</f>
        <v>0.21955733820834303</v>
      </c>
      <c r="P6172" s="3" t="str">
        <f>IF(Table5[[#This Row],[Profit_Percentage]]&lt;=24.5%,"low","high")</f>
        <v>low</v>
      </c>
      <c r="Q6172" s="3" t="str">
        <f>IF(Table5[[#This Row],[Profit_Percentage]]&gt;25%,"high_profit","low_profit")&amp;(IF(Table5[[#This Row],[net_sales]]&gt;1000," high_sales"," low_sales"))</f>
        <v>low_profit high_sales</v>
      </c>
      <c r="R6172" s="3"/>
    </row>
    <row r="6173" spans="1:18" ht="14.25" customHeight="1" x14ac:dyDescent="0.3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Table5[[#This Row],[sales]]-(Table5[[#This Row],[sales]]*Table5[[#This Row],[discount]])</f>
        <v>718.60739999999998</v>
      </c>
      <c r="O6173" s="6">
        <f>Table5[[#This Row],[profit]]/Table5[[#This Row],[net_sales]]</f>
        <v>0.3310291544451115</v>
      </c>
      <c r="P6173" s="3" t="str">
        <f>IF(Table5[[#This Row],[Profit_Percentage]]&lt;=24.5%,"low","high")</f>
        <v>high</v>
      </c>
      <c r="Q6173" s="3" t="str">
        <f>IF(Table5[[#This Row],[Profit_Percentage]]&gt;25%,"high_profit","low_profit")&amp;(IF(Table5[[#This Row],[net_sales]]&gt;1000," high_sales"," low_sales"))</f>
        <v>high_profit low_sales</v>
      </c>
      <c r="R6173" s="3"/>
    </row>
    <row r="6174" spans="1:18" ht="14.25" customHeight="1" x14ac:dyDescent="0.3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Table5[[#This Row],[sales]]-(Table5[[#This Row],[sales]]*Table5[[#This Row],[discount]])</f>
        <v>1556.6859999999999</v>
      </c>
      <c r="O6174" s="6">
        <f>Table5[[#This Row],[profit]]/Table5[[#This Row],[net_sales]]</f>
        <v>0.18561225577926441</v>
      </c>
      <c r="P6174" s="3" t="str">
        <f>IF(Table5[[#This Row],[Profit_Percentage]]&lt;=24.5%,"low","high")</f>
        <v>low</v>
      </c>
      <c r="Q6174" s="3" t="str">
        <f>IF(Table5[[#This Row],[Profit_Percentage]]&gt;25%,"high_profit","low_profit")&amp;(IF(Table5[[#This Row],[net_sales]]&gt;1000," high_sales"," low_sales"))</f>
        <v>low_profit high_sales</v>
      </c>
      <c r="R6174" s="3"/>
    </row>
    <row r="6175" spans="1:18" ht="14.25" customHeight="1" x14ac:dyDescent="0.3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Table5[[#This Row],[sales]]-(Table5[[#This Row],[sales]]*Table5[[#This Row],[discount]])</f>
        <v>2324.6270999999997</v>
      </c>
      <c r="O6175" s="6">
        <f>Table5[[#This Row],[profit]]/Table5[[#This Row],[net_sales]]</f>
        <v>0.30699117290682881</v>
      </c>
      <c r="P6175" s="3" t="str">
        <f>IF(Table5[[#This Row],[Profit_Percentage]]&lt;=24.5%,"low","high")</f>
        <v>high</v>
      </c>
      <c r="Q6175" s="3" t="str">
        <f>IF(Table5[[#This Row],[Profit_Percentage]]&gt;25%,"high_profit","low_profit")&amp;(IF(Table5[[#This Row],[net_sales]]&gt;1000," high_sales"," low_sales"))</f>
        <v>high_profit high_sales</v>
      </c>
      <c r="R6175" s="3"/>
    </row>
    <row r="6176" spans="1:18" ht="14.25" customHeight="1" x14ac:dyDescent="0.3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Table5[[#This Row],[sales]]-(Table5[[#This Row],[sales]]*Table5[[#This Row],[discount]])</f>
        <v>419.42560000000003</v>
      </c>
      <c r="O6176" s="6">
        <f>Table5[[#This Row],[profit]]/Table5[[#This Row],[net_sales]]</f>
        <v>0.28362598754105611</v>
      </c>
      <c r="P6176" s="3" t="str">
        <f>IF(Table5[[#This Row],[Profit_Percentage]]&lt;=24.5%,"low","high")</f>
        <v>high</v>
      </c>
      <c r="Q6176" s="3" t="str">
        <f>IF(Table5[[#This Row],[Profit_Percentage]]&gt;25%,"high_profit","low_profit")&amp;(IF(Table5[[#This Row],[net_sales]]&gt;1000," high_sales"," low_sales"))</f>
        <v>high_profit low_sales</v>
      </c>
      <c r="R6176" s="3"/>
    </row>
    <row r="6177" spans="1:18" ht="14.25" customHeight="1" x14ac:dyDescent="0.3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Table5[[#This Row],[sales]]-(Table5[[#This Row],[sales]]*Table5[[#This Row],[discount]])</f>
        <v>620.72</v>
      </c>
      <c r="O6177" s="6">
        <f>Table5[[#This Row],[profit]]/Table5[[#This Row],[net_sales]]</f>
        <v>0.21305902822528675</v>
      </c>
      <c r="P6177" s="3" t="str">
        <f>IF(Table5[[#This Row],[Profit_Percentage]]&lt;=24.5%,"low","high")</f>
        <v>low</v>
      </c>
      <c r="Q6177" s="3" t="str">
        <f>IF(Table5[[#This Row],[Profit_Percentage]]&gt;25%,"high_profit","low_profit")&amp;(IF(Table5[[#This Row],[net_sales]]&gt;1000," high_sales"," low_sales"))</f>
        <v>low_profit low_sales</v>
      </c>
      <c r="R6177" s="3"/>
    </row>
    <row r="6178" spans="1:18" ht="14.25" customHeight="1" x14ac:dyDescent="0.3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Table5[[#This Row],[sales]]-(Table5[[#This Row],[sales]]*Table5[[#This Row],[discount]])</f>
        <v>4256.8343999999997</v>
      </c>
      <c r="O6178" s="6">
        <f>Table5[[#This Row],[profit]]/Table5[[#This Row],[net_sales]]</f>
        <v>0.15551462373072347</v>
      </c>
      <c r="P6178" s="3" t="str">
        <f>IF(Table5[[#This Row],[Profit_Percentage]]&lt;=24.5%,"low","high")</f>
        <v>low</v>
      </c>
      <c r="Q6178" s="3" t="str">
        <f>IF(Table5[[#This Row],[Profit_Percentage]]&gt;25%,"high_profit","low_profit")&amp;(IF(Table5[[#This Row],[net_sales]]&gt;1000," high_sales"," low_sales"))</f>
        <v>low_profit high_sales</v>
      </c>
      <c r="R6178" s="3"/>
    </row>
    <row r="6179" spans="1:18" ht="14.25" customHeight="1" x14ac:dyDescent="0.3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Table5[[#This Row],[sales]]-(Table5[[#This Row],[sales]]*Table5[[#This Row],[discount]])</f>
        <v>1984.1864</v>
      </c>
      <c r="O6179" s="6">
        <f>Table5[[#This Row],[profit]]/Table5[[#This Row],[net_sales]]</f>
        <v>0.42840733108542622</v>
      </c>
      <c r="P6179" s="3" t="str">
        <f>IF(Table5[[#This Row],[Profit_Percentage]]&lt;=24.5%,"low","high")</f>
        <v>high</v>
      </c>
      <c r="Q6179" s="3" t="str">
        <f>IF(Table5[[#This Row],[Profit_Percentage]]&gt;25%,"high_profit","low_profit")&amp;(IF(Table5[[#This Row],[net_sales]]&gt;1000," high_sales"," low_sales"))</f>
        <v>high_profit high_sales</v>
      </c>
      <c r="R6179" s="3"/>
    </row>
    <row r="6180" spans="1:18" ht="14.25" customHeight="1" x14ac:dyDescent="0.3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Table5[[#This Row],[sales]]-(Table5[[#This Row],[sales]]*Table5[[#This Row],[discount]])</f>
        <v>1390.0128</v>
      </c>
      <c r="O6180" s="6">
        <f>Table5[[#This Row],[profit]]/Table5[[#This Row],[net_sales]]</f>
        <v>0.29686057567239671</v>
      </c>
      <c r="P6180" s="3" t="str">
        <f>IF(Table5[[#This Row],[Profit_Percentage]]&lt;=24.5%,"low","high")</f>
        <v>high</v>
      </c>
      <c r="Q6180" s="3" t="str">
        <f>IF(Table5[[#This Row],[Profit_Percentage]]&gt;25%,"high_profit","low_profit")&amp;(IF(Table5[[#This Row],[net_sales]]&gt;1000," high_sales"," low_sales"))</f>
        <v>high_profit high_sales</v>
      </c>
      <c r="R6180" s="3"/>
    </row>
    <row r="6181" spans="1:18" ht="14.25" customHeight="1" x14ac:dyDescent="0.3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Table5[[#This Row],[sales]]-(Table5[[#This Row],[sales]]*Table5[[#This Row],[discount]])</f>
        <v>1346.2152999999998</v>
      </c>
      <c r="O6181" s="6">
        <f>Table5[[#This Row],[profit]]/Table5[[#This Row],[net_sales]]</f>
        <v>0.14941146486746956</v>
      </c>
      <c r="P6181" s="3" t="str">
        <f>IF(Table5[[#This Row],[Profit_Percentage]]&lt;=24.5%,"low","high")</f>
        <v>low</v>
      </c>
      <c r="Q6181" s="3" t="str">
        <f>IF(Table5[[#This Row],[Profit_Percentage]]&gt;25%,"high_profit","low_profit")&amp;(IF(Table5[[#This Row],[net_sales]]&gt;1000," high_sales"," low_sales"))</f>
        <v>low_profit high_sales</v>
      </c>
      <c r="R6181" s="3"/>
    </row>
    <row r="6182" spans="1:18" ht="14.25" customHeight="1" x14ac:dyDescent="0.3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Table5[[#This Row],[sales]]-(Table5[[#This Row],[sales]]*Table5[[#This Row],[discount]])</f>
        <v>1527.4490000000001</v>
      </c>
      <c r="O6182" s="6">
        <f>Table5[[#This Row],[profit]]/Table5[[#This Row],[net_sales]]</f>
        <v>0.22778501933616113</v>
      </c>
      <c r="P6182" s="3" t="str">
        <f>IF(Table5[[#This Row],[Profit_Percentage]]&lt;=24.5%,"low","high")</f>
        <v>low</v>
      </c>
      <c r="Q6182" s="3" t="str">
        <f>IF(Table5[[#This Row],[Profit_Percentage]]&gt;25%,"high_profit","low_profit")&amp;(IF(Table5[[#This Row],[net_sales]]&gt;1000," high_sales"," low_sales"))</f>
        <v>low_profit high_sales</v>
      </c>
      <c r="R6182" s="3"/>
    </row>
    <row r="6183" spans="1:18" ht="14.25" customHeight="1" x14ac:dyDescent="0.3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Table5[[#This Row],[sales]]-(Table5[[#This Row],[sales]]*Table5[[#This Row],[discount]])</f>
        <v>285.38850000000002</v>
      </c>
      <c r="O6183" s="6">
        <f>Table5[[#This Row],[profit]]/Table5[[#This Row],[net_sales]]</f>
        <v>0.32800901227624796</v>
      </c>
      <c r="P6183" s="3" t="str">
        <f>IF(Table5[[#This Row],[Profit_Percentage]]&lt;=24.5%,"low","high")</f>
        <v>high</v>
      </c>
      <c r="Q6183" s="3" t="str">
        <f>IF(Table5[[#This Row],[Profit_Percentage]]&gt;25%,"high_profit","low_profit")&amp;(IF(Table5[[#This Row],[net_sales]]&gt;1000," high_sales"," low_sales"))</f>
        <v>high_profit low_sales</v>
      </c>
      <c r="R6183" s="3"/>
    </row>
    <row r="6184" spans="1:18" ht="14.25" customHeight="1" x14ac:dyDescent="0.3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Table5[[#This Row],[sales]]-(Table5[[#This Row],[sales]]*Table5[[#This Row],[discount]])</f>
        <v>3238.1138999999998</v>
      </c>
      <c r="O6184" s="6">
        <f>Table5[[#This Row],[profit]]/Table5[[#This Row],[net_sales]]</f>
        <v>0.22827177265135731</v>
      </c>
      <c r="P6184" s="3" t="str">
        <f>IF(Table5[[#This Row],[Profit_Percentage]]&lt;=24.5%,"low","high")</f>
        <v>low</v>
      </c>
      <c r="Q6184" s="3" t="str">
        <f>IF(Table5[[#This Row],[Profit_Percentage]]&gt;25%,"high_profit","low_profit")&amp;(IF(Table5[[#This Row],[net_sales]]&gt;1000," high_sales"," low_sales"))</f>
        <v>low_profit high_sales</v>
      </c>
      <c r="R6184" s="3"/>
    </row>
    <row r="6185" spans="1:18" ht="14.25" customHeight="1" x14ac:dyDescent="0.3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Table5[[#This Row],[sales]]-(Table5[[#This Row],[sales]]*Table5[[#This Row],[discount]])</f>
        <v>821.51649999999995</v>
      </c>
      <c r="O6185" s="6">
        <f>Table5[[#This Row],[profit]]/Table5[[#This Row],[net_sales]]</f>
        <v>0.18138406227994203</v>
      </c>
      <c r="P6185" s="3" t="str">
        <f>IF(Table5[[#This Row],[Profit_Percentage]]&lt;=24.5%,"low","high")</f>
        <v>low</v>
      </c>
      <c r="Q6185" s="3" t="str">
        <f>IF(Table5[[#This Row],[Profit_Percentage]]&gt;25%,"high_profit","low_profit")&amp;(IF(Table5[[#This Row],[net_sales]]&gt;1000," high_sales"," low_sales"))</f>
        <v>low_profit low_sales</v>
      </c>
      <c r="R6185" s="3"/>
    </row>
    <row r="6186" spans="1:18" ht="14.25" customHeight="1" x14ac:dyDescent="0.3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Table5[[#This Row],[sales]]-(Table5[[#This Row],[sales]]*Table5[[#This Row],[discount]])</f>
        <v>4004.6391000000003</v>
      </c>
      <c r="O6186" s="6">
        <f>Table5[[#This Row],[profit]]/Table5[[#This Row],[net_sales]]</f>
        <v>0.18777722067389294</v>
      </c>
      <c r="P6186" s="3" t="str">
        <f>IF(Table5[[#This Row],[Profit_Percentage]]&lt;=24.5%,"low","high")</f>
        <v>low</v>
      </c>
      <c r="Q6186" s="3" t="str">
        <f>IF(Table5[[#This Row],[Profit_Percentage]]&gt;25%,"high_profit","low_profit")&amp;(IF(Table5[[#This Row],[net_sales]]&gt;1000," high_sales"," low_sales"))</f>
        <v>low_profit high_sales</v>
      </c>
      <c r="R6186" s="3"/>
    </row>
    <row r="6187" spans="1:18" ht="14.25" customHeight="1" x14ac:dyDescent="0.3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Table5[[#This Row],[sales]]-(Table5[[#This Row],[sales]]*Table5[[#This Row],[discount]])</f>
        <v>2334.6235000000001</v>
      </c>
      <c r="O6187" s="6">
        <f>Table5[[#This Row],[profit]]/Table5[[#This Row],[net_sales]]</f>
        <v>0.11629712456847965</v>
      </c>
      <c r="P6187" s="3" t="str">
        <f>IF(Table5[[#This Row],[Profit_Percentage]]&lt;=24.5%,"low","high")</f>
        <v>low</v>
      </c>
      <c r="Q6187" s="3" t="str">
        <f>IF(Table5[[#This Row],[Profit_Percentage]]&gt;25%,"high_profit","low_profit")&amp;(IF(Table5[[#This Row],[net_sales]]&gt;1000," high_sales"," low_sales"))</f>
        <v>low_profit high_sales</v>
      </c>
      <c r="R6187" s="3"/>
    </row>
    <row r="6188" spans="1:18" ht="14.25" customHeight="1" x14ac:dyDescent="0.3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Table5[[#This Row],[sales]]-(Table5[[#This Row],[sales]]*Table5[[#This Row],[discount]])</f>
        <v>2130.6977999999999</v>
      </c>
      <c r="O6188" s="6">
        <f>Table5[[#This Row],[profit]]/Table5[[#This Row],[net_sales]]</f>
        <v>0.10015967538897351</v>
      </c>
      <c r="P6188" s="3" t="str">
        <f>IF(Table5[[#This Row],[Profit_Percentage]]&lt;=24.5%,"low","high")</f>
        <v>low</v>
      </c>
      <c r="Q6188" s="3" t="str">
        <f>IF(Table5[[#This Row],[Profit_Percentage]]&gt;25%,"high_profit","low_profit")&amp;(IF(Table5[[#This Row],[net_sales]]&gt;1000," high_sales"," low_sales"))</f>
        <v>low_profit high_sales</v>
      </c>
      <c r="R6188" s="3"/>
    </row>
    <row r="6189" spans="1:18" ht="14.25" customHeight="1" x14ac:dyDescent="0.3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Table5[[#This Row],[sales]]-(Table5[[#This Row],[sales]]*Table5[[#This Row],[discount]])</f>
        <v>3368.8923</v>
      </c>
      <c r="O6189" s="6">
        <f>Table5[[#This Row],[profit]]/Table5[[#This Row],[net_sales]]</f>
        <v>0.32521965751175841</v>
      </c>
      <c r="P6189" s="3" t="str">
        <f>IF(Table5[[#This Row],[Profit_Percentage]]&lt;=24.5%,"low","high")</f>
        <v>high</v>
      </c>
      <c r="Q6189" s="3" t="str">
        <f>IF(Table5[[#This Row],[Profit_Percentage]]&gt;25%,"high_profit","low_profit")&amp;(IF(Table5[[#This Row],[net_sales]]&gt;1000," high_sales"," low_sales"))</f>
        <v>high_profit high_sales</v>
      </c>
      <c r="R6189" s="3"/>
    </row>
    <row r="6190" spans="1:18" ht="14.25" customHeight="1" x14ac:dyDescent="0.3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Table5[[#This Row],[sales]]-(Table5[[#This Row],[sales]]*Table5[[#This Row],[discount]])</f>
        <v>527.51440000000002</v>
      </c>
      <c r="O6190" s="6">
        <f>Table5[[#This Row],[profit]]/Table5[[#This Row],[net_sales]]</f>
        <v>0.33530838210293407</v>
      </c>
      <c r="P6190" s="3" t="str">
        <f>IF(Table5[[#This Row],[Profit_Percentage]]&lt;=24.5%,"low","high")</f>
        <v>high</v>
      </c>
      <c r="Q6190" s="3" t="str">
        <f>IF(Table5[[#This Row],[Profit_Percentage]]&gt;25%,"high_profit","low_profit")&amp;(IF(Table5[[#This Row],[net_sales]]&gt;1000," high_sales"," low_sales"))</f>
        <v>high_profit low_sales</v>
      </c>
      <c r="R6190" s="3"/>
    </row>
    <row r="6191" spans="1:18" ht="14.25" customHeight="1" x14ac:dyDescent="0.3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Table5[[#This Row],[sales]]-(Table5[[#This Row],[sales]]*Table5[[#This Row],[discount]])</f>
        <v>2805.2159999999999</v>
      </c>
      <c r="O6191" s="6">
        <f>Table5[[#This Row],[profit]]/Table5[[#This Row],[net_sales]]</f>
        <v>0.10292255569624587</v>
      </c>
      <c r="P6191" s="3" t="str">
        <f>IF(Table5[[#This Row],[Profit_Percentage]]&lt;=24.5%,"low","high")</f>
        <v>low</v>
      </c>
      <c r="Q6191" s="3" t="str">
        <f>IF(Table5[[#This Row],[Profit_Percentage]]&gt;25%,"high_profit","low_profit")&amp;(IF(Table5[[#This Row],[net_sales]]&gt;1000," high_sales"," low_sales"))</f>
        <v>low_profit high_sales</v>
      </c>
      <c r="R6191" s="3"/>
    </row>
    <row r="6192" spans="1:18" ht="14.25" customHeight="1" x14ac:dyDescent="0.3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Table5[[#This Row],[sales]]-(Table5[[#This Row],[sales]]*Table5[[#This Row],[discount]])</f>
        <v>2801.3824000000004</v>
      </c>
      <c r="O6192" s="6">
        <f>Table5[[#This Row],[profit]]/Table5[[#This Row],[net_sales]]</f>
        <v>0.1416122268777015</v>
      </c>
      <c r="P6192" s="3" t="str">
        <f>IF(Table5[[#This Row],[Profit_Percentage]]&lt;=24.5%,"low","high")</f>
        <v>low</v>
      </c>
      <c r="Q6192" s="3" t="str">
        <f>IF(Table5[[#This Row],[Profit_Percentage]]&gt;25%,"high_profit","low_profit")&amp;(IF(Table5[[#This Row],[net_sales]]&gt;1000," high_sales"," low_sales"))</f>
        <v>low_profit high_sales</v>
      </c>
      <c r="R6192" s="3"/>
    </row>
    <row r="6193" spans="1:18" ht="14.25" customHeight="1" x14ac:dyDescent="0.3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Table5[[#This Row],[sales]]-(Table5[[#This Row],[sales]]*Table5[[#This Row],[discount]])</f>
        <v>2405.9879999999998</v>
      </c>
      <c r="O6193" s="6">
        <f>Table5[[#This Row],[profit]]/Table5[[#This Row],[net_sales]]</f>
        <v>0.31386274578260576</v>
      </c>
      <c r="P6193" s="3" t="str">
        <f>IF(Table5[[#This Row],[Profit_Percentage]]&lt;=24.5%,"low","high")</f>
        <v>high</v>
      </c>
      <c r="Q6193" s="3" t="str">
        <f>IF(Table5[[#This Row],[Profit_Percentage]]&gt;25%,"high_profit","low_profit")&amp;(IF(Table5[[#This Row],[net_sales]]&gt;1000," high_sales"," low_sales"))</f>
        <v>high_profit high_sales</v>
      </c>
      <c r="R6193" s="3"/>
    </row>
    <row r="6194" spans="1:18" ht="14.25" customHeight="1" x14ac:dyDescent="0.3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Table5[[#This Row],[sales]]-(Table5[[#This Row],[sales]]*Table5[[#This Row],[discount]])</f>
        <v>506.04</v>
      </c>
      <c r="O6194" s="6">
        <f>Table5[[#This Row],[profit]]/Table5[[#This Row],[net_sales]]</f>
        <v>0.29734803572840091</v>
      </c>
      <c r="P6194" s="3" t="str">
        <f>IF(Table5[[#This Row],[Profit_Percentage]]&lt;=24.5%,"low","high")</f>
        <v>high</v>
      </c>
      <c r="Q6194" s="3" t="str">
        <f>IF(Table5[[#This Row],[Profit_Percentage]]&gt;25%,"high_profit","low_profit")&amp;(IF(Table5[[#This Row],[net_sales]]&gt;1000," high_sales"," low_sales"))</f>
        <v>high_profit low_sales</v>
      </c>
      <c r="R6194" s="3"/>
    </row>
    <row r="6195" spans="1:18" ht="14.25" customHeight="1" x14ac:dyDescent="0.3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Table5[[#This Row],[sales]]-(Table5[[#This Row],[sales]]*Table5[[#This Row],[discount]])</f>
        <v>1197.6049</v>
      </c>
      <c r="O6195" s="6">
        <f>Table5[[#This Row],[profit]]/Table5[[#This Row],[net_sales]]</f>
        <v>0.32019742070193602</v>
      </c>
      <c r="P6195" s="3" t="str">
        <f>IF(Table5[[#This Row],[Profit_Percentage]]&lt;=24.5%,"low","high")</f>
        <v>high</v>
      </c>
      <c r="Q6195" s="3" t="str">
        <f>IF(Table5[[#This Row],[Profit_Percentage]]&gt;25%,"high_profit","low_profit")&amp;(IF(Table5[[#This Row],[net_sales]]&gt;1000," high_sales"," low_sales"))</f>
        <v>high_profit high_sales</v>
      </c>
      <c r="R6195" s="3"/>
    </row>
    <row r="6196" spans="1:18" ht="14.25" customHeight="1" x14ac:dyDescent="0.3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Table5[[#This Row],[sales]]-(Table5[[#This Row],[sales]]*Table5[[#This Row],[discount]])</f>
        <v>1438.778</v>
      </c>
      <c r="O6196" s="6">
        <f>Table5[[#This Row],[profit]]/Table5[[#This Row],[net_sales]]</f>
        <v>0.13233452276862726</v>
      </c>
      <c r="P6196" s="3" t="str">
        <f>IF(Table5[[#This Row],[Profit_Percentage]]&lt;=24.5%,"low","high")</f>
        <v>low</v>
      </c>
      <c r="Q6196" s="3" t="str">
        <f>IF(Table5[[#This Row],[Profit_Percentage]]&gt;25%,"high_profit","low_profit")&amp;(IF(Table5[[#This Row],[net_sales]]&gt;1000," high_sales"," low_sales"))</f>
        <v>low_profit high_sales</v>
      </c>
      <c r="R6196" s="3"/>
    </row>
    <row r="6197" spans="1:18" ht="14.25" customHeight="1" x14ac:dyDescent="0.3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Table5[[#This Row],[sales]]-(Table5[[#This Row],[sales]]*Table5[[#This Row],[discount]])</f>
        <v>1801.3356000000001</v>
      </c>
      <c r="O6197" s="6">
        <f>Table5[[#This Row],[profit]]/Table5[[#This Row],[net_sales]]</f>
        <v>0.41674077834246986</v>
      </c>
      <c r="P6197" s="3" t="str">
        <f>IF(Table5[[#This Row],[Profit_Percentage]]&lt;=24.5%,"low","high")</f>
        <v>high</v>
      </c>
      <c r="Q6197" s="3" t="str">
        <f>IF(Table5[[#This Row],[Profit_Percentage]]&gt;25%,"high_profit","low_profit")&amp;(IF(Table5[[#This Row],[net_sales]]&gt;1000," high_sales"," low_sales"))</f>
        <v>high_profit high_sales</v>
      </c>
      <c r="R6197" s="3"/>
    </row>
    <row r="6198" spans="1:18" ht="14.25" customHeight="1" x14ac:dyDescent="0.3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Table5[[#This Row],[sales]]-(Table5[[#This Row],[sales]]*Table5[[#This Row],[discount]])</f>
        <v>3079.7280000000001</v>
      </c>
      <c r="O6198" s="6">
        <f>Table5[[#This Row],[profit]]/Table5[[#This Row],[net_sales]]</f>
        <v>8.2773543637619934E-2</v>
      </c>
      <c r="P6198" s="3" t="str">
        <f>IF(Table5[[#This Row],[Profit_Percentage]]&lt;=24.5%,"low","high")</f>
        <v>low</v>
      </c>
      <c r="Q6198" s="3" t="str">
        <f>IF(Table5[[#This Row],[Profit_Percentage]]&gt;25%,"high_profit","low_profit")&amp;(IF(Table5[[#This Row],[net_sales]]&gt;1000," high_sales"," low_sales"))</f>
        <v>low_profit high_sales</v>
      </c>
      <c r="R6198" s="3"/>
    </row>
    <row r="6199" spans="1:18" ht="14.25" customHeight="1" x14ac:dyDescent="0.3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Table5[[#This Row],[sales]]-(Table5[[#This Row],[sales]]*Table5[[#This Row],[discount]])</f>
        <v>2722.1365999999998</v>
      </c>
      <c r="O6199" s="6">
        <f>Table5[[#This Row],[profit]]/Table5[[#This Row],[net_sales]]</f>
        <v>0.16538479369477638</v>
      </c>
      <c r="P6199" s="3" t="str">
        <f>IF(Table5[[#This Row],[Profit_Percentage]]&lt;=24.5%,"low","high")</f>
        <v>low</v>
      </c>
      <c r="Q6199" s="3" t="str">
        <f>IF(Table5[[#This Row],[Profit_Percentage]]&gt;25%,"high_profit","low_profit")&amp;(IF(Table5[[#This Row],[net_sales]]&gt;1000," high_sales"," low_sales"))</f>
        <v>low_profit high_sales</v>
      </c>
      <c r="R6199" s="3"/>
    </row>
    <row r="6200" spans="1:18" ht="14.25" customHeight="1" x14ac:dyDescent="0.3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Table5[[#This Row],[sales]]-(Table5[[#This Row],[sales]]*Table5[[#This Row],[discount]])</f>
        <v>2393.1495</v>
      </c>
      <c r="O6200" s="6">
        <f>Table5[[#This Row],[profit]]/Table5[[#This Row],[net_sales]]</f>
        <v>0.38238731011163324</v>
      </c>
      <c r="P6200" s="3" t="str">
        <f>IF(Table5[[#This Row],[Profit_Percentage]]&lt;=24.5%,"low","high")</f>
        <v>high</v>
      </c>
      <c r="Q6200" s="3" t="str">
        <f>IF(Table5[[#This Row],[Profit_Percentage]]&gt;25%,"high_profit","low_profit")&amp;(IF(Table5[[#This Row],[net_sales]]&gt;1000," high_sales"," low_sales"))</f>
        <v>high_profit high_sales</v>
      </c>
      <c r="R6200" s="3"/>
    </row>
    <row r="6201" spans="1:18" ht="14.25" customHeight="1" x14ac:dyDescent="0.3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Table5[[#This Row],[sales]]-(Table5[[#This Row],[sales]]*Table5[[#This Row],[discount]])</f>
        <v>315.86760000000004</v>
      </c>
      <c r="O6201" s="6">
        <f>Table5[[#This Row],[profit]]/Table5[[#This Row],[net_sales]]</f>
        <v>0.20290146884327484</v>
      </c>
      <c r="P6201" s="3" t="str">
        <f>IF(Table5[[#This Row],[Profit_Percentage]]&lt;=24.5%,"low","high")</f>
        <v>low</v>
      </c>
      <c r="Q6201" s="3" t="str">
        <f>IF(Table5[[#This Row],[Profit_Percentage]]&gt;25%,"high_profit","low_profit")&amp;(IF(Table5[[#This Row],[net_sales]]&gt;1000," high_sales"," low_sales"))</f>
        <v>low_profit low_sales</v>
      </c>
      <c r="R6201" s="3"/>
    </row>
    <row r="6202" spans="1:18" ht="14.25" customHeight="1" x14ac:dyDescent="0.3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Table5[[#This Row],[sales]]-(Table5[[#This Row],[sales]]*Table5[[#This Row],[discount]])</f>
        <v>3610.3616000000002</v>
      </c>
      <c r="O6202" s="6">
        <f>Table5[[#This Row],[profit]]/Table5[[#This Row],[net_sales]]</f>
        <v>0.13428294827864332</v>
      </c>
      <c r="P6202" s="3" t="str">
        <f>IF(Table5[[#This Row],[Profit_Percentage]]&lt;=24.5%,"low","high")</f>
        <v>low</v>
      </c>
      <c r="Q6202" s="3" t="str">
        <f>IF(Table5[[#This Row],[Profit_Percentage]]&gt;25%,"high_profit","low_profit")&amp;(IF(Table5[[#This Row],[net_sales]]&gt;1000," high_sales"," low_sales"))</f>
        <v>low_profit high_sales</v>
      </c>
      <c r="R6202" s="3"/>
    </row>
    <row r="6203" spans="1:18" ht="14.25" customHeight="1" x14ac:dyDescent="0.3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Table5[[#This Row],[sales]]-(Table5[[#This Row],[sales]]*Table5[[#This Row],[discount]])</f>
        <v>1937.8882000000001</v>
      </c>
      <c r="O6203" s="6">
        <f>Table5[[#This Row],[profit]]/Table5[[#This Row],[net_sales]]</f>
        <v>7.0896762775066166E-2</v>
      </c>
      <c r="P6203" s="3" t="str">
        <f>IF(Table5[[#This Row],[Profit_Percentage]]&lt;=24.5%,"low","high")</f>
        <v>low</v>
      </c>
      <c r="Q6203" s="3" t="str">
        <f>IF(Table5[[#This Row],[Profit_Percentage]]&gt;25%,"high_profit","low_profit")&amp;(IF(Table5[[#This Row],[net_sales]]&gt;1000," high_sales"," low_sales"))</f>
        <v>low_profit high_sales</v>
      </c>
      <c r="R6203" s="3"/>
    </row>
    <row r="6204" spans="1:18" ht="14.25" customHeight="1" x14ac:dyDescent="0.3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Table5[[#This Row],[sales]]-(Table5[[#This Row],[sales]]*Table5[[#This Row],[discount]])</f>
        <v>187.26839999999999</v>
      </c>
      <c r="O6204" s="6">
        <f>Table5[[#This Row],[profit]]/Table5[[#This Row],[net_sales]]</f>
        <v>0.26299151378449331</v>
      </c>
      <c r="P6204" s="3" t="str">
        <f>IF(Table5[[#This Row],[Profit_Percentage]]&lt;=24.5%,"low","high")</f>
        <v>high</v>
      </c>
      <c r="Q6204" s="3" t="str">
        <f>IF(Table5[[#This Row],[Profit_Percentage]]&gt;25%,"high_profit","low_profit")&amp;(IF(Table5[[#This Row],[net_sales]]&gt;1000," high_sales"," low_sales"))</f>
        <v>high_profit low_sales</v>
      </c>
      <c r="R6204" s="3"/>
    </row>
    <row r="6205" spans="1:18" ht="14.25" customHeight="1" x14ac:dyDescent="0.3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Table5[[#This Row],[sales]]-(Table5[[#This Row],[sales]]*Table5[[#This Row],[discount]])</f>
        <v>1886.0092</v>
      </c>
      <c r="O6205" s="6">
        <f>Table5[[#This Row],[profit]]/Table5[[#This Row],[net_sales]]</f>
        <v>0.4821609565849414</v>
      </c>
      <c r="P6205" s="3" t="str">
        <f>IF(Table5[[#This Row],[Profit_Percentage]]&lt;=24.5%,"low","high")</f>
        <v>high</v>
      </c>
      <c r="Q6205" s="3" t="str">
        <f>IF(Table5[[#This Row],[Profit_Percentage]]&gt;25%,"high_profit","low_profit")&amp;(IF(Table5[[#This Row],[net_sales]]&gt;1000," high_sales"," low_sales"))</f>
        <v>high_profit high_sales</v>
      </c>
      <c r="R6205" s="3"/>
    </row>
    <row r="6206" spans="1:18" ht="14.25" customHeight="1" x14ac:dyDescent="0.3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Table5[[#This Row],[sales]]-(Table5[[#This Row],[sales]]*Table5[[#This Row],[discount]])</f>
        <v>2371.5</v>
      </c>
      <c r="O6206" s="6">
        <f>Table5[[#This Row],[profit]]/Table5[[#This Row],[net_sales]]</f>
        <v>0.19796753109846091</v>
      </c>
      <c r="P6206" s="3" t="str">
        <f>IF(Table5[[#This Row],[Profit_Percentage]]&lt;=24.5%,"low","high")</f>
        <v>low</v>
      </c>
      <c r="Q6206" s="3" t="str">
        <f>IF(Table5[[#This Row],[Profit_Percentage]]&gt;25%,"high_profit","low_profit")&amp;(IF(Table5[[#This Row],[net_sales]]&gt;1000," high_sales"," low_sales"))</f>
        <v>low_profit high_sales</v>
      </c>
      <c r="R6206" s="3"/>
    </row>
    <row r="6207" spans="1:18" ht="14.25" customHeight="1" x14ac:dyDescent="0.3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Table5[[#This Row],[sales]]-(Table5[[#This Row],[sales]]*Table5[[#This Row],[discount]])</f>
        <v>849.46319999999992</v>
      </c>
      <c r="O6207" s="6">
        <f>Table5[[#This Row],[profit]]/Table5[[#This Row],[net_sales]]</f>
        <v>0.39358973996754659</v>
      </c>
      <c r="P6207" s="3" t="str">
        <f>IF(Table5[[#This Row],[Profit_Percentage]]&lt;=24.5%,"low","high")</f>
        <v>high</v>
      </c>
      <c r="Q6207" s="3" t="str">
        <f>IF(Table5[[#This Row],[Profit_Percentage]]&gt;25%,"high_profit","low_profit")&amp;(IF(Table5[[#This Row],[net_sales]]&gt;1000," high_sales"," low_sales"))</f>
        <v>high_profit low_sales</v>
      </c>
      <c r="R6207" s="3"/>
    </row>
    <row r="6208" spans="1:18" ht="14.25" customHeight="1" x14ac:dyDescent="0.3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Table5[[#This Row],[sales]]-(Table5[[#This Row],[sales]]*Table5[[#This Row],[discount]])</f>
        <v>2422.7784000000001</v>
      </c>
      <c r="O6208" s="6">
        <f>Table5[[#This Row],[profit]]/Table5[[#This Row],[net_sales]]</f>
        <v>0.16485205580502119</v>
      </c>
      <c r="P6208" s="3" t="str">
        <f>IF(Table5[[#This Row],[Profit_Percentage]]&lt;=24.5%,"low","high")</f>
        <v>low</v>
      </c>
      <c r="Q6208" s="3" t="str">
        <f>IF(Table5[[#This Row],[Profit_Percentage]]&gt;25%,"high_profit","low_profit")&amp;(IF(Table5[[#This Row],[net_sales]]&gt;1000," high_sales"," low_sales"))</f>
        <v>low_profit high_sales</v>
      </c>
      <c r="R6208" s="3"/>
    </row>
    <row r="6209" spans="1:18" ht="14.25" customHeight="1" x14ac:dyDescent="0.3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Table5[[#This Row],[sales]]-(Table5[[#This Row],[sales]]*Table5[[#This Row],[discount]])</f>
        <v>4207.0319999999992</v>
      </c>
      <c r="O6209" s="6">
        <f>Table5[[#This Row],[profit]]/Table5[[#This Row],[net_sales]]</f>
        <v>0.16523763070972602</v>
      </c>
      <c r="P6209" s="3" t="str">
        <f>IF(Table5[[#This Row],[Profit_Percentage]]&lt;=24.5%,"low","high")</f>
        <v>low</v>
      </c>
      <c r="Q6209" s="3" t="str">
        <f>IF(Table5[[#This Row],[Profit_Percentage]]&gt;25%,"high_profit","low_profit")&amp;(IF(Table5[[#This Row],[net_sales]]&gt;1000," high_sales"," low_sales"))</f>
        <v>low_profit high_sales</v>
      </c>
      <c r="R6209" s="3"/>
    </row>
    <row r="6210" spans="1:18" ht="14.25" customHeight="1" x14ac:dyDescent="0.3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Table5[[#This Row],[sales]]-(Table5[[#This Row],[sales]]*Table5[[#This Row],[discount]])</f>
        <v>1277.674</v>
      </c>
      <c r="O6210" s="6">
        <f>Table5[[#This Row],[profit]]/Table5[[#This Row],[net_sales]]</f>
        <v>0.3919700956582039</v>
      </c>
      <c r="P6210" s="3" t="str">
        <f>IF(Table5[[#This Row],[Profit_Percentage]]&lt;=24.5%,"low","high")</f>
        <v>high</v>
      </c>
      <c r="Q6210" s="3" t="str">
        <f>IF(Table5[[#This Row],[Profit_Percentage]]&gt;25%,"high_profit","low_profit")&amp;(IF(Table5[[#This Row],[net_sales]]&gt;1000," high_sales"," low_sales"))</f>
        <v>high_profit high_sales</v>
      </c>
      <c r="R6210" s="3"/>
    </row>
    <row r="6211" spans="1:18" ht="14.25" customHeight="1" x14ac:dyDescent="0.3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Table5[[#This Row],[sales]]-(Table5[[#This Row],[sales]]*Table5[[#This Row],[discount]])</f>
        <v>1940.5463</v>
      </c>
      <c r="O6211" s="6">
        <f>Table5[[#This Row],[profit]]/Table5[[#This Row],[net_sales]]</f>
        <v>0.32452201733089286</v>
      </c>
      <c r="P6211" s="3" t="str">
        <f>IF(Table5[[#This Row],[Profit_Percentage]]&lt;=24.5%,"low","high")</f>
        <v>high</v>
      </c>
      <c r="Q6211" s="3" t="str">
        <f>IF(Table5[[#This Row],[Profit_Percentage]]&gt;25%,"high_profit","low_profit")&amp;(IF(Table5[[#This Row],[net_sales]]&gt;1000," high_sales"," low_sales"))</f>
        <v>high_profit high_sales</v>
      </c>
      <c r="R6211" s="3"/>
    </row>
    <row r="6212" spans="1:18" ht="14.25" customHeight="1" x14ac:dyDescent="0.3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Table5[[#This Row],[sales]]-(Table5[[#This Row],[sales]]*Table5[[#This Row],[discount]])</f>
        <v>422.27479999999997</v>
      </c>
      <c r="O6212" s="6">
        <f>Table5[[#This Row],[profit]]/Table5[[#This Row],[net_sales]]</f>
        <v>0.33433205107195602</v>
      </c>
      <c r="P6212" s="3" t="str">
        <f>IF(Table5[[#This Row],[Profit_Percentage]]&lt;=24.5%,"low","high")</f>
        <v>high</v>
      </c>
      <c r="Q6212" s="3" t="str">
        <f>IF(Table5[[#This Row],[Profit_Percentage]]&gt;25%,"high_profit","low_profit")&amp;(IF(Table5[[#This Row],[net_sales]]&gt;1000," high_sales"," low_sales"))</f>
        <v>high_profit low_sales</v>
      </c>
      <c r="R6212" s="3"/>
    </row>
    <row r="6213" spans="1:18" ht="14.25" customHeight="1" x14ac:dyDescent="0.3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Table5[[#This Row],[sales]]-(Table5[[#This Row],[sales]]*Table5[[#This Row],[discount]])</f>
        <v>2840.1722</v>
      </c>
      <c r="O6213" s="6">
        <f>Table5[[#This Row],[profit]]/Table5[[#This Row],[net_sales]]</f>
        <v>0.11765483797073996</v>
      </c>
      <c r="P6213" s="3" t="str">
        <f>IF(Table5[[#This Row],[Profit_Percentage]]&lt;=24.5%,"low","high")</f>
        <v>low</v>
      </c>
      <c r="Q6213" s="3" t="str">
        <f>IF(Table5[[#This Row],[Profit_Percentage]]&gt;25%,"high_profit","low_profit")&amp;(IF(Table5[[#This Row],[net_sales]]&gt;1000," high_sales"," low_sales"))</f>
        <v>low_profit high_sales</v>
      </c>
      <c r="R6213" s="3"/>
    </row>
    <row r="6214" spans="1:18" ht="14.25" customHeight="1" x14ac:dyDescent="0.3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Table5[[#This Row],[sales]]-(Table5[[#This Row],[sales]]*Table5[[#This Row],[discount]])</f>
        <v>1462.6479999999999</v>
      </c>
      <c r="O6214" s="6">
        <f>Table5[[#This Row],[profit]]/Table5[[#This Row],[net_sales]]</f>
        <v>9.3884516301940044E-2</v>
      </c>
      <c r="P6214" s="3" t="str">
        <f>IF(Table5[[#This Row],[Profit_Percentage]]&lt;=24.5%,"low","high")</f>
        <v>low</v>
      </c>
      <c r="Q6214" s="3" t="str">
        <f>IF(Table5[[#This Row],[Profit_Percentage]]&gt;25%,"high_profit","low_profit")&amp;(IF(Table5[[#This Row],[net_sales]]&gt;1000," high_sales"," low_sales"))</f>
        <v>low_profit high_sales</v>
      </c>
      <c r="R6214" s="3"/>
    </row>
    <row r="6215" spans="1:18" ht="14.25" customHeight="1" x14ac:dyDescent="0.3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Table5[[#This Row],[sales]]-(Table5[[#This Row],[sales]]*Table5[[#This Row],[discount]])</f>
        <v>927.9072000000001</v>
      </c>
      <c r="O6215" s="6">
        <f>Table5[[#This Row],[profit]]/Table5[[#This Row],[net_sales]]</f>
        <v>0.18189318931893186</v>
      </c>
      <c r="P6215" s="3" t="str">
        <f>IF(Table5[[#This Row],[Profit_Percentage]]&lt;=24.5%,"low","high")</f>
        <v>low</v>
      </c>
      <c r="Q6215" s="3" t="str">
        <f>IF(Table5[[#This Row],[Profit_Percentage]]&gt;25%,"high_profit","low_profit")&amp;(IF(Table5[[#This Row],[net_sales]]&gt;1000," high_sales"," low_sales"))</f>
        <v>low_profit low_sales</v>
      </c>
      <c r="R6215" s="3"/>
    </row>
    <row r="6216" spans="1:18" ht="14.25" customHeight="1" x14ac:dyDescent="0.3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Table5[[#This Row],[sales]]-(Table5[[#This Row],[sales]]*Table5[[#This Row],[discount]])</f>
        <v>1564.3520000000003</v>
      </c>
      <c r="O6216" s="6">
        <f>Table5[[#This Row],[profit]]/Table5[[#This Row],[net_sales]]</f>
        <v>0.39645808615963668</v>
      </c>
      <c r="P6216" s="3" t="str">
        <f>IF(Table5[[#This Row],[Profit_Percentage]]&lt;=24.5%,"low","high")</f>
        <v>high</v>
      </c>
      <c r="Q6216" s="3" t="str">
        <f>IF(Table5[[#This Row],[Profit_Percentage]]&gt;25%,"high_profit","low_profit")&amp;(IF(Table5[[#This Row],[net_sales]]&gt;1000," high_sales"," low_sales"))</f>
        <v>high_profit high_sales</v>
      </c>
      <c r="R6216" s="3"/>
    </row>
    <row r="6217" spans="1:18" ht="14.25" customHeight="1" x14ac:dyDescent="0.3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Table5[[#This Row],[sales]]-(Table5[[#This Row],[sales]]*Table5[[#This Row],[discount]])</f>
        <v>196.61039999999997</v>
      </c>
      <c r="O6217" s="6">
        <f>Table5[[#This Row],[profit]]/Table5[[#This Row],[net_sales]]</f>
        <v>0.37358145855966934</v>
      </c>
      <c r="P6217" s="3" t="str">
        <f>IF(Table5[[#This Row],[Profit_Percentage]]&lt;=24.5%,"low","high")</f>
        <v>high</v>
      </c>
      <c r="Q6217" s="3" t="str">
        <f>IF(Table5[[#This Row],[Profit_Percentage]]&gt;25%,"high_profit","low_profit")&amp;(IF(Table5[[#This Row],[net_sales]]&gt;1000," high_sales"," low_sales"))</f>
        <v>high_profit low_sales</v>
      </c>
      <c r="R6217" s="3"/>
    </row>
    <row r="6218" spans="1:18" ht="14.25" customHeight="1" x14ac:dyDescent="0.3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Table5[[#This Row],[sales]]-(Table5[[#This Row],[sales]]*Table5[[#This Row],[discount]])</f>
        <v>1218.3990000000001</v>
      </c>
      <c r="O6218" s="6">
        <f>Table5[[#This Row],[profit]]/Table5[[#This Row],[net_sales]]</f>
        <v>0.28970805130339072</v>
      </c>
      <c r="P6218" s="3" t="str">
        <f>IF(Table5[[#This Row],[Profit_Percentage]]&lt;=24.5%,"low","high")</f>
        <v>high</v>
      </c>
      <c r="Q6218" s="3" t="str">
        <f>IF(Table5[[#This Row],[Profit_Percentage]]&gt;25%,"high_profit","low_profit")&amp;(IF(Table5[[#This Row],[net_sales]]&gt;1000," high_sales"," low_sales"))</f>
        <v>high_profit high_sales</v>
      </c>
      <c r="R6218" s="3"/>
    </row>
    <row r="6219" spans="1:18" ht="14.25" customHeight="1" x14ac:dyDescent="0.3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Table5[[#This Row],[sales]]-(Table5[[#This Row],[sales]]*Table5[[#This Row],[discount]])</f>
        <v>340.9008</v>
      </c>
      <c r="O6219" s="6">
        <f>Table5[[#This Row],[profit]]/Table5[[#This Row],[net_sales]]</f>
        <v>0.19152199114815807</v>
      </c>
      <c r="P6219" s="3" t="str">
        <f>IF(Table5[[#This Row],[Profit_Percentage]]&lt;=24.5%,"low","high")</f>
        <v>low</v>
      </c>
      <c r="Q6219" s="3" t="str">
        <f>IF(Table5[[#This Row],[Profit_Percentage]]&gt;25%,"high_profit","low_profit")&amp;(IF(Table5[[#This Row],[net_sales]]&gt;1000," high_sales"," low_sales"))</f>
        <v>low_profit low_sales</v>
      </c>
      <c r="R6219" s="3"/>
    </row>
    <row r="6220" spans="1:18" ht="14.25" customHeight="1" x14ac:dyDescent="0.3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Table5[[#This Row],[sales]]-(Table5[[#This Row],[sales]]*Table5[[#This Row],[discount]])</f>
        <v>427.23080000000004</v>
      </c>
      <c r="O6220" s="6">
        <f>Table5[[#This Row],[profit]]/Table5[[#This Row],[net_sales]]</f>
        <v>0.32944722150182054</v>
      </c>
      <c r="P6220" s="3" t="str">
        <f>IF(Table5[[#This Row],[Profit_Percentage]]&lt;=24.5%,"low","high")</f>
        <v>high</v>
      </c>
      <c r="Q6220" s="3" t="str">
        <f>IF(Table5[[#This Row],[Profit_Percentage]]&gt;25%,"high_profit","low_profit")&amp;(IF(Table5[[#This Row],[net_sales]]&gt;1000," high_sales"," low_sales"))</f>
        <v>high_profit low_sales</v>
      </c>
      <c r="R6220" s="3"/>
    </row>
    <row r="6221" spans="1:18" ht="14.25" customHeight="1" x14ac:dyDescent="0.3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Table5[[#This Row],[sales]]-(Table5[[#This Row],[sales]]*Table5[[#This Row],[discount]])</f>
        <v>623.58720000000005</v>
      </c>
      <c r="O6221" s="6">
        <f>Table5[[#This Row],[profit]]/Table5[[#This Row],[net_sales]]</f>
        <v>0.13228302312812062</v>
      </c>
      <c r="P6221" s="3" t="str">
        <f>IF(Table5[[#This Row],[Profit_Percentage]]&lt;=24.5%,"low","high")</f>
        <v>low</v>
      </c>
      <c r="Q6221" s="3" t="str">
        <f>IF(Table5[[#This Row],[Profit_Percentage]]&gt;25%,"high_profit","low_profit")&amp;(IF(Table5[[#This Row],[net_sales]]&gt;1000," high_sales"," low_sales"))</f>
        <v>low_profit low_sales</v>
      </c>
      <c r="R6221" s="3"/>
    </row>
    <row r="6222" spans="1:18" ht="14.25" customHeight="1" x14ac:dyDescent="0.3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Table5[[#This Row],[sales]]-(Table5[[#This Row],[sales]]*Table5[[#This Row],[discount]])</f>
        <v>3543.6365999999998</v>
      </c>
      <c r="O6222" s="6">
        <f>Table5[[#This Row],[profit]]/Table5[[#This Row],[net_sales]]</f>
        <v>0.22781963590736137</v>
      </c>
      <c r="P6222" s="3" t="str">
        <f>IF(Table5[[#This Row],[Profit_Percentage]]&lt;=24.5%,"low","high")</f>
        <v>low</v>
      </c>
      <c r="Q6222" s="3" t="str">
        <f>IF(Table5[[#This Row],[Profit_Percentage]]&gt;25%,"high_profit","low_profit")&amp;(IF(Table5[[#This Row],[net_sales]]&gt;1000," high_sales"," low_sales"))</f>
        <v>low_profit high_sales</v>
      </c>
      <c r="R6222" s="3"/>
    </row>
    <row r="6223" spans="1:18" ht="14.25" customHeight="1" x14ac:dyDescent="0.3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Table5[[#This Row],[sales]]-(Table5[[#This Row],[sales]]*Table5[[#This Row],[discount]])</f>
        <v>3168.2084</v>
      </c>
      <c r="O6223" s="6">
        <f>Table5[[#This Row],[profit]]/Table5[[#This Row],[net_sales]]</f>
        <v>0.30011283348658507</v>
      </c>
      <c r="P6223" s="3" t="str">
        <f>IF(Table5[[#This Row],[Profit_Percentage]]&lt;=24.5%,"low","high")</f>
        <v>high</v>
      </c>
      <c r="Q6223" s="3" t="str">
        <f>IF(Table5[[#This Row],[Profit_Percentage]]&gt;25%,"high_profit","low_profit")&amp;(IF(Table5[[#This Row],[net_sales]]&gt;1000," high_sales"," low_sales"))</f>
        <v>high_profit high_sales</v>
      </c>
      <c r="R6223" s="3"/>
    </row>
    <row r="6224" spans="1:18" ht="14.25" customHeight="1" x14ac:dyDescent="0.3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Table5[[#This Row],[sales]]-(Table5[[#This Row],[sales]]*Table5[[#This Row],[discount]])</f>
        <v>1479.3475999999998</v>
      </c>
      <c r="O6224" s="6">
        <f>Table5[[#This Row],[profit]]/Table5[[#This Row],[net_sales]]</f>
        <v>0.29345368187976922</v>
      </c>
      <c r="P6224" s="3" t="str">
        <f>IF(Table5[[#This Row],[Profit_Percentage]]&lt;=24.5%,"low","high")</f>
        <v>high</v>
      </c>
      <c r="Q6224" s="3" t="str">
        <f>IF(Table5[[#This Row],[Profit_Percentage]]&gt;25%,"high_profit","low_profit")&amp;(IF(Table5[[#This Row],[net_sales]]&gt;1000," high_sales"," low_sales"))</f>
        <v>high_profit high_sales</v>
      </c>
      <c r="R6224" s="3"/>
    </row>
    <row r="6225" spans="1:18" ht="14.25" customHeight="1" x14ac:dyDescent="0.3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Table5[[#This Row],[sales]]-(Table5[[#This Row],[sales]]*Table5[[#This Row],[discount]])</f>
        <v>2136.6567999999997</v>
      </c>
      <c r="O6225" s="6">
        <f>Table5[[#This Row],[profit]]/Table5[[#This Row],[net_sales]]</f>
        <v>0.14853578731034392</v>
      </c>
      <c r="P6225" s="3" t="str">
        <f>IF(Table5[[#This Row],[Profit_Percentage]]&lt;=24.5%,"low","high")</f>
        <v>low</v>
      </c>
      <c r="Q6225" s="3" t="str">
        <f>IF(Table5[[#This Row],[Profit_Percentage]]&gt;25%,"high_profit","low_profit")&amp;(IF(Table5[[#This Row],[net_sales]]&gt;1000," high_sales"," low_sales"))</f>
        <v>low_profit high_sales</v>
      </c>
      <c r="R6225" s="3"/>
    </row>
    <row r="6226" spans="1:18" ht="14.25" customHeight="1" x14ac:dyDescent="0.3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Table5[[#This Row],[sales]]-(Table5[[#This Row],[sales]]*Table5[[#This Row],[discount]])</f>
        <v>2807.9360000000001</v>
      </c>
      <c r="O6226" s="6">
        <f>Table5[[#This Row],[profit]]/Table5[[#This Row],[net_sales]]</f>
        <v>0.16855797283128959</v>
      </c>
      <c r="P6226" s="3" t="str">
        <f>IF(Table5[[#This Row],[Profit_Percentage]]&lt;=24.5%,"low","high")</f>
        <v>low</v>
      </c>
      <c r="Q6226" s="3" t="str">
        <f>IF(Table5[[#This Row],[Profit_Percentage]]&gt;25%,"high_profit","low_profit")&amp;(IF(Table5[[#This Row],[net_sales]]&gt;1000," high_sales"," low_sales"))</f>
        <v>low_profit high_sales</v>
      </c>
      <c r="R6226" s="3"/>
    </row>
    <row r="6227" spans="1:18" ht="14.25" customHeight="1" x14ac:dyDescent="0.3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Table5[[#This Row],[sales]]-(Table5[[#This Row],[sales]]*Table5[[#This Row],[discount]])</f>
        <v>1008.72</v>
      </c>
      <c r="O6227" s="6">
        <f>Table5[[#This Row],[profit]]/Table5[[#This Row],[net_sales]]</f>
        <v>0.41465421524308033</v>
      </c>
      <c r="P6227" s="3" t="str">
        <f>IF(Table5[[#This Row],[Profit_Percentage]]&lt;=24.5%,"low","high")</f>
        <v>high</v>
      </c>
      <c r="Q6227" s="3" t="str">
        <f>IF(Table5[[#This Row],[Profit_Percentage]]&gt;25%,"high_profit","low_profit")&amp;(IF(Table5[[#This Row],[net_sales]]&gt;1000," high_sales"," low_sales"))</f>
        <v>high_profit high_sales</v>
      </c>
      <c r="R6227" s="3"/>
    </row>
    <row r="6228" spans="1:18" ht="14.25" customHeight="1" x14ac:dyDescent="0.3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Table5[[#This Row],[sales]]-(Table5[[#This Row],[sales]]*Table5[[#This Row],[discount]])</f>
        <v>1875.7493999999999</v>
      </c>
      <c r="O6228" s="6">
        <f>Table5[[#This Row],[profit]]/Table5[[#This Row],[net_sales]]</f>
        <v>0.19742509313877429</v>
      </c>
      <c r="P6228" s="3" t="str">
        <f>IF(Table5[[#This Row],[Profit_Percentage]]&lt;=24.5%,"low","high")</f>
        <v>low</v>
      </c>
      <c r="Q6228" s="3" t="str">
        <f>IF(Table5[[#This Row],[Profit_Percentage]]&gt;25%,"high_profit","low_profit")&amp;(IF(Table5[[#This Row],[net_sales]]&gt;1000," high_sales"," low_sales"))</f>
        <v>low_profit high_sales</v>
      </c>
      <c r="R6228" s="3"/>
    </row>
    <row r="6229" spans="1:18" ht="14.25" customHeight="1" x14ac:dyDescent="0.3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Table5[[#This Row],[sales]]-(Table5[[#This Row],[sales]]*Table5[[#This Row],[discount]])</f>
        <v>2557.7174999999997</v>
      </c>
      <c r="O6229" s="6">
        <f>Table5[[#This Row],[profit]]/Table5[[#This Row],[net_sales]]</f>
        <v>0.2161419312336097</v>
      </c>
      <c r="P6229" s="3" t="str">
        <f>IF(Table5[[#This Row],[Profit_Percentage]]&lt;=24.5%,"low","high")</f>
        <v>low</v>
      </c>
      <c r="Q6229" s="3" t="str">
        <f>IF(Table5[[#This Row],[Profit_Percentage]]&gt;25%,"high_profit","low_profit")&amp;(IF(Table5[[#This Row],[net_sales]]&gt;1000," high_sales"," low_sales"))</f>
        <v>low_profit high_sales</v>
      </c>
      <c r="R6229" s="3"/>
    </row>
    <row r="6230" spans="1:18" ht="14.25" customHeight="1" x14ac:dyDescent="0.3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Table5[[#This Row],[sales]]-(Table5[[#This Row],[sales]]*Table5[[#This Row],[discount]])</f>
        <v>1439.9660000000001</v>
      </c>
      <c r="O6230" s="6">
        <f>Table5[[#This Row],[profit]]/Table5[[#This Row],[net_sales]]</f>
        <v>8.8620147975716088E-2</v>
      </c>
      <c r="P6230" s="3" t="str">
        <f>IF(Table5[[#This Row],[Profit_Percentage]]&lt;=24.5%,"low","high")</f>
        <v>low</v>
      </c>
      <c r="Q6230" s="3" t="str">
        <f>IF(Table5[[#This Row],[Profit_Percentage]]&gt;25%,"high_profit","low_profit")&amp;(IF(Table5[[#This Row],[net_sales]]&gt;1000," high_sales"," low_sales"))</f>
        <v>low_profit high_sales</v>
      </c>
      <c r="R6230" s="3"/>
    </row>
    <row r="6231" spans="1:18" ht="14.25" customHeight="1" x14ac:dyDescent="0.3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Table5[[#This Row],[sales]]-(Table5[[#This Row],[sales]]*Table5[[#This Row],[discount]])</f>
        <v>2593.3159999999998</v>
      </c>
      <c r="O6231" s="6">
        <f>Table5[[#This Row],[profit]]/Table5[[#This Row],[net_sales]]</f>
        <v>0.18571975031195581</v>
      </c>
      <c r="P6231" s="3" t="str">
        <f>IF(Table5[[#This Row],[Profit_Percentage]]&lt;=24.5%,"low","high")</f>
        <v>low</v>
      </c>
      <c r="Q6231" s="3" t="str">
        <f>IF(Table5[[#This Row],[Profit_Percentage]]&gt;25%,"high_profit","low_profit")&amp;(IF(Table5[[#This Row],[net_sales]]&gt;1000," high_sales"," low_sales"))</f>
        <v>low_profit high_sales</v>
      </c>
      <c r="R6231" s="3"/>
    </row>
    <row r="6232" spans="1:18" ht="14.25" customHeight="1" x14ac:dyDescent="0.3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Table5[[#This Row],[sales]]-(Table5[[#This Row],[sales]]*Table5[[#This Row],[discount]])</f>
        <v>1889.5967999999998</v>
      </c>
      <c r="O6232" s="6">
        <f>Table5[[#This Row],[profit]]/Table5[[#This Row],[net_sales]]</f>
        <v>0.2661467250579595</v>
      </c>
      <c r="P6232" s="3" t="str">
        <f>IF(Table5[[#This Row],[Profit_Percentage]]&lt;=24.5%,"low","high")</f>
        <v>high</v>
      </c>
      <c r="Q6232" s="3" t="str">
        <f>IF(Table5[[#This Row],[Profit_Percentage]]&gt;25%,"high_profit","low_profit")&amp;(IF(Table5[[#This Row],[net_sales]]&gt;1000," high_sales"," low_sales"))</f>
        <v>high_profit high_sales</v>
      </c>
      <c r="R6232" s="3"/>
    </row>
    <row r="6233" spans="1:18" ht="14.25" customHeight="1" x14ac:dyDescent="0.3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Table5[[#This Row],[sales]]-(Table5[[#This Row],[sales]]*Table5[[#This Row],[discount]])</f>
        <v>2376.1754000000001</v>
      </c>
      <c r="O6233" s="6">
        <f>Table5[[#This Row],[profit]]/Table5[[#This Row],[net_sales]]</f>
        <v>0.11763862213201937</v>
      </c>
      <c r="P6233" s="3" t="str">
        <f>IF(Table5[[#This Row],[Profit_Percentage]]&lt;=24.5%,"low","high")</f>
        <v>low</v>
      </c>
      <c r="Q6233" s="3" t="str">
        <f>IF(Table5[[#This Row],[Profit_Percentage]]&gt;25%,"high_profit","low_profit")&amp;(IF(Table5[[#This Row],[net_sales]]&gt;1000," high_sales"," low_sales"))</f>
        <v>low_profit high_sales</v>
      </c>
      <c r="R6233" s="3"/>
    </row>
    <row r="6234" spans="1:18" ht="14.25" customHeight="1" x14ac:dyDescent="0.3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Table5[[#This Row],[sales]]-(Table5[[#This Row],[sales]]*Table5[[#This Row],[discount]])</f>
        <v>3247.8107999999997</v>
      </c>
      <c r="O6234" s="6">
        <f>Table5[[#This Row],[profit]]/Table5[[#This Row],[net_sales]]</f>
        <v>6.8720136037481006E-2</v>
      </c>
      <c r="P6234" s="3" t="str">
        <f>IF(Table5[[#This Row],[Profit_Percentage]]&lt;=24.5%,"low","high")</f>
        <v>low</v>
      </c>
      <c r="Q6234" s="3" t="str">
        <f>IF(Table5[[#This Row],[Profit_Percentage]]&gt;25%,"high_profit","low_profit")&amp;(IF(Table5[[#This Row],[net_sales]]&gt;1000," high_sales"," low_sales"))</f>
        <v>low_profit high_sales</v>
      </c>
      <c r="R6234" s="3"/>
    </row>
    <row r="6235" spans="1:18" ht="14.25" customHeight="1" x14ac:dyDescent="0.3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Table5[[#This Row],[sales]]-(Table5[[#This Row],[sales]]*Table5[[#This Row],[discount]])</f>
        <v>2768.9063999999998</v>
      </c>
      <c r="O6235" s="6">
        <f>Table5[[#This Row],[profit]]/Table5[[#This Row],[net_sales]]</f>
        <v>0.22824895778347729</v>
      </c>
      <c r="P6235" s="3" t="str">
        <f>IF(Table5[[#This Row],[Profit_Percentage]]&lt;=24.5%,"low","high")</f>
        <v>low</v>
      </c>
      <c r="Q6235" s="3" t="str">
        <f>IF(Table5[[#This Row],[Profit_Percentage]]&gt;25%,"high_profit","low_profit")&amp;(IF(Table5[[#This Row],[net_sales]]&gt;1000," high_sales"," low_sales"))</f>
        <v>low_profit high_sales</v>
      </c>
      <c r="R6235" s="3"/>
    </row>
    <row r="6236" spans="1:18" ht="14.25" customHeight="1" x14ac:dyDescent="0.3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Table5[[#This Row],[sales]]-(Table5[[#This Row],[sales]]*Table5[[#This Row],[discount]])</f>
        <v>2932.4835000000003</v>
      </c>
      <c r="O6236" s="6">
        <f>Table5[[#This Row],[profit]]/Table5[[#This Row],[net_sales]]</f>
        <v>0.23738581990316396</v>
      </c>
      <c r="P6236" s="3" t="str">
        <f>IF(Table5[[#This Row],[Profit_Percentage]]&lt;=24.5%,"low","high")</f>
        <v>low</v>
      </c>
      <c r="Q6236" s="3" t="str">
        <f>IF(Table5[[#This Row],[Profit_Percentage]]&gt;25%,"high_profit","low_profit")&amp;(IF(Table5[[#This Row],[net_sales]]&gt;1000," high_sales"," low_sales"))</f>
        <v>low_profit high_sales</v>
      </c>
      <c r="R6236" s="3"/>
    </row>
    <row r="6237" spans="1:18" ht="14.25" customHeight="1" x14ac:dyDescent="0.3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Table5[[#This Row],[sales]]-(Table5[[#This Row],[sales]]*Table5[[#This Row],[discount]])</f>
        <v>2107.1687000000002</v>
      </c>
      <c r="O6237" s="6">
        <f>Table5[[#This Row],[profit]]/Table5[[#This Row],[net_sales]]</f>
        <v>0.41974332667336978</v>
      </c>
      <c r="P6237" s="3" t="str">
        <f>IF(Table5[[#This Row],[Profit_Percentage]]&lt;=24.5%,"low","high")</f>
        <v>high</v>
      </c>
      <c r="Q6237" s="3" t="str">
        <f>IF(Table5[[#This Row],[Profit_Percentage]]&gt;25%,"high_profit","low_profit")&amp;(IF(Table5[[#This Row],[net_sales]]&gt;1000," high_sales"," low_sales"))</f>
        <v>high_profit high_sales</v>
      </c>
      <c r="R6237" s="3"/>
    </row>
    <row r="6238" spans="1:18" ht="14.25" customHeight="1" x14ac:dyDescent="0.3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Table5[[#This Row],[sales]]-(Table5[[#This Row],[sales]]*Table5[[#This Row],[discount]])</f>
        <v>732.94200000000001</v>
      </c>
      <c r="O6238" s="6">
        <f>Table5[[#This Row],[profit]]/Table5[[#This Row],[net_sales]]</f>
        <v>9.049829318008791E-2</v>
      </c>
      <c r="P6238" s="3" t="str">
        <f>IF(Table5[[#This Row],[Profit_Percentage]]&lt;=24.5%,"low","high")</f>
        <v>low</v>
      </c>
      <c r="Q6238" s="3" t="str">
        <f>IF(Table5[[#This Row],[Profit_Percentage]]&gt;25%,"high_profit","low_profit")&amp;(IF(Table5[[#This Row],[net_sales]]&gt;1000," high_sales"," low_sales"))</f>
        <v>low_profit low_sales</v>
      </c>
      <c r="R6238" s="3"/>
    </row>
    <row r="6239" spans="1:18" ht="14.25" customHeight="1" x14ac:dyDescent="0.3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Table5[[#This Row],[sales]]-(Table5[[#This Row],[sales]]*Table5[[#This Row],[discount]])</f>
        <v>1859.2850000000001</v>
      </c>
      <c r="O6239" s="6">
        <f>Table5[[#This Row],[profit]]/Table5[[#This Row],[net_sales]]</f>
        <v>0.37088988509023629</v>
      </c>
      <c r="P6239" s="3" t="str">
        <f>IF(Table5[[#This Row],[Profit_Percentage]]&lt;=24.5%,"low","high")</f>
        <v>high</v>
      </c>
      <c r="Q6239" s="3" t="str">
        <f>IF(Table5[[#This Row],[Profit_Percentage]]&gt;25%,"high_profit","low_profit")&amp;(IF(Table5[[#This Row],[net_sales]]&gt;1000," high_sales"," low_sales"))</f>
        <v>high_profit high_sales</v>
      </c>
      <c r="R6239" s="3"/>
    </row>
    <row r="6240" spans="1:18" ht="14.25" customHeight="1" x14ac:dyDescent="0.3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Table5[[#This Row],[sales]]-(Table5[[#This Row],[sales]]*Table5[[#This Row],[discount]])</f>
        <v>1781.6851000000001</v>
      </c>
      <c r="O6240" s="6">
        <f>Table5[[#This Row],[profit]]/Table5[[#This Row],[net_sales]]</f>
        <v>0.51867190223457549</v>
      </c>
      <c r="P6240" s="3" t="str">
        <f>IF(Table5[[#This Row],[Profit_Percentage]]&lt;=24.5%,"low","high")</f>
        <v>high</v>
      </c>
      <c r="Q6240" s="3" t="str">
        <f>IF(Table5[[#This Row],[Profit_Percentage]]&gt;25%,"high_profit","low_profit")&amp;(IF(Table5[[#This Row],[net_sales]]&gt;1000," high_sales"," low_sales"))</f>
        <v>high_profit high_sales</v>
      </c>
      <c r="R6240" s="3"/>
    </row>
    <row r="6241" spans="1:18" ht="14.25" customHeight="1" x14ac:dyDescent="0.3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Table5[[#This Row],[sales]]-(Table5[[#This Row],[sales]]*Table5[[#This Row],[discount]])</f>
        <v>3069.6828</v>
      </c>
      <c r="O6241" s="6">
        <f>Table5[[#This Row],[profit]]/Table5[[#This Row],[net_sales]]</f>
        <v>0.29932082884915667</v>
      </c>
      <c r="P6241" s="3" t="str">
        <f>IF(Table5[[#This Row],[Profit_Percentage]]&lt;=24.5%,"low","high")</f>
        <v>high</v>
      </c>
      <c r="Q6241" s="3" t="str">
        <f>IF(Table5[[#This Row],[Profit_Percentage]]&gt;25%,"high_profit","low_profit")&amp;(IF(Table5[[#This Row],[net_sales]]&gt;1000," high_sales"," low_sales"))</f>
        <v>high_profit high_sales</v>
      </c>
      <c r="R6241" s="3"/>
    </row>
    <row r="6242" spans="1:18" ht="14.25" customHeight="1" x14ac:dyDescent="0.3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Table5[[#This Row],[sales]]-(Table5[[#This Row],[sales]]*Table5[[#This Row],[discount]])</f>
        <v>1326.0509999999999</v>
      </c>
      <c r="O6242" s="6">
        <f>Table5[[#This Row],[profit]]/Table5[[#This Row],[net_sales]]</f>
        <v>0.49979224026828534</v>
      </c>
      <c r="P6242" s="3" t="str">
        <f>IF(Table5[[#This Row],[Profit_Percentage]]&lt;=24.5%,"low","high")</f>
        <v>high</v>
      </c>
      <c r="Q6242" s="3" t="str">
        <f>IF(Table5[[#This Row],[Profit_Percentage]]&gt;25%,"high_profit","low_profit")&amp;(IF(Table5[[#This Row],[net_sales]]&gt;1000," high_sales"," low_sales"))</f>
        <v>high_profit high_sales</v>
      </c>
      <c r="R6242" s="3"/>
    </row>
    <row r="6243" spans="1:18" ht="14.25" customHeight="1" x14ac:dyDescent="0.3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Table5[[#This Row],[sales]]-(Table5[[#This Row],[sales]]*Table5[[#This Row],[discount]])</f>
        <v>292.37040000000002</v>
      </c>
      <c r="O6243" s="6">
        <f>Table5[[#This Row],[profit]]/Table5[[#This Row],[net_sales]]</f>
        <v>0.34788063360723243</v>
      </c>
      <c r="P6243" s="3" t="str">
        <f>IF(Table5[[#This Row],[Profit_Percentage]]&lt;=24.5%,"low","high")</f>
        <v>high</v>
      </c>
      <c r="Q6243" s="3" t="str">
        <f>IF(Table5[[#This Row],[Profit_Percentage]]&gt;25%,"high_profit","low_profit")&amp;(IF(Table5[[#This Row],[net_sales]]&gt;1000," high_sales"," low_sales"))</f>
        <v>high_profit low_sales</v>
      </c>
      <c r="R6243" s="3"/>
    </row>
    <row r="6244" spans="1:18" ht="14.25" customHeight="1" x14ac:dyDescent="0.3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Table5[[#This Row],[sales]]-(Table5[[#This Row],[sales]]*Table5[[#This Row],[discount]])</f>
        <v>2666.8768</v>
      </c>
      <c r="O6244" s="6">
        <f>Table5[[#This Row],[profit]]/Table5[[#This Row],[net_sales]]</f>
        <v>0.50804371615516697</v>
      </c>
      <c r="P6244" s="3" t="str">
        <f>IF(Table5[[#This Row],[Profit_Percentage]]&lt;=24.5%,"low","high")</f>
        <v>high</v>
      </c>
      <c r="Q6244" s="3" t="str">
        <f>IF(Table5[[#This Row],[Profit_Percentage]]&gt;25%,"high_profit","low_profit")&amp;(IF(Table5[[#This Row],[net_sales]]&gt;1000," high_sales"," low_sales"))</f>
        <v>high_profit high_sales</v>
      </c>
      <c r="R6244" s="3"/>
    </row>
    <row r="6245" spans="1:18" ht="14.25" customHeight="1" x14ac:dyDescent="0.3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Table5[[#This Row],[sales]]-(Table5[[#This Row],[sales]]*Table5[[#This Row],[discount]])</f>
        <v>2265.4479000000001</v>
      </c>
      <c r="O6245" s="6">
        <f>Table5[[#This Row],[profit]]/Table5[[#This Row],[net_sales]]</f>
        <v>0.55134351136479454</v>
      </c>
      <c r="P6245" s="3" t="str">
        <f>IF(Table5[[#This Row],[Profit_Percentage]]&lt;=24.5%,"low","high")</f>
        <v>high</v>
      </c>
      <c r="Q6245" s="3" t="str">
        <f>IF(Table5[[#This Row],[Profit_Percentage]]&gt;25%,"high_profit","low_profit")&amp;(IF(Table5[[#This Row],[net_sales]]&gt;1000," high_sales"," low_sales"))</f>
        <v>high_profit high_sales</v>
      </c>
      <c r="R6245" s="3"/>
    </row>
    <row r="6246" spans="1:18" ht="14.25" customHeight="1" x14ac:dyDescent="0.3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Table5[[#This Row],[sales]]-(Table5[[#This Row],[sales]]*Table5[[#This Row],[discount]])</f>
        <v>1416.6552000000001</v>
      </c>
      <c r="O6246" s="6">
        <f>Table5[[#This Row],[profit]]/Table5[[#This Row],[net_sales]]</f>
        <v>0.21246524913048706</v>
      </c>
      <c r="P6246" s="3" t="str">
        <f>IF(Table5[[#This Row],[Profit_Percentage]]&lt;=24.5%,"low","high")</f>
        <v>low</v>
      </c>
      <c r="Q6246" s="3" t="str">
        <f>IF(Table5[[#This Row],[Profit_Percentage]]&gt;25%,"high_profit","low_profit")&amp;(IF(Table5[[#This Row],[net_sales]]&gt;1000," high_sales"," low_sales"))</f>
        <v>low_profit high_sales</v>
      </c>
      <c r="R6246" s="3"/>
    </row>
    <row r="6247" spans="1:18" ht="14.25" customHeight="1" x14ac:dyDescent="0.3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Table5[[#This Row],[sales]]-(Table5[[#This Row],[sales]]*Table5[[#This Row],[discount]])</f>
        <v>701.64</v>
      </c>
      <c r="O6247" s="6">
        <f>Table5[[#This Row],[profit]]/Table5[[#This Row],[net_sales]]</f>
        <v>0.21491078045721451</v>
      </c>
      <c r="P6247" s="3" t="str">
        <f>IF(Table5[[#This Row],[Profit_Percentage]]&lt;=24.5%,"low","high")</f>
        <v>low</v>
      </c>
      <c r="Q6247" s="3" t="str">
        <f>IF(Table5[[#This Row],[Profit_Percentage]]&gt;25%,"high_profit","low_profit")&amp;(IF(Table5[[#This Row],[net_sales]]&gt;1000," high_sales"," low_sales"))</f>
        <v>low_profit low_sales</v>
      </c>
      <c r="R6247" s="3"/>
    </row>
    <row r="6248" spans="1:18" ht="14.25" customHeight="1" x14ac:dyDescent="0.3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Table5[[#This Row],[sales]]-(Table5[[#This Row],[sales]]*Table5[[#This Row],[discount]])</f>
        <v>2815.1455999999998</v>
      </c>
      <c r="O6248" s="6">
        <f>Table5[[#This Row],[profit]]/Table5[[#This Row],[net_sales]]</f>
        <v>0.33441254335122134</v>
      </c>
      <c r="P6248" s="3" t="str">
        <f>IF(Table5[[#This Row],[Profit_Percentage]]&lt;=24.5%,"low","high")</f>
        <v>high</v>
      </c>
      <c r="Q6248" s="3" t="str">
        <f>IF(Table5[[#This Row],[Profit_Percentage]]&gt;25%,"high_profit","low_profit")&amp;(IF(Table5[[#This Row],[net_sales]]&gt;1000," high_sales"," low_sales"))</f>
        <v>high_profit high_sales</v>
      </c>
      <c r="R6248" s="3"/>
    </row>
    <row r="6249" spans="1:18" ht="14.25" customHeight="1" x14ac:dyDescent="0.3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Table5[[#This Row],[sales]]-(Table5[[#This Row],[sales]]*Table5[[#This Row],[discount]])</f>
        <v>1701.9232999999999</v>
      </c>
      <c r="O6249" s="6">
        <f>Table5[[#This Row],[profit]]/Table5[[#This Row],[net_sales]]</f>
        <v>0.22988697551763937</v>
      </c>
      <c r="P6249" s="3" t="str">
        <f>IF(Table5[[#This Row],[Profit_Percentage]]&lt;=24.5%,"low","high")</f>
        <v>low</v>
      </c>
      <c r="Q6249" s="3" t="str">
        <f>IF(Table5[[#This Row],[Profit_Percentage]]&gt;25%,"high_profit","low_profit")&amp;(IF(Table5[[#This Row],[net_sales]]&gt;1000," high_sales"," low_sales"))</f>
        <v>low_profit high_sales</v>
      </c>
      <c r="R6249" s="3"/>
    </row>
    <row r="6250" spans="1:18" ht="14.25" customHeight="1" x14ac:dyDescent="0.3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Table5[[#This Row],[sales]]-(Table5[[#This Row],[sales]]*Table5[[#This Row],[discount]])</f>
        <v>1649.4792</v>
      </c>
      <c r="O6250" s="6">
        <f>Table5[[#This Row],[profit]]/Table5[[#This Row],[net_sales]]</f>
        <v>0.33765809232392868</v>
      </c>
      <c r="P6250" s="3" t="str">
        <f>IF(Table5[[#This Row],[Profit_Percentage]]&lt;=24.5%,"low","high")</f>
        <v>high</v>
      </c>
      <c r="Q6250" s="3" t="str">
        <f>IF(Table5[[#This Row],[Profit_Percentage]]&gt;25%,"high_profit","low_profit")&amp;(IF(Table5[[#This Row],[net_sales]]&gt;1000," high_sales"," low_sales"))</f>
        <v>high_profit high_sales</v>
      </c>
      <c r="R6250" s="3"/>
    </row>
    <row r="6251" spans="1:18" ht="14.25" customHeight="1" x14ac:dyDescent="0.3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Table5[[#This Row],[sales]]-(Table5[[#This Row],[sales]]*Table5[[#This Row],[discount]])</f>
        <v>2923.5218999999997</v>
      </c>
      <c r="O6251" s="6">
        <f>Table5[[#This Row],[profit]]/Table5[[#This Row],[net_sales]]</f>
        <v>0.33752440848826892</v>
      </c>
      <c r="P6251" s="3" t="str">
        <f>IF(Table5[[#This Row],[Profit_Percentage]]&lt;=24.5%,"low","high")</f>
        <v>high</v>
      </c>
      <c r="Q6251" s="3" t="str">
        <f>IF(Table5[[#This Row],[Profit_Percentage]]&gt;25%,"high_profit","low_profit")&amp;(IF(Table5[[#This Row],[net_sales]]&gt;1000," high_sales"," low_sales"))</f>
        <v>high_profit high_sales</v>
      </c>
      <c r="R6251" s="3"/>
    </row>
    <row r="6252" spans="1:18" ht="14.25" customHeight="1" x14ac:dyDescent="0.3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Table5[[#This Row],[sales]]-(Table5[[#This Row],[sales]]*Table5[[#This Row],[discount]])</f>
        <v>2977.6578</v>
      </c>
      <c r="O6252" s="6">
        <f>Table5[[#This Row],[profit]]/Table5[[#This Row],[net_sales]]</f>
        <v>0.22312839306115026</v>
      </c>
      <c r="P6252" s="3" t="str">
        <f>IF(Table5[[#This Row],[Profit_Percentage]]&lt;=24.5%,"low","high")</f>
        <v>low</v>
      </c>
      <c r="Q6252" s="3" t="str">
        <f>IF(Table5[[#This Row],[Profit_Percentage]]&gt;25%,"high_profit","low_profit")&amp;(IF(Table5[[#This Row],[net_sales]]&gt;1000," high_sales"," low_sales"))</f>
        <v>low_profit high_sales</v>
      </c>
      <c r="R6252" s="3"/>
    </row>
    <row r="6253" spans="1:18" ht="14.25" customHeight="1" x14ac:dyDescent="0.3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Table5[[#This Row],[sales]]-(Table5[[#This Row],[sales]]*Table5[[#This Row],[discount]])</f>
        <v>244.75200000000001</v>
      </c>
      <c r="O6253" s="6">
        <f>Table5[[#This Row],[profit]]/Table5[[#This Row],[net_sales]]</f>
        <v>0.22116264627051055</v>
      </c>
      <c r="P6253" s="3" t="str">
        <f>IF(Table5[[#This Row],[Profit_Percentage]]&lt;=24.5%,"low","high")</f>
        <v>low</v>
      </c>
      <c r="Q6253" s="3" t="str">
        <f>IF(Table5[[#This Row],[Profit_Percentage]]&gt;25%,"high_profit","low_profit")&amp;(IF(Table5[[#This Row],[net_sales]]&gt;1000," high_sales"," low_sales"))</f>
        <v>low_profit low_sales</v>
      </c>
      <c r="R6253" s="3"/>
    </row>
    <row r="6254" spans="1:18" ht="14.25" customHeight="1" x14ac:dyDescent="0.3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Table5[[#This Row],[sales]]-(Table5[[#This Row],[sales]]*Table5[[#This Row],[discount]])</f>
        <v>2239.3974000000003</v>
      </c>
      <c r="O6254" s="6">
        <f>Table5[[#This Row],[profit]]/Table5[[#This Row],[net_sales]]</f>
        <v>0.26166860781386991</v>
      </c>
      <c r="P6254" s="3" t="str">
        <f>IF(Table5[[#This Row],[Profit_Percentage]]&lt;=24.5%,"low","high")</f>
        <v>high</v>
      </c>
      <c r="Q6254" s="3" t="str">
        <f>IF(Table5[[#This Row],[Profit_Percentage]]&gt;25%,"high_profit","low_profit")&amp;(IF(Table5[[#This Row],[net_sales]]&gt;1000," high_sales"," low_sales"))</f>
        <v>high_profit high_sales</v>
      </c>
      <c r="R6254" s="3"/>
    </row>
    <row r="6255" spans="1:18" ht="14.25" customHeight="1" x14ac:dyDescent="0.3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Table5[[#This Row],[sales]]-(Table5[[#This Row],[sales]]*Table5[[#This Row],[discount]])</f>
        <v>1922.0812000000001</v>
      </c>
      <c r="O6255" s="6">
        <f>Table5[[#This Row],[profit]]/Table5[[#This Row],[net_sales]]</f>
        <v>0.42239630667008238</v>
      </c>
      <c r="P6255" s="3" t="str">
        <f>IF(Table5[[#This Row],[Profit_Percentage]]&lt;=24.5%,"low","high")</f>
        <v>high</v>
      </c>
      <c r="Q6255" s="3" t="str">
        <f>IF(Table5[[#This Row],[Profit_Percentage]]&gt;25%,"high_profit","low_profit")&amp;(IF(Table5[[#This Row],[net_sales]]&gt;1000," high_sales"," low_sales"))</f>
        <v>high_profit high_sales</v>
      </c>
      <c r="R6255" s="3"/>
    </row>
    <row r="6256" spans="1:18" ht="14.25" customHeight="1" x14ac:dyDescent="0.3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Table5[[#This Row],[sales]]-(Table5[[#This Row],[sales]]*Table5[[#This Row],[discount]])</f>
        <v>2539.0605</v>
      </c>
      <c r="O6256" s="6">
        <f>Table5[[#This Row],[profit]]/Table5[[#This Row],[net_sales]]</f>
        <v>0.27242753766599892</v>
      </c>
      <c r="P6256" s="3" t="str">
        <f>IF(Table5[[#This Row],[Profit_Percentage]]&lt;=24.5%,"low","high")</f>
        <v>high</v>
      </c>
      <c r="Q6256" s="3" t="str">
        <f>IF(Table5[[#This Row],[Profit_Percentage]]&gt;25%,"high_profit","low_profit")&amp;(IF(Table5[[#This Row],[net_sales]]&gt;1000," high_sales"," low_sales"))</f>
        <v>high_profit high_sales</v>
      </c>
      <c r="R6256" s="3"/>
    </row>
    <row r="6257" spans="1:18" ht="14.25" customHeight="1" x14ac:dyDescent="0.3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Table5[[#This Row],[sales]]-(Table5[[#This Row],[sales]]*Table5[[#This Row],[discount]])</f>
        <v>1178.0274999999999</v>
      </c>
      <c r="O6257" s="6">
        <f>Table5[[#This Row],[profit]]/Table5[[#This Row],[net_sales]]</f>
        <v>0.21569954860985843</v>
      </c>
      <c r="P6257" s="3" t="str">
        <f>IF(Table5[[#This Row],[Profit_Percentage]]&lt;=24.5%,"low","high")</f>
        <v>low</v>
      </c>
      <c r="Q6257" s="3" t="str">
        <f>IF(Table5[[#This Row],[Profit_Percentage]]&gt;25%,"high_profit","low_profit")&amp;(IF(Table5[[#This Row],[net_sales]]&gt;1000," high_sales"," low_sales"))</f>
        <v>low_profit high_sales</v>
      </c>
      <c r="R6257" s="3"/>
    </row>
    <row r="6258" spans="1:18" ht="14.25" customHeight="1" x14ac:dyDescent="0.3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Table5[[#This Row],[sales]]-(Table5[[#This Row],[sales]]*Table5[[#This Row],[discount]])</f>
        <v>589.89449999999999</v>
      </c>
      <c r="O6258" s="6">
        <f>Table5[[#This Row],[profit]]/Table5[[#This Row],[net_sales]]</f>
        <v>0.4024448439509099</v>
      </c>
      <c r="P6258" s="3" t="str">
        <f>IF(Table5[[#This Row],[Profit_Percentage]]&lt;=24.5%,"low","high")</f>
        <v>high</v>
      </c>
      <c r="Q6258" s="3" t="str">
        <f>IF(Table5[[#This Row],[Profit_Percentage]]&gt;25%,"high_profit","low_profit")&amp;(IF(Table5[[#This Row],[net_sales]]&gt;1000," high_sales"," low_sales"))</f>
        <v>high_profit low_sales</v>
      </c>
      <c r="R6258" s="3"/>
    </row>
    <row r="6259" spans="1:18" ht="14.25" customHeight="1" x14ac:dyDescent="0.3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Table5[[#This Row],[sales]]-(Table5[[#This Row],[sales]]*Table5[[#This Row],[discount]])</f>
        <v>542.70000000000005</v>
      </c>
      <c r="O6259" s="6">
        <f>Table5[[#This Row],[profit]]/Table5[[#This Row],[net_sales]]</f>
        <v>9.0565690068177621E-2</v>
      </c>
      <c r="P6259" s="3" t="str">
        <f>IF(Table5[[#This Row],[Profit_Percentage]]&lt;=24.5%,"low","high")</f>
        <v>low</v>
      </c>
      <c r="Q6259" s="3" t="str">
        <f>IF(Table5[[#This Row],[Profit_Percentage]]&gt;25%,"high_profit","low_profit")&amp;(IF(Table5[[#This Row],[net_sales]]&gt;1000," high_sales"," low_sales"))</f>
        <v>low_profit low_sales</v>
      </c>
      <c r="R6259" s="3"/>
    </row>
    <row r="6260" spans="1:18" ht="14.25" customHeight="1" x14ac:dyDescent="0.3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Table5[[#This Row],[sales]]-(Table5[[#This Row],[sales]]*Table5[[#This Row],[discount]])</f>
        <v>86.756</v>
      </c>
      <c r="O6260" s="6">
        <f>Table5[[#This Row],[profit]]/Table5[[#This Row],[net_sales]]</f>
        <v>6.8237355341417311E-2</v>
      </c>
      <c r="P6260" s="3" t="str">
        <f>IF(Table5[[#This Row],[Profit_Percentage]]&lt;=24.5%,"low","high")</f>
        <v>low</v>
      </c>
      <c r="Q6260" s="3" t="str">
        <f>IF(Table5[[#This Row],[Profit_Percentage]]&gt;25%,"high_profit","low_profit")&amp;(IF(Table5[[#This Row],[net_sales]]&gt;1000," high_sales"," low_sales"))</f>
        <v>low_profit low_sales</v>
      </c>
      <c r="R6260" s="3"/>
    </row>
    <row r="6261" spans="1:18" ht="14.25" customHeight="1" x14ac:dyDescent="0.3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Table5[[#This Row],[sales]]-(Table5[[#This Row],[sales]]*Table5[[#This Row],[discount]])</f>
        <v>922.66950000000008</v>
      </c>
      <c r="O6261" s="6">
        <f>Table5[[#This Row],[profit]]/Table5[[#This Row],[net_sales]]</f>
        <v>0.35534934231596466</v>
      </c>
      <c r="P6261" s="3" t="str">
        <f>IF(Table5[[#This Row],[Profit_Percentage]]&lt;=24.5%,"low","high")</f>
        <v>high</v>
      </c>
      <c r="Q6261" s="3" t="str">
        <f>IF(Table5[[#This Row],[Profit_Percentage]]&gt;25%,"high_profit","low_profit")&amp;(IF(Table5[[#This Row],[net_sales]]&gt;1000," high_sales"," low_sales"))</f>
        <v>high_profit low_sales</v>
      </c>
      <c r="R6261" s="3"/>
    </row>
    <row r="6262" spans="1:18" ht="14.25" customHeight="1" x14ac:dyDescent="0.3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Table5[[#This Row],[sales]]-(Table5[[#This Row],[sales]]*Table5[[#This Row],[discount]])</f>
        <v>1078.9305000000002</v>
      </c>
      <c r="O6262" s="6">
        <f>Table5[[#This Row],[profit]]/Table5[[#This Row],[net_sales]]</f>
        <v>0.54917346390708199</v>
      </c>
      <c r="P6262" s="3" t="str">
        <f>IF(Table5[[#This Row],[Profit_Percentage]]&lt;=24.5%,"low","high")</f>
        <v>high</v>
      </c>
      <c r="Q6262" s="3" t="str">
        <f>IF(Table5[[#This Row],[Profit_Percentage]]&gt;25%,"high_profit","low_profit")&amp;(IF(Table5[[#This Row],[net_sales]]&gt;1000," high_sales"," low_sales"))</f>
        <v>high_profit high_sales</v>
      </c>
      <c r="R6262" s="3"/>
    </row>
    <row r="6263" spans="1:18" ht="14.25" customHeight="1" x14ac:dyDescent="0.3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Table5[[#This Row],[sales]]-(Table5[[#This Row],[sales]]*Table5[[#This Row],[discount]])</f>
        <v>672.80719999999997</v>
      </c>
      <c r="O6263" s="6">
        <f>Table5[[#This Row],[profit]]/Table5[[#This Row],[net_sales]]</f>
        <v>0.2431602991168941</v>
      </c>
      <c r="P6263" s="3" t="str">
        <f>IF(Table5[[#This Row],[Profit_Percentage]]&lt;=24.5%,"low","high")</f>
        <v>low</v>
      </c>
      <c r="Q6263" s="3" t="str">
        <f>IF(Table5[[#This Row],[Profit_Percentage]]&gt;25%,"high_profit","low_profit")&amp;(IF(Table5[[#This Row],[net_sales]]&gt;1000," high_sales"," low_sales"))</f>
        <v>low_profit low_sales</v>
      </c>
      <c r="R6263" s="3"/>
    </row>
    <row r="6264" spans="1:18" ht="14.25" customHeight="1" x14ac:dyDescent="0.3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Table5[[#This Row],[sales]]-(Table5[[#This Row],[sales]]*Table5[[#This Row],[discount]])</f>
        <v>952.26</v>
      </c>
      <c r="O6264" s="6">
        <f>Table5[[#This Row],[profit]]/Table5[[#This Row],[net_sales]]</f>
        <v>0.48983470900804399</v>
      </c>
      <c r="P6264" s="3" t="str">
        <f>IF(Table5[[#This Row],[Profit_Percentage]]&lt;=24.5%,"low","high")</f>
        <v>high</v>
      </c>
      <c r="Q6264" s="3" t="str">
        <f>IF(Table5[[#This Row],[Profit_Percentage]]&gt;25%,"high_profit","low_profit")&amp;(IF(Table5[[#This Row],[net_sales]]&gt;1000," high_sales"," low_sales"))</f>
        <v>high_profit low_sales</v>
      </c>
      <c r="R6264" s="3"/>
    </row>
    <row r="6265" spans="1:18" ht="14.25" customHeight="1" x14ac:dyDescent="0.3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Table5[[#This Row],[sales]]-(Table5[[#This Row],[sales]]*Table5[[#This Row],[discount]])</f>
        <v>1530.0472</v>
      </c>
      <c r="O6265" s="6">
        <f>Table5[[#This Row],[profit]]/Table5[[#This Row],[net_sales]]</f>
        <v>0.16872028523041641</v>
      </c>
      <c r="P6265" s="3" t="str">
        <f>IF(Table5[[#This Row],[Profit_Percentage]]&lt;=24.5%,"low","high")</f>
        <v>low</v>
      </c>
      <c r="Q6265" s="3" t="str">
        <f>IF(Table5[[#This Row],[Profit_Percentage]]&gt;25%,"high_profit","low_profit")&amp;(IF(Table5[[#This Row],[net_sales]]&gt;1000," high_sales"," low_sales"))</f>
        <v>low_profit high_sales</v>
      </c>
      <c r="R6265" s="3"/>
    </row>
    <row r="6266" spans="1:18" ht="14.25" customHeight="1" x14ac:dyDescent="0.3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Table5[[#This Row],[sales]]-(Table5[[#This Row],[sales]]*Table5[[#This Row],[discount]])</f>
        <v>1401.1262999999999</v>
      </c>
      <c r="O6266" s="6">
        <f>Table5[[#This Row],[profit]]/Table5[[#This Row],[net_sales]]</f>
        <v>0.19311606669577183</v>
      </c>
      <c r="P6266" s="3" t="str">
        <f>IF(Table5[[#This Row],[Profit_Percentage]]&lt;=24.5%,"low","high")</f>
        <v>low</v>
      </c>
      <c r="Q6266" s="3" t="str">
        <f>IF(Table5[[#This Row],[Profit_Percentage]]&gt;25%,"high_profit","low_profit")&amp;(IF(Table5[[#This Row],[net_sales]]&gt;1000," high_sales"," low_sales"))</f>
        <v>low_profit high_sales</v>
      </c>
      <c r="R6266" s="3"/>
    </row>
    <row r="6267" spans="1:18" ht="14.25" customHeight="1" x14ac:dyDescent="0.3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Table5[[#This Row],[sales]]-(Table5[[#This Row],[sales]]*Table5[[#This Row],[discount]])</f>
        <v>1971.3455999999999</v>
      </c>
      <c r="O6267" s="6">
        <f>Table5[[#This Row],[profit]]/Table5[[#This Row],[net_sales]]</f>
        <v>0.33721129364632974</v>
      </c>
      <c r="P6267" s="3" t="str">
        <f>IF(Table5[[#This Row],[Profit_Percentage]]&lt;=24.5%,"low","high")</f>
        <v>high</v>
      </c>
      <c r="Q6267" s="3" t="str">
        <f>IF(Table5[[#This Row],[Profit_Percentage]]&gt;25%,"high_profit","low_profit")&amp;(IF(Table5[[#This Row],[net_sales]]&gt;1000," high_sales"," low_sales"))</f>
        <v>high_profit high_sales</v>
      </c>
      <c r="R6267" s="3"/>
    </row>
    <row r="6268" spans="1:18" ht="14.25" customHeight="1" x14ac:dyDescent="0.3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Table5[[#This Row],[sales]]-(Table5[[#This Row],[sales]]*Table5[[#This Row],[discount]])</f>
        <v>2183.2302</v>
      </c>
      <c r="O6268" s="6">
        <f>Table5[[#This Row],[profit]]/Table5[[#This Row],[net_sales]]</f>
        <v>0.24100069704055943</v>
      </c>
      <c r="P6268" s="3" t="str">
        <f>IF(Table5[[#This Row],[Profit_Percentage]]&lt;=24.5%,"low","high")</f>
        <v>low</v>
      </c>
      <c r="Q6268" s="3" t="str">
        <f>IF(Table5[[#This Row],[Profit_Percentage]]&gt;25%,"high_profit","low_profit")&amp;(IF(Table5[[#This Row],[net_sales]]&gt;1000," high_sales"," low_sales"))</f>
        <v>low_profit high_sales</v>
      </c>
      <c r="R6268" s="3"/>
    </row>
    <row r="6269" spans="1:18" ht="14.25" customHeight="1" x14ac:dyDescent="0.3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Table5[[#This Row],[sales]]-(Table5[[#This Row],[sales]]*Table5[[#This Row],[discount]])</f>
        <v>144.07799999999997</v>
      </c>
      <c r="O6269" s="6">
        <f>Table5[[#This Row],[profit]]/Table5[[#This Row],[net_sales]]</f>
        <v>0.24514499090770281</v>
      </c>
      <c r="P6269" s="3" t="str">
        <f>IF(Table5[[#This Row],[Profit_Percentage]]&lt;=24.5%,"low","high")</f>
        <v>high</v>
      </c>
      <c r="Q6269" s="3" t="str">
        <f>IF(Table5[[#This Row],[Profit_Percentage]]&gt;25%,"high_profit","low_profit")&amp;(IF(Table5[[#This Row],[net_sales]]&gt;1000," high_sales"," low_sales"))</f>
        <v>low_profit low_sales</v>
      </c>
      <c r="R6269" s="3"/>
    </row>
    <row r="6270" spans="1:18" ht="14.25" customHeight="1" x14ac:dyDescent="0.3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Table5[[#This Row],[sales]]-(Table5[[#This Row],[sales]]*Table5[[#This Row],[discount]])</f>
        <v>1065.3896</v>
      </c>
      <c r="O6270" s="6">
        <f>Table5[[#This Row],[profit]]/Table5[[#This Row],[net_sales]]</f>
        <v>0.31574364908386565</v>
      </c>
      <c r="P6270" s="3" t="str">
        <f>IF(Table5[[#This Row],[Profit_Percentage]]&lt;=24.5%,"low","high")</f>
        <v>high</v>
      </c>
      <c r="Q6270" s="3" t="str">
        <f>IF(Table5[[#This Row],[Profit_Percentage]]&gt;25%,"high_profit","low_profit")&amp;(IF(Table5[[#This Row],[net_sales]]&gt;1000," high_sales"," low_sales"))</f>
        <v>high_profit high_sales</v>
      </c>
      <c r="R6270" s="3"/>
    </row>
    <row r="6271" spans="1:18" ht="14.25" customHeight="1" x14ac:dyDescent="0.3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Table5[[#This Row],[sales]]-(Table5[[#This Row],[sales]]*Table5[[#This Row],[discount]])</f>
        <v>1824.4383</v>
      </c>
      <c r="O6271" s="6">
        <f>Table5[[#This Row],[profit]]/Table5[[#This Row],[net_sales]]</f>
        <v>0.37249820944890272</v>
      </c>
      <c r="P6271" s="3" t="str">
        <f>IF(Table5[[#This Row],[Profit_Percentage]]&lt;=24.5%,"low","high")</f>
        <v>high</v>
      </c>
      <c r="Q6271" s="3" t="str">
        <f>IF(Table5[[#This Row],[Profit_Percentage]]&gt;25%,"high_profit","low_profit")&amp;(IF(Table5[[#This Row],[net_sales]]&gt;1000," high_sales"," low_sales"))</f>
        <v>high_profit high_sales</v>
      </c>
      <c r="R6271" s="3"/>
    </row>
    <row r="6272" spans="1:18" ht="14.25" customHeight="1" x14ac:dyDescent="0.3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Table5[[#This Row],[sales]]-(Table5[[#This Row],[sales]]*Table5[[#This Row],[discount]])</f>
        <v>1543.0688</v>
      </c>
      <c r="O6272" s="6">
        <f>Table5[[#This Row],[profit]]/Table5[[#This Row],[net_sales]]</f>
        <v>5.8707686915839399E-2</v>
      </c>
      <c r="P6272" s="3" t="str">
        <f>IF(Table5[[#This Row],[Profit_Percentage]]&lt;=24.5%,"low","high")</f>
        <v>low</v>
      </c>
      <c r="Q6272" s="3" t="str">
        <f>IF(Table5[[#This Row],[Profit_Percentage]]&gt;25%,"high_profit","low_profit")&amp;(IF(Table5[[#This Row],[net_sales]]&gt;1000," high_sales"," low_sales"))</f>
        <v>low_profit high_sales</v>
      </c>
      <c r="R6272" s="3"/>
    </row>
    <row r="6273" spans="1:18" ht="14.25" customHeight="1" x14ac:dyDescent="0.3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Table5[[#This Row],[sales]]-(Table5[[#This Row],[sales]]*Table5[[#This Row],[discount]])</f>
        <v>4193.9078999999992</v>
      </c>
      <c r="O6273" s="6">
        <f>Table5[[#This Row],[profit]]/Table5[[#This Row],[net_sales]]</f>
        <v>0.10346674518055107</v>
      </c>
      <c r="P6273" s="3" t="str">
        <f>IF(Table5[[#This Row],[Profit_Percentage]]&lt;=24.5%,"low","high")</f>
        <v>low</v>
      </c>
      <c r="Q6273" s="3" t="str">
        <f>IF(Table5[[#This Row],[Profit_Percentage]]&gt;25%,"high_profit","low_profit")&amp;(IF(Table5[[#This Row],[net_sales]]&gt;1000," high_sales"," low_sales"))</f>
        <v>low_profit high_sales</v>
      </c>
      <c r="R6273" s="3"/>
    </row>
    <row r="6274" spans="1:18" ht="14.25" customHeight="1" x14ac:dyDescent="0.3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Table5[[#This Row],[sales]]-(Table5[[#This Row],[sales]]*Table5[[#This Row],[discount]])</f>
        <v>2227.0709999999999</v>
      </c>
      <c r="O6274" s="6">
        <f>Table5[[#This Row],[profit]]/Table5[[#This Row],[net_sales]]</f>
        <v>0.46700352166590109</v>
      </c>
      <c r="P6274" s="3" t="str">
        <f>IF(Table5[[#This Row],[Profit_Percentage]]&lt;=24.5%,"low","high")</f>
        <v>high</v>
      </c>
      <c r="Q6274" s="3" t="str">
        <f>IF(Table5[[#This Row],[Profit_Percentage]]&gt;25%,"high_profit","low_profit")&amp;(IF(Table5[[#This Row],[net_sales]]&gt;1000," high_sales"," low_sales"))</f>
        <v>high_profit high_sales</v>
      </c>
      <c r="R6274" s="3"/>
    </row>
    <row r="6275" spans="1:18" ht="14.25" customHeight="1" x14ac:dyDescent="0.3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Table5[[#This Row],[sales]]-(Table5[[#This Row],[sales]]*Table5[[#This Row],[discount]])</f>
        <v>1398.9888000000001</v>
      </c>
      <c r="O6275" s="6">
        <f>Table5[[#This Row],[profit]]/Table5[[#This Row],[net_sales]]</f>
        <v>6.6455142457180497E-2</v>
      </c>
      <c r="P6275" s="3" t="str">
        <f>IF(Table5[[#This Row],[Profit_Percentage]]&lt;=24.5%,"low","high")</f>
        <v>low</v>
      </c>
      <c r="Q6275" s="3" t="str">
        <f>IF(Table5[[#This Row],[Profit_Percentage]]&gt;25%,"high_profit","low_profit")&amp;(IF(Table5[[#This Row],[net_sales]]&gt;1000," high_sales"," low_sales"))</f>
        <v>low_profit high_sales</v>
      </c>
      <c r="R6275" s="3"/>
    </row>
    <row r="6276" spans="1:18" ht="14.25" customHeight="1" x14ac:dyDescent="0.3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Table5[[#This Row],[sales]]-(Table5[[#This Row],[sales]]*Table5[[#This Row],[discount]])</f>
        <v>1341.5091</v>
      </c>
      <c r="O6276" s="6">
        <f>Table5[[#This Row],[profit]]/Table5[[#This Row],[net_sales]]</f>
        <v>0.46867367504253232</v>
      </c>
      <c r="P6276" s="3" t="str">
        <f>IF(Table5[[#This Row],[Profit_Percentage]]&lt;=24.5%,"low","high")</f>
        <v>high</v>
      </c>
      <c r="Q6276" s="3" t="str">
        <f>IF(Table5[[#This Row],[Profit_Percentage]]&gt;25%,"high_profit","low_profit")&amp;(IF(Table5[[#This Row],[net_sales]]&gt;1000," high_sales"," low_sales"))</f>
        <v>high_profit high_sales</v>
      </c>
      <c r="R6276" s="3"/>
    </row>
    <row r="6277" spans="1:18" ht="14.25" customHeight="1" x14ac:dyDescent="0.3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Table5[[#This Row],[sales]]-(Table5[[#This Row],[sales]]*Table5[[#This Row],[discount]])</f>
        <v>2830.3548000000001</v>
      </c>
      <c r="O6277" s="6">
        <f>Table5[[#This Row],[profit]]/Table5[[#This Row],[net_sales]]</f>
        <v>0.35018577882885915</v>
      </c>
      <c r="P6277" s="3" t="str">
        <f>IF(Table5[[#This Row],[Profit_Percentage]]&lt;=24.5%,"low","high")</f>
        <v>high</v>
      </c>
      <c r="Q6277" s="3" t="str">
        <f>IF(Table5[[#This Row],[Profit_Percentage]]&gt;25%,"high_profit","low_profit")&amp;(IF(Table5[[#This Row],[net_sales]]&gt;1000," high_sales"," low_sales"))</f>
        <v>high_profit high_sales</v>
      </c>
      <c r="R6277" s="3"/>
    </row>
    <row r="6278" spans="1:18" ht="14.25" customHeight="1" x14ac:dyDescent="0.3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Table5[[#This Row],[sales]]-(Table5[[#This Row],[sales]]*Table5[[#This Row],[discount]])</f>
        <v>565.64459999999997</v>
      </c>
      <c r="O6278" s="6">
        <f>Table5[[#This Row],[profit]]/Table5[[#This Row],[net_sales]]</f>
        <v>0.1064979670980683</v>
      </c>
      <c r="P6278" s="3" t="str">
        <f>IF(Table5[[#This Row],[Profit_Percentage]]&lt;=24.5%,"low","high")</f>
        <v>low</v>
      </c>
      <c r="Q6278" s="3" t="str">
        <f>IF(Table5[[#This Row],[Profit_Percentage]]&gt;25%,"high_profit","low_profit")&amp;(IF(Table5[[#This Row],[net_sales]]&gt;1000," high_sales"," low_sales"))</f>
        <v>low_profit low_sales</v>
      </c>
      <c r="R6278" s="3"/>
    </row>
    <row r="6279" spans="1:18" ht="14.25" customHeight="1" x14ac:dyDescent="0.3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Table5[[#This Row],[sales]]-(Table5[[#This Row],[sales]]*Table5[[#This Row],[discount]])</f>
        <v>875.23439999999994</v>
      </c>
      <c r="O6279" s="6">
        <f>Table5[[#This Row],[profit]]/Table5[[#This Row],[net_sales]]</f>
        <v>0.39550547830386928</v>
      </c>
      <c r="P6279" s="3" t="str">
        <f>IF(Table5[[#This Row],[Profit_Percentage]]&lt;=24.5%,"low","high")</f>
        <v>high</v>
      </c>
      <c r="Q6279" s="3" t="str">
        <f>IF(Table5[[#This Row],[Profit_Percentage]]&gt;25%,"high_profit","low_profit")&amp;(IF(Table5[[#This Row],[net_sales]]&gt;1000," high_sales"," low_sales"))</f>
        <v>high_profit low_sales</v>
      </c>
      <c r="R6279" s="3"/>
    </row>
    <row r="6280" spans="1:18" ht="14.25" customHeight="1" x14ac:dyDescent="0.3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Table5[[#This Row],[sales]]-(Table5[[#This Row],[sales]]*Table5[[#This Row],[discount]])</f>
        <v>1757.7387999999999</v>
      </c>
      <c r="O6280" s="6">
        <f>Table5[[#This Row],[profit]]/Table5[[#This Row],[net_sales]]</f>
        <v>0.33244416064548388</v>
      </c>
      <c r="P6280" s="3" t="str">
        <f>IF(Table5[[#This Row],[Profit_Percentage]]&lt;=24.5%,"low","high")</f>
        <v>high</v>
      </c>
      <c r="Q6280" s="3" t="str">
        <f>IF(Table5[[#This Row],[Profit_Percentage]]&gt;25%,"high_profit","low_profit")&amp;(IF(Table5[[#This Row],[net_sales]]&gt;1000," high_sales"," low_sales"))</f>
        <v>high_profit high_sales</v>
      </c>
      <c r="R6280" s="3"/>
    </row>
    <row r="6281" spans="1:18" ht="14.25" customHeight="1" x14ac:dyDescent="0.3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Table5[[#This Row],[sales]]-(Table5[[#This Row],[sales]]*Table5[[#This Row],[discount]])</f>
        <v>2501.2691999999997</v>
      </c>
      <c r="O6281" s="6">
        <f>Table5[[#This Row],[profit]]/Table5[[#This Row],[net_sales]]</f>
        <v>0.10775329580678482</v>
      </c>
      <c r="P6281" s="3" t="str">
        <f>IF(Table5[[#This Row],[Profit_Percentage]]&lt;=24.5%,"low","high")</f>
        <v>low</v>
      </c>
      <c r="Q6281" s="3" t="str">
        <f>IF(Table5[[#This Row],[Profit_Percentage]]&gt;25%,"high_profit","low_profit")&amp;(IF(Table5[[#This Row],[net_sales]]&gt;1000," high_sales"," low_sales"))</f>
        <v>low_profit high_sales</v>
      </c>
      <c r="R6281" s="3"/>
    </row>
    <row r="6282" spans="1:18" ht="14.25" customHeight="1" x14ac:dyDescent="0.3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Table5[[#This Row],[sales]]-(Table5[[#This Row],[sales]]*Table5[[#This Row],[discount]])</f>
        <v>1321.3810000000001</v>
      </c>
      <c r="O6282" s="6">
        <f>Table5[[#This Row],[profit]]/Table5[[#This Row],[net_sales]]</f>
        <v>0.26990701394979943</v>
      </c>
      <c r="P6282" s="3" t="str">
        <f>IF(Table5[[#This Row],[Profit_Percentage]]&lt;=24.5%,"low","high")</f>
        <v>high</v>
      </c>
      <c r="Q6282" s="3" t="str">
        <f>IF(Table5[[#This Row],[Profit_Percentage]]&gt;25%,"high_profit","low_profit")&amp;(IF(Table5[[#This Row],[net_sales]]&gt;1000," high_sales"," low_sales"))</f>
        <v>high_profit high_sales</v>
      </c>
      <c r="R6282" s="3"/>
    </row>
    <row r="6283" spans="1:18" ht="14.25" customHeight="1" x14ac:dyDescent="0.3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Table5[[#This Row],[sales]]-(Table5[[#This Row],[sales]]*Table5[[#This Row],[discount]])</f>
        <v>1656.3520000000001</v>
      </c>
      <c r="O6283" s="6">
        <f>Table5[[#This Row],[profit]]/Table5[[#This Row],[net_sales]]</f>
        <v>0.34879663259983384</v>
      </c>
      <c r="P6283" s="3" t="str">
        <f>IF(Table5[[#This Row],[Profit_Percentage]]&lt;=24.5%,"low","high")</f>
        <v>high</v>
      </c>
      <c r="Q6283" s="3" t="str">
        <f>IF(Table5[[#This Row],[Profit_Percentage]]&gt;25%,"high_profit","low_profit")&amp;(IF(Table5[[#This Row],[net_sales]]&gt;1000," high_sales"," low_sales"))</f>
        <v>high_profit high_sales</v>
      </c>
      <c r="R6283" s="3"/>
    </row>
    <row r="6284" spans="1:18" ht="14.25" customHeight="1" x14ac:dyDescent="0.3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Table5[[#This Row],[sales]]-(Table5[[#This Row],[sales]]*Table5[[#This Row],[discount]])</f>
        <v>920.29559999999992</v>
      </c>
      <c r="O6284" s="6">
        <f>Table5[[#This Row],[profit]]/Table5[[#This Row],[net_sales]]</f>
        <v>0.18124611266206209</v>
      </c>
      <c r="P6284" s="3" t="str">
        <f>IF(Table5[[#This Row],[Profit_Percentage]]&lt;=24.5%,"low","high")</f>
        <v>low</v>
      </c>
      <c r="Q6284" s="3" t="str">
        <f>IF(Table5[[#This Row],[Profit_Percentage]]&gt;25%,"high_profit","low_profit")&amp;(IF(Table5[[#This Row],[net_sales]]&gt;1000," high_sales"," low_sales"))</f>
        <v>low_profit low_sales</v>
      </c>
      <c r="R6284" s="3"/>
    </row>
    <row r="6285" spans="1:18" ht="14.25" customHeight="1" x14ac:dyDescent="0.3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Table5[[#This Row],[sales]]-(Table5[[#This Row],[sales]]*Table5[[#This Row],[discount]])</f>
        <v>2796.2495999999996</v>
      </c>
      <c r="O6285" s="6">
        <f>Table5[[#This Row],[profit]]/Table5[[#This Row],[net_sales]]</f>
        <v>0.25362185121099351</v>
      </c>
      <c r="P6285" s="3" t="str">
        <f>IF(Table5[[#This Row],[Profit_Percentage]]&lt;=24.5%,"low","high")</f>
        <v>high</v>
      </c>
      <c r="Q6285" s="3" t="str">
        <f>IF(Table5[[#This Row],[Profit_Percentage]]&gt;25%,"high_profit","low_profit")&amp;(IF(Table5[[#This Row],[net_sales]]&gt;1000," high_sales"," low_sales"))</f>
        <v>high_profit high_sales</v>
      </c>
      <c r="R6285" s="3"/>
    </row>
    <row r="6286" spans="1:18" ht="14.25" customHeight="1" x14ac:dyDescent="0.3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Table5[[#This Row],[sales]]-(Table5[[#This Row],[sales]]*Table5[[#This Row],[discount]])</f>
        <v>2236.0439999999999</v>
      </c>
      <c r="O6286" s="6">
        <f>Table5[[#This Row],[profit]]/Table5[[#This Row],[net_sales]]</f>
        <v>0.21902967920130373</v>
      </c>
      <c r="P6286" s="3" t="str">
        <f>IF(Table5[[#This Row],[Profit_Percentage]]&lt;=24.5%,"low","high")</f>
        <v>low</v>
      </c>
      <c r="Q6286" s="3" t="str">
        <f>IF(Table5[[#This Row],[Profit_Percentage]]&gt;25%,"high_profit","low_profit")&amp;(IF(Table5[[#This Row],[net_sales]]&gt;1000," high_sales"," low_sales"))</f>
        <v>low_profit high_sales</v>
      </c>
      <c r="R6286" s="3"/>
    </row>
    <row r="6287" spans="1:18" ht="14.25" customHeight="1" x14ac:dyDescent="0.3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Table5[[#This Row],[sales]]-(Table5[[#This Row],[sales]]*Table5[[#This Row],[discount]])</f>
        <v>2123.6010000000001</v>
      </c>
      <c r="O6287" s="6">
        <f>Table5[[#This Row],[profit]]/Table5[[#This Row],[net_sales]]</f>
        <v>0.15792514695557217</v>
      </c>
      <c r="P6287" s="3" t="str">
        <f>IF(Table5[[#This Row],[Profit_Percentage]]&lt;=24.5%,"low","high")</f>
        <v>low</v>
      </c>
      <c r="Q6287" s="3" t="str">
        <f>IF(Table5[[#This Row],[Profit_Percentage]]&gt;25%,"high_profit","low_profit")&amp;(IF(Table5[[#This Row],[net_sales]]&gt;1000," high_sales"," low_sales"))</f>
        <v>low_profit high_sales</v>
      </c>
      <c r="R6287" s="3"/>
    </row>
    <row r="6288" spans="1:18" ht="14.25" customHeight="1" x14ac:dyDescent="0.3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Table5[[#This Row],[sales]]-(Table5[[#This Row],[sales]]*Table5[[#This Row],[discount]])</f>
        <v>3020.9759999999997</v>
      </c>
      <c r="O6288" s="6">
        <f>Table5[[#This Row],[profit]]/Table5[[#This Row],[net_sales]]</f>
        <v>0.27767847212291663</v>
      </c>
      <c r="P6288" s="3" t="str">
        <f>IF(Table5[[#This Row],[Profit_Percentage]]&lt;=24.5%,"low","high")</f>
        <v>high</v>
      </c>
      <c r="Q6288" s="3" t="str">
        <f>IF(Table5[[#This Row],[Profit_Percentage]]&gt;25%,"high_profit","low_profit")&amp;(IF(Table5[[#This Row],[net_sales]]&gt;1000," high_sales"," low_sales"))</f>
        <v>high_profit high_sales</v>
      </c>
      <c r="R6288" s="3"/>
    </row>
    <row r="6289" spans="1:18" ht="14.25" customHeight="1" x14ac:dyDescent="0.3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Table5[[#This Row],[sales]]-(Table5[[#This Row],[sales]]*Table5[[#This Row],[discount]])</f>
        <v>1266.2080000000001</v>
      </c>
      <c r="O6289" s="6">
        <f>Table5[[#This Row],[profit]]/Table5[[#This Row],[net_sales]]</f>
        <v>7.2057671409436669E-2</v>
      </c>
      <c r="P6289" s="3" t="str">
        <f>IF(Table5[[#This Row],[Profit_Percentage]]&lt;=24.5%,"low","high")</f>
        <v>low</v>
      </c>
      <c r="Q6289" s="3" t="str">
        <f>IF(Table5[[#This Row],[Profit_Percentage]]&gt;25%,"high_profit","low_profit")&amp;(IF(Table5[[#This Row],[net_sales]]&gt;1000," high_sales"," low_sales"))</f>
        <v>low_profit high_sales</v>
      </c>
      <c r="R6289" s="3"/>
    </row>
    <row r="6290" spans="1:18" ht="14.25" customHeight="1" x14ac:dyDescent="0.3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Table5[[#This Row],[sales]]-(Table5[[#This Row],[sales]]*Table5[[#This Row],[discount]])</f>
        <v>2388.0273999999999</v>
      </c>
      <c r="O6290" s="6">
        <f>Table5[[#This Row],[profit]]/Table5[[#This Row],[net_sales]]</f>
        <v>0.34807808319117278</v>
      </c>
      <c r="P6290" s="3" t="str">
        <f>IF(Table5[[#This Row],[Profit_Percentage]]&lt;=24.5%,"low","high")</f>
        <v>high</v>
      </c>
      <c r="Q6290" s="3" t="str">
        <f>IF(Table5[[#This Row],[Profit_Percentage]]&gt;25%,"high_profit","low_profit")&amp;(IF(Table5[[#This Row],[net_sales]]&gt;1000," high_sales"," low_sales"))</f>
        <v>high_profit high_sales</v>
      </c>
      <c r="R6290" s="3"/>
    </row>
    <row r="6291" spans="1:18" ht="14.25" customHeight="1" x14ac:dyDescent="0.3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Table5[[#This Row],[sales]]-(Table5[[#This Row],[sales]]*Table5[[#This Row],[discount]])</f>
        <v>1174.6654000000001</v>
      </c>
      <c r="O6291" s="6">
        <f>Table5[[#This Row],[profit]]/Table5[[#This Row],[net_sales]]</f>
        <v>0.13459151857201207</v>
      </c>
      <c r="P6291" s="3" t="str">
        <f>IF(Table5[[#This Row],[Profit_Percentage]]&lt;=24.5%,"low","high")</f>
        <v>low</v>
      </c>
      <c r="Q6291" s="3" t="str">
        <f>IF(Table5[[#This Row],[Profit_Percentage]]&gt;25%,"high_profit","low_profit")&amp;(IF(Table5[[#This Row],[net_sales]]&gt;1000," high_sales"," low_sales"))</f>
        <v>low_profit high_sales</v>
      </c>
      <c r="R6291" s="3"/>
    </row>
    <row r="6292" spans="1:18" ht="14.25" customHeight="1" x14ac:dyDescent="0.3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Table5[[#This Row],[sales]]-(Table5[[#This Row],[sales]]*Table5[[#This Row],[discount]])</f>
        <v>2276.6044000000002</v>
      </c>
      <c r="O6292" s="6">
        <f>Table5[[#This Row],[profit]]/Table5[[#This Row],[net_sales]]</f>
        <v>0.45190547817618199</v>
      </c>
      <c r="P6292" s="3" t="str">
        <f>IF(Table5[[#This Row],[Profit_Percentage]]&lt;=24.5%,"low","high")</f>
        <v>high</v>
      </c>
      <c r="Q6292" s="3" t="str">
        <f>IF(Table5[[#This Row],[Profit_Percentage]]&gt;25%,"high_profit","low_profit")&amp;(IF(Table5[[#This Row],[net_sales]]&gt;1000," high_sales"," low_sales"))</f>
        <v>high_profit high_sales</v>
      </c>
      <c r="R6292" s="3"/>
    </row>
    <row r="6293" spans="1:18" ht="14.25" customHeight="1" x14ac:dyDescent="0.3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Table5[[#This Row],[sales]]-(Table5[[#This Row],[sales]]*Table5[[#This Row],[discount]])</f>
        <v>3753.1260000000002</v>
      </c>
      <c r="O6293" s="6">
        <f>Table5[[#This Row],[profit]]/Table5[[#This Row],[net_sales]]</f>
        <v>0.21088553914789965</v>
      </c>
      <c r="P6293" s="3" t="str">
        <f>IF(Table5[[#This Row],[Profit_Percentage]]&lt;=24.5%,"low","high")</f>
        <v>low</v>
      </c>
      <c r="Q6293" s="3" t="str">
        <f>IF(Table5[[#This Row],[Profit_Percentage]]&gt;25%,"high_profit","low_profit")&amp;(IF(Table5[[#This Row],[net_sales]]&gt;1000," high_sales"," low_sales"))</f>
        <v>low_profit high_sales</v>
      </c>
      <c r="R6293" s="3"/>
    </row>
    <row r="6294" spans="1:18" ht="14.25" customHeight="1" x14ac:dyDescent="0.3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Table5[[#This Row],[sales]]-(Table5[[#This Row],[sales]]*Table5[[#This Row],[discount]])</f>
        <v>2445.3984999999998</v>
      </c>
      <c r="O6294" s="6">
        <f>Table5[[#This Row],[profit]]/Table5[[#This Row],[net_sales]]</f>
        <v>0.20014733794921361</v>
      </c>
      <c r="P6294" s="3" t="str">
        <f>IF(Table5[[#This Row],[Profit_Percentage]]&lt;=24.5%,"low","high")</f>
        <v>low</v>
      </c>
      <c r="Q6294" s="3" t="str">
        <f>IF(Table5[[#This Row],[Profit_Percentage]]&gt;25%,"high_profit","low_profit")&amp;(IF(Table5[[#This Row],[net_sales]]&gt;1000," high_sales"," low_sales"))</f>
        <v>low_profit high_sales</v>
      </c>
      <c r="R6294" s="3"/>
    </row>
    <row r="6295" spans="1:18" ht="14.25" customHeight="1" x14ac:dyDescent="0.3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Table5[[#This Row],[sales]]-(Table5[[#This Row],[sales]]*Table5[[#This Row],[discount]])</f>
        <v>670.37559999999996</v>
      </c>
      <c r="O6295" s="6">
        <f>Table5[[#This Row],[profit]]/Table5[[#This Row],[net_sales]]</f>
        <v>0.38030918786423612</v>
      </c>
      <c r="P6295" s="3" t="str">
        <f>IF(Table5[[#This Row],[Profit_Percentage]]&lt;=24.5%,"low","high")</f>
        <v>high</v>
      </c>
      <c r="Q6295" s="3" t="str">
        <f>IF(Table5[[#This Row],[Profit_Percentage]]&gt;25%,"high_profit","low_profit")&amp;(IF(Table5[[#This Row],[net_sales]]&gt;1000," high_sales"," low_sales"))</f>
        <v>high_profit low_sales</v>
      </c>
      <c r="R6295" s="3"/>
    </row>
    <row r="6296" spans="1:18" ht="14.25" customHeight="1" x14ac:dyDescent="0.3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Table5[[#This Row],[sales]]-(Table5[[#This Row],[sales]]*Table5[[#This Row],[discount]])</f>
        <v>3151.6379999999999</v>
      </c>
      <c r="O6296" s="6">
        <f>Table5[[#This Row],[profit]]/Table5[[#This Row],[net_sales]]</f>
        <v>0.30958822047455958</v>
      </c>
      <c r="P6296" s="3" t="str">
        <f>IF(Table5[[#This Row],[Profit_Percentage]]&lt;=24.5%,"low","high")</f>
        <v>high</v>
      </c>
      <c r="Q6296" s="3" t="str">
        <f>IF(Table5[[#This Row],[Profit_Percentage]]&gt;25%,"high_profit","low_profit")&amp;(IF(Table5[[#This Row],[net_sales]]&gt;1000," high_sales"," low_sales"))</f>
        <v>high_profit high_sales</v>
      </c>
      <c r="R6296" s="3"/>
    </row>
    <row r="6297" spans="1:18" ht="14.25" customHeight="1" x14ac:dyDescent="0.3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Table5[[#This Row],[sales]]-(Table5[[#This Row],[sales]]*Table5[[#This Row],[discount]])</f>
        <v>1643.31</v>
      </c>
      <c r="O6297" s="6">
        <f>Table5[[#This Row],[profit]]/Table5[[#This Row],[net_sales]]</f>
        <v>0.29892108001533491</v>
      </c>
      <c r="P6297" s="3" t="str">
        <f>IF(Table5[[#This Row],[Profit_Percentage]]&lt;=24.5%,"low","high")</f>
        <v>high</v>
      </c>
      <c r="Q6297" s="3" t="str">
        <f>IF(Table5[[#This Row],[Profit_Percentage]]&gt;25%,"high_profit","low_profit")&amp;(IF(Table5[[#This Row],[net_sales]]&gt;1000," high_sales"," low_sales"))</f>
        <v>high_profit high_sales</v>
      </c>
      <c r="R6297" s="3"/>
    </row>
    <row r="6298" spans="1:18" ht="14.25" customHeight="1" x14ac:dyDescent="0.3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Table5[[#This Row],[sales]]-(Table5[[#This Row],[sales]]*Table5[[#This Row],[discount]])</f>
        <v>3156.2111999999997</v>
      </c>
      <c r="O6298" s="6">
        <f>Table5[[#This Row],[profit]]/Table5[[#This Row],[net_sales]]</f>
        <v>0.41487717932184009</v>
      </c>
      <c r="P6298" s="3" t="str">
        <f>IF(Table5[[#This Row],[Profit_Percentage]]&lt;=24.5%,"low","high")</f>
        <v>high</v>
      </c>
      <c r="Q6298" s="3" t="str">
        <f>IF(Table5[[#This Row],[Profit_Percentage]]&gt;25%,"high_profit","low_profit")&amp;(IF(Table5[[#This Row],[net_sales]]&gt;1000," high_sales"," low_sales"))</f>
        <v>high_profit high_sales</v>
      </c>
      <c r="R6298" s="3"/>
    </row>
    <row r="6299" spans="1:18" ht="14.25" customHeight="1" x14ac:dyDescent="0.3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Table5[[#This Row],[sales]]-(Table5[[#This Row],[sales]]*Table5[[#This Row],[discount]])</f>
        <v>1048.1687999999999</v>
      </c>
      <c r="O6299" s="6">
        <f>Table5[[#This Row],[profit]]/Table5[[#This Row],[net_sales]]</f>
        <v>0.50710343601145158</v>
      </c>
      <c r="P6299" s="3" t="str">
        <f>IF(Table5[[#This Row],[Profit_Percentage]]&lt;=24.5%,"low","high")</f>
        <v>high</v>
      </c>
      <c r="Q6299" s="3" t="str">
        <f>IF(Table5[[#This Row],[Profit_Percentage]]&gt;25%,"high_profit","low_profit")&amp;(IF(Table5[[#This Row],[net_sales]]&gt;1000," high_sales"," low_sales"))</f>
        <v>high_profit high_sales</v>
      </c>
      <c r="R6299" s="3"/>
    </row>
    <row r="6300" spans="1:18" ht="14.25" customHeight="1" x14ac:dyDescent="0.3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Table5[[#This Row],[sales]]-(Table5[[#This Row],[sales]]*Table5[[#This Row],[discount]])</f>
        <v>2909.3474999999999</v>
      </c>
      <c r="O6300" s="6">
        <f>Table5[[#This Row],[profit]]/Table5[[#This Row],[net_sales]]</f>
        <v>0.19181620621118653</v>
      </c>
      <c r="P6300" s="3" t="str">
        <f>IF(Table5[[#This Row],[Profit_Percentage]]&lt;=24.5%,"low","high")</f>
        <v>low</v>
      </c>
      <c r="Q6300" s="3" t="str">
        <f>IF(Table5[[#This Row],[Profit_Percentage]]&gt;25%,"high_profit","low_profit")&amp;(IF(Table5[[#This Row],[net_sales]]&gt;1000," high_sales"," low_sales"))</f>
        <v>low_profit high_sales</v>
      </c>
      <c r="R6300" s="3"/>
    </row>
    <row r="6301" spans="1:18" ht="14.25" customHeight="1" x14ac:dyDescent="0.3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Table5[[#This Row],[sales]]-(Table5[[#This Row],[sales]]*Table5[[#This Row],[discount]])</f>
        <v>1683.7744</v>
      </c>
      <c r="O6301" s="6">
        <f>Table5[[#This Row],[profit]]/Table5[[#This Row],[net_sales]]</f>
        <v>0.29243228784093639</v>
      </c>
      <c r="P6301" s="3" t="str">
        <f>IF(Table5[[#This Row],[Profit_Percentage]]&lt;=24.5%,"low","high")</f>
        <v>high</v>
      </c>
      <c r="Q6301" s="3" t="str">
        <f>IF(Table5[[#This Row],[Profit_Percentage]]&gt;25%,"high_profit","low_profit")&amp;(IF(Table5[[#This Row],[net_sales]]&gt;1000," high_sales"," low_sales"))</f>
        <v>high_profit high_sales</v>
      </c>
      <c r="R6301" s="3"/>
    </row>
    <row r="6302" spans="1:18" ht="14.25" customHeight="1" x14ac:dyDescent="0.3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Table5[[#This Row],[sales]]-(Table5[[#This Row],[sales]]*Table5[[#This Row],[discount]])</f>
        <v>1104.0839999999998</v>
      </c>
      <c r="O6302" s="6">
        <f>Table5[[#This Row],[profit]]/Table5[[#This Row],[net_sales]]</f>
        <v>0.45264671890906855</v>
      </c>
      <c r="P6302" s="3" t="str">
        <f>IF(Table5[[#This Row],[Profit_Percentage]]&lt;=24.5%,"low","high")</f>
        <v>high</v>
      </c>
      <c r="Q6302" s="3" t="str">
        <f>IF(Table5[[#This Row],[Profit_Percentage]]&gt;25%,"high_profit","low_profit")&amp;(IF(Table5[[#This Row],[net_sales]]&gt;1000," high_sales"," low_sales"))</f>
        <v>high_profit high_sales</v>
      </c>
      <c r="R6302" s="3"/>
    </row>
    <row r="6303" spans="1:18" ht="14.25" customHeight="1" x14ac:dyDescent="0.3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Table5[[#This Row],[sales]]-(Table5[[#This Row],[sales]]*Table5[[#This Row],[discount]])</f>
        <v>386.31599999999997</v>
      </c>
      <c r="O6303" s="6">
        <f>Table5[[#This Row],[profit]]/Table5[[#This Row],[net_sales]]</f>
        <v>0.3151565040019052</v>
      </c>
      <c r="P6303" s="3" t="str">
        <f>IF(Table5[[#This Row],[Profit_Percentage]]&lt;=24.5%,"low","high")</f>
        <v>high</v>
      </c>
      <c r="Q6303" s="3" t="str">
        <f>IF(Table5[[#This Row],[Profit_Percentage]]&gt;25%,"high_profit","low_profit")&amp;(IF(Table5[[#This Row],[net_sales]]&gt;1000," high_sales"," low_sales"))</f>
        <v>high_profit low_sales</v>
      </c>
      <c r="R6303" s="3"/>
    </row>
    <row r="6304" spans="1:18" ht="14.25" customHeight="1" x14ac:dyDescent="0.3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Table5[[#This Row],[sales]]-(Table5[[#This Row],[sales]]*Table5[[#This Row],[discount]])</f>
        <v>1261.5965999999999</v>
      </c>
      <c r="O6304" s="6">
        <f>Table5[[#This Row],[profit]]/Table5[[#This Row],[net_sales]]</f>
        <v>6.4410446255165885E-2</v>
      </c>
      <c r="P6304" s="3" t="str">
        <f>IF(Table5[[#This Row],[Profit_Percentage]]&lt;=24.5%,"low","high")</f>
        <v>low</v>
      </c>
      <c r="Q6304" s="3" t="str">
        <f>IF(Table5[[#This Row],[Profit_Percentage]]&gt;25%,"high_profit","low_profit")&amp;(IF(Table5[[#This Row],[net_sales]]&gt;1000," high_sales"," low_sales"))</f>
        <v>low_profit high_sales</v>
      </c>
      <c r="R6304" s="3"/>
    </row>
    <row r="6305" spans="1:18" ht="14.25" customHeight="1" x14ac:dyDescent="0.3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Table5[[#This Row],[sales]]-(Table5[[#This Row],[sales]]*Table5[[#This Row],[discount]])</f>
        <v>480.16410000000002</v>
      </c>
      <c r="O6305" s="6">
        <f>Table5[[#This Row],[profit]]/Table5[[#This Row],[net_sales]]</f>
        <v>0.47323404644370537</v>
      </c>
      <c r="P6305" s="3" t="str">
        <f>IF(Table5[[#This Row],[Profit_Percentage]]&lt;=24.5%,"low","high")</f>
        <v>high</v>
      </c>
      <c r="Q6305" s="3" t="str">
        <f>IF(Table5[[#This Row],[Profit_Percentage]]&gt;25%,"high_profit","low_profit")&amp;(IF(Table5[[#This Row],[net_sales]]&gt;1000," high_sales"," low_sales"))</f>
        <v>high_profit low_sales</v>
      </c>
      <c r="R6305" s="3"/>
    </row>
    <row r="6306" spans="1:18" ht="14.25" customHeight="1" x14ac:dyDescent="0.3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Table5[[#This Row],[sales]]-(Table5[[#This Row],[sales]]*Table5[[#This Row],[discount]])</f>
        <v>466.44240000000002</v>
      </c>
      <c r="O6306" s="6">
        <f>Table5[[#This Row],[profit]]/Table5[[#This Row],[net_sales]]</f>
        <v>0.11920014132505964</v>
      </c>
      <c r="P6306" s="3" t="str">
        <f>IF(Table5[[#This Row],[Profit_Percentage]]&lt;=24.5%,"low","high")</f>
        <v>low</v>
      </c>
      <c r="Q6306" s="3" t="str">
        <f>IF(Table5[[#This Row],[Profit_Percentage]]&gt;25%,"high_profit","low_profit")&amp;(IF(Table5[[#This Row],[net_sales]]&gt;1000," high_sales"," low_sales"))</f>
        <v>low_profit low_sales</v>
      </c>
      <c r="R6306" s="3"/>
    </row>
    <row r="6307" spans="1:18" ht="14.25" customHeight="1" x14ac:dyDescent="0.3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Table5[[#This Row],[sales]]-(Table5[[#This Row],[sales]]*Table5[[#This Row],[discount]])</f>
        <v>118.22760000000001</v>
      </c>
      <c r="O6307" s="6">
        <f>Table5[[#This Row],[profit]]/Table5[[#This Row],[net_sales]]</f>
        <v>0.35583907649313695</v>
      </c>
      <c r="P6307" s="3" t="str">
        <f>IF(Table5[[#This Row],[Profit_Percentage]]&lt;=24.5%,"low","high")</f>
        <v>high</v>
      </c>
      <c r="Q6307" s="3" t="str">
        <f>IF(Table5[[#This Row],[Profit_Percentage]]&gt;25%,"high_profit","low_profit")&amp;(IF(Table5[[#This Row],[net_sales]]&gt;1000," high_sales"," low_sales"))</f>
        <v>high_profit low_sales</v>
      </c>
      <c r="R6307" s="3"/>
    </row>
    <row r="6308" spans="1:18" ht="14.25" customHeight="1" x14ac:dyDescent="0.3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Table5[[#This Row],[sales]]-(Table5[[#This Row],[sales]]*Table5[[#This Row],[discount]])</f>
        <v>3949.6347000000001</v>
      </c>
      <c r="O6308" s="6">
        <f>Table5[[#This Row],[profit]]/Table5[[#This Row],[net_sales]]</f>
        <v>0.16582293040923507</v>
      </c>
      <c r="P6308" s="3" t="str">
        <f>IF(Table5[[#This Row],[Profit_Percentage]]&lt;=24.5%,"low","high")</f>
        <v>low</v>
      </c>
      <c r="Q6308" s="3" t="str">
        <f>IF(Table5[[#This Row],[Profit_Percentage]]&gt;25%,"high_profit","low_profit")&amp;(IF(Table5[[#This Row],[net_sales]]&gt;1000," high_sales"," low_sales"))</f>
        <v>low_profit high_sales</v>
      </c>
      <c r="R6308" s="3"/>
    </row>
    <row r="6309" spans="1:18" ht="14.25" customHeight="1" x14ac:dyDescent="0.3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Table5[[#This Row],[sales]]-(Table5[[#This Row],[sales]]*Table5[[#This Row],[discount]])</f>
        <v>1722.8591999999999</v>
      </c>
      <c r="O6309" s="6">
        <f>Table5[[#This Row],[profit]]/Table5[[#This Row],[net_sales]]</f>
        <v>7.8741199512995616E-2</v>
      </c>
      <c r="P6309" s="3" t="str">
        <f>IF(Table5[[#This Row],[Profit_Percentage]]&lt;=24.5%,"low","high")</f>
        <v>low</v>
      </c>
      <c r="Q6309" s="3" t="str">
        <f>IF(Table5[[#This Row],[Profit_Percentage]]&gt;25%,"high_profit","low_profit")&amp;(IF(Table5[[#This Row],[net_sales]]&gt;1000," high_sales"," low_sales"))</f>
        <v>low_profit high_sales</v>
      </c>
      <c r="R6309" s="3"/>
    </row>
    <row r="6310" spans="1:18" ht="14.25" customHeight="1" x14ac:dyDescent="0.3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Table5[[#This Row],[sales]]-(Table5[[#This Row],[sales]]*Table5[[#This Row],[discount]])</f>
        <v>2181.8267999999998</v>
      </c>
      <c r="O6310" s="6">
        <f>Table5[[#This Row],[profit]]/Table5[[#This Row],[net_sales]]</f>
        <v>0.19932379600433914</v>
      </c>
      <c r="P6310" s="3" t="str">
        <f>IF(Table5[[#This Row],[Profit_Percentage]]&lt;=24.5%,"low","high")</f>
        <v>low</v>
      </c>
      <c r="Q6310" s="3" t="str">
        <f>IF(Table5[[#This Row],[Profit_Percentage]]&gt;25%,"high_profit","low_profit")&amp;(IF(Table5[[#This Row],[net_sales]]&gt;1000," high_sales"," low_sales"))</f>
        <v>low_profit high_sales</v>
      </c>
      <c r="R6310" s="3"/>
    </row>
    <row r="6311" spans="1:18" ht="14.25" customHeight="1" x14ac:dyDescent="0.3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Table5[[#This Row],[sales]]-(Table5[[#This Row],[sales]]*Table5[[#This Row],[discount]])</f>
        <v>2915.41</v>
      </c>
      <c r="O6311" s="6">
        <f>Table5[[#This Row],[profit]]/Table5[[#This Row],[net_sales]]</f>
        <v>0.11423779159706526</v>
      </c>
      <c r="P6311" s="3" t="str">
        <f>IF(Table5[[#This Row],[Profit_Percentage]]&lt;=24.5%,"low","high")</f>
        <v>low</v>
      </c>
      <c r="Q6311" s="3" t="str">
        <f>IF(Table5[[#This Row],[Profit_Percentage]]&gt;25%,"high_profit","low_profit")&amp;(IF(Table5[[#This Row],[net_sales]]&gt;1000," high_sales"," low_sales"))</f>
        <v>low_profit high_sales</v>
      </c>
      <c r="R6311" s="3"/>
    </row>
    <row r="6312" spans="1:18" ht="14.25" customHeight="1" x14ac:dyDescent="0.3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Table5[[#This Row],[sales]]-(Table5[[#This Row],[sales]]*Table5[[#This Row],[discount]])</f>
        <v>2921.4850000000001</v>
      </c>
      <c r="O6312" s="6">
        <f>Table5[[#This Row],[profit]]/Table5[[#This Row],[net_sales]]</f>
        <v>0.37984791980790589</v>
      </c>
      <c r="P6312" s="3" t="str">
        <f>IF(Table5[[#This Row],[Profit_Percentage]]&lt;=24.5%,"low","high")</f>
        <v>high</v>
      </c>
      <c r="Q6312" s="3" t="str">
        <f>IF(Table5[[#This Row],[Profit_Percentage]]&gt;25%,"high_profit","low_profit")&amp;(IF(Table5[[#This Row],[net_sales]]&gt;1000," high_sales"," low_sales"))</f>
        <v>high_profit high_sales</v>
      </c>
      <c r="R6312" s="3"/>
    </row>
    <row r="6313" spans="1:18" ht="14.25" customHeight="1" x14ac:dyDescent="0.3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Table5[[#This Row],[sales]]-(Table5[[#This Row],[sales]]*Table5[[#This Row],[discount]])</f>
        <v>1618.1234999999999</v>
      </c>
      <c r="O6313" s="6">
        <f>Table5[[#This Row],[profit]]/Table5[[#This Row],[net_sales]]</f>
        <v>0.10872470488192033</v>
      </c>
      <c r="P6313" s="3" t="str">
        <f>IF(Table5[[#This Row],[Profit_Percentage]]&lt;=24.5%,"low","high")</f>
        <v>low</v>
      </c>
      <c r="Q6313" s="3" t="str">
        <f>IF(Table5[[#This Row],[Profit_Percentage]]&gt;25%,"high_profit","low_profit")&amp;(IF(Table5[[#This Row],[net_sales]]&gt;1000," high_sales"," low_sales"))</f>
        <v>low_profit high_sales</v>
      </c>
      <c r="R6313" s="3"/>
    </row>
    <row r="6314" spans="1:18" ht="14.25" customHeight="1" x14ac:dyDescent="0.3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Table5[[#This Row],[sales]]-(Table5[[#This Row],[sales]]*Table5[[#This Row],[discount]])</f>
        <v>521.54399999999998</v>
      </c>
      <c r="O6314" s="6">
        <f>Table5[[#This Row],[profit]]/Table5[[#This Row],[net_sales]]</f>
        <v>0.10012578037519365</v>
      </c>
      <c r="P6314" s="3" t="str">
        <f>IF(Table5[[#This Row],[Profit_Percentage]]&lt;=24.5%,"low","high")</f>
        <v>low</v>
      </c>
      <c r="Q6314" s="3" t="str">
        <f>IF(Table5[[#This Row],[Profit_Percentage]]&gt;25%,"high_profit","low_profit")&amp;(IF(Table5[[#This Row],[net_sales]]&gt;1000," high_sales"," low_sales"))</f>
        <v>low_profit low_sales</v>
      </c>
      <c r="R6314" s="3"/>
    </row>
    <row r="6315" spans="1:18" ht="14.25" customHeight="1" x14ac:dyDescent="0.3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Table5[[#This Row],[sales]]-(Table5[[#This Row],[sales]]*Table5[[#This Row],[discount]])</f>
        <v>2310.3836000000001</v>
      </c>
      <c r="O6315" s="6">
        <f>Table5[[#This Row],[profit]]/Table5[[#This Row],[net_sales]]</f>
        <v>0.19156991938481557</v>
      </c>
      <c r="P6315" s="3" t="str">
        <f>IF(Table5[[#This Row],[Profit_Percentage]]&lt;=24.5%,"low","high")</f>
        <v>low</v>
      </c>
      <c r="Q6315" s="3" t="str">
        <f>IF(Table5[[#This Row],[Profit_Percentage]]&gt;25%,"high_profit","low_profit")&amp;(IF(Table5[[#This Row],[net_sales]]&gt;1000," high_sales"," low_sales"))</f>
        <v>low_profit high_sales</v>
      </c>
      <c r="R6315" s="3"/>
    </row>
    <row r="6316" spans="1:18" ht="14.25" customHeight="1" x14ac:dyDescent="0.3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Table5[[#This Row],[sales]]-(Table5[[#This Row],[sales]]*Table5[[#This Row],[discount]])</f>
        <v>3284.2080000000001</v>
      </c>
      <c r="O6316" s="6">
        <f>Table5[[#This Row],[profit]]/Table5[[#This Row],[net_sales]]</f>
        <v>9.8251998655383574E-2</v>
      </c>
      <c r="P6316" s="3" t="str">
        <f>IF(Table5[[#This Row],[Profit_Percentage]]&lt;=24.5%,"low","high")</f>
        <v>low</v>
      </c>
      <c r="Q6316" s="3" t="str">
        <f>IF(Table5[[#This Row],[Profit_Percentage]]&gt;25%,"high_profit","low_profit")&amp;(IF(Table5[[#This Row],[net_sales]]&gt;1000," high_sales"," low_sales"))</f>
        <v>low_profit high_sales</v>
      </c>
      <c r="R6316" s="3"/>
    </row>
    <row r="6317" spans="1:18" ht="14.25" customHeight="1" x14ac:dyDescent="0.3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Table5[[#This Row],[sales]]-(Table5[[#This Row],[sales]]*Table5[[#This Row],[discount]])</f>
        <v>2282.3063999999999</v>
      </c>
      <c r="O6317" s="6">
        <f>Table5[[#This Row],[profit]]/Table5[[#This Row],[net_sales]]</f>
        <v>0.13609478552047174</v>
      </c>
      <c r="P6317" s="3" t="str">
        <f>IF(Table5[[#This Row],[Profit_Percentage]]&lt;=24.5%,"low","high")</f>
        <v>low</v>
      </c>
      <c r="Q6317" s="3" t="str">
        <f>IF(Table5[[#This Row],[Profit_Percentage]]&gt;25%,"high_profit","low_profit")&amp;(IF(Table5[[#This Row],[net_sales]]&gt;1000," high_sales"," low_sales"))</f>
        <v>low_profit high_sales</v>
      </c>
      <c r="R6317" s="3"/>
    </row>
    <row r="6318" spans="1:18" ht="14.25" customHeight="1" x14ac:dyDescent="0.3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Table5[[#This Row],[sales]]-(Table5[[#This Row],[sales]]*Table5[[#This Row],[discount]])</f>
        <v>3140.7090000000003</v>
      </c>
      <c r="O6318" s="6">
        <f>Table5[[#This Row],[profit]]/Table5[[#This Row],[net_sales]]</f>
        <v>0.13238412091027851</v>
      </c>
      <c r="P6318" s="3" t="str">
        <f>IF(Table5[[#This Row],[Profit_Percentage]]&lt;=24.5%,"low","high")</f>
        <v>low</v>
      </c>
      <c r="Q6318" s="3" t="str">
        <f>IF(Table5[[#This Row],[Profit_Percentage]]&gt;25%,"high_profit","low_profit")&amp;(IF(Table5[[#This Row],[net_sales]]&gt;1000," high_sales"," low_sales"))</f>
        <v>low_profit high_sales</v>
      </c>
      <c r="R6318" s="3"/>
    </row>
    <row r="6319" spans="1:18" ht="14.25" customHeight="1" x14ac:dyDescent="0.3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Table5[[#This Row],[sales]]-(Table5[[#This Row],[sales]]*Table5[[#This Row],[discount]])</f>
        <v>3205.3845000000001</v>
      </c>
      <c r="O6319" s="6">
        <f>Table5[[#This Row],[profit]]/Table5[[#This Row],[net_sales]]</f>
        <v>9.8412530540407855E-2</v>
      </c>
      <c r="P6319" s="3" t="str">
        <f>IF(Table5[[#This Row],[Profit_Percentage]]&lt;=24.5%,"low","high")</f>
        <v>low</v>
      </c>
      <c r="Q6319" s="3" t="str">
        <f>IF(Table5[[#This Row],[Profit_Percentage]]&gt;25%,"high_profit","low_profit")&amp;(IF(Table5[[#This Row],[net_sales]]&gt;1000," high_sales"," low_sales"))</f>
        <v>low_profit high_sales</v>
      </c>
      <c r="R6319" s="3"/>
    </row>
    <row r="6320" spans="1:18" ht="14.25" customHeight="1" x14ac:dyDescent="0.3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Table5[[#This Row],[sales]]-(Table5[[#This Row],[sales]]*Table5[[#This Row],[discount]])</f>
        <v>1265.3430000000001</v>
      </c>
      <c r="O6320" s="6">
        <f>Table5[[#This Row],[profit]]/Table5[[#This Row],[net_sales]]</f>
        <v>0.35901727831900121</v>
      </c>
      <c r="P6320" s="3" t="str">
        <f>IF(Table5[[#This Row],[Profit_Percentage]]&lt;=24.5%,"low","high")</f>
        <v>high</v>
      </c>
      <c r="Q6320" s="3" t="str">
        <f>IF(Table5[[#This Row],[Profit_Percentage]]&gt;25%,"high_profit","low_profit")&amp;(IF(Table5[[#This Row],[net_sales]]&gt;1000," high_sales"," low_sales"))</f>
        <v>high_profit high_sales</v>
      </c>
      <c r="R6320" s="3"/>
    </row>
    <row r="6321" spans="1:18" ht="14.25" customHeight="1" x14ac:dyDescent="0.3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Table5[[#This Row],[sales]]-(Table5[[#This Row],[sales]]*Table5[[#This Row],[discount]])</f>
        <v>3332.0240999999996</v>
      </c>
      <c r="O6321" s="6">
        <f>Table5[[#This Row],[profit]]/Table5[[#This Row],[net_sales]]</f>
        <v>8.358883118522463E-2</v>
      </c>
      <c r="P6321" s="3" t="str">
        <f>IF(Table5[[#This Row],[Profit_Percentage]]&lt;=24.5%,"low","high")</f>
        <v>low</v>
      </c>
      <c r="Q6321" s="3" t="str">
        <f>IF(Table5[[#This Row],[Profit_Percentage]]&gt;25%,"high_profit","low_profit")&amp;(IF(Table5[[#This Row],[net_sales]]&gt;1000," high_sales"," low_sales"))</f>
        <v>low_profit high_sales</v>
      </c>
      <c r="R6321" s="3"/>
    </row>
    <row r="6322" spans="1:18" ht="14.25" customHeight="1" x14ac:dyDescent="0.3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Table5[[#This Row],[sales]]-(Table5[[#This Row],[sales]]*Table5[[#This Row],[discount]])</f>
        <v>2268.3375000000001</v>
      </c>
      <c r="O6322" s="6">
        <f>Table5[[#This Row],[profit]]/Table5[[#This Row],[net_sales]]</f>
        <v>0.21409071621837578</v>
      </c>
      <c r="P6322" s="3" t="str">
        <f>IF(Table5[[#This Row],[Profit_Percentage]]&lt;=24.5%,"low","high")</f>
        <v>low</v>
      </c>
      <c r="Q6322" s="3" t="str">
        <f>IF(Table5[[#This Row],[Profit_Percentage]]&gt;25%,"high_profit","low_profit")&amp;(IF(Table5[[#This Row],[net_sales]]&gt;1000," high_sales"," low_sales"))</f>
        <v>low_profit high_sales</v>
      </c>
      <c r="R6322" s="3"/>
    </row>
    <row r="6323" spans="1:18" ht="14.25" customHeight="1" x14ac:dyDescent="0.3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Table5[[#This Row],[sales]]-(Table5[[#This Row],[sales]]*Table5[[#This Row],[discount]])</f>
        <v>413.87999999999994</v>
      </c>
      <c r="O6323" s="6">
        <f>Table5[[#This Row],[profit]]/Table5[[#This Row],[net_sales]]</f>
        <v>0.36324538513578819</v>
      </c>
      <c r="P6323" s="3" t="str">
        <f>IF(Table5[[#This Row],[Profit_Percentage]]&lt;=24.5%,"low","high")</f>
        <v>high</v>
      </c>
      <c r="Q6323" s="3" t="str">
        <f>IF(Table5[[#This Row],[Profit_Percentage]]&gt;25%,"high_profit","low_profit")&amp;(IF(Table5[[#This Row],[net_sales]]&gt;1000," high_sales"," low_sales"))</f>
        <v>high_profit low_sales</v>
      </c>
      <c r="R6323" s="3"/>
    </row>
    <row r="6324" spans="1:18" ht="14.25" customHeight="1" x14ac:dyDescent="0.3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Table5[[#This Row],[sales]]-(Table5[[#This Row],[sales]]*Table5[[#This Row],[discount]])</f>
        <v>2498.2957999999999</v>
      </c>
      <c r="O6324" s="6">
        <f>Table5[[#This Row],[profit]]/Table5[[#This Row],[net_sales]]</f>
        <v>0.14020357397230543</v>
      </c>
      <c r="P6324" s="3" t="str">
        <f>IF(Table5[[#This Row],[Profit_Percentage]]&lt;=24.5%,"low","high")</f>
        <v>low</v>
      </c>
      <c r="Q6324" s="3" t="str">
        <f>IF(Table5[[#This Row],[Profit_Percentage]]&gt;25%,"high_profit","low_profit")&amp;(IF(Table5[[#This Row],[net_sales]]&gt;1000," high_sales"," low_sales"))</f>
        <v>low_profit high_sales</v>
      </c>
      <c r="R6324" s="3"/>
    </row>
    <row r="6325" spans="1:18" ht="14.25" customHeight="1" x14ac:dyDescent="0.3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Table5[[#This Row],[sales]]-(Table5[[#This Row],[sales]]*Table5[[#This Row],[discount]])</f>
        <v>3449.7248</v>
      </c>
      <c r="O6325" s="6">
        <f>Table5[[#This Row],[profit]]/Table5[[#This Row],[net_sales]]</f>
        <v>0.14462313051754158</v>
      </c>
      <c r="P6325" s="3" t="str">
        <f>IF(Table5[[#This Row],[Profit_Percentage]]&lt;=24.5%,"low","high")</f>
        <v>low</v>
      </c>
      <c r="Q6325" s="3" t="str">
        <f>IF(Table5[[#This Row],[Profit_Percentage]]&gt;25%,"high_profit","low_profit")&amp;(IF(Table5[[#This Row],[net_sales]]&gt;1000," high_sales"," low_sales"))</f>
        <v>low_profit high_sales</v>
      </c>
      <c r="R6325" s="3"/>
    </row>
    <row r="6326" spans="1:18" ht="14.25" customHeight="1" x14ac:dyDescent="0.3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Table5[[#This Row],[sales]]-(Table5[[#This Row],[sales]]*Table5[[#This Row],[discount]])</f>
        <v>2811.11</v>
      </c>
      <c r="O6326" s="6">
        <f>Table5[[#This Row],[profit]]/Table5[[#This Row],[net_sales]]</f>
        <v>0.2419933762819669</v>
      </c>
      <c r="P6326" s="3" t="str">
        <f>IF(Table5[[#This Row],[Profit_Percentage]]&lt;=24.5%,"low","high")</f>
        <v>low</v>
      </c>
      <c r="Q6326" s="3" t="str">
        <f>IF(Table5[[#This Row],[Profit_Percentage]]&gt;25%,"high_profit","low_profit")&amp;(IF(Table5[[#This Row],[net_sales]]&gt;1000," high_sales"," low_sales"))</f>
        <v>low_profit high_sales</v>
      </c>
      <c r="R6326" s="3"/>
    </row>
    <row r="6327" spans="1:18" ht="14.25" customHeight="1" x14ac:dyDescent="0.3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Table5[[#This Row],[sales]]-(Table5[[#This Row],[sales]]*Table5[[#This Row],[discount]])</f>
        <v>4037.7039999999997</v>
      </c>
      <c r="O6327" s="6">
        <f>Table5[[#This Row],[profit]]/Table5[[#This Row],[net_sales]]</f>
        <v>0.28987513695902428</v>
      </c>
      <c r="P6327" s="3" t="str">
        <f>IF(Table5[[#This Row],[Profit_Percentage]]&lt;=24.5%,"low","high")</f>
        <v>high</v>
      </c>
      <c r="Q6327" s="3" t="str">
        <f>IF(Table5[[#This Row],[Profit_Percentage]]&gt;25%,"high_profit","low_profit")&amp;(IF(Table5[[#This Row],[net_sales]]&gt;1000," high_sales"," low_sales"))</f>
        <v>high_profit high_sales</v>
      </c>
      <c r="R6327" s="3"/>
    </row>
    <row r="6328" spans="1:18" ht="14.25" customHeight="1" x14ac:dyDescent="0.3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Table5[[#This Row],[sales]]-(Table5[[#This Row],[sales]]*Table5[[#This Row],[discount]])</f>
        <v>352.41289999999998</v>
      </c>
      <c r="O6328" s="6">
        <f>Table5[[#This Row],[profit]]/Table5[[#This Row],[net_sales]]</f>
        <v>0.39848144037860139</v>
      </c>
      <c r="P6328" s="3" t="str">
        <f>IF(Table5[[#This Row],[Profit_Percentage]]&lt;=24.5%,"low","high")</f>
        <v>high</v>
      </c>
      <c r="Q6328" s="3" t="str">
        <f>IF(Table5[[#This Row],[Profit_Percentage]]&gt;25%,"high_profit","low_profit")&amp;(IF(Table5[[#This Row],[net_sales]]&gt;1000," high_sales"," low_sales"))</f>
        <v>high_profit low_sales</v>
      </c>
      <c r="R6328" s="3"/>
    </row>
    <row r="6329" spans="1:18" ht="14.25" customHeight="1" x14ac:dyDescent="0.3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Table5[[#This Row],[sales]]-(Table5[[#This Row],[sales]]*Table5[[#This Row],[discount]])</f>
        <v>2220.0218</v>
      </c>
      <c r="O6329" s="6">
        <f>Table5[[#This Row],[profit]]/Table5[[#This Row],[net_sales]]</f>
        <v>0.21841677410555158</v>
      </c>
      <c r="P6329" s="3" t="str">
        <f>IF(Table5[[#This Row],[Profit_Percentage]]&lt;=24.5%,"low","high")</f>
        <v>low</v>
      </c>
      <c r="Q6329" s="3" t="str">
        <f>IF(Table5[[#This Row],[Profit_Percentage]]&gt;25%,"high_profit","low_profit")&amp;(IF(Table5[[#This Row],[net_sales]]&gt;1000," high_sales"," low_sales"))</f>
        <v>low_profit high_sales</v>
      </c>
      <c r="R6329" s="3"/>
    </row>
    <row r="6330" spans="1:18" ht="14.25" customHeight="1" x14ac:dyDescent="0.3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Table5[[#This Row],[sales]]-(Table5[[#This Row],[sales]]*Table5[[#This Row],[discount]])</f>
        <v>2318.2936</v>
      </c>
      <c r="O6330" s="6">
        <f>Table5[[#This Row],[profit]]/Table5[[#This Row],[net_sales]]</f>
        <v>0.32615799827942416</v>
      </c>
      <c r="P6330" s="3" t="str">
        <f>IF(Table5[[#This Row],[Profit_Percentage]]&lt;=24.5%,"low","high")</f>
        <v>high</v>
      </c>
      <c r="Q6330" s="3" t="str">
        <f>IF(Table5[[#This Row],[Profit_Percentage]]&gt;25%,"high_profit","low_profit")&amp;(IF(Table5[[#This Row],[net_sales]]&gt;1000," high_sales"," low_sales"))</f>
        <v>high_profit high_sales</v>
      </c>
      <c r="R6330" s="3"/>
    </row>
    <row r="6331" spans="1:18" ht="14.25" customHeight="1" x14ac:dyDescent="0.3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Table5[[#This Row],[sales]]-(Table5[[#This Row],[sales]]*Table5[[#This Row],[discount]])</f>
        <v>2196.66</v>
      </c>
      <c r="O6331" s="6">
        <f>Table5[[#This Row],[profit]]/Table5[[#This Row],[net_sales]]</f>
        <v>0.4328935747908188</v>
      </c>
      <c r="P6331" s="3" t="str">
        <f>IF(Table5[[#This Row],[Profit_Percentage]]&lt;=24.5%,"low","high")</f>
        <v>high</v>
      </c>
      <c r="Q6331" s="3" t="str">
        <f>IF(Table5[[#This Row],[Profit_Percentage]]&gt;25%,"high_profit","low_profit")&amp;(IF(Table5[[#This Row],[net_sales]]&gt;1000," high_sales"," low_sales"))</f>
        <v>high_profit high_sales</v>
      </c>
      <c r="R6331" s="3"/>
    </row>
    <row r="6332" spans="1:18" ht="14.25" customHeight="1" x14ac:dyDescent="0.3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Table5[[#This Row],[sales]]-(Table5[[#This Row],[sales]]*Table5[[#This Row],[discount]])</f>
        <v>1969.4762999999998</v>
      </c>
      <c r="O6332" s="6">
        <f>Table5[[#This Row],[profit]]/Table5[[#This Row],[net_sales]]</f>
        <v>0.15831112057555607</v>
      </c>
      <c r="P6332" s="3" t="str">
        <f>IF(Table5[[#This Row],[Profit_Percentage]]&lt;=24.5%,"low","high")</f>
        <v>low</v>
      </c>
      <c r="Q6332" s="3" t="str">
        <f>IF(Table5[[#This Row],[Profit_Percentage]]&gt;25%,"high_profit","low_profit")&amp;(IF(Table5[[#This Row],[net_sales]]&gt;1000," high_sales"," low_sales"))</f>
        <v>low_profit high_sales</v>
      </c>
      <c r="R6332" s="3"/>
    </row>
    <row r="6333" spans="1:18" ht="14.25" customHeight="1" x14ac:dyDescent="0.3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Table5[[#This Row],[sales]]-(Table5[[#This Row],[sales]]*Table5[[#This Row],[discount]])</f>
        <v>1610.9684999999999</v>
      </c>
      <c r="O6333" s="6">
        <f>Table5[[#This Row],[profit]]/Table5[[#This Row],[net_sales]]</f>
        <v>0.14594947076867115</v>
      </c>
      <c r="P6333" s="3" t="str">
        <f>IF(Table5[[#This Row],[Profit_Percentage]]&lt;=24.5%,"low","high")</f>
        <v>low</v>
      </c>
      <c r="Q6333" s="3" t="str">
        <f>IF(Table5[[#This Row],[Profit_Percentage]]&gt;25%,"high_profit","low_profit")&amp;(IF(Table5[[#This Row],[net_sales]]&gt;1000," high_sales"," low_sales"))</f>
        <v>low_profit high_sales</v>
      </c>
      <c r="R6333" s="3"/>
    </row>
    <row r="6334" spans="1:18" ht="14.25" customHeight="1" x14ac:dyDescent="0.3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Table5[[#This Row],[sales]]-(Table5[[#This Row],[sales]]*Table5[[#This Row],[discount]])</f>
        <v>2974.18</v>
      </c>
      <c r="O6334" s="6">
        <f>Table5[[#This Row],[profit]]/Table5[[#This Row],[net_sales]]</f>
        <v>5.7195596769529761E-2</v>
      </c>
      <c r="P6334" s="3" t="str">
        <f>IF(Table5[[#This Row],[Profit_Percentage]]&lt;=24.5%,"low","high")</f>
        <v>low</v>
      </c>
      <c r="Q6334" s="3" t="str">
        <f>IF(Table5[[#This Row],[Profit_Percentage]]&gt;25%,"high_profit","low_profit")&amp;(IF(Table5[[#This Row],[net_sales]]&gt;1000," high_sales"," low_sales"))</f>
        <v>low_profit high_sales</v>
      </c>
      <c r="R6334" s="3"/>
    </row>
    <row r="6335" spans="1:18" ht="14.25" customHeight="1" x14ac:dyDescent="0.3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Table5[[#This Row],[sales]]-(Table5[[#This Row],[sales]]*Table5[[#This Row],[discount]])</f>
        <v>2004.8643999999999</v>
      </c>
      <c r="O6335" s="6">
        <f>Table5[[#This Row],[profit]]/Table5[[#This Row],[net_sales]]</f>
        <v>0.19661180077814741</v>
      </c>
      <c r="P6335" s="3" t="str">
        <f>IF(Table5[[#This Row],[Profit_Percentage]]&lt;=24.5%,"low","high")</f>
        <v>low</v>
      </c>
      <c r="Q6335" s="3" t="str">
        <f>IF(Table5[[#This Row],[Profit_Percentage]]&gt;25%,"high_profit","low_profit")&amp;(IF(Table5[[#This Row],[net_sales]]&gt;1000," high_sales"," low_sales"))</f>
        <v>low_profit high_sales</v>
      </c>
      <c r="R6335" s="3"/>
    </row>
    <row r="6336" spans="1:18" ht="14.25" customHeight="1" x14ac:dyDescent="0.3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Table5[[#This Row],[sales]]-(Table5[[#This Row],[sales]]*Table5[[#This Row],[discount]])</f>
        <v>3364.9760000000006</v>
      </c>
      <c r="O6336" s="6">
        <f>Table5[[#This Row],[profit]]/Table5[[#This Row],[net_sales]]</f>
        <v>0.13652400492603808</v>
      </c>
      <c r="P6336" s="3" t="str">
        <f>IF(Table5[[#This Row],[Profit_Percentage]]&lt;=24.5%,"low","high")</f>
        <v>low</v>
      </c>
      <c r="Q6336" s="3" t="str">
        <f>IF(Table5[[#This Row],[Profit_Percentage]]&gt;25%,"high_profit","low_profit")&amp;(IF(Table5[[#This Row],[net_sales]]&gt;1000," high_sales"," low_sales"))</f>
        <v>low_profit high_sales</v>
      </c>
      <c r="R6336" s="3"/>
    </row>
    <row r="6337" spans="1:18" ht="14.25" customHeight="1" x14ac:dyDescent="0.3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Table5[[#This Row],[sales]]-(Table5[[#This Row],[sales]]*Table5[[#This Row],[discount]])</f>
        <v>523.70119999999997</v>
      </c>
      <c r="O6337" s="6">
        <f>Table5[[#This Row],[profit]]/Table5[[#This Row],[net_sales]]</f>
        <v>0.28334859648975408</v>
      </c>
      <c r="P6337" s="3" t="str">
        <f>IF(Table5[[#This Row],[Profit_Percentage]]&lt;=24.5%,"low","high")</f>
        <v>high</v>
      </c>
      <c r="Q6337" s="3" t="str">
        <f>IF(Table5[[#This Row],[Profit_Percentage]]&gt;25%,"high_profit","low_profit")&amp;(IF(Table5[[#This Row],[net_sales]]&gt;1000," high_sales"," low_sales"))</f>
        <v>high_profit low_sales</v>
      </c>
      <c r="R6337" s="3"/>
    </row>
    <row r="6338" spans="1:18" ht="14.25" customHeight="1" x14ac:dyDescent="0.3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Table5[[#This Row],[sales]]-(Table5[[#This Row],[sales]]*Table5[[#This Row],[discount]])</f>
        <v>2326.9463999999998</v>
      </c>
      <c r="O6338" s="6">
        <f>Table5[[#This Row],[profit]]/Table5[[#This Row],[net_sales]]</f>
        <v>9.8674382873623581E-2</v>
      </c>
      <c r="P6338" s="3" t="str">
        <f>IF(Table5[[#This Row],[Profit_Percentage]]&lt;=24.5%,"low","high")</f>
        <v>low</v>
      </c>
      <c r="Q6338" s="3" t="str">
        <f>IF(Table5[[#This Row],[Profit_Percentage]]&gt;25%,"high_profit","low_profit")&amp;(IF(Table5[[#This Row],[net_sales]]&gt;1000," high_sales"," low_sales"))</f>
        <v>low_profit high_sales</v>
      </c>
      <c r="R6338" s="3"/>
    </row>
    <row r="6339" spans="1:18" ht="14.25" customHeight="1" x14ac:dyDescent="0.3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Table5[[#This Row],[sales]]-(Table5[[#This Row],[sales]]*Table5[[#This Row],[discount]])</f>
        <v>734.4452</v>
      </c>
      <c r="O6339" s="6">
        <f>Table5[[#This Row],[profit]]/Table5[[#This Row],[net_sales]]</f>
        <v>0.15821466325874278</v>
      </c>
      <c r="P6339" s="3" t="str">
        <f>IF(Table5[[#This Row],[Profit_Percentage]]&lt;=24.5%,"low","high")</f>
        <v>low</v>
      </c>
      <c r="Q6339" s="3" t="str">
        <f>IF(Table5[[#This Row],[Profit_Percentage]]&gt;25%,"high_profit","low_profit")&amp;(IF(Table5[[#This Row],[net_sales]]&gt;1000," high_sales"," low_sales"))</f>
        <v>low_profit low_sales</v>
      </c>
      <c r="R6339" s="3"/>
    </row>
    <row r="6340" spans="1:18" ht="14.25" customHeight="1" x14ac:dyDescent="0.3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Table5[[#This Row],[sales]]-(Table5[[#This Row],[sales]]*Table5[[#This Row],[discount]])</f>
        <v>1950.2138000000002</v>
      </c>
      <c r="O6340" s="6">
        <f>Table5[[#This Row],[profit]]/Table5[[#This Row],[net_sales]]</f>
        <v>0.18812296374889767</v>
      </c>
      <c r="P6340" s="3" t="str">
        <f>IF(Table5[[#This Row],[Profit_Percentage]]&lt;=24.5%,"low","high")</f>
        <v>low</v>
      </c>
      <c r="Q6340" s="3" t="str">
        <f>IF(Table5[[#This Row],[Profit_Percentage]]&gt;25%,"high_profit","low_profit")&amp;(IF(Table5[[#This Row],[net_sales]]&gt;1000," high_sales"," low_sales"))</f>
        <v>low_profit high_sales</v>
      </c>
      <c r="R6340" s="3"/>
    </row>
    <row r="6341" spans="1:18" ht="14.25" customHeight="1" x14ac:dyDescent="0.3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Table5[[#This Row],[sales]]-(Table5[[#This Row],[sales]]*Table5[[#This Row],[discount]])</f>
        <v>3498.1594999999998</v>
      </c>
      <c r="O6341" s="6">
        <f>Table5[[#This Row],[profit]]/Table5[[#This Row],[net_sales]]</f>
        <v>0.12361643315577807</v>
      </c>
      <c r="P6341" s="3" t="str">
        <f>IF(Table5[[#This Row],[Profit_Percentage]]&lt;=24.5%,"low","high")</f>
        <v>low</v>
      </c>
      <c r="Q6341" s="3" t="str">
        <f>IF(Table5[[#This Row],[Profit_Percentage]]&gt;25%,"high_profit","low_profit")&amp;(IF(Table5[[#This Row],[net_sales]]&gt;1000," high_sales"," low_sales"))</f>
        <v>low_profit high_sales</v>
      </c>
      <c r="R6341" s="3"/>
    </row>
    <row r="6342" spans="1:18" ht="14.25" customHeight="1" x14ac:dyDescent="0.3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Table5[[#This Row],[sales]]-(Table5[[#This Row],[sales]]*Table5[[#This Row],[discount]])</f>
        <v>719.69</v>
      </c>
      <c r="O6342" s="6">
        <f>Table5[[#This Row],[profit]]/Table5[[#This Row],[net_sales]]</f>
        <v>0.3761758534924759</v>
      </c>
      <c r="P6342" s="3" t="str">
        <f>IF(Table5[[#This Row],[Profit_Percentage]]&lt;=24.5%,"low","high")</f>
        <v>high</v>
      </c>
      <c r="Q6342" s="3" t="str">
        <f>IF(Table5[[#This Row],[Profit_Percentage]]&gt;25%,"high_profit","low_profit")&amp;(IF(Table5[[#This Row],[net_sales]]&gt;1000," high_sales"," low_sales"))</f>
        <v>high_profit low_sales</v>
      </c>
      <c r="R6342" s="3"/>
    </row>
    <row r="6343" spans="1:18" ht="14.25" customHeight="1" x14ac:dyDescent="0.3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Table5[[#This Row],[sales]]-(Table5[[#This Row],[sales]]*Table5[[#This Row],[discount]])</f>
        <v>2910.8032000000003</v>
      </c>
      <c r="O6343" s="6">
        <f>Table5[[#This Row],[profit]]/Table5[[#This Row],[net_sales]]</f>
        <v>9.1150099051698158E-2</v>
      </c>
      <c r="P6343" s="3" t="str">
        <f>IF(Table5[[#This Row],[Profit_Percentage]]&lt;=24.5%,"low","high")</f>
        <v>low</v>
      </c>
      <c r="Q6343" s="3" t="str">
        <f>IF(Table5[[#This Row],[Profit_Percentage]]&gt;25%,"high_profit","low_profit")&amp;(IF(Table5[[#This Row],[net_sales]]&gt;1000," high_sales"," low_sales"))</f>
        <v>low_profit high_sales</v>
      </c>
      <c r="R6343" s="3"/>
    </row>
    <row r="6344" spans="1:18" ht="14.25" customHeight="1" x14ac:dyDescent="0.3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Table5[[#This Row],[sales]]-(Table5[[#This Row],[sales]]*Table5[[#This Row],[discount]])</f>
        <v>699.45100000000002</v>
      </c>
      <c r="O6344" s="6">
        <f>Table5[[#This Row],[profit]]/Table5[[#This Row],[net_sales]]</f>
        <v>5.687317624822897E-2</v>
      </c>
      <c r="P6344" s="3" t="str">
        <f>IF(Table5[[#This Row],[Profit_Percentage]]&lt;=24.5%,"low","high")</f>
        <v>low</v>
      </c>
      <c r="Q6344" s="3" t="str">
        <f>IF(Table5[[#This Row],[Profit_Percentage]]&gt;25%,"high_profit","low_profit")&amp;(IF(Table5[[#This Row],[net_sales]]&gt;1000," high_sales"," low_sales"))</f>
        <v>low_profit low_sales</v>
      </c>
      <c r="R6344" s="3"/>
    </row>
    <row r="6345" spans="1:18" ht="14.25" customHeight="1" x14ac:dyDescent="0.3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Table5[[#This Row],[sales]]-(Table5[[#This Row],[sales]]*Table5[[#This Row],[discount]])</f>
        <v>2638.1963999999998</v>
      </c>
      <c r="O6345" s="6">
        <f>Table5[[#This Row],[profit]]/Table5[[#This Row],[net_sales]]</f>
        <v>6.3956572755538593E-2</v>
      </c>
      <c r="P6345" s="3" t="str">
        <f>IF(Table5[[#This Row],[Profit_Percentage]]&lt;=24.5%,"low","high")</f>
        <v>low</v>
      </c>
      <c r="Q6345" s="3" t="str">
        <f>IF(Table5[[#This Row],[Profit_Percentage]]&gt;25%,"high_profit","low_profit")&amp;(IF(Table5[[#This Row],[net_sales]]&gt;1000," high_sales"," low_sales"))</f>
        <v>low_profit high_sales</v>
      </c>
      <c r="R6345" s="3"/>
    </row>
    <row r="6346" spans="1:18" ht="14.25" customHeight="1" x14ac:dyDescent="0.3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Table5[[#This Row],[sales]]-(Table5[[#This Row],[sales]]*Table5[[#This Row],[discount]])</f>
        <v>2577.21</v>
      </c>
      <c r="O6346" s="6">
        <f>Table5[[#This Row],[profit]]/Table5[[#This Row],[net_sales]]</f>
        <v>7.5791262644487642E-2</v>
      </c>
      <c r="P6346" s="3" t="str">
        <f>IF(Table5[[#This Row],[Profit_Percentage]]&lt;=24.5%,"low","high")</f>
        <v>low</v>
      </c>
      <c r="Q6346" s="3" t="str">
        <f>IF(Table5[[#This Row],[Profit_Percentage]]&gt;25%,"high_profit","low_profit")&amp;(IF(Table5[[#This Row],[net_sales]]&gt;1000," high_sales"," low_sales"))</f>
        <v>low_profit high_sales</v>
      </c>
      <c r="R6346" s="3"/>
    </row>
    <row r="6347" spans="1:18" ht="14.25" customHeight="1" x14ac:dyDescent="0.3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Table5[[#This Row],[sales]]-(Table5[[#This Row],[sales]]*Table5[[#This Row],[discount]])</f>
        <v>1310.8788</v>
      </c>
      <c r="O6347" s="6">
        <f>Table5[[#This Row],[profit]]/Table5[[#This Row],[net_sales]]</f>
        <v>0.31205783478991345</v>
      </c>
      <c r="P6347" s="3" t="str">
        <f>IF(Table5[[#This Row],[Profit_Percentage]]&lt;=24.5%,"low","high")</f>
        <v>high</v>
      </c>
      <c r="Q6347" s="3" t="str">
        <f>IF(Table5[[#This Row],[Profit_Percentage]]&gt;25%,"high_profit","low_profit")&amp;(IF(Table5[[#This Row],[net_sales]]&gt;1000," high_sales"," low_sales"))</f>
        <v>high_profit high_sales</v>
      </c>
      <c r="R6347" s="3"/>
    </row>
    <row r="6348" spans="1:18" ht="14.25" customHeight="1" x14ac:dyDescent="0.3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Table5[[#This Row],[sales]]-(Table5[[#This Row],[sales]]*Table5[[#This Row],[discount]])</f>
        <v>620.72640000000001</v>
      </c>
      <c r="O6348" s="6">
        <f>Table5[[#This Row],[profit]]/Table5[[#This Row],[net_sales]]</f>
        <v>9.4582734035478427E-2</v>
      </c>
      <c r="P6348" s="3" t="str">
        <f>IF(Table5[[#This Row],[Profit_Percentage]]&lt;=24.5%,"low","high")</f>
        <v>low</v>
      </c>
      <c r="Q6348" s="3" t="str">
        <f>IF(Table5[[#This Row],[Profit_Percentage]]&gt;25%,"high_profit","low_profit")&amp;(IF(Table5[[#This Row],[net_sales]]&gt;1000," high_sales"," low_sales"))</f>
        <v>low_profit low_sales</v>
      </c>
      <c r="R6348" s="3"/>
    </row>
    <row r="6349" spans="1:18" ht="14.25" customHeight="1" x14ac:dyDescent="0.3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Table5[[#This Row],[sales]]-(Table5[[#This Row],[sales]]*Table5[[#This Row],[discount]])</f>
        <v>2001.0726</v>
      </c>
      <c r="O6349" s="6">
        <f>Table5[[#This Row],[profit]]/Table5[[#This Row],[net_sales]]</f>
        <v>0.35790305659075039</v>
      </c>
      <c r="P6349" s="3" t="str">
        <f>IF(Table5[[#This Row],[Profit_Percentage]]&lt;=24.5%,"low","high")</f>
        <v>high</v>
      </c>
      <c r="Q6349" s="3" t="str">
        <f>IF(Table5[[#This Row],[Profit_Percentage]]&gt;25%,"high_profit","low_profit")&amp;(IF(Table5[[#This Row],[net_sales]]&gt;1000," high_sales"," low_sales"))</f>
        <v>high_profit high_sales</v>
      </c>
      <c r="R6349" s="3"/>
    </row>
    <row r="6350" spans="1:18" ht="14.25" customHeight="1" x14ac:dyDescent="0.3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Table5[[#This Row],[sales]]-(Table5[[#This Row],[sales]]*Table5[[#This Row],[discount]])</f>
        <v>1892.0159999999998</v>
      </c>
      <c r="O6350" s="6">
        <f>Table5[[#This Row],[profit]]/Table5[[#This Row],[net_sales]]</f>
        <v>0.21779942664332649</v>
      </c>
      <c r="P6350" s="3" t="str">
        <f>IF(Table5[[#This Row],[Profit_Percentage]]&lt;=24.5%,"low","high")</f>
        <v>low</v>
      </c>
      <c r="Q6350" s="3" t="str">
        <f>IF(Table5[[#This Row],[Profit_Percentage]]&gt;25%,"high_profit","low_profit")&amp;(IF(Table5[[#This Row],[net_sales]]&gt;1000," high_sales"," low_sales"))</f>
        <v>low_profit high_sales</v>
      </c>
      <c r="R6350" s="3"/>
    </row>
    <row r="6351" spans="1:18" ht="14.25" customHeight="1" x14ac:dyDescent="0.3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Table5[[#This Row],[sales]]-(Table5[[#This Row],[sales]]*Table5[[#This Row],[discount]])</f>
        <v>272.48</v>
      </c>
      <c r="O6351" s="6">
        <f>Table5[[#This Row],[profit]]/Table5[[#This Row],[net_sales]]</f>
        <v>0.46487815619495004</v>
      </c>
      <c r="P6351" s="3" t="str">
        <f>IF(Table5[[#This Row],[Profit_Percentage]]&lt;=24.5%,"low","high")</f>
        <v>high</v>
      </c>
      <c r="Q6351" s="3" t="str">
        <f>IF(Table5[[#This Row],[Profit_Percentage]]&gt;25%,"high_profit","low_profit")&amp;(IF(Table5[[#This Row],[net_sales]]&gt;1000," high_sales"," low_sales"))</f>
        <v>high_profit low_sales</v>
      </c>
      <c r="R6351" s="3"/>
    </row>
    <row r="6352" spans="1:18" ht="14.25" customHeight="1" x14ac:dyDescent="0.3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Table5[[#This Row],[sales]]-(Table5[[#This Row],[sales]]*Table5[[#This Row],[discount]])</f>
        <v>2915.0025000000001</v>
      </c>
      <c r="O6352" s="6">
        <f>Table5[[#This Row],[profit]]/Table5[[#This Row],[net_sales]]</f>
        <v>0.11019201527271416</v>
      </c>
      <c r="P6352" s="3" t="str">
        <f>IF(Table5[[#This Row],[Profit_Percentage]]&lt;=24.5%,"low","high")</f>
        <v>low</v>
      </c>
      <c r="Q6352" s="3" t="str">
        <f>IF(Table5[[#This Row],[Profit_Percentage]]&gt;25%,"high_profit","low_profit")&amp;(IF(Table5[[#This Row],[net_sales]]&gt;1000," high_sales"," low_sales"))</f>
        <v>low_profit high_sales</v>
      </c>
      <c r="R6352" s="3"/>
    </row>
    <row r="6353" spans="1:18" ht="14.25" customHeight="1" x14ac:dyDescent="0.3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Table5[[#This Row],[sales]]-(Table5[[#This Row],[sales]]*Table5[[#This Row],[discount]])</f>
        <v>918.47320000000002</v>
      </c>
      <c r="O6353" s="6">
        <f>Table5[[#This Row],[profit]]/Table5[[#This Row],[net_sales]]</f>
        <v>0.11107564161915666</v>
      </c>
      <c r="P6353" s="3" t="str">
        <f>IF(Table5[[#This Row],[Profit_Percentage]]&lt;=24.5%,"low","high")</f>
        <v>low</v>
      </c>
      <c r="Q6353" s="3" t="str">
        <f>IF(Table5[[#This Row],[Profit_Percentage]]&gt;25%,"high_profit","low_profit")&amp;(IF(Table5[[#This Row],[net_sales]]&gt;1000," high_sales"," low_sales"))</f>
        <v>low_profit low_sales</v>
      </c>
      <c r="R6353" s="3"/>
    </row>
    <row r="6354" spans="1:18" ht="14.25" customHeight="1" x14ac:dyDescent="0.3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Table5[[#This Row],[sales]]-(Table5[[#This Row],[sales]]*Table5[[#This Row],[discount]])</f>
        <v>2262.2582000000002</v>
      </c>
      <c r="O6354" s="6">
        <f>Table5[[#This Row],[profit]]/Table5[[#This Row],[net_sales]]</f>
        <v>0.20925993328259343</v>
      </c>
      <c r="P6354" s="3" t="str">
        <f>IF(Table5[[#This Row],[Profit_Percentage]]&lt;=24.5%,"low","high")</f>
        <v>low</v>
      </c>
      <c r="Q6354" s="3" t="str">
        <f>IF(Table5[[#This Row],[Profit_Percentage]]&gt;25%,"high_profit","low_profit")&amp;(IF(Table5[[#This Row],[net_sales]]&gt;1000," high_sales"," low_sales"))</f>
        <v>low_profit high_sales</v>
      </c>
      <c r="R6354" s="3"/>
    </row>
    <row r="6355" spans="1:18" ht="14.25" customHeight="1" x14ac:dyDescent="0.3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Table5[[#This Row],[sales]]-(Table5[[#This Row],[sales]]*Table5[[#This Row],[discount]])</f>
        <v>1864.2</v>
      </c>
      <c r="O6355" s="6">
        <f>Table5[[#This Row],[profit]]/Table5[[#This Row],[net_sales]]</f>
        <v>0.11657547473447054</v>
      </c>
      <c r="P6355" s="3" t="str">
        <f>IF(Table5[[#This Row],[Profit_Percentage]]&lt;=24.5%,"low","high")</f>
        <v>low</v>
      </c>
      <c r="Q6355" s="3" t="str">
        <f>IF(Table5[[#This Row],[Profit_Percentage]]&gt;25%,"high_profit","low_profit")&amp;(IF(Table5[[#This Row],[net_sales]]&gt;1000," high_sales"," low_sales"))</f>
        <v>low_profit high_sales</v>
      </c>
      <c r="R6355" s="3"/>
    </row>
    <row r="6356" spans="1:18" ht="14.25" customHeight="1" x14ac:dyDescent="0.3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Table5[[#This Row],[sales]]-(Table5[[#This Row],[sales]]*Table5[[#This Row],[discount]])</f>
        <v>926.80720000000008</v>
      </c>
      <c r="O6356" s="6">
        <f>Table5[[#This Row],[profit]]/Table5[[#This Row],[net_sales]]</f>
        <v>0.13558375463634723</v>
      </c>
      <c r="P6356" s="3" t="str">
        <f>IF(Table5[[#This Row],[Profit_Percentage]]&lt;=24.5%,"low","high")</f>
        <v>low</v>
      </c>
      <c r="Q6356" s="3" t="str">
        <f>IF(Table5[[#This Row],[Profit_Percentage]]&gt;25%,"high_profit","low_profit")&amp;(IF(Table5[[#This Row],[net_sales]]&gt;1000," high_sales"," low_sales"))</f>
        <v>low_profit low_sales</v>
      </c>
      <c r="R6356" s="3"/>
    </row>
    <row r="6357" spans="1:18" ht="14.25" customHeight="1" x14ac:dyDescent="0.3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Table5[[#This Row],[sales]]-(Table5[[#This Row],[sales]]*Table5[[#This Row],[discount]])</f>
        <v>469.64609999999999</v>
      </c>
      <c r="O6357" s="6">
        <f>Table5[[#This Row],[profit]]/Table5[[#This Row],[net_sales]]</f>
        <v>0.20059785442698236</v>
      </c>
      <c r="P6357" s="3" t="str">
        <f>IF(Table5[[#This Row],[Profit_Percentage]]&lt;=24.5%,"low","high")</f>
        <v>low</v>
      </c>
      <c r="Q6357" s="3" t="str">
        <f>IF(Table5[[#This Row],[Profit_Percentage]]&gt;25%,"high_profit","low_profit")&amp;(IF(Table5[[#This Row],[net_sales]]&gt;1000," high_sales"," low_sales"))</f>
        <v>low_profit low_sales</v>
      </c>
      <c r="R6357" s="3"/>
    </row>
    <row r="6358" spans="1:18" ht="14.25" customHeight="1" x14ac:dyDescent="0.3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Table5[[#This Row],[sales]]-(Table5[[#This Row],[sales]]*Table5[[#This Row],[discount]])</f>
        <v>1834.2212</v>
      </c>
      <c r="O6358" s="6">
        <f>Table5[[#This Row],[profit]]/Table5[[#This Row],[net_sales]]</f>
        <v>0.25768429674676097</v>
      </c>
      <c r="P6358" s="3" t="str">
        <f>IF(Table5[[#This Row],[Profit_Percentage]]&lt;=24.5%,"low","high")</f>
        <v>high</v>
      </c>
      <c r="Q6358" s="3" t="str">
        <f>IF(Table5[[#This Row],[Profit_Percentage]]&gt;25%,"high_profit","low_profit")&amp;(IF(Table5[[#This Row],[net_sales]]&gt;1000," high_sales"," low_sales"))</f>
        <v>high_profit high_sales</v>
      </c>
      <c r="R6358" s="3"/>
    </row>
    <row r="6359" spans="1:18" ht="14.25" customHeight="1" x14ac:dyDescent="0.3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Table5[[#This Row],[sales]]-(Table5[[#This Row],[sales]]*Table5[[#This Row],[discount]])</f>
        <v>210.1276</v>
      </c>
      <c r="O6359" s="6">
        <f>Table5[[#This Row],[profit]]/Table5[[#This Row],[net_sales]]</f>
        <v>0.13215779364538499</v>
      </c>
      <c r="P6359" s="3" t="str">
        <f>IF(Table5[[#This Row],[Profit_Percentage]]&lt;=24.5%,"low","high")</f>
        <v>low</v>
      </c>
      <c r="Q6359" s="3" t="str">
        <f>IF(Table5[[#This Row],[Profit_Percentage]]&gt;25%,"high_profit","low_profit")&amp;(IF(Table5[[#This Row],[net_sales]]&gt;1000," high_sales"," low_sales"))</f>
        <v>low_profit low_sales</v>
      </c>
      <c r="R6359" s="3"/>
    </row>
    <row r="6360" spans="1:18" ht="14.25" customHeight="1" x14ac:dyDescent="0.3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Table5[[#This Row],[sales]]-(Table5[[#This Row],[sales]]*Table5[[#This Row],[discount]])</f>
        <v>294.54599999999999</v>
      </c>
      <c r="O6360" s="6">
        <f>Table5[[#This Row],[profit]]/Table5[[#This Row],[net_sales]]</f>
        <v>0.19141322577797698</v>
      </c>
      <c r="P6360" s="3" t="str">
        <f>IF(Table5[[#This Row],[Profit_Percentage]]&lt;=24.5%,"low","high")</f>
        <v>low</v>
      </c>
      <c r="Q6360" s="3" t="str">
        <f>IF(Table5[[#This Row],[Profit_Percentage]]&gt;25%,"high_profit","low_profit")&amp;(IF(Table5[[#This Row],[net_sales]]&gt;1000," high_sales"," low_sales"))</f>
        <v>low_profit low_sales</v>
      </c>
      <c r="R6360" s="3"/>
    </row>
    <row r="6361" spans="1:18" ht="14.25" customHeight="1" x14ac:dyDescent="0.3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Table5[[#This Row],[sales]]-(Table5[[#This Row],[sales]]*Table5[[#This Row],[discount]])</f>
        <v>1876.6611</v>
      </c>
      <c r="O6361" s="6">
        <f>Table5[[#This Row],[profit]]/Table5[[#This Row],[net_sales]]</f>
        <v>0.2045920811168303</v>
      </c>
      <c r="P6361" s="3" t="str">
        <f>IF(Table5[[#This Row],[Profit_Percentage]]&lt;=24.5%,"low","high")</f>
        <v>low</v>
      </c>
      <c r="Q6361" s="3" t="str">
        <f>IF(Table5[[#This Row],[Profit_Percentage]]&gt;25%,"high_profit","low_profit")&amp;(IF(Table5[[#This Row],[net_sales]]&gt;1000," high_sales"," low_sales"))</f>
        <v>low_profit high_sales</v>
      </c>
      <c r="R6361" s="3"/>
    </row>
    <row r="6362" spans="1:18" ht="14.25" customHeight="1" x14ac:dyDescent="0.3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Table5[[#This Row],[sales]]-(Table5[[#This Row],[sales]]*Table5[[#This Row],[discount]])</f>
        <v>2000.5504000000001</v>
      </c>
      <c r="O6362" s="6">
        <f>Table5[[#This Row],[profit]]/Table5[[#This Row],[net_sales]]</f>
        <v>0.2218639430428746</v>
      </c>
      <c r="P6362" s="3" t="str">
        <f>IF(Table5[[#This Row],[Profit_Percentage]]&lt;=24.5%,"low","high")</f>
        <v>low</v>
      </c>
      <c r="Q6362" s="3" t="str">
        <f>IF(Table5[[#This Row],[Profit_Percentage]]&gt;25%,"high_profit","low_profit")&amp;(IF(Table5[[#This Row],[net_sales]]&gt;1000," high_sales"," low_sales"))</f>
        <v>low_profit high_sales</v>
      </c>
      <c r="R6362" s="3"/>
    </row>
    <row r="6363" spans="1:18" ht="14.25" customHeight="1" x14ac:dyDescent="0.3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Table5[[#This Row],[sales]]-(Table5[[#This Row],[sales]]*Table5[[#This Row],[discount]])</f>
        <v>1461.011</v>
      </c>
      <c r="O6363" s="6">
        <f>Table5[[#This Row],[profit]]/Table5[[#This Row],[net_sales]]</f>
        <v>0.1915933555599513</v>
      </c>
      <c r="P6363" s="3" t="str">
        <f>IF(Table5[[#This Row],[Profit_Percentage]]&lt;=24.5%,"low","high")</f>
        <v>low</v>
      </c>
      <c r="Q6363" s="3" t="str">
        <f>IF(Table5[[#This Row],[Profit_Percentage]]&gt;25%,"high_profit","low_profit")&amp;(IF(Table5[[#This Row],[net_sales]]&gt;1000," high_sales"," low_sales"))</f>
        <v>low_profit high_sales</v>
      </c>
      <c r="R6363" s="3"/>
    </row>
    <row r="6364" spans="1:18" ht="14.25" customHeight="1" x14ac:dyDescent="0.3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Table5[[#This Row],[sales]]-(Table5[[#This Row],[sales]]*Table5[[#This Row],[discount]])</f>
        <v>2495.4202</v>
      </c>
      <c r="O6364" s="6">
        <f>Table5[[#This Row],[profit]]/Table5[[#This Row],[net_sales]]</f>
        <v>0.30111161238496026</v>
      </c>
      <c r="P6364" s="3" t="str">
        <f>IF(Table5[[#This Row],[Profit_Percentage]]&lt;=24.5%,"low","high")</f>
        <v>high</v>
      </c>
      <c r="Q6364" s="3" t="str">
        <f>IF(Table5[[#This Row],[Profit_Percentage]]&gt;25%,"high_profit","low_profit")&amp;(IF(Table5[[#This Row],[net_sales]]&gt;1000," high_sales"," low_sales"))</f>
        <v>high_profit high_sales</v>
      </c>
      <c r="R6364" s="3"/>
    </row>
    <row r="6365" spans="1:18" ht="14.25" customHeight="1" x14ac:dyDescent="0.3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Table5[[#This Row],[sales]]-(Table5[[#This Row],[sales]]*Table5[[#This Row],[discount]])</f>
        <v>2969.0891999999999</v>
      </c>
      <c r="O6365" s="6">
        <f>Table5[[#This Row],[profit]]/Table5[[#This Row],[net_sales]]</f>
        <v>0.21919516597884631</v>
      </c>
      <c r="P6365" s="3" t="str">
        <f>IF(Table5[[#This Row],[Profit_Percentage]]&lt;=24.5%,"low","high")</f>
        <v>low</v>
      </c>
      <c r="Q6365" s="3" t="str">
        <f>IF(Table5[[#This Row],[Profit_Percentage]]&gt;25%,"high_profit","low_profit")&amp;(IF(Table5[[#This Row],[net_sales]]&gt;1000," high_sales"," low_sales"))</f>
        <v>low_profit high_sales</v>
      </c>
      <c r="R6365" s="3"/>
    </row>
    <row r="6366" spans="1:18" ht="14.25" customHeight="1" x14ac:dyDescent="0.3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Table5[[#This Row],[sales]]-(Table5[[#This Row],[sales]]*Table5[[#This Row],[discount]])</f>
        <v>1980.2310000000002</v>
      </c>
      <c r="O6366" s="6">
        <f>Table5[[#This Row],[profit]]/Table5[[#This Row],[net_sales]]</f>
        <v>0.30093458793443789</v>
      </c>
      <c r="P6366" s="3" t="str">
        <f>IF(Table5[[#This Row],[Profit_Percentage]]&lt;=24.5%,"low","high")</f>
        <v>high</v>
      </c>
      <c r="Q6366" s="3" t="str">
        <f>IF(Table5[[#This Row],[Profit_Percentage]]&gt;25%,"high_profit","low_profit")&amp;(IF(Table5[[#This Row],[net_sales]]&gt;1000," high_sales"," low_sales"))</f>
        <v>high_profit high_sales</v>
      </c>
      <c r="R6366" s="3"/>
    </row>
    <row r="6367" spans="1:18" ht="14.25" customHeight="1" x14ac:dyDescent="0.3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Table5[[#This Row],[sales]]-(Table5[[#This Row],[sales]]*Table5[[#This Row],[discount]])</f>
        <v>2338.9272000000001</v>
      </c>
      <c r="O6367" s="6">
        <f>Table5[[#This Row],[profit]]/Table5[[#This Row],[net_sales]]</f>
        <v>0.16036411907134177</v>
      </c>
      <c r="P6367" s="3" t="str">
        <f>IF(Table5[[#This Row],[Profit_Percentage]]&lt;=24.5%,"low","high")</f>
        <v>low</v>
      </c>
      <c r="Q6367" s="3" t="str">
        <f>IF(Table5[[#This Row],[Profit_Percentage]]&gt;25%,"high_profit","low_profit")&amp;(IF(Table5[[#This Row],[net_sales]]&gt;1000," high_sales"," low_sales"))</f>
        <v>low_profit high_sales</v>
      </c>
      <c r="R6367" s="3"/>
    </row>
    <row r="6368" spans="1:18" ht="14.25" customHeight="1" x14ac:dyDescent="0.3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Table5[[#This Row],[sales]]-(Table5[[#This Row],[sales]]*Table5[[#This Row],[discount]])</f>
        <v>3624.7056999999995</v>
      </c>
      <c r="O6368" s="6">
        <f>Table5[[#This Row],[profit]]/Table5[[#This Row],[net_sales]]</f>
        <v>0.17565564012548665</v>
      </c>
      <c r="P6368" s="3" t="str">
        <f>IF(Table5[[#This Row],[Profit_Percentage]]&lt;=24.5%,"low","high")</f>
        <v>low</v>
      </c>
      <c r="Q6368" s="3" t="str">
        <f>IF(Table5[[#This Row],[Profit_Percentage]]&gt;25%,"high_profit","low_profit")&amp;(IF(Table5[[#This Row],[net_sales]]&gt;1000," high_sales"," low_sales"))</f>
        <v>low_profit high_sales</v>
      </c>
      <c r="R6368" s="3"/>
    </row>
    <row r="6369" spans="1:18" ht="14.25" customHeight="1" x14ac:dyDescent="0.3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Table5[[#This Row],[sales]]-(Table5[[#This Row],[sales]]*Table5[[#This Row],[discount]])</f>
        <v>1804.509</v>
      </c>
      <c r="O6369" s="6">
        <f>Table5[[#This Row],[profit]]/Table5[[#This Row],[net_sales]]</f>
        <v>0.2978760427351706</v>
      </c>
      <c r="P6369" s="3" t="str">
        <f>IF(Table5[[#This Row],[Profit_Percentage]]&lt;=24.5%,"low","high")</f>
        <v>high</v>
      </c>
      <c r="Q6369" s="3" t="str">
        <f>IF(Table5[[#This Row],[Profit_Percentage]]&gt;25%,"high_profit","low_profit")&amp;(IF(Table5[[#This Row],[net_sales]]&gt;1000," high_sales"," low_sales"))</f>
        <v>high_profit high_sales</v>
      </c>
      <c r="R6369" s="3"/>
    </row>
    <row r="6370" spans="1:18" ht="14.25" customHeight="1" x14ac:dyDescent="0.3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Table5[[#This Row],[sales]]-(Table5[[#This Row],[sales]]*Table5[[#This Row],[discount]])</f>
        <v>1386.5632000000001</v>
      </c>
      <c r="O6370" s="6">
        <f>Table5[[#This Row],[profit]]/Table5[[#This Row],[net_sales]]</f>
        <v>0.21764604743584712</v>
      </c>
      <c r="P6370" s="3" t="str">
        <f>IF(Table5[[#This Row],[Profit_Percentage]]&lt;=24.5%,"low","high")</f>
        <v>low</v>
      </c>
      <c r="Q6370" s="3" t="str">
        <f>IF(Table5[[#This Row],[Profit_Percentage]]&gt;25%,"high_profit","low_profit")&amp;(IF(Table5[[#This Row],[net_sales]]&gt;1000," high_sales"," low_sales"))</f>
        <v>low_profit high_sales</v>
      </c>
      <c r="R6370" s="3"/>
    </row>
    <row r="6371" spans="1:18" ht="14.25" customHeight="1" x14ac:dyDescent="0.3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Table5[[#This Row],[sales]]-(Table5[[#This Row],[sales]]*Table5[[#This Row],[discount]])</f>
        <v>149.9316</v>
      </c>
      <c r="O6371" s="6">
        <f>Table5[[#This Row],[profit]]/Table5[[#This Row],[net_sales]]</f>
        <v>0.18275000066697078</v>
      </c>
      <c r="P6371" s="3" t="str">
        <f>IF(Table5[[#This Row],[Profit_Percentage]]&lt;=24.5%,"low","high")</f>
        <v>low</v>
      </c>
      <c r="Q6371" s="3" t="str">
        <f>IF(Table5[[#This Row],[Profit_Percentage]]&gt;25%,"high_profit","low_profit")&amp;(IF(Table5[[#This Row],[net_sales]]&gt;1000," high_sales"," low_sales"))</f>
        <v>low_profit low_sales</v>
      </c>
      <c r="R6371" s="3"/>
    </row>
    <row r="6372" spans="1:18" ht="14.25" customHeight="1" x14ac:dyDescent="0.3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Table5[[#This Row],[sales]]-(Table5[[#This Row],[sales]]*Table5[[#This Row],[discount]])</f>
        <v>812.45339999999999</v>
      </c>
      <c r="O6372" s="6">
        <f>Table5[[#This Row],[profit]]/Table5[[#This Row],[net_sales]]</f>
        <v>0.23393341698120779</v>
      </c>
      <c r="P6372" s="3" t="str">
        <f>IF(Table5[[#This Row],[Profit_Percentage]]&lt;=24.5%,"low","high")</f>
        <v>low</v>
      </c>
      <c r="Q6372" s="3" t="str">
        <f>IF(Table5[[#This Row],[Profit_Percentage]]&gt;25%,"high_profit","low_profit")&amp;(IF(Table5[[#This Row],[net_sales]]&gt;1000," high_sales"," low_sales"))</f>
        <v>low_profit low_sales</v>
      </c>
      <c r="R6372" s="3"/>
    </row>
    <row r="6373" spans="1:18" ht="14.25" customHeight="1" x14ac:dyDescent="0.3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Table5[[#This Row],[sales]]-(Table5[[#This Row],[sales]]*Table5[[#This Row],[discount]])</f>
        <v>508.90840000000003</v>
      </c>
      <c r="O6373" s="6">
        <f>Table5[[#This Row],[profit]]/Table5[[#This Row],[net_sales]]</f>
        <v>8.0564596693628948E-2</v>
      </c>
      <c r="P6373" s="3" t="str">
        <f>IF(Table5[[#This Row],[Profit_Percentage]]&lt;=24.5%,"low","high")</f>
        <v>low</v>
      </c>
      <c r="Q6373" s="3" t="str">
        <f>IF(Table5[[#This Row],[Profit_Percentage]]&gt;25%,"high_profit","low_profit")&amp;(IF(Table5[[#This Row],[net_sales]]&gt;1000," high_sales"," low_sales"))</f>
        <v>low_profit low_sales</v>
      </c>
      <c r="R6373" s="3"/>
    </row>
    <row r="6374" spans="1:18" ht="14.25" customHeight="1" x14ac:dyDescent="0.3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Table5[[#This Row],[sales]]-(Table5[[#This Row],[sales]]*Table5[[#This Row],[discount]])</f>
        <v>1708.8064000000002</v>
      </c>
      <c r="O6374" s="6">
        <f>Table5[[#This Row],[profit]]/Table5[[#This Row],[net_sales]]</f>
        <v>0.27895494773427815</v>
      </c>
      <c r="P6374" s="3" t="str">
        <f>IF(Table5[[#This Row],[Profit_Percentage]]&lt;=24.5%,"low","high")</f>
        <v>high</v>
      </c>
      <c r="Q6374" s="3" t="str">
        <f>IF(Table5[[#This Row],[Profit_Percentage]]&gt;25%,"high_profit","low_profit")&amp;(IF(Table5[[#This Row],[net_sales]]&gt;1000," high_sales"," low_sales"))</f>
        <v>high_profit high_sales</v>
      </c>
      <c r="R6374" s="3"/>
    </row>
    <row r="6375" spans="1:18" ht="14.25" customHeight="1" x14ac:dyDescent="0.3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Table5[[#This Row],[sales]]-(Table5[[#This Row],[sales]]*Table5[[#This Row],[discount]])</f>
        <v>2780.0549999999998</v>
      </c>
      <c r="O6375" s="6">
        <f>Table5[[#This Row],[profit]]/Table5[[#This Row],[net_sales]]</f>
        <v>0.20725848949031586</v>
      </c>
      <c r="P6375" s="3" t="str">
        <f>IF(Table5[[#This Row],[Profit_Percentage]]&lt;=24.5%,"low","high")</f>
        <v>low</v>
      </c>
      <c r="Q6375" s="3" t="str">
        <f>IF(Table5[[#This Row],[Profit_Percentage]]&gt;25%,"high_profit","low_profit")&amp;(IF(Table5[[#This Row],[net_sales]]&gt;1000," high_sales"," low_sales"))</f>
        <v>low_profit high_sales</v>
      </c>
      <c r="R6375" s="3"/>
    </row>
    <row r="6376" spans="1:18" ht="14.25" customHeight="1" x14ac:dyDescent="0.3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Table5[[#This Row],[sales]]-(Table5[[#This Row],[sales]]*Table5[[#This Row],[discount]])</f>
        <v>173.33120000000002</v>
      </c>
      <c r="O6376" s="6">
        <f>Table5[[#This Row],[profit]]/Table5[[#This Row],[net_sales]]</f>
        <v>0.55685300742162969</v>
      </c>
      <c r="P6376" s="3" t="str">
        <f>IF(Table5[[#This Row],[Profit_Percentage]]&lt;=24.5%,"low","high")</f>
        <v>high</v>
      </c>
      <c r="Q6376" s="3" t="str">
        <f>IF(Table5[[#This Row],[Profit_Percentage]]&gt;25%,"high_profit","low_profit")&amp;(IF(Table5[[#This Row],[net_sales]]&gt;1000," high_sales"," low_sales"))</f>
        <v>high_profit low_sales</v>
      </c>
      <c r="R6376" s="3"/>
    </row>
    <row r="6377" spans="1:18" ht="14.25" customHeight="1" x14ac:dyDescent="0.3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Table5[[#This Row],[sales]]-(Table5[[#This Row],[sales]]*Table5[[#This Row],[discount]])</f>
        <v>3408.9708000000001</v>
      </c>
      <c r="O6377" s="6">
        <f>Table5[[#This Row],[profit]]/Table5[[#This Row],[net_sales]]</f>
        <v>0.12806797875769424</v>
      </c>
      <c r="P6377" s="3" t="str">
        <f>IF(Table5[[#This Row],[Profit_Percentage]]&lt;=24.5%,"low","high")</f>
        <v>low</v>
      </c>
      <c r="Q6377" s="3" t="str">
        <f>IF(Table5[[#This Row],[Profit_Percentage]]&gt;25%,"high_profit","low_profit")&amp;(IF(Table5[[#This Row],[net_sales]]&gt;1000," high_sales"," low_sales"))</f>
        <v>low_profit high_sales</v>
      </c>
      <c r="R6377" s="3"/>
    </row>
    <row r="6378" spans="1:18" ht="14.25" customHeight="1" x14ac:dyDescent="0.3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Table5[[#This Row],[sales]]-(Table5[[#This Row],[sales]]*Table5[[#This Row],[discount]])</f>
        <v>1433.194</v>
      </c>
      <c r="O6378" s="6">
        <f>Table5[[#This Row],[profit]]/Table5[[#This Row],[net_sales]]</f>
        <v>0.11085728798752995</v>
      </c>
      <c r="P6378" s="3" t="str">
        <f>IF(Table5[[#This Row],[Profit_Percentage]]&lt;=24.5%,"low","high")</f>
        <v>low</v>
      </c>
      <c r="Q6378" s="3" t="str">
        <f>IF(Table5[[#This Row],[Profit_Percentage]]&gt;25%,"high_profit","low_profit")&amp;(IF(Table5[[#This Row],[net_sales]]&gt;1000," high_sales"," low_sales"))</f>
        <v>low_profit high_sales</v>
      </c>
      <c r="R6378" s="3"/>
    </row>
    <row r="6379" spans="1:18" ht="14.25" customHeight="1" x14ac:dyDescent="0.3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Table5[[#This Row],[sales]]-(Table5[[#This Row],[sales]]*Table5[[#This Row],[discount]])</f>
        <v>4001.5711000000001</v>
      </c>
      <c r="O6379" s="6">
        <f>Table5[[#This Row],[profit]]/Table5[[#This Row],[net_sales]]</f>
        <v>0.20780088100896169</v>
      </c>
      <c r="P6379" s="3" t="str">
        <f>IF(Table5[[#This Row],[Profit_Percentage]]&lt;=24.5%,"low","high")</f>
        <v>low</v>
      </c>
      <c r="Q6379" s="3" t="str">
        <f>IF(Table5[[#This Row],[Profit_Percentage]]&gt;25%,"high_profit","low_profit")&amp;(IF(Table5[[#This Row],[net_sales]]&gt;1000," high_sales"," low_sales"))</f>
        <v>low_profit high_sales</v>
      </c>
      <c r="R6379" s="3"/>
    </row>
    <row r="6380" spans="1:18" ht="14.25" customHeight="1" x14ac:dyDescent="0.3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Table5[[#This Row],[sales]]-(Table5[[#This Row],[sales]]*Table5[[#This Row],[discount]])</f>
        <v>1961.8612000000001</v>
      </c>
      <c r="O6380" s="6">
        <f>Table5[[#This Row],[profit]]/Table5[[#This Row],[net_sales]]</f>
        <v>0.27487163719839097</v>
      </c>
      <c r="P6380" s="3" t="str">
        <f>IF(Table5[[#This Row],[Profit_Percentage]]&lt;=24.5%,"low","high")</f>
        <v>high</v>
      </c>
      <c r="Q6380" s="3" t="str">
        <f>IF(Table5[[#This Row],[Profit_Percentage]]&gt;25%,"high_profit","low_profit")&amp;(IF(Table5[[#This Row],[net_sales]]&gt;1000," high_sales"," low_sales"))</f>
        <v>high_profit high_sales</v>
      </c>
      <c r="R6380" s="3"/>
    </row>
    <row r="6381" spans="1:18" ht="14.25" customHeight="1" x14ac:dyDescent="0.3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Table5[[#This Row],[sales]]-(Table5[[#This Row],[sales]]*Table5[[#This Row],[discount]])</f>
        <v>2211.4175999999998</v>
      </c>
      <c r="O6381" s="6">
        <f>Table5[[#This Row],[profit]]/Table5[[#This Row],[net_sales]]</f>
        <v>0.41801693176358912</v>
      </c>
      <c r="P6381" s="3" t="str">
        <f>IF(Table5[[#This Row],[Profit_Percentage]]&lt;=24.5%,"low","high")</f>
        <v>high</v>
      </c>
      <c r="Q6381" s="3" t="str">
        <f>IF(Table5[[#This Row],[Profit_Percentage]]&gt;25%,"high_profit","low_profit")&amp;(IF(Table5[[#This Row],[net_sales]]&gt;1000," high_sales"," low_sales"))</f>
        <v>high_profit high_sales</v>
      </c>
      <c r="R6381" s="3"/>
    </row>
    <row r="6382" spans="1:18" ht="14.25" customHeight="1" x14ac:dyDescent="0.3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Table5[[#This Row],[sales]]-(Table5[[#This Row],[sales]]*Table5[[#This Row],[discount]])</f>
        <v>3715.0194000000001</v>
      </c>
      <c r="O6382" s="6">
        <f>Table5[[#This Row],[profit]]/Table5[[#This Row],[net_sales]]</f>
        <v>0.23284400614435552</v>
      </c>
      <c r="P6382" s="3" t="str">
        <f>IF(Table5[[#This Row],[Profit_Percentage]]&lt;=24.5%,"low","high")</f>
        <v>low</v>
      </c>
      <c r="Q6382" s="3" t="str">
        <f>IF(Table5[[#This Row],[Profit_Percentage]]&gt;25%,"high_profit","low_profit")&amp;(IF(Table5[[#This Row],[net_sales]]&gt;1000," high_sales"," low_sales"))</f>
        <v>low_profit high_sales</v>
      </c>
      <c r="R6382" s="3"/>
    </row>
    <row r="6383" spans="1:18" ht="14.25" customHeight="1" x14ac:dyDescent="0.3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Table5[[#This Row],[sales]]-(Table5[[#This Row],[sales]]*Table5[[#This Row],[discount]])</f>
        <v>4277.1360000000004</v>
      </c>
      <c r="O6383" s="6">
        <f>Table5[[#This Row],[profit]]/Table5[[#This Row],[net_sales]]</f>
        <v>0.15680352460150901</v>
      </c>
      <c r="P6383" s="3" t="str">
        <f>IF(Table5[[#This Row],[Profit_Percentage]]&lt;=24.5%,"low","high")</f>
        <v>low</v>
      </c>
      <c r="Q6383" s="3" t="str">
        <f>IF(Table5[[#This Row],[Profit_Percentage]]&gt;25%,"high_profit","low_profit")&amp;(IF(Table5[[#This Row],[net_sales]]&gt;1000," high_sales"," low_sales"))</f>
        <v>low_profit high_sales</v>
      </c>
      <c r="R6383" s="3"/>
    </row>
    <row r="6384" spans="1:18" ht="14.25" customHeight="1" x14ac:dyDescent="0.3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Table5[[#This Row],[sales]]-(Table5[[#This Row],[sales]]*Table5[[#This Row],[discount]])</f>
        <v>2376.4140000000002</v>
      </c>
      <c r="O6384" s="6">
        <f>Table5[[#This Row],[profit]]/Table5[[#This Row],[net_sales]]</f>
        <v>0.10728349521590091</v>
      </c>
      <c r="P6384" s="3" t="str">
        <f>IF(Table5[[#This Row],[Profit_Percentage]]&lt;=24.5%,"low","high")</f>
        <v>low</v>
      </c>
      <c r="Q6384" s="3" t="str">
        <f>IF(Table5[[#This Row],[Profit_Percentage]]&gt;25%,"high_profit","low_profit")&amp;(IF(Table5[[#This Row],[net_sales]]&gt;1000," high_sales"," low_sales"))</f>
        <v>low_profit high_sales</v>
      </c>
      <c r="R6384" s="3"/>
    </row>
    <row r="6385" spans="1:18" ht="14.25" customHeight="1" x14ac:dyDescent="0.3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Table5[[#This Row],[sales]]-(Table5[[#This Row],[sales]]*Table5[[#This Row],[discount]])</f>
        <v>1594.3512000000001</v>
      </c>
      <c r="O6385" s="6">
        <f>Table5[[#This Row],[profit]]/Table5[[#This Row],[net_sales]]</f>
        <v>0.3487437397732695</v>
      </c>
      <c r="P6385" s="3" t="str">
        <f>IF(Table5[[#This Row],[Profit_Percentage]]&lt;=24.5%,"low","high")</f>
        <v>high</v>
      </c>
      <c r="Q6385" s="3" t="str">
        <f>IF(Table5[[#This Row],[Profit_Percentage]]&gt;25%,"high_profit","low_profit")&amp;(IF(Table5[[#This Row],[net_sales]]&gt;1000," high_sales"," low_sales"))</f>
        <v>high_profit high_sales</v>
      </c>
      <c r="R6385" s="3"/>
    </row>
    <row r="6386" spans="1:18" ht="14.25" customHeight="1" x14ac:dyDescent="0.3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Table5[[#This Row],[sales]]-(Table5[[#This Row],[sales]]*Table5[[#This Row],[discount]])</f>
        <v>2106.4247999999998</v>
      </c>
      <c r="O6386" s="6">
        <f>Table5[[#This Row],[profit]]/Table5[[#This Row],[net_sales]]</f>
        <v>0.17319393505051783</v>
      </c>
      <c r="P6386" s="3" t="str">
        <f>IF(Table5[[#This Row],[Profit_Percentage]]&lt;=24.5%,"low","high")</f>
        <v>low</v>
      </c>
      <c r="Q6386" s="3" t="str">
        <f>IF(Table5[[#This Row],[Profit_Percentage]]&gt;25%,"high_profit","low_profit")&amp;(IF(Table5[[#This Row],[net_sales]]&gt;1000," high_sales"," low_sales"))</f>
        <v>low_profit high_sales</v>
      </c>
      <c r="R6386" s="3"/>
    </row>
    <row r="6387" spans="1:18" ht="14.25" customHeight="1" x14ac:dyDescent="0.3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Table5[[#This Row],[sales]]-(Table5[[#This Row],[sales]]*Table5[[#This Row],[discount]])</f>
        <v>1097.1741999999999</v>
      </c>
      <c r="O6387" s="6">
        <f>Table5[[#This Row],[profit]]/Table5[[#This Row],[net_sales]]</f>
        <v>0.19501916833261301</v>
      </c>
      <c r="P6387" s="3" t="str">
        <f>IF(Table5[[#This Row],[Profit_Percentage]]&lt;=24.5%,"low","high")</f>
        <v>low</v>
      </c>
      <c r="Q6387" s="3" t="str">
        <f>IF(Table5[[#This Row],[Profit_Percentage]]&gt;25%,"high_profit","low_profit")&amp;(IF(Table5[[#This Row],[net_sales]]&gt;1000," high_sales"," low_sales"))</f>
        <v>low_profit high_sales</v>
      </c>
      <c r="R6387" s="3"/>
    </row>
    <row r="6388" spans="1:18" ht="14.25" customHeight="1" x14ac:dyDescent="0.3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Table5[[#This Row],[sales]]-(Table5[[#This Row],[sales]]*Table5[[#This Row],[discount]])</f>
        <v>1266.7049999999999</v>
      </c>
      <c r="O6388" s="6">
        <f>Table5[[#This Row],[profit]]/Table5[[#This Row],[net_sales]]</f>
        <v>0.11723329425556858</v>
      </c>
      <c r="P6388" s="3" t="str">
        <f>IF(Table5[[#This Row],[Profit_Percentage]]&lt;=24.5%,"low","high")</f>
        <v>low</v>
      </c>
      <c r="Q6388" s="3" t="str">
        <f>IF(Table5[[#This Row],[Profit_Percentage]]&gt;25%,"high_profit","low_profit")&amp;(IF(Table5[[#This Row],[net_sales]]&gt;1000," high_sales"," low_sales"))</f>
        <v>low_profit high_sales</v>
      </c>
      <c r="R6388" s="3"/>
    </row>
    <row r="6389" spans="1:18" ht="14.25" customHeight="1" x14ac:dyDescent="0.3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Table5[[#This Row],[sales]]-(Table5[[#This Row],[sales]]*Table5[[#This Row],[discount]])</f>
        <v>1046.0702000000001</v>
      </c>
      <c r="O6389" s="6">
        <f>Table5[[#This Row],[profit]]/Table5[[#This Row],[net_sales]]</f>
        <v>0.3008880283560319</v>
      </c>
      <c r="P6389" s="3" t="str">
        <f>IF(Table5[[#This Row],[Profit_Percentage]]&lt;=24.5%,"low","high")</f>
        <v>high</v>
      </c>
      <c r="Q6389" s="3" t="str">
        <f>IF(Table5[[#This Row],[Profit_Percentage]]&gt;25%,"high_profit","low_profit")&amp;(IF(Table5[[#This Row],[net_sales]]&gt;1000," high_sales"," low_sales"))</f>
        <v>high_profit high_sales</v>
      </c>
      <c r="R6389" s="3"/>
    </row>
    <row r="6390" spans="1:18" ht="14.25" customHeight="1" x14ac:dyDescent="0.3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Table5[[#This Row],[sales]]-(Table5[[#This Row],[sales]]*Table5[[#This Row],[discount]])</f>
        <v>1190.9471999999998</v>
      </c>
      <c r="O6390" s="6">
        <f>Table5[[#This Row],[profit]]/Table5[[#This Row],[net_sales]]</f>
        <v>5.5653180930271308E-2</v>
      </c>
      <c r="P6390" s="3" t="str">
        <f>IF(Table5[[#This Row],[Profit_Percentage]]&lt;=24.5%,"low","high")</f>
        <v>low</v>
      </c>
      <c r="Q6390" s="3" t="str">
        <f>IF(Table5[[#This Row],[Profit_Percentage]]&gt;25%,"high_profit","low_profit")&amp;(IF(Table5[[#This Row],[net_sales]]&gt;1000," high_sales"," low_sales"))</f>
        <v>low_profit high_sales</v>
      </c>
      <c r="R6390" s="3"/>
    </row>
    <row r="6391" spans="1:18" ht="14.25" customHeight="1" x14ac:dyDescent="0.3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Table5[[#This Row],[sales]]-(Table5[[#This Row],[sales]]*Table5[[#This Row],[discount]])</f>
        <v>1363.4304</v>
      </c>
      <c r="O6391" s="6">
        <f>Table5[[#This Row],[profit]]/Table5[[#This Row],[net_sales]]</f>
        <v>0.25404303732702455</v>
      </c>
      <c r="P6391" s="3" t="str">
        <f>IF(Table5[[#This Row],[Profit_Percentage]]&lt;=24.5%,"low","high")</f>
        <v>high</v>
      </c>
      <c r="Q6391" s="3" t="str">
        <f>IF(Table5[[#This Row],[Profit_Percentage]]&gt;25%,"high_profit","low_profit")&amp;(IF(Table5[[#This Row],[net_sales]]&gt;1000," high_sales"," low_sales"))</f>
        <v>high_profit high_sales</v>
      </c>
      <c r="R6391" s="3"/>
    </row>
    <row r="6392" spans="1:18" ht="14.25" customHeight="1" x14ac:dyDescent="0.3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Table5[[#This Row],[sales]]-(Table5[[#This Row],[sales]]*Table5[[#This Row],[discount]])</f>
        <v>374.31559999999996</v>
      </c>
      <c r="O6392" s="6">
        <f>Table5[[#This Row],[profit]]/Table5[[#This Row],[net_sales]]</f>
        <v>0.37022234713167185</v>
      </c>
      <c r="P6392" s="3" t="str">
        <f>IF(Table5[[#This Row],[Profit_Percentage]]&lt;=24.5%,"low","high")</f>
        <v>high</v>
      </c>
      <c r="Q6392" s="3" t="str">
        <f>IF(Table5[[#This Row],[Profit_Percentage]]&gt;25%,"high_profit","low_profit")&amp;(IF(Table5[[#This Row],[net_sales]]&gt;1000," high_sales"," low_sales"))</f>
        <v>high_profit low_sales</v>
      </c>
      <c r="R6392" s="3"/>
    </row>
    <row r="6393" spans="1:18" ht="14.25" customHeight="1" x14ac:dyDescent="0.3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Table5[[#This Row],[sales]]-(Table5[[#This Row],[sales]]*Table5[[#This Row],[discount]])</f>
        <v>1204.3184999999999</v>
      </c>
      <c r="O6393" s="6">
        <f>Table5[[#This Row],[profit]]/Table5[[#This Row],[net_sales]]</f>
        <v>0.48894872909450454</v>
      </c>
      <c r="P6393" s="3" t="str">
        <f>IF(Table5[[#This Row],[Profit_Percentage]]&lt;=24.5%,"low","high")</f>
        <v>high</v>
      </c>
      <c r="Q6393" s="3" t="str">
        <f>IF(Table5[[#This Row],[Profit_Percentage]]&gt;25%,"high_profit","low_profit")&amp;(IF(Table5[[#This Row],[net_sales]]&gt;1000," high_sales"," low_sales"))</f>
        <v>high_profit high_sales</v>
      </c>
      <c r="R6393" s="3"/>
    </row>
    <row r="6394" spans="1:18" ht="14.25" customHeight="1" x14ac:dyDescent="0.3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Table5[[#This Row],[sales]]-(Table5[[#This Row],[sales]]*Table5[[#This Row],[discount]])</f>
        <v>1077.4854</v>
      </c>
      <c r="O6394" s="6">
        <f>Table5[[#This Row],[profit]]/Table5[[#This Row],[net_sales]]</f>
        <v>0.29565133782787217</v>
      </c>
      <c r="P6394" s="3" t="str">
        <f>IF(Table5[[#This Row],[Profit_Percentage]]&lt;=24.5%,"low","high")</f>
        <v>high</v>
      </c>
      <c r="Q6394" s="3" t="str">
        <f>IF(Table5[[#This Row],[Profit_Percentage]]&gt;25%,"high_profit","low_profit")&amp;(IF(Table5[[#This Row],[net_sales]]&gt;1000," high_sales"," low_sales"))</f>
        <v>high_profit high_sales</v>
      </c>
      <c r="R6394" s="3"/>
    </row>
    <row r="6395" spans="1:18" ht="14.25" customHeight="1" x14ac:dyDescent="0.3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Table5[[#This Row],[sales]]-(Table5[[#This Row],[sales]]*Table5[[#This Row],[discount]])</f>
        <v>1998.3899999999999</v>
      </c>
      <c r="O6395" s="6">
        <f>Table5[[#This Row],[profit]]/Table5[[#This Row],[net_sales]]</f>
        <v>8.2796651304299973E-2</v>
      </c>
      <c r="P6395" s="3" t="str">
        <f>IF(Table5[[#This Row],[Profit_Percentage]]&lt;=24.5%,"low","high")</f>
        <v>low</v>
      </c>
      <c r="Q6395" s="3" t="str">
        <f>IF(Table5[[#This Row],[Profit_Percentage]]&gt;25%,"high_profit","low_profit")&amp;(IF(Table5[[#This Row],[net_sales]]&gt;1000," high_sales"," low_sales"))</f>
        <v>low_profit high_sales</v>
      </c>
      <c r="R6395" s="3"/>
    </row>
    <row r="6396" spans="1:18" ht="14.25" customHeight="1" x14ac:dyDescent="0.3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Table5[[#This Row],[sales]]-(Table5[[#This Row],[sales]]*Table5[[#This Row],[discount]])</f>
        <v>2747.4213</v>
      </c>
      <c r="O6396" s="6">
        <f>Table5[[#This Row],[profit]]/Table5[[#This Row],[net_sales]]</f>
        <v>0.26440065817353892</v>
      </c>
      <c r="P6396" s="3" t="str">
        <f>IF(Table5[[#This Row],[Profit_Percentage]]&lt;=24.5%,"low","high")</f>
        <v>high</v>
      </c>
      <c r="Q6396" s="3" t="str">
        <f>IF(Table5[[#This Row],[Profit_Percentage]]&gt;25%,"high_profit","low_profit")&amp;(IF(Table5[[#This Row],[net_sales]]&gt;1000," high_sales"," low_sales"))</f>
        <v>high_profit high_sales</v>
      </c>
      <c r="R6396" s="3"/>
    </row>
    <row r="6397" spans="1:18" ht="14.25" customHeight="1" x14ac:dyDescent="0.3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Table5[[#This Row],[sales]]-(Table5[[#This Row],[sales]]*Table5[[#This Row],[discount]])</f>
        <v>1401.0053</v>
      </c>
      <c r="O6397" s="6">
        <f>Table5[[#This Row],[profit]]/Table5[[#This Row],[net_sales]]</f>
        <v>0.15081313396887219</v>
      </c>
      <c r="P6397" s="3" t="str">
        <f>IF(Table5[[#This Row],[Profit_Percentage]]&lt;=24.5%,"low","high")</f>
        <v>low</v>
      </c>
      <c r="Q6397" s="3" t="str">
        <f>IF(Table5[[#This Row],[Profit_Percentage]]&gt;25%,"high_profit","low_profit")&amp;(IF(Table5[[#This Row],[net_sales]]&gt;1000," high_sales"," low_sales"))</f>
        <v>low_profit high_sales</v>
      </c>
      <c r="R6397" s="3"/>
    </row>
    <row r="6398" spans="1:18" ht="14.25" customHeight="1" x14ac:dyDescent="0.3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Table5[[#This Row],[sales]]-(Table5[[#This Row],[sales]]*Table5[[#This Row],[discount]])</f>
        <v>2723.2320000000004</v>
      </c>
      <c r="O6398" s="6">
        <f>Table5[[#This Row],[profit]]/Table5[[#This Row],[net_sales]]</f>
        <v>0.1334774268222465</v>
      </c>
      <c r="P6398" s="3" t="str">
        <f>IF(Table5[[#This Row],[Profit_Percentage]]&lt;=24.5%,"low","high")</f>
        <v>low</v>
      </c>
      <c r="Q6398" s="3" t="str">
        <f>IF(Table5[[#This Row],[Profit_Percentage]]&gt;25%,"high_profit","low_profit")&amp;(IF(Table5[[#This Row],[net_sales]]&gt;1000," high_sales"," low_sales"))</f>
        <v>low_profit high_sales</v>
      </c>
      <c r="R6398" s="3"/>
    </row>
    <row r="6399" spans="1:18" ht="14.25" customHeight="1" x14ac:dyDescent="0.3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Table5[[#This Row],[sales]]-(Table5[[#This Row],[sales]]*Table5[[#This Row],[discount]])</f>
        <v>725.47199999999998</v>
      </c>
      <c r="O6399" s="6">
        <f>Table5[[#This Row],[profit]]/Table5[[#This Row],[net_sales]]</f>
        <v>5.7865775660535482E-2</v>
      </c>
      <c r="P6399" s="3" t="str">
        <f>IF(Table5[[#This Row],[Profit_Percentage]]&lt;=24.5%,"low","high")</f>
        <v>low</v>
      </c>
      <c r="Q6399" s="3" t="str">
        <f>IF(Table5[[#This Row],[Profit_Percentage]]&gt;25%,"high_profit","low_profit")&amp;(IF(Table5[[#This Row],[net_sales]]&gt;1000," high_sales"," low_sales"))</f>
        <v>low_profit low_sales</v>
      </c>
      <c r="R6399" s="3"/>
    </row>
    <row r="6400" spans="1:18" ht="14.25" customHeight="1" x14ac:dyDescent="0.3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Table5[[#This Row],[sales]]-(Table5[[#This Row],[sales]]*Table5[[#This Row],[discount]])</f>
        <v>2687.7690000000002</v>
      </c>
      <c r="O6400" s="6">
        <f>Table5[[#This Row],[profit]]/Table5[[#This Row],[net_sales]]</f>
        <v>9.1499678729831321E-2</v>
      </c>
      <c r="P6400" s="3" t="str">
        <f>IF(Table5[[#This Row],[Profit_Percentage]]&lt;=24.5%,"low","high")</f>
        <v>low</v>
      </c>
      <c r="Q6400" s="3" t="str">
        <f>IF(Table5[[#This Row],[Profit_Percentage]]&gt;25%,"high_profit","low_profit")&amp;(IF(Table5[[#This Row],[net_sales]]&gt;1000," high_sales"," low_sales"))</f>
        <v>low_profit high_sales</v>
      </c>
      <c r="R6400" s="3"/>
    </row>
    <row r="6401" spans="1:18" ht="14.25" customHeight="1" x14ac:dyDescent="0.3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Table5[[#This Row],[sales]]-(Table5[[#This Row],[sales]]*Table5[[#This Row],[discount]])</f>
        <v>1118.991</v>
      </c>
      <c r="O6401" s="6">
        <f>Table5[[#This Row],[profit]]/Table5[[#This Row],[net_sales]]</f>
        <v>0.16240523829056713</v>
      </c>
      <c r="P6401" s="3" t="str">
        <f>IF(Table5[[#This Row],[Profit_Percentage]]&lt;=24.5%,"low","high")</f>
        <v>low</v>
      </c>
      <c r="Q6401" s="3" t="str">
        <f>IF(Table5[[#This Row],[Profit_Percentage]]&gt;25%,"high_profit","low_profit")&amp;(IF(Table5[[#This Row],[net_sales]]&gt;1000," high_sales"," low_sales"))</f>
        <v>low_profit high_sales</v>
      </c>
      <c r="R6401" s="3"/>
    </row>
    <row r="6402" spans="1:18" ht="14.25" customHeight="1" x14ac:dyDescent="0.3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Table5[[#This Row],[sales]]-(Table5[[#This Row],[sales]]*Table5[[#This Row],[discount]])</f>
        <v>3413.6771000000003</v>
      </c>
      <c r="O6402" s="6">
        <f>Table5[[#This Row],[profit]]/Table5[[#This Row],[net_sales]]</f>
        <v>7.4746378326175006E-2</v>
      </c>
      <c r="P6402" s="3" t="str">
        <f>IF(Table5[[#This Row],[Profit_Percentage]]&lt;=24.5%,"low","high")</f>
        <v>low</v>
      </c>
      <c r="Q6402" s="3" t="str">
        <f>IF(Table5[[#This Row],[Profit_Percentage]]&gt;25%,"high_profit","low_profit")&amp;(IF(Table5[[#This Row],[net_sales]]&gt;1000," high_sales"," low_sales"))</f>
        <v>low_profit high_sales</v>
      </c>
      <c r="R6402" s="3"/>
    </row>
    <row r="6403" spans="1:18" ht="14.25" customHeight="1" x14ac:dyDescent="0.3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Table5[[#This Row],[sales]]-(Table5[[#This Row],[sales]]*Table5[[#This Row],[discount]])</f>
        <v>1091.7180000000001</v>
      </c>
      <c r="O6403" s="6">
        <f>Table5[[#This Row],[profit]]/Table5[[#This Row],[net_sales]]</f>
        <v>0.1745414108771679</v>
      </c>
      <c r="P6403" s="3" t="str">
        <f>IF(Table5[[#This Row],[Profit_Percentage]]&lt;=24.5%,"low","high")</f>
        <v>low</v>
      </c>
      <c r="Q6403" s="3" t="str">
        <f>IF(Table5[[#This Row],[Profit_Percentage]]&gt;25%,"high_profit","low_profit")&amp;(IF(Table5[[#This Row],[net_sales]]&gt;1000," high_sales"," low_sales"))</f>
        <v>low_profit high_sales</v>
      </c>
      <c r="R6403" s="3"/>
    </row>
    <row r="6404" spans="1:18" ht="14.25" customHeight="1" x14ac:dyDescent="0.3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Table5[[#This Row],[sales]]-(Table5[[#This Row],[sales]]*Table5[[#This Row],[discount]])</f>
        <v>3496.9023000000002</v>
      </c>
      <c r="O6404" s="6">
        <f>Table5[[#This Row],[profit]]/Table5[[#This Row],[net_sales]]</f>
        <v>8.9401983006502636E-2</v>
      </c>
      <c r="P6404" s="3" t="str">
        <f>IF(Table5[[#This Row],[Profit_Percentage]]&lt;=24.5%,"low","high")</f>
        <v>low</v>
      </c>
      <c r="Q6404" s="3" t="str">
        <f>IF(Table5[[#This Row],[Profit_Percentage]]&gt;25%,"high_profit","low_profit")&amp;(IF(Table5[[#This Row],[net_sales]]&gt;1000," high_sales"," low_sales"))</f>
        <v>low_profit high_sales</v>
      </c>
      <c r="R6404" s="3"/>
    </row>
    <row r="6405" spans="1:18" ht="14.25" customHeight="1" x14ac:dyDescent="0.3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Table5[[#This Row],[sales]]-(Table5[[#This Row],[sales]]*Table5[[#This Row],[discount]])</f>
        <v>214.32140000000001</v>
      </c>
      <c r="O6405" s="6">
        <f>Table5[[#This Row],[profit]]/Table5[[#This Row],[net_sales]]</f>
        <v>0.48315287227500375</v>
      </c>
      <c r="P6405" s="3" t="str">
        <f>IF(Table5[[#This Row],[Profit_Percentage]]&lt;=24.5%,"low","high")</f>
        <v>high</v>
      </c>
      <c r="Q6405" s="3" t="str">
        <f>IF(Table5[[#This Row],[Profit_Percentage]]&gt;25%,"high_profit","low_profit")&amp;(IF(Table5[[#This Row],[net_sales]]&gt;1000," high_sales"," low_sales"))</f>
        <v>high_profit low_sales</v>
      </c>
      <c r="R6405" s="3"/>
    </row>
    <row r="6406" spans="1:18" ht="14.25" customHeight="1" x14ac:dyDescent="0.3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Table5[[#This Row],[sales]]-(Table5[[#This Row],[sales]]*Table5[[#This Row],[discount]])</f>
        <v>2325.8456999999999</v>
      </c>
      <c r="O6406" s="6">
        <f>Table5[[#This Row],[profit]]/Table5[[#This Row],[net_sales]]</f>
        <v>0.19933394549776026</v>
      </c>
      <c r="P6406" s="3" t="str">
        <f>IF(Table5[[#This Row],[Profit_Percentage]]&lt;=24.5%,"low","high")</f>
        <v>low</v>
      </c>
      <c r="Q6406" s="3" t="str">
        <f>IF(Table5[[#This Row],[Profit_Percentage]]&gt;25%,"high_profit","low_profit")&amp;(IF(Table5[[#This Row],[net_sales]]&gt;1000," high_sales"," low_sales"))</f>
        <v>low_profit high_sales</v>
      </c>
      <c r="R6406" s="3"/>
    </row>
    <row r="6407" spans="1:18" ht="14.25" customHeight="1" x14ac:dyDescent="0.3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Table5[[#This Row],[sales]]-(Table5[[#This Row],[sales]]*Table5[[#This Row],[discount]])</f>
        <v>1171.5</v>
      </c>
      <c r="O6407" s="6">
        <f>Table5[[#This Row],[profit]]/Table5[[#This Row],[net_sales]]</f>
        <v>0.20988476312419974</v>
      </c>
      <c r="P6407" s="3" t="str">
        <f>IF(Table5[[#This Row],[Profit_Percentage]]&lt;=24.5%,"low","high")</f>
        <v>low</v>
      </c>
      <c r="Q6407" s="3" t="str">
        <f>IF(Table5[[#This Row],[Profit_Percentage]]&gt;25%,"high_profit","low_profit")&amp;(IF(Table5[[#This Row],[net_sales]]&gt;1000," high_sales"," low_sales"))</f>
        <v>low_profit high_sales</v>
      </c>
      <c r="R6407" s="3"/>
    </row>
    <row r="6408" spans="1:18" ht="14.25" customHeight="1" x14ac:dyDescent="0.3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Table5[[#This Row],[sales]]-(Table5[[#This Row],[sales]]*Table5[[#This Row],[discount]])</f>
        <v>2030.31</v>
      </c>
      <c r="O6408" s="6">
        <f>Table5[[#This Row],[profit]]/Table5[[#This Row],[net_sales]]</f>
        <v>0.28023306785663277</v>
      </c>
      <c r="P6408" s="3" t="str">
        <f>IF(Table5[[#This Row],[Profit_Percentage]]&lt;=24.5%,"low","high")</f>
        <v>high</v>
      </c>
      <c r="Q6408" s="3" t="str">
        <f>IF(Table5[[#This Row],[Profit_Percentage]]&gt;25%,"high_profit","low_profit")&amp;(IF(Table5[[#This Row],[net_sales]]&gt;1000," high_sales"," low_sales"))</f>
        <v>high_profit high_sales</v>
      </c>
      <c r="R6408" s="3"/>
    </row>
    <row r="6409" spans="1:18" ht="14.25" customHeight="1" x14ac:dyDescent="0.3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Table5[[#This Row],[sales]]-(Table5[[#This Row],[sales]]*Table5[[#This Row],[discount]])</f>
        <v>2090.114</v>
      </c>
      <c r="O6409" s="6">
        <f>Table5[[#This Row],[profit]]/Table5[[#This Row],[net_sales]]</f>
        <v>0.25287137448005226</v>
      </c>
      <c r="P6409" s="3" t="str">
        <f>IF(Table5[[#This Row],[Profit_Percentage]]&lt;=24.5%,"low","high")</f>
        <v>high</v>
      </c>
      <c r="Q6409" s="3" t="str">
        <f>IF(Table5[[#This Row],[Profit_Percentage]]&gt;25%,"high_profit","low_profit")&amp;(IF(Table5[[#This Row],[net_sales]]&gt;1000," high_sales"," low_sales"))</f>
        <v>high_profit high_sales</v>
      </c>
      <c r="R6409" s="3"/>
    </row>
    <row r="6410" spans="1:18" ht="14.25" customHeight="1" x14ac:dyDescent="0.3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Table5[[#This Row],[sales]]-(Table5[[#This Row],[sales]]*Table5[[#This Row],[discount]])</f>
        <v>3885.9323999999997</v>
      </c>
      <c r="O6410" s="6">
        <f>Table5[[#This Row],[profit]]/Table5[[#This Row],[net_sales]]</f>
        <v>0.20055418359825306</v>
      </c>
      <c r="P6410" s="3" t="str">
        <f>IF(Table5[[#This Row],[Profit_Percentage]]&lt;=24.5%,"low","high")</f>
        <v>low</v>
      </c>
      <c r="Q6410" s="3" t="str">
        <f>IF(Table5[[#This Row],[Profit_Percentage]]&gt;25%,"high_profit","low_profit")&amp;(IF(Table5[[#This Row],[net_sales]]&gt;1000," high_sales"," low_sales"))</f>
        <v>low_profit high_sales</v>
      </c>
      <c r="R6410" s="3"/>
    </row>
    <row r="6411" spans="1:18" ht="14.25" customHeight="1" x14ac:dyDescent="0.3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Table5[[#This Row],[sales]]-(Table5[[#This Row],[sales]]*Table5[[#This Row],[discount]])</f>
        <v>2441.4467</v>
      </c>
      <c r="O6411" s="6">
        <f>Table5[[#This Row],[profit]]/Table5[[#This Row],[net_sales]]</f>
        <v>0.15562084562403103</v>
      </c>
      <c r="P6411" s="3" t="str">
        <f>IF(Table5[[#This Row],[Profit_Percentage]]&lt;=24.5%,"low","high")</f>
        <v>low</v>
      </c>
      <c r="Q6411" s="3" t="str">
        <f>IF(Table5[[#This Row],[Profit_Percentage]]&gt;25%,"high_profit","low_profit")&amp;(IF(Table5[[#This Row],[net_sales]]&gt;1000," high_sales"," low_sales"))</f>
        <v>low_profit high_sales</v>
      </c>
      <c r="R6411" s="3"/>
    </row>
    <row r="6412" spans="1:18" ht="14.25" customHeight="1" x14ac:dyDescent="0.3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Table5[[#This Row],[sales]]-(Table5[[#This Row],[sales]]*Table5[[#This Row],[discount]])</f>
        <v>1638.3276000000001</v>
      </c>
      <c r="O6412" s="6">
        <f>Table5[[#This Row],[profit]]/Table5[[#This Row],[net_sales]]</f>
        <v>0.10374603955887698</v>
      </c>
      <c r="P6412" s="3" t="str">
        <f>IF(Table5[[#This Row],[Profit_Percentage]]&lt;=24.5%,"low","high")</f>
        <v>low</v>
      </c>
      <c r="Q6412" s="3" t="str">
        <f>IF(Table5[[#This Row],[Profit_Percentage]]&gt;25%,"high_profit","low_profit")&amp;(IF(Table5[[#This Row],[net_sales]]&gt;1000," high_sales"," low_sales"))</f>
        <v>low_profit high_sales</v>
      </c>
      <c r="R6412" s="3"/>
    </row>
    <row r="6413" spans="1:18" ht="14.25" customHeight="1" x14ac:dyDescent="0.3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Table5[[#This Row],[sales]]-(Table5[[#This Row],[sales]]*Table5[[#This Row],[discount]])</f>
        <v>901.69280000000003</v>
      </c>
      <c r="O6413" s="6">
        <f>Table5[[#This Row],[profit]]/Table5[[#This Row],[net_sales]]</f>
        <v>0.31518494990755164</v>
      </c>
      <c r="P6413" s="3" t="str">
        <f>IF(Table5[[#This Row],[Profit_Percentage]]&lt;=24.5%,"low","high")</f>
        <v>high</v>
      </c>
      <c r="Q6413" s="3" t="str">
        <f>IF(Table5[[#This Row],[Profit_Percentage]]&gt;25%,"high_profit","low_profit")&amp;(IF(Table5[[#This Row],[net_sales]]&gt;1000," high_sales"," low_sales"))</f>
        <v>high_profit low_sales</v>
      </c>
      <c r="R6413" s="3"/>
    </row>
    <row r="6414" spans="1:18" ht="14.25" customHeight="1" x14ac:dyDescent="0.3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Table5[[#This Row],[sales]]-(Table5[[#This Row],[sales]]*Table5[[#This Row],[discount]])</f>
        <v>1693.9701000000002</v>
      </c>
      <c r="O6414" s="6">
        <f>Table5[[#This Row],[profit]]/Table5[[#This Row],[net_sales]]</f>
        <v>0.46771781863209971</v>
      </c>
      <c r="P6414" s="3" t="str">
        <f>IF(Table5[[#This Row],[Profit_Percentage]]&lt;=24.5%,"low","high")</f>
        <v>high</v>
      </c>
      <c r="Q6414" s="3" t="str">
        <f>IF(Table5[[#This Row],[Profit_Percentage]]&gt;25%,"high_profit","low_profit")&amp;(IF(Table5[[#This Row],[net_sales]]&gt;1000," high_sales"," low_sales"))</f>
        <v>high_profit high_sales</v>
      </c>
      <c r="R6414" s="3"/>
    </row>
    <row r="6415" spans="1:18" ht="14.25" customHeight="1" x14ac:dyDescent="0.3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Table5[[#This Row],[sales]]-(Table5[[#This Row],[sales]]*Table5[[#This Row],[discount]])</f>
        <v>489.24599999999998</v>
      </c>
      <c r="O6415" s="6">
        <f>Table5[[#This Row],[profit]]/Table5[[#This Row],[net_sales]]</f>
        <v>0.15438041394308794</v>
      </c>
      <c r="P6415" s="3" t="str">
        <f>IF(Table5[[#This Row],[Profit_Percentage]]&lt;=24.5%,"low","high")</f>
        <v>low</v>
      </c>
      <c r="Q6415" s="3" t="str">
        <f>IF(Table5[[#This Row],[Profit_Percentage]]&gt;25%,"high_profit","low_profit")&amp;(IF(Table5[[#This Row],[net_sales]]&gt;1000," high_sales"," low_sales"))</f>
        <v>low_profit low_sales</v>
      </c>
      <c r="R6415" s="3"/>
    </row>
    <row r="6416" spans="1:18" ht="14.25" customHeight="1" x14ac:dyDescent="0.3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Table5[[#This Row],[sales]]-(Table5[[#This Row],[sales]]*Table5[[#This Row],[discount]])</f>
        <v>2287.8514999999998</v>
      </c>
      <c r="O6416" s="6">
        <f>Table5[[#This Row],[profit]]/Table5[[#This Row],[net_sales]]</f>
        <v>9.8485413061118701E-2</v>
      </c>
      <c r="P6416" s="3" t="str">
        <f>IF(Table5[[#This Row],[Profit_Percentage]]&lt;=24.5%,"low","high")</f>
        <v>low</v>
      </c>
      <c r="Q6416" s="3" t="str">
        <f>IF(Table5[[#This Row],[Profit_Percentage]]&gt;25%,"high_profit","low_profit")&amp;(IF(Table5[[#This Row],[net_sales]]&gt;1000," high_sales"," low_sales"))</f>
        <v>low_profit high_sales</v>
      </c>
      <c r="R6416" s="3"/>
    </row>
    <row r="6417" spans="1:18" ht="14.25" customHeight="1" x14ac:dyDescent="0.3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Table5[[#This Row],[sales]]-(Table5[[#This Row],[sales]]*Table5[[#This Row],[discount]])</f>
        <v>931.47739999999999</v>
      </c>
      <c r="O6417" s="6">
        <f>Table5[[#This Row],[profit]]/Table5[[#This Row],[net_sales]]</f>
        <v>0.25661384806544957</v>
      </c>
      <c r="P6417" s="3" t="str">
        <f>IF(Table5[[#This Row],[Profit_Percentage]]&lt;=24.5%,"low","high")</f>
        <v>high</v>
      </c>
      <c r="Q6417" s="3" t="str">
        <f>IF(Table5[[#This Row],[Profit_Percentage]]&gt;25%,"high_profit","low_profit")&amp;(IF(Table5[[#This Row],[net_sales]]&gt;1000," high_sales"," low_sales"))</f>
        <v>high_profit low_sales</v>
      </c>
      <c r="R6417" s="3"/>
    </row>
    <row r="6418" spans="1:18" ht="14.25" customHeight="1" x14ac:dyDescent="0.3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Table5[[#This Row],[sales]]-(Table5[[#This Row],[sales]]*Table5[[#This Row],[discount]])</f>
        <v>1734.4470000000001</v>
      </c>
      <c r="O6418" s="6">
        <f>Table5[[#This Row],[profit]]/Table5[[#This Row],[net_sales]]</f>
        <v>0.11138420487913438</v>
      </c>
      <c r="P6418" s="3" t="str">
        <f>IF(Table5[[#This Row],[Profit_Percentage]]&lt;=24.5%,"low","high")</f>
        <v>low</v>
      </c>
      <c r="Q6418" s="3" t="str">
        <f>IF(Table5[[#This Row],[Profit_Percentage]]&gt;25%,"high_profit","low_profit")&amp;(IF(Table5[[#This Row],[net_sales]]&gt;1000," high_sales"," low_sales"))</f>
        <v>low_profit high_sales</v>
      </c>
      <c r="R6418" s="3"/>
    </row>
    <row r="6419" spans="1:18" ht="14.25" customHeight="1" x14ac:dyDescent="0.3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Table5[[#This Row],[sales]]-(Table5[[#This Row],[sales]]*Table5[[#This Row],[discount]])</f>
        <v>2989.9386</v>
      </c>
      <c r="O6419" s="6">
        <f>Table5[[#This Row],[profit]]/Table5[[#This Row],[net_sales]]</f>
        <v>0.23006492507906351</v>
      </c>
      <c r="P6419" s="3" t="str">
        <f>IF(Table5[[#This Row],[Profit_Percentage]]&lt;=24.5%,"low","high")</f>
        <v>low</v>
      </c>
      <c r="Q6419" s="3" t="str">
        <f>IF(Table5[[#This Row],[Profit_Percentage]]&gt;25%,"high_profit","low_profit")&amp;(IF(Table5[[#This Row],[net_sales]]&gt;1000," high_sales"," low_sales"))</f>
        <v>low_profit high_sales</v>
      </c>
      <c r="R6419" s="3"/>
    </row>
    <row r="6420" spans="1:18" ht="14.25" customHeight="1" x14ac:dyDescent="0.3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Table5[[#This Row],[sales]]-(Table5[[#This Row],[sales]]*Table5[[#This Row],[discount]])</f>
        <v>1388.3879999999999</v>
      </c>
      <c r="O6420" s="6">
        <f>Table5[[#This Row],[profit]]/Table5[[#This Row],[net_sales]]</f>
        <v>0.1710400838958562</v>
      </c>
      <c r="P6420" s="3" t="str">
        <f>IF(Table5[[#This Row],[Profit_Percentage]]&lt;=24.5%,"low","high")</f>
        <v>low</v>
      </c>
      <c r="Q6420" s="3" t="str">
        <f>IF(Table5[[#This Row],[Profit_Percentage]]&gt;25%,"high_profit","low_profit")&amp;(IF(Table5[[#This Row],[net_sales]]&gt;1000," high_sales"," low_sales"))</f>
        <v>low_profit high_sales</v>
      </c>
      <c r="R6420" s="3"/>
    </row>
    <row r="6421" spans="1:18" ht="14.25" customHeight="1" x14ac:dyDescent="0.3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Table5[[#This Row],[sales]]-(Table5[[#This Row],[sales]]*Table5[[#This Row],[discount]])</f>
        <v>2145.9072000000001</v>
      </c>
      <c r="O6421" s="6">
        <f>Table5[[#This Row],[profit]]/Table5[[#This Row],[net_sales]]</f>
        <v>0.30775794964479353</v>
      </c>
      <c r="P6421" s="3" t="str">
        <f>IF(Table5[[#This Row],[Profit_Percentage]]&lt;=24.5%,"low","high")</f>
        <v>high</v>
      </c>
      <c r="Q6421" s="3" t="str">
        <f>IF(Table5[[#This Row],[Profit_Percentage]]&gt;25%,"high_profit","low_profit")&amp;(IF(Table5[[#This Row],[net_sales]]&gt;1000," high_sales"," low_sales"))</f>
        <v>high_profit high_sales</v>
      </c>
      <c r="R6421" s="3"/>
    </row>
    <row r="6422" spans="1:18" ht="14.25" customHeight="1" x14ac:dyDescent="0.3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Table5[[#This Row],[sales]]-(Table5[[#This Row],[sales]]*Table5[[#This Row],[discount]])</f>
        <v>1246.4964</v>
      </c>
      <c r="O6422" s="6">
        <f>Table5[[#This Row],[profit]]/Table5[[#This Row],[net_sales]]</f>
        <v>0.17010879453803476</v>
      </c>
      <c r="P6422" s="3" t="str">
        <f>IF(Table5[[#This Row],[Profit_Percentage]]&lt;=24.5%,"low","high")</f>
        <v>low</v>
      </c>
      <c r="Q6422" s="3" t="str">
        <f>IF(Table5[[#This Row],[Profit_Percentage]]&gt;25%,"high_profit","low_profit")&amp;(IF(Table5[[#This Row],[net_sales]]&gt;1000," high_sales"," low_sales"))</f>
        <v>low_profit high_sales</v>
      </c>
      <c r="R6422" s="3"/>
    </row>
    <row r="6423" spans="1:18" ht="14.25" customHeight="1" x14ac:dyDescent="0.3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Table5[[#This Row],[sales]]-(Table5[[#This Row],[sales]]*Table5[[#This Row],[discount]])</f>
        <v>177.97560000000001</v>
      </c>
      <c r="O6423" s="6">
        <f>Table5[[#This Row],[profit]]/Table5[[#This Row],[net_sales]]</f>
        <v>0.10956558089985367</v>
      </c>
      <c r="P6423" s="3" t="str">
        <f>IF(Table5[[#This Row],[Profit_Percentage]]&lt;=24.5%,"low","high")</f>
        <v>low</v>
      </c>
      <c r="Q6423" s="3" t="str">
        <f>IF(Table5[[#This Row],[Profit_Percentage]]&gt;25%,"high_profit","low_profit")&amp;(IF(Table5[[#This Row],[net_sales]]&gt;1000," high_sales"," low_sales"))</f>
        <v>low_profit low_sales</v>
      </c>
      <c r="R6423" s="3"/>
    </row>
    <row r="6424" spans="1:18" ht="14.25" customHeight="1" x14ac:dyDescent="0.3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Table5[[#This Row],[sales]]-(Table5[[#This Row],[sales]]*Table5[[#This Row],[discount]])</f>
        <v>4608.3935999999994</v>
      </c>
      <c r="O6424" s="6">
        <f>Table5[[#This Row],[profit]]/Table5[[#This Row],[net_sales]]</f>
        <v>0.30683577027795544</v>
      </c>
      <c r="P6424" s="3" t="str">
        <f>IF(Table5[[#This Row],[Profit_Percentage]]&lt;=24.5%,"low","high")</f>
        <v>high</v>
      </c>
      <c r="Q6424" s="3" t="str">
        <f>IF(Table5[[#This Row],[Profit_Percentage]]&gt;25%,"high_profit","low_profit")&amp;(IF(Table5[[#This Row],[net_sales]]&gt;1000," high_sales"," low_sales"))</f>
        <v>high_profit high_sales</v>
      </c>
      <c r="R6424" s="3"/>
    </row>
    <row r="6425" spans="1:18" ht="14.25" customHeight="1" x14ac:dyDescent="0.3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Table5[[#This Row],[sales]]-(Table5[[#This Row],[sales]]*Table5[[#This Row],[discount]])</f>
        <v>1000.932</v>
      </c>
      <c r="O6425" s="6">
        <f>Table5[[#This Row],[profit]]/Table5[[#This Row],[net_sales]]</f>
        <v>8.3851850075729428E-2</v>
      </c>
      <c r="P6425" s="3" t="str">
        <f>IF(Table5[[#This Row],[Profit_Percentage]]&lt;=24.5%,"low","high")</f>
        <v>low</v>
      </c>
      <c r="Q6425" s="3" t="str">
        <f>IF(Table5[[#This Row],[Profit_Percentage]]&gt;25%,"high_profit","low_profit")&amp;(IF(Table5[[#This Row],[net_sales]]&gt;1000," high_sales"," low_sales"))</f>
        <v>low_profit high_sales</v>
      </c>
      <c r="R6425" s="3"/>
    </row>
    <row r="6426" spans="1:18" ht="14.25" customHeight="1" x14ac:dyDescent="0.3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Table5[[#This Row],[sales]]-(Table5[[#This Row],[sales]]*Table5[[#This Row],[discount]])</f>
        <v>1833.9396000000002</v>
      </c>
      <c r="O6426" s="6">
        <f>Table5[[#This Row],[profit]]/Table5[[#This Row],[net_sales]]</f>
        <v>0.5553454432196131</v>
      </c>
      <c r="P6426" s="3" t="str">
        <f>IF(Table5[[#This Row],[Profit_Percentage]]&lt;=24.5%,"low","high")</f>
        <v>high</v>
      </c>
      <c r="Q6426" s="3" t="str">
        <f>IF(Table5[[#This Row],[Profit_Percentage]]&gt;25%,"high_profit","low_profit")&amp;(IF(Table5[[#This Row],[net_sales]]&gt;1000," high_sales"," low_sales"))</f>
        <v>high_profit high_sales</v>
      </c>
      <c r="R6426" s="3"/>
    </row>
    <row r="6427" spans="1:18" ht="14.25" customHeight="1" x14ac:dyDescent="0.3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Table5[[#This Row],[sales]]-(Table5[[#This Row],[sales]]*Table5[[#This Row],[discount]])</f>
        <v>1784.9678999999999</v>
      </c>
      <c r="O6427" s="6">
        <f>Table5[[#This Row],[profit]]/Table5[[#This Row],[net_sales]]</f>
        <v>0.32544562846200203</v>
      </c>
      <c r="P6427" s="3" t="str">
        <f>IF(Table5[[#This Row],[Profit_Percentage]]&lt;=24.5%,"low","high")</f>
        <v>high</v>
      </c>
      <c r="Q6427" s="3" t="str">
        <f>IF(Table5[[#This Row],[Profit_Percentage]]&gt;25%,"high_profit","low_profit")&amp;(IF(Table5[[#This Row],[net_sales]]&gt;1000," high_sales"," low_sales"))</f>
        <v>high_profit high_sales</v>
      </c>
      <c r="R6427" s="3"/>
    </row>
    <row r="6428" spans="1:18" ht="14.25" customHeight="1" x14ac:dyDescent="0.3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Table5[[#This Row],[sales]]-(Table5[[#This Row],[sales]]*Table5[[#This Row],[discount]])</f>
        <v>3242.9664000000002</v>
      </c>
      <c r="O6428" s="6">
        <f>Table5[[#This Row],[profit]]/Table5[[#This Row],[net_sales]]</f>
        <v>0.19483396436053113</v>
      </c>
      <c r="P6428" s="3" t="str">
        <f>IF(Table5[[#This Row],[Profit_Percentage]]&lt;=24.5%,"low","high")</f>
        <v>low</v>
      </c>
      <c r="Q6428" s="3" t="str">
        <f>IF(Table5[[#This Row],[Profit_Percentage]]&gt;25%,"high_profit","low_profit")&amp;(IF(Table5[[#This Row],[net_sales]]&gt;1000," high_sales"," low_sales"))</f>
        <v>low_profit high_sales</v>
      </c>
      <c r="R6428" s="3"/>
    </row>
    <row r="6429" spans="1:18" ht="14.25" customHeight="1" x14ac:dyDescent="0.3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Table5[[#This Row],[sales]]-(Table5[[#This Row],[sales]]*Table5[[#This Row],[discount]])</f>
        <v>456.94890000000004</v>
      </c>
      <c r="O6429" s="6">
        <f>Table5[[#This Row],[profit]]/Table5[[#This Row],[net_sales]]</f>
        <v>0.36211926541457917</v>
      </c>
      <c r="P6429" s="3" t="str">
        <f>IF(Table5[[#This Row],[Profit_Percentage]]&lt;=24.5%,"low","high")</f>
        <v>high</v>
      </c>
      <c r="Q6429" s="3" t="str">
        <f>IF(Table5[[#This Row],[Profit_Percentage]]&gt;25%,"high_profit","low_profit")&amp;(IF(Table5[[#This Row],[net_sales]]&gt;1000," high_sales"," low_sales"))</f>
        <v>high_profit low_sales</v>
      </c>
      <c r="R6429" s="3"/>
    </row>
    <row r="6430" spans="1:18" ht="14.25" customHeight="1" x14ac:dyDescent="0.3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Table5[[#This Row],[sales]]-(Table5[[#This Row],[sales]]*Table5[[#This Row],[discount]])</f>
        <v>1664.6804999999999</v>
      </c>
      <c r="O6430" s="6">
        <f>Table5[[#This Row],[profit]]/Table5[[#This Row],[net_sales]]</f>
        <v>9.0714103997734094E-2</v>
      </c>
      <c r="P6430" s="3" t="str">
        <f>IF(Table5[[#This Row],[Profit_Percentage]]&lt;=24.5%,"low","high")</f>
        <v>low</v>
      </c>
      <c r="Q6430" s="3" t="str">
        <f>IF(Table5[[#This Row],[Profit_Percentage]]&gt;25%,"high_profit","low_profit")&amp;(IF(Table5[[#This Row],[net_sales]]&gt;1000," high_sales"," low_sales"))</f>
        <v>low_profit high_sales</v>
      </c>
      <c r="R6430" s="3"/>
    </row>
    <row r="6431" spans="1:18" ht="14.25" customHeight="1" x14ac:dyDescent="0.3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Table5[[#This Row],[sales]]-(Table5[[#This Row],[sales]]*Table5[[#This Row],[discount]])</f>
        <v>1071.5964000000001</v>
      </c>
      <c r="O6431" s="6">
        <f>Table5[[#This Row],[profit]]/Table5[[#This Row],[net_sales]]</f>
        <v>0.15901509187600854</v>
      </c>
      <c r="P6431" s="3" t="str">
        <f>IF(Table5[[#This Row],[Profit_Percentage]]&lt;=24.5%,"low","high")</f>
        <v>low</v>
      </c>
      <c r="Q6431" s="3" t="str">
        <f>IF(Table5[[#This Row],[Profit_Percentage]]&gt;25%,"high_profit","low_profit")&amp;(IF(Table5[[#This Row],[net_sales]]&gt;1000," high_sales"," low_sales"))</f>
        <v>low_profit high_sales</v>
      </c>
      <c r="R6431" s="3"/>
    </row>
    <row r="6432" spans="1:18" ht="14.25" customHeight="1" x14ac:dyDescent="0.3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Table5[[#This Row],[sales]]-(Table5[[#This Row],[sales]]*Table5[[#This Row],[discount]])</f>
        <v>2267.7788</v>
      </c>
      <c r="O6432" s="6">
        <f>Table5[[#This Row],[profit]]/Table5[[#This Row],[net_sales]]</f>
        <v>0.20395728190068624</v>
      </c>
      <c r="P6432" s="3" t="str">
        <f>IF(Table5[[#This Row],[Profit_Percentage]]&lt;=24.5%,"low","high")</f>
        <v>low</v>
      </c>
      <c r="Q6432" s="3" t="str">
        <f>IF(Table5[[#This Row],[Profit_Percentage]]&gt;25%,"high_profit","low_profit")&amp;(IF(Table5[[#This Row],[net_sales]]&gt;1000," high_sales"," low_sales"))</f>
        <v>low_profit high_sales</v>
      </c>
      <c r="R6432" s="3"/>
    </row>
    <row r="6433" spans="1:18" ht="14.25" customHeight="1" x14ac:dyDescent="0.3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Table5[[#This Row],[sales]]-(Table5[[#This Row],[sales]]*Table5[[#This Row],[discount]])</f>
        <v>2948.9962</v>
      </c>
      <c r="O6433" s="6">
        <f>Table5[[#This Row],[profit]]/Table5[[#This Row],[net_sales]]</f>
        <v>0.30023097350888411</v>
      </c>
      <c r="P6433" s="3" t="str">
        <f>IF(Table5[[#This Row],[Profit_Percentage]]&lt;=24.5%,"low","high")</f>
        <v>high</v>
      </c>
      <c r="Q6433" s="3" t="str">
        <f>IF(Table5[[#This Row],[Profit_Percentage]]&gt;25%,"high_profit","low_profit")&amp;(IF(Table5[[#This Row],[net_sales]]&gt;1000," high_sales"," low_sales"))</f>
        <v>high_profit high_sales</v>
      </c>
      <c r="R6433" s="3"/>
    </row>
    <row r="6434" spans="1:18" ht="14.25" customHeight="1" x14ac:dyDescent="0.3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Table5[[#This Row],[sales]]-(Table5[[#This Row],[sales]]*Table5[[#This Row],[discount]])</f>
        <v>714.07260000000008</v>
      </c>
      <c r="O6434" s="6">
        <f>Table5[[#This Row],[profit]]/Table5[[#This Row],[net_sales]]</f>
        <v>0.20150612136637083</v>
      </c>
      <c r="P6434" s="3" t="str">
        <f>IF(Table5[[#This Row],[Profit_Percentage]]&lt;=24.5%,"low","high")</f>
        <v>low</v>
      </c>
      <c r="Q6434" s="3" t="str">
        <f>IF(Table5[[#This Row],[Profit_Percentage]]&gt;25%,"high_profit","low_profit")&amp;(IF(Table5[[#This Row],[net_sales]]&gt;1000," high_sales"," low_sales"))</f>
        <v>low_profit low_sales</v>
      </c>
      <c r="R6434" s="3"/>
    </row>
    <row r="6435" spans="1:18" ht="14.25" customHeight="1" x14ac:dyDescent="0.3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Table5[[#This Row],[sales]]-(Table5[[#This Row],[sales]]*Table5[[#This Row],[discount]])</f>
        <v>2278.8180000000002</v>
      </c>
      <c r="O6435" s="6">
        <f>Table5[[#This Row],[profit]]/Table5[[#This Row],[net_sales]]</f>
        <v>0.4390433988146486</v>
      </c>
      <c r="P6435" s="3" t="str">
        <f>IF(Table5[[#This Row],[Profit_Percentage]]&lt;=24.5%,"low","high")</f>
        <v>high</v>
      </c>
      <c r="Q6435" s="3" t="str">
        <f>IF(Table5[[#This Row],[Profit_Percentage]]&gt;25%,"high_profit","low_profit")&amp;(IF(Table5[[#This Row],[net_sales]]&gt;1000," high_sales"," low_sales"))</f>
        <v>high_profit high_sales</v>
      </c>
      <c r="R6435" s="3"/>
    </row>
    <row r="6436" spans="1:18" ht="14.25" customHeight="1" x14ac:dyDescent="0.3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Table5[[#This Row],[sales]]-(Table5[[#This Row],[sales]]*Table5[[#This Row],[discount]])</f>
        <v>962.46080000000006</v>
      </c>
      <c r="O6436" s="6">
        <f>Table5[[#This Row],[profit]]/Table5[[#This Row],[net_sales]]</f>
        <v>0.3866858785313646</v>
      </c>
      <c r="P6436" s="3" t="str">
        <f>IF(Table5[[#This Row],[Profit_Percentage]]&lt;=24.5%,"low","high")</f>
        <v>high</v>
      </c>
      <c r="Q6436" s="3" t="str">
        <f>IF(Table5[[#This Row],[Profit_Percentage]]&gt;25%,"high_profit","low_profit")&amp;(IF(Table5[[#This Row],[net_sales]]&gt;1000," high_sales"," low_sales"))</f>
        <v>high_profit low_sales</v>
      </c>
      <c r="R6436" s="3"/>
    </row>
    <row r="6437" spans="1:18" ht="14.25" customHeight="1" x14ac:dyDescent="0.3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Table5[[#This Row],[sales]]-(Table5[[#This Row],[sales]]*Table5[[#This Row],[discount]])</f>
        <v>867.96749999999997</v>
      </c>
      <c r="O6437" s="6">
        <f>Table5[[#This Row],[profit]]/Table5[[#This Row],[net_sales]]</f>
        <v>0.24292384219455221</v>
      </c>
      <c r="P6437" s="3" t="str">
        <f>IF(Table5[[#This Row],[Profit_Percentage]]&lt;=24.5%,"low","high")</f>
        <v>low</v>
      </c>
      <c r="Q6437" s="3" t="str">
        <f>IF(Table5[[#This Row],[Profit_Percentage]]&gt;25%,"high_profit","low_profit")&amp;(IF(Table5[[#This Row],[net_sales]]&gt;1000," high_sales"," low_sales"))</f>
        <v>low_profit low_sales</v>
      </c>
      <c r="R6437" s="3"/>
    </row>
    <row r="6438" spans="1:18" ht="14.25" customHeight="1" x14ac:dyDescent="0.3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Table5[[#This Row],[sales]]-(Table5[[#This Row],[sales]]*Table5[[#This Row],[discount]])</f>
        <v>955.96269999999993</v>
      </c>
      <c r="O6438" s="6">
        <f>Table5[[#This Row],[profit]]/Table5[[#This Row],[net_sales]]</f>
        <v>0.30129836655760733</v>
      </c>
      <c r="P6438" s="3" t="str">
        <f>IF(Table5[[#This Row],[Profit_Percentage]]&lt;=24.5%,"low","high")</f>
        <v>high</v>
      </c>
      <c r="Q6438" s="3" t="str">
        <f>IF(Table5[[#This Row],[Profit_Percentage]]&gt;25%,"high_profit","low_profit")&amp;(IF(Table5[[#This Row],[net_sales]]&gt;1000," high_sales"," low_sales"))</f>
        <v>high_profit low_sales</v>
      </c>
      <c r="R6438" s="3"/>
    </row>
    <row r="6439" spans="1:18" ht="14.25" customHeight="1" x14ac:dyDescent="0.3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Table5[[#This Row],[sales]]-(Table5[[#This Row],[sales]]*Table5[[#This Row],[discount]])</f>
        <v>1356.7725</v>
      </c>
      <c r="O6439" s="6">
        <f>Table5[[#This Row],[profit]]/Table5[[#This Row],[net_sales]]</f>
        <v>0.29884155228676879</v>
      </c>
      <c r="P6439" s="3" t="str">
        <f>IF(Table5[[#This Row],[Profit_Percentage]]&lt;=24.5%,"low","high")</f>
        <v>high</v>
      </c>
      <c r="Q6439" s="3" t="str">
        <f>IF(Table5[[#This Row],[Profit_Percentage]]&gt;25%,"high_profit","low_profit")&amp;(IF(Table5[[#This Row],[net_sales]]&gt;1000," high_sales"," low_sales"))</f>
        <v>high_profit high_sales</v>
      </c>
      <c r="R6439" s="3"/>
    </row>
    <row r="6440" spans="1:18" ht="14.25" customHeight="1" x14ac:dyDescent="0.3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Table5[[#This Row],[sales]]-(Table5[[#This Row],[sales]]*Table5[[#This Row],[discount]])</f>
        <v>1035.9272000000001</v>
      </c>
      <c r="O6440" s="6">
        <f>Table5[[#This Row],[profit]]/Table5[[#This Row],[net_sales]]</f>
        <v>0.1755335703126629</v>
      </c>
      <c r="P6440" s="3" t="str">
        <f>IF(Table5[[#This Row],[Profit_Percentage]]&lt;=24.5%,"low","high")</f>
        <v>low</v>
      </c>
      <c r="Q6440" s="3" t="str">
        <f>IF(Table5[[#This Row],[Profit_Percentage]]&gt;25%,"high_profit","low_profit")&amp;(IF(Table5[[#This Row],[net_sales]]&gt;1000," high_sales"," low_sales"))</f>
        <v>low_profit high_sales</v>
      </c>
      <c r="R6440" s="3"/>
    </row>
    <row r="6441" spans="1:18" ht="14.25" customHeight="1" x14ac:dyDescent="0.3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Table5[[#This Row],[sales]]-(Table5[[#This Row],[sales]]*Table5[[#This Row],[discount]])</f>
        <v>1055.7284</v>
      </c>
      <c r="O6441" s="6">
        <f>Table5[[#This Row],[profit]]/Table5[[#This Row],[net_sales]]</f>
        <v>7.6506419643537105E-2</v>
      </c>
      <c r="P6441" s="3" t="str">
        <f>IF(Table5[[#This Row],[Profit_Percentage]]&lt;=24.5%,"low","high")</f>
        <v>low</v>
      </c>
      <c r="Q6441" s="3" t="str">
        <f>IF(Table5[[#This Row],[Profit_Percentage]]&gt;25%,"high_profit","low_profit")&amp;(IF(Table5[[#This Row],[net_sales]]&gt;1000," high_sales"," low_sales"))</f>
        <v>low_profit high_sales</v>
      </c>
      <c r="R6441" s="3"/>
    </row>
    <row r="6442" spans="1:18" ht="14.25" customHeight="1" x14ac:dyDescent="0.3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Table5[[#This Row],[sales]]-(Table5[[#This Row],[sales]]*Table5[[#This Row],[discount]])</f>
        <v>3033.6479999999997</v>
      </c>
      <c r="O6442" s="6">
        <f>Table5[[#This Row],[profit]]/Table5[[#This Row],[net_sales]]</f>
        <v>0.1955005986192202</v>
      </c>
      <c r="P6442" s="3" t="str">
        <f>IF(Table5[[#This Row],[Profit_Percentage]]&lt;=24.5%,"low","high")</f>
        <v>low</v>
      </c>
      <c r="Q6442" s="3" t="str">
        <f>IF(Table5[[#This Row],[Profit_Percentage]]&gt;25%,"high_profit","low_profit")&amp;(IF(Table5[[#This Row],[net_sales]]&gt;1000," high_sales"," low_sales"))</f>
        <v>low_profit high_sales</v>
      </c>
      <c r="R6442" s="3"/>
    </row>
    <row r="6443" spans="1:18" ht="14.25" customHeight="1" x14ac:dyDescent="0.3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Table5[[#This Row],[sales]]-(Table5[[#This Row],[sales]]*Table5[[#This Row],[discount]])</f>
        <v>176.93520000000001</v>
      </c>
      <c r="O6443" s="6">
        <f>Table5[[#This Row],[profit]]/Table5[[#This Row],[net_sales]]</f>
        <v>0.41274997852321077</v>
      </c>
      <c r="P6443" s="3" t="str">
        <f>IF(Table5[[#This Row],[Profit_Percentage]]&lt;=24.5%,"low","high")</f>
        <v>high</v>
      </c>
      <c r="Q6443" s="3" t="str">
        <f>IF(Table5[[#This Row],[Profit_Percentage]]&gt;25%,"high_profit","low_profit")&amp;(IF(Table5[[#This Row],[net_sales]]&gt;1000," high_sales"," low_sales"))</f>
        <v>high_profit low_sales</v>
      </c>
      <c r="R6443" s="3"/>
    </row>
    <row r="6444" spans="1:18" ht="14.25" customHeight="1" x14ac:dyDescent="0.3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Table5[[#This Row],[sales]]-(Table5[[#This Row],[sales]]*Table5[[#This Row],[discount]])</f>
        <v>1399.8743999999999</v>
      </c>
      <c r="O6444" s="6">
        <f>Table5[[#This Row],[profit]]/Table5[[#This Row],[net_sales]]</f>
        <v>0.32984387742214588</v>
      </c>
      <c r="P6444" s="3" t="str">
        <f>IF(Table5[[#This Row],[Profit_Percentage]]&lt;=24.5%,"low","high")</f>
        <v>high</v>
      </c>
      <c r="Q6444" s="3" t="str">
        <f>IF(Table5[[#This Row],[Profit_Percentage]]&gt;25%,"high_profit","low_profit")&amp;(IF(Table5[[#This Row],[net_sales]]&gt;1000," high_sales"," low_sales"))</f>
        <v>high_profit high_sales</v>
      </c>
      <c r="R6444" s="3"/>
    </row>
    <row r="6445" spans="1:18" ht="14.25" customHeight="1" x14ac:dyDescent="0.3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Table5[[#This Row],[sales]]-(Table5[[#This Row],[sales]]*Table5[[#This Row],[discount]])</f>
        <v>1016.3769</v>
      </c>
      <c r="O6445" s="6">
        <f>Table5[[#This Row],[profit]]/Table5[[#This Row],[net_sales]]</f>
        <v>0.28335945061325185</v>
      </c>
      <c r="P6445" s="3" t="str">
        <f>IF(Table5[[#This Row],[Profit_Percentage]]&lt;=24.5%,"low","high")</f>
        <v>high</v>
      </c>
      <c r="Q6445" s="3" t="str">
        <f>IF(Table5[[#This Row],[Profit_Percentage]]&gt;25%,"high_profit","low_profit")&amp;(IF(Table5[[#This Row],[net_sales]]&gt;1000," high_sales"," low_sales"))</f>
        <v>high_profit high_sales</v>
      </c>
      <c r="R6445" s="3"/>
    </row>
    <row r="6446" spans="1:18" ht="14.25" customHeight="1" x14ac:dyDescent="0.3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Table5[[#This Row],[sales]]-(Table5[[#This Row],[sales]]*Table5[[#This Row],[discount]])</f>
        <v>3403.7549999999997</v>
      </c>
      <c r="O6446" s="6">
        <f>Table5[[#This Row],[profit]]/Table5[[#This Row],[net_sales]]</f>
        <v>0.21865263510446553</v>
      </c>
      <c r="P6446" s="3" t="str">
        <f>IF(Table5[[#This Row],[Profit_Percentage]]&lt;=24.5%,"low","high")</f>
        <v>low</v>
      </c>
      <c r="Q6446" s="3" t="str">
        <f>IF(Table5[[#This Row],[Profit_Percentage]]&gt;25%,"high_profit","low_profit")&amp;(IF(Table5[[#This Row],[net_sales]]&gt;1000," high_sales"," low_sales"))</f>
        <v>low_profit high_sales</v>
      </c>
      <c r="R6446" s="3"/>
    </row>
    <row r="6447" spans="1:18" ht="14.25" customHeight="1" x14ac:dyDescent="0.3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Table5[[#This Row],[sales]]-(Table5[[#This Row],[sales]]*Table5[[#This Row],[discount]])</f>
        <v>768.76960000000008</v>
      </c>
      <c r="O6447" s="6">
        <f>Table5[[#This Row],[profit]]/Table5[[#This Row],[net_sales]]</f>
        <v>0.18789764839816764</v>
      </c>
      <c r="P6447" s="3" t="str">
        <f>IF(Table5[[#This Row],[Profit_Percentage]]&lt;=24.5%,"low","high")</f>
        <v>low</v>
      </c>
      <c r="Q6447" s="3" t="str">
        <f>IF(Table5[[#This Row],[Profit_Percentage]]&gt;25%,"high_profit","low_profit")&amp;(IF(Table5[[#This Row],[net_sales]]&gt;1000," high_sales"," low_sales"))</f>
        <v>low_profit low_sales</v>
      </c>
      <c r="R6447" s="3"/>
    </row>
    <row r="6448" spans="1:18" ht="14.25" customHeight="1" x14ac:dyDescent="0.3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Table5[[#This Row],[sales]]-(Table5[[#This Row],[sales]]*Table5[[#This Row],[discount]])</f>
        <v>3390.7464</v>
      </c>
      <c r="O6448" s="6">
        <f>Table5[[#This Row],[profit]]/Table5[[#This Row],[net_sales]]</f>
        <v>0.39050104130465196</v>
      </c>
      <c r="P6448" s="3" t="str">
        <f>IF(Table5[[#This Row],[Profit_Percentage]]&lt;=24.5%,"low","high")</f>
        <v>high</v>
      </c>
      <c r="Q6448" s="3" t="str">
        <f>IF(Table5[[#This Row],[Profit_Percentage]]&gt;25%,"high_profit","low_profit")&amp;(IF(Table5[[#This Row],[net_sales]]&gt;1000," high_sales"," low_sales"))</f>
        <v>high_profit high_sales</v>
      </c>
      <c r="R6448" s="3"/>
    </row>
    <row r="6449" spans="1:18" ht="14.25" customHeight="1" x14ac:dyDescent="0.3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Table5[[#This Row],[sales]]-(Table5[[#This Row],[sales]]*Table5[[#This Row],[discount]])</f>
        <v>673.58879999999999</v>
      </c>
      <c r="O6449" s="6">
        <f>Table5[[#This Row],[profit]]/Table5[[#This Row],[net_sales]]</f>
        <v>0.3677911509217493</v>
      </c>
      <c r="P6449" s="3" t="str">
        <f>IF(Table5[[#This Row],[Profit_Percentage]]&lt;=24.5%,"low","high")</f>
        <v>high</v>
      </c>
      <c r="Q6449" s="3" t="str">
        <f>IF(Table5[[#This Row],[Profit_Percentage]]&gt;25%,"high_profit","low_profit")&amp;(IF(Table5[[#This Row],[net_sales]]&gt;1000," high_sales"," low_sales"))</f>
        <v>high_profit low_sales</v>
      </c>
      <c r="R6449" s="3"/>
    </row>
    <row r="6450" spans="1:18" ht="14.25" customHeight="1" x14ac:dyDescent="0.3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Table5[[#This Row],[sales]]-(Table5[[#This Row],[sales]]*Table5[[#This Row],[discount]])</f>
        <v>1568.7666000000002</v>
      </c>
      <c r="O6450" s="6">
        <f>Table5[[#This Row],[profit]]/Table5[[#This Row],[net_sales]]</f>
        <v>0.21589572343011379</v>
      </c>
      <c r="P6450" s="3" t="str">
        <f>IF(Table5[[#This Row],[Profit_Percentage]]&lt;=24.5%,"low","high")</f>
        <v>low</v>
      </c>
      <c r="Q6450" s="3" t="str">
        <f>IF(Table5[[#This Row],[Profit_Percentage]]&gt;25%,"high_profit","low_profit")&amp;(IF(Table5[[#This Row],[net_sales]]&gt;1000," high_sales"," low_sales"))</f>
        <v>low_profit high_sales</v>
      </c>
      <c r="R6450" s="3"/>
    </row>
    <row r="6451" spans="1:18" ht="14.25" customHeight="1" x14ac:dyDescent="0.3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Table5[[#This Row],[sales]]-(Table5[[#This Row],[sales]]*Table5[[#This Row],[discount]])</f>
        <v>905.96519999999998</v>
      </c>
      <c r="O6451" s="6">
        <f>Table5[[#This Row],[profit]]/Table5[[#This Row],[net_sales]]</f>
        <v>0.26092613711873258</v>
      </c>
      <c r="P6451" s="3" t="str">
        <f>IF(Table5[[#This Row],[Profit_Percentage]]&lt;=24.5%,"low","high")</f>
        <v>high</v>
      </c>
      <c r="Q6451" s="3" t="str">
        <f>IF(Table5[[#This Row],[Profit_Percentage]]&gt;25%,"high_profit","low_profit")&amp;(IF(Table5[[#This Row],[net_sales]]&gt;1000," high_sales"," low_sales"))</f>
        <v>high_profit low_sales</v>
      </c>
      <c r="R6451" s="3"/>
    </row>
    <row r="6452" spans="1:18" ht="14.25" customHeight="1" x14ac:dyDescent="0.3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Table5[[#This Row],[sales]]-(Table5[[#This Row],[sales]]*Table5[[#This Row],[discount]])</f>
        <v>1218.9041999999999</v>
      </c>
      <c r="O6452" s="6">
        <f>Table5[[#This Row],[profit]]/Table5[[#This Row],[net_sales]]</f>
        <v>0.26307235630166836</v>
      </c>
      <c r="P6452" s="3" t="str">
        <f>IF(Table5[[#This Row],[Profit_Percentage]]&lt;=24.5%,"low","high")</f>
        <v>high</v>
      </c>
      <c r="Q6452" s="3" t="str">
        <f>IF(Table5[[#This Row],[Profit_Percentage]]&gt;25%,"high_profit","low_profit")&amp;(IF(Table5[[#This Row],[net_sales]]&gt;1000," high_sales"," low_sales"))</f>
        <v>high_profit high_sales</v>
      </c>
      <c r="R6452" s="3"/>
    </row>
    <row r="6453" spans="1:18" ht="14.25" customHeight="1" x14ac:dyDescent="0.3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Table5[[#This Row],[sales]]-(Table5[[#This Row],[sales]]*Table5[[#This Row],[discount]])</f>
        <v>2297.4119999999998</v>
      </c>
      <c r="O6453" s="6">
        <f>Table5[[#This Row],[profit]]/Table5[[#This Row],[net_sales]]</f>
        <v>0.1866012713435814</v>
      </c>
      <c r="P6453" s="3" t="str">
        <f>IF(Table5[[#This Row],[Profit_Percentage]]&lt;=24.5%,"low","high")</f>
        <v>low</v>
      </c>
      <c r="Q6453" s="3" t="str">
        <f>IF(Table5[[#This Row],[Profit_Percentage]]&gt;25%,"high_profit","low_profit")&amp;(IF(Table5[[#This Row],[net_sales]]&gt;1000," high_sales"," low_sales"))</f>
        <v>low_profit high_sales</v>
      </c>
      <c r="R6453" s="3"/>
    </row>
    <row r="6454" spans="1:18" ht="14.25" customHeight="1" x14ac:dyDescent="0.3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Table5[[#This Row],[sales]]-(Table5[[#This Row],[sales]]*Table5[[#This Row],[discount]])</f>
        <v>1996.1916000000001</v>
      </c>
      <c r="O6454" s="6">
        <f>Table5[[#This Row],[profit]]/Table5[[#This Row],[net_sales]]</f>
        <v>0.13337397071503557</v>
      </c>
      <c r="P6454" s="3" t="str">
        <f>IF(Table5[[#This Row],[Profit_Percentage]]&lt;=24.5%,"low","high")</f>
        <v>low</v>
      </c>
      <c r="Q6454" s="3" t="str">
        <f>IF(Table5[[#This Row],[Profit_Percentage]]&gt;25%,"high_profit","low_profit")&amp;(IF(Table5[[#This Row],[net_sales]]&gt;1000," high_sales"," low_sales"))</f>
        <v>low_profit high_sales</v>
      </c>
      <c r="R6454" s="3"/>
    </row>
    <row r="6455" spans="1:18" ht="14.25" customHeight="1" x14ac:dyDescent="0.3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Table5[[#This Row],[sales]]-(Table5[[#This Row],[sales]]*Table5[[#This Row],[discount]])</f>
        <v>484.1748</v>
      </c>
      <c r="O6455" s="6">
        <f>Table5[[#This Row],[profit]]/Table5[[#This Row],[net_sales]]</f>
        <v>0.55513008938094255</v>
      </c>
      <c r="P6455" s="3" t="str">
        <f>IF(Table5[[#This Row],[Profit_Percentage]]&lt;=24.5%,"low","high")</f>
        <v>high</v>
      </c>
      <c r="Q6455" s="3" t="str">
        <f>IF(Table5[[#This Row],[Profit_Percentage]]&gt;25%,"high_profit","low_profit")&amp;(IF(Table5[[#This Row],[net_sales]]&gt;1000," high_sales"," low_sales"))</f>
        <v>high_profit low_sales</v>
      </c>
      <c r="R6455" s="3"/>
    </row>
    <row r="6456" spans="1:18" ht="14.25" customHeight="1" x14ac:dyDescent="0.3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Table5[[#This Row],[sales]]-(Table5[[#This Row],[sales]]*Table5[[#This Row],[discount]])</f>
        <v>308.79939999999999</v>
      </c>
      <c r="O6456" s="6">
        <f>Table5[[#This Row],[profit]]/Table5[[#This Row],[net_sales]]</f>
        <v>0.27198887044469644</v>
      </c>
      <c r="P6456" s="3" t="str">
        <f>IF(Table5[[#This Row],[Profit_Percentage]]&lt;=24.5%,"low","high")</f>
        <v>high</v>
      </c>
      <c r="Q6456" s="3" t="str">
        <f>IF(Table5[[#This Row],[Profit_Percentage]]&gt;25%,"high_profit","low_profit")&amp;(IF(Table5[[#This Row],[net_sales]]&gt;1000," high_sales"," low_sales"))</f>
        <v>high_profit low_sales</v>
      </c>
      <c r="R6456" s="3"/>
    </row>
    <row r="6457" spans="1:18" ht="14.25" customHeight="1" x14ac:dyDescent="0.3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Table5[[#This Row],[sales]]-(Table5[[#This Row],[sales]]*Table5[[#This Row],[discount]])</f>
        <v>650.09270000000004</v>
      </c>
      <c r="O6457" s="6">
        <f>Table5[[#This Row],[profit]]/Table5[[#This Row],[net_sales]]</f>
        <v>0.44632096314879394</v>
      </c>
      <c r="P6457" s="3" t="str">
        <f>IF(Table5[[#This Row],[Profit_Percentage]]&lt;=24.5%,"low","high")</f>
        <v>high</v>
      </c>
      <c r="Q6457" s="3" t="str">
        <f>IF(Table5[[#This Row],[Profit_Percentage]]&gt;25%,"high_profit","low_profit")&amp;(IF(Table5[[#This Row],[net_sales]]&gt;1000," high_sales"," low_sales"))</f>
        <v>high_profit low_sales</v>
      </c>
      <c r="R6457" s="3"/>
    </row>
    <row r="6458" spans="1:18" ht="14.25" customHeight="1" x14ac:dyDescent="0.3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Table5[[#This Row],[sales]]-(Table5[[#This Row],[sales]]*Table5[[#This Row],[discount]])</f>
        <v>3124.0769999999998</v>
      </c>
      <c r="O6458" s="6">
        <f>Table5[[#This Row],[profit]]/Table5[[#This Row],[net_sales]]</f>
        <v>0.42599462177148645</v>
      </c>
      <c r="P6458" s="3" t="str">
        <f>IF(Table5[[#This Row],[Profit_Percentage]]&lt;=24.5%,"low","high")</f>
        <v>high</v>
      </c>
      <c r="Q6458" s="3" t="str">
        <f>IF(Table5[[#This Row],[Profit_Percentage]]&gt;25%,"high_profit","low_profit")&amp;(IF(Table5[[#This Row],[net_sales]]&gt;1000," high_sales"," low_sales"))</f>
        <v>high_profit high_sales</v>
      </c>
      <c r="R6458" s="3"/>
    </row>
    <row r="6459" spans="1:18" ht="14.25" customHeight="1" x14ac:dyDescent="0.3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Table5[[#This Row],[sales]]-(Table5[[#This Row],[sales]]*Table5[[#This Row],[discount]])</f>
        <v>3520.9014999999999</v>
      </c>
      <c r="O6459" s="6">
        <f>Table5[[#This Row],[profit]]/Table5[[#This Row],[net_sales]]</f>
        <v>0.27982890177416209</v>
      </c>
      <c r="P6459" s="3" t="str">
        <f>IF(Table5[[#This Row],[Profit_Percentage]]&lt;=24.5%,"low","high")</f>
        <v>high</v>
      </c>
      <c r="Q6459" s="3" t="str">
        <f>IF(Table5[[#This Row],[Profit_Percentage]]&gt;25%,"high_profit","low_profit")&amp;(IF(Table5[[#This Row],[net_sales]]&gt;1000," high_sales"," low_sales"))</f>
        <v>high_profit high_sales</v>
      </c>
      <c r="R6459" s="3"/>
    </row>
    <row r="6460" spans="1:18" ht="14.25" customHeight="1" x14ac:dyDescent="0.3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Table5[[#This Row],[sales]]-(Table5[[#This Row],[sales]]*Table5[[#This Row],[discount]])</f>
        <v>2256.85</v>
      </c>
      <c r="O6460" s="6">
        <f>Table5[[#This Row],[profit]]/Table5[[#This Row],[net_sales]]</f>
        <v>0.25086292841792762</v>
      </c>
      <c r="P6460" s="3" t="str">
        <f>IF(Table5[[#This Row],[Profit_Percentage]]&lt;=24.5%,"low","high")</f>
        <v>high</v>
      </c>
      <c r="Q6460" s="3" t="str">
        <f>IF(Table5[[#This Row],[Profit_Percentage]]&gt;25%,"high_profit","low_profit")&amp;(IF(Table5[[#This Row],[net_sales]]&gt;1000," high_sales"," low_sales"))</f>
        <v>high_profit high_sales</v>
      </c>
      <c r="R6460" s="3"/>
    </row>
    <row r="6461" spans="1:18" ht="14.25" customHeight="1" x14ac:dyDescent="0.3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Table5[[#This Row],[sales]]-(Table5[[#This Row],[sales]]*Table5[[#This Row],[discount]])</f>
        <v>1477.0680000000002</v>
      </c>
      <c r="O6461" s="6">
        <f>Table5[[#This Row],[profit]]/Table5[[#This Row],[net_sales]]</f>
        <v>0.20343680859648977</v>
      </c>
      <c r="P6461" s="3" t="str">
        <f>IF(Table5[[#This Row],[Profit_Percentage]]&lt;=24.5%,"low","high")</f>
        <v>low</v>
      </c>
      <c r="Q6461" s="3" t="str">
        <f>IF(Table5[[#This Row],[Profit_Percentage]]&gt;25%,"high_profit","low_profit")&amp;(IF(Table5[[#This Row],[net_sales]]&gt;1000," high_sales"," low_sales"))</f>
        <v>low_profit high_sales</v>
      </c>
      <c r="R6461" s="3"/>
    </row>
    <row r="6462" spans="1:18" ht="14.25" customHeight="1" x14ac:dyDescent="0.3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Table5[[#This Row],[sales]]-(Table5[[#This Row],[sales]]*Table5[[#This Row],[discount]])</f>
        <v>2343.5828000000001</v>
      </c>
      <c r="O6462" s="6">
        <f>Table5[[#This Row],[profit]]/Table5[[#This Row],[net_sales]]</f>
        <v>0.34033361227945519</v>
      </c>
      <c r="P6462" s="3" t="str">
        <f>IF(Table5[[#This Row],[Profit_Percentage]]&lt;=24.5%,"low","high")</f>
        <v>high</v>
      </c>
      <c r="Q6462" s="3" t="str">
        <f>IF(Table5[[#This Row],[Profit_Percentage]]&gt;25%,"high_profit","low_profit")&amp;(IF(Table5[[#This Row],[net_sales]]&gt;1000," high_sales"," low_sales"))</f>
        <v>high_profit high_sales</v>
      </c>
      <c r="R6462" s="3"/>
    </row>
    <row r="6463" spans="1:18" ht="14.25" customHeight="1" x14ac:dyDescent="0.3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Table5[[#This Row],[sales]]-(Table5[[#This Row],[sales]]*Table5[[#This Row],[discount]])</f>
        <v>1528.7709000000002</v>
      </c>
      <c r="O6463" s="6">
        <f>Table5[[#This Row],[profit]]/Table5[[#This Row],[net_sales]]</f>
        <v>0.3075346345224127</v>
      </c>
      <c r="P6463" s="3" t="str">
        <f>IF(Table5[[#This Row],[Profit_Percentage]]&lt;=24.5%,"low","high")</f>
        <v>high</v>
      </c>
      <c r="Q6463" s="3" t="str">
        <f>IF(Table5[[#This Row],[Profit_Percentage]]&gt;25%,"high_profit","low_profit")&amp;(IF(Table5[[#This Row],[net_sales]]&gt;1000," high_sales"," low_sales"))</f>
        <v>high_profit high_sales</v>
      </c>
      <c r="R6463" s="3"/>
    </row>
    <row r="6464" spans="1:18" ht="14.25" customHeight="1" x14ac:dyDescent="0.3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Table5[[#This Row],[sales]]-(Table5[[#This Row],[sales]]*Table5[[#This Row],[discount]])</f>
        <v>3488.4504000000002</v>
      </c>
      <c r="O6464" s="6">
        <f>Table5[[#This Row],[profit]]/Table5[[#This Row],[net_sales]]</f>
        <v>0.16643779713766318</v>
      </c>
      <c r="P6464" s="3" t="str">
        <f>IF(Table5[[#This Row],[Profit_Percentage]]&lt;=24.5%,"low","high")</f>
        <v>low</v>
      </c>
      <c r="Q6464" s="3" t="str">
        <f>IF(Table5[[#This Row],[Profit_Percentage]]&gt;25%,"high_profit","low_profit")&amp;(IF(Table5[[#This Row],[net_sales]]&gt;1000," high_sales"," low_sales"))</f>
        <v>low_profit high_sales</v>
      </c>
      <c r="R6464" s="3"/>
    </row>
    <row r="6465" spans="1:18" ht="14.25" customHeight="1" x14ac:dyDescent="0.3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Table5[[#This Row],[sales]]-(Table5[[#This Row],[sales]]*Table5[[#This Row],[discount]])</f>
        <v>2409.6096000000002</v>
      </c>
      <c r="O6465" s="6">
        <f>Table5[[#This Row],[profit]]/Table5[[#This Row],[net_sales]]</f>
        <v>0.2452803972892538</v>
      </c>
      <c r="P6465" s="3" t="str">
        <f>IF(Table5[[#This Row],[Profit_Percentage]]&lt;=24.5%,"low","high")</f>
        <v>high</v>
      </c>
      <c r="Q6465" s="3" t="str">
        <f>IF(Table5[[#This Row],[Profit_Percentage]]&gt;25%,"high_profit","low_profit")&amp;(IF(Table5[[#This Row],[net_sales]]&gt;1000," high_sales"," low_sales"))</f>
        <v>low_profit high_sales</v>
      </c>
      <c r="R6465" s="3"/>
    </row>
    <row r="6466" spans="1:18" ht="14.25" customHeight="1" x14ac:dyDescent="0.3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Table5[[#This Row],[sales]]-(Table5[[#This Row],[sales]]*Table5[[#This Row],[discount]])</f>
        <v>907.60320000000002</v>
      </c>
      <c r="O6466" s="6">
        <f>Table5[[#This Row],[profit]]/Table5[[#This Row],[net_sales]]</f>
        <v>0.19576837102381306</v>
      </c>
      <c r="P6466" s="3" t="str">
        <f>IF(Table5[[#This Row],[Profit_Percentage]]&lt;=24.5%,"low","high")</f>
        <v>low</v>
      </c>
      <c r="Q6466" s="3" t="str">
        <f>IF(Table5[[#This Row],[Profit_Percentage]]&gt;25%,"high_profit","low_profit")&amp;(IF(Table5[[#This Row],[net_sales]]&gt;1000," high_sales"," low_sales"))</f>
        <v>low_profit low_sales</v>
      </c>
      <c r="R6466" s="3"/>
    </row>
    <row r="6467" spans="1:18" ht="14.25" customHeight="1" x14ac:dyDescent="0.3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Table5[[#This Row],[sales]]-(Table5[[#This Row],[sales]]*Table5[[#This Row],[discount]])</f>
        <v>3108.4839999999999</v>
      </c>
      <c r="O6467" s="6">
        <f>Table5[[#This Row],[profit]]/Table5[[#This Row],[net_sales]]</f>
        <v>0.32798624667201115</v>
      </c>
      <c r="P6467" s="3" t="str">
        <f>IF(Table5[[#This Row],[Profit_Percentage]]&lt;=24.5%,"low","high")</f>
        <v>high</v>
      </c>
      <c r="Q6467" s="3" t="str">
        <f>IF(Table5[[#This Row],[Profit_Percentage]]&gt;25%,"high_profit","low_profit")&amp;(IF(Table5[[#This Row],[net_sales]]&gt;1000," high_sales"," low_sales"))</f>
        <v>high_profit high_sales</v>
      </c>
      <c r="R6467" s="3"/>
    </row>
    <row r="6468" spans="1:18" ht="14.25" customHeight="1" x14ac:dyDescent="0.3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Table5[[#This Row],[sales]]-(Table5[[#This Row],[sales]]*Table5[[#This Row],[discount]])</f>
        <v>2545.3634999999999</v>
      </c>
      <c r="O6468" s="6">
        <f>Table5[[#This Row],[profit]]/Table5[[#This Row],[net_sales]]</f>
        <v>0.15776528578334686</v>
      </c>
      <c r="P6468" s="3" t="str">
        <f>IF(Table5[[#This Row],[Profit_Percentage]]&lt;=24.5%,"low","high")</f>
        <v>low</v>
      </c>
      <c r="Q6468" s="3" t="str">
        <f>IF(Table5[[#This Row],[Profit_Percentage]]&gt;25%,"high_profit","low_profit")&amp;(IF(Table5[[#This Row],[net_sales]]&gt;1000," high_sales"," low_sales"))</f>
        <v>low_profit high_sales</v>
      </c>
      <c r="R6468" s="3"/>
    </row>
    <row r="6469" spans="1:18" ht="14.25" customHeight="1" x14ac:dyDescent="0.3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Table5[[#This Row],[sales]]-(Table5[[#This Row],[sales]]*Table5[[#This Row],[discount]])</f>
        <v>2497.759</v>
      </c>
      <c r="O6469" s="6">
        <f>Table5[[#This Row],[profit]]/Table5[[#This Row],[net_sales]]</f>
        <v>0.21569735110553098</v>
      </c>
      <c r="P6469" s="3" t="str">
        <f>IF(Table5[[#This Row],[Profit_Percentage]]&lt;=24.5%,"low","high")</f>
        <v>low</v>
      </c>
      <c r="Q6469" s="3" t="str">
        <f>IF(Table5[[#This Row],[Profit_Percentage]]&gt;25%,"high_profit","low_profit")&amp;(IF(Table5[[#This Row],[net_sales]]&gt;1000," high_sales"," low_sales"))</f>
        <v>low_profit high_sales</v>
      </c>
      <c r="R6469" s="3"/>
    </row>
    <row r="6470" spans="1:18" ht="14.25" customHeight="1" x14ac:dyDescent="0.3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Table5[[#This Row],[sales]]-(Table5[[#This Row],[sales]]*Table5[[#This Row],[discount]])</f>
        <v>609.30099999999993</v>
      </c>
      <c r="O6470" s="6">
        <f>Table5[[#This Row],[profit]]/Table5[[#This Row],[net_sales]]</f>
        <v>0.38944626711592467</v>
      </c>
      <c r="P6470" s="3" t="str">
        <f>IF(Table5[[#This Row],[Profit_Percentage]]&lt;=24.5%,"low","high")</f>
        <v>high</v>
      </c>
      <c r="Q6470" s="3" t="str">
        <f>IF(Table5[[#This Row],[Profit_Percentage]]&gt;25%,"high_profit","low_profit")&amp;(IF(Table5[[#This Row],[net_sales]]&gt;1000," high_sales"," low_sales"))</f>
        <v>high_profit low_sales</v>
      </c>
      <c r="R6470" s="3"/>
    </row>
    <row r="6471" spans="1:18" ht="14.25" customHeight="1" x14ac:dyDescent="0.3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Table5[[#This Row],[sales]]-(Table5[[#This Row],[sales]]*Table5[[#This Row],[discount]])</f>
        <v>2094.88</v>
      </c>
      <c r="O6471" s="6">
        <f>Table5[[#This Row],[profit]]/Table5[[#This Row],[net_sales]]</f>
        <v>8.9671007408538908E-2</v>
      </c>
      <c r="P6471" s="3" t="str">
        <f>IF(Table5[[#This Row],[Profit_Percentage]]&lt;=24.5%,"low","high")</f>
        <v>low</v>
      </c>
      <c r="Q6471" s="3" t="str">
        <f>IF(Table5[[#This Row],[Profit_Percentage]]&gt;25%,"high_profit","low_profit")&amp;(IF(Table5[[#This Row],[net_sales]]&gt;1000," high_sales"," low_sales"))</f>
        <v>low_profit high_sales</v>
      </c>
      <c r="R6471" s="3"/>
    </row>
    <row r="6472" spans="1:18" ht="14.25" customHeight="1" x14ac:dyDescent="0.3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Table5[[#This Row],[sales]]-(Table5[[#This Row],[sales]]*Table5[[#This Row],[discount]])</f>
        <v>1913.8681999999999</v>
      </c>
      <c r="O6472" s="6">
        <f>Table5[[#This Row],[profit]]/Table5[[#This Row],[net_sales]]</f>
        <v>0.1848716646214196</v>
      </c>
      <c r="P6472" s="3" t="str">
        <f>IF(Table5[[#This Row],[Profit_Percentage]]&lt;=24.5%,"low","high")</f>
        <v>low</v>
      </c>
      <c r="Q6472" s="3" t="str">
        <f>IF(Table5[[#This Row],[Profit_Percentage]]&gt;25%,"high_profit","low_profit")&amp;(IF(Table5[[#This Row],[net_sales]]&gt;1000," high_sales"," low_sales"))</f>
        <v>low_profit high_sales</v>
      </c>
      <c r="R6472" s="3"/>
    </row>
    <row r="6473" spans="1:18" ht="14.25" customHeight="1" x14ac:dyDescent="0.3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Table5[[#This Row],[sales]]-(Table5[[#This Row],[sales]]*Table5[[#This Row],[discount]])</f>
        <v>1485.0393999999999</v>
      </c>
      <c r="O6473" s="6">
        <f>Table5[[#This Row],[profit]]/Table5[[#This Row],[net_sales]]</f>
        <v>0.13056219249132381</v>
      </c>
      <c r="P6473" s="3" t="str">
        <f>IF(Table5[[#This Row],[Profit_Percentage]]&lt;=24.5%,"low","high")</f>
        <v>low</v>
      </c>
      <c r="Q6473" s="3" t="str">
        <f>IF(Table5[[#This Row],[Profit_Percentage]]&gt;25%,"high_profit","low_profit")&amp;(IF(Table5[[#This Row],[net_sales]]&gt;1000," high_sales"," low_sales"))</f>
        <v>low_profit high_sales</v>
      </c>
      <c r="R6473" s="3"/>
    </row>
    <row r="6474" spans="1:18" ht="14.25" customHeight="1" x14ac:dyDescent="0.3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Table5[[#This Row],[sales]]-(Table5[[#This Row],[sales]]*Table5[[#This Row],[discount]])</f>
        <v>2779.9886000000001</v>
      </c>
      <c r="O6474" s="6">
        <f>Table5[[#This Row],[profit]]/Table5[[#This Row],[net_sales]]</f>
        <v>0.19186769327039685</v>
      </c>
      <c r="P6474" s="3" t="str">
        <f>IF(Table5[[#This Row],[Profit_Percentage]]&lt;=24.5%,"low","high")</f>
        <v>low</v>
      </c>
      <c r="Q6474" s="3" t="str">
        <f>IF(Table5[[#This Row],[Profit_Percentage]]&gt;25%,"high_profit","low_profit")&amp;(IF(Table5[[#This Row],[net_sales]]&gt;1000," high_sales"," low_sales"))</f>
        <v>low_profit high_sales</v>
      </c>
      <c r="R6474" s="3"/>
    </row>
    <row r="6475" spans="1:18" ht="14.25" customHeight="1" x14ac:dyDescent="0.3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Table5[[#This Row],[sales]]-(Table5[[#This Row],[sales]]*Table5[[#This Row],[discount]])</f>
        <v>1651.0835</v>
      </c>
      <c r="O6475" s="6">
        <f>Table5[[#This Row],[profit]]/Table5[[#This Row],[net_sales]]</f>
        <v>0.39470444711003416</v>
      </c>
      <c r="P6475" s="3" t="str">
        <f>IF(Table5[[#This Row],[Profit_Percentage]]&lt;=24.5%,"low","high")</f>
        <v>high</v>
      </c>
      <c r="Q6475" s="3" t="str">
        <f>IF(Table5[[#This Row],[Profit_Percentage]]&gt;25%,"high_profit","low_profit")&amp;(IF(Table5[[#This Row],[net_sales]]&gt;1000," high_sales"," low_sales"))</f>
        <v>high_profit high_sales</v>
      </c>
      <c r="R6475" s="3"/>
    </row>
    <row r="6476" spans="1:18" ht="14.25" customHeight="1" x14ac:dyDescent="0.3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Table5[[#This Row],[sales]]-(Table5[[#This Row],[sales]]*Table5[[#This Row],[discount]])</f>
        <v>1804.3465000000001</v>
      </c>
      <c r="O6476" s="6">
        <f>Table5[[#This Row],[profit]]/Table5[[#This Row],[net_sales]]</f>
        <v>0.37252268342028538</v>
      </c>
      <c r="P6476" s="3" t="str">
        <f>IF(Table5[[#This Row],[Profit_Percentage]]&lt;=24.5%,"low","high")</f>
        <v>high</v>
      </c>
      <c r="Q6476" s="3" t="str">
        <f>IF(Table5[[#This Row],[Profit_Percentage]]&gt;25%,"high_profit","low_profit")&amp;(IF(Table5[[#This Row],[net_sales]]&gt;1000," high_sales"," low_sales"))</f>
        <v>high_profit high_sales</v>
      </c>
      <c r="R6476" s="3"/>
    </row>
    <row r="6477" spans="1:18" ht="14.25" customHeight="1" x14ac:dyDescent="0.3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Table5[[#This Row],[sales]]-(Table5[[#This Row],[sales]]*Table5[[#This Row],[discount]])</f>
        <v>4202.2130999999999</v>
      </c>
      <c r="O6477" s="6">
        <f>Table5[[#This Row],[profit]]/Table5[[#This Row],[net_sales]]</f>
        <v>0.15539192907660965</v>
      </c>
      <c r="P6477" s="3" t="str">
        <f>IF(Table5[[#This Row],[Profit_Percentage]]&lt;=24.5%,"low","high")</f>
        <v>low</v>
      </c>
      <c r="Q6477" s="3" t="str">
        <f>IF(Table5[[#This Row],[Profit_Percentage]]&gt;25%,"high_profit","low_profit")&amp;(IF(Table5[[#This Row],[net_sales]]&gt;1000," high_sales"," low_sales"))</f>
        <v>low_profit high_sales</v>
      </c>
      <c r="R6477" s="3"/>
    </row>
    <row r="6478" spans="1:18" ht="14.25" customHeight="1" x14ac:dyDescent="0.3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Table5[[#This Row],[sales]]-(Table5[[#This Row],[sales]]*Table5[[#This Row],[discount]])</f>
        <v>2687.2536</v>
      </c>
      <c r="O6478" s="6">
        <f>Table5[[#This Row],[profit]]/Table5[[#This Row],[net_sales]]</f>
        <v>0.17050493485244564</v>
      </c>
      <c r="P6478" s="3" t="str">
        <f>IF(Table5[[#This Row],[Profit_Percentage]]&lt;=24.5%,"low","high")</f>
        <v>low</v>
      </c>
      <c r="Q6478" s="3" t="str">
        <f>IF(Table5[[#This Row],[Profit_Percentage]]&gt;25%,"high_profit","low_profit")&amp;(IF(Table5[[#This Row],[net_sales]]&gt;1000," high_sales"," low_sales"))</f>
        <v>low_profit high_sales</v>
      </c>
      <c r="R6478" s="3"/>
    </row>
    <row r="6479" spans="1:18" ht="14.25" customHeight="1" x14ac:dyDescent="0.3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Table5[[#This Row],[sales]]-(Table5[[#This Row],[sales]]*Table5[[#This Row],[discount]])</f>
        <v>2559.9160000000002</v>
      </c>
      <c r="O6479" s="6">
        <f>Table5[[#This Row],[profit]]/Table5[[#This Row],[net_sales]]</f>
        <v>0.17931057112811513</v>
      </c>
      <c r="P6479" s="3" t="str">
        <f>IF(Table5[[#This Row],[Profit_Percentage]]&lt;=24.5%,"low","high")</f>
        <v>low</v>
      </c>
      <c r="Q6479" s="3" t="str">
        <f>IF(Table5[[#This Row],[Profit_Percentage]]&gt;25%,"high_profit","low_profit")&amp;(IF(Table5[[#This Row],[net_sales]]&gt;1000," high_sales"," low_sales"))</f>
        <v>low_profit high_sales</v>
      </c>
      <c r="R6479" s="3"/>
    </row>
    <row r="6480" spans="1:18" ht="14.25" customHeight="1" x14ac:dyDescent="0.3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Table5[[#This Row],[sales]]-(Table5[[#This Row],[sales]]*Table5[[#This Row],[discount]])</f>
        <v>2298.7433999999998</v>
      </c>
      <c r="O6480" s="6">
        <f>Table5[[#This Row],[profit]]/Table5[[#This Row],[net_sales]]</f>
        <v>0.31732989423699925</v>
      </c>
      <c r="P6480" s="3" t="str">
        <f>IF(Table5[[#This Row],[Profit_Percentage]]&lt;=24.5%,"low","high")</f>
        <v>high</v>
      </c>
      <c r="Q6480" s="3" t="str">
        <f>IF(Table5[[#This Row],[Profit_Percentage]]&gt;25%,"high_profit","low_profit")&amp;(IF(Table5[[#This Row],[net_sales]]&gt;1000," high_sales"," low_sales"))</f>
        <v>high_profit high_sales</v>
      </c>
      <c r="R6480" s="3"/>
    </row>
    <row r="6481" spans="1:18" ht="14.25" customHeight="1" x14ac:dyDescent="0.3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Table5[[#This Row],[sales]]-(Table5[[#This Row],[sales]]*Table5[[#This Row],[discount]])</f>
        <v>1766.1819999999998</v>
      </c>
      <c r="O6481" s="6">
        <f>Table5[[#This Row],[profit]]/Table5[[#This Row],[net_sales]]</f>
        <v>0.18792514021771259</v>
      </c>
      <c r="P6481" s="3" t="str">
        <f>IF(Table5[[#This Row],[Profit_Percentage]]&lt;=24.5%,"low","high")</f>
        <v>low</v>
      </c>
      <c r="Q6481" s="3" t="str">
        <f>IF(Table5[[#This Row],[Profit_Percentage]]&gt;25%,"high_profit","low_profit")&amp;(IF(Table5[[#This Row],[net_sales]]&gt;1000," high_sales"," low_sales"))</f>
        <v>low_profit high_sales</v>
      </c>
      <c r="R6481" s="3"/>
    </row>
    <row r="6482" spans="1:18" ht="14.25" customHeight="1" x14ac:dyDescent="0.3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Table5[[#This Row],[sales]]-(Table5[[#This Row],[sales]]*Table5[[#This Row],[discount]])</f>
        <v>3243.2707999999998</v>
      </c>
      <c r="O6482" s="6">
        <f>Table5[[#This Row],[profit]]/Table5[[#This Row],[net_sales]]</f>
        <v>0.11225704618929755</v>
      </c>
      <c r="P6482" s="3" t="str">
        <f>IF(Table5[[#This Row],[Profit_Percentage]]&lt;=24.5%,"low","high")</f>
        <v>low</v>
      </c>
      <c r="Q6482" s="3" t="str">
        <f>IF(Table5[[#This Row],[Profit_Percentage]]&gt;25%,"high_profit","low_profit")&amp;(IF(Table5[[#This Row],[net_sales]]&gt;1000," high_sales"," low_sales"))</f>
        <v>low_profit high_sales</v>
      </c>
      <c r="R6482" s="3"/>
    </row>
    <row r="6483" spans="1:18" ht="14.25" customHeight="1" x14ac:dyDescent="0.3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Table5[[#This Row],[sales]]-(Table5[[#This Row],[sales]]*Table5[[#This Row],[discount]])</f>
        <v>1828.9379999999999</v>
      </c>
      <c r="O6483" s="6">
        <f>Table5[[#This Row],[profit]]/Table5[[#This Row],[net_sales]]</f>
        <v>0.30052959695735998</v>
      </c>
      <c r="P6483" s="3" t="str">
        <f>IF(Table5[[#This Row],[Profit_Percentage]]&lt;=24.5%,"low","high")</f>
        <v>high</v>
      </c>
      <c r="Q6483" s="3" t="str">
        <f>IF(Table5[[#This Row],[Profit_Percentage]]&gt;25%,"high_profit","low_profit")&amp;(IF(Table5[[#This Row],[net_sales]]&gt;1000," high_sales"," low_sales"))</f>
        <v>high_profit high_sales</v>
      </c>
      <c r="R6483" s="3"/>
    </row>
    <row r="6484" spans="1:18" ht="14.25" customHeight="1" x14ac:dyDescent="0.3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Table5[[#This Row],[sales]]-(Table5[[#This Row],[sales]]*Table5[[#This Row],[discount]])</f>
        <v>2295.2735000000002</v>
      </c>
      <c r="O6484" s="6">
        <f>Table5[[#This Row],[profit]]/Table5[[#This Row],[net_sales]]</f>
        <v>0.20876379220167007</v>
      </c>
      <c r="P6484" s="3" t="str">
        <f>IF(Table5[[#This Row],[Profit_Percentage]]&lt;=24.5%,"low","high")</f>
        <v>low</v>
      </c>
      <c r="Q6484" s="3" t="str">
        <f>IF(Table5[[#This Row],[Profit_Percentage]]&gt;25%,"high_profit","low_profit")&amp;(IF(Table5[[#This Row],[net_sales]]&gt;1000," high_sales"," low_sales"))</f>
        <v>low_profit high_sales</v>
      </c>
      <c r="R6484" s="3"/>
    </row>
    <row r="6485" spans="1:18" ht="14.25" customHeight="1" x14ac:dyDescent="0.3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Table5[[#This Row],[sales]]-(Table5[[#This Row],[sales]]*Table5[[#This Row],[discount]])</f>
        <v>1259.848</v>
      </c>
      <c r="O6485" s="6">
        <f>Table5[[#This Row],[profit]]/Table5[[#This Row],[net_sales]]</f>
        <v>0.20023844146277966</v>
      </c>
      <c r="P6485" s="3" t="str">
        <f>IF(Table5[[#This Row],[Profit_Percentage]]&lt;=24.5%,"low","high")</f>
        <v>low</v>
      </c>
      <c r="Q6485" s="3" t="str">
        <f>IF(Table5[[#This Row],[Profit_Percentage]]&gt;25%,"high_profit","low_profit")&amp;(IF(Table5[[#This Row],[net_sales]]&gt;1000," high_sales"," low_sales"))</f>
        <v>low_profit high_sales</v>
      </c>
      <c r="R6485" s="3"/>
    </row>
    <row r="6486" spans="1:18" ht="14.25" customHeight="1" x14ac:dyDescent="0.3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Table5[[#This Row],[sales]]-(Table5[[#This Row],[sales]]*Table5[[#This Row],[discount]])</f>
        <v>601.52729999999997</v>
      </c>
      <c r="O6486" s="6">
        <f>Table5[[#This Row],[profit]]/Table5[[#This Row],[net_sales]]</f>
        <v>0.24243288708592281</v>
      </c>
      <c r="P6486" s="3" t="str">
        <f>IF(Table5[[#This Row],[Profit_Percentage]]&lt;=24.5%,"low","high")</f>
        <v>low</v>
      </c>
      <c r="Q6486" s="3" t="str">
        <f>IF(Table5[[#This Row],[Profit_Percentage]]&gt;25%,"high_profit","low_profit")&amp;(IF(Table5[[#This Row],[net_sales]]&gt;1000," high_sales"," low_sales"))</f>
        <v>low_profit low_sales</v>
      </c>
      <c r="R6486" s="3"/>
    </row>
    <row r="6487" spans="1:18" ht="14.25" customHeight="1" x14ac:dyDescent="0.3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Table5[[#This Row],[sales]]-(Table5[[#This Row],[sales]]*Table5[[#This Row],[discount]])</f>
        <v>515.08799999999997</v>
      </c>
      <c r="O6487" s="6">
        <f>Table5[[#This Row],[profit]]/Table5[[#This Row],[net_sales]]</f>
        <v>0.32703149753051908</v>
      </c>
      <c r="P6487" s="3" t="str">
        <f>IF(Table5[[#This Row],[Profit_Percentage]]&lt;=24.5%,"low","high")</f>
        <v>high</v>
      </c>
      <c r="Q6487" s="3" t="str">
        <f>IF(Table5[[#This Row],[Profit_Percentage]]&gt;25%,"high_profit","low_profit")&amp;(IF(Table5[[#This Row],[net_sales]]&gt;1000," high_sales"," low_sales"))</f>
        <v>high_profit low_sales</v>
      </c>
      <c r="R6487" s="3"/>
    </row>
    <row r="6488" spans="1:18" ht="14.25" customHeight="1" x14ac:dyDescent="0.3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Table5[[#This Row],[sales]]-(Table5[[#This Row],[sales]]*Table5[[#This Row],[discount]])</f>
        <v>1861.4172000000001</v>
      </c>
      <c r="O6488" s="6">
        <f>Table5[[#This Row],[profit]]/Table5[[#This Row],[net_sales]]</f>
        <v>0.20927065678774215</v>
      </c>
      <c r="P6488" s="3" t="str">
        <f>IF(Table5[[#This Row],[Profit_Percentage]]&lt;=24.5%,"low","high")</f>
        <v>low</v>
      </c>
      <c r="Q6488" s="3" t="str">
        <f>IF(Table5[[#This Row],[Profit_Percentage]]&gt;25%,"high_profit","low_profit")&amp;(IF(Table5[[#This Row],[net_sales]]&gt;1000," high_sales"," low_sales"))</f>
        <v>low_profit high_sales</v>
      </c>
      <c r="R6488" s="3"/>
    </row>
    <row r="6489" spans="1:18" ht="14.25" customHeight="1" x14ac:dyDescent="0.3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Table5[[#This Row],[sales]]-(Table5[[#This Row],[sales]]*Table5[[#This Row],[discount]])</f>
        <v>1638.7008000000001</v>
      </c>
      <c r="O6489" s="6">
        <f>Table5[[#This Row],[profit]]/Table5[[#This Row],[net_sales]]</f>
        <v>0.25285885013298337</v>
      </c>
      <c r="P6489" s="3" t="str">
        <f>IF(Table5[[#This Row],[Profit_Percentage]]&lt;=24.5%,"low","high")</f>
        <v>high</v>
      </c>
      <c r="Q6489" s="3" t="str">
        <f>IF(Table5[[#This Row],[Profit_Percentage]]&gt;25%,"high_profit","low_profit")&amp;(IF(Table5[[#This Row],[net_sales]]&gt;1000," high_sales"," low_sales"))</f>
        <v>high_profit high_sales</v>
      </c>
      <c r="R6489" s="3"/>
    </row>
    <row r="6490" spans="1:18" ht="14.25" customHeight="1" x14ac:dyDescent="0.3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Table5[[#This Row],[sales]]-(Table5[[#This Row],[sales]]*Table5[[#This Row],[discount]])</f>
        <v>1100.2824000000001</v>
      </c>
      <c r="O6490" s="6">
        <f>Table5[[#This Row],[profit]]/Table5[[#This Row],[net_sales]]</f>
        <v>6.6746500716543311E-2</v>
      </c>
      <c r="P6490" s="3" t="str">
        <f>IF(Table5[[#This Row],[Profit_Percentage]]&lt;=24.5%,"low","high")</f>
        <v>low</v>
      </c>
      <c r="Q6490" s="3" t="str">
        <f>IF(Table5[[#This Row],[Profit_Percentage]]&gt;25%,"high_profit","low_profit")&amp;(IF(Table5[[#This Row],[net_sales]]&gt;1000," high_sales"," low_sales"))</f>
        <v>low_profit high_sales</v>
      </c>
      <c r="R6490" s="3"/>
    </row>
    <row r="6491" spans="1:18" ht="14.25" customHeight="1" x14ac:dyDescent="0.3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Table5[[#This Row],[sales]]-(Table5[[#This Row],[sales]]*Table5[[#This Row],[discount]])</f>
        <v>1650.5995</v>
      </c>
      <c r="O6491" s="6">
        <f>Table5[[#This Row],[profit]]/Table5[[#This Row],[net_sales]]</f>
        <v>0.42780214097968644</v>
      </c>
      <c r="P6491" s="3" t="str">
        <f>IF(Table5[[#This Row],[Profit_Percentage]]&lt;=24.5%,"low","high")</f>
        <v>high</v>
      </c>
      <c r="Q6491" s="3" t="str">
        <f>IF(Table5[[#This Row],[Profit_Percentage]]&gt;25%,"high_profit","low_profit")&amp;(IF(Table5[[#This Row],[net_sales]]&gt;1000," high_sales"," low_sales"))</f>
        <v>high_profit high_sales</v>
      </c>
      <c r="R6491" s="3"/>
    </row>
    <row r="6492" spans="1:18" ht="14.25" customHeight="1" x14ac:dyDescent="0.3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Table5[[#This Row],[sales]]-(Table5[[#This Row],[sales]]*Table5[[#This Row],[discount]])</f>
        <v>189.65520000000001</v>
      </c>
      <c r="O6492" s="6">
        <f>Table5[[#This Row],[profit]]/Table5[[#This Row],[net_sales]]</f>
        <v>0.10951452952515933</v>
      </c>
      <c r="P6492" s="3" t="str">
        <f>IF(Table5[[#This Row],[Profit_Percentage]]&lt;=24.5%,"low","high")</f>
        <v>low</v>
      </c>
      <c r="Q6492" s="3" t="str">
        <f>IF(Table5[[#This Row],[Profit_Percentage]]&gt;25%,"high_profit","low_profit")&amp;(IF(Table5[[#This Row],[net_sales]]&gt;1000," high_sales"," low_sales"))</f>
        <v>low_profit low_sales</v>
      </c>
      <c r="R6492" s="3"/>
    </row>
    <row r="6493" spans="1:18" ht="14.25" customHeight="1" x14ac:dyDescent="0.3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Table5[[#This Row],[sales]]-(Table5[[#This Row],[sales]]*Table5[[#This Row],[discount]])</f>
        <v>1019.0778</v>
      </c>
      <c r="O6493" s="6">
        <f>Table5[[#This Row],[profit]]/Table5[[#This Row],[net_sales]]</f>
        <v>0.1235626956057722</v>
      </c>
      <c r="P6493" s="3" t="str">
        <f>IF(Table5[[#This Row],[Profit_Percentage]]&lt;=24.5%,"low","high")</f>
        <v>low</v>
      </c>
      <c r="Q6493" s="3" t="str">
        <f>IF(Table5[[#This Row],[Profit_Percentage]]&gt;25%,"high_profit","low_profit")&amp;(IF(Table5[[#This Row],[net_sales]]&gt;1000," high_sales"," low_sales"))</f>
        <v>low_profit high_sales</v>
      </c>
      <c r="R6493" s="3"/>
    </row>
    <row r="6494" spans="1:18" ht="14.25" customHeight="1" x14ac:dyDescent="0.3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Table5[[#This Row],[sales]]-(Table5[[#This Row],[sales]]*Table5[[#This Row],[discount]])</f>
        <v>1697.9328</v>
      </c>
      <c r="O6494" s="6">
        <f>Table5[[#This Row],[profit]]/Table5[[#This Row],[net_sales]]</f>
        <v>0.19309951489246216</v>
      </c>
      <c r="P6494" s="3" t="str">
        <f>IF(Table5[[#This Row],[Profit_Percentage]]&lt;=24.5%,"low","high")</f>
        <v>low</v>
      </c>
      <c r="Q6494" s="3" t="str">
        <f>IF(Table5[[#This Row],[Profit_Percentage]]&gt;25%,"high_profit","low_profit")&amp;(IF(Table5[[#This Row],[net_sales]]&gt;1000," high_sales"," low_sales"))</f>
        <v>low_profit high_sales</v>
      </c>
      <c r="R6494" s="3"/>
    </row>
    <row r="6495" spans="1:18" ht="14.25" customHeight="1" x14ac:dyDescent="0.3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Table5[[#This Row],[sales]]-(Table5[[#This Row],[sales]]*Table5[[#This Row],[discount]])</f>
        <v>2214.0385999999999</v>
      </c>
      <c r="O6495" s="6">
        <f>Table5[[#This Row],[profit]]/Table5[[#This Row],[net_sales]]</f>
        <v>0.20461251217571366</v>
      </c>
      <c r="P6495" s="3" t="str">
        <f>IF(Table5[[#This Row],[Profit_Percentage]]&lt;=24.5%,"low","high")</f>
        <v>low</v>
      </c>
      <c r="Q6495" s="3" t="str">
        <f>IF(Table5[[#This Row],[Profit_Percentage]]&gt;25%,"high_profit","low_profit")&amp;(IF(Table5[[#This Row],[net_sales]]&gt;1000," high_sales"," low_sales"))</f>
        <v>low_profit high_sales</v>
      </c>
      <c r="R6495" s="3"/>
    </row>
    <row r="6496" spans="1:18" ht="14.25" customHeight="1" x14ac:dyDescent="0.3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Table5[[#This Row],[sales]]-(Table5[[#This Row],[sales]]*Table5[[#This Row],[discount]])</f>
        <v>2659.6896000000002</v>
      </c>
      <c r="O6496" s="6">
        <f>Table5[[#This Row],[profit]]/Table5[[#This Row],[net_sales]]</f>
        <v>8.8250899653854339E-2</v>
      </c>
      <c r="P6496" s="3" t="str">
        <f>IF(Table5[[#This Row],[Profit_Percentage]]&lt;=24.5%,"low","high")</f>
        <v>low</v>
      </c>
      <c r="Q6496" s="3" t="str">
        <f>IF(Table5[[#This Row],[Profit_Percentage]]&gt;25%,"high_profit","low_profit")&amp;(IF(Table5[[#This Row],[net_sales]]&gt;1000," high_sales"," low_sales"))</f>
        <v>low_profit high_sales</v>
      </c>
      <c r="R6496" s="3"/>
    </row>
    <row r="6497" spans="1:18" ht="14.25" customHeight="1" x14ac:dyDescent="0.3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Table5[[#This Row],[sales]]-(Table5[[#This Row],[sales]]*Table5[[#This Row],[discount]])</f>
        <v>2920.1512000000002</v>
      </c>
      <c r="O6497" s="6">
        <f>Table5[[#This Row],[profit]]/Table5[[#This Row],[net_sales]]</f>
        <v>0.14030095427935374</v>
      </c>
      <c r="P6497" s="3" t="str">
        <f>IF(Table5[[#This Row],[Profit_Percentage]]&lt;=24.5%,"low","high")</f>
        <v>low</v>
      </c>
      <c r="Q6497" s="3" t="str">
        <f>IF(Table5[[#This Row],[Profit_Percentage]]&gt;25%,"high_profit","low_profit")&amp;(IF(Table5[[#This Row],[net_sales]]&gt;1000," high_sales"," low_sales"))</f>
        <v>low_profit high_sales</v>
      </c>
      <c r="R6497" s="3"/>
    </row>
    <row r="6498" spans="1:18" ht="14.25" customHeight="1" x14ac:dyDescent="0.3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Table5[[#This Row],[sales]]-(Table5[[#This Row],[sales]]*Table5[[#This Row],[discount]])</f>
        <v>1408.6547999999998</v>
      </c>
      <c r="O6498" s="6">
        <f>Table5[[#This Row],[profit]]/Table5[[#This Row],[net_sales]]</f>
        <v>0.34215621882664232</v>
      </c>
      <c r="P6498" s="3" t="str">
        <f>IF(Table5[[#This Row],[Profit_Percentage]]&lt;=24.5%,"low","high")</f>
        <v>high</v>
      </c>
      <c r="Q6498" s="3" t="str">
        <f>IF(Table5[[#This Row],[Profit_Percentage]]&gt;25%,"high_profit","low_profit")&amp;(IF(Table5[[#This Row],[net_sales]]&gt;1000," high_sales"," low_sales"))</f>
        <v>high_profit high_sales</v>
      </c>
      <c r="R6498" s="3"/>
    </row>
    <row r="6499" spans="1:18" ht="14.25" customHeight="1" x14ac:dyDescent="0.3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Table5[[#This Row],[sales]]-(Table5[[#This Row],[sales]]*Table5[[#This Row],[discount]])</f>
        <v>1288.6248000000001</v>
      </c>
      <c r="O6499" s="6">
        <f>Table5[[#This Row],[profit]]/Table5[[#This Row],[net_sales]]</f>
        <v>0.27339222402052171</v>
      </c>
      <c r="P6499" s="3" t="str">
        <f>IF(Table5[[#This Row],[Profit_Percentage]]&lt;=24.5%,"low","high")</f>
        <v>high</v>
      </c>
      <c r="Q6499" s="3" t="str">
        <f>IF(Table5[[#This Row],[Profit_Percentage]]&gt;25%,"high_profit","low_profit")&amp;(IF(Table5[[#This Row],[net_sales]]&gt;1000," high_sales"," low_sales"))</f>
        <v>high_profit high_sales</v>
      </c>
      <c r="R6499" s="3"/>
    </row>
    <row r="6500" spans="1:18" ht="14.25" customHeight="1" x14ac:dyDescent="0.3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Table5[[#This Row],[sales]]-(Table5[[#This Row],[sales]]*Table5[[#This Row],[discount]])</f>
        <v>186.4957</v>
      </c>
      <c r="O6500" s="6">
        <f>Table5[[#This Row],[profit]]/Table5[[#This Row],[net_sales]]</f>
        <v>0.12493585642993378</v>
      </c>
      <c r="P6500" s="3" t="str">
        <f>IF(Table5[[#This Row],[Profit_Percentage]]&lt;=24.5%,"low","high")</f>
        <v>low</v>
      </c>
      <c r="Q6500" s="3" t="str">
        <f>IF(Table5[[#This Row],[Profit_Percentage]]&gt;25%,"high_profit","low_profit")&amp;(IF(Table5[[#This Row],[net_sales]]&gt;1000," high_sales"," low_sales"))</f>
        <v>low_profit low_sales</v>
      </c>
      <c r="R6500" s="3"/>
    </row>
    <row r="6501" spans="1:18" ht="14.25" customHeight="1" x14ac:dyDescent="0.3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Table5[[#This Row],[sales]]-(Table5[[#This Row],[sales]]*Table5[[#This Row],[discount]])</f>
        <v>3429.6551999999997</v>
      </c>
      <c r="O6501" s="6">
        <f>Table5[[#This Row],[profit]]/Table5[[#This Row],[net_sales]]</f>
        <v>0.34906424412576526</v>
      </c>
      <c r="P6501" s="3" t="str">
        <f>IF(Table5[[#This Row],[Profit_Percentage]]&lt;=24.5%,"low","high")</f>
        <v>high</v>
      </c>
      <c r="Q6501" s="3" t="str">
        <f>IF(Table5[[#This Row],[Profit_Percentage]]&gt;25%,"high_profit","low_profit")&amp;(IF(Table5[[#This Row],[net_sales]]&gt;1000," high_sales"," low_sales"))</f>
        <v>high_profit high_sales</v>
      </c>
      <c r="R6501" s="3"/>
    </row>
    <row r="6502" spans="1:18" ht="14.25" customHeight="1" x14ac:dyDescent="0.3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Table5[[#This Row],[sales]]-(Table5[[#This Row],[sales]]*Table5[[#This Row],[discount]])</f>
        <v>2045.848</v>
      </c>
      <c r="O6502" s="6">
        <f>Table5[[#This Row],[profit]]/Table5[[#This Row],[net_sales]]</f>
        <v>0.36155667478717873</v>
      </c>
      <c r="P6502" s="3" t="str">
        <f>IF(Table5[[#This Row],[Profit_Percentage]]&lt;=24.5%,"low","high")</f>
        <v>high</v>
      </c>
      <c r="Q6502" s="3" t="str">
        <f>IF(Table5[[#This Row],[Profit_Percentage]]&gt;25%,"high_profit","low_profit")&amp;(IF(Table5[[#This Row],[net_sales]]&gt;1000," high_sales"," low_sales"))</f>
        <v>high_profit high_sales</v>
      </c>
      <c r="R6502" s="3"/>
    </row>
    <row r="6503" spans="1:18" ht="14.25" customHeight="1" x14ac:dyDescent="0.3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Table5[[#This Row],[sales]]-(Table5[[#This Row],[sales]]*Table5[[#This Row],[discount]])</f>
        <v>2203.6381999999999</v>
      </c>
      <c r="O6503" s="6">
        <f>Table5[[#This Row],[profit]]/Table5[[#This Row],[net_sales]]</f>
        <v>8.7859250216301393E-2</v>
      </c>
      <c r="P6503" s="3" t="str">
        <f>IF(Table5[[#This Row],[Profit_Percentage]]&lt;=24.5%,"low","high")</f>
        <v>low</v>
      </c>
      <c r="Q6503" s="3" t="str">
        <f>IF(Table5[[#This Row],[Profit_Percentage]]&gt;25%,"high_profit","low_profit")&amp;(IF(Table5[[#This Row],[net_sales]]&gt;1000," high_sales"," low_sales"))</f>
        <v>low_profit high_sales</v>
      </c>
      <c r="R6503" s="3"/>
    </row>
    <row r="6504" spans="1:18" ht="14.25" customHeight="1" x14ac:dyDescent="0.3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Table5[[#This Row],[sales]]-(Table5[[#This Row],[sales]]*Table5[[#This Row],[discount]])</f>
        <v>3468.63</v>
      </c>
      <c r="O6504" s="6">
        <f>Table5[[#This Row],[profit]]/Table5[[#This Row],[net_sales]]</f>
        <v>0.30330706936167878</v>
      </c>
      <c r="P6504" s="3" t="str">
        <f>IF(Table5[[#This Row],[Profit_Percentage]]&lt;=24.5%,"low","high")</f>
        <v>high</v>
      </c>
      <c r="Q6504" s="3" t="str">
        <f>IF(Table5[[#This Row],[Profit_Percentage]]&gt;25%,"high_profit","low_profit")&amp;(IF(Table5[[#This Row],[net_sales]]&gt;1000," high_sales"," low_sales"))</f>
        <v>high_profit high_sales</v>
      </c>
      <c r="R6504" s="3"/>
    </row>
    <row r="6505" spans="1:18" ht="14.25" customHeight="1" x14ac:dyDescent="0.3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Table5[[#This Row],[sales]]-(Table5[[#This Row],[sales]]*Table5[[#This Row],[discount]])</f>
        <v>1322.922</v>
      </c>
      <c r="O6505" s="6">
        <f>Table5[[#This Row],[profit]]/Table5[[#This Row],[net_sales]]</f>
        <v>0.13495882599276449</v>
      </c>
      <c r="P6505" s="3" t="str">
        <f>IF(Table5[[#This Row],[Profit_Percentage]]&lt;=24.5%,"low","high")</f>
        <v>low</v>
      </c>
      <c r="Q6505" s="3" t="str">
        <f>IF(Table5[[#This Row],[Profit_Percentage]]&gt;25%,"high_profit","low_profit")&amp;(IF(Table5[[#This Row],[net_sales]]&gt;1000," high_sales"," low_sales"))</f>
        <v>low_profit high_sales</v>
      </c>
      <c r="R6505" s="3"/>
    </row>
    <row r="6506" spans="1:18" ht="14.25" customHeight="1" x14ac:dyDescent="0.3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Table5[[#This Row],[sales]]-(Table5[[#This Row],[sales]]*Table5[[#This Row],[discount]])</f>
        <v>1640.954</v>
      </c>
      <c r="O6506" s="6">
        <f>Table5[[#This Row],[profit]]/Table5[[#This Row],[net_sales]]</f>
        <v>0.19392987250099639</v>
      </c>
      <c r="P6506" s="3" t="str">
        <f>IF(Table5[[#This Row],[Profit_Percentage]]&lt;=24.5%,"low","high")</f>
        <v>low</v>
      </c>
      <c r="Q6506" s="3" t="str">
        <f>IF(Table5[[#This Row],[Profit_Percentage]]&gt;25%,"high_profit","low_profit")&amp;(IF(Table5[[#This Row],[net_sales]]&gt;1000," high_sales"," low_sales"))</f>
        <v>low_profit high_sales</v>
      </c>
      <c r="R6506" s="3"/>
    </row>
    <row r="6507" spans="1:18" ht="14.25" customHeight="1" x14ac:dyDescent="0.3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Table5[[#This Row],[sales]]-(Table5[[#This Row],[sales]]*Table5[[#This Row],[discount]])</f>
        <v>1989.6599999999999</v>
      </c>
      <c r="O6507" s="6">
        <f>Table5[[#This Row],[profit]]/Table5[[#This Row],[net_sales]]</f>
        <v>0.17875415900204059</v>
      </c>
      <c r="P6507" s="3" t="str">
        <f>IF(Table5[[#This Row],[Profit_Percentage]]&lt;=24.5%,"low","high")</f>
        <v>low</v>
      </c>
      <c r="Q6507" s="3" t="str">
        <f>IF(Table5[[#This Row],[Profit_Percentage]]&gt;25%,"high_profit","low_profit")&amp;(IF(Table5[[#This Row],[net_sales]]&gt;1000," high_sales"," low_sales"))</f>
        <v>low_profit high_sales</v>
      </c>
      <c r="R6507" s="3"/>
    </row>
    <row r="6508" spans="1:18" ht="14.25" customHeight="1" x14ac:dyDescent="0.3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Table5[[#This Row],[sales]]-(Table5[[#This Row],[sales]]*Table5[[#This Row],[discount]])</f>
        <v>2565.7840000000001</v>
      </c>
      <c r="O6508" s="6">
        <f>Table5[[#This Row],[profit]]/Table5[[#This Row],[net_sales]]</f>
        <v>0.13179597347243571</v>
      </c>
      <c r="P6508" s="3" t="str">
        <f>IF(Table5[[#This Row],[Profit_Percentage]]&lt;=24.5%,"low","high")</f>
        <v>low</v>
      </c>
      <c r="Q6508" s="3" t="str">
        <f>IF(Table5[[#This Row],[Profit_Percentage]]&gt;25%,"high_profit","low_profit")&amp;(IF(Table5[[#This Row],[net_sales]]&gt;1000," high_sales"," low_sales"))</f>
        <v>low_profit high_sales</v>
      </c>
      <c r="R6508" s="3"/>
    </row>
    <row r="6509" spans="1:18" ht="14.25" customHeight="1" x14ac:dyDescent="0.3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Table5[[#This Row],[sales]]-(Table5[[#This Row],[sales]]*Table5[[#This Row],[discount]])</f>
        <v>3385.5551999999998</v>
      </c>
      <c r="O6509" s="6">
        <f>Table5[[#This Row],[profit]]/Table5[[#This Row],[net_sales]]</f>
        <v>0.1956872538956092</v>
      </c>
      <c r="P6509" s="3" t="str">
        <f>IF(Table5[[#This Row],[Profit_Percentage]]&lt;=24.5%,"low","high")</f>
        <v>low</v>
      </c>
      <c r="Q6509" s="3" t="str">
        <f>IF(Table5[[#This Row],[Profit_Percentage]]&gt;25%,"high_profit","low_profit")&amp;(IF(Table5[[#This Row],[net_sales]]&gt;1000," high_sales"," low_sales"))</f>
        <v>low_profit high_sales</v>
      </c>
      <c r="R6509" s="3"/>
    </row>
    <row r="6510" spans="1:18" ht="14.25" customHeight="1" x14ac:dyDescent="0.3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Table5[[#This Row],[sales]]-(Table5[[#This Row],[sales]]*Table5[[#This Row],[discount]])</f>
        <v>3647.5423999999998</v>
      </c>
      <c r="O6510" s="6">
        <f>Table5[[#This Row],[profit]]/Table5[[#This Row],[net_sales]]</f>
        <v>0.280322992270083</v>
      </c>
      <c r="P6510" s="3" t="str">
        <f>IF(Table5[[#This Row],[Profit_Percentage]]&lt;=24.5%,"low","high")</f>
        <v>high</v>
      </c>
      <c r="Q6510" s="3" t="str">
        <f>IF(Table5[[#This Row],[Profit_Percentage]]&gt;25%,"high_profit","low_profit")&amp;(IF(Table5[[#This Row],[net_sales]]&gt;1000," high_sales"," low_sales"))</f>
        <v>high_profit high_sales</v>
      </c>
      <c r="R6510" s="3"/>
    </row>
    <row r="6511" spans="1:18" ht="14.25" customHeight="1" x14ac:dyDescent="0.3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Table5[[#This Row],[sales]]-(Table5[[#This Row],[sales]]*Table5[[#This Row],[discount]])</f>
        <v>2772.1285000000003</v>
      </c>
      <c r="O6511" s="6">
        <f>Table5[[#This Row],[profit]]/Table5[[#This Row],[net_sales]]</f>
        <v>0.30675345677518195</v>
      </c>
      <c r="P6511" s="3" t="str">
        <f>IF(Table5[[#This Row],[Profit_Percentage]]&lt;=24.5%,"low","high")</f>
        <v>high</v>
      </c>
      <c r="Q6511" s="3" t="str">
        <f>IF(Table5[[#This Row],[Profit_Percentage]]&gt;25%,"high_profit","low_profit")&amp;(IF(Table5[[#This Row],[net_sales]]&gt;1000," high_sales"," low_sales"))</f>
        <v>high_profit high_sales</v>
      </c>
      <c r="R6511" s="3"/>
    </row>
    <row r="6512" spans="1:18" ht="14.25" customHeight="1" x14ac:dyDescent="0.3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Table5[[#This Row],[sales]]-(Table5[[#This Row],[sales]]*Table5[[#This Row],[discount]])</f>
        <v>2596.7039999999997</v>
      </c>
      <c r="O6512" s="6">
        <f>Table5[[#This Row],[profit]]/Table5[[#This Row],[net_sales]]</f>
        <v>0.42049844726237579</v>
      </c>
      <c r="P6512" s="3" t="str">
        <f>IF(Table5[[#This Row],[Profit_Percentage]]&lt;=24.5%,"low","high")</f>
        <v>high</v>
      </c>
      <c r="Q6512" s="3" t="str">
        <f>IF(Table5[[#This Row],[Profit_Percentage]]&gt;25%,"high_profit","low_profit")&amp;(IF(Table5[[#This Row],[net_sales]]&gt;1000," high_sales"," low_sales"))</f>
        <v>high_profit high_sales</v>
      </c>
      <c r="R6512" s="3"/>
    </row>
    <row r="6513" spans="1:18" ht="14.25" customHeight="1" x14ac:dyDescent="0.3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Table5[[#This Row],[sales]]-(Table5[[#This Row],[sales]]*Table5[[#This Row],[discount]])</f>
        <v>1705.2672</v>
      </c>
      <c r="O6513" s="6">
        <f>Table5[[#This Row],[profit]]/Table5[[#This Row],[net_sales]]</f>
        <v>0.18862733066114215</v>
      </c>
      <c r="P6513" s="3" t="str">
        <f>IF(Table5[[#This Row],[Profit_Percentage]]&lt;=24.5%,"low","high")</f>
        <v>low</v>
      </c>
      <c r="Q6513" s="3" t="str">
        <f>IF(Table5[[#This Row],[Profit_Percentage]]&gt;25%,"high_profit","low_profit")&amp;(IF(Table5[[#This Row],[net_sales]]&gt;1000," high_sales"," low_sales"))</f>
        <v>low_profit high_sales</v>
      </c>
      <c r="R6513" s="3"/>
    </row>
    <row r="6514" spans="1:18" ht="14.25" customHeight="1" x14ac:dyDescent="0.3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Table5[[#This Row],[sales]]-(Table5[[#This Row],[sales]]*Table5[[#This Row],[discount]])</f>
        <v>979.01599999999996</v>
      </c>
      <c r="O6514" s="6">
        <f>Table5[[#This Row],[profit]]/Table5[[#This Row],[net_sales]]</f>
        <v>0.26173218823798594</v>
      </c>
      <c r="P6514" s="3" t="str">
        <f>IF(Table5[[#This Row],[Profit_Percentage]]&lt;=24.5%,"low","high")</f>
        <v>high</v>
      </c>
      <c r="Q6514" s="3" t="str">
        <f>IF(Table5[[#This Row],[Profit_Percentage]]&gt;25%,"high_profit","low_profit")&amp;(IF(Table5[[#This Row],[net_sales]]&gt;1000," high_sales"," low_sales"))</f>
        <v>high_profit low_sales</v>
      </c>
      <c r="R6514" s="3"/>
    </row>
    <row r="6515" spans="1:18" ht="14.25" customHeight="1" x14ac:dyDescent="0.3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Table5[[#This Row],[sales]]-(Table5[[#This Row],[sales]]*Table5[[#This Row],[discount]])</f>
        <v>1625.0606000000002</v>
      </c>
      <c r="O6515" s="6">
        <f>Table5[[#This Row],[profit]]/Table5[[#This Row],[net_sales]]</f>
        <v>0.14269006337363663</v>
      </c>
      <c r="P6515" s="3" t="str">
        <f>IF(Table5[[#This Row],[Profit_Percentage]]&lt;=24.5%,"low","high")</f>
        <v>low</v>
      </c>
      <c r="Q6515" s="3" t="str">
        <f>IF(Table5[[#This Row],[Profit_Percentage]]&gt;25%,"high_profit","low_profit")&amp;(IF(Table5[[#This Row],[net_sales]]&gt;1000," high_sales"," low_sales"))</f>
        <v>low_profit high_sales</v>
      </c>
      <c r="R6515" s="3"/>
    </row>
    <row r="6516" spans="1:18" ht="14.25" customHeight="1" x14ac:dyDescent="0.3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Table5[[#This Row],[sales]]-(Table5[[#This Row],[sales]]*Table5[[#This Row],[discount]])</f>
        <v>1832.6493</v>
      </c>
      <c r="O6516" s="6">
        <f>Table5[[#This Row],[profit]]/Table5[[#This Row],[net_sales]]</f>
        <v>0.30030295485339176</v>
      </c>
      <c r="P6516" s="3" t="str">
        <f>IF(Table5[[#This Row],[Profit_Percentage]]&lt;=24.5%,"low","high")</f>
        <v>high</v>
      </c>
      <c r="Q6516" s="3" t="str">
        <f>IF(Table5[[#This Row],[Profit_Percentage]]&gt;25%,"high_profit","low_profit")&amp;(IF(Table5[[#This Row],[net_sales]]&gt;1000," high_sales"," low_sales"))</f>
        <v>high_profit high_sales</v>
      </c>
      <c r="R6516" s="3"/>
    </row>
    <row r="6517" spans="1:18" ht="14.25" customHeight="1" x14ac:dyDescent="0.3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Table5[[#This Row],[sales]]-(Table5[[#This Row],[sales]]*Table5[[#This Row],[discount]])</f>
        <v>1684.2852</v>
      </c>
      <c r="O6517" s="6">
        <f>Table5[[#This Row],[profit]]/Table5[[#This Row],[net_sales]]</f>
        <v>0.1709686696766082</v>
      </c>
      <c r="P6517" s="3" t="str">
        <f>IF(Table5[[#This Row],[Profit_Percentage]]&lt;=24.5%,"low","high")</f>
        <v>low</v>
      </c>
      <c r="Q6517" s="3" t="str">
        <f>IF(Table5[[#This Row],[Profit_Percentage]]&gt;25%,"high_profit","low_profit")&amp;(IF(Table5[[#This Row],[net_sales]]&gt;1000," high_sales"," low_sales"))</f>
        <v>low_profit high_sales</v>
      </c>
      <c r="R6517" s="3"/>
    </row>
    <row r="6518" spans="1:18" ht="14.25" customHeight="1" x14ac:dyDescent="0.3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Table5[[#This Row],[sales]]-(Table5[[#This Row],[sales]]*Table5[[#This Row],[discount]])</f>
        <v>658.29780000000005</v>
      </c>
      <c r="O6518" s="6">
        <f>Table5[[#This Row],[profit]]/Table5[[#This Row],[net_sales]]</f>
        <v>0.47612190106058377</v>
      </c>
      <c r="P6518" s="3" t="str">
        <f>IF(Table5[[#This Row],[Profit_Percentage]]&lt;=24.5%,"low","high")</f>
        <v>high</v>
      </c>
      <c r="Q6518" s="3" t="str">
        <f>IF(Table5[[#This Row],[Profit_Percentage]]&gt;25%,"high_profit","low_profit")&amp;(IF(Table5[[#This Row],[net_sales]]&gt;1000," high_sales"," low_sales"))</f>
        <v>high_profit low_sales</v>
      </c>
      <c r="R6518" s="3"/>
    </row>
    <row r="6519" spans="1:18" ht="14.25" customHeight="1" x14ac:dyDescent="0.3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Table5[[#This Row],[sales]]-(Table5[[#This Row],[sales]]*Table5[[#This Row],[discount]])</f>
        <v>174.74239999999998</v>
      </c>
      <c r="O6519" s="6">
        <f>Table5[[#This Row],[profit]]/Table5[[#This Row],[net_sales]]</f>
        <v>0.15073616935557715</v>
      </c>
      <c r="P6519" s="3" t="str">
        <f>IF(Table5[[#This Row],[Profit_Percentage]]&lt;=24.5%,"low","high")</f>
        <v>low</v>
      </c>
      <c r="Q6519" s="3" t="str">
        <f>IF(Table5[[#This Row],[Profit_Percentage]]&gt;25%,"high_profit","low_profit")&amp;(IF(Table5[[#This Row],[net_sales]]&gt;1000," high_sales"," low_sales"))</f>
        <v>low_profit low_sales</v>
      </c>
      <c r="R6519" s="3"/>
    </row>
    <row r="6520" spans="1:18" ht="14.25" customHeight="1" x14ac:dyDescent="0.3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Table5[[#This Row],[sales]]-(Table5[[#This Row],[sales]]*Table5[[#This Row],[discount]])</f>
        <v>1190.0724</v>
      </c>
      <c r="O6520" s="6">
        <f>Table5[[#This Row],[profit]]/Table5[[#This Row],[net_sales]]</f>
        <v>0.26457213863627121</v>
      </c>
      <c r="P6520" s="3" t="str">
        <f>IF(Table5[[#This Row],[Profit_Percentage]]&lt;=24.5%,"low","high")</f>
        <v>high</v>
      </c>
      <c r="Q6520" s="3" t="str">
        <f>IF(Table5[[#This Row],[Profit_Percentage]]&gt;25%,"high_profit","low_profit")&amp;(IF(Table5[[#This Row],[net_sales]]&gt;1000," high_sales"," low_sales"))</f>
        <v>high_profit high_sales</v>
      </c>
      <c r="R6520" s="3"/>
    </row>
    <row r="6521" spans="1:18" ht="14.25" customHeight="1" x14ac:dyDescent="0.3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Table5[[#This Row],[sales]]-(Table5[[#This Row],[sales]]*Table5[[#This Row],[discount]])</f>
        <v>4774.1557000000003</v>
      </c>
      <c r="O6521" s="6">
        <f>Table5[[#This Row],[profit]]/Table5[[#This Row],[net_sales]]</f>
        <v>7.7754062357036233E-2</v>
      </c>
      <c r="P6521" s="3" t="str">
        <f>IF(Table5[[#This Row],[Profit_Percentage]]&lt;=24.5%,"low","high")</f>
        <v>low</v>
      </c>
      <c r="Q6521" s="3" t="str">
        <f>IF(Table5[[#This Row],[Profit_Percentage]]&gt;25%,"high_profit","low_profit")&amp;(IF(Table5[[#This Row],[net_sales]]&gt;1000," high_sales"," low_sales"))</f>
        <v>low_profit high_sales</v>
      </c>
      <c r="R6521" s="3"/>
    </row>
    <row r="6522" spans="1:18" ht="14.25" customHeight="1" x14ac:dyDescent="0.3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Table5[[#This Row],[sales]]-(Table5[[#This Row],[sales]]*Table5[[#This Row],[discount]])</f>
        <v>592.28919999999994</v>
      </c>
      <c r="O6522" s="6">
        <f>Table5[[#This Row],[profit]]/Table5[[#This Row],[net_sales]]</f>
        <v>0.31535270269996485</v>
      </c>
      <c r="P6522" s="3" t="str">
        <f>IF(Table5[[#This Row],[Profit_Percentage]]&lt;=24.5%,"low","high")</f>
        <v>high</v>
      </c>
      <c r="Q6522" s="3" t="str">
        <f>IF(Table5[[#This Row],[Profit_Percentage]]&gt;25%,"high_profit","low_profit")&amp;(IF(Table5[[#This Row],[net_sales]]&gt;1000," high_sales"," low_sales"))</f>
        <v>high_profit low_sales</v>
      </c>
      <c r="R6522" s="3"/>
    </row>
    <row r="6523" spans="1:18" ht="14.25" customHeight="1" x14ac:dyDescent="0.3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Table5[[#This Row],[sales]]-(Table5[[#This Row],[sales]]*Table5[[#This Row],[discount]])</f>
        <v>2019.107</v>
      </c>
      <c r="O6523" s="6">
        <f>Table5[[#This Row],[profit]]/Table5[[#This Row],[net_sales]]</f>
        <v>0.11966181088966558</v>
      </c>
      <c r="P6523" s="3" t="str">
        <f>IF(Table5[[#This Row],[Profit_Percentage]]&lt;=24.5%,"low","high")</f>
        <v>low</v>
      </c>
      <c r="Q6523" s="3" t="str">
        <f>IF(Table5[[#This Row],[Profit_Percentage]]&gt;25%,"high_profit","low_profit")&amp;(IF(Table5[[#This Row],[net_sales]]&gt;1000," high_sales"," low_sales"))</f>
        <v>low_profit high_sales</v>
      </c>
      <c r="R6523" s="3"/>
    </row>
    <row r="6524" spans="1:18" ht="14.25" customHeight="1" x14ac:dyDescent="0.3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Table5[[#This Row],[sales]]-(Table5[[#This Row],[sales]]*Table5[[#This Row],[discount]])</f>
        <v>2679.1486999999997</v>
      </c>
      <c r="O6524" s="6">
        <f>Table5[[#This Row],[profit]]/Table5[[#This Row],[net_sales]]</f>
        <v>0.10514160710825794</v>
      </c>
      <c r="P6524" s="3" t="str">
        <f>IF(Table5[[#This Row],[Profit_Percentage]]&lt;=24.5%,"low","high")</f>
        <v>low</v>
      </c>
      <c r="Q6524" s="3" t="str">
        <f>IF(Table5[[#This Row],[Profit_Percentage]]&gt;25%,"high_profit","low_profit")&amp;(IF(Table5[[#This Row],[net_sales]]&gt;1000," high_sales"," low_sales"))</f>
        <v>low_profit high_sales</v>
      </c>
      <c r="R6524" s="3"/>
    </row>
    <row r="6525" spans="1:18" ht="14.25" customHeight="1" x14ac:dyDescent="0.3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Table5[[#This Row],[sales]]-(Table5[[#This Row],[sales]]*Table5[[#This Row],[discount]])</f>
        <v>4233.0432000000001</v>
      </c>
      <c r="O6525" s="6">
        <f>Table5[[#This Row],[profit]]/Table5[[#This Row],[net_sales]]</f>
        <v>0.16605783753872391</v>
      </c>
      <c r="P6525" s="3" t="str">
        <f>IF(Table5[[#This Row],[Profit_Percentage]]&lt;=24.5%,"low","high")</f>
        <v>low</v>
      </c>
      <c r="Q6525" s="3" t="str">
        <f>IF(Table5[[#This Row],[Profit_Percentage]]&gt;25%,"high_profit","low_profit")&amp;(IF(Table5[[#This Row],[net_sales]]&gt;1000," high_sales"," low_sales"))</f>
        <v>low_profit high_sales</v>
      </c>
      <c r="R6525" s="3"/>
    </row>
    <row r="6526" spans="1:18" ht="14.25" customHeight="1" x14ac:dyDescent="0.3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Table5[[#This Row],[sales]]-(Table5[[#This Row],[sales]]*Table5[[#This Row],[discount]])</f>
        <v>2448.1728000000003</v>
      </c>
      <c r="O6526" s="6">
        <f>Table5[[#This Row],[profit]]/Table5[[#This Row],[net_sales]]</f>
        <v>0.45453899332596126</v>
      </c>
      <c r="P6526" s="3" t="str">
        <f>IF(Table5[[#This Row],[Profit_Percentage]]&lt;=24.5%,"low","high")</f>
        <v>high</v>
      </c>
      <c r="Q6526" s="3" t="str">
        <f>IF(Table5[[#This Row],[Profit_Percentage]]&gt;25%,"high_profit","low_profit")&amp;(IF(Table5[[#This Row],[net_sales]]&gt;1000," high_sales"," low_sales"))</f>
        <v>high_profit high_sales</v>
      </c>
      <c r="R6526" s="3"/>
    </row>
    <row r="6527" spans="1:18" ht="14.25" customHeight="1" x14ac:dyDescent="0.3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Table5[[#This Row],[sales]]-(Table5[[#This Row],[sales]]*Table5[[#This Row],[discount]])</f>
        <v>3552.0185999999999</v>
      </c>
      <c r="O6527" s="6">
        <f>Table5[[#This Row],[profit]]/Table5[[#This Row],[net_sales]]</f>
        <v>9.203780633355918E-2</v>
      </c>
      <c r="P6527" s="3" t="str">
        <f>IF(Table5[[#This Row],[Profit_Percentage]]&lt;=24.5%,"low","high")</f>
        <v>low</v>
      </c>
      <c r="Q6527" s="3" t="str">
        <f>IF(Table5[[#This Row],[Profit_Percentage]]&gt;25%,"high_profit","low_profit")&amp;(IF(Table5[[#This Row],[net_sales]]&gt;1000," high_sales"," low_sales"))</f>
        <v>low_profit high_sales</v>
      </c>
      <c r="R6527" s="3"/>
    </row>
    <row r="6528" spans="1:18" ht="14.25" customHeight="1" x14ac:dyDescent="0.3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Table5[[#This Row],[sales]]-(Table5[[#This Row],[sales]]*Table5[[#This Row],[discount]])</f>
        <v>2755.3319999999999</v>
      </c>
      <c r="O6528" s="6">
        <f>Table5[[#This Row],[profit]]/Table5[[#This Row],[net_sales]]</f>
        <v>0.17889314245978344</v>
      </c>
      <c r="P6528" s="3" t="str">
        <f>IF(Table5[[#This Row],[Profit_Percentage]]&lt;=24.5%,"low","high")</f>
        <v>low</v>
      </c>
      <c r="Q6528" s="3" t="str">
        <f>IF(Table5[[#This Row],[Profit_Percentage]]&gt;25%,"high_profit","low_profit")&amp;(IF(Table5[[#This Row],[net_sales]]&gt;1000," high_sales"," low_sales"))</f>
        <v>low_profit high_sales</v>
      </c>
      <c r="R6528" s="3"/>
    </row>
    <row r="6529" spans="1:18" ht="14.25" customHeight="1" x14ac:dyDescent="0.3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Table5[[#This Row],[sales]]-(Table5[[#This Row],[sales]]*Table5[[#This Row],[discount]])</f>
        <v>2907.8402000000001</v>
      </c>
      <c r="O6529" s="6">
        <f>Table5[[#This Row],[profit]]/Table5[[#This Row],[net_sales]]</f>
        <v>0.10917725121208519</v>
      </c>
      <c r="P6529" s="3" t="str">
        <f>IF(Table5[[#This Row],[Profit_Percentage]]&lt;=24.5%,"low","high")</f>
        <v>low</v>
      </c>
      <c r="Q6529" s="3" t="str">
        <f>IF(Table5[[#This Row],[Profit_Percentage]]&gt;25%,"high_profit","low_profit")&amp;(IF(Table5[[#This Row],[net_sales]]&gt;1000," high_sales"," low_sales"))</f>
        <v>low_profit high_sales</v>
      </c>
      <c r="R6529" s="3"/>
    </row>
    <row r="6530" spans="1:18" ht="14.25" customHeight="1" x14ac:dyDescent="0.3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Table5[[#This Row],[sales]]-(Table5[[#This Row],[sales]]*Table5[[#This Row],[discount]])</f>
        <v>710.3433</v>
      </c>
      <c r="O6530" s="6">
        <f>Table5[[#This Row],[profit]]/Table5[[#This Row],[net_sales]]</f>
        <v>0.21747231233123476</v>
      </c>
      <c r="P6530" s="3" t="str">
        <f>IF(Table5[[#This Row],[Profit_Percentage]]&lt;=24.5%,"low","high")</f>
        <v>low</v>
      </c>
      <c r="Q6530" s="3" t="str">
        <f>IF(Table5[[#This Row],[Profit_Percentage]]&gt;25%,"high_profit","low_profit")&amp;(IF(Table5[[#This Row],[net_sales]]&gt;1000," high_sales"," low_sales"))</f>
        <v>low_profit low_sales</v>
      </c>
      <c r="R6530" s="3"/>
    </row>
    <row r="6531" spans="1:18" ht="14.25" customHeight="1" x14ac:dyDescent="0.3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Table5[[#This Row],[sales]]-(Table5[[#This Row],[sales]]*Table5[[#This Row],[discount]])</f>
        <v>1657.3274999999999</v>
      </c>
      <c r="O6531" s="6">
        <f>Table5[[#This Row],[profit]]/Table5[[#This Row],[net_sales]]</f>
        <v>0.15737987814719784</v>
      </c>
      <c r="P6531" s="3" t="str">
        <f>IF(Table5[[#This Row],[Profit_Percentage]]&lt;=24.5%,"low","high")</f>
        <v>low</v>
      </c>
      <c r="Q6531" s="3" t="str">
        <f>IF(Table5[[#This Row],[Profit_Percentage]]&gt;25%,"high_profit","low_profit")&amp;(IF(Table5[[#This Row],[net_sales]]&gt;1000," high_sales"," low_sales"))</f>
        <v>low_profit high_sales</v>
      </c>
      <c r="R6531" s="3"/>
    </row>
    <row r="6532" spans="1:18" ht="14.25" customHeight="1" x14ac:dyDescent="0.3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Table5[[#This Row],[sales]]-(Table5[[#This Row],[sales]]*Table5[[#This Row],[discount]])</f>
        <v>2964.143</v>
      </c>
      <c r="O6532" s="6">
        <f>Table5[[#This Row],[profit]]/Table5[[#This Row],[net_sales]]</f>
        <v>0.25248107125735836</v>
      </c>
      <c r="P6532" s="3" t="str">
        <f>IF(Table5[[#This Row],[Profit_Percentage]]&lt;=24.5%,"low","high")</f>
        <v>high</v>
      </c>
      <c r="Q6532" s="3" t="str">
        <f>IF(Table5[[#This Row],[Profit_Percentage]]&gt;25%,"high_profit","low_profit")&amp;(IF(Table5[[#This Row],[net_sales]]&gt;1000," high_sales"," low_sales"))</f>
        <v>high_profit high_sales</v>
      </c>
      <c r="R6532" s="3"/>
    </row>
    <row r="6533" spans="1:18" ht="14.25" customHeight="1" x14ac:dyDescent="0.3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Table5[[#This Row],[sales]]-(Table5[[#This Row],[sales]]*Table5[[#This Row],[discount]])</f>
        <v>1559.6392000000001</v>
      </c>
      <c r="O6533" s="6">
        <f>Table5[[#This Row],[profit]]/Table5[[#This Row],[net_sales]]</f>
        <v>0.26692712006725655</v>
      </c>
      <c r="P6533" s="3" t="str">
        <f>IF(Table5[[#This Row],[Profit_Percentage]]&lt;=24.5%,"low","high")</f>
        <v>high</v>
      </c>
      <c r="Q6533" s="3" t="str">
        <f>IF(Table5[[#This Row],[Profit_Percentage]]&gt;25%,"high_profit","low_profit")&amp;(IF(Table5[[#This Row],[net_sales]]&gt;1000," high_sales"," low_sales"))</f>
        <v>high_profit high_sales</v>
      </c>
      <c r="R6533" s="3"/>
    </row>
    <row r="6534" spans="1:18" ht="14.25" customHeight="1" x14ac:dyDescent="0.3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Table5[[#This Row],[sales]]-(Table5[[#This Row],[sales]]*Table5[[#This Row],[discount]])</f>
        <v>4019.4707999999996</v>
      </c>
      <c r="O6534" s="6">
        <f>Table5[[#This Row],[profit]]/Table5[[#This Row],[net_sales]]</f>
        <v>0.14525792798395254</v>
      </c>
      <c r="P6534" s="3" t="str">
        <f>IF(Table5[[#This Row],[Profit_Percentage]]&lt;=24.5%,"low","high")</f>
        <v>low</v>
      </c>
      <c r="Q6534" s="3" t="str">
        <f>IF(Table5[[#This Row],[Profit_Percentage]]&gt;25%,"high_profit","low_profit")&amp;(IF(Table5[[#This Row],[net_sales]]&gt;1000," high_sales"," low_sales"))</f>
        <v>low_profit high_sales</v>
      </c>
      <c r="R6534" s="3"/>
    </row>
    <row r="6535" spans="1:18" ht="14.25" customHeight="1" x14ac:dyDescent="0.3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Table5[[#This Row],[sales]]-(Table5[[#This Row],[sales]]*Table5[[#This Row],[discount]])</f>
        <v>1447.0301999999999</v>
      </c>
      <c r="O6535" s="6">
        <f>Table5[[#This Row],[profit]]/Table5[[#This Row],[net_sales]]</f>
        <v>0.31825873433740359</v>
      </c>
      <c r="P6535" s="3" t="str">
        <f>IF(Table5[[#This Row],[Profit_Percentage]]&lt;=24.5%,"low","high")</f>
        <v>high</v>
      </c>
      <c r="Q6535" s="3" t="str">
        <f>IF(Table5[[#This Row],[Profit_Percentage]]&gt;25%,"high_profit","low_profit")&amp;(IF(Table5[[#This Row],[net_sales]]&gt;1000," high_sales"," low_sales"))</f>
        <v>high_profit high_sales</v>
      </c>
      <c r="R6535" s="3"/>
    </row>
    <row r="6536" spans="1:18" ht="14.25" customHeight="1" x14ac:dyDescent="0.3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Table5[[#This Row],[sales]]-(Table5[[#This Row],[sales]]*Table5[[#This Row],[discount]])</f>
        <v>1090.7654000000002</v>
      </c>
      <c r="O6536" s="6">
        <f>Table5[[#This Row],[profit]]/Table5[[#This Row],[net_sales]]</f>
        <v>9.3173105784250199E-2</v>
      </c>
      <c r="P6536" s="3" t="str">
        <f>IF(Table5[[#This Row],[Profit_Percentage]]&lt;=24.5%,"low","high")</f>
        <v>low</v>
      </c>
      <c r="Q6536" s="3" t="str">
        <f>IF(Table5[[#This Row],[Profit_Percentage]]&gt;25%,"high_profit","low_profit")&amp;(IF(Table5[[#This Row],[net_sales]]&gt;1000," high_sales"," low_sales"))</f>
        <v>low_profit high_sales</v>
      </c>
      <c r="R6536" s="3"/>
    </row>
    <row r="6537" spans="1:18" ht="14.25" customHeight="1" x14ac:dyDescent="0.3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Table5[[#This Row],[sales]]-(Table5[[#This Row],[sales]]*Table5[[#This Row],[discount]])</f>
        <v>887.84299999999996</v>
      </c>
      <c r="O6537" s="6">
        <f>Table5[[#This Row],[profit]]/Table5[[#This Row],[net_sales]]</f>
        <v>0.11615792431770032</v>
      </c>
      <c r="P6537" s="3" t="str">
        <f>IF(Table5[[#This Row],[Profit_Percentage]]&lt;=24.5%,"low","high")</f>
        <v>low</v>
      </c>
      <c r="Q6537" s="3" t="str">
        <f>IF(Table5[[#This Row],[Profit_Percentage]]&gt;25%,"high_profit","low_profit")&amp;(IF(Table5[[#This Row],[net_sales]]&gt;1000," high_sales"," low_sales"))</f>
        <v>low_profit low_sales</v>
      </c>
      <c r="R6537" s="3"/>
    </row>
    <row r="6538" spans="1:18" ht="14.25" customHeight="1" x14ac:dyDescent="0.3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Table5[[#This Row],[sales]]-(Table5[[#This Row],[sales]]*Table5[[#This Row],[discount]])</f>
        <v>1890.4135999999999</v>
      </c>
      <c r="O6538" s="6">
        <f>Table5[[#This Row],[profit]]/Table5[[#This Row],[net_sales]]</f>
        <v>0.13583799862633236</v>
      </c>
      <c r="P6538" s="3" t="str">
        <f>IF(Table5[[#This Row],[Profit_Percentage]]&lt;=24.5%,"low","high")</f>
        <v>low</v>
      </c>
      <c r="Q6538" s="3" t="str">
        <f>IF(Table5[[#This Row],[Profit_Percentage]]&gt;25%,"high_profit","low_profit")&amp;(IF(Table5[[#This Row],[net_sales]]&gt;1000," high_sales"," low_sales"))</f>
        <v>low_profit high_sales</v>
      </c>
      <c r="R6538" s="3"/>
    </row>
    <row r="6539" spans="1:18" ht="14.25" customHeight="1" x14ac:dyDescent="0.3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Table5[[#This Row],[sales]]-(Table5[[#This Row],[sales]]*Table5[[#This Row],[discount]])</f>
        <v>600.60080000000005</v>
      </c>
      <c r="O6539" s="6">
        <f>Table5[[#This Row],[profit]]/Table5[[#This Row],[net_sales]]</f>
        <v>0.19750223442925816</v>
      </c>
      <c r="P6539" s="3" t="str">
        <f>IF(Table5[[#This Row],[Profit_Percentage]]&lt;=24.5%,"low","high")</f>
        <v>low</v>
      </c>
      <c r="Q6539" s="3" t="str">
        <f>IF(Table5[[#This Row],[Profit_Percentage]]&gt;25%,"high_profit","low_profit")&amp;(IF(Table5[[#This Row],[net_sales]]&gt;1000," high_sales"," low_sales"))</f>
        <v>low_profit low_sales</v>
      </c>
      <c r="R6539" s="3"/>
    </row>
    <row r="6540" spans="1:18" ht="14.25" customHeight="1" x14ac:dyDescent="0.3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Table5[[#This Row],[sales]]-(Table5[[#This Row],[sales]]*Table5[[#This Row],[discount]])</f>
        <v>173.197</v>
      </c>
      <c r="O6540" s="6">
        <f>Table5[[#This Row],[profit]]/Table5[[#This Row],[net_sales]]</f>
        <v>0.22898780001963079</v>
      </c>
      <c r="P6540" s="3" t="str">
        <f>IF(Table5[[#This Row],[Profit_Percentage]]&lt;=24.5%,"low","high")</f>
        <v>low</v>
      </c>
      <c r="Q6540" s="3" t="str">
        <f>IF(Table5[[#This Row],[Profit_Percentage]]&gt;25%,"high_profit","low_profit")&amp;(IF(Table5[[#This Row],[net_sales]]&gt;1000," high_sales"," low_sales"))</f>
        <v>low_profit low_sales</v>
      </c>
      <c r="R6540" s="3"/>
    </row>
    <row r="6541" spans="1:18" ht="14.25" customHeight="1" x14ac:dyDescent="0.3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Table5[[#This Row],[sales]]-(Table5[[#This Row],[sales]]*Table5[[#This Row],[discount]])</f>
        <v>3822.7219999999998</v>
      </c>
      <c r="O6541" s="6">
        <f>Table5[[#This Row],[profit]]/Table5[[#This Row],[net_sales]]</f>
        <v>0.27171214647573122</v>
      </c>
      <c r="P6541" s="3" t="str">
        <f>IF(Table5[[#This Row],[Profit_Percentage]]&lt;=24.5%,"low","high")</f>
        <v>high</v>
      </c>
      <c r="Q6541" s="3" t="str">
        <f>IF(Table5[[#This Row],[Profit_Percentage]]&gt;25%,"high_profit","low_profit")&amp;(IF(Table5[[#This Row],[net_sales]]&gt;1000," high_sales"," low_sales"))</f>
        <v>high_profit high_sales</v>
      </c>
      <c r="R6541" s="3"/>
    </row>
    <row r="6542" spans="1:18" ht="14.25" customHeight="1" x14ac:dyDescent="0.3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Table5[[#This Row],[sales]]-(Table5[[#This Row],[sales]]*Table5[[#This Row],[discount]])</f>
        <v>4140.1019999999999</v>
      </c>
      <c r="O6542" s="6">
        <f>Table5[[#This Row],[profit]]/Table5[[#This Row],[net_sales]]</f>
        <v>0.33506420856297747</v>
      </c>
      <c r="P6542" s="3" t="str">
        <f>IF(Table5[[#This Row],[Profit_Percentage]]&lt;=24.5%,"low","high")</f>
        <v>high</v>
      </c>
      <c r="Q6542" s="3" t="str">
        <f>IF(Table5[[#This Row],[Profit_Percentage]]&gt;25%,"high_profit","low_profit")&amp;(IF(Table5[[#This Row],[net_sales]]&gt;1000," high_sales"," low_sales"))</f>
        <v>high_profit high_sales</v>
      </c>
      <c r="R6542" s="3"/>
    </row>
    <row r="6543" spans="1:18" ht="14.25" customHeight="1" x14ac:dyDescent="0.3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Table5[[#This Row],[sales]]-(Table5[[#This Row],[sales]]*Table5[[#This Row],[discount]])</f>
        <v>283.94399999999996</v>
      </c>
      <c r="O6543" s="6">
        <f>Table5[[#This Row],[profit]]/Table5[[#This Row],[net_sales]]</f>
        <v>0.41589186600174688</v>
      </c>
      <c r="P6543" s="3" t="str">
        <f>IF(Table5[[#This Row],[Profit_Percentage]]&lt;=24.5%,"low","high")</f>
        <v>high</v>
      </c>
      <c r="Q6543" s="3" t="str">
        <f>IF(Table5[[#This Row],[Profit_Percentage]]&gt;25%,"high_profit","low_profit")&amp;(IF(Table5[[#This Row],[net_sales]]&gt;1000," high_sales"," low_sales"))</f>
        <v>high_profit low_sales</v>
      </c>
      <c r="R6543" s="3"/>
    </row>
    <row r="6544" spans="1:18" ht="14.25" customHeight="1" x14ac:dyDescent="0.3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Table5[[#This Row],[sales]]-(Table5[[#This Row],[sales]]*Table5[[#This Row],[discount]])</f>
        <v>1731.9823999999999</v>
      </c>
      <c r="O6544" s="6">
        <f>Table5[[#This Row],[profit]]/Table5[[#This Row],[net_sales]]</f>
        <v>0.41032749524475537</v>
      </c>
      <c r="P6544" s="3" t="str">
        <f>IF(Table5[[#This Row],[Profit_Percentage]]&lt;=24.5%,"low","high")</f>
        <v>high</v>
      </c>
      <c r="Q6544" s="3" t="str">
        <f>IF(Table5[[#This Row],[Profit_Percentage]]&gt;25%,"high_profit","low_profit")&amp;(IF(Table5[[#This Row],[net_sales]]&gt;1000," high_sales"," low_sales"))</f>
        <v>high_profit high_sales</v>
      </c>
      <c r="R6544" s="3"/>
    </row>
    <row r="6545" spans="1:18" ht="14.25" customHeight="1" x14ac:dyDescent="0.3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Table5[[#This Row],[sales]]-(Table5[[#This Row],[sales]]*Table5[[#This Row],[discount]])</f>
        <v>1536.8864000000001</v>
      </c>
      <c r="O6545" s="6">
        <f>Table5[[#This Row],[profit]]/Table5[[#This Row],[net_sales]]</f>
        <v>0.53026690847156954</v>
      </c>
      <c r="P6545" s="3" t="str">
        <f>IF(Table5[[#This Row],[Profit_Percentage]]&lt;=24.5%,"low","high")</f>
        <v>high</v>
      </c>
      <c r="Q6545" s="3" t="str">
        <f>IF(Table5[[#This Row],[Profit_Percentage]]&gt;25%,"high_profit","low_profit")&amp;(IF(Table5[[#This Row],[net_sales]]&gt;1000," high_sales"," low_sales"))</f>
        <v>high_profit high_sales</v>
      </c>
      <c r="R6545" s="3"/>
    </row>
    <row r="6546" spans="1:18" ht="14.25" customHeight="1" x14ac:dyDescent="0.3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Table5[[#This Row],[sales]]-(Table5[[#This Row],[sales]]*Table5[[#This Row],[discount]])</f>
        <v>1366.6861000000001</v>
      </c>
      <c r="O6546" s="6">
        <f>Table5[[#This Row],[profit]]/Table5[[#This Row],[net_sales]]</f>
        <v>0.23336009636741017</v>
      </c>
      <c r="P6546" s="3" t="str">
        <f>IF(Table5[[#This Row],[Profit_Percentage]]&lt;=24.5%,"low","high")</f>
        <v>low</v>
      </c>
      <c r="Q6546" s="3" t="str">
        <f>IF(Table5[[#This Row],[Profit_Percentage]]&gt;25%,"high_profit","low_profit")&amp;(IF(Table5[[#This Row],[net_sales]]&gt;1000," high_sales"," low_sales"))</f>
        <v>low_profit high_sales</v>
      </c>
      <c r="R6546" s="3"/>
    </row>
    <row r="6547" spans="1:18" ht="14.25" customHeight="1" x14ac:dyDescent="0.3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Table5[[#This Row],[sales]]-(Table5[[#This Row],[sales]]*Table5[[#This Row],[discount]])</f>
        <v>1588.1965</v>
      </c>
      <c r="O6547" s="6">
        <f>Table5[[#This Row],[profit]]/Table5[[#This Row],[net_sales]]</f>
        <v>0.53025554457524615</v>
      </c>
      <c r="P6547" s="3" t="str">
        <f>IF(Table5[[#This Row],[Profit_Percentage]]&lt;=24.5%,"low","high")</f>
        <v>high</v>
      </c>
      <c r="Q6547" s="3" t="str">
        <f>IF(Table5[[#This Row],[Profit_Percentage]]&gt;25%,"high_profit","low_profit")&amp;(IF(Table5[[#This Row],[net_sales]]&gt;1000," high_sales"," low_sales"))</f>
        <v>high_profit high_sales</v>
      </c>
      <c r="R6547" s="3"/>
    </row>
    <row r="6548" spans="1:18" ht="14.25" customHeight="1" x14ac:dyDescent="0.3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Table5[[#This Row],[sales]]-(Table5[[#This Row],[sales]]*Table5[[#This Row],[discount]])</f>
        <v>2321.3322000000003</v>
      </c>
      <c r="O6548" s="6">
        <f>Table5[[#This Row],[profit]]/Table5[[#This Row],[net_sales]]</f>
        <v>0.19799837352017086</v>
      </c>
      <c r="P6548" s="3" t="str">
        <f>IF(Table5[[#This Row],[Profit_Percentage]]&lt;=24.5%,"low","high")</f>
        <v>low</v>
      </c>
      <c r="Q6548" s="3" t="str">
        <f>IF(Table5[[#This Row],[Profit_Percentage]]&gt;25%,"high_profit","low_profit")&amp;(IF(Table5[[#This Row],[net_sales]]&gt;1000," high_sales"," low_sales"))</f>
        <v>low_profit high_sales</v>
      </c>
      <c r="R6548" s="3"/>
    </row>
    <row r="6549" spans="1:18" ht="14.25" customHeight="1" x14ac:dyDescent="0.3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Table5[[#This Row],[sales]]-(Table5[[#This Row],[sales]]*Table5[[#This Row],[discount]])</f>
        <v>2174.3126999999999</v>
      </c>
      <c r="O6549" s="6">
        <f>Table5[[#This Row],[profit]]/Table5[[#This Row],[net_sales]]</f>
        <v>0.25194168253719901</v>
      </c>
      <c r="P6549" s="3" t="str">
        <f>IF(Table5[[#This Row],[Profit_Percentage]]&lt;=24.5%,"low","high")</f>
        <v>high</v>
      </c>
      <c r="Q6549" s="3" t="str">
        <f>IF(Table5[[#This Row],[Profit_Percentage]]&gt;25%,"high_profit","low_profit")&amp;(IF(Table5[[#This Row],[net_sales]]&gt;1000," high_sales"," low_sales"))</f>
        <v>high_profit high_sales</v>
      </c>
      <c r="R6549" s="3"/>
    </row>
    <row r="6550" spans="1:18" ht="14.25" customHeight="1" x14ac:dyDescent="0.3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Table5[[#This Row],[sales]]-(Table5[[#This Row],[sales]]*Table5[[#This Row],[discount]])</f>
        <v>2280.69</v>
      </c>
      <c r="O6550" s="6">
        <f>Table5[[#This Row],[profit]]/Table5[[#This Row],[net_sales]]</f>
        <v>9.5703493241080559E-2</v>
      </c>
      <c r="P6550" s="3" t="str">
        <f>IF(Table5[[#This Row],[Profit_Percentage]]&lt;=24.5%,"low","high")</f>
        <v>low</v>
      </c>
      <c r="Q6550" s="3" t="str">
        <f>IF(Table5[[#This Row],[Profit_Percentage]]&gt;25%,"high_profit","low_profit")&amp;(IF(Table5[[#This Row],[net_sales]]&gt;1000," high_sales"," low_sales"))</f>
        <v>low_profit high_sales</v>
      </c>
      <c r="R6550" s="3"/>
    </row>
    <row r="6551" spans="1:18" ht="14.25" customHeight="1" x14ac:dyDescent="0.3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Table5[[#This Row],[sales]]-(Table5[[#This Row],[sales]]*Table5[[#This Row],[discount]])</f>
        <v>2114.9958999999999</v>
      </c>
      <c r="O6551" s="6">
        <f>Table5[[#This Row],[profit]]/Table5[[#This Row],[net_sales]]</f>
        <v>0.21148031539919296</v>
      </c>
      <c r="P6551" s="3" t="str">
        <f>IF(Table5[[#This Row],[Profit_Percentage]]&lt;=24.5%,"low","high")</f>
        <v>low</v>
      </c>
      <c r="Q6551" s="3" t="str">
        <f>IF(Table5[[#This Row],[Profit_Percentage]]&gt;25%,"high_profit","low_profit")&amp;(IF(Table5[[#This Row],[net_sales]]&gt;1000," high_sales"," low_sales"))</f>
        <v>low_profit high_sales</v>
      </c>
      <c r="R6551" s="3"/>
    </row>
    <row r="6552" spans="1:18" ht="14.25" customHeight="1" x14ac:dyDescent="0.3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Table5[[#This Row],[sales]]-(Table5[[#This Row],[sales]]*Table5[[#This Row],[discount]])</f>
        <v>1483.6096</v>
      </c>
      <c r="O6552" s="6">
        <f>Table5[[#This Row],[profit]]/Table5[[#This Row],[net_sales]]</f>
        <v>0.33377379062524265</v>
      </c>
      <c r="P6552" s="3" t="str">
        <f>IF(Table5[[#This Row],[Profit_Percentage]]&lt;=24.5%,"low","high")</f>
        <v>high</v>
      </c>
      <c r="Q6552" s="3" t="str">
        <f>IF(Table5[[#This Row],[Profit_Percentage]]&gt;25%,"high_profit","low_profit")&amp;(IF(Table5[[#This Row],[net_sales]]&gt;1000," high_sales"," low_sales"))</f>
        <v>high_profit high_sales</v>
      </c>
      <c r="R6552" s="3"/>
    </row>
    <row r="6553" spans="1:18" ht="14.25" customHeight="1" x14ac:dyDescent="0.3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Table5[[#This Row],[sales]]-(Table5[[#This Row],[sales]]*Table5[[#This Row],[discount]])</f>
        <v>1769.4780000000001</v>
      </c>
      <c r="O6553" s="6">
        <f>Table5[[#This Row],[profit]]/Table5[[#This Row],[net_sales]]</f>
        <v>0.47165322202367027</v>
      </c>
      <c r="P6553" s="3" t="str">
        <f>IF(Table5[[#This Row],[Profit_Percentage]]&lt;=24.5%,"low","high")</f>
        <v>high</v>
      </c>
      <c r="Q6553" s="3" t="str">
        <f>IF(Table5[[#This Row],[Profit_Percentage]]&gt;25%,"high_profit","low_profit")&amp;(IF(Table5[[#This Row],[net_sales]]&gt;1000," high_sales"," low_sales"))</f>
        <v>high_profit high_sales</v>
      </c>
      <c r="R6553" s="3"/>
    </row>
    <row r="6554" spans="1:18" ht="14.25" customHeight="1" x14ac:dyDescent="0.3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Table5[[#This Row],[sales]]-(Table5[[#This Row],[sales]]*Table5[[#This Row],[discount]])</f>
        <v>1911.4171000000001</v>
      </c>
      <c r="O6554" s="6">
        <f>Table5[[#This Row],[profit]]/Table5[[#This Row],[net_sales]]</f>
        <v>0.2485747354672091</v>
      </c>
      <c r="P6554" s="3" t="str">
        <f>IF(Table5[[#This Row],[Profit_Percentage]]&lt;=24.5%,"low","high")</f>
        <v>high</v>
      </c>
      <c r="Q6554" s="3" t="str">
        <f>IF(Table5[[#This Row],[Profit_Percentage]]&gt;25%,"high_profit","low_profit")&amp;(IF(Table5[[#This Row],[net_sales]]&gt;1000," high_sales"," low_sales"))</f>
        <v>low_profit high_sales</v>
      </c>
      <c r="R6554" s="3"/>
    </row>
    <row r="6555" spans="1:18" ht="14.25" customHeight="1" x14ac:dyDescent="0.3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Table5[[#This Row],[sales]]-(Table5[[#This Row],[sales]]*Table5[[#This Row],[discount]])</f>
        <v>2575.9040999999997</v>
      </c>
      <c r="O6555" s="6">
        <f>Table5[[#This Row],[profit]]/Table5[[#This Row],[net_sales]]</f>
        <v>0.25047128113193351</v>
      </c>
      <c r="P6555" s="3" t="str">
        <f>IF(Table5[[#This Row],[Profit_Percentage]]&lt;=24.5%,"low","high")</f>
        <v>high</v>
      </c>
      <c r="Q6555" s="3" t="str">
        <f>IF(Table5[[#This Row],[Profit_Percentage]]&gt;25%,"high_profit","low_profit")&amp;(IF(Table5[[#This Row],[net_sales]]&gt;1000," high_sales"," low_sales"))</f>
        <v>high_profit high_sales</v>
      </c>
      <c r="R6555" s="3"/>
    </row>
    <row r="6556" spans="1:18" ht="14.25" customHeight="1" x14ac:dyDescent="0.3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Table5[[#This Row],[sales]]-(Table5[[#This Row],[sales]]*Table5[[#This Row],[discount]])</f>
        <v>2409.8689999999997</v>
      </c>
      <c r="O6556" s="6">
        <f>Table5[[#This Row],[profit]]/Table5[[#This Row],[net_sales]]</f>
        <v>0.34045004106032328</v>
      </c>
      <c r="P6556" s="3" t="str">
        <f>IF(Table5[[#This Row],[Profit_Percentage]]&lt;=24.5%,"low","high")</f>
        <v>high</v>
      </c>
      <c r="Q6556" s="3" t="str">
        <f>IF(Table5[[#This Row],[Profit_Percentage]]&gt;25%,"high_profit","low_profit")&amp;(IF(Table5[[#This Row],[net_sales]]&gt;1000," high_sales"," low_sales"))</f>
        <v>high_profit high_sales</v>
      </c>
      <c r="R6556" s="3"/>
    </row>
    <row r="6557" spans="1:18" ht="14.25" customHeight="1" x14ac:dyDescent="0.3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Table5[[#This Row],[sales]]-(Table5[[#This Row],[sales]]*Table5[[#This Row],[discount]])</f>
        <v>2047.4955</v>
      </c>
      <c r="O6557" s="6">
        <f>Table5[[#This Row],[profit]]/Table5[[#This Row],[net_sales]]</f>
        <v>0.21064270959325676</v>
      </c>
      <c r="P6557" s="3" t="str">
        <f>IF(Table5[[#This Row],[Profit_Percentage]]&lt;=24.5%,"low","high")</f>
        <v>low</v>
      </c>
      <c r="Q6557" s="3" t="str">
        <f>IF(Table5[[#This Row],[Profit_Percentage]]&gt;25%,"high_profit","low_profit")&amp;(IF(Table5[[#This Row],[net_sales]]&gt;1000," high_sales"," low_sales"))</f>
        <v>low_profit high_sales</v>
      </c>
      <c r="R6557" s="3"/>
    </row>
    <row r="6558" spans="1:18" ht="14.25" customHeight="1" x14ac:dyDescent="0.3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Table5[[#This Row],[sales]]-(Table5[[#This Row],[sales]]*Table5[[#This Row],[discount]])</f>
        <v>987.86450000000002</v>
      </c>
      <c r="O6558" s="6">
        <f>Table5[[#This Row],[profit]]/Table5[[#This Row],[net_sales]]</f>
        <v>0.1712076909333213</v>
      </c>
      <c r="P6558" s="3" t="str">
        <f>IF(Table5[[#This Row],[Profit_Percentage]]&lt;=24.5%,"low","high")</f>
        <v>low</v>
      </c>
      <c r="Q6558" s="3" t="str">
        <f>IF(Table5[[#This Row],[Profit_Percentage]]&gt;25%,"high_profit","low_profit")&amp;(IF(Table5[[#This Row],[net_sales]]&gt;1000," high_sales"," low_sales"))</f>
        <v>low_profit low_sales</v>
      </c>
      <c r="R6558" s="3"/>
    </row>
    <row r="6559" spans="1:18" ht="14.25" customHeight="1" x14ac:dyDescent="0.3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Table5[[#This Row],[sales]]-(Table5[[#This Row],[sales]]*Table5[[#This Row],[discount]])</f>
        <v>1303.0542</v>
      </c>
      <c r="O6559" s="6">
        <f>Table5[[#This Row],[profit]]/Table5[[#This Row],[net_sales]]</f>
        <v>0.15271045517523368</v>
      </c>
      <c r="P6559" s="3" t="str">
        <f>IF(Table5[[#This Row],[Profit_Percentage]]&lt;=24.5%,"low","high")</f>
        <v>low</v>
      </c>
      <c r="Q6559" s="3" t="str">
        <f>IF(Table5[[#This Row],[Profit_Percentage]]&gt;25%,"high_profit","low_profit")&amp;(IF(Table5[[#This Row],[net_sales]]&gt;1000," high_sales"," low_sales"))</f>
        <v>low_profit high_sales</v>
      </c>
      <c r="R6559" s="3"/>
    </row>
    <row r="6560" spans="1:18" ht="14.25" customHeight="1" x14ac:dyDescent="0.3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Table5[[#This Row],[sales]]-(Table5[[#This Row],[sales]]*Table5[[#This Row],[discount]])</f>
        <v>2296.1288</v>
      </c>
      <c r="O6560" s="6">
        <f>Table5[[#This Row],[profit]]/Table5[[#This Row],[net_sales]]</f>
        <v>0.12004988570327588</v>
      </c>
      <c r="P6560" s="3" t="str">
        <f>IF(Table5[[#This Row],[Profit_Percentage]]&lt;=24.5%,"low","high")</f>
        <v>low</v>
      </c>
      <c r="Q6560" s="3" t="str">
        <f>IF(Table5[[#This Row],[Profit_Percentage]]&gt;25%,"high_profit","low_profit")&amp;(IF(Table5[[#This Row],[net_sales]]&gt;1000," high_sales"," low_sales"))</f>
        <v>low_profit high_sales</v>
      </c>
      <c r="R6560" s="3"/>
    </row>
    <row r="6561" spans="1:18" ht="14.25" customHeight="1" x14ac:dyDescent="0.3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Table5[[#This Row],[sales]]-(Table5[[#This Row],[sales]]*Table5[[#This Row],[discount]])</f>
        <v>3454.7330999999999</v>
      </c>
      <c r="O6561" s="6">
        <f>Table5[[#This Row],[profit]]/Table5[[#This Row],[net_sales]]</f>
        <v>0.2999073937144377</v>
      </c>
      <c r="P6561" s="3" t="str">
        <f>IF(Table5[[#This Row],[Profit_Percentage]]&lt;=24.5%,"low","high")</f>
        <v>high</v>
      </c>
      <c r="Q6561" s="3" t="str">
        <f>IF(Table5[[#This Row],[Profit_Percentage]]&gt;25%,"high_profit","low_profit")&amp;(IF(Table5[[#This Row],[net_sales]]&gt;1000," high_sales"," low_sales"))</f>
        <v>high_profit high_sales</v>
      </c>
      <c r="R6561" s="3"/>
    </row>
    <row r="6562" spans="1:18" ht="14.25" customHeight="1" x14ac:dyDescent="0.3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Table5[[#This Row],[sales]]-(Table5[[#This Row],[sales]]*Table5[[#This Row],[discount]])</f>
        <v>1625.9436000000001</v>
      </c>
      <c r="O6562" s="6">
        <f>Table5[[#This Row],[profit]]/Table5[[#This Row],[net_sales]]</f>
        <v>0.26696497959707827</v>
      </c>
      <c r="P6562" s="3" t="str">
        <f>IF(Table5[[#This Row],[Profit_Percentage]]&lt;=24.5%,"low","high")</f>
        <v>high</v>
      </c>
      <c r="Q6562" s="3" t="str">
        <f>IF(Table5[[#This Row],[Profit_Percentage]]&gt;25%,"high_profit","low_profit")&amp;(IF(Table5[[#This Row],[net_sales]]&gt;1000," high_sales"," low_sales"))</f>
        <v>high_profit high_sales</v>
      </c>
      <c r="R6562" s="3"/>
    </row>
    <row r="6563" spans="1:18" ht="14.25" customHeight="1" x14ac:dyDescent="0.3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Table5[[#This Row],[sales]]-(Table5[[#This Row],[sales]]*Table5[[#This Row],[discount]])</f>
        <v>1531.0053</v>
      </c>
      <c r="O6563" s="6">
        <f>Table5[[#This Row],[profit]]/Table5[[#This Row],[net_sales]]</f>
        <v>0.2271971233541778</v>
      </c>
      <c r="P6563" s="3" t="str">
        <f>IF(Table5[[#This Row],[Profit_Percentage]]&lt;=24.5%,"low","high")</f>
        <v>low</v>
      </c>
      <c r="Q6563" s="3" t="str">
        <f>IF(Table5[[#This Row],[Profit_Percentage]]&gt;25%,"high_profit","low_profit")&amp;(IF(Table5[[#This Row],[net_sales]]&gt;1000," high_sales"," low_sales"))</f>
        <v>low_profit high_sales</v>
      </c>
      <c r="R6563" s="3"/>
    </row>
    <row r="6564" spans="1:18" ht="14.25" customHeight="1" x14ac:dyDescent="0.3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Table5[[#This Row],[sales]]-(Table5[[#This Row],[sales]]*Table5[[#This Row],[discount]])</f>
        <v>3571.7516999999998</v>
      </c>
      <c r="O6564" s="6">
        <f>Table5[[#This Row],[profit]]/Table5[[#This Row],[net_sales]]</f>
        <v>9.4155481188683984E-2</v>
      </c>
      <c r="P6564" s="3" t="str">
        <f>IF(Table5[[#This Row],[Profit_Percentage]]&lt;=24.5%,"low","high")</f>
        <v>low</v>
      </c>
      <c r="Q6564" s="3" t="str">
        <f>IF(Table5[[#This Row],[Profit_Percentage]]&gt;25%,"high_profit","low_profit")&amp;(IF(Table5[[#This Row],[net_sales]]&gt;1000," high_sales"," low_sales"))</f>
        <v>low_profit high_sales</v>
      </c>
      <c r="R6564" s="3"/>
    </row>
    <row r="6565" spans="1:18" ht="14.25" customHeight="1" x14ac:dyDescent="0.3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Table5[[#This Row],[sales]]-(Table5[[#This Row],[sales]]*Table5[[#This Row],[discount]])</f>
        <v>1069.7850000000001</v>
      </c>
      <c r="O6565" s="6">
        <f>Table5[[#This Row],[profit]]/Table5[[#This Row],[net_sales]]</f>
        <v>0.16586510373579735</v>
      </c>
      <c r="P6565" s="3" t="str">
        <f>IF(Table5[[#This Row],[Profit_Percentage]]&lt;=24.5%,"low","high")</f>
        <v>low</v>
      </c>
      <c r="Q6565" s="3" t="str">
        <f>IF(Table5[[#This Row],[Profit_Percentage]]&gt;25%,"high_profit","low_profit")&amp;(IF(Table5[[#This Row],[net_sales]]&gt;1000," high_sales"," low_sales"))</f>
        <v>low_profit high_sales</v>
      </c>
      <c r="R6565" s="3"/>
    </row>
    <row r="6566" spans="1:18" ht="14.25" customHeight="1" x14ac:dyDescent="0.3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Table5[[#This Row],[sales]]-(Table5[[#This Row],[sales]]*Table5[[#This Row],[discount]])</f>
        <v>131.85899999999998</v>
      </c>
      <c r="O6566" s="6">
        <f>Table5[[#This Row],[profit]]/Table5[[#This Row],[net_sales]]</f>
        <v>0.33065623127734933</v>
      </c>
      <c r="P6566" s="3" t="str">
        <f>IF(Table5[[#This Row],[Profit_Percentage]]&lt;=24.5%,"low","high")</f>
        <v>high</v>
      </c>
      <c r="Q6566" s="3" t="str">
        <f>IF(Table5[[#This Row],[Profit_Percentage]]&gt;25%,"high_profit","low_profit")&amp;(IF(Table5[[#This Row],[net_sales]]&gt;1000," high_sales"," low_sales"))</f>
        <v>high_profit low_sales</v>
      </c>
      <c r="R6566" s="3"/>
    </row>
    <row r="6567" spans="1:18" ht="14.25" customHeight="1" x14ac:dyDescent="0.3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Table5[[#This Row],[sales]]-(Table5[[#This Row],[sales]]*Table5[[#This Row],[discount]])</f>
        <v>2312.3616000000002</v>
      </c>
      <c r="O6567" s="6">
        <f>Table5[[#This Row],[profit]]/Table5[[#This Row],[net_sales]]</f>
        <v>0.17766684933705867</v>
      </c>
      <c r="P6567" s="3" t="str">
        <f>IF(Table5[[#This Row],[Profit_Percentage]]&lt;=24.5%,"low","high")</f>
        <v>low</v>
      </c>
      <c r="Q6567" s="3" t="str">
        <f>IF(Table5[[#This Row],[Profit_Percentage]]&gt;25%,"high_profit","low_profit")&amp;(IF(Table5[[#This Row],[net_sales]]&gt;1000," high_sales"," low_sales"))</f>
        <v>low_profit high_sales</v>
      </c>
      <c r="R6567" s="3"/>
    </row>
    <row r="6568" spans="1:18" ht="14.25" customHeight="1" x14ac:dyDescent="0.3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Table5[[#This Row],[sales]]-(Table5[[#This Row],[sales]]*Table5[[#This Row],[discount]])</f>
        <v>731.13810000000001</v>
      </c>
      <c r="O6568" s="6">
        <f>Table5[[#This Row],[profit]]/Table5[[#This Row],[net_sales]]</f>
        <v>8.2542545655875404E-2</v>
      </c>
      <c r="P6568" s="3" t="str">
        <f>IF(Table5[[#This Row],[Profit_Percentage]]&lt;=24.5%,"low","high")</f>
        <v>low</v>
      </c>
      <c r="Q6568" s="3" t="str">
        <f>IF(Table5[[#This Row],[Profit_Percentage]]&gt;25%,"high_profit","low_profit")&amp;(IF(Table5[[#This Row],[net_sales]]&gt;1000," high_sales"," low_sales"))</f>
        <v>low_profit low_sales</v>
      </c>
      <c r="R6568" s="3"/>
    </row>
    <row r="6569" spans="1:18" ht="14.25" customHeight="1" x14ac:dyDescent="0.3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Table5[[#This Row],[sales]]-(Table5[[#This Row],[sales]]*Table5[[#This Row],[discount]])</f>
        <v>1465.1924999999999</v>
      </c>
      <c r="O6569" s="6">
        <f>Table5[[#This Row],[profit]]/Table5[[#This Row],[net_sales]]</f>
        <v>0.19937994495603822</v>
      </c>
      <c r="P6569" s="3" t="str">
        <f>IF(Table5[[#This Row],[Profit_Percentage]]&lt;=24.5%,"low","high")</f>
        <v>low</v>
      </c>
      <c r="Q6569" s="3" t="str">
        <f>IF(Table5[[#This Row],[Profit_Percentage]]&gt;25%,"high_profit","low_profit")&amp;(IF(Table5[[#This Row],[net_sales]]&gt;1000," high_sales"," low_sales"))</f>
        <v>low_profit high_sales</v>
      </c>
      <c r="R6569" s="3"/>
    </row>
    <row r="6570" spans="1:18" ht="14.25" customHeight="1" x14ac:dyDescent="0.3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Table5[[#This Row],[sales]]-(Table5[[#This Row],[sales]]*Table5[[#This Row],[discount]])</f>
        <v>1267.4514999999999</v>
      </c>
      <c r="O6570" s="6">
        <f>Table5[[#This Row],[profit]]/Table5[[#This Row],[net_sales]]</f>
        <v>7.6539417879106231E-2</v>
      </c>
      <c r="P6570" s="3" t="str">
        <f>IF(Table5[[#This Row],[Profit_Percentage]]&lt;=24.5%,"low","high")</f>
        <v>low</v>
      </c>
      <c r="Q6570" s="3" t="str">
        <f>IF(Table5[[#This Row],[Profit_Percentage]]&gt;25%,"high_profit","low_profit")&amp;(IF(Table5[[#This Row],[net_sales]]&gt;1000," high_sales"," low_sales"))</f>
        <v>low_profit high_sales</v>
      </c>
      <c r="R6570" s="3"/>
    </row>
    <row r="6571" spans="1:18" ht="14.25" customHeight="1" x14ac:dyDescent="0.3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Table5[[#This Row],[sales]]-(Table5[[#This Row],[sales]]*Table5[[#This Row],[discount]])</f>
        <v>3087.7781999999997</v>
      </c>
      <c r="O6571" s="6">
        <f>Table5[[#This Row],[profit]]/Table5[[#This Row],[net_sales]]</f>
        <v>0.26934900958883645</v>
      </c>
      <c r="P6571" s="3" t="str">
        <f>IF(Table5[[#This Row],[Profit_Percentage]]&lt;=24.5%,"low","high")</f>
        <v>high</v>
      </c>
      <c r="Q6571" s="3" t="str">
        <f>IF(Table5[[#This Row],[Profit_Percentage]]&gt;25%,"high_profit","low_profit")&amp;(IF(Table5[[#This Row],[net_sales]]&gt;1000," high_sales"," low_sales"))</f>
        <v>high_profit high_sales</v>
      </c>
      <c r="R6571" s="3"/>
    </row>
    <row r="6572" spans="1:18" ht="14.25" customHeight="1" x14ac:dyDescent="0.3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Table5[[#This Row],[sales]]-(Table5[[#This Row],[sales]]*Table5[[#This Row],[discount]])</f>
        <v>1258.4470000000001</v>
      </c>
      <c r="O6572" s="6">
        <f>Table5[[#This Row],[profit]]/Table5[[#This Row],[net_sales]]</f>
        <v>0.21210269482942071</v>
      </c>
      <c r="P6572" s="3" t="str">
        <f>IF(Table5[[#This Row],[Profit_Percentage]]&lt;=24.5%,"low","high")</f>
        <v>low</v>
      </c>
      <c r="Q6572" s="3" t="str">
        <f>IF(Table5[[#This Row],[Profit_Percentage]]&gt;25%,"high_profit","low_profit")&amp;(IF(Table5[[#This Row],[net_sales]]&gt;1000," high_sales"," low_sales"))</f>
        <v>low_profit high_sales</v>
      </c>
      <c r="R6572" s="3"/>
    </row>
    <row r="6573" spans="1:18" ht="14.25" customHeight="1" x14ac:dyDescent="0.3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Table5[[#This Row],[sales]]-(Table5[[#This Row],[sales]]*Table5[[#This Row],[discount]])</f>
        <v>3044.9513999999999</v>
      </c>
      <c r="O6573" s="6">
        <f>Table5[[#This Row],[profit]]/Table5[[#This Row],[net_sales]]</f>
        <v>9.3666519603564105E-2</v>
      </c>
      <c r="P6573" s="3" t="str">
        <f>IF(Table5[[#This Row],[Profit_Percentage]]&lt;=24.5%,"low","high")</f>
        <v>low</v>
      </c>
      <c r="Q6573" s="3" t="str">
        <f>IF(Table5[[#This Row],[Profit_Percentage]]&gt;25%,"high_profit","low_profit")&amp;(IF(Table5[[#This Row],[net_sales]]&gt;1000," high_sales"," low_sales"))</f>
        <v>low_profit high_sales</v>
      </c>
      <c r="R6573" s="3"/>
    </row>
    <row r="6574" spans="1:18" ht="14.25" customHeight="1" x14ac:dyDescent="0.3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Table5[[#This Row],[sales]]-(Table5[[#This Row],[sales]]*Table5[[#This Row],[discount]])</f>
        <v>2449.5623999999998</v>
      </c>
      <c r="O6574" s="6">
        <f>Table5[[#This Row],[profit]]/Table5[[#This Row],[net_sales]]</f>
        <v>0.36356697833049695</v>
      </c>
      <c r="P6574" s="3" t="str">
        <f>IF(Table5[[#This Row],[Profit_Percentage]]&lt;=24.5%,"low","high")</f>
        <v>high</v>
      </c>
      <c r="Q6574" s="3" t="str">
        <f>IF(Table5[[#This Row],[Profit_Percentage]]&gt;25%,"high_profit","low_profit")&amp;(IF(Table5[[#This Row],[net_sales]]&gt;1000," high_sales"," low_sales"))</f>
        <v>high_profit high_sales</v>
      </c>
      <c r="R6574" s="3"/>
    </row>
    <row r="6575" spans="1:18" ht="14.25" customHeight="1" x14ac:dyDescent="0.3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Table5[[#This Row],[sales]]-(Table5[[#This Row],[sales]]*Table5[[#This Row],[discount]])</f>
        <v>1518.8095000000001</v>
      </c>
      <c r="O6575" s="6">
        <f>Table5[[#This Row],[profit]]/Table5[[#This Row],[net_sales]]</f>
        <v>0.30375106292132092</v>
      </c>
      <c r="P6575" s="3" t="str">
        <f>IF(Table5[[#This Row],[Profit_Percentage]]&lt;=24.5%,"low","high")</f>
        <v>high</v>
      </c>
      <c r="Q6575" s="3" t="str">
        <f>IF(Table5[[#This Row],[Profit_Percentage]]&gt;25%,"high_profit","low_profit")&amp;(IF(Table5[[#This Row],[net_sales]]&gt;1000," high_sales"," low_sales"))</f>
        <v>high_profit high_sales</v>
      </c>
      <c r="R6575" s="3"/>
    </row>
    <row r="6576" spans="1:18" ht="14.25" customHeight="1" x14ac:dyDescent="0.3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Table5[[#This Row],[sales]]-(Table5[[#This Row],[sales]]*Table5[[#This Row],[discount]])</f>
        <v>278.47680000000003</v>
      </c>
      <c r="O6576" s="6">
        <f>Table5[[#This Row],[profit]]/Table5[[#This Row],[net_sales]]</f>
        <v>0.30587826346754921</v>
      </c>
      <c r="P6576" s="3" t="str">
        <f>IF(Table5[[#This Row],[Profit_Percentage]]&lt;=24.5%,"low","high")</f>
        <v>high</v>
      </c>
      <c r="Q6576" s="3" t="str">
        <f>IF(Table5[[#This Row],[Profit_Percentage]]&gt;25%,"high_profit","low_profit")&amp;(IF(Table5[[#This Row],[net_sales]]&gt;1000," high_sales"," low_sales"))</f>
        <v>high_profit low_sales</v>
      </c>
      <c r="R6576" s="3"/>
    </row>
    <row r="6577" spans="1:18" ht="14.25" customHeight="1" x14ac:dyDescent="0.3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Table5[[#This Row],[sales]]-(Table5[[#This Row],[sales]]*Table5[[#This Row],[discount]])</f>
        <v>3002.0214999999998</v>
      </c>
      <c r="O6577" s="6">
        <f>Table5[[#This Row],[profit]]/Table5[[#This Row],[net_sales]]</f>
        <v>0.29177006227303837</v>
      </c>
      <c r="P6577" s="3" t="str">
        <f>IF(Table5[[#This Row],[Profit_Percentage]]&lt;=24.5%,"low","high")</f>
        <v>high</v>
      </c>
      <c r="Q6577" s="3" t="str">
        <f>IF(Table5[[#This Row],[Profit_Percentage]]&gt;25%,"high_profit","low_profit")&amp;(IF(Table5[[#This Row],[net_sales]]&gt;1000," high_sales"," low_sales"))</f>
        <v>high_profit high_sales</v>
      </c>
      <c r="R6577" s="3"/>
    </row>
    <row r="6578" spans="1:18" ht="14.25" customHeight="1" x14ac:dyDescent="0.3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Table5[[#This Row],[sales]]-(Table5[[#This Row],[sales]]*Table5[[#This Row],[discount]])</f>
        <v>295.04160000000002</v>
      </c>
      <c r="O6578" s="6">
        <f>Table5[[#This Row],[profit]]/Table5[[#This Row],[net_sales]]</f>
        <v>0.30714312829106133</v>
      </c>
      <c r="P6578" s="3" t="str">
        <f>IF(Table5[[#This Row],[Profit_Percentage]]&lt;=24.5%,"low","high")</f>
        <v>high</v>
      </c>
      <c r="Q6578" s="3" t="str">
        <f>IF(Table5[[#This Row],[Profit_Percentage]]&gt;25%,"high_profit","low_profit")&amp;(IF(Table5[[#This Row],[net_sales]]&gt;1000," high_sales"," low_sales"))</f>
        <v>high_profit low_sales</v>
      </c>
      <c r="R6578" s="3"/>
    </row>
    <row r="6579" spans="1:18" ht="14.25" customHeight="1" x14ac:dyDescent="0.3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Table5[[#This Row],[sales]]-(Table5[[#This Row],[sales]]*Table5[[#This Row],[discount]])</f>
        <v>410.298</v>
      </c>
      <c r="O6579" s="6">
        <f>Table5[[#This Row],[profit]]/Table5[[#This Row],[net_sales]]</f>
        <v>9.4736021135857343E-2</v>
      </c>
      <c r="P6579" s="3" t="str">
        <f>IF(Table5[[#This Row],[Profit_Percentage]]&lt;=24.5%,"low","high")</f>
        <v>low</v>
      </c>
      <c r="Q6579" s="3" t="str">
        <f>IF(Table5[[#This Row],[Profit_Percentage]]&gt;25%,"high_profit","low_profit")&amp;(IF(Table5[[#This Row],[net_sales]]&gt;1000," high_sales"," low_sales"))</f>
        <v>low_profit low_sales</v>
      </c>
      <c r="R6579" s="3"/>
    </row>
    <row r="6580" spans="1:18" ht="14.25" customHeight="1" x14ac:dyDescent="0.3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Table5[[#This Row],[sales]]-(Table5[[#This Row],[sales]]*Table5[[#This Row],[discount]])</f>
        <v>795.29250000000002</v>
      </c>
      <c r="O6580" s="6">
        <f>Table5[[#This Row],[profit]]/Table5[[#This Row],[net_sales]]</f>
        <v>0.15262309150406925</v>
      </c>
      <c r="P6580" s="3" t="str">
        <f>IF(Table5[[#This Row],[Profit_Percentage]]&lt;=24.5%,"low","high")</f>
        <v>low</v>
      </c>
      <c r="Q6580" s="3" t="str">
        <f>IF(Table5[[#This Row],[Profit_Percentage]]&gt;25%,"high_profit","low_profit")&amp;(IF(Table5[[#This Row],[net_sales]]&gt;1000," high_sales"," low_sales"))</f>
        <v>low_profit low_sales</v>
      </c>
      <c r="R6580" s="3"/>
    </row>
    <row r="6581" spans="1:18" ht="14.25" customHeight="1" x14ac:dyDescent="0.3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Table5[[#This Row],[sales]]-(Table5[[#This Row],[sales]]*Table5[[#This Row],[discount]])</f>
        <v>795.8735999999999</v>
      </c>
      <c r="O6581" s="6">
        <f>Table5[[#This Row],[profit]]/Table5[[#This Row],[net_sales]]</f>
        <v>0.35812219427808639</v>
      </c>
      <c r="P6581" s="3" t="str">
        <f>IF(Table5[[#This Row],[Profit_Percentage]]&lt;=24.5%,"low","high")</f>
        <v>high</v>
      </c>
      <c r="Q6581" s="3" t="str">
        <f>IF(Table5[[#This Row],[Profit_Percentage]]&gt;25%,"high_profit","low_profit")&amp;(IF(Table5[[#This Row],[net_sales]]&gt;1000," high_sales"," low_sales"))</f>
        <v>high_profit low_sales</v>
      </c>
      <c r="R6581" s="3"/>
    </row>
    <row r="6582" spans="1:18" ht="14.25" customHeight="1" x14ac:dyDescent="0.3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Table5[[#This Row],[sales]]-(Table5[[#This Row],[sales]]*Table5[[#This Row],[discount]])</f>
        <v>2930.8508999999995</v>
      </c>
      <c r="O6582" s="6">
        <f>Table5[[#This Row],[profit]]/Table5[[#This Row],[net_sales]]</f>
        <v>0.11069140364663384</v>
      </c>
      <c r="P6582" s="3" t="str">
        <f>IF(Table5[[#This Row],[Profit_Percentage]]&lt;=24.5%,"low","high")</f>
        <v>low</v>
      </c>
      <c r="Q6582" s="3" t="str">
        <f>IF(Table5[[#This Row],[Profit_Percentage]]&gt;25%,"high_profit","low_profit")&amp;(IF(Table5[[#This Row],[net_sales]]&gt;1000," high_sales"," low_sales"))</f>
        <v>low_profit high_sales</v>
      </c>
      <c r="R6582" s="3"/>
    </row>
    <row r="6583" spans="1:18" ht="14.25" customHeight="1" x14ac:dyDescent="0.3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Table5[[#This Row],[sales]]-(Table5[[#This Row],[sales]]*Table5[[#This Row],[discount]])</f>
        <v>2793.8384000000001</v>
      </c>
      <c r="O6583" s="6">
        <f>Table5[[#This Row],[profit]]/Table5[[#This Row],[net_sales]]</f>
        <v>0.13721266054615042</v>
      </c>
      <c r="P6583" s="3" t="str">
        <f>IF(Table5[[#This Row],[Profit_Percentage]]&lt;=24.5%,"low","high")</f>
        <v>low</v>
      </c>
      <c r="Q6583" s="3" t="str">
        <f>IF(Table5[[#This Row],[Profit_Percentage]]&gt;25%,"high_profit","low_profit")&amp;(IF(Table5[[#This Row],[net_sales]]&gt;1000," high_sales"," low_sales"))</f>
        <v>low_profit high_sales</v>
      </c>
      <c r="R6583" s="3"/>
    </row>
    <row r="6584" spans="1:18" ht="14.25" customHeight="1" x14ac:dyDescent="0.3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Table5[[#This Row],[sales]]-(Table5[[#This Row],[sales]]*Table5[[#This Row],[discount]])</f>
        <v>1278.2975999999999</v>
      </c>
      <c r="O6584" s="6">
        <f>Table5[[#This Row],[profit]]/Table5[[#This Row],[net_sales]]</f>
        <v>0.31501271691349497</v>
      </c>
      <c r="P6584" s="3" t="str">
        <f>IF(Table5[[#This Row],[Profit_Percentage]]&lt;=24.5%,"low","high")</f>
        <v>high</v>
      </c>
      <c r="Q6584" s="3" t="str">
        <f>IF(Table5[[#This Row],[Profit_Percentage]]&gt;25%,"high_profit","low_profit")&amp;(IF(Table5[[#This Row],[net_sales]]&gt;1000," high_sales"," low_sales"))</f>
        <v>high_profit high_sales</v>
      </c>
      <c r="R6584" s="3"/>
    </row>
    <row r="6585" spans="1:18" ht="14.25" customHeight="1" x14ac:dyDescent="0.3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Table5[[#This Row],[sales]]-(Table5[[#This Row],[sales]]*Table5[[#This Row],[discount]])</f>
        <v>2545.5404000000003</v>
      </c>
      <c r="O6585" s="6">
        <f>Table5[[#This Row],[profit]]/Table5[[#This Row],[net_sales]]</f>
        <v>0.54115424764030451</v>
      </c>
      <c r="P6585" s="3" t="str">
        <f>IF(Table5[[#This Row],[Profit_Percentage]]&lt;=24.5%,"low","high")</f>
        <v>high</v>
      </c>
      <c r="Q6585" s="3" t="str">
        <f>IF(Table5[[#This Row],[Profit_Percentage]]&gt;25%,"high_profit","low_profit")&amp;(IF(Table5[[#This Row],[net_sales]]&gt;1000," high_sales"," low_sales"))</f>
        <v>high_profit high_sales</v>
      </c>
      <c r="R6585" s="3"/>
    </row>
    <row r="6586" spans="1:18" ht="14.25" customHeight="1" x14ac:dyDescent="0.3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Table5[[#This Row],[sales]]-(Table5[[#This Row],[sales]]*Table5[[#This Row],[discount]])</f>
        <v>698.57100000000003</v>
      </c>
      <c r="O6586" s="6">
        <f>Table5[[#This Row],[profit]]/Table5[[#This Row],[net_sales]]</f>
        <v>0.43160967174417486</v>
      </c>
      <c r="P6586" s="3" t="str">
        <f>IF(Table5[[#This Row],[Profit_Percentage]]&lt;=24.5%,"low","high")</f>
        <v>high</v>
      </c>
      <c r="Q6586" s="3" t="str">
        <f>IF(Table5[[#This Row],[Profit_Percentage]]&gt;25%,"high_profit","low_profit")&amp;(IF(Table5[[#This Row],[net_sales]]&gt;1000," high_sales"," low_sales"))</f>
        <v>high_profit low_sales</v>
      </c>
      <c r="R6586" s="3"/>
    </row>
    <row r="6587" spans="1:18" ht="14.25" customHeight="1" x14ac:dyDescent="0.3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Table5[[#This Row],[sales]]-(Table5[[#This Row],[sales]]*Table5[[#This Row],[discount]])</f>
        <v>1574.9259000000002</v>
      </c>
      <c r="O6587" s="6">
        <f>Table5[[#This Row],[profit]]/Table5[[#This Row],[net_sales]]</f>
        <v>0.34684806440734761</v>
      </c>
      <c r="P6587" s="3" t="str">
        <f>IF(Table5[[#This Row],[Profit_Percentage]]&lt;=24.5%,"low","high")</f>
        <v>high</v>
      </c>
      <c r="Q6587" s="3" t="str">
        <f>IF(Table5[[#This Row],[Profit_Percentage]]&gt;25%,"high_profit","low_profit")&amp;(IF(Table5[[#This Row],[net_sales]]&gt;1000," high_sales"," low_sales"))</f>
        <v>high_profit high_sales</v>
      </c>
      <c r="R6587" s="3"/>
    </row>
    <row r="6588" spans="1:18" ht="14.25" customHeight="1" x14ac:dyDescent="0.3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Table5[[#This Row],[sales]]-(Table5[[#This Row],[sales]]*Table5[[#This Row],[discount]])</f>
        <v>4038.7825000000003</v>
      </c>
      <c r="O6588" s="6">
        <f>Table5[[#This Row],[profit]]/Table5[[#This Row],[net_sales]]</f>
        <v>0.1083965279140434</v>
      </c>
      <c r="P6588" s="3" t="str">
        <f>IF(Table5[[#This Row],[Profit_Percentage]]&lt;=24.5%,"low","high")</f>
        <v>low</v>
      </c>
      <c r="Q6588" s="3" t="str">
        <f>IF(Table5[[#This Row],[Profit_Percentage]]&gt;25%,"high_profit","low_profit")&amp;(IF(Table5[[#This Row],[net_sales]]&gt;1000," high_sales"," low_sales"))</f>
        <v>low_profit high_sales</v>
      </c>
      <c r="R6588" s="3"/>
    </row>
    <row r="6589" spans="1:18" ht="14.25" customHeight="1" x14ac:dyDescent="0.3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Table5[[#This Row],[sales]]-(Table5[[#This Row],[sales]]*Table5[[#This Row],[discount]])</f>
        <v>3143.3298</v>
      </c>
      <c r="O6589" s="6">
        <f>Table5[[#This Row],[profit]]/Table5[[#This Row],[net_sales]]</f>
        <v>0.12583153062717123</v>
      </c>
      <c r="P6589" s="3" t="str">
        <f>IF(Table5[[#This Row],[Profit_Percentage]]&lt;=24.5%,"low","high")</f>
        <v>low</v>
      </c>
      <c r="Q6589" s="3" t="str">
        <f>IF(Table5[[#This Row],[Profit_Percentage]]&gt;25%,"high_profit","low_profit")&amp;(IF(Table5[[#This Row],[net_sales]]&gt;1000," high_sales"," low_sales"))</f>
        <v>low_profit high_sales</v>
      </c>
      <c r="R6589" s="3"/>
    </row>
    <row r="6590" spans="1:18" ht="14.25" customHeight="1" x14ac:dyDescent="0.3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Table5[[#This Row],[sales]]-(Table5[[#This Row],[sales]]*Table5[[#This Row],[discount]])</f>
        <v>423.15780000000001</v>
      </c>
      <c r="O6590" s="6">
        <f>Table5[[#This Row],[profit]]/Table5[[#This Row],[net_sales]]</f>
        <v>0.31286201034224109</v>
      </c>
      <c r="P6590" s="3" t="str">
        <f>IF(Table5[[#This Row],[Profit_Percentage]]&lt;=24.5%,"low","high")</f>
        <v>high</v>
      </c>
      <c r="Q6590" s="3" t="str">
        <f>IF(Table5[[#This Row],[Profit_Percentage]]&gt;25%,"high_profit","low_profit")&amp;(IF(Table5[[#This Row],[net_sales]]&gt;1000," high_sales"," low_sales"))</f>
        <v>high_profit low_sales</v>
      </c>
      <c r="R6590" s="3"/>
    </row>
    <row r="6591" spans="1:18" ht="14.25" customHeight="1" x14ac:dyDescent="0.3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Table5[[#This Row],[sales]]-(Table5[[#This Row],[sales]]*Table5[[#This Row],[discount]])</f>
        <v>2848.4784</v>
      </c>
      <c r="O6591" s="6">
        <f>Table5[[#This Row],[profit]]/Table5[[#This Row],[net_sales]]</f>
        <v>0.34769440414222552</v>
      </c>
      <c r="P6591" s="3" t="str">
        <f>IF(Table5[[#This Row],[Profit_Percentage]]&lt;=24.5%,"low","high")</f>
        <v>high</v>
      </c>
      <c r="Q6591" s="3" t="str">
        <f>IF(Table5[[#This Row],[Profit_Percentage]]&gt;25%,"high_profit","low_profit")&amp;(IF(Table5[[#This Row],[net_sales]]&gt;1000," high_sales"," low_sales"))</f>
        <v>high_profit high_sales</v>
      </c>
      <c r="R6591" s="3"/>
    </row>
    <row r="6592" spans="1:18" ht="14.25" customHeight="1" x14ac:dyDescent="0.3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Table5[[#This Row],[sales]]-(Table5[[#This Row],[sales]]*Table5[[#This Row],[discount]])</f>
        <v>1240.8123000000001</v>
      </c>
      <c r="O6592" s="6">
        <f>Table5[[#This Row],[profit]]/Table5[[#This Row],[net_sales]]</f>
        <v>8.8047160718829107E-2</v>
      </c>
      <c r="P6592" s="3" t="str">
        <f>IF(Table5[[#This Row],[Profit_Percentage]]&lt;=24.5%,"low","high")</f>
        <v>low</v>
      </c>
      <c r="Q6592" s="3" t="str">
        <f>IF(Table5[[#This Row],[Profit_Percentage]]&gt;25%,"high_profit","low_profit")&amp;(IF(Table5[[#This Row],[net_sales]]&gt;1000," high_sales"," low_sales"))</f>
        <v>low_profit high_sales</v>
      </c>
      <c r="R6592" s="3"/>
    </row>
    <row r="6593" spans="1:18" ht="14.25" customHeight="1" x14ac:dyDescent="0.3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Table5[[#This Row],[sales]]-(Table5[[#This Row],[sales]]*Table5[[#This Row],[discount]])</f>
        <v>1068.9922000000001</v>
      </c>
      <c r="O6593" s="6">
        <f>Table5[[#This Row],[profit]]/Table5[[#This Row],[net_sales]]</f>
        <v>0.37728058258984487</v>
      </c>
      <c r="P6593" s="3" t="str">
        <f>IF(Table5[[#This Row],[Profit_Percentage]]&lt;=24.5%,"low","high")</f>
        <v>high</v>
      </c>
      <c r="Q6593" s="3" t="str">
        <f>IF(Table5[[#This Row],[Profit_Percentage]]&gt;25%,"high_profit","low_profit")&amp;(IF(Table5[[#This Row],[net_sales]]&gt;1000," high_sales"," low_sales"))</f>
        <v>high_profit high_sales</v>
      </c>
      <c r="R6593" s="3"/>
    </row>
    <row r="6594" spans="1:18" ht="14.25" customHeight="1" x14ac:dyDescent="0.3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Table5[[#This Row],[sales]]-(Table5[[#This Row],[sales]]*Table5[[#This Row],[discount]])</f>
        <v>1647.3995999999997</v>
      </c>
      <c r="O6594" s="6">
        <f>Table5[[#This Row],[profit]]/Table5[[#This Row],[net_sales]]</f>
        <v>0.35146299659171953</v>
      </c>
      <c r="P6594" s="3" t="str">
        <f>IF(Table5[[#This Row],[Profit_Percentage]]&lt;=24.5%,"low","high")</f>
        <v>high</v>
      </c>
      <c r="Q6594" s="3" t="str">
        <f>IF(Table5[[#This Row],[Profit_Percentage]]&gt;25%,"high_profit","low_profit")&amp;(IF(Table5[[#This Row],[net_sales]]&gt;1000," high_sales"," low_sales"))</f>
        <v>high_profit high_sales</v>
      </c>
      <c r="R6594" s="3"/>
    </row>
    <row r="6595" spans="1:18" ht="14.25" customHeight="1" x14ac:dyDescent="0.3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Table5[[#This Row],[sales]]-(Table5[[#This Row],[sales]]*Table5[[#This Row],[discount]])</f>
        <v>2782.2759999999998</v>
      </c>
      <c r="O6595" s="6">
        <f>Table5[[#This Row],[profit]]/Table5[[#This Row],[net_sales]]</f>
        <v>0.25366642274166906</v>
      </c>
      <c r="P6595" s="3" t="str">
        <f>IF(Table5[[#This Row],[Profit_Percentage]]&lt;=24.5%,"low","high")</f>
        <v>high</v>
      </c>
      <c r="Q6595" s="3" t="str">
        <f>IF(Table5[[#This Row],[Profit_Percentage]]&gt;25%,"high_profit","low_profit")&amp;(IF(Table5[[#This Row],[net_sales]]&gt;1000," high_sales"," low_sales"))</f>
        <v>high_profit high_sales</v>
      </c>
      <c r="R6595" s="3"/>
    </row>
    <row r="6596" spans="1:18" ht="14.25" customHeight="1" x14ac:dyDescent="0.3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Table5[[#This Row],[sales]]-(Table5[[#This Row],[sales]]*Table5[[#This Row],[discount]])</f>
        <v>713.2242</v>
      </c>
      <c r="O6596" s="6">
        <f>Table5[[#This Row],[profit]]/Table5[[#This Row],[net_sales]]</f>
        <v>0.17024099855276925</v>
      </c>
      <c r="P6596" s="3" t="str">
        <f>IF(Table5[[#This Row],[Profit_Percentage]]&lt;=24.5%,"low","high")</f>
        <v>low</v>
      </c>
      <c r="Q6596" s="3" t="str">
        <f>IF(Table5[[#This Row],[Profit_Percentage]]&gt;25%,"high_profit","low_profit")&amp;(IF(Table5[[#This Row],[net_sales]]&gt;1000," high_sales"," low_sales"))</f>
        <v>low_profit low_sales</v>
      </c>
      <c r="R6596" s="3"/>
    </row>
    <row r="6597" spans="1:18" ht="14.25" customHeight="1" x14ac:dyDescent="0.3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Table5[[#This Row],[sales]]-(Table5[[#This Row],[sales]]*Table5[[#This Row],[discount]])</f>
        <v>511.85519999999997</v>
      </c>
      <c r="O6597" s="6">
        <f>Table5[[#This Row],[profit]]/Table5[[#This Row],[net_sales]]</f>
        <v>0.280372261530214</v>
      </c>
      <c r="P6597" s="3" t="str">
        <f>IF(Table5[[#This Row],[Profit_Percentage]]&lt;=24.5%,"low","high")</f>
        <v>high</v>
      </c>
      <c r="Q6597" s="3" t="str">
        <f>IF(Table5[[#This Row],[Profit_Percentage]]&gt;25%,"high_profit","low_profit")&amp;(IF(Table5[[#This Row],[net_sales]]&gt;1000," high_sales"," low_sales"))</f>
        <v>high_profit low_sales</v>
      </c>
      <c r="R6597" s="3"/>
    </row>
    <row r="6598" spans="1:18" ht="14.25" customHeight="1" x14ac:dyDescent="0.3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Table5[[#This Row],[sales]]-(Table5[[#This Row],[sales]]*Table5[[#This Row],[discount]])</f>
        <v>519.63459999999998</v>
      </c>
      <c r="O6598" s="6">
        <f>Table5[[#This Row],[profit]]/Table5[[#This Row],[net_sales]]</f>
        <v>0.26942008865460459</v>
      </c>
      <c r="P6598" s="3" t="str">
        <f>IF(Table5[[#This Row],[Profit_Percentage]]&lt;=24.5%,"low","high")</f>
        <v>high</v>
      </c>
      <c r="Q6598" s="3" t="str">
        <f>IF(Table5[[#This Row],[Profit_Percentage]]&gt;25%,"high_profit","low_profit")&amp;(IF(Table5[[#This Row],[net_sales]]&gt;1000," high_sales"," low_sales"))</f>
        <v>high_profit low_sales</v>
      </c>
      <c r="R6598" s="3"/>
    </row>
    <row r="6599" spans="1:18" ht="14.25" customHeight="1" x14ac:dyDescent="0.3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Table5[[#This Row],[sales]]-(Table5[[#This Row],[sales]]*Table5[[#This Row],[discount]])</f>
        <v>865.28199999999993</v>
      </c>
      <c r="O6599" s="6">
        <f>Table5[[#This Row],[profit]]/Table5[[#This Row],[net_sales]]</f>
        <v>0.22245926761448873</v>
      </c>
      <c r="P6599" s="3" t="str">
        <f>IF(Table5[[#This Row],[Profit_Percentage]]&lt;=24.5%,"low","high")</f>
        <v>low</v>
      </c>
      <c r="Q6599" s="3" t="str">
        <f>IF(Table5[[#This Row],[Profit_Percentage]]&gt;25%,"high_profit","low_profit")&amp;(IF(Table5[[#This Row],[net_sales]]&gt;1000," high_sales"," low_sales"))</f>
        <v>low_profit low_sales</v>
      </c>
      <c r="R6599" s="3"/>
    </row>
    <row r="6600" spans="1:18" ht="14.25" customHeight="1" x14ac:dyDescent="0.3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Table5[[#This Row],[sales]]-(Table5[[#This Row],[sales]]*Table5[[#This Row],[discount]])</f>
        <v>274.09199999999998</v>
      </c>
      <c r="O6600" s="6">
        <f>Table5[[#This Row],[profit]]/Table5[[#This Row],[net_sales]]</f>
        <v>0.10777403207682093</v>
      </c>
      <c r="P6600" s="3" t="str">
        <f>IF(Table5[[#This Row],[Profit_Percentage]]&lt;=24.5%,"low","high")</f>
        <v>low</v>
      </c>
      <c r="Q6600" s="3" t="str">
        <f>IF(Table5[[#This Row],[Profit_Percentage]]&gt;25%,"high_profit","low_profit")&amp;(IF(Table5[[#This Row],[net_sales]]&gt;1000," high_sales"," low_sales"))</f>
        <v>low_profit low_sales</v>
      </c>
      <c r="R6600" s="3"/>
    </row>
    <row r="6601" spans="1:18" ht="14.25" customHeight="1" x14ac:dyDescent="0.3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Table5[[#This Row],[sales]]-(Table5[[#This Row],[sales]]*Table5[[#This Row],[discount]])</f>
        <v>4407.1924999999992</v>
      </c>
      <c r="O6601" s="6">
        <f>Table5[[#This Row],[profit]]/Table5[[#This Row],[net_sales]]</f>
        <v>0.21835896662104054</v>
      </c>
      <c r="P6601" s="3" t="str">
        <f>IF(Table5[[#This Row],[Profit_Percentage]]&lt;=24.5%,"low","high")</f>
        <v>low</v>
      </c>
      <c r="Q6601" s="3" t="str">
        <f>IF(Table5[[#This Row],[Profit_Percentage]]&gt;25%,"high_profit","low_profit")&amp;(IF(Table5[[#This Row],[net_sales]]&gt;1000," high_sales"," low_sales"))</f>
        <v>low_profit high_sales</v>
      </c>
      <c r="R6601" s="3"/>
    </row>
    <row r="6602" spans="1:18" ht="14.25" customHeight="1" x14ac:dyDescent="0.3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Table5[[#This Row],[sales]]-(Table5[[#This Row],[sales]]*Table5[[#This Row],[discount]])</f>
        <v>1264.2676000000001</v>
      </c>
      <c r="O6602" s="6">
        <f>Table5[[#This Row],[profit]]/Table5[[#This Row],[net_sales]]</f>
        <v>9.5778773417906138E-2</v>
      </c>
      <c r="P6602" s="3" t="str">
        <f>IF(Table5[[#This Row],[Profit_Percentage]]&lt;=24.5%,"low","high")</f>
        <v>low</v>
      </c>
      <c r="Q6602" s="3" t="str">
        <f>IF(Table5[[#This Row],[Profit_Percentage]]&gt;25%,"high_profit","low_profit")&amp;(IF(Table5[[#This Row],[net_sales]]&gt;1000," high_sales"," low_sales"))</f>
        <v>low_profit high_sales</v>
      </c>
      <c r="R6602" s="3"/>
    </row>
    <row r="6603" spans="1:18" ht="14.25" customHeight="1" x14ac:dyDescent="0.3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Table5[[#This Row],[sales]]-(Table5[[#This Row],[sales]]*Table5[[#This Row],[discount]])</f>
        <v>899.47739999999999</v>
      </c>
      <c r="O6603" s="6">
        <f>Table5[[#This Row],[profit]]/Table5[[#This Row],[net_sales]]</f>
        <v>0.12879701035290048</v>
      </c>
      <c r="P6603" s="3" t="str">
        <f>IF(Table5[[#This Row],[Profit_Percentage]]&lt;=24.5%,"low","high")</f>
        <v>low</v>
      </c>
      <c r="Q6603" s="3" t="str">
        <f>IF(Table5[[#This Row],[Profit_Percentage]]&gt;25%,"high_profit","low_profit")&amp;(IF(Table5[[#This Row],[net_sales]]&gt;1000," high_sales"," low_sales"))</f>
        <v>low_profit low_sales</v>
      </c>
      <c r="R6603" s="3"/>
    </row>
    <row r="6604" spans="1:18" ht="14.25" customHeight="1" x14ac:dyDescent="0.3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Table5[[#This Row],[sales]]-(Table5[[#This Row],[sales]]*Table5[[#This Row],[discount]])</f>
        <v>3128.6282999999999</v>
      </c>
      <c r="O6604" s="6">
        <f>Table5[[#This Row],[profit]]/Table5[[#This Row],[net_sales]]</f>
        <v>9.7959863113173284E-2</v>
      </c>
      <c r="P6604" s="3" t="str">
        <f>IF(Table5[[#This Row],[Profit_Percentage]]&lt;=24.5%,"low","high")</f>
        <v>low</v>
      </c>
      <c r="Q6604" s="3" t="str">
        <f>IF(Table5[[#This Row],[Profit_Percentage]]&gt;25%,"high_profit","low_profit")&amp;(IF(Table5[[#This Row],[net_sales]]&gt;1000," high_sales"," low_sales"))</f>
        <v>low_profit high_sales</v>
      </c>
      <c r="R6604" s="3"/>
    </row>
    <row r="6605" spans="1:18" ht="14.25" customHeight="1" x14ac:dyDescent="0.3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Table5[[#This Row],[sales]]-(Table5[[#This Row],[sales]]*Table5[[#This Row],[discount]])</f>
        <v>2611.1448</v>
      </c>
      <c r="O6605" s="6">
        <f>Table5[[#This Row],[profit]]/Table5[[#This Row],[net_sales]]</f>
        <v>0.43375993548883229</v>
      </c>
      <c r="P6605" s="3" t="str">
        <f>IF(Table5[[#This Row],[Profit_Percentage]]&lt;=24.5%,"low","high")</f>
        <v>high</v>
      </c>
      <c r="Q6605" s="3" t="str">
        <f>IF(Table5[[#This Row],[Profit_Percentage]]&gt;25%,"high_profit","low_profit")&amp;(IF(Table5[[#This Row],[net_sales]]&gt;1000," high_sales"," low_sales"))</f>
        <v>high_profit high_sales</v>
      </c>
      <c r="R6605" s="3"/>
    </row>
    <row r="6606" spans="1:18" ht="14.25" customHeight="1" x14ac:dyDescent="0.3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Table5[[#This Row],[sales]]-(Table5[[#This Row],[sales]]*Table5[[#This Row],[discount]])</f>
        <v>3260.1309999999999</v>
      </c>
      <c r="O6606" s="6">
        <f>Table5[[#This Row],[profit]]/Table5[[#This Row],[net_sales]]</f>
        <v>8.1459916794754575E-2</v>
      </c>
      <c r="P6606" s="3" t="str">
        <f>IF(Table5[[#This Row],[Profit_Percentage]]&lt;=24.5%,"low","high")</f>
        <v>low</v>
      </c>
      <c r="Q6606" s="3" t="str">
        <f>IF(Table5[[#This Row],[Profit_Percentage]]&gt;25%,"high_profit","low_profit")&amp;(IF(Table5[[#This Row],[net_sales]]&gt;1000," high_sales"," low_sales"))</f>
        <v>low_profit high_sales</v>
      </c>
      <c r="R6606" s="3"/>
    </row>
    <row r="6607" spans="1:18" ht="14.25" customHeight="1" x14ac:dyDescent="0.3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Table5[[#This Row],[sales]]-(Table5[[#This Row],[sales]]*Table5[[#This Row],[discount]])</f>
        <v>1883.2684000000002</v>
      </c>
      <c r="O6607" s="6">
        <f>Table5[[#This Row],[profit]]/Table5[[#This Row],[net_sales]]</f>
        <v>0.3185100965958968</v>
      </c>
      <c r="P6607" s="3" t="str">
        <f>IF(Table5[[#This Row],[Profit_Percentage]]&lt;=24.5%,"low","high")</f>
        <v>high</v>
      </c>
      <c r="Q6607" s="3" t="str">
        <f>IF(Table5[[#This Row],[Profit_Percentage]]&gt;25%,"high_profit","low_profit")&amp;(IF(Table5[[#This Row],[net_sales]]&gt;1000," high_sales"," low_sales"))</f>
        <v>high_profit high_sales</v>
      </c>
      <c r="R6607" s="3"/>
    </row>
    <row r="6608" spans="1:18" ht="14.25" customHeight="1" x14ac:dyDescent="0.3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Table5[[#This Row],[sales]]-(Table5[[#This Row],[sales]]*Table5[[#This Row],[discount]])</f>
        <v>243.32000000000002</v>
      </c>
      <c r="O6608" s="6">
        <f>Table5[[#This Row],[profit]]/Table5[[#This Row],[net_sales]]</f>
        <v>0.2903172776590498</v>
      </c>
      <c r="P6608" s="3" t="str">
        <f>IF(Table5[[#This Row],[Profit_Percentage]]&lt;=24.5%,"low","high")</f>
        <v>high</v>
      </c>
      <c r="Q6608" s="3" t="str">
        <f>IF(Table5[[#This Row],[Profit_Percentage]]&gt;25%,"high_profit","low_profit")&amp;(IF(Table5[[#This Row],[net_sales]]&gt;1000," high_sales"," low_sales"))</f>
        <v>high_profit low_sales</v>
      </c>
      <c r="R6608" s="3"/>
    </row>
    <row r="6609" spans="1:18" ht="14.25" customHeight="1" x14ac:dyDescent="0.3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Table5[[#This Row],[sales]]-(Table5[[#This Row],[sales]]*Table5[[#This Row],[discount]])</f>
        <v>2674.1543999999999</v>
      </c>
      <c r="O6609" s="6">
        <f>Table5[[#This Row],[profit]]/Table5[[#This Row],[net_sales]]</f>
        <v>0.24486992972432708</v>
      </c>
      <c r="P6609" s="3" t="str">
        <f>IF(Table5[[#This Row],[Profit_Percentage]]&lt;=24.5%,"low","high")</f>
        <v>low</v>
      </c>
      <c r="Q6609" s="3" t="str">
        <f>IF(Table5[[#This Row],[Profit_Percentage]]&gt;25%,"high_profit","low_profit")&amp;(IF(Table5[[#This Row],[net_sales]]&gt;1000," high_sales"," low_sales"))</f>
        <v>low_profit high_sales</v>
      </c>
      <c r="R6609" s="3"/>
    </row>
    <row r="6610" spans="1:18" ht="14.25" customHeight="1" x14ac:dyDescent="0.3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Table5[[#This Row],[sales]]-(Table5[[#This Row],[sales]]*Table5[[#This Row],[discount]])</f>
        <v>2303.2890000000002</v>
      </c>
      <c r="O6610" s="6">
        <f>Table5[[#This Row],[profit]]/Table5[[#This Row],[net_sales]]</f>
        <v>0.23939679302076289</v>
      </c>
      <c r="P6610" s="3" t="str">
        <f>IF(Table5[[#This Row],[Profit_Percentage]]&lt;=24.5%,"low","high")</f>
        <v>low</v>
      </c>
      <c r="Q6610" s="3" t="str">
        <f>IF(Table5[[#This Row],[Profit_Percentage]]&gt;25%,"high_profit","low_profit")&amp;(IF(Table5[[#This Row],[net_sales]]&gt;1000," high_sales"," low_sales"))</f>
        <v>low_profit high_sales</v>
      </c>
      <c r="R6610" s="3"/>
    </row>
    <row r="6611" spans="1:18" ht="14.25" customHeight="1" x14ac:dyDescent="0.3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Table5[[#This Row],[sales]]-(Table5[[#This Row],[sales]]*Table5[[#This Row],[discount]])</f>
        <v>3083.6887999999999</v>
      </c>
      <c r="O6611" s="6">
        <f>Table5[[#This Row],[profit]]/Table5[[#This Row],[net_sales]]</f>
        <v>6.1578846737063736E-2</v>
      </c>
      <c r="P6611" s="3" t="str">
        <f>IF(Table5[[#This Row],[Profit_Percentage]]&lt;=24.5%,"low","high")</f>
        <v>low</v>
      </c>
      <c r="Q6611" s="3" t="str">
        <f>IF(Table5[[#This Row],[Profit_Percentage]]&gt;25%,"high_profit","low_profit")&amp;(IF(Table5[[#This Row],[net_sales]]&gt;1000," high_sales"," low_sales"))</f>
        <v>low_profit high_sales</v>
      </c>
      <c r="R6611" s="3"/>
    </row>
    <row r="6612" spans="1:18" ht="14.25" customHeight="1" x14ac:dyDescent="0.3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Table5[[#This Row],[sales]]-(Table5[[#This Row],[sales]]*Table5[[#This Row],[discount]])</f>
        <v>3541.9951999999994</v>
      </c>
      <c r="O6612" s="6">
        <f>Table5[[#This Row],[profit]]/Table5[[#This Row],[net_sales]]</f>
        <v>0.38086443482475646</v>
      </c>
      <c r="P6612" s="3" t="str">
        <f>IF(Table5[[#This Row],[Profit_Percentage]]&lt;=24.5%,"low","high")</f>
        <v>high</v>
      </c>
      <c r="Q6612" s="3" t="str">
        <f>IF(Table5[[#This Row],[Profit_Percentage]]&gt;25%,"high_profit","low_profit")&amp;(IF(Table5[[#This Row],[net_sales]]&gt;1000," high_sales"," low_sales"))</f>
        <v>high_profit high_sales</v>
      </c>
      <c r="R6612" s="3"/>
    </row>
    <row r="6613" spans="1:18" ht="14.25" customHeight="1" x14ac:dyDescent="0.3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Table5[[#This Row],[sales]]-(Table5[[#This Row],[sales]]*Table5[[#This Row],[discount]])</f>
        <v>2199.0419999999999</v>
      </c>
      <c r="O6613" s="6">
        <f>Table5[[#This Row],[profit]]/Table5[[#This Row],[net_sales]]</f>
        <v>0.25683911448712665</v>
      </c>
      <c r="P6613" s="3" t="str">
        <f>IF(Table5[[#This Row],[Profit_Percentage]]&lt;=24.5%,"low","high")</f>
        <v>high</v>
      </c>
      <c r="Q6613" s="3" t="str">
        <f>IF(Table5[[#This Row],[Profit_Percentage]]&gt;25%,"high_profit","low_profit")&amp;(IF(Table5[[#This Row],[net_sales]]&gt;1000," high_sales"," low_sales"))</f>
        <v>high_profit high_sales</v>
      </c>
      <c r="R6613" s="3"/>
    </row>
    <row r="6614" spans="1:18" ht="14.25" customHeight="1" x14ac:dyDescent="0.3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Table5[[#This Row],[sales]]-(Table5[[#This Row],[sales]]*Table5[[#This Row],[discount]])</f>
        <v>4019.9903999999997</v>
      </c>
      <c r="O6614" s="6">
        <f>Table5[[#This Row],[profit]]/Table5[[#This Row],[net_sales]]</f>
        <v>0.16310486711610059</v>
      </c>
      <c r="P6614" s="3" t="str">
        <f>IF(Table5[[#This Row],[Profit_Percentage]]&lt;=24.5%,"low","high")</f>
        <v>low</v>
      </c>
      <c r="Q6614" s="3" t="str">
        <f>IF(Table5[[#This Row],[Profit_Percentage]]&gt;25%,"high_profit","low_profit")&amp;(IF(Table5[[#This Row],[net_sales]]&gt;1000," high_sales"," low_sales"))</f>
        <v>low_profit high_sales</v>
      </c>
      <c r="R6614" s="3"/>
    </row>
    <row r="6615" spans="1:18" ht="14.25" customHeight="1" x14ac:dyDescent="0.3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Table5[[#This Row],[sales]]-(Table5[[#This Row],[sales]]*Table5[[#This Row],[discount]])</f>
        <v>741.89250000000004</v>
      </c>
      <c r="O6615" s="6">
        <f>Table5[[#This Row],[profit]]/Table5[[#This Row],[net_sales]]</f>
        <v>0.24593859622519434</v>
      </c>
      <c r="P6615" s="3" t="str">
        <f>IF(Table5[[#This Row],[Profit_Percentage]]&lt;=24.5%,"low","high")</f>
        <v>high</v>
      </c>
      <c r="Q6615" s="3" t="str">
        <f>IF(Table5[[#This Row],[Profit_Percentage]]&gt;25%,"high_profit","low_profit")&amp;(IF(Table5[[#This Row],[net_sales]]&gt;1000," high_sales"," low_sales"))</f>
        <v>low_profit low_sales</v>
      </c>
      <c r="R6615" s="3"/>
    </row>
    <row r="6616" spans="1:18" ht="14.25" customHeight="1" x14ac:dyDescent="0.3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Table5[[#This Row],[sales]]-(Table5[[#This Row],[sales]]*Table5[[#This Row],[discount]])</f>
        <v>2190.9960000000001</v>
      </c>
      <c r="O6616" s="6">
        <f>Table5[[#This Row],[profit]]/Table5[[#This Row],[net_sales]]</f>
        <v>0.23453260526262942</v>
      </c>
      <c r="P6616" s="3" t="str">
        <f>IF(Table5[[#This Row],[Profit_Percentage]]&lt;=24.5%,"low","high")</f>
        <v>low</v>
      </c>
      <c r="Q6616" s="3" t="str">
        <f>IF(Table5[[#This Row],[Profit_Percentage]]&gt;25%,"high_profit","low_profit")&amp;(IF(Table5[[#This Row],[net_sales]]&gt;1000," high_sales"," low_sales"))</f>
        <v>low_profit high_sales</v>
      </c>
      <c r="R6616" s="3"/>
    </row>
    <row r="6617" spans="1:18" ht="14.25" customHeight="1" x14ac:dyDescent="0.3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Table5[[#This Row],[sales]]-(Table5[[#This Row],[sales]]*Table5[[#This Row],[discount]])</f>
        <v>2898.5308999999997</v>
      </c>
      <c r="O6617" s="6">
        <f>Table5[[#This Row],[profit]]/Table5[[#This Row],[net_sales]]</f>
        <v>0.13342621256858087</v>
      </c>
      <c r="P6617" s="3" t="str">
        <f>IF(Table5[[#This Row],[Profit_Percentage]]&lt;=24.5%,"low","high")</f>
        <v>low</v>
      </c>
      <c r="Q6617" s="3" t="str">
        <f>IF(Table5[[#This Row],[Profit_Percentage]]&gt;25%,"high_profit","low_profit")&amp;(IF(Table5[[#This Row],[net_sales]]&gt;1000," high_sales"," low_sales"))</f>
        <v>low_profit high_sales</v>
      </c>
      <c r="R6617" s="3"/>
    </row>
    <row r="6618" spans="1:18" ht="14.25" customHeight="1" x14ac:dyDescent="0.3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Table5[[#This Row],[sales]]-(Table5[[#This Row],[sales]]*Table5[[#This Row],[discount]])</f>
        <v>1950.4055999999998</v>
      </c>
      <c r="O6618" s="6">
        <f>Table5[[#This Row],[profit]]/Table5[[#This Row],[net_sales]]</f>
        <v>0.21477583944590808</v>
      </c>
      <c r="P6618" s="3" t="str">
        <f>IF(Table5[[#This Row],[Profit_Percentage]]&lt;=24.5%,"low","high")</f>
        <v>low</v>
      </c>
      <c r="Q6618" s="3" t="str">
        <f>IF(Table5[[#This Row],[Profit_Percentage]]&gt;25%,"high_profit","low_profit")&amp;(IF(Table5[[#This Row],[net_sales]]&gt;1000," high_sales"," low_sales"))</f>
        <v>low_profit high_sales</v>
      </c>
      <c r="R6618" s="3"/>
    </row>
    <row r="6619" spans="1:18" ht="14.25" customHeight="1" x14ac:dyDescent="0.3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Table5[[#This Row],[sales]]-(Table5[[#This Row],[sales]]*Table5[[#This Row],[discount]])</f>
        <v>572.53649999999993</v>
      </c>
      <c r="O6619" s="6">
        <f>Table5[[#This Row],[profit]]/Table5[[#This Row],[net_sales]]</f>
        <v>0.20950629348521888</v>
      </c>
      <c r="P6619" s="3" t="str">
        <f>IF(Table5[[#This Row],[Profit_Percentage]]&lt;=24.5%,"low","high")</f>
        <v>low</v>
      </c>
      <c r="Q6619" s="3" t="str">
        <f>IF(Table5[[#This Row],[Profit_Percentage]]&gt;25%,"high_profit","low_profit")&amp;(IF(Table5[[#This Row],[net_sales]]&gt;1000," high_sales"," low_sales"))</f>
        <v>low_profit low_sales</v>
      </c>
      <c r="R6619" s="3"/>
    </row>
    <row r="6620" spans="1:18" ht="14.25" customHeight="1" x14ac:dyDescent="0.3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Table5[[#This Row],[sales]]-(Table5[[#This Row],[sales]]*Table5[[#This Row],[discount]])</f>
        <v>2543.2848000000004</v>
      </c>
      <c r="O6620" s="6">
        <f>Table5[[#This Row],[profit]]/Table5[[#This Row],[net_sales]]</f>
        <v>0.26373766713031899</v>
      </c>
      <c r="P6620" s="3" t="str">
        <f>IF(Table5[[#This Row],[Profit_Percentage]]&lt;=24.5%,"low","high")</f>
        <v>high</v>
      </c>
      <c r="Q6620" s="3" t="str">
        <f>IF(Table5[[#This Row],[Profit_Percentage]]&gt;25%,"high_profit","low_profit")&amp;(IF(Table5[[#This Row],[net_sales]]&gt;1000," high_sales"," low_sales"))</f>
        <v>high_profit high_sales</v>
      </c>
      <c r="R6620" s="3"/>
    </row>
    <row r="6621" spans="1:18" ht="14.25" customHeight="1" x14ac:dyDescent="0.3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Table5[[#This Row],[sales]]-(Table5[[#This Row],[sales]]*Table5[[#This Row],[discount]])</f>
        <v>158.27339999999998</v>
      </c>
      <c r="O6621" s="6">
        <f>Table5[[#This Row],[profit]]/Table5[[#This Row],[net_sales]]</f>
        <v>0.12333089451543976</v>
      </c>
      <c r="P6621" s="3" t="str">
        <f>IF(Table5[[#This Row],[Profit_Percentage]]&lt;=24.5%,"low","high")</f>
        <v>low</v>
      </c>
      <c r="Q6621" s="3" t="str">
        <f>IF(Table5[[#This Row],[Profit_Percentage]]&gt;25%,"high_profit","low_profit")&amp;(IF(Table5[[#This Row],[net_sales]]&gt;1000," high_sales"," low_sales"))</f>
        <v>low_profit low_sales</v>
      </c>
      <c r="R6621" s="3"/>
    </row>
    <row r="6622" spans="1:18" ht="14.25" customHeight="1" x14ac:dyDescent="0.3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Table5[[#This Row],[sales]]-(Table5[[#This Row],[sales]]*Table5[[#This Row],[discount]])</f>
        <v>2765.5724</v>
      </c>
      <c r="O6622" s="6">
        <f>Table5[[#This Row],[profit]]/Table5[[#This Row],[net_sales]]</f>
        <v>0.32097152835340703</v>
      </c>
      <c r="P6622" s="3" t="str">
        <f>IF(Table5[[#This Row],[Profit_Percentage]]&lt;=24.5%,"low","high")</f>
        <v>high</v>
      </c>
      <c r="Q6622" s="3" t="str">
        <f>IF(Table5[[#This Row],[Profit_Percentage]]&gt;25%,"high_profit","low_profit")&amp;(IF(Table5[[#This Row],[net_sales]]&gt;1000," high_sales"," low_sales"))</f>
        <v>high_profit high_sales</v>
      </c>
      <c r="R6622" s="3"/>
    </row>
    <row r="6623" spans="1:18" ht="14.25" customHeight="1" x14ac:dyDescent="0.3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Table5[[#This Row],[sales]]-(Table5[[#This Row],[sales]]*Table5[[#This Row],[discount]])</f>
        <v>3793.3654000000001</v>
      </c>
      <c r="O6623" s="6">
        <f>Table5[[#This Row],[profit]]/Table5[[#This Row],[net_sales]]</f>
        <v>0.17063212523634025</v>
      </c>
      <c r="P6623" s="3" t="str">
        <f>IF(Table5[[#This Row],[Profit_Percentage]]&lt;=24.5%,"low","high")</f>
        <v>low</v>
      </c>
      <c r="Q6623" s="3" t="str">
        <f>IF(Table5[[#This Row],[Profit_Percentage]]&gt;25%,"high_profit","low_profit")&amp;(IF(Table5[[#This Row],[net_sales]]&gt;1000," high_sales"," low_sales"))</f>
        <v>low_profit high_sales</v>
      </c>
      <c r="R6623" s="3"/>
    </row>
    <row r="6624" spans="1:18" ht="14.25" customHeight="1" x14ac:dyDescent="0.3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Table5[[#This Row],[sales]]-(Table5[[#This Row],[sales]]*Table5[[#This Row],[discount]])</f>
        <v>2009.0316</v>
      </c>
      <c r="O6624" s="6">
        <f>Table5[[#This Row],[profit]]/Table5[[#This Row],[net_sales]]</f>
        <v>5.9630719596446363E-2</v>
      </c>
      <c r="P6624" s="3" t="str">
        <f>IF(Table5[[#This Row],[Profit_Percentage]]&lt;=24.5%,"low","high")</f>
        <v>low</v>
      </c>
      <c r="Q6624" s="3" t="str">
        <f>IF(Table5[[#This Row],[Profit_Percentage]]&gt;25%,"high_profit","low_profit")&amp;(IF(Table5[[#This Row],[net_sales]]&gt;1000," high_sales"," low_sales"))</f>
        <v>low_profit high_sales</v>
      </c>
      <c r="R6624" s="3"/>
    </row>
    <row r="6625" spans="1:18" ht="14.25" customHeight="1" x14ac:dyDescent="0.3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Table5[[#This Row],[sales]]-(Table5[[#This Row],[sales]]*Table5[[#This Row],[discount]])</f>
        <v>1084.617</v>
      </c>
      <c r="O6625" s="6">
        <f>Table5[[#This Row],[profit]]/Table5[[#This Row],[net_sales]]</f>
        <v>0.4885411163572026</v>
      </c>
      <c r="P6625" s="3" t="str">
        <f>IF(Table5[[#This Row],[Profit_Percentage]]&lt;=24.5%,"low","high")</f>
        <v>high</v>
      </c>
      <c r="Q6625" s="3" t="str">
        <f>IF(Table5[[#This Row],[Profit_Percentage]]&gt;25%,"high_profit","low_profit")&amp;(IF(Table5[[#This Row],[net_sales]]&gt;1000," high_sales"," low_sales"))</f>
        <v>high_profit high_sales</v>
      </c>
      <c r="R6625" s="3"/>
    </row>
    <row r="6626" spans="1:18" ht="14.25" customHeight="1" x14ac:dyDescent="0.3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Table5[[#This Row],[sales]]-(Table5[[#This Row],[sales]]*Table5[[#This Row],[discount]])</f>
        <v>1145.2608</v>
      </c>
      <c r="O6626" s="6">
        <f>Table5[[#This Row],[profit]]/Table5[[#This Row],[net_sales]]</f>
        <v>7.1442242675205506E-2</v>
      </c>
      <c r="P6626" s="3" t="str">
        <f>IF(Table5[[#This Row],[Profit_Percentage]]&lt;=24.5%,"low","high")</f>
        <v>low</v>
      </c>
      <c r="Q6626" s="3" t="str">
        <f>IF(Table5[[#This Row],[Profit_Percentage]]&gt;25%,"high_profit","low_profit")&amp;(IF(Table5[[#This Row],[net_sales]]&gt;1000," high_sales"," low_sales"))</f>
        <v>low_profit high_sales</v>
      </c>
      <c r="R6626" s="3"/>
    </row>
    <row r="6627" spans="1:18" ht="14.25" customHeight="1" x14ac:dyDescent="0.3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Table5[[#This Row],[sales]]-(Table5[[#This Row],[sales]]*Table5[[#This Row],[discount]])</f>
        <v>3561.5699999999997</v>
      </c>
      <c r="O6627" s="6">
        <f>Table5[[#This Row],[profit]]/Table5[[#This Row],[net_sales]]</f>
        <v>0.12411661149436908</v>
      </c>
      <c r="P6627" s="3" t="str">
        <f>IF(Table5[[#This Row],[Profit_Percentage]]&lt;=24.5%,"low","high")</f>
        <v>low</v>
      </c>
      <c r="Q6627" s="3" t="str">
        <f>IF(Table5[[#This Row],[Profit_Percentage]]&gt;25%,"high_profit","low_profit")&amp;(IF(Table5[[#This Row],[net_sales]]&gt;1000," high_sales"," low_sales"))</f>
        <v>low_profit high_sales</v>
      </c>
      <c r="R6627" s="3"/>
    </row>
    <row r="6628" spans="1:18" ht="14.25" customHeight="1" x14ac:dyDescent="0.3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Table5[[#This Row],[sales]]-(Table5[[#This Row],[sales]]*Table5[[#This Row],[discount]])</f>
        <v>2477.8845999999999</v>
      </c>
      <c r="O6628" s="6">
        <f>Table5[[#This Row],[profit]]/Table5[[#This Row],[net_sales]]</f>
        <v>0.25970135978083886</v>
      </c>
      <c r="P6628" s="3" t="str">
        <f>IF(Table5[[#This Row],[Profit_Percentage]]&lt;=24.5%,"low","high")</f>
        <v>high</v>
      </c>
      <c r="Q6628" s="3" t="str">
        <f>IF(Table5[[#This Row],[Profit_Percentage]]&gt;25%,"high_profit","low_profit")&amp;(IF(Table5[[#This Row],[net_sales]]&gt;1000," high_sales"," low_sales"))</f>
        <v>high_profit high_sales</v>
      </c>
      <c r="R6628" s="3"/>
    </row>
    <row r="6629" spans="1:18" ht="14.25" customHeight="1" x14ac:dyDescent="0.3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Table5[[#This Row],[sales]]-(Table5[[#This Row],[sales]]*Table5[[#This Row],[discount]])</f>
        <v>1527.9523999999999</v>
      </c>
      <c r="O6629" s="6">
        <f>Table5[[#This Row],[profit]]/Table5[[#This Row],[net_sales]]</f>
        <v>0.38130114524510061</v>
      </c>
      <c r="P6629" s="3" t="str">
        <f>IF(Table5[[#This Row],[Profit_Percentage]]&lt;=24.5%,"low","high")</f>
        <v>high</v>
      </c>
      <c r="Q6629" s="3" t="str">
        <f>IF(Table5[[#This Row],[Profit_Percentage]]&gt;25%,"high_profit","low_profit")&amp;(IF(Table5[[#This Row],[net_sales]]&gt;1000," high_sales"," low_sales"))</f>
        <v>high_profit high_sales</v>
      </c>
      <c r="R6629" s="3"/>
    </row>
    <row r="6630" spans="1:18" ht="14.25" customHeight="1" x14ac:dyDescent="0.3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Table5[[#This Row],[sales]]-(Table5[[#This Row],[sales]]*Table5[[#This Row],[discount]])</f>
        <v>2306.2352999999998</v>
      </c>
      <c r="O6630" s="6">
        <f>Table5[[#This Row],[profit]]/Table5[[#This Row],[net_sales]]</f>
        <v>0.27464673704370063</v>
      </c>
      <c r="P6630" s="3" t="str">
        <f>IF(Table5[[#This Row],[Profit_Percentage]]&lt;=24.5%,"low","high")</f>
        <v>high</v>
      </c>
      <c r="Q6630" s="3" t="str">
        <f>IF(Table5[[#This Row],[Profit_Percentage]]&gt;25%,"high_profit","low_profit")&amp;(IF(Table5[[#This Row],[net_sales]]&gt;1000," high_sales"," low_sales"))</f>
        <v>high_profit high_sales</v>
      </c>
      <c r="R6630" s="3"/>
    </row>
    <row r="6631" spans="1:18" ht="14.25" customHeight="1" x14ac:dyDescent="0.3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Table5[[#This Row],[sales]]-(Table5[[#This Row],[sales]]*Table5[[#This Row],[discount]])</f>
        <v>1523.9961000000001</v>
      </c>
      <c r="O6631" s="6">
        <f>Table5[[#This Row],[profit]]/Table5[[#This Row],[net_sales]]</f>
        <v>0.18215269710992044</v>
      </c>
      <c r="P6631" s="3" t="str">
        <f>IF(Table5[[#This Row],[Profit_Percentage]]&lt;=24.5%,"low","high")</f>
        <v>low</v>
      </c>
      <c r="Q6631" s="3" t="str">
        <f>IF(Table5[[#This Row],[Profit_Percentage]]&gt;25%,"high_profit","low_profit")&amp;(IF(Table5[[#This Row],[net_sales]]&gt;1000," high_sales"," low_sales"))</f>
        <v>low_profit high_sales</v>
      </c>
      <c r="R6631" s="3"/>
    </row>
    <row r="6632" spans="1:18" ht="14.25" customHeight="1" x14ac:dyDescent="0.3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Table5[[#This Row],[sales]]-(Table5[[#This Row],[sales]]*Table5[[#This Row],[discount]])</f>
        <v>2154.0305000000003</v>
      </c>
      <c r="O6632" s="6">
        <f>Table5[[#This Row],[profit]]/Table5[[#This Row],[net_sales]]</f>
        <v>0.29849159517472013</v>
      </c>
      <c r="P6632" s="3" t="str">
        <f>IF(Table5[[#This Row],[Profit_Percentage]]&lt;=24.5%,"low","high")</f>
        <v>high</v>
      </c>
      <c r="Q6632" s="3" t="str">
        <f>IF(Table5[[#This Row],[Profit_Percentage]]&gt;25%,"high_profit","low_profit")&amp;(IF(Table5[[#This Row],[net_sales]]&gt;1000," high_sales"," low_sales"))</f>
        <v>high_profit high_sales</v>
      </c>
      <c r="R6632" s="3"/>
    </row>
    <row r="6633" spans="1:18" ht="14.25" customHeight="1" x14ac:dyDescent="0.3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Table5[[#This Row],[sales]]-(Table5[[#This Row],[sales]]*Table5[[#This Row],[discount]])</f>
        <v>1978.9511</v>
      </c>
      <c r="O6633" s="6">
        <f>Table5[[#This Row],[profit]]/Table5[[#This Row],[net_sales]]</f>
        <v>0.12246891800408813</v>
      </c>
      <c r="P6633" s="3" t="str">
        <f>IF(Table5[[#This Row],[Profit_Percentage]]&lt;=24.5%,"low","high")</f>
        <v>low</v>
      </c>
      <c r="Q6633" s="3" t="str">
        <f>IF(Table5[[#This Row],[Profit_Percentage]]&gt;25%,"high_profit","low_profit")&amp;(IF(Table5[[#This Row],[net_sales]]&gt;1000," high_sales"," low_sales"))</f>
        <v>low_profit high_sales</v>
      </c>
      <c r="R6633" s="3"/>
    </row>
    <row r="6634" spans="1:18" ht="14.25" customHeight="1" x14ac:dyDescent="0.3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Table5[[#This Row],[sales]]-(Table5[[#This Row],[sales]]*Table5[[#This Row],[discount]])</f>
        <v>3154.4896000000003</v>
      </c>
      <c r="O6634" s="6">
        <f>Table5[[#This Row],[profit]]/Table5[[#This Row],[net_sales]]</f>
        <v>0.25867259159770251</v>
      </c>
      <c r="P6634" s="3" t="str">
        <f>IF(Table5[[#This Row],[Profit_Percentage]]&lt;=24.5%,"low","high")</f>
        <v>high</v>
      </c>
      <c r="Q6634" s="3" t="str">
        <f>IF(Table5[[#This Row],[Profit_Percentage]]&gt;25%,"high_profit","low_profit")&amp;(IF(Table5[[#This Row],[net_sales]]&gt;1000," high_sales"," low_sales"))</f>
        <v>high_profit high_sales</v>
      </c>
      <c r="R6634" s="3"/>
    </row>
    <row r="6635" spans="1:18" ht="14.25" customHeight="1" x14ac:dyDescent="0.3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Table5[[#This Row],[sales]]-(Table5[[#This Row],[sales]]*Table5[[#This Row],[discount]])</f>
        <v>254.69500000000002</v>
      </c>
      <c r="O6635" s="6">
        <f>Table5[[#This Row],[profit]]/Table5[[#This Row],[net_sales]]</f>
        <v>0.3075443177133434</v>
      </c>
      <c r="P6635" s="3" t="str">
        <f>IF(Table5[[#This Row],[Profit_Percentage]]&lt;=24.5%,"low","high")</f>
        <v>high</v>
      </c>
      <c r="Q6635" s="3" t="str">
        <f>IF(Table5[[#This Row],[Profit_Percentage]]&gt;25%,"high_profit","low_profit")&amp;(IF(Table5[[#This Row],[net_sales]]&gt;1000," high_sales"," low_sales"))</f>
        <v>high_profit low_sales</v>
      </c>
      <c r="R6635" s="3"/>
    </row>
    <row r="6636" spans="1:18" ht="14.25" customHeight="1" x14ac:dyDescent="0.3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Table5[[#This Row],[sales]]-(Table5[[#This Row],[sales]]*Table5[[#This Row],[discount]])</f>
        <v>213.19620000000003</v>
      </c>
      <c r="O6636" s="6">
        <f>Table5[[#This Row],[profit]]/Table5[[#This Row],[net_sales]]</f>
        <v>0.16754520014897073</v>
      </c>
      <c r="P6636" s="3" t="str">
        <f>IF(Table5[[#This Row],[Profit_Percentage]]&lt;=24.5%,"low","high")</f>
        <v>low</v>
      </c>
      <c r="Q6636" s="3" t="str">
        <f>IF(Table5[[#This Row],[Profit_Percentage]]&gt;25%,"high_profit","low_profit")&amp;(IF(Table5[[#This Row],[net_sales]]&gt;1000," high_sales"," low_sales"))</f>
        <v>low_profit low_sales</v>
      </c>
      <c r="R6636" s="3"/>
    </row>
    <row r="6637" spans="1:18" ht="14.25" customHeight="1" x14ac:dyDescent="0.3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Table5[[#This Row],[sales]]-(Table5[[#This Row],[sales]]*Table5[[#This Row],[discount]])</f>
        <v>1736.1039999999998</v>
      </c>
      <c r="O6637" s="6">
        <f>Table5[[#This Row],[profit]]/Table5[[#This Row],[net_sales]]</f>
        <v>7.3705261896752736E-2</v>
      </c>
      <c r="P6637" s="3" t="str">
        <f>IF(Table5[[#This Row],[Profit_Percentage]]&lt;=24.5%,"low","high")</f>
        <v>low</v>
      </c>
      <c r="Q6637" s="3" t="str">
        <f>IF(Table5[[#This Row],[Profit_Percentage]]&gt;25%,"high_profit","low_profit")&amp;(IF(Table5[[#This Row],[net_sales]]&gt;1000," high_sales"," low_sales"))</f>
        <v>low_profit high_sales</v>
      </c>
      <c r="R6637" s="3"/>
    </row>
    <row r="6638" spans="1:18" ht="14.25" customHeight="1" x14ac:dyDescent="0.3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Table5[[#This Row],[sales]]-(Table5[[#This Row],[sales]]*Table5[[#This Row],[discount]])</f>
        <v>2032.6115</v>
      </c>
      <c r="O6638" s="6">
        <f>Table5[[#This Row],[profit]]/Table5[[#This Row],[net_sales]]</f>
        <v>0.27682614213291618</v>
      </c>
      <c r="P6638" s="3" t="str">
        <f>IF(Table5[[#This Row],[Profit_Percentage]]&lt;=24.5%,"low","high")</f>
        <v>high</v>
      </c>
      <c r="Q6638" s="3" t="str">
        <f>IF(Table5[[#This Row],[Profit_Percentage]]&gt;25%,"high_profit","low_profit")&amp;(IF(Table5[[#This Row],[net_sales]]&gt;1000," high_sales"," low_sales"))</f>
        <v>high_profit high_sales</v>
      </c>
      <c r="R6638" s="3"/>
    </row>
    <row r="6639" spans="1:18" ht="14.25" customHeight="1" x14ac:dyDescent="0.3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Table5[[#This Row],[sales]]-(Table5[[#This Row],[sales]]*Table5[[#This Row],[discount]])</f>
        <v>1714.1433999999999</v>
      </c>
      <c r="O6639" s="6">
        <f>Table5[[#This Row],[profit]]/Table5[[#This Row],[net_sales]]</f>
        <v>0.28225759875165635</v>
      </c>
      <c r="P6639" s="3" t="str">
        <f>IF(Table5[[#This Row],[Profit_Percentage]]&lt;=24.5%,"low","high")</f>
        <v>high</v>
      </c>
      <c r="Q6639" s="3" t="str">
        <f>IF(Table5[[#This Row],[Profit_Percentage]]&gt;25%,"high_profit","low_profit")&amp;(IF(Table5[[#This Row],[net_sales]]&gt;1000," high_sales"," low_sales"))</f>
        <v>high_profit high_sales</v>
      </c>
      <c r="R6639" s="3"/>
    </row>
    <row r="6640" spans="1:18" ht="14.25" customHeight="1" x14ac:dyDescent="0.3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Table5[[#This Row],[sales]]-(Table5[[#This Row],[sales]]*Table5[[#This Row],[discount]])</f>
        <v>4048.5662999999995</v>
      </c>
      <c r="O6640" s="6">
        <f>Table5[[#This Row],[profit]]/Table5[[#This Row],[net_sales]]</f>
        <v>0.12379444051589326</v>
      </c>
      <c r="P6640" s="3" t="str">
        <f>IF(Table5[[#This Row],[Profit_Percentage]]&lt;=24.5%,"low","high")</f>
        <v>low</v>
      </c>
      <c r="Q6640" s="3" t="str">
        <f>IF(Table5[[#This Row],[Profit_Percentage]]&gt;25%,"high_profit","low_profit")&amp;(IF(Table5[[#This Row],[net_sales]]&gt;1000," high_sales"," low_sales"))</f>
        <v>low_profit high_sales</v>
      </c>
      <c r="R6640" s="3"/>
    </row>
    <row r="6641" spans="1:18" ht="14.25" customHeight="1" x14ac:dyDescent="0.3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Table5[[#This Row],[sales]]-(Table5[[#This Row],[sales]]*Table5[[#This Row],[discount]])</f>
        <v>972.67920000000004</v>
      </c>
      <c r="O6641" s="6">
        <f>Table5[[#This Row],[profit]]/Table5[[#This Row],[net_sales]]</f>
        <v>0.12181816985497376</v>
      </c>
      <c r="P6641" s="3" t="str">
        <f>IF(Table5[[#This Row],[Profit_Percentage]]&lt;=24.5%,"low","high")</f>
        <v>low</v>
      </c>
      <c r="Q6641" s="3" t="str">
        <f>IF(Table5[[#This Row],[Profit_Percentage]]&gt;25%,"high_profit","low_profit")&amp;(IF(Table5[[#This Row],[net_sales]]&gt;1000," high_sales"," low_sales"))</f>
        <v>low_profit low_sales</v>
      </c>
      <c r="R6641" s="3"/>
    </row>
    <row r="6642" spans="1:18" ht="14.25" customHeight="1" x14ac:dyDescent="0.3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Table5[[#This Row],[sales]]-(Table5[[#This Row],[sales]]*Table5[[#This Row],[discount]])</f>
        <v>120.78210000000001</v>
      </c>
      <c r="O6642" s="6">
        <f>Table5[[#This Row],[profit]]/Table5[[#This Row],[net_sales]]</f>
        <v>0.103823331437357</v>
      </c>
      <c r="P6642" s="3" t="str">
        <f>IF(Table5[[#This Row],[Profit_Percentage]]&lt;=24.5%,"low","high")</f>
        <v>low</v>
      </c>
      <c r="Q6642" s="3" t="str">
        <f>IF(Table5[[#This Row],[Profit_Percentage]]&gt;25%,"high_profit","low_profit")&amp;(IF(Table5[[#This Row],[net_sales]]&gt;1000," high_sales"," low_sales"))</f>
        <v>low_profit low_sales</v>
      </c>
      <c r="R6642" s="3"/>
    </row>
    <row r="6643" spans="1:18" ht="14.25" customHeight="1" x14ac:dyDescent="0.3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Table5[[#This Row],[sales]]-(Table5[[#This Row],[sales]]*Table5[[#This Row],[discount]])</f>
        <v>938.78330000000005</v>
      </c>
      <c r="O6643" s="6">
        <f>Table5[[#This Row],[profit]]/Table5[[#This Row],[net_sales]]</f>
        <v>0.15363502951107033</v>
      </c>
      <c r="P6643" s="3" t="str">
        <f>IF(Table5[[#This Row],[Profit_Percentage]]&lt;=24.5%,"low","high")</f>
        <v>low</v>
      </c>
      <c r="Q6643" s="3" t="str">
        <f>IF(Table5[[#This Row],[Profit_Percentage]]&gt;25%,"high_profit","low_profit")&amp;(IF(Table5[[#This Row],[net_sales]]&gt;1000," high_sales"," low_sales"))</f>
        <v>low_profit low_sales</v>
      </c>
      <c r="R6643" s="3"/>
    </row>
    <row r="6644" spans="1:18" ht="14.25" customHeight="1" x14ac:dyDescent="0.3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Table5[[#This Row],[sales]]-(Table5[[#This Row],[sales]]*Table5[[#This Row],[discount]])</f>
        <v>4401.0747000000001</v>
      </c>
      <c r="O6644" s="6">
        <f>Table5[[#This Row],[profit]]/Table5[[#This Row],[net_sales]]</f>
        <v>0.27390128143019249</v>
      </c>
      <c r="P6644" s="3" t="str">
        <f>IF(Table5[[#This Row],[Profit_Percentage]]&lt;=24.5%,"low","high")</f>
        <v>high</v>
      </c>
      <c r="Q6644" s="3" t="str">
        <f>IF(Table5[[#This Row],[Profit_Percentage]]&gt;25%,"high_profit","low_profit")&amp;(IF(Table5[[#This Row],[net_sales]]&gt;1000," high_sales"," low_sales"))</f>
        <v>high_profit high_sales</v>
      </c>
      <c r="R6644" s="3"/>
    </row>
    <row r="6645" spans="1:18" ht="14.25" customHeight="1" x14ac:dyDescent="0.3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Table5[[#This Row],[sales]]-(Table5[[#This Row],[sales]]*Table5[[#This Row],[discount]])</f>
        <v>795.00540000000001</v>
      </c>
      <c r="O6645" s="6">
        <f>Table5[[#This Row],[profit]]/Table5[[#This Row],[net_sales]]</f>
        <v>0.10281691168387032</v>
      </c>
      <c r="P6645" s="3" t="str">
        <f>IF(Table5[[#This Row],[Profit_Percentage]]&lt;=24.5%,"low","high")</f>
        <v>low</v>
      </c>
      <c r="Q6645" s="3" t="str">
        <f>IF(Table5[[#This Row],[Profit_Percentage]]&gt;25%,"high_profit","low_profit")&amp;(IF(Table5[[#This Row],[net_sales]]&gt;1000," high_sales"," low_sales"))</f>
        <v>low_profit low_sales</v>
      </c>
      <c r="R6645" s="3"/>
    </row>
    <row r="6646" spans="1:18" ht="14.25" customHeight="1" x14ac:dyDescent="0.3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Table5[[#This Row],[sales]]-(Table5[[#This Row],[sales]]*Table5[[#This Row],[discount]])</f>
        <v>1419.2483999999999</v>
      </c>
      <c r="O6646" s="6">
        <f>Table5[[#This Row],[profit]]/Table5[[#This Row],[net_sales]]</f>
        <v>0.19933085709309237</v>
      </c>
      <c r="P6646" s="3" t="str">
        <f>IF(Table5[[#This Row],[Profit_Percentage]]&lt;=24.5%,"low","high")</f>
        <v>low</v>
      </c>
      <c r="Q6646" s="3" t="str">
        <f>IF(Table5[[#This Row],[Profit_Percentage]]&gt;25%,"high_profit","low_profit")&amp;(IF(Table5[[#This Row],[net_sales]]&gt;1000," high_sales"," low_sales"))</f>
        <v>low_profit high_sales</v>
      </c>
      <c r="R6646" s="3"/>
    </row>
    <row r="6647" spans="1:18" ht="14.25" customHeight="1" x14ac:dyDescent="0.3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Table5[[#This Row],[sales]]-(Table5[[#This Row],[sales]]*Table5[[#This Row],[discount]])</f>
        <v>1292.6699999999998</v>
      </c>
      <c r="O6647" s="6">
        <f>Table5[[#This Row],[profit]]/Table5[[#This Row],[net_sales]]</f>
        <v>0.45200244455274746</v>
      </c>
      <c r="P6647" s="3" t="str">
        <f>IF(Table5[[#This Row],[Profit_Percentage]]&lt;=24.5%,"low","high")</f>
        <v>high</v>
      </c>
      <c r="Q6647" s="3" t="str">
        <f>IF(Table5[[#This Row],[Profit_Percentage]]&gt;25%,"high_profit","low_profit")&amp;(IF(Table5[[#This Row],[net_sales]]&gt;1000," high_sales"," low_sales"))</f>
        <v>high_profit high_sales</v>
      </c>
      <c r="R6647" s="3"/>
    </row>
    <row r="6648" spans="1:18" ht="14.25" customHeight="1" x14ac:dyDescent="0.3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Table5[[#This Row],[sales]]-(Table5[[#This Row],[sales]]*Table5[[#This Row],[discount]])</f>
        <v>3126.7065000000002</v>
      </c>
      <c r="O6648" s="6">
        <f>Table5[[#This Row],[profit]]/Table5[[#This Row],[net_sales]]</f>
        <v>0.30346628313210722</v>
      </c>
      <c r="P6648" s="3" t="str">
        <f>IF(Table5[[#This Row],[Profit_Percentage]]&lt;=24.5%,"low","high")</f>
        <v>high</v>
      </c>
      <c r="Q6648" s="3" t="str">
        <f>IF(Table5[[#This Row],[Profit_Percentage]]&gt;25%,"high_profit","low_profit")&amp;(IF(Table5[[#This Row],[net_sales]]&gt;1000," high_sales"," low_sales"))</f>
        <v>high_profit high_sales</v>
      </c>
      <c r="R6648" s="3"/>
    </row>
    <row r="6649" spans="1:18" ht="14.25" customHeight="1" x14ac:dyDescent="0.3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Table5[[#This Row],[sales]]-(Table5[[#This Row],[sales]]*Table5[[#This Row],[discount]])</f>
        <v>246.23839999999998</v>
      </c>
      <c r="O6649" s="6">
        <f>Table5[[#This Row],[profit]]/Table5[[#This Row],[net_sales]]</f>
        <v>9.4583135692889495E-2</v>
      </c>
      <c r="P6649" s="3" t="str">
        <f>IF(Table5[[#This Row],[Profit_Percentage]]&lt;=24.5%,"low","high")</f>
        <v>low</v>
      </c>
      <c r="Q6649" s="3" t="str">
        <f>IF(Table5[[#This Row],[Profit_Percentage]]&gt;25%,"high_profit","low_profit")&amp;(IF(Table5[[#This Row],[net_sales]]&gt;1000," high_sales"," low_sales"))</f>
        <v>low_profit low_sales</v>
      </c>
      <c r="R6649" s="3"/>
    </row>
    <row r="6650" spans="1:18" ht="14.25" customHeight="1" x14ac:dyDescent="0.3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Table5[[#This Row],[sales]]-(Table5[[#This Row],[sales]]*Table5[[#This Row],[discount]])</f>
        <v>2096.5644000000002</v>
      </c>
      <c r="O6650" s="6">
        <f>Table5[[#This Row],[profit]]/Table5[[#This Row],[net_sales]]</f>
        <v>0.29396664371483172</v>
      </c>
      <c r="P6650" s="3" t="str">
        <f>IF(Table5[[#This Row],[Profit_Percentage]]&lt;=24.5%,"low","high")</f>
        <v>high</v>
      </c>
      <c r="Q6650" s="3" t="str">
        <f>IF(Table5[[#This Row],[Profit_Percentage]]&gt;25%,"high_profit","low_profit")&amp;(IF(Table5[[#This Row],[net_sales]]&gt;1000," high_sales"," low_sales"))</f>
        <v>high_profit high_sales</v>
      </c>
      <c r="R6650" s="3"/>
    </row>
    <row r="6651" spans="1:18" ht="14.25" customHeight="1" x14ac:dyDescent="0.3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Table5[[#This Row],[sales]]-(Table5[[#This Row],[sales]]*Table5[[#This Row],[discount]])</f>
        <v>1783.1315999999999</v>
      </c>
      <c r="O6651" s="6">
        <f>Table5[[#This Row],[profit]]/Table5[[#This Row],[net_sales]]</f>
        <v>0.12795466133851255</v>
      </c>
      <c r="P6651" s="3" t="str">
        <f>IF(Table5[[#This Row],[Profit_Percentage]]&lt;=24.5%,"low","high")</f>
        <v>low</v>
      </c>
      <c r="Q6651" s="3" t="str">
        <f>IF(Table5[[#This Row],[Profit_Percentage]]&gt;25%,"high_profit","low_profit")&amp;(IF(Table5[[#This Row],[net_sales]]&gt;1000," high_sales"," low_sales"))</f>
        <v>low_profit high_sales</v>
      </c>
      <c r="R6651" s="3"/>
    </row>
    <row r="6652" spans="1:18" ht="14.25" customHeight="1" x14ac:dyDescent="0.3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Table5[[#This Row],[sales]]-(Table5[[#This Row],[sales]]*Table5[[#This Row],[discount]])</f>
        <v>4452.0864000000001</v>
      </c>
      <c r="O6652" s="6">
        <f>Table5[[#This Row],[profit]]/Table5[[#This Row],[net_sales]]</f>
        <v>9.6069564148620293E-2</v>
      </c>
      <c r="P6652" s="3" t="str">
        <f>IF(Table5[[#This Row],[Profit_Percentage]]&lt;=24.5%,"low","high")</f>
        <v>low</v>
      </c>
      <c r="Q6652" s="3" t="str">
        <f>IF(Table5[[#This Row],[Profit_Percentage]]&gt;25%,"high_profit","low_profit")&amp;(IF(Table5[[#This Row],[net_sales]]&gt;1000," high_sales"," low_sales"))</f>
        <v>low_profit high_sales</v>
      </c>
      <c r="R6652" s="3"/>
    </row>
    <row r="6653" spans="1:18" ht="14.25" customHeight="1" x14ac:dyDescent="0.3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Table5[[#This Row],[sales]]-(Table5[[#This Row],[sales]]*Table5[[#This Row],[discount]])</f>
        <v>3066.8760000000002</v>
      </c>
      <c r="O6653" s="6">
        <f>Table5[[#This Row],[profit]]/Table5[[#This Row],[net_sales]]</f>
        <v>0.24935797860754721</v>
      </c>
      <c r="P6653" s="3" t="str">
        <f>IF(Table5[[#This Row],[Profit_Percentage]]&lt;=24.5%,"low","high")</f>
        <v>high</v>
      </c>
      <c r="Q6653" s="3" t="str">
        <f>IF(Table5[[#This Row],[Profit_Percentage]]&gt;25%,"high_profit","low_profit")&amp;(IF(Table5[[#This Row],[net_sales]]&gt;1000," high_sales"," low_sales"))</f>
        <v>low_profit high_sales</v>
      </c>
      <c r="R6653" s="3"/>
    </row>
    <row r="6654" spans="1:18" ht="14.25" customHeight="1" x14ac:dyDescent="0.3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Table5[[#This Row],[sales]]-(Table5[[#This Row],[sales]]*Table5[[#This Row],[discount]])</f>
        <v>1666.6397999999999</v>
      </c>
      <c r="O6654" s="6">
        <f>Table5[[#This Row],[profit]]/Table5[[#This Row],[net_sales]]</f>
        <v>0.30214087051083266</v>
      </c>
      <c r="P6654" s="3" t="str">
        <f>IF(Table5[[#This Row],[Profit_Percentage]]&lt;=24.5%,"low","high")</f>
        <v>high</v>
      </c>
      <c r="Q6654" s="3" t="str">
        <f>IF(Table5[[#This Row],[Profit_Percentage]]&gt;25%,"high_profit","low_profit")&amp;(IF(Table5[[#This Row],[net_sales]]&gt;1000," high_sales"," low_sales"))</f>
        <v>high_profit high_sales</v>
      </c>
      <c r="R6654" s="3"/>
    </row>
    <row r="6655" spans="1:18" ht="14.25" customHeight="1" x14ac:dyDescent="0.3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Table5[[#This Row],[sales]]-(Table5[[#This Row],[sales]]*Table5[[#This Row],[discount]])</f>
        <v>3227.3605000000002</v>
      </c>
      <c r="O6655" s="6">
        <f>Table5[[#This Row],[profit]]/Table5[[#This Row],[net_sales]]</f>
        <v>0.14292484524118082</v>
      </c>
      <c r="P6655" s="3" t="str">
        <f>IF(Table5[[#This Row],[Profit_Percentage]]&lt;=24.5%,"low","high")</f>
        <v>low</v>
      </c>
      <c r="Q6655" s="3" t="str">
        <f>IF(Table5[[#This Row],[Profit_Percentage]]&gt;25%,"high_profit","low_profit")&amp;(IF(Table5[[#This Row],[net_sales]]&gt;1000," high_sales"," low_sales"))</f>
        <v>low_profit high_sales</v>
      </c>
      <c r="R6655" s="3"/>
    </row>
    <row r="6656" spans="1:18" ht="14.25" customHeight="1" x14ac:dyDescent="0.3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Table5[[#This Row],[sales]]-(Table5[[#This Row],[sales]]*Table5[[#This Row],[discount]])</f>
        <v>255.25439999999998</v>
      </c>
      <c r="O6656" s="6">
        <f>Table5[[#This Row],[profit]]/Table5[[#This Row],[net_sales]]</f>
        <v>0.18158354958817557</v>
      </c>
      <c r="P6656" s="3" t="str">
        <f>IF(Table5[[#This Row],[Profit_Percentage]]&lt;=24.5%,"low","high")</f>
        <v>low</v>
      </c>
      <c r="Q6656" s="3" t="str">
        <f>IF(Table5[[#This Row],[Profit_Percentage]]&gt;25%,"high_profit","low_profit")&amp;(IF(Table5[[#This Row],[net_sales]]&gt;1000," high_sales"," low_sales"))</f>
        <v>low_profit low_sales</v>
      </c>
      <c r="R6656" s="3"/>
    </row>
    <row r="6657" spans="1:18" ht="14.25" customHeight="1" x14ac:dyDescent="0.3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Table5[[#This Row],[sales]]-(Table5[[#This Row],[sales]]*Table5[[#This Row],[discount]])</f>
        <v>3885.0140000000001</v>
      </c>
      <c r="O6657" s="6">
        <f>Table5[[#This Row],[profit]]/Table5[[#This Row],[net_sales]]</f>
        <v>0.1961331413477532</v>
      </c>
      <c r="P6657" s="3" t="str">
        <f>IF(Table5[[#This Row],[Profit_Percentage]]&lt;=24.5%,"low","high")</f>
        <v>low</v>
      </c>
      <c r="Q6657" s="3" t="str">
        <f>IF(Table5[[#This Row],[Profit_Percentage]]&gt;25%,"high_profit","low_profit")&amp;(IF(Table5[[#This Row],[net_sales]]&gt;1000," high_sales"," low_sales"))</f>
        <v>low_profit high_sales</v>
      </c>
      <c r="R6657" s="3"/>
    </row>
    <row r="6658" spans="1:18" ht="14.25" customHeight="1" x14ac:dyDescent="0.3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Table5[[#This Row],[sales]]-(Table5[[#This Row],[sales]]*Table5[[#This Row],[discount]])</f>
        <v>1469.028</v>
      </c>
      <c r="O6658" s="6">
        <f>Table5[[#This Row],[profit]]/Table5[[#This Row],[net_sales]]</f>
        <v>0.41368850695834253</v>
      </c>
      <c r="P6658" s="3" t="str">
        <f>IF(Table5[[#This Row],[Profit_Percentage]]&lt;=24.5%,"low","high")</f>
        <v>high</v>
      </c>
      <c r="Q6658" s="3" t="str">
        <f>IF(Table5[[#This Row],[Profit_Percentage]]&gt;25%,"high_profit","low_profit")&amp;(IF(Table5[[#This Row],[net_sales]]&gt;1000," high_sales"," low_sales"))</f>
        <v>high_profit high_sales</v>
      </c>
      <c r="R6658" s="3"/>
    </row>
    <row r="6659" spans="1:18" ht="14.25" customHeight="1" x14ac:dyDescent="0.3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Table5[[#This Row],[sales]]-(Table5[[#This Row],[sales]]*Table5[[#This Row],[discount]])</f>
        <v>2000.8799999999999</v>
      </c>
      <c r="O6659" s="6">
        <f>Table5[[#This Row],[profit]]/Table5[[#This Row],[net_sales]]</f>
        <v>0.30300667706209267</v>
      </c>
      <c r="P6659" s="3" t="str">
        <f>IF(Table5[[#This Row],[Profit_Percentage]]&lt;=24.5%,"low","high")</f>
        <v>high</v>
      </c>
      <c r="Q6659" s="3" t="str">
        <f>IF(Table5[[#This Row],[Profit_Percentage]]&gt;25%,"high_profit","low_profit")&amp;(IF(Table5[[#This Row],[net_sales]]&gt;1000," high_sales"," low_sales"))</f>
        <v>high_profit high_sales</v>
      </c>
      <c r="R6659" s="3"/>
    </row>
    <row r="6660" spans="1:18" ht="14.25" customHeight="1" x14ac:dyDescent="0.3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Table5[[#This Row],[sales]]-(Table5[[#This Row],[sales]]*Table5[[#This Row],[discount]])</f>
        <v>784.27440000000001</v>
      </c>
      <c r="O6660" s="6">
        <f>Table5[[#This Row],[profit]]/Table5[[#This Row],[net_sales]]</f>
        <v>0.25579057533944755</v>
      </c>
      <c r="P6660" s="3" t="str">
        <f>IF(Table5[[#This Row],[Profit_Percentage]]&lt;=24.5%,"low","high")</f>
        <v>high</v>
      </c>
      <c r="Q6660" s="3" t="str">
        <f>IF(Table5[[#This Row],[Profit_Percentage]]&gt;25%,"high_profit","low_profit")&amp;(IF(Table5[[#This Row],[net_sales]]&gt;1000," high_sales"," low_sales"))</f>
        <v>high_profit low_sales</v>
      </c>
      <c r="R6660" s="3"/>
    </row>
    <row r="6661" spans="1:18" ht="14.25" customHeight="1" x14ac:dyDescent="0.3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Table5[[#This Row],[sales]]-(Table5[[#This Row],[sales]]*Table5[[#This Row],[discount]])</f>
        <v>1652.4332999999999</v>
      </c>
      <c r="O6661" s="6">
        <f>Table5[[#This Row],[profit]]/Table5[[#This Row],[net_sales]]</f>
        <v>0.37154903620012986</v>
      </c>
      <c r="P6661" s="3" t="str">
        <f>IF(Table5[[#This Row],[Profit_Percentage]]&lt;=24.5%,"low","high")</f>
        <v>high</v>
      </c>
      <c r="Q6661" s="3" t="str">
        <f>IF(Table5[[#This Row],[Profit_Percentage]]&gt;25%,"high_profit","low_profit")&amp;(IF(Table5[[#This Row],[net_sales]]&gt;1000," high_sales"," low_sales"))</f>
        <v>high_profit high_sales</v>
      </c>
      <c r="R6661" s="3"/>
    </row>
    <row r="6662" spans="1:18" ht="14.25" customHeight="1" x14ac:dyDescent="0.3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Table5[[#This Row],[sales]]-(Table5[[#This Row],[sales]]*Table5[[#This Row],[discount]])</f>
        <v>314.22320000000002</v>
      </c>
      <c r="O6662" s="6">
        <f>Table5[[#This Row],[profit]]/Table5[[#This Row],[net_sales]]</f>
        <v>0.12675703130768193</v>
      </c>
      <c r="P6662" s="3" t="str">
        <f>IF(Table5[[#This Row],[Profit_Percentage]]&lt;=24.5%,"low","high")</f>
        <v>low</v>
      </c>
      <c r="Q6662" s="3" t="str">
        <f>IF(Table5[[#This Row],[Profit_Percentage]]&gt;25%,"high_profit","low_profit")&amp;(IF(Table5[[#This Row],[net_sales]]&gt;1000," high_sales"," low_sales"))</f>
        <v>low_profit low_sales</v>
      </c>
      <c r="R6662" s="3"/>
    </row>
    <row r="6663" spans="1:18" ht="14.25" customHeight="1" x14ac:dyDescent="0.3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Table5[[#This Row],[sales]]-(Table5[[#This Row],[sales]]*Table5[[#This Row],[discount]])</f>
        <v>2590.6208999999999</v>
      </c>
      <c r="O6663" s="6">
        <f>Table5[[#This Row],[profit]]/Table5[[#This Row],[net_sales]]</f>
        <v>0.26431501421145798</v>
      </c>
      <c r="P6663" s="3" t="str">
        <f>IF(Table5[[#This Row],[Profit_Percentage]]&lt;=24.5%,"low","high")</f>
        <v>high</v>
      </c>
      <c r="Q6663" s="3" t="str">
        <f>IF(Table5[[#This Row],[Profit_Percentage]]&gt;25%,"high_profit","low_profit")&amp;(IF(Table5[[#This Row],[net_sales]]&gt;1000," high_sales"," low_sales"))</f>
        <v>high_profit high_sales</v>
      </c>
      <c r="R6663" s="3"/>
    </row>
    <row r="6664" spans="1:18" ht="14.25" customHeight="1" x14ac:dyDescent="0.3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Table5[[#This Row],[sales]]-(Table5[[#This Row],[sales]]*Table5[[#This Row],[discount]])</f>
        <v>1232.4384</v>
      </c>
      <c r="O6664" s="6">
        <f>Table5[[#This Row],[profit]]/Table5[[#This Row],[net_sales]]</f>
        <v>0.13939844782505967</v>
      </c>
      <c r="P6664" s="3" t="str">
        <f>IF(Table5[[#This Row],[Profit_Percentage]]&lt;=24.5%,"low","high")</f>
        <v>low</v>
      </c>
      <c r="Q6664" s="3" t="str">
        <f>IF(Table5[[#This Row],[Profit_Percentage]]&gt;25%,"high_profit","low_profit")&amp;(IF(Table5[[#This Row],[net_sales]]&gt;1000," high_sales"," low_sales"))</f>
        <v>low_profit high_sales</v>
      </c>
      <c r="R6664" s="3"/>
    </row>
    <row r="6665" spans="1:18" ht="14.25" customHeight="1" x14ac:dyDescent="0.3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Table5[[#This Row],[sales]]-(Table5[[#This Row],[sales]]*Table5[[#This Row],[discount]])</f>
        <v>2264.116</v>
      </c>
      <c r="O6665" s="6">
        <f>Table5[[#This Row],[profit]]/Table5[[#This Row],[net_sales]]</f>
        <v>0.36830268413809186</v>
      </c>
      <c r="P6665" s="3" t="str">
        <f>IF(Table5[[#This Row],[Profit_Percentage]]&lt;=24.5%,"low","high")</f>
        <v>high</v>
      </c>
      <c r="Q6665" s="3" t="str">
        <f>IF(Table5[[#This Row],[Profit_Percentage]]&gt;25%,"high_profit","low_profit")&amp;(IF(Table5[[#This Row],[net_sales]]&gt;1000," high_sales"," low_sales"))</f>
        <v>high_profit high_sales</v>
      </c>
      <c r="R6665" s="3"/>
    </row>
    <row r="6666" spans="1:18" ht="14.25" customHeight="1" x14ac:dyDescent="0.3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Table5[[#This Row],[sales]]-(Table5[[#This Row],[sales]]*Table5[[#This Row],[discount]])</f>
        <v>1722.5992000000001</v>
      </c>
      <c r="O6666" s="6">
        <f>Table5[[#This Row],[profit]]/Table5[[#This Row],[net_sales]]</f>
        <v>0.14643568858037317</v>
      </c>
      <c r="P6666" s="3" t="str">
        <f>IF(Table5[[#This Row],[Profit_Percentage]]&lt;=24.5%,"low","high")</f>
        <v>low</v>
      </c>
      <c r="Q6666" s="3" t="str">
        <f>IF(Table5[[#This Row],[Profit_Percentage]]&gt;25%,"high_profit","low_profit")&amp;(IF(Table5[[#This Row],[net_sales]]&gt;1000," high_sales"," low_sales"))</f>
        <v>low_profit high_sales</v>
      </c>
      <c r="R6666" s="3"/>
    </row>
    <row r="6667" spans="1:18" ht="14.25" customHeight="1" x14ac:dyDescent="0.3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Table5[[#This Row],[sales]]-(Table5[[#This Row],[sales]]*Table5[[#This Row],[discount]])</f>
        <v>1953.8376000000001</v>
      </c>
      <c r="O6667" s="6">
        <f>Table5[[#This Row],[profit]]/Table5[[#This Row],[net_sales]]</f>
        <v>0.37652054602695739</v>
      </c>
      <c r="P6667" s="3" t="str">
        <f>IF(Table5[[#This Row],[Profit_Percentage]]&lt;=24.5%,"low","high")</f>
        <v>high</v>
      </c>
      <c r="Q6667" s="3" t="str">
        <f>IF(Table5[[#This Row],[Profit_Percentage]]&gt;25%,"high_profit","low_profit")&amp;(IF(Table5[[#This Row],[net_sales]]&gt;1000," high_sales"," low_sales"))</f>
        <v>high_profit high_sales</v>
      </c>
      <c r="R6667" s="3"/>
    </row>
    <row r="6668" spans="1:18" ht="14.25" customHeight="1" x14ac:dyDescent="0.3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Table5[[#This Row],[sales]]-(Table5[[#This Row],[sales]]*Table5[[#This Row],[discount]])</f>
        <v>3169.9415999999997</v>
      </c>
      <c r="O6668" s="6">
        <f>Table5[[#This Row],[profit]]/Table5[[#This Row],[net_sales]]</f>
        <v>0.16639423262561054</v>
      </c>
      <c r="P6668" s="3" t="str">
        <f>IF(Table5[[#This Row],[Profit_Percentage]]&lt;=24.5%,"low","high")</f>
        <v>low</v>
      </c>
      <c r="Q6668" s="3" t="str">
        <f>IF(Table5[[#This Row],[Profit_Percentage]]&gt;25%,"high_profit","low_profit")&amp;(IF(Table5[[#This Row],[net_sales]]&gt;1000," high_sales"," low_sales"))</f>
        <v>low_profit high_sales</v>
      </c>
      <c r="R6668" s="3"/>
    </row>
    <row r="6669" spans="1:18" ht="14.25" customHeight="1" x14ac:dyDescent="0.3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Table5[[#This Row],[sales]]-(Table5[[#This Row],[sales]]*Table5[[#This Row],[discount]])</f>
        <v>1000.0377999999999</v>
      </c>
      <c r="O6669" s="6">
        <f>Table5[[#This Row],[profit]]/Table5[[#This Row],[net_sales]]</f>
        <v>0.16692369028450726</v>
      </c>
      <c r="P6669" s="3" t="str">
        <f>IF(Table5[[#This Row],[Profit_Percentage]]&lt;=24.5%,"low","high")</f>
        <v>low</v>
      </c>
      <c r="Q6669" s="3" t="str">
        <f>IF(Table5[[#This Row],[Profit_Percentage]]&gt;25%,"high_profit","low_profit")&amp;(IF(Table5[[#This Row],[net_sales]]&gt;1000," high_sales"," low_sales"))</f>
        <v>low_profit high_sales</v>
      </c>
      <c r="R6669" s="3"/>
    </row>
    <row r="6670" spans="1:18" ht="14.25" customHeight="1" x14ac:dyDescent="0.3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Table5[[#This Row],[sales]]-(Table5[[#This Row],[sales]]*Table5[[#This Row],[discount]])</f>
        <v>54.754300000000001</v>
      </c>
      <c r="O6670" s="6">
        <f>Table5[[#This Row],[profit]]/Table5[[#This Row],[net_sales]]</f>
        <v>0.14555934419762465</v>
      </c>
      <c r="P6670" s="3" t="str">
        <f>IF(Table5[[#This Row],[Profit_Percentage]]&lt;=24.5%,"low","high")</f>
        <v>low</v>
      </c>
      <c r="Q6670" s="3" t="str">
        <f>IF(Table5[[#This Row],[Profit_Percentage]]&gt;25%,"high_profit","low_profit")&amp;(IF(Table5[[#This Row],[net_sales]]&gt;1000," high_sales"," low_sales"))</f>
        <v>low_profit low_sales</v>
      </c>
      <c r="R6670" s="3"/>
    </row>
    <row r="6671" spans="1:18" ht="14.25" customHeight="1" x14ac:dyDescent="0.3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Table5[[#This Row],[sales]]-(Table5[[#This Row],[sales]]*Table5[[#This Row],[discount]])</f>
        <v>1513.7840000000001</v>
      </c>
      <c r="O6671" s="6">
        <f>Table5[[#This Row],[profit]]/Table5[[#This Row],[net_sales]]</f>
        <v>0.27809779995032313</v>
      </c>
      <c r="P6671" s="3" t="str">
        <f>IF(Table5[[#This Row],[Profit_Percentage]]&lt;=24.5%,"low","high")</f>
        <v>high</v>
      </c>
      <c r="Q6671" s="3" t="str">
        <f>IF(Table5[[#This Row],[Profit_Percentage]]&gt;25%,"high_profit","low_profit")&amp;(IF(Table5[[#This Row],[net_sales]]&gt;1000," high_sales"," low_sales"))</f>
        <v>high_profit high_sales</v>
      </c>
      <c r="R6671" s="3"/>
    </row>
    <row r="6672" spans="1:18" ht="14.25" customHeight="1" x14ac:dyDescent="0.3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Table5[[#This Row],[sales]]-(Table5[[#This Row],[sales]]*Table5[[#This Row],[discount]])</f>
        <v>4373.268</v>
      </c>
      <c r="O6672" s="6">
        <f>Table5[[#This Row],[profit]]/Table5[[#This Row],[net_sales]]</f>
        <v>0.24880021073485548</v>
      </c>
      <c r="P6672" s="3" t="str">
        <f>IF(Table5[[#This Row],[Profit_Percentage]]&lt;=24.5%,"low","high")</f>
        <v>high</v>
      </c>
      <c r="Q6672" s="3" t="str">
        <f>IF(Table5[[#This Row],[Profit_Percentage]]&gt;25%,"high_profit","low_profit")&amp;(IF(Table5[[#This Row],[net_sales]]&gt;1000," high_sales"," low_sales"))</f>
        <v>low_profit high_sales</v>
      </c>
      <c r="R6672" s="3"/>
    </row>
    <row r="6673" spans="1:18" ht="14.25" customHeight="1" x14ac:dyDescent="0.3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Table5[[#This Row],[sales]]-(Table5[[#This Row],[sales]]*Table5[[#This Row],[discount]])</f>
        <v>2198.7825000000003</v>
      </c>
      <c r="O6673" s="6">
        <f>Table5[[#This Row],[profit]]/Table5[[#This Row],[net_sales]]</f>
        <v>0.11145713593772916</v>
      </c>
      <c r="P6673" s="3" t="str">
        <f>IF(Table5[[#This Row],[Profit_Percentage]]&lt;=24.5%,"low","high")</f>
        <v>low</v>
      </c>
      <c r="Q6673" s="3" t="str">
        <f>IF(Table5[[#This Row],[Profit_Percentage]]&gt;25%,"high_profit","low_profit")&amp;(IF(Table5[[#This Row],[net_sales]]&gt;1000," high_sales"," low_sales"))</f>
        <v>low_profit high_sales</v>
      </c>
      <c r="R6673" s="3"/>
    </row>
    <row r="6674" spans="1:18" ht="14.25" customHeight="1" x14ac:dyDescent="0.3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Table5[[#This Row],[sales]]-(Table5[[#This Row],[sales]]*Table5[[#This Row],[discount]])</f>
        <v>3298.2840000000001</v>
      </c>
      <c r="O6674" s="6">
        <f>Table5[[#This Row],[profit]]/Table5[[#This Row],[net_sales]]</f>
        <v>0.19545315078992589</v>
      </c>
      <c r="P6674" s="3" t="str">
        <f>IF(Table5[[#This Row],[Profit_Percentage]]&lt;=24.5%,"low","high")</f>
        <v>low</v>
      </c>
      <c r="Q6674" s="3" t="str">
        <f>IF(Table5[[#This Row],[Profit_Percentage]]&gt;25%,"high_profit","low_profit")&amp;(IF(Table5[[#This Row],[net_sales]]&gt;1000," high_sales"," low_sales"))</f>
        <v>low_profit high_sales</v>
      </c>
      <c r="R6674" s="3"/>
    </row>
    <row r="6675" spans="1:18" ht="14.25" customHeight="1" x14ac:dyDescent="0.3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Table5[[#This Row],[sales]]-(Table5[[#This Row],[sales]]*Table5[[#This Row],[discount]])</f>
        <v>3616.1098000000002</v>
      </c>
      <c r="O6675" s="6">
        <f>Table5[[#This Row],[profit]]/Table5[[#This Row],[net_sales]]</f>
        <v>0.30093112769971753</v>
      </c>
      <c r="P6675" s="3" t="str">
        <f>IF(Table5[[#This Row],[Profit_Percentage]]&lt;=24.5%,"low","high")</f>
        <v>high</v>
      </c>
      <c r="Q6675" s="3" t="str">
        <f>IF(Table5[[#This Row],[Profit_Percentage]]&gt;25%,"high_profit","low_profit")&amp;(IF(Table5[[#This Row],[net_sales]]&gt;1000," high_sales"," low_sales"))</f>
        <v>high_profit high_sales</v>
      </c>
      <c r="R6675" s="3"/>
    </row>
    <row r="6676" spans="1:18" ht="14.25" customHeight="1" x14ac:dyDescent="0.3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Table5[[#This Row],[sales]]-(Table5[[#This Row],[sales]]*Table5[[#This Row],[discount]])</f>
        <v>3813.3395999999998</v>
      </c>
      <c r="O6676" s="6">
        <f>Table5[[#This Row],[profit]]/Table5[[#This Row],[net_sales]]</f>
        <v>0.12596832445764863</v>
      </c>
      <c r="P6676" s="3" t="str">
        <f>IF(Table5[[#This Row],[Profit_Percentage]]&lt;=24.5%,"low","high")</f>
        <v>low</v>
      </c>
      <c r="Q6676" s="3" t="str">
        <f>IF(Table5[[#This Row],[Profit_Percentage]]&gt;25%,"high_profit","low_profit")&amp;(IF(Table5[[#This Row],[net_sales]]&gt;1000," high_sales"," low_sales"))</f>
        <v>low_profit high_sales</v>
      </c>
      <c r="R6676" s="3"/>
    </row>
    <row r="6677" spans="1:18" ht="14.25" customHeight="1" x14ac:dyDescent="0.3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Table5[[#This Row],[sales]]-(Table5[[#This Row],[sales]]*Table5[[#This Row],[discount]])</f>
        <v>1373.0321999999999</v>
      </c>
      <c r="O6677" s="6">
        <f>Table5[[#This Row],[profit]]/Table5[[#This Row],[net_sales]]</f>
        <v>0.14307748936987785</v>
      </c>
      <c r="P6677" s="3" t="str">
        <f>IF(Table5[[#This Row],[Profit_Percentage]]&lt;=24.5%,"low","high")</f>
        <v>low</v>
      </c>
      <c r="Q6677" s="3" t="str">
        <f>IF(Table5[[#This Row],[Profit_Percentage]]&gt;25%,"high_profit","low_profit")&amp;(IF(Table5[[#This Row],[net_sales]]&gt;1000," high_sales"," low_sales"))</f>
        <v>low_profit high_sales</v>
      </c>
      <c r="R6677" s="3"/>
    </row>
    <row r="6678" spans="1:18" ht="14.25" customHeight="1" x14ac:dyDescent="0.3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Table5[[#This Row],[sales]]-(Table5[[#This Row],[sales]]*Table5[[#This Row],[discount]])</f>
        <v>1870.4215999999999</v>
      </c>
      <c r="O6678" s="6">
        <f>Table5[[#This Row],[profit]]/Table5[[#This Row],[net_sales]]</f>
        <v>0.40861910491196207</v>
      </c>
      <c r="P6678" s="3" t="str">
        <f>IF(Table5[[#This Row],[Profit_Percentage]]&lt;=24.5%,"low","high")</f>
        <v>high</v>
      </c>
      <c r="Q6678" s="3" t="str">
        <f>IF(Table5[[#This Row],[Profit_Percentage]]&gt;25%,"high_profit","low_profit")&amp;(IF(Table5[[#This Row],[net_sales]]&gt;1000," high_sales"," low_sales"))</f>
        <v>high_profit high_sales</v>
      </c>
      <c r="R6678" s="3"/>
    </row>
    <row r="6679" spans="1:18" ht="14.25" customHeight="1" x14ac:dyDescent="0.3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Table5[[#This Row],[sales]]-(Table5[[#This Row],[sales]]*Table5[[#This Row],[discount]])</f>
        <v>3202.2000000000003</v>
      </c>
      <c r="O6679" s="6">
        <f>Table5[[#This Row],[profit]]/Table5[[#This Row],[net_sales]]</f>
        <v>0.32101992380238586</v>
      </c>
      <c r="P6679" s="3" t="str">
        <f>IF(Table5[[#This Row],[Profit_Percentage]]&lt;=24.5%,"low","high")</f>
        <v>high</v>
      </c>
      <c r="Q6679" s="3" t="str">
        <f>IF(Table5[[#This Row],[Profit_Percentage]]&gt;25%,"high_profit","low_profit")&amp;(IF(Table5[[#This Row],[net_sales]]&gt;1000," high_sales"," low_sales"))</f>
        <v>high_profit high_sales</v>
      </c>
      <c r="R6679" s="3"/>
    </row>
    <row r="6680" spans="1:18" ht="14.25" customHeight="1" x14ac:dyDescent="0.3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Table5[[#This Row],[sales]]-(Table5[[#This Row],[sales]]*Table5[[#This Row],[discount]])</f>
        <v>3001.9431999999997</v>
      </c>
      <c r="O6680" s="6">
        <f>Table5[[#This Row],[profit]]/Table5[[#This Row],[net_sales]]</f>
        <v>0.17024306122780739</v>
      </c>
      <c r="P6680" s="3" t="str">
        <f>IF(Table5[[#This Row],[Profit_Percentage]]&lt;=24.5%,"low","high")</f>
        <v>low</v>
      </c>
      <c r="Q6680" s="3" t="str">
        <f>IF(Table5[[#This Row],[Profit_Percentage]]&gt;25%,"high_profit","low_profit")&amp;(IF(Table5[[#This Row],[net_sales]]&gt;1000," high_sales"," low_sales"))</f>
        <v>low_profit high_sales</v>
      </c>
      <c r="R6680" s="3"/>
    </row>
    <row r="6681" spans="1:18" ht="14.25" customHeight="1" x14ac:dyDescent="0.3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Table5[[#This Row],[sales]]-(Table5[[#This Row],[sales]]*Table5[[#This Row],[discount]])</f>
        <v>2467.087</v>
      </c>
      <c r="O6681" s="6">
        <f>Table5[[#This Row],[profit]]/Table5[[#This Row],[net_sales]]</f>
        <v>0.33331617409519815</v>
      </c>
      <c r="P6681" s="3" t="str">
        <f>IF(Table5[[#This Row],[Profit_Percentage]]&lt;=24.5%,"low","high")</f>
        <v>high</v>
      </c>
      <c r="Q6681" s="3" t="str">
        <f>IF(Table5[[#This Row],[Profit_Percentage]]&gt;25%,"high_profit","low_profit")&amp;(IF(Table5[[#This Row],[net_sales]]&gt;1000," high_sales"," low_sales"))</f>
        <v>high_profit high_sales</v>
      </c>
      <c r="R6681" s="3"/>
    </row>
    <row r="6682" spans="1:18" ht="14.25" customHeight="1" x14ac:dyDescent="0.3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Table5[[#This Row],[sales]]-(Table5[[#This Row],[sales]]*Table5[[#This Row],[discount]])</f>
        <v>1714.6528000000001</v>
      </c>
      <c r="O6682" s="6">
        <f>Table5[[#This Row],[profit]]/Table5[[#This Row],[net_sales]]</f>
        <v>0.10215479192055674</v>
      </c>
      <c r="P6682" s="3" t="str">
        <f>IF(Table5[[#This Row],[Profit_Percentage]]&lt;=24.5%,"low","high")</f>
        <v>low</v>
      </c>
      <c r="Q6682" s="3" t="str">
        <f>IF(Table5[[#This Row],[Profit_Percentage]]&gt;25%,"high_profit","low_profit")&amp;(IF(Table5[[#This Row],[net_sales]]&gt;1000," high_sales"," low_sales"))</f>
        <v>low_profit high_sales</v>
      </c>
      <c r="R6682" s="3"/>
    </row>
    <row r="6683" spans="1:18" ht="14.25" customHeight="1" x14ac:dyDescent="0.3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Table5[[#This Row],[sales]]-(Table5[[#This Row],[sales]]*Table5[[#This Row],[discount]])</f>
        <v>2905.6455000000001</v>
      </c>
      <c r="O6683" s="6">
        <f>Table5[[#This Row],[profit]]/Table5[[#This Row],[net_sales]]</f>
        <v>0.27094495870194762</v>
      </c>
      <c r="P6683" s="3" t="str">
        <f>IF(Table5[[#This Row],[Profit_Percentage]]&lt;=24.5%,"low","high")</f>
        <v>high</v>
      </c>
      <c r="Q6683" s="3" t="str">
        <f>IF(Table5[[#This Row],[Profit_Percentage]]&gt;25%,"high_profit","low_profit")&amp;(IF(Table5[[#This Row],[net_sales]]&gt;1000," high_sales"," low_sales"))</f>
        <v>high_profit high_sales</v>
      </c>
      <c r="R6683" s="3"/>
    </row>
    <row r="6684" spans="1:18" ht="14.25" customHeight="1" x14ac:dyDescent="0.3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Table5[[#This Row],[sales]]-(Table5[[#This Row],[sales]]*Table5[[#This Row],[discount]])</f>
        <v>1314.789</v>
      </c>
      <c r="O6684" s="6">
        <f>Table5[[#This Row],[profit]]/Table5[[#This Row],[net_sales]]</f>
        <v>0.21031511520099422</v>
      </c>
      <c r="P6684" s="3" t="str">
        <f>IF(Table5[[#This Row],[Profit_Percentage]]&lt;=24.5%,"low","high")</f>
        <v>low</v>
      </c>
      <c r="Q6684" s="3" t="str">
        <f>IF(Table5[[#This Row],[Profit_Percentage]]&gt;25%,"high_profit","low_profit")&amp;(IF(Table5[[#This Row],[net_sales]]&gt;1000," high_sales"," low_sales"))</f>
        <v>low_profit high_sales</v>
      </c>
      <c r="R6684" s="3"/>
    </row>
    <row r="6685" spans="1:18" ht="14.25" customHeight="1" x14ac:dyDescent="0.3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Table5[[#This Row],[sales]]-(Table5[[#This Row],[sales]]*Table5[[#This Row],[discount]])</f>
        <v>3545.2200000000003</v>
      </c>
      <c r="O6685" s="6">
        <f>Table5[[#This Row],[profit]]/Table5[[#This Row],[net_sales]]</f>
        <v>0.13833838238529625</v>
      </c>
      <c r="P6685" s="3" t="str">
        <f>IF(Table5[[#This Row],[Profit_Percentage]]&lt;=24.5%,"low","high")</f>
        <v>low</v>
      </c>
      <c r="Q6685" s="3" t="str">
        <f>IF(Table5[[#This Row],[Profit_Percentage]]&gt;25%,"high_profit","low_profit")&amp;(IF(Table5[[#This Row],[net_sales]]&gt;1000," high_sales"," low_sales"))</f>
        <v>low_profit high_sales</v>
      </c>
      <c r="R6685" s="3"/>
    </row>
    <row r="6686" spans="1:18" ht="14.25" customHeight="1" x14ac:dyDescent="0.3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Table5[[#This Row],[sales]]-(Table5[[#This Row],[sales]]*Table5[[#This Row],[discount]])</f>
        <v>2220.2552000000001</v>
      </c>
      <c r="O6686" s="6">
        <f>Table5[[#This Row],[profit]]/Table5[[#This Row],[net_sales]]</f>
        <v>0.14446987895805852</v>
      </c>
      <c r="P6686" s="3" t="str">
        <f>IF(Table5[[#This Row],[Profit_Percentage]]&lt;=24.5%,"low","high")</f>
        <v>low</v>
      </c>
      <c r="Q6686" s="3" t="str">
        <f>IF(Table5[[#This Row],[Profit_Percentage]]&gt;25%,"high_profit","low_profit")&amp;(IF(Table5[[#This Row],[net_sales]]&gt;1000," high_sales"," low_sales"))</f>
        <v>low_profit high_sales</v>
      </c>
      <c r="R6686" s="3"/>
    </row>
    <row r="6687" spans="1:18" ht="14.25" customHeight="1" x14ac:dyDescent="0.3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Table5[[#This Row],[sales]]-(Table5[[#This Row],[sales]]*Table5[[#This Row],[discount]])</f>
        <v>884.51459999999997</v>
      </c>
      <c r="O6687" s="6">
        <f>Table5[[#This Row],[profit]]/Table5[[#This Row],[net_sales]]</f>
        <v>0.2070061930012235</v>
      </c>
      <c r="P6687" s="3" t="str">
        <f>IF(Table5[[#This Row],[Profit_Percentage]]&lt;=24.5%,"low","high")</f>
        <v>low</v>
      </c>
      <c r="Q6687" s="3" t="str">
        <f>IF(Table5[[#This Row],[Profit_Percentage]]&gt;25%,"high_profit","low_profit")&amp;(IF(Table5[[#This Row],[net_sales]]&gt;1000," high_sales"," low_sales"))</f>
        <v>low_profit low_sales</v>
      </c>
      <c r="R6687" s="3"/>
    </row>
    <row r="6688" spans="1:18" ht="14.25" customHeight="1" x14ac:dyDescent="0.3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Table5[[#This Row],[sales]]-(Table5[[#This Row],[sales]]*Table5[[#This Row],[discount]])</f>
        <v>1262.4776999999999</v>
      </c>
      <c r="O6688" s="6">
        <f>Table5[[#This Row],[profit]]/Table5[[#This Row],[net_sales]]</f>
        <v>0.21520380122357807</v>
      </c>
      <c r="P6688" s="3" t="str">
        <f>IF(Table5[[#This Row],[Profit_Percentage]]&lt;=24.5%,"low","high")</f>
        <v>low</v>
      </c>
      <c r="Q6688" s="3" t="str">
        <f>IF(Table5[[#This Row],[Profit_Percentage]]&gt;25%,"high_profit","low_profit")&amp;(IF(Table5[[#This Row],[net_sales]]&gt;1000," high_sales"," low_sales"))</f>
        <v>low_profit high_sales</v>
      </c>
      <c r="R6688" s="3"/>
    </row>
    <row r="6689" spans="1:18" ht="14.25" customHeight="1" x14ac:dyDescent="0.3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Table5[[#This Row],[sales]]-(Table5[[#This Row],[sales]]*Table5[[#This Row],[discount]])</f>
        <v>3068.5135</v>
      </c>
      <c r="O6689" s="6">
        <f>Table5[[#This Row],[profit]]/Table5[[#This Row],[net_sales]]</f>
        <v>0.35013696371223396</v>
      </c>
      <c r="P6689" s="3" t="str">
        <f>IF(Table5[[#This Row],[Profit_Percentage]]&lt;=24.5%,"low","high")</f>
        <v>high</v>
      </c>
      <c r="Q6689" s="3" t="str">
        <f>IF(Table5[[#This Row],[Profit_Percentage]]&gt;25%,"high_profit","low_profit")&amp;(IF(Table5[[#This Row],[net_sales]]&gt;1000," high_sales"," low_sales"))</f>
        <v>high_profit high_sales</v>
      </c>
      <c r="R6689" s="3"/>
    </row>
    <row r="6690" spans="1:18" ht="14.25" customHeight="1" x14ac:dyDescent="0.3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Table5[[#This Row],[sales]]-(Table5[[#This Row],[sales]]*Table5[[#This Row],[discount]])</f>
        <v>2057.8805000000002</v>
      </c>
      <c r="O6690" s="6">
        <f>Table5[[#This Row],[profit]]/Table5[[#This Row],[net_sales]]</f>
        <v>8.4348921135119354E-2</v>
      </c>
      <c r="P6690" s="3" t="str">
        <f>IF(Table5[[#This Row],[Profit_Percentage]]&lt;=24.5%,"low","high")</f>
        <v>low</v>
      </c>
      <c r="Q6690" s="3" t="str">
        <f>IF(Table5[[#This Row],[Profit_Percentage]]&gt;25%,"high_profit","low_profit")&amp;(IF(Table5[[#This Row],[net_sales]]&gt;1000," high_sales"," low_sales"))</f>
        <v>low_profit high_sales</v>
      </c>
      <c r="R6690" s="3"/>
    </row>
    <row r="6691" spans="1:18" ht="14.25" customHeight="1" x14ac:dyDescent="0.3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Table5[[#This Row],[sales]]-(Table5[[#This Row],[sales]]*Table5[[#This Row],[discount]])</f>
        <v>1807.212</v>
      </c>
      <c r="O6691" s="6">
        <f>Table5[[#This Row],[profit]]/Table5[[#This Row],[net_sales]]</f>
        <v>0.32404056635303441</v>
      </c>
      <c r="P6691" s="3" t="str">
        <f>IF(Table5[[#This Row],[Profit_Percentage]]&lt;=24.5%,"low","high")</f>
        <v>high</v>
      </c>
      <c r="Q6691" s="3" t="str">
        <f>IF(Table5[[#This Row],[Profit_Percentage]]&gt;25%,"high_profit","low_profit")&amp;(IF(Table5[[#This Row],[net_sales]]&gt;1000," high_sales"," low_sales"))</f>
        <v>high_profit high_sales</v>
      </c>
      <c r="R6691" s="3"/>
    </row>
    <row r="6692" spans="1:18" ht="14.25" customHeight="1" x14ac:dyDescent="0.3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Table5[[#This Row],[sales]]-(Table5[[#This Row],[sales]]*Table5[[#This Row],[discount]])</f>
        <v>965.95049999999992</v>
      </c>
      <c r="O6692" s="6">
        <f>Table5[[#This Row],[profit]]/Table5[[#This Row],[net_sales]]</f>
        <v>0.27291253537318944</v>
      </c>
      <c r="P6692" s="3" t="str">
        <f>IF(Table5[[#This Row],[Profit_Percentage]]&lt;=24.5%,"low","high")</f>
        <v>high</v>
      </c>
      <c r="Q6692" s="3" t="str">
        <f>IF(Table5[[#This Row],[Profit_Percentage]]&gt;25%,"high_profit","low_profit")&amp;(IF(Table5[[#This Row],[net_sales]]&gt;1000," high_sales"," low_sales"))</f>
        <v>high_profit low_sales</v>
      </c>
      <c r="R6692" s="3"/>
    </row>
    <row r="6693" spans="1:18" ht="14.25" customHeight="1" x14ac:dyDescent="0.3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Table5[[#This Row],[sales]]-(Table5[[#This Row],[sales]]*Table5[[#This Row],[discount]])</f>
        <v>2750.1534000000001</v>
      </c>
      <c r="O6693" s="6">
        <f>Table5[[#This Row],[profit]]/Table5[[#This Row],[net_sales]]</f>
        <v>0.32565456166917817</v>
      </c>
      <c r="P6693" s="3" t="str">
        <f>IF(Table5[[#This Row],[Profit_Percentage]]&lt;=24.5%,"low","high")</f>
        <v>high</v>
      </c>
      <c r="Q6693" s="3" t="str">
        <f>IF(Table5[[#This Row],[Profit_Percentage]]&gt;25%,"high_profit","low_profit")&amp;(IF(Table5[[#This Row],[net_sales]]&gt;1000," high_sales"," low_sales"))</f>
        <v>high_profit high_sales</v>
      </c>
      <c r="R6693" s="3"/>
    </row>
    <row r="6694" spans="1:18" ht="14.25" customHeight="1" x14ac:dyDescent="0.3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Table5[[#This Row],[sales]]-(Table5[[#This Row],[sales]]*Table5[[#This Row],[discount]])</f>
        <v>682.12159999999994</v>
      </c>
      <c r="O6694" s="6">
        <f>Table5[[#This Row],[profit]]/Table5[[#This Row],[net_sales]]</f>
        <v>0.16803455571557918</v>
      </c>
      <c r="P6694" s="3" t="str">
        <f>IF(Table5[[#This Row],[Profit_Percentage]]&lt;=24.5%,"low","high")</f>
        <v>low</v>
      </c>
      <c r="Q6694" s="3" t="str">
        <f>IF(Table5[[#This Row],[Profit_Percentage]]&gt;25%,"high_profit","low_profit")&amp;(IF(Table5[[#This Row],[net_sales]]&gt;1000," high_sales"," low_sales"))</f>
        <v>low_profit low_sales</v>
      </c>
      <c r="R6694" s="3"/>
    </row>
    <row r="6695" spans="1:18" ht="14.25" customHeight="1" x14ac:dyDescent="0.3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Table5[[#This Row],[sales]]-(Table5[[#This Row],[sales]]*Table5[[#This Row],[discount]])</f>
        <v>1850.9414000000002</v>
      </c>
      <c r="O6695" s="6">
        <f>Table5[[#This Row],[profit]]/Table5[[#This Row],[net_sales]]</f>
        <v>0.11685945324903316</v>
      </c>
      <c r="P6695" s="3" t="str">
        <f>IF(Table5[[#This Row],[Profit_Percentage]]&lt;=24.5%,"low","high")</f>
        <v>low</v>
      </c>
      <c r="Q6695" s="3" t="str">
        <f>IF(Table5[[#This Row],[Profit_Percentage]]&gt;25%,"high_profit","low_profit")&amp;(IF(Table5[[#This Row],[net_sales]]&gt;1000," high_sales"," low_sales"))</f>
        <v>low_profit high_sales</v>
      </c>
      <c r="R6695" s="3"/>
    </row>
    <row r="6696" spans="1:18" ht="14.25" customHeight="1" x14ac:dyDescent="0.3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Table5[[#This Row],[sales]]-(Table5[[#This Row],[sales]]*Table5[[#This Row],[discount]])</f>
        <v>1949.2860000000001</v>
      </c>
      <c r="O6696" s="6">
        <f>Table5[[#This Row],[profit]]/Table5[[#This Row],[net_sales]]</f>
        <v>0.47139311522270205</v>
      </c>
      <c r="P6696" s="3" t="str">
        <f>IF(Table5[[#This Row],[Profit_Percentage]]&lt;=24.5%,"low","high")</f>
        <v>high</v>
      </c>
      <c r="Q6696" s="3" t="str">
        <f>IF(Table5[[#This Row],[Profit_Percentage]]&gt;25%,"high_profit","low_profit")&amp;(IF(Table5[[#This Row],[net_sales]]&gt;1000," high_sales"," low_sales"))</f>
        <v>high_profit high_sales</v>
      </c>
      <c r="R6696" s="3"/>
    </row>
    <row r="6697" spans="1:18" ht="14.25" customHeight="1" x14ac:dyDescent="0.3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Table5[[#This Row],[sales]]-(Table5[[#This Row],[sales]]*Table5[[#This Row],[discount]])</f>
        <v>2468.6644000000001</v>
      </c>
      <c r="O6697" s="6">
        <f>Table5[[#This Row],[profit]]/Table5[[#This Row],[net_sales]]</f>
        <v>6.35282786919113E-2</v>
      </c>
      <c r="P6697" s="3" t="str">
        <f>IF(Table5[[#This Row],[Profit_Percentage]]&lt;=24.5%,"low","high")</f>
        <v>low</v>
      </c>
      <c r="Q6697" s="3" t="str">
        <f>IF(Table5[[#This Row],[Profit_Percentage]]&gt;25%,"high_profit","low_profit")&amp;(IF(Table5[[#This Row],[net_sales]]&gt;1000," high_sales"," low_sales"))</f>
        <v>low_profit high_sales</v>
      </c>
      <c r="R6697" s="3"/>
    </row>
    <row r="6698" spans="1:18" ht="14.25" customHeight="1" x14ac:dyDescent="0.3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Table5[[#This Row],[sales]]-(Table5[[#This Row],[sales]]*Table5[[#This Row],[discount]])</f>
        <v>3786.9978000000001</v>
      </c>
      <c r="O6698" s="6">
        <f>Table5[[#This Row],[profit]]/Table5[[#This Row],[net_sales]]</f>
        <v>0.18765788562116406</v>
      </c>
      <c r="P6698" s="3" t="str">
        <f>IF(Table5[[#This Row],[Profit_Percentage]]&lt;=24.5%,"low","high")</f>
        <v>low</v>
      </c>
      <c r="Q6698" s="3" t="str">
        <f>IF(Table5[[#This Row],[Profit_Percentage]]&gt;25%,"high_profit","low_profit")&amp;(IF(Table5[[#This Row],[net_sales]]&gt;1000," high_sales"," low_sales"))</f>
        <v>low_profit high_sales</v>
      </c>
      <c r="R6698" s="3"/>
    </row>
    <row r="6699" spans="1:18" ht="14.25" customHeight="1" x14ac:dyDescent="0.3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Table5[[#This Row],[sales]]-(Table5[[#This Row],[sales]]*Table5[[#This Row],[discount]])</f>
        <v>218.02619999999999</v>
      </c>
      <c r="O6699" s="6">
        <f>Table5[[#This Row],[profit]]/Table5[[#This Row],[net_sales]]</f>
        <v>0.21277259338556559</v>
      </c>
      <c r="P6699" s="3" t="str">
        <f>IF(Table5[[#This Row],[Profit_Percentage]]&lt;=24.5%,"low","high")</f>
        <v>low</v>
      </c>
      <c r="Q6699" s="3" t="str">
        <f>IF(Table5[[#This Row],[Profit_Percentage]]&gt;25%,"high_profit","low_profit")&amp;(IF(Table5[[#This Row],[net_sales]]&gt;1000," high_sales"," low_sales"))</f>
        <v>low_profit low_sales</v>
      </c>
      <c r="R6699" s="3"/>
    </row>
    <row r="6700" spans="1:18" ht="14.25" customHeight="1" x14ac:dyDescent="0.3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Table5[[#This Row],[sales]]-(Table5[[#This Row],[sales]]*Table5[[#This Row],[discount]])</f>
        <v>1132.6623</v>
      </c>
      <c r="O6700" s="6">
        <f>Table5[[#This Row],[profit]]/Table5[[#This Row],[net_sales]]</f>
        <v>0.13837310555847052</v>
      </c>
      <c r="P6700" s="3" t="str">
        <f>IF(Table5[[#This Row],[Profit_Percentage]]&lt;=24.5%,"low","high")</f>
        <v>low</v>
      </c>
      <c r="Q6700" s="3" t="str">
        <f>IF(Table5[[#This Row],[Profit_Percentage]]&gt;25%,"high_profit","low_profit")&amp;(IF(Table5[[#This Row],[net_sales]]&gt;1000," high_sales"," low_sales"))</f>
        <v>low_profit high_sales</v>
      </c>
      <c r="R6700" s="3"/>
    </row>
    <row r="6701" spans="1:18" ht="14.25" customHeight="1" x14ac:dyDescent="0.3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Table5[[#This Row],[sales]]-(Table5[[#This Row],[sales]]*Table5[[#This Row],[discount]])</f>
        <v>277.19560000000001</v>
      </c>
      <c r="O6701" s="6">
        <f>Table5[[#This Row],[profit]]/Table5[[#This Row],[net_sales]]</f>
        <v>0.1478378444679497</v>
      </c>
      <c r="P6701" s="3" t="str">
        <f>IF(Table5[[#This Row],[Profit_Percentage]]&lt;=24.5%,"low","high")</f>
        <v>low</v>
      </c>
      <c r="Q6701" s="3" t="str">
        <f>IF(Table5[[#This Row],[Profit_Percentage]]&gt;25%,"high_profit","low_profit")&amp;(IF(Table5[[#This Row],[net_sales]]&gt;1000," high_sales"," low_sales"))</f>
        <v>low_profit low_sales</v>
      </c>
      <c r="R6701" s="3"/>
    </row>
    <row r="6702" spans="1:18" ht="14.25" customHeight="1" x14ac:dyDescent="0.3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Table5[[#This Row],[sales]]-(Table5[[#This Row],[sales]]*Table5[[#This Row],[discount]])</f>
        <v>884.99039999999991</v>
      </c>
      <c r="O6702" s="6">
        <f>Table5[[#This Row],[profit]]/Table5[[#This Row],[net_sales]]</f>
        <v>0.25810449469282382</v>
      </c>
      <c r="P6702" s="3" t="str">
        <f>IF(Table5[[#This Row],[Profit_Percentage]]&lt;=24.5%,"low","high")</f>
        <v>high</v>
      </c>
      <c r="Q6702" s="3" t="str">
        <f>IF(Table5[[#This Row],[Profit_Percentage]]&gt;25%,"high_profit","low_profit")&amp;(IF(Table5[[#This Row],[net_sales]]&gt;1000," high_sales"," low_sales"))</f>
        <v>high_profit low_sales</v>
      </c>
      <c r="R6702" s="3"/>
    </row>
    <row r="6703" spans="1:18" ht="14.25" customHeight="1" x14ac:dyDescent="0.3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Table5[[#This Row],[sales]]-(Table5[[#This Row],[sales]]*Table5[[#This Row],[discount]])</f>
        <v>650.91840000000002</v>
      </c>
      <c r="O6703" s="6">
        <f>Table5[[#This Row],[profit]]/Table5[[#This Row],[net_sales]]</f>
        <v>0.14113904292765422</v>
      </c>
      <c r="P6703" s="3" t="str">
        <f>IF(Table5[[#This Row],[Profit_Percentage]]&lt;=24.5%,"low","high")</f>
        <v>low</v>
      </c>
      <c r="Q6703" s="3" t="str">
        <f>IF(Table5[[#This Row],[Profit_Percentage]]&gt;25%,"high_profit","low_profit")&amp;(IF(Table5[[#This Row],[net_sales]]&gt;1000," high_sales"," low_sales"))</f>
        <v>low_profit low_sales</v>
      </c>
      <c r="R6703" s="3"/>
    </row>
    <row r="6704" spans="1:18" ht="14.25" customHeight="1" x14ac:dyDescent="0.3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Table5[[#This Row],[sales]]-(Table5[[#This Row],[sales]]*Table5[[#This Row],[discount]])</f>
        <v>2214.0239999999999</v>
      </c>
      <c r="O6704" s="6">
        <f>Table5[[#This Row],[profit]]/Table5[[#This Row],[net_sales]]</f>
        <v>0.12650269373773726</v>
      </c>
      <c r="P6704" s="3" t="str">
        <f>IF(Table5[[#This Row],[Profit_Percentage]]&lt;=24.5%,"low","high")</f>
        <v>low</v>
      </c>
      <c r="Q6704" s="3" t="str">
        <f>IF(Table5[[#This Row],[Profit_Percentage]]&gt;25%,"high_profit","low_profit")&amp;(IF(Table5[[#This Row],[net_sales]]&gt;1000," high_sales"," low_sales"))</f>
        <v>low_profit high_sales</v>
      </c>
      <c r="R6704" s="3"/>
    </row>
    <row r="6705" spans="1:18" ht="14.25" customHeight="1" x14ac:dyDescent="0.3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Table5[[#This Row],[sales]]-(Table5[[#This Row],[sales]]*Table5[[#This Row],[discount]])</f>
        <v>1871.7412000000002</v>
      </c>
      <c r="O6705" s="6">
        <f>Table5[[#This Row],[profit]]/Table5[[#This Row],[net_sales]]</f>
        <v>0.13721982504846286</v>
      </c>
      <c r="P6705" s="3" t="str">
        <f>IF(Table5[[#This Row],[Profit_Percentage]]&lt;=24.5%,"low","high")</f>
        <v>low</v>
      </c>
      <c r="Q6705" s="3" t="str">
        <f>IF(Table5[[#This Row],[Profit_Percentage]]&gt;25%,"high_profit","low_profit")&amp;(IF(Table5[[#This Row],[net_sales]]&gt;1000," high_sales"," low_sales"))</f>
        <v>low_profit high_sales</v>
      </c>
      <c r="R6705" s="3"/>
    </row>
    <row r="6706" spans="1:18" ht="14.25" customHeight="1" x14ac:dyDescent="0.3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Table5[[#This Row],[sales]]-(Table5[[#This Row],[sales]]*Table5[[#This Row],[discount]])</f>
        <v>3798.8304000000003</v>
      </c>
      <c r="O6706" s="6">
        <f>Table5[[#This Row],[profit]]/Table5[[#This Row],[net_sales]]</f>
        <v>0.21348676160957328</v>
      </c>
      <c r="P6706" s="3" t="str">
        <f>IF(Table5[[#This Row],[Profit_Percentage]]&lt;=24.5%,"low","high")</f>
        <v>low</v>
      </c>
      <c r="Q6706" s="3" t="str">
        <f>IF(Table5[[#This Row],[Profit_Percentage]]&gt;25%,"high_profit","low_profit")&amp;(IF(Table5[[#This Row],[net_sales]]&gt;1000," high_sales"," low_sales"))</f>
        <v>low_profit high_sales</v>
      </c>
      <c r="R6706" s="3"/>
    </row>
    <row r="6707" spans="1:18" ht="14.25" customHeight="1" x14ac:dyDescent="0.3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Table5[[#This Row],[sales]]-(Table5[[#This Row],[sales]]*Table5[[#This Row],[discount]])</f>
        <v>205.96800000000002</v>
      </c>
      <c r="O6707" s="6">
        <f>Table5[[#This Row],[profit]]/Table5[[#This Row],[net_sales]]</f>
        <v>6.2776742018177581E-2</v>
      </c>
      <c r="P6707" s="3" t="str">
        <f>IF(Table5[[#This Row],[Profit_Percentage]]&lt;=24.5%,"low","high")</f>
        <v>low</v>
      </c>
      <c r="Q6707" s="3" t="str">
        <f>IF(Table5[[#This Row],[Profit_Percentage]]&gt;25%,"high_profit","low_profit")&amp;(IF(Table5[[#This Row],[net_sales]]&gt;1000," high_sales"," low_sales"))</f>
        <v>low_profit low_sales</v>
      </c>
      <c r="R6707" s="3"/>
    </row>
    <row r="6708" spans="1:18" ht="14.25" customHeight="1" x14ac:dyDescent="0.3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Table5[[#This Row],[sales]]-(Table5[[#This Row],[sales]]*Table5[[#This Row],[discount]])</f>
        <v>2078.5779000000002</v>
      </c>
      <c r="O6708" s="6">
        <f>Table5[[#This Row],[profit]]/Table5[[#This Row],[net_sales]]</f>
        <v>0.47252017833923848</v>
      </c>
      <c r="P6708" s="3" t="str">
        <f>IF(Table5[[#This Row],[Profit_Percentage]]&lt;=24.5%,"low","high")</f>
        <v>high</v>
      </c>
      <c r="Q6708" s="3" t="str">
        <f>IF(Table5[[#This Row],[Profit_Percentage]]&gt;25%,"high_profit","low_profit")&amp;(IF(Table5[[#This Row],[net_sales]]&gt;1000," high_sales"," low_sales"))</f>
        <v>high_profit high_sales</v>
      </c>
      <c r="R6708" s="3"/>
    </row>
    <row r="6709" spans="1:18" ht="14.25" customHeight="1" x14ac:dyDescent="0.3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Table5[[#This Row],[sales]]-(Table5[[#This Row],[sales]]*Table5[[#This Row],[discount]])</f>
        <v>3981.6494000000002</v>
      </c>
      <c r="O6709" s="6">
        <f>Table5[[#This Row],[profit]]/Table5[[#This Row],[net_sales]]</f>
        <v>0.27677474566193594</v>
      </c>
      <c r="P6709" s="3" t="str">
        <f>IF(Table5[[#This Row],[Profit_Percentage]]&lt;=24.5%,"low","high")</f>
        <v>high</v>
      </c>
      <c r="Q6709" s="3" t="str">
        <f>IF(Table5[[#This Row],[Profit_Percentage]]&gt;25%,"high_profit","low_profit")&amp;(IF(Table5[[#This Row],[net_sales]]&gt;1000," high_sales"," low_sales"))</f>
        <v>high_profit high_sales</v>
      </c>
      <c r="R6709" s="3"/>
    </row>
    <row r="6710" spans="1:18" ht="14.25" customHeight="1" x14ac:dyDescent="0.3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Table5[[#This Row],[sales]]-(Table5[[#This Row],[sales]]*Table5[[#This Row],[discount]])</f>
        <v>942.37779999999998</v>
      </c>
      <c r="O6710" s="6">
        <f>Table5[[#This Row],[profit]]/Table5[[#This Row],[net_sales]]</f>
        <v>7.9936093570964845E-2</v>
      </c>
      <c r="P6710" s="3" t="str">
        <f>IF(Table5[[#This Row],[Profit_Percentage]]&lt;=24.5%,"low","high")</f>
        <v>low</v>
      </c>
      <c r="Q6710" s="3" t="str">
        <f>IF(Table5[[#This Row],[Profit_Percentage]]&gt;25%,"high_profit","low_profit")&amp;(IF(Table5[[#This Row],[net_sales]]&gt;1000," high_sales"," low_sales"))</f>
        <v>low_profit low_sales</v>
      </c>
      <c r="R6710" s="3"/>
    </row>
    <row r="6711" spans="1:18" ht="14.25" customHeight="1" x14ac:dyDescent="0.3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Table5[[#This Row],[sales]]-(Table5[[#This Row],[sales]]*Table5[[#This Row],[discount]])</f>
        <v>2177.2031999999999</v>
      </c>
      <c r="O6711" s="6">
        <f>Table5[[#This Row],[profit]]/Table5[[#This Row],[net_sales]]</f>
        <v>6.3356511693534165E-2</v>
      </c>
      <c r="P6711" s="3" t="str">
        <f>IF(Table5[[#This Row],[Profit_Percentage]]&lt;=24.5%,"low","high")</f>
        <v>low</v>
      </c>
      <c r="Q6711" s="3" t="str">
        <f>IF(Table5[[#This Row],[Profit_Percentage]]&gt;25%,"high_profit","low_profit")&amp;(IF(Table5[[#This Row],[net_sales]]&gt;1000," high_sales"," low_sales"))</f>
        <v>low_profit high_sales</v>
      </c>
      <c r="R6711" s="3"/>
    </row>
    <row r="6712" spans="1:18" ht="14.25" customHeight="1" x14ac:dyDescent="0.3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Table5[[#This Row],[sales]]-(Table5[[#This Row],[sales]]*Table5[[#This Row],[discount]])</f>
        <v>3185.3340000000003</v>
      </c>
      <c r="O6712" s="6">
        <f>Table5[[#This Row],[profit]]/Table5[[#This Row],[net_sales]]</f>
        <v>0.33087895963186276</v>
      </c>
      <c r="P6712" s="3" t="str">
        <f>IF(Table5[[#This Row],[Profit_Percentage]]&lt;=24.5%,"low","high")</f>
        <v>high</v>
      </c>
      <c r="Q6712" s="3" t="str">
        <f>IF(Table5[[#This Row],[Profit_Percentage]]&gt;25%,"high_profit","low_profit")&amp;(IF(Table5[[#This Row],[net_sales]]&gt;1000," high_sales"," low_sales"))</f>
        <v>high_profit high_sales</v>
      </c>
      <c r="R6712" s="3"/>
    </row>
    <row r="6713" spans="1:18" ht="14.25" customHeight="1" x14ac:dyDescent="0.3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Table5[[#This Row],[sales]]-(Table5[[#This Row],[sales]]*Table5[[#This Row],[discount]])</f>
        <v>1953.4518</v>
      </c>
      <c r="O6713" s="6">
        <f>Table5[[#This Row],[profit]]/Table5[[#This Row],[net_sales]]</f>
        <v>0.33847776535873575</v>
      </c>
      <c r="P6713" s="3" t="str">
        <f>IF(Table5[[#This Row],[Profit_Percentage]]&lt;=24.5%,"low","high")</f>
        <v>high</v>
      </c>
      <c r="Q6713" s="3" t="str">
        <f>IF(Table5[[#This Row],[Profit_Percentage]]&gt;25%,"high_profit","low_profit")&amp;(IF(Table5[[#This Row],[net_sales]]&gt;1000," high_sales"," low_sales"))</f>
        <v>high_profit high_sales</v>
      </c>
      <c r="R6713" s="3"/>
    </row>
    <row r="6714" spans="1:18" ht="14.25" customHeight="1" x14ac:dyDescent="0.3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Table5[[#This Row],[sales]]-(Table5[[#This Row],[sales]]*Table5[[#This Row],[discount]])</f>
        <v>1724.1180000000002</v>
      </c>
      <c r="O6714" s="6">
        <f>Table5[[#This Row],[profit]]/Table5[[#This Row],[net_sales]]</f>
        <v>0.33328925282376259</v>
      </c>
      <c r="P6714" s="3" t="str">
        <f>IF(Table5[[#This Row],[Profit_Percentage]]&lt;=24.5%,"low","high")</f>
        <v>high</v>
      </c>
      <c r="Q6714" s="3" t="str">
        <f>IF(Table5[[#This Row],[Profit_Percentage]]&gt;25%,"high_profit","low_profit")&amp;(IF(Table5[[#This Row],[net_sales]]&gt;1000," high_sales"," low_sales"))</f>
        <v>high_profit high_sales</v>
      </c>
      <c r="R6714" s="3"/>
    </row>
    <row r="6715" spans="1:18" ht="14.25" customHeight="1" x14ac:dyDescent="0.3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Table5[[#This Row],[sales]]-(Table5[[#This Row],[sales]]*Table5[[#This Row],[discount]])</f>
        <v>850.55499999999995</v>
      </c>
      <c r="O6715" s="6">
        <f>Table5[[#This Row],[profit]]/Table5[[#This Row],[net_sales]]</f>
        <v>0.21093286148456009</v>
      </c>
      <c r="P6715" s="3" t="str">
        <f>IF(Table5[[#This Row],[Profit_Percentage]]&lt;=24.5%,"low","high")</f>
        <v>low</v>
      </c>
      <c r="Q6715" s="3" t="str">
        <f>IF(Table5[[#This Row],[Profit_Percentage]]&gt;25%,"high_profit","low_profit")&amp;(IF(Table5[[#This Row],[net_sales]]&gt;1000," high_sales"," low_sales"))</f>
        <v>low_profit low_sales</v>
      </c>
      <c r="R6715" s="3"/>
    </row>
    <row r="6716" spans="1:18" ht="14.25" customHeight="1" x14ac:dyDescent="0.3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Table5[[#This Row],[sales]]-(Table5[[#This Row],[sales]]*Table5[[#This Row],[discount]])</f>
        <v>3227.9983999999999</v>
      </c>
      <c r="O6716" s="6">
        <f>Table5[[#This Row],[profit]]/Table5[[#This Row],[net_sales]]</f>
        <v>0.30531923435897618</v>
      </c>
      <c r="P6716" s="3" t="str">
        <f>IF(Table5[[#This Row],[Profit_Percentage]]&lt;=24.5%,"low","high")</f>
        <v>high</v>
      </c>
      <c r="Q6716" s="3" t="str">
        <f>IF(Table5[[#This Row],[Profit_Percentage]]&gt;25%,"high_profit","low_profit")&amp;(IF(Table5[[#This Row],[net_sales]]&gt;1000," high_sales"," low_sales"))</f>
        <v>high_profit high_sales</v>
      </c>
      <c r="R6716" s="3"/>
    </row>
    <row r="6717" spans="1:18" ht="14.25" customHeight="1" x14ac:dyDescent="0.3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Table5[[#This Row],[sales]]-(Table5[[#This Row],[sales]]*Table5[[#This Row],[discount]])</f>
        <v>3201.9214999999999</v>
      </c>
      <c r="O6717" s="6">
        <f>Table5[[#This Row],[profit]]/Table5[[#This Row],[net_sales]]</f>
        <v>6.9630064322313959E-2</v>
      </c>
      <c r="P6717" s="3" t="str">
        <f>IF(Table5[[#This Row],[Profit_Percentage]]&lt;=24.5%,"low","high")</f>
        <v>low</v>
      </c>
      <c r="Q6717" s="3" t="str">
        <f>IF(Table5[[#This Row],[Profit_Percentage]]&gt;25%,"high_profit","low_profit")&amp;(IF(Table5[[#This Row],[net_sales]]&gt;1000," high_sales"," low_sales"))</f>
        <v>low_profit high_sales</v>
      </c>
      <c r="R6717" s="3"/>
    </row>
    <row r="6718" spans="1:18" ht="14.25" customHeight="1" x14ac:dyDescent="0.3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Table5[[#This Row],[sales]]-(Table5[[#This Row],[sales]]*Table5[[#This Row],[discount]])</f>
        <v>772.03920000000005</v>
      </c>
      <c r="O6718" s="6">
        <f>Table5[[#This Row],[profit]]/Table5[[#This Row],[net_sales]]</f>
        <v>0.28082770926657608</v>
      </c>
      <c r="P6718" s="3" t="str">
        <f>IF(Table5[[#This Row],[Profit_Percentage]]&lt;=24.5%,"low","high")</f>
        <v>high</v>
      </c>
      <c r="Q6718" s="3" t="str">
        <f>IF(Table5[[#This Row],[Profit_Percentage]]&gt;25%,"high_profit","low_profit")&amp;(IF(Table5[[#This Row],[net_sales]]&gt;1000," high_sales"," low_sales"))</f>
        <v>high_profit low_sales</v>
      </c>
      <c r="R6718" s="3"/>
    </row>
    <row r="6719" spans="1:18" ht="14.25" customHeight="1" x14ac:dyDescent="0.3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Table5[[#This Row],[sales]]-(Table5[[#This Row],[sales]]*Table5[[#This Row],[discount]])</f>
        <v>4389.8764000000001</v>
      </c>
      <c r="O6719" s="6">
        <f>Table5[[#This Row],[profit]]/Table5[[#This Row],[net_sales]]</f>
        <v>9.1597111936910114E-2</v>
      </c>
      <c r="P6719" s="3" t="str">
        <f>IF(Table5[[#This Row],[Profit_Percentage]]&lt;=24.5%,"low","high")</f>
        <v>low</v>
      </c>
      <c r="Q6719" s="3" t="str">
        <f>IF(Table5[[#This Row],[Profit_Percentage]]&gt;25%,"high_profit","low_profit")&amp;(IF(Table5[[#This Row],[net_sales]]&gt;1000," high_sales"," low_sales"))</f>
        <v>low_profit high_sales</v>
      </c>
      <c r="R6719" s="3"/>
    </row>
    <row r="6720" spans="1:18" ht="14.25" customHeight="1" x14ac:dyDescent="0.3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Table5[[#This Row],[sales]]-(Table5[[#This Row],[sales]]*Table5[[#This Row],[discount]])</f>
        <v>1806.5920000000001</v>
      </c>
      <c r="O6720" s="6">
        <f>Table5[[#This Row],[profit]]/Table5[[#This Row],[net_sales]]</f>
        <v>0.39176526852770294</v>
      </c>
      <c r="P6720" s="3" t="str">
        <f>IF(Table5[[#This Row],[Profit_Percentage]]&lt;=24.5%,"low","high")</f>
        <v>high</v>
      </c>
      <c r="Q6720" s="3" t="str">
        <f>IF(Table5[[#This Row],[Profit_Percentage]]&gt;25%,"high_profit","low_profit")&amp;(IF(Table5[[#This Row],[net_sales]]&gt;1000," high_sales"," low_sales"))</f>
        <v>high_profit high_sales</v>
      </c>
      <c r="R6720" s="3"/>
    </row>
    <row r="6721" spans="1:18" ht="14.25" customHeight="1" x14ac:dyDescent="0.3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Table5[[#This Row],[sales]]-(Table5[[#This Row],[sales]]*Table5[[#This Row],[discount]])</f>
        <v>1390.8752000000002</v>
      </c>
      <c r="O6721" s="6">
        <f>Table5[[#This Row],[profit]]/Table5[[#This Row],[net_sales]]</f>
        <v>0.19932773263913253</v>
      </c>
      <c r="P6721" s="3" t="str">
        <f>IF(Table5[[#This Row],[Profit_Percentage]]&lt;=24.5%,"low","high")</f>
        <v>low</v>
      </c>
      <c r="Q6721" s="3" t="str">
        <f>IF(Table5[[#This Row],[Profit_Percentage]]&gt;25%,"high_profit","low_profit")&amp;(IF(Table5[[#This Row],[net_sales]]&gt;1000," high_sales"," low_sales"))</f>
        <v>low_profit high_sales</v>
      </c>
      <c r="R6721" s="3"/>
    </row>
    <row r="6722" spans="1:18" ht="14.25" customHeight="1" x14ac:dyDescent="0.3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Table5[[#This Row],[sales]]-(Table5[[#This Row],[sales]]*Table5[[#This Row],[discount]])</f>
        <v>3660.4695999999994</v>
      </c>
      <c r="O6722" s="6">
        <f>Table5[[#This Row],[profit]]/Table5[[#This Row],[net_sales]]</f>
        <v>0.34147804423782135</v>
      </c>
      <c r="P6722" s="3" t="str">
        <f>IF(Table5[[#This Row],[Profit_Percentage]]&lt;=24.5%,"low","high")</f>
        <v>high</v>
      </c>
      <c r="Q6722" s="3" t="str">
        <f>IF(Table5[[#This Row],[Profit_Percentage]]&gt;25%,"high_profit","low_profit")&amp;(IF(Table5[[#This Row],[net_sales]]&gt;1000," high_sales"," low_sales"))</f>
        <v>high_profit high_sales</v>
      </c>
      <c r="R6722" s="3"/>
    </row>
    <row r="6723" spans="1:18" ht="14.25" customHeight="1" x14ac:dyDescent="0.3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Table5[[#This Row],[sales]]-(Table5[[#This Row],[sales]]*Table5[[#This Row],[discount]])</f>
        <v>2719.9452000000001</v>
      </c>
      <c r="O6723" s="6">
        <f>Table5[[#This Row],[profit]]/Table5[[#This Row],[net_sales]]</f>
        <v>0.11994726952587133</v>
      </c>
      <c r="P6723" s="3" t="str">
        <f>IF(Table5[[#This Row],[Profit_Percentage]]&lt;=24.5%,"low","high")</f>
        <v>low</v>
      </c>
      <c r="Q6723" s="3" t="str">
        <f>IF(Table5[[#This Row],[Profit_Percentage]]&gt;25%,"high_profit","low_profit")&amp;(IF(Table5[[#This Row],[net_sales]]&gt;1000," high_sales"," low_sales"))</f>
        <v>low_profit high_sales</v>
      </c>
      <c r="R6723" s="3"/>
    </row>
    <row r="6724" spans="1:18" ht="14.25" customHeight="1" x14ac:dyDescent="0.3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Table5[[#This Row],[sales]]-(Table5[[#This Row],[sales]]*Table5[[#This Row],[discount]])</f>
        <v>381.25900000000001</v>
      </c>
      <c r="O6724" s="6">
        <f>Table5[[#This Row],[profit]]/Table5[[#This Row],[net_sales]]</f>
        <v>0.2441122701365738</v>
      </c>
      <c r="P6724" s="3" t="str">
        <f>IF(Table5[[#This Row],[Profit_Percentage]]&lt;=24.5%,"low","high")</f>
        <v>low</v>
      </c>
      <c r="Q6724" s="3" t="str">
        <f>IF(Table5[[#This Row],[Profit_Percentage]]&gt;25%,"high_profit","low_profit")&amp;(IF(Table5[[#This Row],[net_sales]]&gt;1000," high_sales"," low_sales"))</f>
        <v>low_profit low_sales</v>
      </c>
      <c r="R6724" s="3"/>
    </row>
    <row r="6725" spans="1:18" ht="14.25" customHeight="1" x14ac:dyDescent="0.3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Table5[[#This Row],[sales]]-(Table5[[#This Row],[sales]]*Table5[[#This Row],[discount]])</f>
        <v>1471.9052999999999</v>
      </c>
      <c r="O6725" s="6">
        <f>Table5[[#This Row],[profit]]/Table5[[#This Row],[net_sales]]</f>
        <v>0.46833855411757813</v>
      </c>
      <c r="P6725" s="3" t="str">
        <f>IF(Table5[[#This Row],[Profit_Percentage]]&lt;=24.5%,"low","high")</f>
        <v>high</v>
      </c>
      <c r="Q6725" s="3" t="str">
        <f>IF(Table5[[#This Row],[Profit_Percentage]]&gt;25%,"high_profit","low_profit")&amp;(IF(Table5[[#This Row],[net_sales]]&gt;1000," high_sales"," low_sales"))</f>
        <v>high_profit high_sales</v>
      </c>
      <c r="R6725" s="3"/>
    </row>
    <row r="6726" spans="1:18" ht="14.25" customHeight="1" x14ac:dyDescent="0.3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Table5[[#This Row],[sales]]-(Table5[[#This Row],[sales]]*Table5[[#This Row],[discount]])</f>
        <v>2786.6932000000002</v>
      </c>
      <c r="O6726" s="6">
        <f>Table5[[#This Row],[profit]]/Table5[[#This Row],[net_sales]]</f>
        <v>0.2229201262629126</v>
      </c>
      <c r="P6726" s="3" t="str">
        <f>IF(Table5[[#This Row],[Profit_Percentage]]&lt;=24.5%,"low","high")</f>
        <v>low</v>
      </c>
      <c r="Q6726" s="3" t="str">
        <f>IF(Table5[[#This Row],[Profit_Percentage]]&gt;25%,"high_profit","low_profit")&amp;(IF(Table5[[#This Row],[net_sales]]&gt;1000," high_sales"," low_sales"))</f>
        <v>low_profit high_sales</v>
      </c>
      <c r="R6726" s="3"/>
    </row>
    <row r="6727" spans="1:18" ht="14.25" customHeight="1" x14ac:dyDescent="0.3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Table5[[#This Row],[sales]]-(Table5[[#This Row],[sales]]*Table5[[#This Row],[discount]])</f>
        <v>1800.249</v>
      </c>
      <c r="O6727" s="6">
        <f>Table5[[#This Row],[profit]]/Table5[[#This Row],[net_sales]]</f>
        <v>0.32922667919826648</v>
      </c>
      <c r="P6727" s="3" t="str">
        <f>IF(Table5[[#This Row],[Profit_Percentage]]&lt;=24.5%,"low","high")</f>
        <v>high</v>
      </c>
      <c r="Q6727" s="3" t="str">
        <f>IF(Table5[[#This Row],[Profit_Percentage]]&gt;25%,"high_profit","low_profit")&amp;(IF(Table5[[#This Row],[net_sales]]&gt;1000," high_sales"," low_sales"))</f>
        <v>high_profit high_sales</v>
      </c>
      <c r="R6727" s="3"/>
    </row>
    <row r="6728" spans="1:18" ht="14.25" customHeight="1" x14ac:dyDescent="0.3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Table5[[#This Row],[sales]]-(Table5[[#This Row],[sales]]*Table5[[#This Row],[discount]])</f>
        <v>3351.1713</v>
      </c>
      <c r="O6728" s="6">
        <f>Table5[[#This Row],[profit]]/Table5[[#This Row],[net_sales]]</f>
        <v>0.41541594725402431</v>
      </c>
      <c r="P6728" s="3" t="str">
        <f>IF(Table5[[#This Row],[Profit_Percentage]]&lt;=24.5%,"low","high")</f>
        <v>high</v>
      </c>
      <c r="Q6728" s="3" t="str">
        <f>IF(Table5[[#This Row],[Profit_Percentage]]&gt;25%,"high_profit","low_profit")&amp;(IF(Table5[[#This Row],[net_sales]]&gt;1000," high_sales"," low_sales"))</f>
        <v>high_profit high_sales</v>
      </c>
      <c r="R6728" s="3"/>
    </row>
    <row r="6729" spans="1:18" ht="14.25" customHeight="1" x14ac:dyDescent="0.3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Table5[[#This Row],[sales]]-(Table5[[#This Row],[sales]]*Table5[[#This Row],[discount]])</f>
        <v>144.35849999999999</v>
      </c>
      <c r="O6729" s="6">
        <f>Table5[[#This Row],[profit]]/Table5[[#This Row],[net_sales]]</f>
        <v>0.10473924292646432</v>
      </c>
      <c r="P6729" s="3" t="str">
        <f>IF(Table5[[#This Row],[Profit_Percentage]]&lt;=24.5%,"low","high")</f>
        <v>low</v>
      </c>
      <c r="Q6729" s="3" t="str">
        <f>IF(Table5[[#This Row],[Profit_Percentage]]&gt;25%,"high_profit","low_profit")&amp;(IF(Table5[[#This Row],[net_sales]]&gt;1000," high_sales"," low_sales"))</f>
        <v>low_profit low_sales</v>
      </c>
      <c r="R6729" s="3"/>
    </row>
    <row r="6730" spans="1:18" ht="14.25" customHeight="1" x14ac:dyDescent="0.3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Table5[[#This Row],[sales]]-(Table5[[#This Row],[sales]]*Table5[[#This Row],[discount]])</f>
        <v>1324.7712000000001</v>
      </c>
      <c r="O6730" s="6">
        <f>Table5[[#This Row],[profit]]/Table5[[#This Row],[net_sales]]</f>
        <v>0.18547353686432796</v>
      </c>
      <c r="P6730" s="3" t="str">
        <f>IF(Table5[[#This Row],[Profit_Percentage]]&lt;=24.5%,"low","high")</f>
        <v>low</v>
      </c>
      <c r="Q6730" s="3" t="str">
        <f>IF(Table5[[#This Row],[Profit_Percentage]]&gt;25%,"high_profit","low_profit")&amp;(IF(Table5[[#This Row],[net_sales]]&gt;1000," high_sales"," low_sales"))</f>
        <v>low_profit high_sales</v>
      </c>
      <c r="R6730" s="3"/>
    </row>
    <row r="6731" spans="1:18" ht="14.25" customHeight="1" x14ac:dyDescent="0.3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Table5[[#This Row],[sales]]-(Table5[[#This Row],[sales]]*Table5[[#This Row],[discount]])</f>
        <v>1451.2524000000001</v>
      </c>
      <c r="O6731" s="6">
        <f>Table5[[#This Row],[profit]]/Table5[[#This Row],[net_sales]]</f>
        <v>0.28885395813987969</v>
      </c>
      <c r="P6731" s="3" t="str">
        <f>IF(Table5[[#This Row],[Profit_Percentage]]&lt;=24.5%,"low","high")</f>
        <v>high</v>
      </c>
      <c r="Q6731" s="3" t="str">
        <f>IF(Table5[[#This Row],[Profit_Percentage]]&gt;25%,"high_profit","low_profit")&amp;(IF(Table5[[#This Row],[net_sales]]&gt;1000," high_sales"," low_sales"))</f>
        <v>high_profit high_sales</v>
      </c>
      <c r="R6731" s="3"/>
    </row>
    <row r="6732" spans="1:18" ht="14.25" customHeight="1" x14ac:dyDescent="0.3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Table5[[#This Row],[sales]]-(Table5[[#This Row],[sales]]*Table5[[#This Row],[discount]])</f>
        <v>2163.4949999999999</v>
      </c>
      <c r="O6732" s="6">
        <f>Table5[[#This Row],[profit]]/Table5[[#This Row],[net_sales]]</f>
        <v>0.25212907818136859</v>
      </c>
      <c r="P6732" s="3" t="str">
        <f>IF(Table5[[#This Row],[Profit_Percentage]]&lt;=24.5%,"low","high")</f>
        <v>high</v>
      </c>
      <c r="Q6732" s="3" t="str">
        <f>IF(Table5[[#This Row],[Profit_Percentage]]&gt;25%,"high_profit","low_profit")&amp;(IF(Table5[[#This Row],[net_sales]]&gt;1000," high_sales"," low_sales"))</f>
        <v>high_profit high_sales</v>
      </c>
      <c r="R6732" s="3"/>
    </row>
    <row r="6733" spans="1:18" ht="14.25" customHeight="1" x14ac:dyDescent="0.3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Table5[[#This Row],[sales]]-(Table5[[#This Row],[sales]]*Table5[[#This Row],[discount]])</f>
        <v>1068.8116</v>
      </c>
      <c r="O6733" s="6">
        <f>Table5[[#This Row],[profit]]/Table5[[#This Row],[net_sales]]</f>
        <v>0.16693306846594852</v>
      </c>
      <c r="P6733" s="3" t="str">
        <f>IF(Table5[[#This Row],[Profit_Percentage]]&lt;=24.5%,"low","high")</f>
        <v>low</v>
      </c>
      <c r="Q6733" s="3" t="str">
        <f>IF(Table5[[#This Row],[Profit_Percentage]]&gt;25%,"high_profit","low_profit")&amp;(IF(Table5[[#This Row],[net_sales]]&gt;1000," high_sales"," low_sales"))</f>
        <v>low_profit high_sales</v>
      </c>
      <c r="R6733" s="3"/>
    </row>
    <row r="6734" spans="1:18" ht="14.25" customHeight="1" x14ac:dyDescent="0.3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Table5[[#This Row],[sales]]-(Table5[[#This Row],[sales]]*Table5[[#This Row],[discount]])</f>
        <v>3362.5772999999999</v>
      </c>
      <c r="O6734" s="6">
        <f>Table5[[#This Row],[profit]]/Table5[[#This Row],[net_sales]]</f>
        <v>8.3822608330818157E-2</v>
      </c>
      <c r="P6734" s="3" t="str">
        <f>IF(Table5[[#This Row],[Profit_Percentage]]&lt;=24.5%,"low","high")</f>
        <v>low</v>
      </c>
      <c r="Q6734" s="3" t="str">
        <f>IF(Table5[[#This Row],[Profit_Percentage]]&gt;25%,"high_profit","low_profit")&amp;(IF(Table5[[#This Row],[net_sales]]&gt;1000," high_sales"," low_sales"))</f>
        <v>low_profit high_sales</v>
      </c>
      <c r="R6734" s="3"/>
    </row>
    <row r="6735" spans="1:18" ht="14.25" customHeight="1" x14ac:dyDescent="0.3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Table5[[#This Row],[sales]]-(Table5[[#This Row],[sales]]*Table5[[#This Row],[discount]])</f>
        <v>869.08799999999997</v>
      </c>
      <c r="O6735" s="6">
        <f>Table5[[#This Row],[profit]]/Table5[[#This Row],[net_sales]]</f>
        <v>0.11728386538532348</v>
      </c>
      <c r="P6735" s="3" t="str">
        <f>IF(Table5[[#This Row],[Profit_Percentage]]&lt;=24.5%,"low","high")</f>
        <v>low</v>
      </c>
      <c r="Q6735" s="3" t="str">
        <f>IF(Table5[[#This Row],[Profit_Percentage]]&gt;25%,"high_profit","low_profit")&amp;(IF(Table5[[#This Row],[net_sales]]&gt;1000," high_sales"," low_sales"))</f>
        <v>low_profit low_sales</v>
      </c>
      <c r="R6735" s="3"/>
    </row>
    <row r="6736" spans="1:18" ht="14.25" customHeight="1" x14ac:dyDescent="0.3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Table5[[#This Row],[sales]]-(Table5[[#This Row],[sales]]*Table5[[#This Row],[discount]])</f>
        <v>96.868799999999993</v>
      </c>
      <c r="O6736" s="6">
        <f>Table5[[#This Row],[profit]]/Table5[[#This Row],[net_sales]]</f>
        <v>5.9461870075813883E-2</v>
      </c>
      <c r="P6736" s="3" t="str">
        <f>IF(Table5[[#This Row],[Profit_Percentage]]&lt;=24.5%,"low","high")</f>
        <v>low</v>
      </c>
      <c r="Q6736" s="3" t="str">
        <f>IF(Table5[[#This Row],[Profit_Percentage]]&gt;25%,"high_profit","low_profit")&amp;(IF(Table5[[#This Row],[net_sales]]&gt;1000," high_sales"," low_sales"))</f>
        <v>low_profit low_sales</v>
      </c>
      <c r="R6736" s="3"/>
    </row>
    <row r="6737" spans="1:18" ht="14.25" customHeight="1" x14ac:dyDescent="0.3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Table5[[#This Row],[sales]]-(Table5[[#This Row],[sales]]*Table5[[#This Row],[discount]])</f>
        <v>4719.0528000000004</v>
      </c>
      <c r="O6737" s="6">
        <f>Table5[[#This Row],[profit]]/Table5[[#This Row],[net_sales]]</f>
        <v>8.1651978973407535E-2</v>
      </c>
      <c r="P6737" s="3" t="str">
        <f>IF(Table5[[#This Row],[Profit_Percentage]]&lt;=24.5%,"low","high")</f>
        <v>low</v>
      </c>
      <c r="Q6737" s="3" t="str">
        <f>IF(Table5[[#This Row],[Profit_Percentage]]&gt;25%,"high_profit","low_profit")&amp;(IF(Table5[[#This Row],[net_sales]]&gt;1000," high_sales"," low_sales"))</f>
        <v>low_profit high_sales</v>
      </c>
      <c r="R6737" s="3"/>
    </row>
    <row r="6738" spans="1:18" ht="14.25" customHeight="1" x14ac:dyDescent="0.3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Table5[[#This Row],[sales]]-(Table5[[#This Row],[sales]]*Table5[[#This Row],[discount]])</f>
        <v>1009.3150000000001</v>
      </c>
      <c r="O6738" s="6">
        <f>Table5[[#This Row],[profit]]/Table5[[#This Row],[net_sales]]</f>
        <v>0.22229928218643336</v>
      </c>
      <c r="P6738" s="3" t="str">
        <f>IF(Table5[[#This Row],[Profit_Percentage]]&lt;=24.5%,"low","high")</f>
        <v>low</v>
      </c>
      <c r="Q6738" s="3" t="str">
        <f>IF(Table5[[#This Row],[Profit_Percentage]]&gt;25%,"high_profit","low_profit")&amp;(IF(Table5[[#This Row],[net_sales]]&gt;1000," high_sales"," low_sales"))</f>
        <v>low_profit high_sales</v>
      </c>
      <c r="R6738" s="3"/>
    </row>
    <row r="6739" spans="1:18" ht="14.25" customHeight="1" x14ac:dyDescent="0.3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Table5[[#This Row],[sales]]-(Table5[[#This Row],[sales]]*Table5[[#This Row],[discount]])</f>
        <v>2922.9369999999999</v>
      </c>
      <c r="O6739" s="6">
        <f>Table5[[#This Row],[profit]]/Table5[[#This Row],[net_sales]]</f>
        <v>0.20304577211209138</v>
      </c>
      <c r="P6739" s="3" t="str">
        <f>IF(Table5[[#This Row],[Profit_Percentage]]&lt;=24.5%,"low","high")</f>
        <v>low</v>
      </c>
      <c r="Q6739" s="3" t="str">
        <f>IF(Table5[[#This Row],[Profit_Percentage]]&gt;25%,"high_profit","low_profit")&amp;(IF(Table5[[#This Row],[net_sales]]&gt;1000," high_sales"," low_sales"))</f>
        <v>low_profit high_sales</v>
      </c>
      <c r="R6739" s="3"/>
    </row>
    <row r="6740" spans="1:18" ht="14.25" customHeight="1" x14ac:dyDescent="0.3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Table5[[#This Row],[sales]]-(Table5[[#This Row],[sales]]*Table5[[#This Row],[discount]])</f>
        <v>877.11599999999987</v>
      </c>
      <c r="O6740" s="6">
        <f>Table5[[#This Row],[profit]]/Table5[[#This Row],[net_sales]]</f>
        <v>0.24001386361667104</v>
      </c>
      <c r="P6740" s="3" t="str">
        <f>IF(Table5[[#This Row],[Profit_Percentage]]&lt;=24.5%,"low","high")</f>
        <v>low</v>
      </c>
      <c r="Q6740" s="3" t="str">
        <f>IF(Table5[[#This Row],[Profit_Percentage]]&gt;25%,"high_profit","low_profit")&amp;(IF(Table5[[#This Row],[net_sales]]&gt;1000," high_sales"," low_sales"))</f>
        <v>low_profit low_sales</v>
      </c>
      <c r="R6740" s="3"/>
    </row>
    <row r="6741" spans="1:18" ht="14.25" customHeight="1" x14ac:dyDescent="0.3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Table5[[#This Row],[sales]]-(Table5[[#This Row],[sales]]*Table5[[#This Row],[discount]])</f>
        <v>258.86699999999996</v>
      </c>
      <c r="O6741" s="6">
        <f>Table5[[#This Row],[profit]]/Table5[[#This Row],[net_sales]]</f>
        <v>0.43636307447453715</v>
      </c>
      <c r="P6741" s="3" t="str">
        <f>IF(Table5[[#This Row],[Profit_Percentage]]&lt;=24.5%,"low","high")</f>
        <v>high</v>
      </c>
      <c r="Q6741" s="3" t="str">
        <f>IF(Table5[[#This Row],[Profit_Percentage]]&gt;25%,"high_profit","low_profit")&amp;(IF(Table5[[#This Row],[net_sales]]&gt;1000," high_sales"," low_sales"))</f>
        <v>high_profit low_sales</v>
      </c>
      <c r="R6741" s="3"/>
    </row>
    <row r="6742" spans="1:18" ht="14.25" customHeight="1" x14ac:dyDescent="0.3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Table5[[#This Row],[sales]]-(Table5[[#This Row],[sales]]*Table5[[#This Row],[discount]])</f>
        <v>2952.866</v>
      </c>
      <c r="O6742" s="6">
        <f>Table5[[#This Row],[profit]]/Table5[[#This Row],[net_sales]]</f>
        <v>0.25181298440227223</v>
      </c>
      <c r="P6742" s="3" t="str">
        <f>IF(Table5[[#This Row],[Profit_Percentage]]&lt;=24.5%,"low","high")</f>
        <v>high</v>
      </c>
      <c r="Q6742" s="3" t="str">
        <f>IF(Table5[[#This Row],[Profit_Percentage]]&gt;25%,"high_profit","low_profit")&amp;(IF(Table5[[#This Row],[net_sales]]&gt;1000," high_sales"," low_sales"))</f>
        <v>high_profit high_sales</v>
      </c>
      <c r="R6742" s="3"/>
    </row>
    <row r="6743" spans="1:18" ht="14.25" customHeight="1" x14ac:dyDescent="0.3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Table5[[#This Row],[sales]]-(Table5[[#This Row],[sales]]*Table5[[#This Row],[discount]])</f>
        <v>4027.6992000000005</v>
      </c>
      <c r="O6743" s="6">
        <f>Table5[[#This Row],[profit]]/Table5[[#This Row],[net_sales]]</f>
        <v>0.28498404250247877</v>
      </c>
      <c r="P6743" s="3" t="str">
        <f>IF(Table5[[#This Row],[Profit_Percentage]]&lt;=24.5%,"low","high")</f>
        <v>high</v>
      </c>
      <c r="Q6743" s="3" t="str">
        <f>IF(Table5[[#This Row],[Profit_Percentage]]&gt;25%,"high_profit","low_profit")&amp;(IF(Table5[[#This Row],[net_sales]]&gt;1000," high_sales"," low_sales"))</f>
        <v>high_profit high_sales</v>
      </c>
      <c r="R6743" s="3"/>
    </row>
    <row r="6744" spans="1:18" ht="14.25" customHeight="1" x14ac:dyDescent="0.3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Table5[[#This Row],[sales]]-(Table5[[#This Row],[sales]]*Table5[[#This Row],[discount]])</f>
        <v>2410.7808</v>
      </c>
      <c r="O6744" s="6">
        <f>Table5[[#This Row],[profit]]/Table5[[#This Row],[net_sales]]</f>
        <v>6.8724622329827748E-2</v>
      </c>
      <c r="P6744" s="3" t="str">
        <f>IF(Table5[[#This Row],[Profit_Percentage]]&lt;=24.5%,"low","high")</f>
        <v>low</v>
      </c>
      <c r="Q6744" s="3" t="str">
        <f>IF(Table5[[#This Row],[Profit_Percentage]]&gt;25%,"high_profit","low_profit")&amp;(IF(Table5[[#This Row],[net_sales]]&gt;1000," high_sales"," low_sales"))</f>
        <v>low_profit high_sales</v>
      </c>
      <c r="R6744" s="3"/>
    </row>
    <row r="6745" spans="1:18" ht="14.25" customHeight="1" x14ac:dyDescent="0.3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Table5[[#This Row],[sales]]-(Table5[[#This Row],[sales]]*Table5[[#This Row],[discount]])</f>
        <v>249.40979999999999</v>
      </c>
      <c r="O6745" s="6">
        <f>Table5[[#This Row],[profit]]/Table5[[#This Row],[net_sales]]</f>
        <v>0.2466222257505519</v>
      </c>
      <c r="P6745" s="3" t="str">
        <f>IF(Table5[[#This Row],[Profit_Percentage]]&lt;=24.5%,"low","high")</f>
        <v>high</v>
      </c>
      <c r="Q6745" s="3" t="str">
        <f>IF(Table5[[#This Row],[Profit_Percentage]]&gt;25%,"high_profit","low_profit")&amp;(IF(Table5[[#This Row],[net_sales]]&gt;1000," high_sales"," low_sales"))</f>
        <v>low_profit low_sales</v>
      </c>
      <c r="R6745" s="3"/>
    </row>
    <row r="6746" spans="1:18" ht="14.25" customHeight="1" x14ac:dyDescent="0.3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Table5[[#This Row],[sales]]-(Table5[[#This Row],[sales]]*Table5[[#This Row],[discount]])</f>
        <v>3305.26</v>
      </c>
      <c r="O6746" s="6">
        <f>Table5[[#This Row],[profit]]/Table5[[#This Row],[net_sales]]</f>
        <v>0.14654822918620622</v>
      </c>
      <c r="P6746" s="3" t="str">
        <f>IF(Table5[[#This Row],[Profit_Percentage]]&lt;=24.5%,"low","high")</f>
        <v>low</v>
      </c>
      <c r="Q6746" s="3" t="str">
        <f>IF(Table5[[#This Row],[Profit_Percentage]]&gt;25%,"high_profit","low_profit")&amp;(IF(Table5[[#This Row],[net_sales]]&gt;1000," high_sales"," low_sales"))</f>
        <v>low_profit high_sales</v>
      </c>
      <c r="R6746" s="3"/>
    </row>
    <row r="6747" spans="1:18" ht="14.25" customHeight="1" x14ac:dyDescent="0.3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Table5[[#This Row],[sales]]-(Table5[[#This Row],[sales]]*Table5[[#This Row],[discount]])</f>
        <v>645.13149999999996</v>
      </c>
      <c r="O6747" s="6">
        <f>Table5[[#This Row],[profit]]/Table5[[#This Row],[net_sales]]</f>
        <v>0.10004161942177682</v>
      </c>
      <c r="P6747" s="3" t="str">
        <f>IF(Table5[[#This Row],[Profit_Percentage]]&lt;=24.5%,"low","high")</f>
        <v>low</v>
      </c>
      <c r="Q6747" s="3" t="str">
        <f>IF(Table5[[#This Row],[Profit_Percentage]]&gt;25%,"high_profit","low_profit")&amp;(IF(Table5[[#This Row],[net_sales]]&gt;1000," high_sales"," low_sales"))</f>
        <v>low_profit low_sales</v>
      </c>
      <c r="R6747" s="3"/>
    </row>
    <row r="6748" spans="1:18" ht="14.25" customHeight="1" x14ac:dyDescent="0.3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Table5[[#This Row],[sales]]-(Table5[[#This Row],[sales]]*Table5[[#This Row],[discount]])</f>
        <v>2940.7593000000002</v>
      </c>
      <c r="O6748" s="6">
        <f>Table5[[#This Row],[profit]]/Table5[[#This Row],[net_sales]]</f>
        <v>0.40684050544361111</v>
      </c>
      <c r="P6748" s="3" t="str">
        <f>IF(Table5[[#This Row],[Profit_Percentage]]&lt;=24.5%,"low","high")</f>
        <v>high</v>
      </c>
      <c r="Q6748" s="3" t="str">
        <f>IF(Table5[[#This Row],[Profit_Percentage]]&gt;25%,"high_profit","low_profit")&amp;(IF(Table5[[#This Row],[net_sales]]&gt;1000," high_sales"," low_sales"))</f>
        <v>high_profit high_sales</v>
      </c>
      <c r="R6748" s="3"/>
    </row>
    <row r="6749" spans="1:18" ht="14.25" customHeight="1" x14ac:dyDescent="0.3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Table5[[#This Row],[sales]]-(Table5[[#This Row],[sales]]*Table5[[#This Row],[discount]])</f>
        <v>1082.0325</v>
      </c>
      <c r="O6749" s="6">
        <f>Table5[[#This Row],[profit]]/Table5[[#This Row],[net_sales]]</f>
        <v>0.16257367500514078</v>
      </c>
      <c r="P6749" s="3" t="str">
        <f>IF(Table5[[#This Row],[Profit_Percentage]]&lt;=24.5%,"low","high")</f>
        <v>low</v>
      </c>
      <c r="Q6749" s="3" t="str">
        <f>IF(Table5[[#This Row],[Profit_Percentage]]&gt;25%,"high_profit","low_profit")&amp;(IF(Table5[[#This Row],[net_sales]]&gt;1000," high_sales"," low_sales"))</f>
        <v>low_profit high_sales</v>
      </c>
      <c r="R6749" s="3"/>
    </row>
    <row r="6750" spans="1:18" ht="14.25" customHeight="1" x14ac:dyDescent="0.3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Table5[[#This Row],[sales]]-(Table5[[#This Row],[sales]]*Table5[[#This Row],[discount]])</f>
        <v>2169.4176000000002</v>
      </c>
      <c r="O6750" s="6">
        <f>Table5[[#This Row],[profit]]/Table5[[#This Row],[net_sales]]</f>
        <v>0.48121210042732204</v>
      </c>
      <c r="P6750" s="3" t="str">
        <f>IF(Table5[[#This Row],[Profit_Percentage]]&lt;=24.5%,"low","high")</f>
        <v>high</v>
      </c>
      <c r="Q6750" s="3" t="str">
        <f>IF(Table5[[#This Row],[Profit_Percentage]]&gt;25%,"high_profit","low_profit")&amp;(IF(Table5[[#This Row],[net_sales]]&gt;1000," high_sales"," low_sales"))</f>
        <v>high_profit high_sales</v>
      </c>
      <c r="R6750" s="3"/>
    </row>
    <row r="6751" spans="1:18" ht="14.25" customHeight="1" x14ac:dyDescent="0.3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Table5[[#This Row],[sales]]-(Table5[[#This Row],[sales]]*Table5[[#This Row],[discount]])</f>
        <v>1972.7369999999999</v>
      </c>
      <c r="O6751" s="6">
        <f>Table5[[#This Row],[profit]]/Table5[[#This Row],[net_sales]]</f>
        <v>0.18543272620729476</v>
      </c>
      <c r="P6751" s="3" t="str">
        <f>IF(Table5[[#This Row],[Profit_Percentage]]&lt;=24.5%,"low","high")</f>
        <v>low</v>
      </c>
      <c r="Q6751" s="3" t="str">
        <f>IF(Table5[[#This Row],[Profit_Percentage]]&gt;25%,"high_profit","low_profit")&amp;(IF(Table5[[#This Row],[net_sales]]&gt;1000," high_sales"," low_sales"))</f>
        <v>low_profit high_sales</v>
      </c>
      <c r="R6751" s="3"/>
    </row>
    <row r="6752" spans="1:18" ht="14.25" customHeight="1" x14ac:dyDescent="0.3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Table5[[#This Row],[sales]]-(Table5[[#This Row],[sales]]*Table5[[#This Row],[discount]])</f>
        <v>1843.9018999999998</v>
      </c>
      <c r="O6752" s="6">
        <f>Table5[[#This Row],[profit]]/Table5[[#This Row],[net_sales]]</f>
        <v>0.26604452221671882</v>
      </c>
      <c r="P6752" s="3" t="str">
        <f>IF(Table5[[#This Row],[Profit_Percentage]]&lt;=24.5%,"low","high")</f>
        <v>high</v>
      </c>
      <c r="Q6752" s="3" t="str">
        <f>IF(Table5[[#This Row],[Profit_Percentage]]&gt;25%,"high_profit","low_profit")&amp;(IF(Table5[[#This Row],[net_sales]]&gt;1000," high_sales"," low_sales"))</f>
        <v>high_profit high_sales</v>
      </c>
      <c r="R6752" s="3"/>
    </row>
    <row r="6753" spans="1:18" ht="14.25" customHeight="1" x14ac:dyDescent="0.3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Table5[[#This Row],[sales]]-(Table5[[#This Row],[sales]]*Table5[[#This Row],[discount]])</f>
        <v>2619.4476</v>
      </c>
      <c r="O6753" s="6">
        <f>Table5[[#This Row],[profit]]/Table5[[#This Row],[net_sales]]</f>
        <v>0.39695774025027258</v>
      </c>
      <c r="P6753" s="3" t="str">
        <f>IF(Table5[[#This Row],[Profit_Percentage]]&lt;=24.5%,"low","high")</f>
        <v>high</v>
      </c>
      <c r="Q6753" s="3" t="str">
        <f>IF(Table5[[#This Row],[Profit_Percentage]]&gt;25%,"high_profit","low_profit")&amp;(IF(Table5[[#This Row],[net_sales]]&gt;1000," high_sales"," low_sales"))</f>
        <v>high_profit high_sales</v>
      </c>
      <c r="R6753" s="3"/>
    </row>
    <row r="6754" spans="1:18" ht="14.25" customHeight="1" x14ac:dyDescent="0.3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Table5[[#This Row],[sales]]-(Table5[[#This Row],[sales]]*Table5[[#This Row],[discount]])</f>
        <v>152.0565</v>
      </c>
      <c r="O6754" s="6">
        <f>Table5[[#This Row],[profit]]/Table5[[#This Row],[net_sales]]</f>
        <v>0.26200787207386728</v>
      </c>
      <c r="P6754" s="3" t="str">
        <f>IF(Table5[[#This Row],[Profit_Percentage]]&lt;=24.5%,"low","high")</f>
        <v>high</v>
      </c>
      <c r="Q6754" s="3" t="str">
        <f>IF(Table5[[#This Row],[Profit_Percentage]]&gt;25%,"high_profit","low_profit")&amp;(IF(Table5[[#This Row],[net_sales]]&gt;1000," high_sales"," low_sales"))</f>
        <v>high_profit low_sales</v>
      </c>
      <c r="R6754" s="3"/>
    </row>
    <row r="6755" spans="1:18" ht="14.25" customHeight="1" x14ac:dyDescent="0.3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Table5[[#This Row],[sales]]-(Table5[[#This Row],[sales]]*Table5[[#This Row],[discount]])</f>
        <v>2185.5663000000004</v>
      </c>
      <c r="O6755" s="6">
        <f>Table5[[#This Row],[profit]]/Table5[[#This Row],[net_sales]]</f>
        <v>0.11367763128485278</v>
      </c>
      <c r="P6755" s="3" t="str">
        <f>IF(Table5[[#This Row],[Profit_Percentage]]&lt;=24.5%,"low","high")</f>
        <v>low</v>
      </c>
      <c r="Q6755" s="3" t="str">
        <f>IF(Table5[[#This Row],[Profit_Percentage]]&gt;25%,"high_profit","low_profit")&amp;(IF(Table5[[#This Row],[net_sales]]&gt;1000," high_sales"," low_sales"))</f>
        <v>low_profit high_sales</v>
      </c>
      <c r="R6755" s="3"/>
    </row>
    <row r="6756" spans="1:18" ht="14.25" customHeight="1" x14ac:dyDescent="0.3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Table5[[#This Row],[sales]]-(Table5[[#This Row],[sales]]*Table5[[#This Row],[discount]])</f>
        <v>732.61720000000003</v>
      </c>
      <c r="O6756" s="6">
        <f>Table5[[#This Row],[profit]]/Table5[[#This Row],[net_sales]]</f>
        <v>0.19064526467574058</v>
      </c>
      <c r="P6756" s="3" t="str">
        <f>IF(Table5[[#This Row],[Profit_Percentage]]&lt;=24.5%,"low","high")</f>
        <v>low</v>
      </c>
      <c r="Q6756" s="3" t="str">
        <f>IF(Table5[[#This Row],[Profit_Percentage]]&gt;25%,"high_profit","low_profit")&amp;(IF(Table5[[#This Row],[net_sales]]&gt;1000," high_sales"," low_sales"))</f>
        <v>low_profit low_sales</v>
      </c>
      <c r="R6756" s="3"/>
    </row>
    <row r="6757" spans="1:18" ht="14.25" customHeight="1" x14ac:dyDescent="0.3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Table5[[#This Row],[sales]]-(Table5[[#This Row],[sales]]*Table5[[#This Row],[discount]])</f>
        <v>1577.8125</v>
      </c>
      <c r="O6757" s="6">
        <f>Table5[[#This Row],[profit]]/Table5[[#This Row],[net_sales]]</f>
        <v>0.12888096652802536</v>
      </c>
      <c r="P6757" s="3" t="str">
        <f>IF(Table5[[#This Row],[Profit_Percentage]]&lt;=24.5%,"low","high")</f>
        <v>low</v>
      </c>
      <c r="Q6757" s="3" t="str">
        <f>IF(Table5[[#This Row],[Profit_Percentage]]&gt;25%,"high_profit","low_profit")&amp;(IF(Table5[[#This Row],[net_sales]]&gt;1000," high_sales"," low_sales"))</f>
        <v>low_profit high_sales</v>
      </c>
      <c r="R6757" s="3"/>
    </row>
    <row r="6758" spans="1:18" ht="14.25" customHeight="1" x14ac:dyDescent="0.3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Table5[[#This Row],[sales]]-(Table5[[#This Row],[sales]]*Table5[[#This Row],[discount]])</f>
        <v>1377.4791</v>
      </c>
      <c r="O6758" s="6">
        <f>Table5[[#This Row],[profit]]/Table5[[#This Row],[net_sales]]</f>
        <v>0.23888565713991594</v>
      </c>
      <c r="P6758" s="3" t="str">
        <f>IF(Table5[[#This Row],[Profit_Percentage]]&lt;=24.5%,"low","high")</f>
        <v>low</v>
      </c>
      <c r="Q6758" s="3" t="str">
        <f>IF(Table5[[#This Row],[Profit_Percentage]]&gt;25%,"high_profit","low_profit")&amp;(IF(Table5[[#This Row],[net_sales]]&gt;1000," high_sales"," low_sales"))</f>
        <v>low_profit high_sales</v>
      </c>
      <c r="R6758" s="3"/>
    </row>
    <row r="6759" spans="1:18" ht="14.25" customHeight="1" x14ac:dyDescent="0.3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Table5[[#This Row],[sales]]-(Table5[[#This Row],[sales]]*Table5[[#This Row],[discount]])</f>
        <v>3993.9551000000001</v>
      </c>
      <c r="O6759" s="6">
        <f>Table5[[#This Row],[profit]]/Table5[[#This Row],[net_sales]]</f>
        <v>0.15690211439783086</v>
      </c>
      <c r="P6759" s="3" t="str">
        <f>IF(Table5[[#This Row],[Profit_Percentage]]&lt;=24.5%,"low","high")</f>
        <v>low</v>
      </c>
      <c r="Q6759" s="3" t="str">
        <f>IF(Table5[[#This Row],[Profit_Percentage]]&gt;25%,"high_profit","low_profit")&amp;(IF(Table5[[#This Row],[net_sales]]&gt;1000," high_sales"," low_sales"))</f>
        <v>low_profit high_sales</v>
      </c>
      <c r="R6759" s="3"/>
    </row>
    <row r="6760" spans="1:18" ht="14.25" customHeight="1" x14ac:dyDescent="0.3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Table5[[#This Row],[sales]]-(Table5[[#This Row],[sales]]*Table5[[#This Row],[discount]])</f>
        <v>170.0676</v>
      </c>
      <c r="O6760" s="6">
        <f>Table5[[#This Row],[profit]]/Table5[[#This Row],[net_sales]]</f>
        <v>0.33627804473044837</v>
      </c>
      <c r="P6760" s="3" t="str">
        <f>IF(Table5[[#This Row],[Profit_Percentage]]&lt;=24.5%,"low","high")</f>
        <v>high</v>
      </c>
      <c r="Q6760" s="3" t="str">
        <f>IF(Table5[[#This Row],[Profit_Percentage]]&gt;25%,"high_profit","low_profit")&amp;(IF(Table5[[#This Row],[net_sales]]&gt;1000," high_sales"," low_sales"))</f>
        <v>high_profit low_sales</v>
      </c>
      <c r="R6760" s="3"/>
    </row>
    <row r="6761" spans="1:18" ht="14.25" customHeight="1" x14ac:dyDescent="0.3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Table5[[#This Row],[sales]]-(Table5[[#This Row],[sales]]*Table5[[#This Row],[discount]])</f>
        <v>1959.6621</v>
      </c>
      <c r="O6761" s="6">
        <f>Table5[[#This Row],[profit]]/Table5[[#This Row],[net_sales]]</f>
        <v>0.38723002297181747</v>
      </c>
      <c r="P6761" s="3" t="str">
        <f>IF(Table5[[#This Row],[Profit_Percentage]]&lt;=24.5%,"low","high")</f>
        <v>high</v>
      </c>
      <c r="Q6761" s="3" t="str">
        <f>IF(Table5[[#This Row],[Profit_Percentage]]&gt;25%,"high_profit","low_profit")&amp;(IF(Table5[[#This Row],[net_sales]]&gt;1000," high_sales"," low_sales"))</f>
        <v>high_profit high_sales</v>
      </c>
      <c r="R6761" s="3"/>
    </row>
    <row r="6762" spans="1:18" ht="14.25" customHeight="1" x14ac:dyDescent="0.3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Table5[[#This Row],[sales]]-(Table5[[#This Row],[sales]]*Table5[[#This Row],[discount]])</f>
        <v>2338.8191999999999</v>
      </c>
      <c r="O6762" s="6">
        <f>Table5[[#This Row],[profit]]/Table5[[#This Row],[net_sales]]</f>
        <v>0.39374997434602899</v>
      </c>
      <c r="P6762" s="3" t="str">
        <f>IF(Table5[[#This Row],[Profit_Percentage]]&lt;=24.5%,"low","high")</f>
        <v>high</v>
      </c>
      <c r="Q6762" s="3" t="str">
        <f>IF(Table5[[#This Row],[Profit_Percentage]]&gt;25%,"high_profit","low_profit")&amp;(IF(Table5[[#This Row],[net_sales]]&gt;1000," high_sales"," low_sales"))</f>
        <v>high_profit high_sales</v>
      </c>
      <c r="R6762" s="3"/>
    </row>
    <row r="6763" spans="1:18" ht="14.25" customHeight="1" x14ac:dyDescent="0.3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Table5[[#This Row],[sales]]-(Table5[[#This Row],[sales]]*Table5[[#This Row],[discount]])</f>
        <v>1122.8499999999999</v>
      </c>
      <c r="O6763" s="6">
        <f>Table5[[#This Row],[profit]]/Table5[[#This Row],[net_sales]]</f>
        <v>0.28523845571536716</v>
      </c>
      <c r="P6763" s="3" t="str">
        <f>IF(Table5[[#This Row],[Profit_Percentage]]&lt;=24.5%,"low","high")</f>
        <v>high</v>
      </c>
      <c r="Q6763" s="3" t="str">
        <f>IF(Table5[[#This Row],[Profit_Percentage]]&gt;25%,"high_profit","low_profit")&amp;(IF(Table5[[#This Row],[net_sales]]&gt;1000," high_sales"," low_sales"))</f>
        <v>high_profit high_sales</v>
      </c>
      <c r="R6763" s="3"/>
    </row>
    <row r="6764" spans="1:18" ht="14.25" customHeight="1" x14ac:dyDescent="0.3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Table5[[#This Row],[sales]]-(Table5[[#This Row],[sales]]*Table5[[#This Row],[discount]])</f>
        <v>974.96960000000013</v>
      </c>
      <c r="O6764" s="6">
        <f>Table5[[#This Row],[profit]]/Table5[[#This Row],[net_sales]]</f>
        <v>0.31021480054352457</v>
      </c>
      <c r="P6764" s="3" t="str">
        <f>IF(Table5[[#This Row],[Profit_Percentage]]&lt;=24.5%,"low","high")</f>
        <v>high</v>
      </c>
      <c r="Q6764" s="3" t="str">
        <f>IF(Table5[[#This Row],[Profit_Percentage]]&gt;25%,"high_profit","low_profit")&amp;(IF(Table5[[#This Row],[net_sales]]&gt;1000," high_sales"," low_sales"))</f>
        <v>high_profit low_sales</v>
      </c>
      <c r="R6764" s="3"/>
    </row>
    <row r="6765" spans="1:18" ht="14.25" customHeight="1" x14ac:dyDescent="0.3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Table5[[#This Row],[sales]]-(Table5[[#This Row],[sales]]*Table5[[#This Row],[discount]])</f>
        <v>1602.1120000000001</v>
      </c>
      <c r="O6765" s="6">
        <f>Table5[[#This Row],[profit]]/Table5[[#This Row],[net_sales]]</f>
        <v>0.26993119082810685</v>
      </c>
      <c r="P6765" s="3" t="str">
        <f>IF(Table5[[#This Row],[Profit_Percentage]]&lt;=24.5%,"low","high")</f>
        <v>high</v>
      </c>
      <c r="Q6765" s="3" t="str">
        <f>IF(Table5[[#This Row],[Profit_Percentage]]&gt;25%,"high_profit","low_profit")&amp;(IF(Table5[[#This Row],[net_sales]]&gt;1000," high_sales"," low_sales"))</f>
        <v>high_profit high_sales</v>
      </c>
      <c r="R6765" s="3"/>
    </row>
    <row r="6766" spans="1:18" ht="14.25" customHeight="1" x14ac:dyDescent="0.3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Table5[[#This Row],[sales]]-(Table5[[#This Row],[sales]]*Table5[[#This Row],[discount]])</f>
        <v>640.57770000000005</v>
      </c>
      <c r="O6766" s="6">
        <f>Table5[[#This Row],[profit]]/Table5[[#This Row],[net_sales]]</f>
        <v>0.37085274744968483</v>
      </c>
      <c r="P6766" s="3" t="str">
        <f>IF(Table5[[#This Row],[Profit_Percentage]]&lt;=24.5%,"low","high")</f>
        <v>high</v>
      </c>
      <c r="Q6766" s="3" t="str">
        <f>IF(Table5[[#This Row],[Profit_Percentage]]&gt;25%,"high_profit","low_profit")&amp;(IF(Table5[[#This Row],[net_sales]]&gt;1000," high_sales"," low_sales"))</f>
        <v>high_profit low_sales</v>
      </c>
      <c r="R6766" s="3"/>
    </row>
    <row r="6767" spans="1:18" ht="14.25" customHeight="1" x14ac:dyDescent="0.3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Table5[[#This Row],[sales]]-(Table5[[#This Row],[sales]]*Table5[[#This Row],[discount]])</f>
        <v>1196.8900000000001</v>
      </c>
      <c r="O6767" s="6">
        <f>Table5[[#This Row],[profit]]/Table5[[#This Row],[net_sales]]</f>
        <v>0.56130471471898002</v>
      </c>
      <c r="P6767" s="3" t="str">
        <f>IF(Table5[[#This Row],[Profit_Percentage]]&lt;=24.5%,"low","high")</f>
        <v>high</v>
      </c>
      <c r="Q6767" s="3" t="str">
        <f>IF(Table5[[#This Row],[Profit_Percentage]]&gt;25%,"high_profit","low_profit")&amp;(IF(Table5[[#This Row],[net_sales]]&gt;1000," high_sales"," low_sales"))</f>
        <v>high_profit high_sales</v>
      </c>
      <c r="R6767" s="3"/>
    </row>
    <row r="6768" spans="1:18" ht="14.25" customHeight="1" x14ac:dyDescent="0.3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Table5[[#This Row],[sales]]-(Table5[[#This Row],[sales]]*Table5[[#This Row],[discount]])</f>
        <v>3155.8683999999998</v>
      </c>
      <c r="O6768" s="6">
        <f>Table5[[#This Row],[profit]]/Table5[[#This Row],[net_sales]]</f>
        <v>6.8735439031614873E-2</v>
      </c>
      <c r="P6768" s="3" t="str">
        <f>IF(Table5[[#This Row],[Profit_Percentage]]&lt;=24.5%,"low","high")</f>
        <v>low</v>
      </c>
      <c r="Q6768" s="3" t="str">
        <f>IF(Table5[[#This Row],[Profit_Percentage]]&gt;25%,"high_profit","low_profit")&amp;(IF(Table5[[#This Row],[net_sales]]&gt;1000," high_sales"," low_sales"))</f>
        <v>low_profit high_sales</v>
      </c>
      <c r="R6768" s="3"/>
    </row>
    <row r="6769" spans="1:18" ht="14.25" customHeight="1" x14ac:dyDescent="0.3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Table5[[#This Row],[sales]]-(Table5[[#This Row],[sales]]*Table5[[#This Row],[discount]])</f>
        <v>4157.5911999999998</v>
      </c>
      <c r="O6769" s="6">
        <f>Table5[[#This Row],[profit]]/Table5[[#This Row],[net_sales]]</f>
        <v>0.12068767126503442</v>
      </c>
      <c r="P6769" s="3" t="str">
        <f>IF(Table5[[#This Row],[Profit_Percentage]]&lt;=24.5%,"low","high")</f>
        <v>low</v>
      </c>
      <c r="Q6769" s="3" t="str">
        <f>IF(Table5[[#This Row],[Profit_Percentage]]&gt;25%,"high_profit","low_profit")&amp;(IF(Table5[[#This Row],[net_sales]]&gt;1000," high_sales"," low_sales"))</f>
        <v>low_profit high_sales</v>
      </c>
      <c r="R6769" s="3"/>
    </row>
    <row r="6770" spans="1:18" ht="14.25" customHeight="1" x14ac:dyDescent="0.3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Table5[[#This Row],[sales]]-(Table5[[#This Row],[sales]]*Table5[[#This Row],[discount]])</f>
        <v>1649.4506999999999</v>
      </c>
      <c r="O6770" s="6">
        <f>Table5[[#This Row],[profit]]/Table5[[#This Row],[net_sales]]</f>
        <v>7.576461666905232E-2</v>
      </c>
      <c r="P6770" s="3" t="str">
        <f>IF(Table5[[#This Row],[Profit_Percentage]]&lt;=24.5%,"low","high")</f>
        <v>low</v>
      </c>
      <c r="Q6770" s="3" t="str">
        <f>IF(Table5[[#This Row],[Profit_Percentage]]&gt;25%,"high_profit","low_profit")&amp;(IF(Table5[[#This Row],[net_sales]]&gt;1000," high_sales"," low_sales"))</f>
        <v>low_profit high_sales</v>
      </c>
      <c r="R6770" s="3"/>
    </row>
    <row r="6771" spans="1:18" ht="14.25" customHeight="1" x14ac:dyDescent="0.3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Table5[[#This Row],[sales]]-(Table5[[#This Row],[sales]]*Table5[[#This Row],[discount]])</f>
        <v>1687.3812</v>
      </c>
      <c r="O6771" s="6">
        <f>Table5[[#This Row],[profit]]/Table5[[#This Row],[net_sales]]</f>
        <v>0.25019242836177147</v>
      </c>
      <c r="P6771" s="3" t="str">
        <f>IF(Table5[[#This Row],[Profit_Percentage]]&lt;=24.5%,"low","high")</f>
        <v>high</v>
      </c>
      <c r="Q6771" s="3" t="str">
        <f>IF(Table5[[#This Row],[Profit_Percentage]]&gt;25%,"high_profit","low_profit")&amp;(IF(Table5[[#This Row],[net_sales]]&gt;1000," high_sales"," low_sales"))</f>
        <v>high_profit high_sales</v>
      </c>
      <c r="R6771" s="3"/>
    </row>
    <row r="6772" spans="1:18" ht="14.25" customHeight="1" x14ac:dyDescent="0.3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Table5[[#This Row],[sales]]-(Table5[[#This Row],[sales]]*Table5[[#This Row],[discount]])</f>
        <v>96.095999999999989</v>
      </c>
      <c r="O6772" s="6">
        <f>Table5[[#This Row],[profit]]/Table5[[#This Row],[net_sales]]</f>
        <v>0.27295621045621049</v>
      </c>
      <c r="P6772" s="3" t="str">
        <f>IF(Table5[[#This Row],[Profit_Percentage]]&lt;=24.5%,"low","high")</f>
        <v>high</v>
      </c>
      <c r="Q6772" s="3" t="str">
        <f>IF(Table5[[#This Row],[Profit_Percentage]]&gt;25%,"high_profit","low_profit")&amp;(IF(Table5[[#This Row],[net_sales]]&gt;1000," high_sales"," low_sales"))</f>
        <v>high_profit low_sales</v>
      </c>
      <c r="R6772" s="3"/>
    </row>
    <row r="6773" spans="1:18" ht="14.25" customHeight="1" x14ac:dyDescent="0.3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Table5[[#This Row],[sales]]-(Table5[[#This Row],[sales]]*Table5[[#This Row],[discount]])</f>
        <v>1901.7764</v>
      </c>
      <c r="O6773" s="6">
        <f>Table5[[#This Row],[profit]]/Table5[[#This Row],[net_sales]]</f>
        <v>0.25101794301370023</v>
      </c>
      <c r="P6773" s="3" t="str">
        <f>IF(Table5[[#This Row],[Profit_Percentage]]&lt;=24.5%,"low","high")</f>
        <v>high</v>
      </c>
      <c r="Q6773" s="3" t="str">
        <f>IF(Table5[[#This Row],[Profit_Percentage]]&gt;25%,"high_profit","low_profit")&amp;(IF(Table5[[#This Row],[net_sales]]&gt;1000," high_sales"," low_sales"))</f>
        <v>high_profit high_sales</v>
      </c>
      <c r="R6773" s="3"/>
    </row>
    <row r="6774" spans="1:18" ht="14.25" customHeight="1" x14ac:dyDescent="0.3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Table5[[#This Row],[sales]]-(Table5[[#This Row],[sales]]*Table5[[#This Row],[discount]])</f>
        <v>3854.1414</v>
      </c>
      <c r="O6774" s="6">
        <f>Table5[[#This Row],[profit]]/Table5[[#This Row],[net_sales]]</f>
        <v>0.34511447867480938</v>
      </c>
      <c r="P6774" s="3" t="str">
        <f>IF(Table5[[#This Row],[Profit_Percentage]]&lt;=24.5%,"low","high")</f>
        <v>high</v>
      </c>
      <c r="Q6774" s="3" t="str">
        <f>IF(Table5[[#This Row],[Profit_Percentage]]&gt;25%,"high_profit","low_profit")&amp;(IF(Table5[[#This Row],[net_sales]]&gt;1000," high_sales"," low_sales"))</f>
        <v>high_profit high_sales</v>
      </c>
      <c r="R6774" s="3"/>
    </row>
    <row r="6775" spans="1:18" ht="14.25" customHeight="1" x14ac:dyDescent="0.3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Table5[[#This Row],[sales]]-(Table5[[#This Row],[sales]]*Table5[[#This Row],[discount]])</f>
        <v>880.25399999999991</v>
      </c>
      <c r="O6775" s="6">
        <f>Table5[[#This Row],[profit]]/Table5[[#This Row],[net_sales]]</f>
        <v>0.49077879793786799</v>
      </c>
      <c r="P6775" s="3" t="str">
        <f>IF(Table5[[#This Row],[Profit_Percentage]]&lt;=24.5%,"low","high")</f>
        <v>high</v>
      </c>
      <c r="Q6775" s="3" t="str">
        <f>IF(Table5[[#This Row],[Profit_Percentage]]&gt;25%,"high_profit","low_profit")&amp;(IF(Table5[[#This Row],[net_sales]]&gt;1000," high_sales"," low_sales"))</f>
        <v>high_profit low_sales</v>
      </c>
      <c r="R6775" s="3"/>
    </row>
    <row r="6776" spans="1:18" ht="14.25" customHeight="1" x14ac:dyDescent="0.3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Table5[[#This Row],[sales]]-(Table5[[#This Row],[sales]]*Table5[[#This Row],[discount]])</f>
        <v>1627.7760000000001</v>
      </c>
      <c r="O6776" s="6">
        <f>Table5[[#This Row],[profit]]/Table5[[#This Row],[net_sales]]</f>
        <v>0.15816058229142091</v>
      </c>
      <c r="P6776" s="3" t="str">
        <f>IF(Table5[[#This Row],[Profit_Percentage]]&lt;=24.5%,"low","high")</f>
        <v>low</v>
      </c>
      <c r="Q6776" s="3" t="str">
        <f>IF(Table5[[#This Row],[Profit_Percentage]]&gt;25%,"high_profit","low_profit")&amp;(IF(Table5[[#This Row],[net_sales]]&gt;1000," high_sales"," low_sales"))</f>
        <v>low_profit high_sales</v>
      </c>
      <c r="R6776" s="3"/>
    </row>
    <row r="6777" spans="1:18" ht="14.25" customHeight="1" x14ac:dyDescent="0.3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Table5[[#This Row],[sales]]-(Table5[[#This Row],[sales]]*Table5[[#This Row],[discount]])</f>
        <v>2339.4659000000001</v>
      </c>
      <c r="O6777" s="6">
        <f>Table5[[#This Row],[profit]]/Table5[[#This Row],[net_sales]]</f>
        <v>0.19820763363124888</v>
      </c>
      <c r="P6777" s="3" t="str">
        <f>IF(Table5[[#This Row],[Profit_Percentage]]&lt;=24.5%,"low","high")</f>
        <v>low</v>
      </c>
      <c r="Q6777" s="3" t="str">
        <f>IF(Table5[[#This Row],[Profit_Percentage]]&gt;25%,"high_profit","low_profit")&amp;(IF(Table5[[#This Row],[net_sales]]&gt;1000," high_sales"," low_sales"))</f>
        <v>low_profit high_sales</v>
      </c>
      <c r="R6777" s="3"/>
    </row>
    <row r="6778" spans="1:18" ht="14.25" customHeight="1" x14ac:dyDescent="0.3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Table5[[#This Row],[sales]]-(Table5[[#This Row],[sales]]*Table5[[#This Row],[discount]])</f>
        <v>2929.5814999999998</v>
      </c>
      <c r="O6778" s="6">
        <f>Table5[[#This Row],[profit]]/Table5[[#This Row],[net_sales]]</f>
        <v>0.19877924543147207</v>
      </c>
      <c r="P6778" s="3" t="str">
        <f>IF(Table5[[#This Row],[Profit_Percentage]]&lt;=24.5%,"low","high")</f>
        <v>low</v>
      </c>
      <c r="Q6778" s="3" t="str">
        <f>IF(Table5[[#This Row],[Profit_Percentage]]&gt;25%,"high_profit","low_profit")&amp;(IF(Table5[[#This Row],[net_sales]]&gt;1000," high_sales"," low_sales"))</f>
        <v>low_profit high_sales</v>
      </c>
      <c r="R6778" s="3"/>
    </row>
    <row r="6779" spans="1:18" ht="14.25" customHeight="1" x14ac:dyDescent="0.3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Table5[[#This Row],[sales]]-(Table5[[#This Row],[sales]]*Table5[[#This Row],[discount]])</f>
        <v>2129.1435000000001</v>
      </c>
      <c r="O6779" s="6">
        <f>Table5[[#This Row],[profit]]/Table5[[#This Row],[net_sales]]</f>
        <v>0.1429495005855641</v>
      </c>
      <c r="P6779" s="3" t="str">
        <f>IF(Table5[[#This Row],[Profit_Percentage]]&lt;=24.5%,"low","high")</f>
        <v>low</v>
      </c>
      <c r="Q6779" s="3" t="str">
        <f>IF(Table5[[#This Row],[Profit_Percentage]]&gt;25%,"high_profit","low_profit")&amp;(IF(Table5[[#This Row],[net_sales]]&gt;1000," high_sales"," low_sales"))</f>
        <v>low_profit high_sales</v>
      </c>
      <c r="R6779" s="3"/>
    </row>
    <row r="6780" spans="1:18" ht="14.25" customHeight="1" x14ac:dyDescent="0.3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Table5[[#This Row],[sales]]-(Table5[[#This Row],[sales]]*Table5[[#This Row],[discount]])</f>
        <v>788.28660000000002</v>
      </c>
      <c r="O6780" s="6">
        <f>Table5[[#This Row],[profit]]/Table5[[#This Row],[net_sales]]</f>
        <v>0.22022447165789699</v>
      </c>
      <c r="P6780" s="3" t="str">
        <f>IF(Table5[[#This Row],[Profit_Percentage]]&lt;=24.5%,"low","high")</f>
        <v>low</v>
      </c>
      <c r="Q6780" s="3" t="str">
        <f>IF(Table5[[#This Row],[Profit_Percentage]]&gt;25%,"high_profit","low_profit")&amp;(IF(Table5[[#This Row],[net_sales]]&gt;1000," high_sales"," low_sales"))</f>
        <v>low_profit low_sales</v>
      </c>
      <c r="R6780" s="3"/>
    </row>
    <row r="6781" spans="1:18" ht="14.25" customHeight="1" x14ac:dyDescent="0.3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Table5[[#This Row],[sales]]-(Table5[[#This Row],[sales]]*Table5[[#This Row],[discount]])</f>
        <v>1992.5975999999998</v>
      </c>
      <c r="O6781" s="6">
        <f>Table5[[#This Row],[profit]]/Table5[[#This Row],[net_sales]]</f>
        <v>0.2371025640099135</v>
      </c>
      <c r="P6781" s="3" t="str">
        <f>IF(Table5[[#This Row],[Profit_Percentage]]&lt;=24.5%,"low","high")</f>
        <v>low</v>
      </c>
      <c r="Q6781" s="3" t="str">
        <f>IF(Table5[[#This Row],[Profit_Percentage]]&gt;25%,"high_profit","low_profit")&amp;(IF(Table5[[#This Row],[net_sales]]&gt;1000," high_sales"," low_sales"))</f>
        <v>low_profit high_sales</v>
      </c>
      <c r="R6781" s="3"/>
    </row>
    <row r="6782" spans="1:18" ht="14.25" customHeight="1" x14ac:dyDescent="0.3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Table5[[#This Row],[sales]]-(Table5[[#This Row],[sales]]*Table5[[#This Row],[discount]])</f>
        <v>1359.1072000000001</v>
      </c>
      <c r="O6782" s="6">
        <f>Table5[[#This Row],[profit]]/Table5[[#This Row],[net_sales]]</f>
        <v>6.588148455103468E-2</v>
      </c>
      <c r="P6782" s="3" t="str">
        <f>IF(Table5[[#This Row],[Profit_Percentage]]&lt;=24.5%,"low","high")</f>
        <v>low</v>
      </c>
      <c r="Q6782" s="3" t="str">
        <f>IF(Table5[[#This Row],[Profit_Percentage]]&gt;25%,"high_profit","low_profit")&amp;(IF(Table5[[#This Row],[net_sales]]&gt;1000," high_sales"," low_sales"))</f>
        <v>low_profit high_sales</v>
      </c>
      <c r="R6782" s="3"/>
    </row>
    <row r="6783" spans="1:18" ht="14.25" customHeight="1" x14ac:dyDescent="0.3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Table5[[#This Row],[sales]]-(Table5[[#This Row],[sales]]*Table5[[#This Row],[discount]])</f>
        <v>2878.2082</v>
      </c>
      <c r="O6783" s="6">
        <f>Table5[[#This Row],[profit]]/Table5[[#This Row],[net_sales]]</f>
        <v>0.18232871409371981</v>
      </c>
      <c r="P6783" s="3" t="str">
        <f>IF(Table5[[#This Row],[Profit_Percentage]]&lt;=24.5%,"low","high")</f>
        <v>low</v>
      </c>
      <c r="Q6783" s="3" t="str">
        <f>IF(Table5[[#This Row],[Profit_Percentage]]&gt;25%,"high_profit","low_profit")&amp;(IF(Table5[[#This Row],[net_sales]]&gt;1000," high_sales"," low_sales"))</f>
        <v>low_profit high_sales</v>
      </c>
      <c r="R6783" s="3"/>
    </row>
    <row r="6784" spans="1:18" ht="14.25" customHeight="1" x14ac:dyDescent="0.3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Table5[[#This Row],[sales]]-(Table5[[#This Row],[sales]]*Table5[[#This Row],[discount]])</f>
        <v>2106.7941000000001</v>
      </c>
      <c r="O6784" s="6">
        <f>Table5[[#This Row],[profit]]/Table5[[#This Row],[net_sales]]</f>
        <v>0.17447362321738036</v>
      </c>
      <c r="P6784" s="3" t="str">
        <f>IF(Table5[[#This Row],[Profit_Percentage]]&lt;=24.5%,"low","high")</f>
        <v>low</v>
      </c>
      <c r="Q6784" s="3" t="str">
        <f>IF(Table5[[#This Row],[Profit_Percentage]]&gt;25%,"high_profit","low_profit")&amp;(IF(Table5[[#This Row],[net_sales]]&gt;1000," high_sales"," low_sales"))</f>
        <v>low_profit high_sales</v>
      </c>
      <c r="R6784" s="3"/>
    </row>
    <row r="6785" spans="1:18" ht="14.25" customHeight="1" x14ac:dyDescent="0.3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Table5[[#This Row],[sales]]-(Table5[[#This Row],[sales]]*Table5[[#This Row],[discount]])</f>
        <v>2643.9341999999997</v>
      </c>
      <c r="O6785" s="6">
        <f>Table5[[#This Row],[profit]]/Table5[[#This Row],[net_sales]]</f>
        <v>0.43945117847486531</v>
      </c>
      <c r="P6785" s="3" t="str">
        <f>IF(Table5[[#This Row],[Profit_Percentage]]&lt;=24.5%,"low","high")</f>
        <v>high</v>
      </c>
      <c r="Q6785" s="3" t="str">
        <f>IF(Table5[[#This Row],[Profit_Percentage]]&gt;25%,"high_profit","low_profit")&amp;(IF(Table5[[#This Row],[net_sales]]&gt;1000," high_sales"," low_sales"))</f>
        <v>high_profit high_sales</v>
      </c>
      <c r="R6785" s="3"/>
    </row>
    <row r="6786" spans="1:18" ht="14.25" customHeight="1" x14ac:dyDescent="0.3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Table5[[#This Row],[sales]]-(Table5[[#This Row],[sales]]*Table5[[#This Row],[discount]])</f>
        <v>607.42239999999993</v>
      </c>
      <c r="O6786" s="6">
        <f>Table5[[#This Row],[profit]]/Table5[[#This Row],[net_sales]]</f>
        <v>0.39285676655981083</v>
      </c>
      <c r="P6786" s="3" t="str">
        <f>IF(Table5[[#This Row],[Profit_Percentage]]&lt;=24.5%,"low","high")</f>
        <v>high</v>
      </c>
      <c r="Q6786" s="3" t="str">
        <f>IF(Table5[[#This Row],[Profit_Percentage]]&gt;25%,"high_profit","low_profit")&amp;(IF(Table5[[#This Row],[net_sales]]&gt;1000," high_sales"," low_sales"))</f>
        <v>high_profit low_sales</v>
      </c>
      <c r="R6786" s="3"/>
    </row>
    <row r="6787" spans="1:18" ht="14.25" customHeight="1" x14ac:dyDescent="0.3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Table5[[#This Row],[sales]]-(Table5[[#This Row],[sales]]*Table5[[#This Row],[discount]])</f>
        <v>1631.5907999999999</v>
      </c>
      <c r="O6787" s="6">
        <f>Table5[[#This Row],[profit]]/Table5[[#This Row],[net_sales]]</f>
        <v>0.14230283720648584</v>
      </c>
      <c r="P6787" s="3" t="str">
        <f>IF(Table5[[#This Row],[Profit_Percentage]]&lt;=24.5%,"low","high")</f>
        <v>low</v>
      </c>
      <c r="Q6787" s="3" t="str">
        <f>IF(Table5[[#This Row],[Profit_Percentage]]&gt;25%,"high_profit","low_profit")&amp;(IF(Table5[[#This Row],[net_sales]]&gt;1000," high_sales"," low_sales"))</f>
        <v>low_profit high_sales</v>
      </c>
      <c r="R6787" s="3"/>
    </row>
    <row r="6788" spans="1:18" ht="14.25" customHeight="1" x14ac:dyDescent="0.3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Table5[[#This Row],[sales]]-(Table5[[#This Row],[sales]]*Table5[[#This Row],[discount]])</f>
        <v>1472.5204000000001</v>
      </c>
      <c r="O6788" s="6">
        <f>Table5[[#This Row],[profit]]/Table5[[#This Row],[net_sales]]</f>
        <v>0.37748203692118626</v>
      </c>
      <c r="P6788" s="3" t="str">
        <f>IF(Table5[[#This Row],[Profit_Percentage]]&lt;=24.5%,"low","high")</f>
        <v>high</v>
      </c>
      <c r="Q6788" s="3" t="str">
        <f>IF(Table5[[#This Row],[Profit_Percentage]]&gt;25%,"high_profit","low_profit")&amp;(IF(Table5[[#This Row],[net_sales]]&gt;1000," high_sales"," low_sales"))</f>
        <v>high_profit high_sales</v>
      </c>
      <c r="R6788" s="3"/>
    </row>
    <row r="6789" spans="1:18" ht="14.25" customHeight="1" x14ac:dyDescent="0.3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Table5[[#This Row],[sales]]-(Table5[[#This Row],[sales]]*Table5[[#This Row],[discount]])</f>
        <v>674.42180000000008</v>
      </c>
      <c r="O6789" s="6">
        <f>Table5[[#This Row],[profit]]/Table5[[#This Row],[net_sales]]</f>
        <v>0.16382922378843623</v>
      </c>
      <c r="P6789" s="3" t="str">
        <f>IF(Table5[[#This Row],[Profit_Percentage]]&lt;=24.5%,"low","high")</f>
        <v>low</v>
      </c>
      <c r="Q6789" s="3" t="str">
        <f>IF(Table5[[#This Row],[Profit_Percentage]]&gt;25%,"high_profit","low_profit")&amp;(IF(Table5[[#This Row],[net_sales]]&gt;1000," high_sales"," low_sales"))</f>
        <v>low_profit low_sales</v>
      </c>
      <c r="R6789" s="3"/>
    </row>
    <row r="6790" spans="1:18" ht="14.25" customHeight="1" x14ac:dyDescent="0.3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Table5[[#This Row],[sales]]-(Table5[[#This Row],[sales]]*Table5[[#This Row],[discount]])</f>
        <v>2831.7220000000002</v>
      </c>
      <c r="O6790" s="6">
        <f>Table5[[#This Row],[profit]]/Table5[[#This Row],[net_sales]]</f>
        <v>0.28945638025201625</v>
      </c>
      <c r="P6790" s="3" t="str">
        <f>IF(Table5[[#This Row],[Profit_Percentage]]&lt;=24.5%,"low","high")</f>
        <v>high</v>
      </c>
      <c r="Q6790" s="3" t="str">
        <f>IF(Table5[[#This Row],[Profit_Percentage]]&gt;25%,"high_profit","low_profit")&amp;(IF(Table5[[#This Row],[net_sales]]&gt;1000," high_sales"," low_sales"))</f>
        <v>high_profit high_sales</v>
      </c>
      <c r="R6790" s="3"/>
    </row>
    <row r="6791" spans="1:18" ht="14.25" customHeight="1" x14ac:dyDescent="0.3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Table5[[#This Row],[sales]]-(Table5[[#This Row],[sales]]*Table5[[#This Row],[discount]])</f>
        <v>1372.9590000000001</v>
      </c>
      <c r="O6791" s="6">
        <f>Table5[[#This Row],[profit]]/Table5[[#This Row],[net_sales]]</f>
        <v>6.5406177460506823E-2</v>
      </c>
      <c r="P6791" s="3" t="str">
        <f>IF(Table5[[#This Row],[Profit_Percentage]]&lt;=24.5%,"low","high")</f>
        <v>low</v>
      </c>
      <c r="Q6791" s="3" t="str">
        <f>IF(Table5[[#This Row],[Profit_Percentage]]&gt;25%,"high_profit","low_profit")&amp;(IF(Table5[[#This Row],[net_sales]]&gt;1000," high_sales"," low_sales"))</f>
        <v>low_profit high_sales</v>
      </c>
      <c r="R6791" s="3"/>
    </row>
    <row r="6792" spans="1:18" ht="14.25" customHeight="1" x14ac:dyDescent="0.3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Table5[[#This Row],[sales]]-(Table5[[#This Row],[sales]]*Table5[[#This Row],[discount]])</f>
        <v>624.6123</v>
      </c>
      <c r="O6792" s="6">
        <f>Table5[[#This Row],[profit]]/Table5[[#This Row],[net_sales]]</f>
        <v>0.58655585232631502</v>
      </c>
      <c r="P6792" s="3" t="str">
        <f>IF(Table5[[#This Row],[Profit_Percentage]]&lt;=24.5%,"low","high")</f>
        <v>high</v>
      </c>
      <c r="Q6792" s="3" t="str">
        <f>IF(Table5[[#This Row],[Profit_Percentage]]&gt;25%,"high_profit","low_profit")&amp;(IF(Table5[[#This Row],[net_sales]]&gt;1000," high_sales"," low_sales"))</f>
        <v>high_profit low_sales</v>
      </c>
      <c r="R6792" s="3"/>
    </row>
    <row r="6793" spans="1:18" ht="14.25" customHeight="1" x14ac:dyDescent="0.3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Table5[[#This Row],[sales]]-(Table5[[#This Row],[sales]]*Table5[[#This Row],[discount]])</f>
        <v>628.33439999999996</v>
      </c>
      <c r="O6793" s="6">
        <f>Table5[[#This Row],[profit]]/Table5[[#This Row],[net_sales]]</f>
        <v>0.10585127919146239</v>
      </c>
      <c r="P6793" s="3" t="str">
        <f>IF(Table5[[#This Row],[Profit_Percentage]]&lt;=24.5%,"low","high")</f>
        <v>low</v>
      </c>
      <c r="Q6793" s="3" t="str">
        <f>IF(Table5[[#This Row],[Profit_Percentage]]&gt;25%,"high_profit","low_profit")&amp;(IF(Table5[[#This Row],[net_sales]]&gt;1000," high_sales"," low_sales"))</f>
        <v>low_profit low_sales</v>
      </c>
      <c r="R6793" s="3"/>
    </row>
    <row r="6794" spans="1:18" ht="14.25" customHeight="1" x14ac:dyDescent="0.3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Table5[[#This Row],[sales]]-(Table5[[#This Row],[sales]]*Table5[[#This Row],[discount]])</f>
        <v>979.78679999999997</v>
      </c>
      <c r="O6794" s="6">
        <f>Table5[[#This Row],[profit]]/Table5[[#This Row],[net_sales]]</f>
        <v>0.38476738000552774</v>
      </c>
      <c r="P6794" s="3" t="str">
        <f>IF(Table5[[#This Row],[Profit_Percentage]]&lt;=24.5%,"low","high")</f>
        <v>high</v>
      </c>
      <c r="Q6794" s="3" t="str">
        <f>IF(Table5[[#This Row],[Profit_Percentage]]&gt;25%,"high_profit","low_profit")&amp;(IF(Table5[[#This Row],[net_sales]]&gt;1000," high_sales"," low_sales"))</f>
        <v>high_profit low_sales</v>
      </c>
      <c r="R6794" s="3"/>
    </row>
    <row r="6795" spans="1:18" ht="14.25" customHeight="1" x14ac:dyDescent="0.3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Table5[[#This Row],[sales]]-(Table5[[#This Row],[sales]]*Table5[[#This Row],[discount]])</f>
        <v>4186.8090000000002</v>
      </c>
      <c r="O6795" s="6">
        <f>Table5[[#This Row],[profit]]/Table5[[#This Row],[net_sales]]</f>
        <v>0.13807173912160789</v>
      </c>
      <c r="P6795" s="3" t="str">
        <f>IF(Table5[[#This Row],[Profit_Percentage]]&lt;=24.5%,"low","high")</f>
        <v>low</v>
      </c>
      <c r="Q6795" s="3" t="str">
        <f>IF(Table5[[#This Row],[Profit_Percentage]]&gt;25%,"high_profit","low_profit")&amp;(IF(Table5[[#This Row],[net_sales]]&gt;1000," high_sales"," low_sales"))</f>
        <v>low_profit high_sales</v>
      </c>
      <c r="R6795" s="3"/>
    </row>
    <row r="6796" spans="1:18" ht="14.25" customHeight="1" x14ac:dyDescent="0.3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Table5[[#This Row],[sales]]-(Table5[[#This Row],[sales]]*Table5[[#This Row],[discount]])</f>
        <v>146.11940000000001</v>
      </c>
      <c r="O6796" s="6">
        <f>Table5[[#This Row],[profit]]/Table5[[#This Row],[net_sales]]</f>
        <v>0.30564045568213388</v>
      </c>
      <c r="P6796" s="3" t="str">
        <f>IF(Table5[[#This Row],[Profit_Percentage]]&lt;=24.5%,"low","high")</f>
        <v>high</v>
      </c>
      <c r="Q6796" s="3" t="str">
        <f>IF(Table5[[#This Row],[Profit_Percentage]]&gt;25%,"high_profit","low_profit")&amp;(IF(Table5[[#This Row],[net_sales]]&gt;1000," high_sales"," low_sales"))</f>
        <v>high_profit low_sales</v>
      </c>
      <c r="R6796" s="3"/>
    </row>
    <row r="6797" spans="1:18" ht="14.25" customHeight="1" x14ac:dyDescent="0.3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Table5[[#This Row],[sales]]-(Table5[[#This Row],[sales]]*Table5[[#This Row],[discount]])</f>
        <v>3591.4787999999999</v>
      </c>
      <c r="O6797" s="6">
        <f>Table5[[#This Row],[profit]]/Table5[[#This Row],[net_sales]]</f>
        <v>0.14992153093037888</v>
      </c>
      <c r="P6797" s="3" t="str">
        <f>IF(Table5[[#This Row],[Profit_Percentage]]&lt;=24.5%,"low","high")</f>
        <v>low</v>
      </c>
      <c r="Q6797" s="3" t="str">
        <f>IF(Table5[[#This Row],[Profit_Percentage]]&gt;25%,"high_profit","low_profit")&amp;(IF(Table5[[#This Row],[net_sales]]&gt;1000," high_sales"," low_sales"))</f>
        <v>low_profit high_sales</v>
      </c>
      <c r="R6797" s="3"/>
    </row>
    <row r="6798" spans="1:18" ht="14.25" customHeight="1" x14ac:dyDescent="0.3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Table5[[#This Row],[sales]]-(Table5[[#This Row],[sales]]*Table5[[#This Row],[discount]])</f>
        <v>1289.6541</v>
      </c>
      <c r="O6798" s="6">
        <f>Table5[[#This Row],[profit]]/Table5[[#This Row],[net_sales]]</f>
        <v>0.25224593168044052</v>
      </c>
      <c r="P6798" s="3" t="str">
        <f>IF(Table5[[#This Row],[Profit_Percentage]]&lt;=24.5%,"low","high")</f>
        <v>high</v>
      </c>
      <c r="Q6798" s="3" t="str">
        <f>IF(Table5[[#This Row],[Profit_Percentage]]&gt;25%,"high_profit","low_profit")&amp;(IF(Table5[[#This Row],[net_sales]]&gt;1000," high_sales"," low_sales"))</f>
        <v>high_profit high_sales</v>
      </c>
      <c r="R6798" s="3"/>
    </row>
    <row r="6799" spans="1:18" ht="14.25" customHeight="1" x14ac:dyDescent="0.3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Table5[[#This Row],[sales]]-(Table5[[#This Row],[sales]]*Table5[[#This Row],[discount]])</f>
        <v>1454.4435000000001</v>
      </c>
      <c r="O6799" s="6">
        <f>Table5[[#This Row],[profit]]/Table5[[#This Row],[net_sales]]</f>
        <v>0.21148982411485906</v>
      </c>
      <c r="P6799" s="3" t="str">
        <f>IF(Table5[[#This Row],[Profit_Percentage]]&lt;=24.5%,"low","high")</f>
        <v>low</v>
      </c>
      <c r="Q6799" s="3" t="str">
        <f>IF(Table5[[#This Row],[Profit_Percentage]]&gt;25%,"high_profit","low_profit")&amp;(IF(Table5[[#This Row],[net_sales]]&gt;1000," high_sales"," low_sales"))</f>
        <v>low_profit high_sales</v>
      </c>
      <c r="R6799" s="3"/>
    </row>
    <row r="6800" spans="1:18" ht="14.25" customHeight="1" x14ac:dyDescent="0.3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Table5[[#This Row],[sales]]-(Table5[[#This Row],[sales]]*Table5[[#This Row],[discount]])</f>
        <v>1384.7734000000003</v>
      </c>
      <c r="O6800" s="6">
        <f>Table5[[#This Row],[profit]]/Table5[[#This Row],[net_sales]]</f>
        <v>0.13332145172632576</v>
      </c>
      <c r="P6800" s="3" t="str">
        <f>IF(Table5[[#This Row],[Profit_Percentage]]&lt;=24.5%,"low","high")</f>
        <v>low</v>
      </c>
      <c r="Q6800" s="3" t="str">
        <f>IF(Table5[[#This Row],[Profit_Percentage]]&gt;25%,"high_profit","low_profit")&amp;(IF(Table5[[#This Row],[net_sales]]&gt;1000," high_sales"," low_sales"))</f>
        <v>low_profit high_sales</v>
      </c>
      <c r="R6800" s="3"/>
    </row>
    <row r="6801" spans="1:18" ht="14.25" customHeight="1" x14ac:dyDescent="0.3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Table5[[#This Row],[sales]]-(Table5[[#This Row],[sales]]*Table5[[#This Row],[discount]])</f>
        <v>2688.9553999999998</v>
      </c>
      <c r="O6801" s="6">
        <f>Table5[[#This Row],[profit]]/Table5[[#This Row],[net_sales]]</f>
        <v>0.35471395323254523</v>
      </c>
      <c r="P6801" s="3" t="str">
        <f>IF(Table5[[#This Row],[Profit_Percentage]]&lt;=24.5%,"low","high")</f>
        <v>high</v>
      </c>
      <c r="Q6801" s="3" t="str">
        <f>IF(Table5[[#This Row],[Profit_Percentage]]&gt;25%,"high_profit","low_profit")&amp;(IF(Table5[[#This Row],[net_sales]]&gt;1000," high_sales"," low_sales"))</f>
        <v>high_profit high_sales</v>
      </c>
      <c r="R6801" s="3"/>
    </row>
    <row r="6802" spans="1:18" ht="14.25" customHeight="1" x14ac:dyDescent="0.3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Table5[[#This Row],[sales]]-(Table5[[#This Row],[sales]]*Table5[[#This Row],[discount]])</f>
        <v>3757.4211</v>
      </c>
      <c r="O6802" s="6">
        <f>Table5[[#This Row],[profit]]/Table5[[#This Row],[net_sales]]</f>
        <v>0.27725665350631046</v>
      </c>
      <c r="P6802" s="3" t="str">
        <f>IF(Table5[[#This Row],[Profit_Percentage]]&lt;=24.5%,"low","high")</f>
        <v>high</v>
      </c>
      <c r="Q6802" s="3" t="str">
        <f>IF(Table5[[#This Row],[Profit_Percentage]]&gt;25%,"high_profit","low_profit")&amp;(IF(Table5[[#This Row],[net_sales]]&gt;1000," high_sales"," low_sales"))</f>
        <v>high_profit high_sales</v>
      </c>
      <c r="R6802" s="3"/>
    </row>
    <row r="6803" spans="1:18" ht="14.25" customHeight="1" x14ac:dyDescent="0.3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Table5[[#This Row],[sales]]-(Table5[[#This Row],[sales]]*Table5[[#This Row],[discount]])</f>
        <v>3447.9480000000003</v>
      </c>
      <c r="O6803" s="6">
        <f>Table5[[#This Row],[profit]]/Table5[[#This Row],[net_sales]]</f>
        <v>0.27184864736939185</v>
      </c>
      <c r="P6803" s="3" t="str">
        <f>IF(Table5[[#This Row],[Profit_Percentage]]&lt;=24.5%,"low","high")</f>
        <v>high</v>
      </c>
      <c r="Q6803" s="3" t="str">
        <f>IF(Table5[[#This Row],[Profit_Percentage]]&gt;25%,"high_profit","low_profit")&amp;(IF(Table5[[#This Row],[net_sales]]&gt;1000," high_sales"," low_sales"))</f>
        <v>high_profit high_sales</v>
      </c>
      <c r="R6803" s="3"/>
    </row>
    <row r="6804" spans="1:18" ht="14.25" customHeight="1" x14ac:dyDescent="0.3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Table5[[#This Row],[sales]]-(Table5[[#This Row],[sales]]*Table5[[#This Row],[discount]])</f>
        <v>2315.7718</v>
      </c>
      <c r="O6804" s="6">
        <f>Table5[[#This Row],[profit]]/Table5[[#This Row],[net_sales]]</f>
        <v>0.2865049138261378</v>
      </c>
      <c r="P6804" s="3" t="str">
        <f>IF(Table5[[#This Row],[Profit_Percentage]]&lt;=24.5%,"low","high")</f>
        <v>high</v>
      </c>
      <c r="Q6804" s="3" t="str">
        <f>IF(Table5[[#This Row],[Profit_Percentage]]&gt;25%,"high_profit","low_profit")&amp;(IF(Table5[[#This Row],[net_sales]]&gt;1000," high_sales"," low_sales"))</f>
        <v>high_profit high_sales</v>
      </c>
      <c r="R6804" s="3"/>
    </row>
    <row r="6805" spans="1:18" ht="14.25" customHeight="1" x14ac:dyDescent="0.3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Table5[[#This Row],[sales]]-(Table5[[#This Row],[sales]]*Table5[[#This Row],[discount]])</f>
        <v>1239.8799999999999</v>
      </c>
      <c r="O6805" s="6">
        <f>Table5[[#This Row],[profit]]/Table5[[#This Row],[net_sales]]</f>
        <v>7.1031067522663485E-2</v>
      </c>
      <c r="P6805" s="3" t="str">
        <f>IF(Table5[[#This Row],[Profit_Percentage]]&lt;=24.5%,"low","high")</f>
        <v>low</v>
      </c>
      <c r="Q6805" s="3" t="str">
        <f>IF(Table5[[#This Row],[Profit_Percentage]]&gt;25%,"high_profit","low_profit")&amp;(IF(Table5[[#This Row],[net_sales]]&gt;1000," high_sales"," low_sales"))</f>
        <v>low_profit high_sales</v>
      </c>
      <c r="R6805" s="3"/>
    </row>
    <row r="6806" spans="1:18" ht="14.25" customHeight="1" x14ac:dyDescent="0.3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Table5[[#This Row],[sales]]-(Table5[[#This Row],[sales]]*Table5[[#This Row],[discount]])</f>
        <v>3035.4219000000003</v>
      </c>
      <c r="O6806" s="6">
        <f>Table5[[#This Row],[profit]]/Table5[[#This Row],[net_sales]]</f>
        <v>0.27438030937313851</v>
      </c>
      <c r="P6806" s="3" t="str">
        <f>IF(Table5[[#This Row],[Profit_Percentage]]&lt;=24.5%,"low","high")</f>
        <v>high</v>
      </c>
      <c r="Q6806" s="3" t="str">
        <f>IF(Table5[[#This Row],[Profit_Percentage]]&gt;25%,"high_profit","low_profit")&amp;(IF(Table5[[#This Row],[net_sales]]&gt;1000," high_sales"," low_sales"))</f>
        <v>high_profit high_sales</v>
      </c>
      <c r="R6806" s="3"/>
    </row>
    <row r="6807" spans="1:18" ht="14.25" customHeight="1" x14ac:dyDescent="0.3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Table5[[#This Row],[sales]]-(Table5[[#This Row],[sales]]*Table5[[#This Row],[discount]])</f>
        <v>4575.1071000000002</v>
      </c>
      <c r="O6807" s="6">
        <f>Table5[[#This Row],[profit]]/Table5[[#This Row],[net_sales]]</f>
        <v>0.25168372561158187</v>
      </c>
      <c r="P6807" s="3" t="str">
        <f>IF(Table5[[#This Row],[Profit_Percentage]]&lt;=24.5%,"low","high")</f>
        <v>high</v>
      </c>
      <c r="Q6807" s="3" t="str">
        <f>IF(Table5[[#This Row],[Profit_Percentage]]&gt;25%,"high_profit","low_profit")&amp;(IF(Table5[[#This Row],[net_sales]]&gt;1000," high_sales"," low_sales"))</f>
        <v>high_profit high_sales</v>
      </c>
      <c r="R6807" s="3"/>
    </row>
    <row r="6808" spans="1:18" ht="14.25" customHeight="1" x14ac:dyDescent="0.3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Table5[[#This Row],[sales]]-(Table5[[#This Row],[sales]]*Table5[[#This Row],[discount]])</f>
        <v>639.87559999999996</v>
      </c>
      <c r="O6808" s="6">
        <f>Table5[[#This Row],[profit]]/Table5[[#This Row],[net_sales]]</f>
        <v>9.8378497320416661E-2</v>
      </c>
      <c r="P6808" s="3" t="str">
        <f>IF(Table5[[#This Row],[Profit_Percentage]]&lt;=24.5%,"low","high")</f>
        <v>low</v>
      </c>
      <c r="Q6808" s="3" t="str">
        <f>IF(Table5[[#This Row],[Profit_Percentage]]&gt;25%,"high_profit","low_profit")&amp;(IF(Table5[[#This Row],[net_sales]]&gt;1000," high_sales"," low_sales"))</f>
        <v>low_profit low_sales</v>
      </c>
      <c r="R6808" s="3"/>
    </row>
    <row r="6809" spans="1:18" ht="14.25" customHeight="1" x14ac:dyDescent="0.3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Table5[[#This Row],[sales]]-(Table5[[#This Row],[sales]]*Table5[[#This Row],[discount]])</f>
        <v>3070.2815999999998</v>
      </c>
      <c r="O6809" s="6">
        <f>Table5[[#This Row],[profit]]/Table5[[#This Row],[net_sales]]</f>
        <v>0.35457333946176151</v>
      </c>
      <c r="P6809" s="3" t="str">
        <f>IF(Table5[[#This Row],[Profit_Percentage]]&lt;=24.5%,"low","high")</f>
        <v>high</v>
      </c>
      <c r="Q6809" s="3" t="str">
        <f>IF(Table5[[#This Row],[Profit_Percentage]]&gt;25%,"high_profit","low_profit")&amp;(IF(Table5[[#This Row],[net_sales]]&gt;1000," high_sales"," low_sales"))</f>
        <v>high_profit high_sales</v>
      </c>
      <c r="R6809" s="3"/>
    </row>
    <row r="6810" spans="1:18" ht="14.25" customHeight="1" x14ac:dyDescent="0.3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Table5[[#This Row],[sales]]-(Table5[[#This Row],[sales]]*Table5[[#This Row],[discount]])</f>
        <v>2616.5802000000003</v>
      </c>
      <c r="O6810" s="6">
        <f>Table5[[#This Row],[profit]]/Table5[[#This Row],[net_sales]]</f>
        <v>0.21915628651474164</v>
      </c>
      <c r="P6810" s="3" t="str">
        <f>IF(Table5[[#This Row],[Profit_Percentage]]&lt;=24.5%,"low","high")</f>
        <v>low</v>
      </c>
      <c r="Q6810" s="3" t="str">
        <f>IF(Table5[[#This Row],[Profit_Percentage]]&gt;25%,"high_profit","low_profit")&amp;(IF(Table5[[#This Row],[net_sales]]&gt;1000," high_sales"," low_sales"))</f>
        <v>low_profit high_sales</v>
      </c>
      <c r="R6810" s="3"/>
    </row>
    <row r="6811" spans="1:18" ht="14.25" customHeight="1" x14ac:dyDescent="0.3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Table5[[#This Row],[sales]]-(Table5[[#This Row],[sales]]*Table5[[#This Row],[discount]])</f>
        <v>4109.8153000000002</v>
      </c>
      <c r="O6811" s="6">
        <f>Table5[[#This Row],[profit]]/Table5[[#This Row],[net_sales]]</f>
        <v>0.27046957560355567</v>
      </c>
      <c r="P6811" s="3" t="str">
        <f>IF(Table5[[#This Row],[Profit_Percentage]]&lt;=24.5%,"low","high")</f>
        <v>high</v>
      </c>
      <c r="Q6811" s="3" t="str">
        <f>IF(Table5[[#This Row],[Profit_Percentage]]&gt;25%,"high_profit","low_profit")&amp;(IF(Table5[[#This Row],[net_sales]]&gt;1000," high_sales"," low_sales"))</f>
        <v>high_profit high_sales</v>
      </c>
      <c r="R6811" s="3"/>
    </row>
    <row r="6812" spans="1:18" ht="14.25" customHeight="1" x14ac:dyDescent="0.3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Table5[[#This Row],[sales]]-(Table5[[#This Row],[sales]]*Table5[[#This Row],[discount]])</f>
        <v>3944.9231999999997</v>
      </c>
      <c r="O6812" s="6">
        <f>Table5[[#This Row],[profit]]/Table5[[#This Row],[net_sales]]</f>
        <v>0.10136572493984167</v>
      </c>
      <c r="P6812" s="3" t="str">
        <f>IF(Table5[[#This Row],[Profit_Percentage]]&lt;=24.5%,"low","high")</f>
        <v>low</v>
      </c>
      <c r="Q6812" s="3" t="str">
        <f>IF(Table5[[#This Row],[Profit_Percentage]]&gt;25%,"high_profit","low_profit")&amp;(IF(Table5[[#This Row],[net_sales]]&gt;1000," high_sales"," low_sales"))</f>
        <v>low_profit high_sales</v>
      </c>
      <c r="R6812" s="3"/>
    </row>
    <row r="6813" spans="1:18" ht="14.25" customHeight="1" x14ac:dyDescent="0.3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Table5[[#This Row],[sales]]-(Table5[[#This Row],[sales]]*Table5[[#This Row],[discount]])</f>
        <v>3082.7336999999998</v>
      </c>
      <c r="O6813" s="6">
        <f>Table5[[#This Row],[profit]]/Table5[[#This Row],[net_sales]]</f>
        <v>0.14556236239283338</v>
      </c>
      <c r="P6813" s="3" t="str">
        <f>IF(Table5[[#This Row],[Profit_Percentage]]&lt;=24.5%,"low","high")</f>
        <v>low</v>
      </c>
      <c r="Q6813" s="3" t="str">
        <f>IF(Table5[[#This Row],[Profit_Percentage]]&gt;25%,"high_profit","low_profit")&amp;(IF(Table5[[#This Row],[net_sales]]&gt;1000," high_sales"," low_sales"))</f>
        <v>low_profit high_sales</v>
      </c>
      <c r="R6813" s="3"/>
    </row>
    <row r="6814" spans="1:18" ht="14.25" customHeight="1" x14ac:dyDescent="0.3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Table5[[#This Row],[sales]]-(Table5[[#This Row],[sales]]*Table5[[#This Row],[discount]])</f>
        <v>2840.2240000000002</v>
      </c>
      <c r="O6814" s="6">
        <f>Table5[[#This Row],[profit]]/Table5[[#This Row],[net_sales]]</f>
        <v>0.25241671079464151</v>
      </c>
      <c r="P6814" s="3" t="str">
        <f>IF(Table5[[#This Row],[Profit_Percentage]]&lt;=24.5%,"low","high")</f>
        <v>high</v>
      </c>
      <c r="Q6814" s="3" t="str">
        <f>IF(Table5[[#This Row],[Profit_Percentage]]&gt;25%,"high_profit","low_profit")&amp;(IF(Table5[[#This Row],[net_sales]]&gt;1000," high_sales"," low_sales"))</f>
        <v>high_profit high_sales</v>
      </c>
      <c r="R6814" s="3"/>
    </row>
    <row r="6815" spans="1:18" ht="14.25" customHeight="1" x14ac:dyDescent="0.3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Table5[[#This Row],[sales]]-(Table5[[#This Row],[sales]]*Table5[[#This Row],[discount]])</f>
        <v>608.82299999999998</v>
      </c>
      <c r="O6815" s="6">
        <f>Table5[[#This Row],[profit]]/Table5[[#This Row],[net_sales]]</f>
        <v>0.18796924557712177</v>
      </c>
      <c r="P6815" s="3" t="str">
        <f>IF(Table5[[#This Row],[Profit_Percentage]]&lt;=24.5%,"low","high")</f>
        <v>low</v>
      </c>
      <c r="Q6815" s="3" t="str">
        <f>IF(Table5[[#This Row],[Profit_Percentage]]&gt;25%,"high_profit","low_profit")&amp;(IF(Table5[[#This Row],[net_sales]]&gt;1000," high_sales"," low_sales"))</f>
        <v>low_profit low_sales</v>
      </c>
      <c r="R6815" s="3"/>
    </row>
    <row r="6816" spans="1:18" ht="14.25" customHeight="1" x14ac:dyDescent="0.3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Table5[[#This Row],[sales]]-(Table5[[#This Row],[sales]]*Table5[[#This Row],[discount]])</f>
        <v>417.67960000000005</v>
      </c>
      <c r="O6816" s="6">
        <f>Table5[[#This Row],[profit]]/Table5[[#This Row],[net_sales]]</f>
        <v>0.57412428090814105</v>
      </c>
      <c r="P6816" s="3" t="str">
        <f>IF(Table5[[#This Row],[Profit_Percentage]]&lt;=24.5%,"low","high")</f>
        <v>high</v>
      </c>
      <c r="Q6816" s="3" t="str">
        <f>IF(Table5[[#This Row],[Profit_Percentage]]&gt;25%,"high_profit","low_profit")&amp;(IF(Table5[[#This Row],[net_sales]]&gt;1000," high_sales"," low_sales"))</f>
        <v>high_profit low_sales</v>
      </c>
      <c r="R6816" s="3"/>
    </row>
    <row r="6817" spans="1:18" ht="14.25" customHeight="1" x14ac:dyDescent="0.3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Table5[[#This Row],[sales]]-(Table5[[#This Row],[sales]]*Table5[[#This Row],[discount]])</f>
        <v>677.12</v>
      </c>
      <c r="O6817" s="6">
        <f>Table5[[#This Row],[profit]]/Table5[[#This Row],[net_sales]]</f>
        <v>0.29653532608695649</v>
      </c>
      <c r="P6817" s="3" t="str">
        <f>IF(Table5[[#This Row],[Profit_Percentage]]&lt;=24.5%,"low","high")</f>
        <v>high</v>
      </c>
      <c r="Q6817" s="3" t="str">
        <f>IF(Table5[[#This Row],[Profit_Percentage]]&gt;25%,"high_profit","low_profit")&amp;(IF(Table5[[#This Row],[net_sales]]&gt;1000," high_sales"," low_sales"))</f>
        <v>high_profit low_sales</v>
      </c>
      <c r="R6817" s="3"/>
    </row>
    <row r="6818" spans="1:18" ht="14.25" customHeight="1" x14ac:dyDescent="0.3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Table5[[#This Row],[sales]]-(Table5[[#This Row],[sales]]*Table5[[#This Row],[discount]])</f>
        <v>354.92599999999999</v>
      </c>
      <c r="O6818" s="6">
        <f>Table5[[#This Row],[profit]]/Table5[[#This Row],[net_sales]]</f>
        <v>0.2526442131599263</v>
      </c>
      <c r="P6818" s="3" t="str">
        <f>IF(Table5[[#This Row],[Profit_Percentage]]&lt;=24.5%,"low","high")</f>
        <v>high</v>
      </c>
      <c r="Q6818" s="3" t="str">
        <f>IF(Table5[[#This Row],[Profit_Percentage]]&gt;25%,"high_profit","low_profit")&amp;(IF(Table5[[#This Row],[net_sales]]&gt;1000," high_sales"," low_sales"))</f>
        <v>high_profit low_sales</v>
      </c>
      <c r="R6818" s="3"/>
    </row>
    <row r="6819" spans="1:18" ht="14.25" customHeight="1" x14ac:dyDescent="0.3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Table5[[#This Row],[sales]]-(Table5[[#This Row],[sales]]*Table5[[#This Row],[discount]])</f>
        <v>1556.4349999999999</v>
      </c>
      <c r="O6819" s="6">
        <f>Table5[[#This Row],[profit]]/Table5[[#This Row],[net_sales]]</f>
        <v>0.12935329776058752</v>
      </c>
      <c r="P6819" s="3" t="str">
        <f>IF(Table5[[#This Row],[Profit_Percentage]]&lt;=24.5%,"low","high")</f>
        <v>low</v>
      </c>
      <c r="Q6819" s="3" t="str">
        <f>IF(Table5[[#This Row],[Profit_Percentage]]&gt;25%,"high_profit","low_profit")&amp;(IF(Table5[[#This Row],[net_sales]]&gt;1000," high_sales"," low_sales"))</f>
        <v>low_profit high_sales</v>
      </c>
      <c r="R6819" s="3"/>
    </row>
    <row r="6820" spans="1:18" ht="14.25" customHeight="1" x14ac:dyDescent="0.3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Table5[[#This Row],[sales]]-(Table5[[#This Row],[sales]]*Table5[[#This Row],[discount]])</f>
        <v>2623.0640000000003</v>
      </c>
      <c r="O6820" s="6">
        <f>Table5[[#This Row],[profit]]/Table5[[#This Row],[net_sales]]</f>
        <v>0.2936298923701442</v>
      </c>
      <c r="P6820" s="3" t="str">
        <f>IF(Table5[[#This Row],[Profit_Percentage]]&lt;=24.5%,"low","high")</f>
        <v>high</v>
      </c>
      <c r="Q6820" s="3" t="str">
        <f>IF(Table5[[#This Row],[Profit_Percentage]]&gt;25%,"high_profit","low_profit")&amp;(IF(Table5[[#This Row],[net_sales]]&gt;1000," high_sales"," low_sales"))</f>
        <v>high_profit high_sales</v>
      </c>
      <c r="R6820" s="3"/>
    </row>
    <row r="6821" spans="1:18" ht="14.25" customHeight="1" x14ac:dyDescent="0.3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Table5[[#This Row],[sales]]-(Table5[[#This Row],[sales]]*Table5[[#This Row],[discount]])</f>
        <v>1323.3528000000001</v>
      </c>
      <c r="O6821" s="6">
        <f>Table5[[#This Row],[profit]]/Table5[[#This Row],[net_sales]]</f>
        <v>0.13666801475766704</v>
      </c>
      <c r="P6821" s="3" t="str">
        <f>IF(Table5[[#This Row],[Profit_Percentage]]&lt;=24.5%,"low","high")</f>
        <v>low</v>
      </c>
      <c r="Q6821" s="3" t="str">
        <f>IF(Table5[[#This Row],[Profit_Percentage]]&gt;25%,"high_profit","low_profit")&amp;(IF(Table5[[#This Row],[net_sales]]&gt;1000," high_sales"," low_sales"))</f>
        <v>low_profit high_sales</v>
      </c>
      <c r="R6821" s="3"/>
    </row>
    <row r="6822" spans="1:18" ht="14.25" customHeight="1" x14ac:dyDescent="0.3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Table5[[#This Row],[sales]]-(Table5[[#This Row],[sales]]*Table5[[#This Row],[discount]])</f>
        <v>2613.2183999999997</v>
      </c>
      <c r="O6822" s="6">
        <f>Table5[[#This Row],[profit]]/Table5[[#This Row],[net_sales]]</f>
        <v>0.16537844674597427</v>
      </c>
      <c r="P6822" s="3" t="str">
        <f>IF(Table5[[#This Row],[Profit_Percentage]]&lt;=24.5%,"low","high")</f>
        <v>low</v>
      </c>
      <c r="Q6822" s="3" t="str">
        <f>IF(Table5[[#This Row],[Profit_Percentage]]&gt;25%,"high_profit","low_profit")&amp;(IF(Table5[[#This Row],[net_sales]]&gt;1000," high_sales"," low_sales"))</f>
        <v>low_profit high_sales</v>
      </c>
      <c r="R6822" s="3"/>
    </row>
    <row r="6823" spans="1:18" ht="14.25" customHeight="1" x14ac:dyDescent="0.3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Table5[[#This Row],[sales]]-(Table5[[#This Row],[sales]]*Table5[[#This Row],[discount]])</f>
        <v>2512.8279000000002</v>
      </c>
      <c r="O6823" s="6">
        <f>Table5[[#This Row],[profit]]/Table5[[#This Row],[net_sales]]</f>
        <v>0.30282615056924511</v>
      </c>
      <c r="P6823" s="3" t="str">
        <f>IF(Table5[[#This Row],[Profit_Percentage]]&lt;=24.5%,"low","high")</f>
        <v>high</v>
      </c>
      <c r="Q6823" s="3" t="str">
        <f>IF(Table5[[#This Row],[Profit_Percentage]]&gt;25%,"high_profit","low_profit")&amp;(IF(Table5[[#This Row],[net_sales]]&gt;1000," high_sales"," low_sales"))</f>
        <v>high_profit high_sales</v>
      </c>
      <c r="R6823" s="3"/>
    </row>
    <row r="6824" spans="1:18" ht="14.25" customHeight="1" x14ac:dyDescent="0.3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Table5[[#This Row],[sales]]-(Table5[[#This Row],[sales]]*Table5[[#This Row],[discount]])</f>
        <v>1985.0255</v>
      </c>
      <c r="O6824" s="6">
        <f>Table5[[#This Row],[profit]]/Table5[[#This Row],[net_sales]]</f>
        <v>0.48537411736020519</v>
      </c>
      <c r="P6824" s="3" t="str">
        <f>IF(Table5[[#This Row],[Profit_Percentage]]&lt;=24.5%,"low","high")</f>
        <v>high</v>
      </c>
      <c r="Q6824" s="3" t="str">
        <f>IF(Table5[[#This Row],[Profit_Percentage]]&gt;25%,"high_profit","low_profit")&amp;(IF(Table5[[#This Row],[net_sales]]&gt;1000," high_sales"," low_sales"))</f>
        <v>high_profit high_sales</v>
      </c>
      <c r="R6824" s="3"/>
    </row>
    <row r="6825" spans="1:18" ht="14.25" customHeight="1" x14ac:dyDescent="0.3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Table5[[#This Row],[sales]]-(Table5[[#This Row],[sales]]*Table5[[#This Row],[discount]])</f>
        <v>2283.8496</v>
      </c>
      <c r="O6825" s="6">
        <f>Table5[[#This Row],[profit]]/Table5[[#This Row],[net_sales]]</f>
        <v>5.9631772600087153E-2</v>
      </c>
      <c r="P6825" s="3" t="str">
        <f>IF(Table5[[#This Row],[Profit_Percentage]]&lt;=24.5%,"low","high")</f>
        <v>low</v>
      </c>
      <c r="Q6825" s="3" t="str">
        <f>IF(Table5[[#This Row],[Profit_Percentage]]&gt;25%,"high_profit","low_profit")&amp;(IF(Table5[[#This Row],[net_sales]]&gt;1000," high_sales"," low_sales"))</f>
        <v>low_profit high_sales</v>
      </c>
      <c r="R6825" s="3"/>
    </row>
    <row r="6826" spans="1:18" ht="14.25" customHeight="1" x14ac:dyDescent="0.3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Table5[[#This Row],[sales]]-(Table5[[#This Row],[sales]]*Table5[[#This Row],[discount]])</f>
        <v>1006.226</v>
      </c>
      <c r="O6826" s="6">
        <f>Table5[[#This Row],[profit]]/Table5[[#This Row],[net_sales]]</f>
        <v>0.33631609598638879</v>
      </c>
      <c r="P6826" s="3" t="str">
        <f>IF(Table5[[#This Row],[Profit_Percentage]]&lt;=24.5%,"low","high")</f>
        <v>high</v>
      </c>
      <c r="Q6826" s="3" t="str">
        <f>IF(Table5[[#This Row],[Profit_Percentage]]&gt;25%,"high_profit","low_profit")&amp;(IF(Table5[[#This Row],[net_sales]]&gt;1000," high_sales"," low_sales"))</f>
        <v>high_profit high_sales</v>
      </c>
      <c r="R6826" s="3"/>
    </row>
    <row r="6827" spans="1:18" ht="14.25" customHeight="1" x14ac:dyDescent="0.3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Table5[[#This Row],[sales]]-(Table5[[#This Row],[sales]]*Table5[[#This Row],[discount]])</f>
        <v>567.66399999999999</v>
      </c>
      <c r="O6827" s="6">
        <f>Table5[[#This Row],[profit]]/Table5[[#This Row],[net_sales]]</f>
        <v>0.33287296710730291</v>
      </c>
      <c r="P6827" s="3" t="str">
        <f>IF(Table5[[#This Row],[Profit_Percentage]]&lt;=24.5%,"low","high")</f>
        <v>high</v>
      </c>
      <c r="Q6827" s="3" t="str">
        <f>IF(Table5[[#This Row],[Profit_Percentage]]&gt;25%,"high_profit","low_profit")&amp;(IF(Table5[[#This Row],[net_sales]]&gt;1000," high_sales"," low_sales"))</f>
        <v>high_profit low_sales</v>
      </c>
      <c r="R6827" s="3"/>
    </row>
    <row r="6828" spans="1:18" ht="14.25" customHeight="1" x14ac:dyDescent="0.3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Table5[[#This Row],[sales]]-(Table5[[#This Row],[sales]]*Table5[[#This Row],[discount]])</f>
        <v>1486.1451</v>
      </c>
      <c r="O6828" s="6">
        <f>Table5[[#This Row],[profit]]/Table5[[#This Row],[net_sales]]</f>
        <v>0.39564777355858455</v>
      </c>
      <c r="P6828" s="3" t="str">
        <f>IF(Table5[[#This Row],[Profit_Percentage]]&lt;=24.5%,"low","high")</f>
        <v>high</v>
      </c>
      <c r="Q6828" s="3" t="str">
        <f>IF(Table5[[#This Row],[Profit_Percentage]]&gt;25%,"high_profit","low_profit")&amp;(IF(Table5[[#This Row],[net_sales]]&gt;1000," high_sales"," low_sales"))</f>
        <v>high_profit high_sales</v>
      </c>
      <c r="R6828" s="3"/>
    </row>
    <row r="6829" spans="1:18" ht="14.25" customHeight="1" x14ac:dyDescent="0.3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Table5[[#This Row],[sales]]-(Table5[[#This Row],[sales]]*Table5[[#This Row],[discount]])</f>
        <v>2538.2210000000005</v>
      </c>
      <c r="O6829" s="6">
        <f>Table5[[#This Row],[profit]]/Table5[[#This Row],[net_sales]]</f>
        <v>0.24355247238124653</v>
      </c>
      <c r="P6829" s="3" t="str">
        <f>IF(Table5[[#This Row],[Profit_Percentage]]&lt;=24.5%,"low","high")</f>
        <v>low</v>
      </c>
      <c r="Q6829" s="3" t="str">
        <f>IF(Table5[[#This Row],[Profit_Percentage]]&gt;25%,"high_profit","low_profit")&amp;(IF(Table5[[#This Row],[net_sales]]&gt;1000," high_sales"," low_sales"))</f>
        <v>low_profit high_sales</v>
      </c>
      <c r="R6829" s="3"/>
    </row>
    <row r="6830" spans="1:18" ht="14.25" customHeight="1" x14ac:dyDescent="0.3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Table5[[#This Row],[sales]]-(Table5[[#This Row],[sales]]*Table5[[#This Row],[discount]])</f>
        <v>2758.5261</v>
      </c>
      <c r="O6830" s="6">
        <f>Table5[[#This Row],[profit]]/Table5[[#This Row],[net_sales]]</f>
        <v>0.26701940576164934</v>
      </c>
      <c r="P6830" s="3" t="str">
        <f>IF(Table5[[#This Row],[Profit_Percentage]]&lt;=24.5%,"low","high")</f>
        <v>high</v>
      </c>
      <c r="Q6830" s="3" t="str">
        <f>IF(Table5[[#This Row],[Profit_Percentage]]&gt;25%,"high_profit","low_profit")&amp;(IF(Table5[[#This Row],[net_sales]]&gt;1000," high_sales"," low_sales"))</f>
        <v>high_profit high_sales</v>
      </c>
      <c r="R6830" s="3"/>
    </row>
    <row r="6831" spans="1:18" ht="14.25" customHeight="1" x14ac:dyDescent="0.3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Table5[[#This Row],[sales]]-(Table5[[#This Row],[sales]]*Table5[[#This Row],[discount]])</f>
        <v>2435.6242000000002</v>
      </c>
      <c r="O6831" s="6">
        <f>Table5[[#This Row],[profit]]/Table5[[#This Row],[net_sales]]</f>
        <v>0.366530271788234</v>
      </c>
      <c r="P6831" s="3" t="str">
        <f>IF(Table5[[#This Row],[Profit_Percentage]]&lt;=24.5%,"low","high")</f>
        <v>high</v>
      </c>
      <c r="Q6831" s="3" t="str">
        <f>IF(Table5[[#This Row],[Profit_Percentage]]&gt;25%,"high_profit","low_profit")&amp;(IF(Table5[[#This Row],[net_sales]]&gt;1000," high_sales"," low_sales"))</f>
        <v>high_profit high_sales</v>
      </c>
      <c r="R6831" s="3"/>
    </row>
    <row r="6832" spans="1:18" ht="14.25" customHeight="1" x14ac:dyDescent="0.3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Table5[[#This Row],[sales]]-(Table5[[#This Row],[sales]]*Table5[[#This Row],[discount]])</f>
        <v>940.99319999999989</v>
      </c>
      <c r="O6832" s="6">
        <f>Table5[[#This Row],[profit]]/Table5[[#This Row],[net_sales]]</f>
        <v>0.43227730019728094</v>
      </c>
      <c r="P6832" s="3" t="str">
        <f>IF(Table5[[#This Row],[Profit_Percentage]]&lt;=24.5%,"low","high")</f>
        <v>high</v>
      </c>
      <c r="Q6832" s="3" t="str">
        <f>IF(Table5[[#This Row],[Profit_Percentage]]&gt;25%,"high_profit","low_profit")&amp;(IF(Table5[[#This Row],[net_sales]]&gt;1000," high_sales"," low_sales"))</f>
        <v>high_profit low_sales</v>
      </c>
      <c r="R6832" s="3"/>
    </row>
    <row r="6833" spans="1:18" ht="14.25" customHeight="1" x14ac:dyDescent="0.3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Table5[[#This Row],[sales]]-(Table5[[#This Row],[sales]]*Table5[[#This Row],[discount]])</f>
        <v>410.20800000000003</v>
      </c>
      <c r="O6833" s="6">
        <f>Table5[[#This Row],[profit]]/Table5[[#This Row],[net_sales]]</f>
        <v>7.97156564474608E-2</v>
      </c>
      <c r="P6833" s="3" t="str">
        <f>IF(Table5[[#This Row],[Profit_Percentage]]&lt;=24.5%,"low","high")</f>
        <v>low</v>
      </c>
      <c r="Q6833" s="3" t="str">
        <f>IF(Table5[[#This Row],[Profit_Percentage]]&gt;25%,"high_profit","low_profit")&amp;(IF(Table5[[#This Row],[net_sales]]&gt;1000," high_sales"," low_sales"))</f>
        <v>low_profit low_sales</v>
      </c>
      <c r="R6833" s="3"/>
    </row>
    <row r="6834" spans="1:18" ht="14.25" customHeight="1" x14ac:dyDescent="0.3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Table5[[#This Row],[sales]]-(Table5[[#This Row],[sales]]*Table5[[#This Row],[discount]])</f>
        <v>2908.7849999999999</v>
      </c>
      <c r="O6834" s="6">
        <f>Table5[[#This Row],[profit]]/Table5[[#This Row],[net_sales]]</f>
        <v>0.3015623361644123</v>
      </c>
      <c r="P6834" s="3" t="str">
        <f>IF(Table5[[#This Row],[Profit_Percentage]]&lt;=24.5%,"low","high")</f>
        <v>high</v>
      </c>
      <c r="Q6834" s="3" t="str">
        <f>IF(Table5[[#This Row],[Profit_Percentage]]&gt;25%,"high_profit","low_profit")&amp;(IF(Table5[[#This Row],[net_sales]]&gt;1000," high_sales"," low_sales"))</f>
        <v>high_profit high_sales</v>
      </c>
      <c r="R6834" s="3"/>
    </row>
    <row r="6835" spans="1:18" ht="14.25" customHeight="1" x14ac:dyDescent="0.3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Table5[[#This Row],[sales]]-(Table5[[#This Row],[sales]]*Table5[[#This Row],[discount]])</f>
        <v>811.88850000000002</v>
      </c>
      <c r="O6835" s="6">
        <f>Table5[[#This Row],[profit]]/Table5[[#This Row],[net_sales]]</f>
        <v>0.12883542506144624</v>
      </c>
      <c r="P6835" s="3" t="str">
        <f>IF(Table5[[#This Row],[Profit_Percentage]]&lt;=24.5%,"low","high")</f>
        <v>low</v>
      </c>
      <c r="Q6835" s="3" t="str">
        <f>IF(Table5[[#This Row],[Profit_Percentage]]&gt;25%,"high_profit","low_profit")&amp;(IF(Table5[[#This Row],[net_sales]]&gt;1000," high_sales"," low_sales"))</f>
        <v>low_profit low_sales</v>
      </c>
      <c r="R6835" s="3"/>
    </row>
    <row r="6836" spans="1:18" ht="14.25" customHeight="1" x14ac:dyDescent="0.3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Table5[[#This Row],[sales]]-(Table5[[#This Row],[sales]]*Table5[[#This Row],[discount]])</f>
        <v>2807.82</v>
      </c>
      <c r="O6836" s="6">
        <f>Table5[[#This Row],[profit]]/Table5[[#This Row],[net_sales]]</f>
        <v>0.30501242957169616</v>
      </c>
      <c r="P6836" s="3" t="str">
        <f>IF(Table5[[#This Row],[Profit_Percentage]]&lt;=24.5%,"low","high")</f>
        <v>high</v>
      </c>
      <c r="Q6836" s="3" t="str">
        <f>IF(Table5[[#This Row],[Profit_Percentage]]&gt;25%,"high_profit","low_profit")&amp;(IF(Table5[[#This Row],[net_sales]]&gt;1000," high_sales"," low_sales"))</f>
        <v>high_profit high_sales</v>
      </c>
      <c r="R6836" s="3"/>
    </row>
    <row r="6837" spans="1:18" ht="14.25" customHeight="1" x14ac:dyDescent="0.3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Table5[[#This Row],[sales]]-(Table5[[#This Row],[sales]]*Table5[[#This Row],[discount]])</f>
        <v>2707.4901</v>
      </c>
      <c r="O6837" s="6">
        <f>Table5[[#This Row],[profit]]/Table5[[#This Row],[net_sales]]</f>
        <v>0.31647022458179996</v>
      </c>
      <c r="P6837" s="3" t="str">
        <f>IF(Table5[[#This Row],[Profit_Percentage]]&lt;=24.5%,"low","high")</f>
        <v>high</v>
      </c>
      <c r="Q6837" s="3" t="str">
        <f>IF(Table5[[#This Row],[Profit_Percentage]]&gt;25%,"high_profit","low_profit")&amp;(IF(Table5[[#This Row],[net_sales]]&gt;1000," high_sales"," low_sales"))</f>
        <v>high_profit high_sales</v>
      </c>
      <c r="R6837" s="3"/>
    </row>
    <row r="6838" spans="1:18" ht="14.25" customHeight="1" x14ac:dyDescent="0.3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Table5[[#This Row],[sales]]-(Table5[[#This Row],[sales]]*Table5[[#This Row],[discount]])</f>
        <v>766.00720000000001</v>
      </c>
      <c r="O6838" s="6">
        <f>Table5[[#This Row],[profit]]/Table5[[#This Row],[net_sales]]</f>
        <v>0.27495825104515992</v>
      </c>
      <c r="P6838" s="3" t="str">
        <f>IF(Table5[[#This Row],[Profit_Percentage]]&lt;=24.5%,"low","high")</f>
        <v>high</v>
      </c>
      <c r="Q6838" s="3" t="str">
        <f>IF(Table5[[#This Row],[Profit_Percentage]]&gt;25%,"high_profit","low_profit")&amp;(IF(Table5[[#This Row],[net_sales]]&gt;1000," high_sales"," low_sales"))</f>
        <v>high_profit low_sales</v>
      </c>
      <c r="R6838" s="3"/>
    </row>
    <row r="6839" spans="1:18" ht="14.25" customHeight="1" x14ac:dyDescent="0.3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Table5[[#This Row],[sales]]-(Table5[[#This Row],[sales]]*Table5[[#This Row],[discount]])</f>
        <v>1667.9409999999998</v>
      </c>
      <c r="O6839" s="6">
        <f>Table5[[#This Row],[profit]]/Table5[[#This Row],[net_sales]]</f>
        <v>0.16865704482352795</v>
      </c>
      <c r="P6839" s="3" t="str">
        <f>IF(Table5[[#This Row],[Profit_Percentage]]&lt;=24.5%,"low","high")</f>
        <v>low</v>
      </c>
      <c r="Q6839" s="3" t="str">
        <f>IF(Table5[[#This Row],[Profit_Percentage]]&gt;25%,"high_profit","low_profit")&amp;(IF(Table5[[#This Row],[net_sales]]&gt;1000," high_sales"," low_sales"))</f>
        <v>low_profit high_sales</v>
      </c>
      <c r="R6839" s="3"/>
    </row>
    <row r="6840" spans="1:18" ht="14.25" customHeight="1" x14ac:dyDescent="0.3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Table5[[#This Row],[sales]]-(Table5[[#This Row],[sales]]*Table5[[#This Row],[discount]])</f>
        <v>2156.3166000000001</v>
      </c>
      <c r="O6840" s="6">
        <f>Table5[[#This Row],[profit]]/Table5[[#This Row],[net_sales]]</f>
        <v>0.31395204210736027</v>
      </c>
      <c r="P6840" s="3" t="str">
        <f>IF(Table5[[#This Row],[Profit_Percentage]]&lt;=24.5%,"low","high")</f>
        <v>high</v>
      </c>
      <c r="Q6840" s="3" t="str">
        <f>IF(Table5[[#This Row],[Profit_Percentage]]&gt;25%,"high_profit","low_profit")&amp;(IF(Table5[[#This Row],[net_sales]]&gt;1000," high_sales"," low_sales"))</f>
        <v>high_profit high_sales</v>
      </c>
      <c r="R6840" s="3"/>
    </row>
    <row r="6841" spans="1:18" ht="14.25" customHeight="1" x14ac:dyDescent="0.3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Table5[[#This Row],[sales]]-(Table5[[#This Row],[sales]]*Table5[[#This Row],[discount]])</f>
        <v>1991.74</v>
      </c>
      <c r="O6841" s="6">
        <f>Table5[[#This Row],[profit]]/Table5[[#This Row],[net_sales]]</f>
        <v>0.10094691074136182</v>
      </c>
      <c r="P6841" s="3" t="str">
        <f>IF(Table5[[#This Row],[Profit_Percentage]]&lt;=24.5%,"low","high")</f>
        <v>low</v>
      </c>
      <c r="Q6841" s="3" t="str">
        <f>IF(Table5[[#This Row],[Profit_Percentage]]&gt;25%,"high_profit","low_profit")&amp;(IF(Table5[[#This Row],[net_sales]]&gt;1000," high_sales"," low_sales"))</f>
        <v>low_profit high_sales</v>
      </c>
      <c r="R6841" s="3"/>
    </row>
    <row r="6842" spans="1:18" ht="14.25" customHeight="1" x14ac:dyDescent="0.3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Table5[[#This Row],[sales]]-(Table5[[#This Row],[sales]]*Table5[[#This Row],[discount]])</f>
        <v>650.62030000000004</v>
      </c>
      <c r="O6842" s="6">
        <f>Table5[[#This Row],[profit]]/Table5[[#This Row],[net_sales]]</f>
        <v>9.26654148356576E-2</v>
      </c>
      <c r="P6842" s="3" t="str">
        <f>IF(Table5[[#This Row],[Profit_Percentage]]&lt;=24.5%,"low","high")</f>
        <v>low</v>
      </c>
      <c r="Q6842" s="3" t="str">
        <f>IF(Table5[[#This Row],[Profit_Percentage]]&gt;25%,"high_profit","low_profit")&amp;(IF(Table5[[#This Row],[net_sales]]&gt;1000," high_sales"," low_sales"))</f>
        <v>low_profit low_sales</v>
      </c>
      <c r="R6842" s="3"/>
    </row>
    <row r="6843" spans="1:18" ht="14.25" customHeight="1" x14ac:dyDescent="0.3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Table5[[#This Row],[sales]]-(Table5[[#This Row],[sales]]*Table5[[#This Row],[discount]])</f>
        <v>4060.2085999999999</v>
      </c>
      <c r="O6843" s="6">
        <f>Table5[[#This Row],[profit]]/Table5[[#This Row],[net_sales]]</f>
        <v>0.13963075690249016</v>
      </c>
      <c r="P6843" s="3" t="str">
        <f>IF(Table5[[#This Row],[Profit_Percentage]]&lt;=24.5%,"low","high")</f>
        <v>low</v>
      </c>
      <c r="Q6843" s="3" t="str">
        <f>IF(Table5[[#This Row],[Profit_Percentage]]&gt;25%,"high_profit","low_profit")&amp;(IF(Table5[[#This Row],[net_sales]]&gt;1000," high_sales"," low_sales"))</f>
        <v>low_profit high_sales</v>
      </c>
      <c r="R6843" s="3"/>
    </row>
    <row r="6844" spans="1:18" ht="14.25" customHeight="1" x14ac:dyDescent="0.3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Table5[[#This Row],[sales]]-(Table5[[#This Row],[sales]]*Table5[[#This Row],[discount]])</f>
        <v>465.90390000000002</v>
      </c>
      <c r="O6844" s="6">
        <f>Table5[[#This Row],[profit]]/Table5[[#This Row],[net_sales]]</f>
        <v>0.14548064525753057</v>
      </c>
      <c r="P6844" s="3" t="str">
        <f>IF(Table5[[#This Row],[Profit_Percentage]]&lt;=24.5%,"low","high")</f>
        <v>low</v>
      </c>
      <c r="Q6844" s="3" t="str">
        <f>IF(Table5[[#This Row],[Profit_Percentage]]&gt;25%,"high_profit","low_profit")&amp;(IF(Table5[[#This Row],[net_sales]]&gt;1000," high_sales"," low_sales"))</f>
        <v>low_profit low_sales</v>
      </c>
      <c r="R6844" s="3"/>
    </row>
    <row r="6845" spans="1:18" ht="14.25" customHeight="1" x14ac:dyDescent="0.3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Table5[[#This Row],[sales]]-(Table5[[#This Row],[sales]]*Table5[[#This Row],[discount]])</f>
        <v>1958.0104000000001</v>
      </c>
      <c r="O6845" s="6">
        <f>Table5[[#This Row],[profit]]/Table5[[#This Row],[net_sales]]</f>
        <v>0.33803701961950761</v>
      </c>
      <c r="P6845" s="3" t="str">
        <f>IF(Table5[[#This Row],[Profit_Percentage]]&lt;=24.5%,"low","high")</f>
        <v>high</v>
      </c>
      <c r="Q6845" s="3" t="str">
        <f>IF(Table5[[#This Row],[Profit_Percentage]]&gt;25%,"high_profit","low_profit")&amp;(IF(Table5[[#This Row],[net_sales]]&gt;1000," high_sales"," low_sales"))</f>
        <v>high_profit high_sales</v>
      </c>
      <c r="R6845" s="3"/>
    </row>
    <row r="6846" spans="1:18" ht="14.25" customHeight="1" x14ac:dyDescent="0.3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Table5[[#This Row],[sales]]-(Table5[[#This Row],[sales]]*Table5[[#This Row],[discount]])</f>
        <v>1204.5416</v>
      </c>
      <c r="O6846" s="6">
        <f>Table5[[#This Row],[profit]]/Table5[[#This Row],[net_sales]]</f>
        <v>0.35083055662004531</v>
      </c>
      <c r="P6846" s="3" t="str">
        <f>IF(Table5[[#This Row],[Profit_Percentage]]&lt;=24.5%,"low","high")</f>
        <v>high</v>
      </c>
      <c r="Q6846" s="3" t="str">
        <f>IF(Table5[[#This Row],[Profit_Percentage]]&gt;25%,"high_profit","low_profit")&amp;(IF(Table5[[#This Row],[net_sales]]&gt;1000," high_sales"," low_sales"))</f>
        <v>high_profit high_sales</v>
      </c>
      <c r="R6846" s="3"/>
    </row>
    <row r="6847" spans="1:18" ht="14.25" customHeight="1" x14ac:dyDescent="0.3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Table5[[#This Row],[sales]]-(Table5[[#This Row],[sales]]*Table5[[#This Row],[discount]])</f>
        <v>664.524</v>
      </c>
      <c r="O6847" s="6">
        <f>Table5[[#This Row],[profit]]/Table5[[#This Row],[net_sales]]</f>
        <v>0.49324027424141187</v>
      </c>
      <c r="P6847" s="3" t="str">
        <f>IF(Table5[[#This Row],[Profit_Percentage]]&lt;=24.5%,"low","high")</f>
        <v>high</v>
      </c>
      <c r="Q6847" s="3" t="str">
        <f>IF(Table5[[#This Row],[Profit_Percentage]]&gt;25%,"high_profit","low_profit")&amp;(IF(Table5[[#This Row],[net_sales]]&gt;1000," high_sales"," low_sales"))</f>
        <v>high_profit low_sales</v>
      </c>
      <c r="R6847" s="3"/>
    </row>
    <row r="6848" spans="1:18" ht="14.25" customHeight="1" x14ac:dyDescent="0.3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Table5[[#This Row],[sales]]-(Table5[[#This Row],[sales]]*Table5[[#This Row],[discount]])</f>
        <v>1105.6220000000001</v>
      </c>
      <c r="O6848" s="6">
        <f>Table5[[#This Row],[profit]]/Table5[[#This Row],[net_sales]]</f>
        <v>0.41157827901398486</v>
      </c>
      <c r="P6848" s="3" t="str">
        <f>IF(Table5[[#This Row],[Profit_Percentage]]&lt;=24.5%,"low","high")</f>
        <v>high</v>
      </c>
      <c r="Q6848" s="3" t="str">
        <f>IF(Table5[[#This Row],[Profit_Percentage]]&gt;25%,"high_profit","low_profit")&amp;(IF(Table5[[#This Row],[net_sales]]&gt;1000," high_sales"," low_sales"))</f>
        <v>high_profit high_sales</v>
      </c>
      <c r="R6848" s="3"/>
    </row>
    <row r="6849" spans="1:18" ht="14.25" customHeight="1" x14ac:dyDescent="0.3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Table5[[#This Row],[sales]]-(Table5[[#This Row],[sales]]*Table5[[#This Row],[discount]])</f>
        <v>579.67360000000008</v>
      </c>
      <c r="O6849" s="6">
        <f>Table5[[#This Row],[profit]]/Table5[[#This Row],[net_sales]]</f>
        <v>0.41835612317000459</v>
      </c>
      <c r="P6849" s="3" t="str">
        <f>IF(Table5[[#This Row],[Profit_Percentage]]&lt;=24.5%,"low","high")</f>
        <v>high</v>
      </c>
      <c r="Q6849" s="3" t="str">
        <f>IF(Table5[[#This Row],[Profit_Percentage]]&gt;25%,"high_profit","low_profit")&amp;(IF(Table5[[#This Row],[net_sales]]&gt;1000," high_sales"," low_sales"))</f>
        <v>high_profit low_sales</v>
      </c>
      <c r="R6849" s="3"/>
    </row>
    <row r="6850" spans="1:18" ht="14.25" customHeight="1" x14ac:dyDescent="0.3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Table5[[#This Row],[sales]]-(Table5[[#This Row],[sales]]*Table5[[#This Row],[discount]])</f>
        <v>1136.7511999999999</v>
      </c>
      <c r="O6850" s="6">
        <f>Table5[[#This Row],[profit]]/Table5[[#This Row],[net_sales]]</f>
        <v>0.23293575586284848</v>
      </c>
      <c r="P6850" s="3" t="str">
        <f>IF(Table5[[#This Row],[Profit_Percentage]]&lt;=24.5%,"low","high")</f>
        <v>low</v>
      </c>
      <c r="Q6850" s="3" t="str">
        <f>IF(Table5[[#This Row],[Profit_Percentage]]&gt;25%,"high_profit","low_profit")&amp;(IF(Table5[[#This Row],[net_sales]]&gt;1000," high_sales"," low_sales"))</f>
        <v>low_profit high_sales</v>
      </c>
      <c r="R6850" s="3"/>
    </row>
    <row r="6851" spans="1:18" ht="14.25" customHeight="1" x14ac:dyDescent="0.3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Table5[[#This Row],[sales]]-(Table5[[#This Row],[sales]]*Table5[[#This Row],[discount]])</f>
        <v>156.18</v>
      </c>
      <c r="O6851" s="6">
        <f>Table5[[#This Row],[profit]]/Table5[[#This Row],[net_sales]]</f>
        <v>0.35593545908567037</v>
      </c>
      <c r="P6851" s="3" t="str">
        <f>IF(Table5[[#This Row],[Profit_Percentage]]&lt;=24.5%,"low","high")</f>
        <v>high</v>
      </c>
      <c r="Q6851" s="3" t="str">
        <f>IF(Table5[[#This Row],[Profit_Percentage]]&gt;25%,"high_profit","low_profit")&amp;(IF(Table5[[#This Row],[net_sales]]&gt;1000," high_sales"," low_sales"))</f>
        <v>high_profit low_sales</v>
      </c>
      <c r="R6851" s="3"/>
    </row>
    <row r="6852" spans="1:18" ht="14.25" customHeight="1" x14ac:dyDescent="0.3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Table5[[#This Row],[sales]]-(Table5[[#This Row],[sales]]*Table5[[#This Row],[discount]])</f>
        <v>2985.3056000000001</v>
      </c>
      <c r="O6852" s="6">
        <f>Table5[[#This Row],[profit]]/Table5[[#This Row],[net_sales]]</f>
        <v>0.35888118120972268</v>
      </c>
      <c r="P6852" s="3" t="str">
        <f>IF(Table5[[#This Row],[Profit_Percentage]]&lt;=24.5%,"low","high")</f>
        <v>high</v>
      </c>
      <c r="Q6852" s="3" t="str">
        <f>IF(Table5[[#This Row],[Profit_Percentage]]&gt;25%,"high_profit","low_profit")&amp;(IF(Table5[[#This Row],[net_sales]]&gt;1000," high_sales"," low_sales"))</f>
        <v>high_profit high_sales</v>
      </c>
      <c r="R6852" s="3"/>
    </row>
    <row r="6853" spans="1:18" ht="14.25" customHeight="1" x14ac:dyDescent="0.3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Table5[[#This Row],[sales]]-(Table5[[#This Row],[sales]]*Table5[[#This Row],[discount]])</f>
        <v>657.79570000000001</v>
      </c>
      <c r="O6853" s="6">
        <f>Table5[[#This Row],[profit]]/Table5[[#This Row],[net_sales]]</f>
        <v>0.25042729832378047</v>
      </c>
      <c r="P6853" s="3" t="str">
        <f>IF(Table5[[#This Row],[Profit_Percentage]]&lt;=24.5%,"low","high")</f>
        <v>high</v>
      </c>
      <c r="Q6853" s="3" t="str">
        <f>IF(Table5[[#This Row],[Profit_Percentage]]&gt;25%,"high_profit","low_profit")&amp;(IF(Table5[[#This Row],[net_sales]]&gt;1000," high_sales"," low_sales"))</f>
        <v>high_profit low_sales</v>
      </c>
      <c r="R6853" s="3"/>
    </row>
    <row r="6854" spans="1:18" ht="14.25" customHeight="1" x14ac:dyDescent="0.3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Table5[[#This Row],[sales]]-(Table5[[#This Row],[sales]]*Table5[[#This Row],[discount]])</f>
        <v>3375.5324000000001</v>
      </c>
      <c r="O6854" s="6">
        <f>Table5[[#This Row],[profit]]/Table5[[#This Row],[net_sales]]</f>
        <v>0.17553971634222795</v>
      </c>
      <c r="P6854" s="3" t="str">
        <f>IF(Table5[[#This Row],[Profit_Percentage]]&lt;=24.5%,"low","high")</f>
        <v>low</v>
      </c>
      <c r="Q6854" s="3" t="str">
        <f>IF(Table5[[#This Row],[Profit_Percentage]]&gt;25%,"high_profit","low_profit")&amp;(IF(Table5[[#This Row],[net_sales]]&gt;1000," high_sales"," low_sales"))</f>
        <v>low_profit high_sales</v>
      </c>
      <c r="R6854" s="3"/>
    </row>
    <row r="6855" spans="1:18" ht="14.25" customHeight="1" x14ac:dyDescent="0.3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Table5[[#This Row],[sales]]-(Table5[[#This Row],[sales]]*Table5[[#This Row],[discount]])</f>
        <v>2685.5486000000001</v>
      </c>
      <c r="O6855" s="6">
        <f>Table5[[#This Row],[profit]]/Table5[[#This Row],[net_sales]]</f>
        <v>0.15419195914011757</v>
      </c>
      <c r="P6855" s="3" t="str">
        <f>IF(Table5[[#This Row],[Profit_Percentage]]&lt;=24.5%,"low","high")</f>
        <v>low</v>
      </c>
      <c r="Q6855" s="3" t="str">
        <f>IF(Table5[[#This Row],[Profit_Percentage]]&gt;25%,"high_profit","low_profit")&amp;(IF(Table5[[#This Row],[net_sales]]&gt;1000," high_sales"," low_sales"))</f>
        <v>low_profit high_sales</v>
      </c>
      <c r="R6855" s="3"/>
    </row>
    <row r="6856" spans="1:18" ht="14.25" customHeight="1" x14ac:dyDescent="0.3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Table5[[#This Row],[sales]]-(Table5[[#This Row],[sales]]*Table5[[#This Row],[discount]])</f>
        <v>1387.9319999999998</v>
      </c>
      <c r="O6856" s="6">
        <f>Table5[[#This Row],[profit]]/Table5[[#This Row],[net_sales]]</f>
        <v>0.4848004080891572</v>
      </c>
      <c r="P6856" s="3" t="str">
        <f>IF(Table5[[#This Row],[Profit_Percentage]]&lt;=24.5%,"low","high")</f>
        <v>high</v>
      </c>
      <c r="Q6856" s="3" t="str">
        <f>IF(Table5[[#This Row],[Profit_Percentage]]&gt;25%,"high_profit","low_profit")&amp;(IF(Table5[[#This Row],[net_sales]]&gt;1000," high_sales"," low_sales"))</f>
        <v>high_profit high_sales</v>
      </c>
      <c r="R6856" s="3"/>
    </row>
    <row r="6857" spans="1:18" ht="14.25" customHeight="1" x14ac:dyDescent="0.3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Table5[[#This Row],[sales]]-(Table5[[#This Row],[sales]]*Table5[[#This Row],[discount]])</f>
        <v>2259.5853999999999</v>
      </c>
      <c r="O6857" s="6">
        <f>Table5[[#This Row],[profit]]/Table5[[#This Row],[net_sales]]</f>
        <v>0.11410942910146259</v>
      </c>
      <c r="P6857" s="3" t="str">
        <f>IF(Table5[[#This Row],[Profit_Percentage]]&lt;=24.5%,"low","high")</f>
        <v>low</v>
      </c>
      <c r="Q6857" s="3" t="str">
        <f>IF(Table5[[#This Row],[Profit_Percentage]]&gt;25%,"high_profit","low_profit")&amp;(IF(Table5[[#This Row],[net_sales]]&gt;1000," high_sales"," low_sales"))</f>
        <v>low_profit high_sales</v>
      </c>
      <c r="R6857" s="3"/>
    </row>
    <row r="6858" spans="1:18" ht="14.25" customHeight="1" x14ac:dyDescent="0.3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Table5[[#This Row],[sales]]-(Table5[[#This Row],[sales]]*Table5[[#This Row],[discount]])</f>
        <v>1200.3288000000002</v>
      </c>
      <c r="O6858" s="6">
        <f>Table5[[#This Row],[profit]]/Table5[[#This Row],[net_sales]]</f>
        <v>0.33275882408220142</v>
      </c>
      <c r="P6858" s="3" t="str">
        <f>IF(Table5[[#This Row],[Profit_Percentage]]&lt;=24.5%,"low","high")</f>
        <v>high</v>
      </c>
      <c r="Q6858" s="3" t="str">
        <f>IF(Table5[[#This Row],[Profit_Percentage]]&gt;25%,"high_profit","low_profit")&amp;(IF(Table5[[#This Row],[net_sales]]&gt;1000," high_sales"," low_sales"))</f>
        <v>high_profit high_sales</v>
      </c>
      <c r="R6858" s="3"/>
    </row>
    <row r="6859" spans="1:18" ht="14.25" customHeight="1" x14ac:dyDescent="0.3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Table5[[#This Row],[sales]]-(Table5[[#This Row],[sales]]*Table5[[#This Row],[discount]])</f>
        <v>3040.6608999999999</v>
      </c>
      <c r="O6859" s="6">
        <f>Table5[[#This Row],[profit]]/Table5[[#This Row],[net_sales]]</f>
        <v>0.13654597262062337</v>
      </c>
      <c r="P6859" s="3" t="str">
        <f>IF(Table5[[#This Row],[Profit_Percentage]]&lt;=24.5%,"low","high")</f>
        <v>low</v>
      </c>
      <c r="Q6859" s="3" t="str">
        <f>IF(Table5[[#This Row],[Profit_Percentage]]&gt;25%,"high_profit","low_profit")&amp;(IF(Table5[[#This Row],[net_sales]]&gt;1000," high_sales"," low_sales"))</f>
        <v>low_profit high_sales</v>
      </c>
      <c r="R6859" s="3"/>
    </row>
    <row r="6860" spans="1:18" ht="14.25" customHeight="1" x14ac:dyDescent="0.3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Table5[[#This Row],[sales]]-(Table5[[#This Row],[sales]]*Table5[[#This Row],[discount]])</f>
        <v>2235.2748000000001</v>
      </c>
      <c r="O6860" s="6">
        <f>Table5[[#This Row],[profit]]/Table5[[#This Row],[net_sales]]</f>
        <v>0.45006546846052214</v>
      </c>
      <c r="P6860" s="3" t="str">
        <f>IF(Table5[[#This Row],[Profit_Percentage]]&lt;=24.5%,"low","high")</f>
        <v>high</v>
      </c>
      <c r="Q6860" s="3" t="str">
        <f>IF(Table5[[#This Row],[Profit_Percentage]]&gt;25%,"high_profit","low_profit")&amp;(IF(Table5[[#This Row],[net_sales]]&gt;1000," high_sales"," low_sales"))</f>
        <v>high_profit high_sales</v>
      </c>
      <c r="R6860" s="3"/>
    </row>
    <row r="6861" spans="1:18" ht="14.25" customHeight="1" x14ac:dyDescent="0.3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Table5[[#This Row],[sales]]-(Table5[[#This Row],[sales]]*Table5[[#This Row],[discount]])</f>
        <v>3334.7019999999998</v>
      </c>
      <c r="O6861" s="6">
        <f>Table5[[#This Row],[profit]]/Table5[[#This Row],[net_sales]]</f>
        <v>0.19194218853738657</v>
      </c>
      <c r="P6861" s="3" t="str">
        <f>IF(Table5[[#This Row],[Profit_Percentage]]&lt;=24.5%,"low","high")</f>
        <v>low</v>
      </c>
      <c r="Q6861" s="3" t="str">
        <f>IF(Table5[[#This Row],[Profit_Percentage]]&gt;25%,"high_profit","low_profit")&amp;(IF(Table5[[#This Row],[net_sales]]&gt;1000," high_sales"," low_sales"))</f>
        <v>low_profit high_sales</v>
      </c>
      <c r="R6861" s="3"/>
    </row>
    <row r="6862" spans="1:18" ht="14.25" customHeight="1" x14ac:dyDescent="0.3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Table5[[#This Row],[sales]]-(Table5[[#This Row],[sales]]*Table5[[#This Row],[discount]])</f>
        <v>1791.3</v>
      </c>
      <c r="O6862" s="6">
        <f>Table5[[#This Row],[profit]]/Table5[[#This Row],[net_sales]]</f>
        <v>0.29124099815776255</v>
      </c>
      <c r="P6862" s="3" t="str">
        <f>IF(Table5[[#This Row],[Profit_Percentage]]&lt;=24.5%,"low","high")</f>
        <v>high</v>
      </c>
      <c r="Q6862" s="3" t="str">
        <f>IF(Table5[[#This Row],[Profit_Percentage]]&gt;25%,"high_profit","low_profit")&amp;(IF(Table5[[#This Row],[net_sales]]&gt;1000," high_sales"," low_sales"))</f>
        <v>high_profit high_sales</v>
      </c>
      <c r="R6862" s="3"/>
    </row>
    <row r="6863" spans="1:18" ht="14.25" customHeight="1" x14ac:dyDescent="0.3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Table5[[#This Row],[sales]]-(Table5[[#This Row],[sales]]*Table5[[#This Row],[discount]])</f>
        <v>3098.7460000000001</v>
      </c>
      <c r="O6863" s="6">
        <f>Table5[[#This Row],[profit]]/Table5[[#This Row],[net_sales]]</f>
        <v>0.12589286117674697</v>
      </c>
      <c r="P6863" s="3" t="str">
        <f>IF(Table5[[#This Row],[Profit_Percentage]]&lt;=24.5%,"low","high")</f>
        <v>low</v>
      </c>
      <c r="Q6863" s="3" t="str">
        <f>IF(Table5[[#This Row],[Profit_Percentage]]&gt;25%,"high_profit","low_profit")&amp;(IF(Table5[[#This Row],[net_sales]]&gt;1000," high_sales"," low_sales"))</f>
        <v>low_profit high_sales</v>
      </c>
      <c r="R6863" s="3"/>
    </row>
    <row r="6864" spans="1:18" ht="14.25" customHeight="1" x14ac:dyDescent="0.3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Table5[[#This Row],[sales]]-(Table5[[#This Row],[sales]]*Table5[[#This Row],[discount]])</f>
        <v>1584.4814999999999</v>
      </c>
      <c r="O6864" s="6">
        <f>Table5[[#This Row],[profit]]/Table5[[#This Row],[net_sales]]</f>
        <v>0.33224117795001079</v>
      </c>
      <c r="P6864" s="3" t="str">
        <f>IF(Table5[[#This Row],[Profit_Percentage]]&lt;=24.5%,"low","high")</f>
        <v>high</v>
      </c>
      <c r="Q6864" s="3" t="str">
        <f>IF(Table5[[#This Row],[Profit_Percentage]]&gt;25%,"high_profit","low_profit")&amp;(IF(Table5[[#This Row],[net_sales]]&gt;1000," high_sales"," low_sales"))</f>
        <v>high_profit high_sales</v>
      </c>
      <c r="R6864" s="3"/>
    </row>
    <row r="6865" spans="1:18" ht="14.25" customHeight="1" x14ac:dyDescent="0.3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Table5[[#This Row],[sales]]-(Table5[[#This Row],[sales]]*Table5[[#This Row],[discount]])</f>
        <v>3391.0187999999998</v>
      </c>
      <c r="O6865" s="6">
        <f>Table5[[#This Row],[profit]]/Table5[[#This Row],[net_sales]]</f>
        <v>0.28536851520846779</v>
      </c>
      <c r="P6865" s="3" t="str">
        <f>IF(Table5[[#This Row],[Profit_Percentage]]&lt;=24.5%,"low","high")</f>
        <v>high</v>
      </c>
      <c r="Q6865" s="3" t="str">
        <f>IF(Table5[[#This Row],[Profit_Percentage]]&gt;25%,"high_profit","low_profit")&amp;(IF(Table5[[#This Row],[net_sales]]&gt;1000," high_sales"," low_sales"))</f>
        <v>high_profit high_sales</v>
      </c>
      <c r="R6865" s="3"/>
    </row>
    <row r="6866" spans="1:18" ht="14.25" customHeight="1" x14ac:dyDescent="0.3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Table5[[#This Row],[sales]]-(Table5[[#This Row],[sales]]*Table5[[#This Row],[discount]])</f>
        <v>385.60079999999999</v>
      </c>
      <c r="O6866" s="6">
        <f>Table5[[#This Row],[profit]]/Table5[[#This Row],[net_sales]]</f>
        <v>0.27870792799185062</v>
      </c>
      <c r="P6866" s="3" t="str">
        <f>IF(Table5[[#This Row],[Profit_Percentage]]&lt;=24.5%,"low","high")</f>
        <v>high</v>
      </c>
      <c r="Q6866" s="3" t="str">
        <f>IF(Table5[[#This Row],[Profit_Percentage]]&gt;25%,"high_profit","low_profit")&amp;(IF(Table5[[#This Row],[net_sales]]&gt;1000," high_sales"," low_sales"))</f>
        <v>high_profit low_sales</v>
      </c>
      <c r="R6866" s="3"/>
    </row>
    <row r="6867" spans="1:18" ht="14.25" customHeight="1" x14ac:dyDescent="0.3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Table5[[#This Row],[sales]]-(Table5[[#This Row],[sales]]*Table5[[#This Row],[discount]])</f>
        <v>2157.7952999999998</v>
      </c>
      <c r="O6867" s="6">
        <f>Table5[[#This Row],[profit]]/Table5[[#This Row],[net_sales]]</f>
        <v>8.9665595249002542E-2</v>
      </c>
      <c r="P6867" s="3" t="str">
        <f>IF(Table5[[#This Row],[Profit_Percentage]]&lt;=24.5%,"low","high")</f>
        <v>low</v>
      </c>
      <c r="Q6867" s="3" t="str">
        <f>IF(Table5[[#This Row],[Profit_Percentage]]&gt;25%,"high_profit","low_profit")&amp;(IF(Table5[[#This Row],[net_sales]]&gt;1000," high_sales"," low_sales"))</f>
        <v>low_profit high_sales</v>
      </c>
      <c r="R6867" s="3"/>
    </row>
    <row r="6868" spans="1:18" ht="14.25" customHeight="1" x14ac:dyDescent="0.3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Table5[[#This Row],[sales]]-(Table5[[#This Row],[sales]]*Table5[[#This Row],[discount]])</f>
        <v>1952.6205</v>
      </c>
      <c r="O6868" s="6">
        <f>Table5[[#This Row],[profit]]/Table5[[#This Row],[net_sales]]</f>
        <v>0.26843925893433979</v>
      </c>
      <c r="P6868" s="3" t="str">
        <f>IF(Table5[[#This Row],[Profit_Percentage]]&lt;=24.5%,"low","high")</f>
        <v>high</v>
      </c>
      <c r="Q6868" s="3" t="str">
        <f>IF(Table5[[#This Row],[Profit_Percentage]]&gt;25%,"high_profit","low_profit")&amp;(IF(Table5[[#This Row],[net_sales]]&gt;1000," high_sales"," low_sales"))</f>
        <v>high_profit high_sales</v>
      </c>
      <c r="R6868" s="3"/>
    </row>
    <row r="6869" spans="1:18" ht="14.25" customHeight="1" x14ac:dyDescent="0.3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Table5[[#This Row],[sales]]-(Table5[[#This Row],[sales]]*Table5[[#This Row],[discount]])</f>
        <v>3116.3255999999997</v>
      </c>
      <c r="O6869" s="6">
        <f>Table5[[#This Row],[profit]]/Table5[[#This Row],[net_sales]]</f>
        <v>0.20205526662554132</v>
      </c>
      <c r="P6869" s="3" t="str">
        <f>IF(Table5[[#This Row],[Profit_Percentage]]&lt;=24.5%,"low","high")</f>
        <v>low</v>
      </c>
      <c r="Q6869" s="3" t="str">
        <f>IF(Table5[[#This Row],[Profit_Percentage]]&gt;25%,"high_profit","low_profit")&amp;(IF(Table5[[#This Row],[net_sales]]&gt;1000," high_sales"," low_sales"))</f>
        <v>low_profit high_sales</v>
      </c>
      <c r="R6869" s="3"/>
    </row>
    <row r="6870" spans="1:18" ht="14.25" customHeight="1" x14ac:dyDescent="0.3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Table5[[#This Row],[sales]]-(Table5[[#This Row],[sales]]*Table5[[#This Row],[discount]])</f>
        <v>1420.0727999999999</v>
      </c>
      <c r="O6870" s="6">
        <f>Table5[[#This Row],[profit]]/Table5[[#This Row],[net_sales]]</f>
        <v>0.10290317510482562</v>
      </c>
      <c r="P6870" s="3" t="str">
        <f>IF(Table5[[#This Row],[Profit_Percentage]]&lt;=24.5%,"low","high")</f>
        <v>low</v>
      </c>
      <c r="Q6870" s="3" t="str">
        <f>IF(Table5[[#This Row],[Profit_Percentage]]&gt;25%,"high_profit","low_profit")&amp;(IF(Table5[[#This Row],[net_sales]]&gt;1000," high_sales"," low_sales"))</f>
        <v>low_profit high_sales</v>
      </c>
      <c r="R6870" s="3"/>
    </row>
    <row r="6871" spans="1:18" ht="14.25" customHeight="1" x14ac:dyDescent="0.3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Table5[[#This Row],[sales]]-(Table5[[#This Row],[sales]]*Table5[[#This Row],[discount]])</f>
        <v>2415.8330000000001</v>
      </c>
      <c r="O6871" s="6">
        <f>Table5[[#This Row],[profit]]/Table5[[#This Row],[net_sales]]</f>
        <v>0.16753227561673345</v>
      </c>
      <c r="P6871" s="3" t="str">
        <f>IF(Table5[[#This Row],[Profit_Percentage]]&lt;=24.5%,"low","high")</f>
        <v>low</v>
      </c>
      <c r="Q6871" s="3" t="str">
        <f>IF(Table5[[#This Row],[Profit_Percentage]]&gt;25%,"high_profit","low_profit")&amp;(IF(Table5[[#This Row],[net_sales]]&gt;1000," high_sales"," low_sales"))</f>
        <v>low_profit high_sales</v>
      </c>
      <c r="R6871" s="3"/>
    </row>
    <row r="6872" spans="1:18" ht="14.25" customHeight="1" x14ac:dyDescent="0.3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Table5[[#This Row],[sales]]-(Table5[[#This Row],[sales]]*Table5[[#This Row],[discount]])</f>
        <v>1082.3644999999999</v>
      </c>
      <c r="O6872" s="6">
        <f>Table5[[#This Row],[profit]]/Table5[[#This Row],[net_sales]]</f>
        <v>0.34680553547349346</v>
      </c>
      <c r="P6872" s="3" t="str">
        <f>IF(Table5[[#This Row],[Profit_Percentage]]&lt;=24.5%,"low","high")</f>
        <v>high</v>
      </c>
      <c r="Q6872" s="3" t="str">
        <f>IF(Table5[[#This Row],[Profit_Percentage]]&gt;25%,"high_profit","low_profit")&amp;(IF(Table5[[#This Row],[net_sales]]&gt;1000," high_sales"," low_sales"))</f>
        <v>high_profit high_sales</v>
      </c>
      <c r="R6872" s="3"/>
    </row>
    <row r="6873" spans="1:18" ht="14.25" customHeight="1" x14ac:dyDescent="0.3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Table5[[#This Row],[sales]]-(Table5[[#This Row],[sales]]*Table5[[#This Row],[discount]])</f>
        <v>2808.2837999999997</v>
      </c>
      <c r="O6873" s="6">
        <f>Table5[[#This Row],[profit]]/Table5[[#This Row],[net_sales]]</f>
        <v>0.30104863333257131</v>
      </c>
      <c r="P6873" s="3" t="str">
        <f>IF(Table5[[#This Row],[Profit_Percentage]]&lt;=24.5%,"low","high")</f>
        <v>high</v>
      </c>
      <c r="Q6873" s="3" t="str">
        <f>IF(Table5[[#This Row],[Profit_Percentage]]&gt;25%,"high_profit","low_profit")&amp;(IF(Table5[[#This Row],[net_sales]]&gt;1000," high_sales"," low_sales"))</f>
        <v>high_profit high_sales</v>
      </c>
      <c r="R6873" s="3"/>
    </row>
    <row r="6874" spans="1:18" ht="14.25" customHeight="1" x14ac:dyDescent="0.3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Table5[[#This Row],[sales]]-(Table5[[#This Row],[sales]]*Table5[[#This Row],[discount]])</f>
        <v>2280.7575000000002</v>
      </c>
      <c r="O6874" s="6">
        <f>Table5[[#This Row],[profit]]/Table5[[#This Row],[net_sales]]</f>
        <v>0.3140973996577891</v>
      </c>
      <c r="P6874" s="3" t="str">
        <f>IF(Table5[[#This Row],[Profit_Percentage]]&lt;=24.5%,"low","high")</f>
        <v>high</v>
      </c>
      <c r="Q6874" s="3" t="str">
        <f>IF(Table5[[#This Row],[Profit_Percentage]]&gt;25%,"high_profit","low_profit")&amp;(IF(Table5[[#This Row],[net_sales]]&gt;1000," high_sales"," low_sales"))</f>
        <v>high_profit high_sales</v>
      </c>
      <c r="R6874" s="3"/>
    </row>
    <row r="6875" spans="1:18" ht="14.25" customHeight="1" x14ac:dyDescent="0.3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Table5[[#This Row],[sales]]-(Table5[[#This Row],[sales]]*Table5[[#This Row],[discount]])</f>
        <v>1294.6907999999999</v>
      </c>
      <c r="O6875" s="6">
        <f>Table5[[#This Row],[profit]]/Table5[[#This Row],[net_sales]]</f>
        <v>0.11222756815758637</v>
      </c>
      <c r="P6875" s="3" t="str">
        <f>IF(Table5[[#This Row],[Profit_Percentage]]&lt;=24.5%,"low","high")</f>
        <v>low</v>
      </c>
      <c r="Q6875" s="3" t="str">
        <f>IF(Table5[[#This Row],[Profit_Percentage]]&gt;25%,"high_profit","low_profit")&amp;(IF(Table5[[#This Row],[net_sales]]&gt;1000," high_sales"," low_sales"))</f>
        <v>low_profit high_sales</v>
      </c>
      <c r="R6875" s="3"/>
    </row>
    <row r="6876" spans="1:18" ht="14.25" customHeight="1" x14ac:dyDescent="0.3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Table5[[#This Row],[sales]]-(Table5[[#This Row],[sales]]*Table5[[#This Row],[discount]])</f>
        <v>3642.2799</v>
      </c>
      <c r="O6876" s="6">
        <f>Table5[[#This Row],[profit]]/Table5[[#This Row],[net_sales]]</f>
        <v>0.16283756775529526</v>
      </c>
      <c r="P6876" s="3" t="str">
        <f>IF(Table5[[#This Row],[Profit_Percentage]]&lt;=24.5%,"low","high")</f>
        <v>low</v>
      </c>
      <c r="Q6876" s="3" t="str">
        <f>IF(Table5[[#This Row],[Profit_Percentage]]&gt;25%,"high_profit","low_profit")&amp;(IF(Table5[[#This Row],[net_sales]]&gt;1000," high_sales"," low_sales"))</f>
        <v>low_profit high_sales</v>
      </c>
      <c r="R6876" s="3"/>
    </row>
    <row r="6877" spans="1:18" ht="14.25" customHeight="1" x14ac:dyDescent="0.3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Table5[[#This Row],[sales]]-(Table5[[#This Row],[sales]]*Table5[[#This Row],[discount]])</f>
        <v>327.53819999999996</v>
      </c>
      <c r="O6877" s="6">
        <f>Table5[[#This Row],[profit]]/Table5[[#This Row],[net_sales]]</f>
        <v>0.15433314343181956</v>
      </c>
      <c r="P6877" s="3" t="str">
        <f>IF(Table5[[#This Row],[Profit_Percentage]]&lt;=24.5%,"low","high")</f>
        <v>low</v>
      </c>
      <c r="Q6877" s="3" t="str">
        <f>IF(Table5[[#This Row],[Profit_Percentage]]&gt;25%,"high_profit","low_profit")&amp;(IF(Table5[[#This Row],[net_sales]]&gt;1000," high_sales"," low_sales"))</f>
        <v>low_profit low_sales</v>
      </c>
      <c r="R6877" s="3"/>
    </row>
    <row r="6878" spans="1:18" ht="14.25" customHeight="1" x14ac:dyDescent="0.3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Table5[[#This Row],[sales]]-(Table5[[#This Row],[sales]]*Table5[[#This Row],[discount]])</f>
        <v>799.04250000000002</v>
      </c>
      <c r="O6878" s="6">
        <f>Table5[[#This Row],[profit]]/Table5[[#This Row],[net_sales]]</f>
        <v>0.12218373866221133</v>
      </c>
      <c r="P6878" s="3" t="str">
        <f>IF(Table5[[#This Row],[Profit_Percentage]]&lt;=24.5%,"low","high")</f>
        <v>low</v>
      </c>
      <c r="Q6878" s="3" t="str">
        <f>IF(Table5[[#This Row],[Profit_Percentage]]&gt;25%,"high_profit","low_profit")&amp;(IF(Table5[[#This Row],[net_sales]]&gt;1000," high_sales"," low_sales"))</f>
        <v>low_profit low_sales</v>
      </c>
      <c r="R6878" s="3"/>
    </row>
    <row r="6879" spans="1:18" ht="14.25" customHeight="1" x14ac:dyDescent="0.3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Table5[[#This Row],[sales]]-(Table5[[#This Row],[sales]]*Table5[[#This Row],[discount]])</f>
        <v>1445.1839999999997</v>
      </c>
      <c r="O6879" s="6">
        <f>Table5[[#This Row],[profit]]/Table5[[#This Row],[net_sales]]</f>
        <v>0.45014337274699973</v>
      </c>
      <c r="P6879" s="3" t="str">
        <f>IF(Table5[[#This Row],[Profit_Percentage]]&lt;=24.5%,"low","high")</f>
        <v>high</v>
      </c>
      <c r="Q6879" s="3" t="str">
        <f>IF(Table5[[#This Row],[Profit_Percentage]]&gt;25%,"high_profit","low_profit")&amp;(IF(Table5[[#This Row],[net_sales]]&gt;1000," high_sales"," low_sales"))</f>
        <v>high_profit high_sales</v>
      </c>
      <c r="R6879" s="3"/>
    </row>
    <row r="6880" spans="1:18" ht="14.25" customHeight="1" x14ac:dyDescent="0.3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Table5[[#This Row],[sales]]-(Table5[[#This Row],[sales]]*Table5[[#This Row],[discount]])</f>
        <v>3039.2668000000003</v>
      </c>
      <c r="O6880" s="6">
        <f>Table5[[#This Row],[profit]]/Table5[[#This Row],[net_sales]]</f>
        <v>0.2251102140818963</v>
      </c>
      <c r="P6880" s="3" t="str">
        <f>IF(Table5[[#This Row],[Profit_Percentage]]&lt;=24.5%,"low","high")</f>
        <v>low</v>
      </c>
      <c r="Q6880" s="3" t="str">
        <f>IF(Table5[[#This Row],[Profit_Percentage]]&gt;25%,"high_profit","low_profit")&amp;(IF(Table5[[#This Row],[net_sales]]&gt;1000," high_sales"," low_sales"))</f>
        <v>low_profit high_sales</v>
      </c>
      <c r="R6880" s="3"/>
    </row>
    <row r="6881" spans="1:18" ht="14.25" customHeight="1" x14ac:dyDescent="0.3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Table5[[#This Row],[sales]]-(Table5[[#This Row],[sales]]*Table5[[#This Row],[discount]])</f>
        <v>2451.3552</v>
      </c>
      <c r="O6881" s="6">
        <f>Table5[[#This Row],[profit]]/Table5[[#This Row],[net_sales]]</f>
        <v>0.31219873806945642</v>
      </c>
      <c r="P6881" s="3" t="str">
        <f>IF(Table5[[#This Row],[Profit_Percentage]]&lt;=24.5%,"low","high")</f>
        <v>high</v>
      </c>
      <c r="Q6881" s="3" t="str">
        <f>IF(Table5[[#This Row],[Profit_Percentage]]&gt;25%,"high_profit","low_profit")&amp;(IF(Table5[[#This Row],[net_sales]]&gt;1000," high_sales"," low_sales"))</f>
        <v>high_profit high_sales</v>
      </c>
      <c r="R6881" s="3"/>
    </row>
    <row r="6882" spans="1:18" ht="14.25" customHeight="1" x14ac:dyDescent="0.3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Table5[[#This Row],[sales]]-(Table5[[#This Row],[sales]]*Table5[[#This Row],[discount]])</f>
        <v>3465.4266000000002</v>
      </c>
      <c r="O6882" s="6">
        <f>Table5[[#This Row],[profit]]/Table5[[#This Row],[net_sales]]</f>
        <v>0.17274640876825956</v>
      </c>
      <c r="P6882" s="3" t="str">
        <f>IF(Table5[[#This Row],[Profit_Percentage]]&lt;=24.5%,"low","high")</f>
        <v>low</v>
      </c>
      <c r="Q6882" s="3" t="str">
        <f>IF(Table5[[#This Row],[Profit_Percentage]]&gt;25%,"high_profit","low_profit")&amp;(IF(Table5[[#This Row],[net_sales]]&gt;1000," high_sales"," low_sales"))</f>
        <v>low_profit high_sales</v>
      </c>
      <c r="R6882" s="3"/>
    </row>
    <row r="6883" spans="1:18" ht="14.25" customHeight="1" x14ac:dyDescent="0.3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Table5[[#This Row],[sales]]-(Table5[[#This Row],[sales]]*Table5[[#This Row],[discount]])</f>
        <v>1397.1277000000002</v>
      </c>
      <c r="O6883" s="6">
        <f>Table5[[#This Row],[profit]]/Table5[[#This Row],[net_sales]]</f>
        <v>0.11988882619677498</v>
      </c>
      <c r="P6883" s="3" t="str">
        <f>IF(Table5[[#This Row],[Profit_Percentage]]&lt;=24.5%,"low","high")</f>
        <v>low</v>
      </c>
      <c r="Q6883" s="3" t="str">
        <f>IF(Table5[[#This Row],[Profit_Percentage]]&gt;25%,"high_profit","low_profit")&amp;(IF(Table5[[#This Row],[net_sales]]&gt;1000," high_sales"," low_sales"))</f>
        <v>low_profit high_sales</v>
      </c>
      <c r="R6883" s="3"/>
    </row>
    <row r="6884" spans="1:18" ht="14.25" customHeight="1" x14ac:dyDescent="0.3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Table5[[#This Row],[sales]]-(Table5[[#This Row],[sales]]*Table5[[#This Row],[discount]])</f>
        <v>2092.8269</v>
      </c>
      <c r="O6884" s="6">
        <f>Table5[[#This Row],[profit]]/Table5[[#This Row],[net_sales]]</f>
        <v>0.15773879817771838</v>
      </c>
      <c r="P6884" s="3" t="str">
        <f>IF(Table5[[#This Row],[Profit_Percentage]]&lt;=24.5%,"low","high")</f>
        <v>low</v>
      </c>
      <c r="Q6884" s="3" t="str">
        <f>IF(Table5[[#This Row],[Profit_Percentage]]&gt;25%,"high_profit","low_profit")&amp;(IF(Table5[[#This Row],[net_sales]]&gt;1000," high_sales"," low_sales"))</f>
        <v>low_profit high_sales</v>
      </c>
      <c r="R6884" s="3"/>
    </row>
    <row r="6885" spans="1:18" ht="14.25" customHeight="1" x14ac:dyDescent="0.3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Table5[[#This Row],[sales]]-(Table5[[#This Row],[sales]]*Table5[[#This Row],[discount]])</f>
        <v>1340.1639</v>
      </c>
      <c r="O6885" s="6">
        <f>Table5[[#This Row],[profit]]/Table5[[#This Row],[net_sales]]</f>
        <v>7.7512907189934005E-2</v>
      </c>
      <c r="P6885" s="3" t="str">
        <f>IF(Table5[[#This Row],[Profit_Percentage]]&lt;=24.5%,"low","high")</f>
        <v>low</v>
      </c>
      <c r="Q6885" s="3" t="str">
        <f>IF(Table5[[#This Row],[Profit_Percentage]]&gt;25%,"high_profit","low_profit")&amp;(IF(Table5[[#This Row],[net_sales]]&gt;1000," high_sales"," low_sales"))</f>
        <v>low_profit high_sales</v>
      </c>
      <c r="R6885" s="3"/>
    </row>
    <row r="6886" spans="1:18" ht="14.25" customHeight="1" x14ac:dyDescent="0.3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Table5[[#This Row],[sales]]-(Table5[[#This Row],[sales]]*Table5[[#This Row],[discount]])</f>
        <v>2702.1719999999996</v>
      </c>
      <c r="O6886" s="6">
        <f>Table5[[#This Row],[profit]]/Table5[[#This Row],[net_sales]]</f>
        <v>0.1813689135998745</v>
      </c>
      <c r="P6886" s="3" t="str">
        <f>IF(Table5[[#This Row],[Profit_Percentage]]&lt;=24.5%,"low","high")</f>
        <v>low</v>
      </c>
      <c r="Q6886" s="3" t="str">
        <f>IF(Table5[[#This Row],[Profit_Percentage]]&gt;25%,"high_profit","low_profit")&amp;(IF(Table5[[#This Row],[net_sales]]&gt;1000," high_sales"," low_sales"))</f>
        <v>low_profit high_sales</v>
      </c>
      <c r="R6886" s="3"/>
    </row>
    <row r="6887" spans="1:18" ht="14.25" customHeight="1" x14ac:dyDescent="0.3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Table5[[#This Row],[sales]]-(Table5[[#This Row],[sales]]*Table5[[#This Row],[discount]])</f>
        <v>1054.8126000000002</v>
      </c>
      <c r="O6887" s="6">
        <f>Table5[[#This Row],[profit]]/Table5[[#This Row],[net_sales]]</f>
        <v>0.35221422269699842</v>
      </c>
      <c r="P6887" s="3" t="str">
        <f>IF(Table5[[#This Row],[Profit_Percentage]]&lt;=24.5%,"low","high")</f>
        <v>high</v>
      </c>
      <c r="Q6887" s="3" t="str">
        <f>IF(Table5[[#This Row],[Profit_Percentage]]&gt;25%,"high_profit","low_profit")&amp;(IF(Table5[[#This Row],[net_sales]]&gt;1000," high_sales"," low_sales"))</f>
        <v>high_profit high_sales</v>
      </c>
      <c r="R6887" s="3"/>
    </row>
    <row r="6888" spans="1:18" ht="14.25" customHeight="1" x14ac:dyDescent="0.3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Table5[[#This Row],[sales]]-(Table5[[#This Row],[sales]]*Table5[[#This Row],[discount]])</f>
        <v>1419.135</v>
      </c>
      <c r="O6888" s="6">
        <f>Table5[[#This Row],[profit]]/Table5[[#This Row],[net_sales]]</f>
        <v>0.2100082092260426</v>
      </c>
      <c r="P6888" s="3" t="str">
        <f>IF(Table5[[#This Row],[Profit_Percentage]]&lt;=24.5%,"low","high")</f>
        <v>low</v>
      </c>
      <c r="Q6888" s="3" t="str">
        <f>IF(Table5[[#This Row],[Profit_Percentage]]&gt;25%,"high_profit","low_profit")&amp;(IF(Table5[[#This Row],[net_sales]]&gt;1000," high_sales"," low_sales"))</f>
        <v>low_profit high_sales</v>
      </c>
      <c r="R6888" s="3"/>
    </row>
    <row r="6889" spans="1:18" ht="14.25" customHeight="1" x14ac:dyDescent="0.3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Table5[[#This Row],[sales]]-(Table5[[#This Row],[sales]]*Table5[[#This Row],[discount]])</f>
        <v>923.34720000000004</v>
      </c>
      <c r="O6889" s="6">
        <f>Table5[[#This Row],[profit]]/Table5[[#This Row],[net_sales]]</f>
        <v>0.20263233591870966</v>
      </c>
      <c r="P6889" s="3" t="str">
        <f>IF(Table5[[#This Row],[Profit_Percentage]]&lt;=24.5%,"low","high")</f>
        <v>low</v>
      </c>
      <c r="Q6889" s="3" t="str">
        <f>IF(Table5[[#This Row],[Profit_Percentage]]&gt;25%,"high_profit","low_profit")&amp;(IF(Table5[[#This Row],[net_sales]]&gt;1000," high_sales"," low_sales"))</f>
        <v>low_profit low_sales</v>
      </c>
      <c r="R6889" s="3"/>
    </row>
    <row r="6890" spans="1:18" ht="14.25" customHeight="1" x14ac:dyDescent="0.3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Table5[[#This Row],[sales]]-(Table5[[#This Row],[sales]]*Table5[[#This Row],[discount]])</f>
        <v>3319.2864</v>
      </c>
      <c r="O6890" s="6">
        <f>Table5[[#This Row],[profit]]/Table5[[#This Row],[net_sales]]</f>
        <v>0.17163930174871322</v>
      </c>
      <c r="P6890" s="3" t="str">
        <f>IF(Table5[[#This Row],[Profit_Percentage]]&lt;=24.5%,"low","high")</f>
        <v>low</v>
      </c>
      <c r="Q6890" s="3" t="str">
        <f>IF(Table5[[#This Row],[Profit_Percentage]]&gt;25%,"high_profit","low_profit")&amp;(IF(Table5[[#This Row],[net_sales]]&gt;1000," high_sales"," low_sales"))</f>
        <v>low_profit high_sales</v>
      </c>
      <c r="R6890" s="3"/>
    </row>
    <row r="6891" spans="1:18" ht="14.25" customHeight="1" x14ac:dyDescent="0.3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Table5[[#This Row],[sales]]-(Table5[[#This Row],[sales]]*Table5[[#This Row],[discount]])</f>
        <v>2263.7759999999998</v>
      </c>
      <c r="O6891" s="6">
        <f>Table5[[#This Row],[profit]]/Table5[[#This Row],[net_sales]]</f>
        <v>0.26819791357448797</v>
      </c>
      <c r="P6891" s="3" t="str">
        <f>IF(Table5[[#This Row],[Profit_Percentage]]&lt;=24.5%,"low","high")</f>
        <v>high</v>
      </c>
      <c r="Q6891" s="3" t="str">
        <f>IF(Table5[[#This Row],[Profit_Percentage]]&gt;25%,"high_profit","low_profit")&amp;(IF(Table5[[#This Row],[net_sales]]&gt;1000," high_sales"," low_sales"))</f>
        <v>high_profit high_sales</v>
      </c>
      <c r="R6891" s="3"/>
    </row>
    <row r="6892" spans="1:18" ht="14.25" customHeight="1" x14ac:dyDescent="0.3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Table5[[#This Row],[sales]]-(Table5[[#This Row],[sales]]*Table5[[#This Row],[discount]])</f>
        <v>3920.6349000000005</v>
      </c>
      <c r="O6892" s="6">
        <f>Table5[[#This Row],[profit]]/Table5[[#This Row],[net_sales]]</f>
        <v>0.14109704527702899</v>
      </c>
      <c r="P6892" s="3" t="str">
        <f>IF(Table5[[#This Row],[Profit_Percentage]]&lt;=24.5%,"low","high")</f>
        <v>low</v>
      </c>
      <c r="Q6892" s="3" t="str">
        <f>IF(Table5[[#This Row],[Profit_Percentage]]&gt;25%,"high_profit","low_profit")&amp;(IF(Table5[[#This Row],[net_sales]]&gt;1000," high_sales"," low_sales"))</f>
        <v>low_profit high_sales</v>
      </c>
      <c r="R6892" s="3"/>
    </row>
    <row r="6893" spans="1:18" ht="14.25" customHeight="1" x14ac:dyDescent="0.3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Table5[[#This Row],[sales]]-(Table5[[#This Row],[sales]]*Table5[[#This Row],[discount]])</f>
        <v>659.93270000000007</v>
      </c>
      <c r="O6893" s="6">
        <f>Table5[[#This Row],[profit]]/Table5[[#This Row],[net_sales]]</f>
        <v>0.33847390802122701</v>
      </c>
      <c r="P6893" s="3" t="str">
        <f>IF(Table5[[#This Row],[Profit_Percentage]]&lt;=24.5%,"low","high")</f>
        <v>high</v>
      </c>
      <c r="Q6893" s="3" t="str">
        <f>IF(Table5[[#This Row],[Profit_Percentage]]&gt;25%,"high_profit","low_profit")&amp;(IF(Table5[[#This Row],[net_sales]]&gt;1000," high_sales"," low_sales"))</f>
        <v>high_profit low_sales</v>
      </c>
      <c r="R6893" s="3"/>
    </row>
    <row r="6894" spans="1:18" ht="14.25" customHeight="1" x14ac:dyDescent="0.3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Table5[[#This Row],[sales]]-(Table5[[#This Row],[sales]]*Table5[[#This Row],[discount]])</f>
        <v>332.37049999999999</v>
      </c>
      <c r="O6894" s="6">
        <f>Table5[[#This Row],[profit]]/Table5[[#This Row],[net_sales]]</f>
        <v>0.27138389237311977</v>
      </c>
      <c r="P6894" s="3" t="str">
        <f>IF(Table5[[#This Row],[Profit_Percentage]]&lt;=24.5%,"low","high")</f>
        <v>high</v>
      </c>
      <c r="Q6894" s="3" t="str">
        <f>IF(Table5[[#This Row],[Profit_Percentage]]&gt;25%,"high_profit","low_profit")&amp;(IF(Table5[[#This Row],[net_sales]]&gt;1000," high_sales"," low_sales"))</f>
        <v>high_profit low_sales</v>
      </c>
      <c r="R6894" s="3"/>
    </row>
    <row r="6895" spans="1:18" ht="14.25" customHeight="1" x14ac:dyDescent="0.3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Table5[[#This Row],[sales]]-(Table5[[#This Row],[sales]]*Table5[[#This Row],[discount]])</f>
        <v>1314.2474999999999</v>
      </c>
      <c r="O6895" s="6">
        <f>Table5[[#This Row],[profit]]/Table5[[#This Row],[net_sales]]</f>
        <v>0.35316787743556671</v>
      </c>
      <c r="P6895" s="3" t="str">
        <f>IF(Table5[[#This Row],[Profit_Percentage]]&lt;=24.5%,"low","high")</f>
        <v>high</v>
      </c>
      <c r="Q6895" s="3" t="str">
        <f>IF(Table5[[#This Row],[Profit_Percentage]]&gt;25%,"high_profit","low_profit")&amp;(IF(Table5[[#This Row],[net_sales]]&gt;1000," high_sales"," low_sales"))</f>
        <v>high_profit high_sales</v>
      </c>
      <c r="R6895" s="3"/>
    </row>
    <row r="6896" spans="1:18" ht="14.25" customHeight="1" x14ac:dyDescent="0.3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Table5[[#This Row],[sales]]-(Table5[[#This Row],[sales]]*Table5[[#This Row],[discount]])</f>
        <v>2263.3136000000004</v>
      </c>
      <c r="O6896" s="6">
        <f>Table5[[#This Row],[profit]]/Table5[[#This Row],[net_sales]]</f>
        <v>0.29801438033156336</v>
      </c>
      <c r="P6896" s="3" t="str">
        <f>IF(Table5[[#This Row],[Profit_Percentage]]&lt;=24.5%,"low","high")</f>
        <v>high</v>
      </c>
      <c r="Q6896" s="3" t="str">
        <f>IF(Table5[[#This Row],[Profit_Percentage]]&gt;25%,"high_profit","low_profit")&amp;(IF(Table5[[#This Row],[net_sales]]&gt;1000," high_sales"," low_sales"))</f>
        <v>high_profit high_sales</v>
      </c>
      <c r="R6896" s="3"/>
    </row>
    <row r="6897" spans="1:18" ht="14.25" customHeight="1" x14ac:dyDescent="0.3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Table5[[#This Row],[sales]]-(Table5[[#This Row],[sales]]*Table5[[#This Row],[discount]])</f>
        <v>3426.8685</v>
      </c>
      <c r="O6897" s="6">
        <f>Table5[[#This Row],[profit]]/Table5[[#This Row],[net_sales]]</f>
        <v>0.22068544503531431</v>
      </c>
      <c r="P6897" s="3" t="str">
        <f>IF(Table5[[#This Row],[Profit_Percentage]]&lt;=24.5%,"low","high")</f>
        <v>low</v>
      </c>
      <c r="Q6897" s="3" t="str">
        <f>IF(Table5[[#This Row],[Profit_Percentage]]&gt;25%,"high_profit","low_profit")&amp;(IF(Table5[[#This Row],[net_sales]]&gt;1000," high_sales"," low_sales"))</f>
        <v>low_profit high_sales</v>
      </c>
      <c r="R6897" s="3"/>
    </row>
    <row r="6898" spans="1:18" ht="14.25" customHeight="1" x14ac:dyDescent="0.3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Table5[[#This Row],[sales]]-(Table5[[#This Row],[sales]]*Table5[[#This Row],[discount]])</f>
        <v>1966.9056</v>
      </c>
      <c r="O6898" s="6">
        <f>Table5[[#This Row],[profit]]/Table5[[#This Row],[net_sales]]</f>
        <v>0.15567091781120557</v>
      </c>
      <c r="P6898" s="3" t="str">
        <f>IF(Table5[[#This Row],[Profit_Percentage]]&lt;=24.5%,"low","high")</f>
        <v>low</v>
      </c>
      <c r="Q6898" s="3" t="str">
        <f>IF(Table5[[#This Row],[Profit_Percentage]]&gt;25%,"high_profit","low_profit")&amp;(IF(Table5[[#This Row],[net_sales]]&gt;1000," high_sales"," low_sales"))</f>
        <v>low_profit high_sales</v>
      </c>
      <c r="R6898" s="3"/>
    </row>
    <row r="6899" spans="1:18" ht="14.25" customHeight="1" x14ac:dyDescent="0.3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Table5[[#This Row],[sales]]-(Table5[[#This Row],[sales]]*Table5[[#This Row],[discount]])</f>
        <v>754.08400000000006</v>
      </c>
      <c r="O6899" s="6">
        <f>Table5[[#This Row],[profit]]/Table5[[#This Row],[net_sales]]</f>
        <v>0.19389086626954025</v>
      </c>
      <c r="P6899" s="3" t="str">
        <f>IF(Table5[[#This Row],[Profit_Percentage]]&lt;=24.5%,"low","high")</f>
        <v>low</v>
      </c>
      <c r="Q6899" s="3" t="str">
        <f>IF(Table5[[#This Row],[Profit_Percentage]]&gt;25%,"high_profit","low_profit")&amp;(IF(Table5[[#This Row],[net_sales]]&gt;1000," high_sales"," low_sales"))</f>
        <v>low_profit low_sales</v>
      </c>
      <c r="R6899" s="3"/>
    </row>
    <row r="6900" spans="1:18" ht="14.25" customHeight="1" x14ac:dyDescent="0.3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Table5[[#This Row],[sales]]-(Table5[[#This Row],[sales]]*Table5[[#This Row],[discount]])</f>
        <v>1559.6306999999999</v>
      </c>
      <c r="O6900" s="6">
        <f>Table5[[#This Row],[profit]]/Table5[[#This Row],[net_sales]]</f>
        <v>0.25238667076763749</v>
      </c>
      <c r="P6900" s="3" t="str">
        <f>IF(Table5[[#This Row],[Profit_Percentage]]&lt;=24.5%,"low","high")</f>
        <v>high</v>
      </c>
      <c r="Q6900" s="3" t="str">
        <f>IF(Table5[[#This Row],[Profit_Percentage]]&gt;25%,"high_profit","low_profit")&amp;(IF(Table5[[#This Row],[net_sales]]&gt;1000," high_sales"," low_sales"))</f>
        <v>high_profit high_sales</v>
      </c>
      <c r="R6900" s="3"/>
    </row>
    <row r="6901" spans="1:18" ht="14.25" customHeight="1" x14ac:dyDescent="0.3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Table5[[#This Row],[sales]]-(Table5[[#This Row],[sales]]*Table5[[#This Row],[discount]])</f>
        <v>3263.8656000000001</v>
      </c>
      <c r="O6901" s="6">
        <f>Table5[[#This Row],[profit]]/Table5[[#This Row],[net_sales]]</f>
        <v>0.20264314805119427</v>
      </c>
      <c r="P6901" s="3" t="str">
        <f>IF(Table5[[#This Row],[Profit_Percentage]]&lt;=24.5%,"low","high")</f>
        <v>low</v>
      </c>
      <c r="Q6901" s="3" t="str">
        <f>IF(Table5[[#This Row],[Profit_Percentage]]&gt;25%,"high_profit","low_profit")&amp;(IF(Table5[[#This Row],[net_sales]]&gt;1000," high_sales"," low_sales"))</f>
        <v>low_profit high_sales</v>
      </c>
      <c r="R6901" s="3"/>
    </row>
    <row r="6902" spans="1:18" ht="14.25" customHeight="1" x14ac:dyDescent="0.3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Table5[[#This Row],[sales]]-(Table5[[#This Row],[sales]]*Table5[[#This Row],[discount]])</f>
        <v>1625.1470999999999</v>
      </c>
      <c r="O6902" s="6">
        <f>Table5[[#This Row],[profit]]/Table5[[#This Row],[net_sales]]</f>
        <v>6.3858834686410848E-2</v>
      </c>
      <c r="P6902" s="3" t="str">
        <f>IF(Table5[[#This Row],[Profit_Percentage]]&lt;=24.5%,"low","high")</f>
        <v>low</v>
      </c>
      <c r="Q6902" s="3" t="str">
        <f>IF(Table5[[#This Row],[Profit_Percentage]]&gt;25%,"high_profit","low_profit")&amp;(IF(Table5[[#This Row],[net_sales]]&gt;1000," high_sales"," low_sales"))</f>
        <v>low_profit high_sales</v>
      </c>
      <c r="R6902" s="3"/>
    </row>
    <row r="6903" spans="1:18" ht="14.25" customHeight="1" x14ac:dyDescent="0.3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Table5[[#This Row],[sales]]-(Table5[[#This Row],[sales]]*Table5[[#This Row],[discount]])</f>
        <v>3918.328</v>
      </c>
      <c r="O6903" s="6">
        <f>Table5[[#This Row],[profit]]/Table5[[#This Row],[net_sales]]</f>
        <v>7.4179599053473835E-2</v>
      </c>
      <c r="P6903" s="3" t="str">
        <f>IF(Table5[[#This Row],[Profit_Percentage]]&lt;=24.5%,"low","high")</f>
        <v>low</v>
      </c>
      <c r="Q6903" s="3" t="str">
        <f>IF(Table5[[#This Row],[Profit_Percentage]]&gt;25%,"high_profit","low_profit")&amp;(IF(Table5[[#This Row],[net_sales]]&gt;1000," high_sales"," low_sales"))</f>
        <v>low_profit high_sales</v>
      </c>
      <c r="R6903" s="3"/>
    </row>
    <row r="6904" spans="1:18" ht="14.25" customHeight="1" x14ac:dyDescent="0.3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Table5[[#This Row],[sales]]-(Table5[[#This Row],[sales]]*Table5[[#This Row],[discount]])</f>
        <v>651.03199999999993</v>
      </c>
      <c r="O6904" s="6">
        <f>Table5[[#This Row],[profit]]/Table5[[#This Row],[net_sales]]</f>
        <v>0.1287033509873555</v>
      </c>
      <c r="P6904" s="3" t="str">
        <f>IF(Table5[[#This Row],[Profit_Percentage]]&lt;=24.5%,"low","high")</f>
        <v>low</v>
      </c>
      <c r="Q6904" s="3" t="str">
        <f>IF(Table5[[#This Row],[Profit_Percentage]]&gt;25%,"high_profit","low_profit")&amp;(IF(Table5[[#This Row],[net_sales]]&gt;1000," high_sales"," low_sales"))</f>
        <v>low_profit low_sales</v>
      </c>
      <c r="R6904" s="3"/>
    </row>
    <row r="6905" spans="1:18" ht="14.25" customHeight="1" x14ac:dyDescent="0.3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Table5[[#This Row],[sales]]-(Table5[[#This Row],[sales]]*Table5[[#This Row],[discount]])</f>
        <v>2312.0037000000002</v>
      </c>
      <c r="O6905" s="6">
        <f>Table5[[#This Row],[profit]]/Table5[[#This Row],[net_sales]]</f>
        <v>0.37594230493662267</v>
      </c>
      <c r="P6905" s="3" t="str">
        <f>IF(Table5[[#This Row],[Profit_Percentage]]&lt;=24.5%,"low","high")</f>
        <v>high</v>
      </c>
      <c r="Q6905" s="3" t="str">
        <f>IF(Table5[[#This Row],[Profit_Percentage]]&gt;25%,"high_profit","low_profit")&amp;(IF(Table5[[#This Row],[net_sales]]&gt;1000," high_sales"," low_sales"))</f>
        <v>high_profit high_sales</v>
      </c>
      <c r="R6905" s="3"/>
    </row>
    <row r="6906" spans="1:18" ht="14.25" customHeight="1" x14ac:dyDescent="0.3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Table5[[#This Row],[sales]]-(Table5[[#This Row],[sales]]*Table5[[#This Row],[discount]])</f>
        <v>1612.9259999999999</v>
      </c>
      <c r="O6906" s="6">
        <f>Table5[[#This Row],[profit]]/Table5[[#This Row],[net_sales]]</f>
        <v>0.49039447563000416</v>
      </c>
      <c r="P6906" s="3" t="str">
        <f>IF(Table5[[#This Row],[Profit_Percentage]]&lt;=24.5%,"low","high")</f>
        <v>high</v>
      </c>
      <c r="Q6906" s="3" t="str">
        <f>IF(Table5[[#This Row],[Profit_Percentage]]&gt;25%,"high_profit","low_profit")&amp;(IF(Table5[[#This Row],[net_sales]]&gt;1000," high_sales"," low_sales"))</f>
        <v>high_profit high_sales</v>
      </c>
      <c r="R6906" s="3"/>
    </row>
    <row r="6907" spans="1:18" ht="14.25" customHeight="1" x14ac:dyDescent="0.3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Table5[[#This Row],[sales]]-(Table5[[#This Row],[sales]]*Table5[[#This Row],[discount]])</f>
        <v>844.67560000000003</v>
      </c>
      <c r="O6907" s="6">
        <f>Table5[[#This Row],[profit]]/Table5[[#This Row],[net_sales]]</f>
        <v>8.2919407166490905E-2</v>
      </c>
      <c r="P6907" s="3" t="str">
        <f>IF(Table5[[#This Row],[Profit_Percentage]]&lt;=24.5%,"low","high")</f>
        <v>low</v>
      </c>
      <c r="Q6907" s="3" t="str">
        <f>IF(Table5[[#This Row],[Profit_Percentage]]&gt;25%,"high_profit","low_profit")&amp;(IF(Table5[[#This Row],[net_sales]]&gt;1000," high_sales"," low_sales"))</f>
        <v>low_profit low_sales</v>
      </c>
      <c r="R6907" s="3"/>
    </row>
    <row r="6908" spans="1:18" ht="14.25" customHeight="1" x14ac:dyDescent="0.3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Table5[[#This Row],[sales]]-(Table5[[#This Row],[sales]]*Table5[[#This Row],[discount]])</f>
        <v>2996.2408999999998</v>
      </c>
      <c r="O6908" s="6">
        <f>Table5[[#This Row],[profit]]/Table5[[#This Row],[net_sales]]</f>
        <v>0.32221708207774619</v>
      </c>
      <c r="P6908" s="3" t="str">
        <f>IF(Table5[[#This Row],[Profit_Percentage]]&lt;=24.5%,"low","high")</f>
        <v>high</v>
      </c>
      <c r="Q6908" s="3" t="str">
        <f>IF(Table5[[#This Row],[Profit_Percentage]]&gt;25%,"high_profit","low_profit")&amp;(IF(Table5[[#This Row],[net_sales]]&gt;1000," high_sales"," low_sales"))</f>
        <v>high_profit high_sales</v>
      </c>
      <c r="R6908" s="3"/>
    </row>
    <row r="6909" spans="1:18" ht="14.25" customHeight="1" x14ac:dyDescent="0.3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Table5[[#This Row],[sales]]-(Table5[[#This Row],[sales]]*Table5[[#This Row],[discount]])</f>
        <v>1811.4304999999999</v>
      </c>
      <c r="O6909" s="6">
        <f>Table5[[#This Row],[profit]]/Table5[[#This Row],[net_sales]]</f>
        <v>0.21056286730294099</v>
      </c>
      <c r="P6909" s="3" t="str">
        <f>IF(Table5[[#This Row],[Profit_Percentage]]&lt;=24.5%,"low","high")</f>
        <v>low</v>
      </c>
      <c r="Q6909" s="3" t="str">
        <f>IF(Table5[[#This Row],[Profit_Percentage]]&gt;25%,"high_profit","low_profit")&amp;(IF(Table5[[#This Row],[net_sales]]&gt;1000," high_sales"," low_sales"))</f>
        <v>low_profit high_sales</v>
      </c>
      <c r="R6909" s="3"/>
    </row>
    <row r="6910" spans="1:18" ht="14.25" customHeight="1" x14ac:dyDescent="0.3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Table5[[#This Row],[sales]]-(Table5[[#This Row],[sales]]*Table5[[#This Row],[discount]])</f>
        <v>2445.0625</v>
      </c>
      <c r="O6910" s="6">
        <f>Table5[[#This Row],[profit]]/Table5[[#This Row],[net_sales]]</f>
        <v>0.21169602004038751</v>
      </c>
      <c r="P6910" s="3" t="str">
        <f>IF(Table5[[#This Row],[Profit_Percentage]]&lt;=24.5%,"low","high")</f>
        <v>low</v>
      </c>
      <c r="Q6910" s="3" t="str">
        <f>IF(Table5[[#This Row],[Profit_Percentage]]&gt;25%,"high_profit","low_profit")&amp;(IF(Table5[[#This Row],[net_sales]]&gt;1000," high_sales"," low_sales"))</f>
        <v>low_profit high_sales</v>
      </c>
      <c r="R6910" s="3"/>
    </row>
    <row r="6911" spans="1:18" ht="14.25" customHeight="1" x14ac:dyDescent="0.3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Table5[[#This Row],[sales]]-(Table5[[#This Row],[sales]]*Table5[[#This Row],[discount]])</f>
        <v>2441.8937999999998</v>
      </c>
      <c r="O6911" s="6">
        <f>Table5[[#This Row],[profit]]/Table5[[#This Row],[net_sales]]</f>
        <v>0.25502747089164979</v>
      </c>
      <c r="P6911" s="3" t="str">
        <f>IF(Table5[[#This Row],[Profit_Percentage]]&lt;=24.5%,"low","high")</f>
        <v>high</v>
      </c>
      <c r="Q6911" s="3" t="str">
        <f>IF(Table5[[#This Row],[Profit_Percentage]]&gt;25%,"high_profit","low_profit")&amp;(IF(Table5[[#This Row],[net_sales]]&gt;1000," high_sales"," low_sales"))</f>
        <v>high_profit high_sales</v>
      </c>
      <c r="R6911" s="3"/>
    </row>
    <row r="6912" spans="1:18" ht="14.25" customHeight="1" x14ac:dyDescent="0.3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Table5[[#This Row],[sales]]-(Table5[[#This Row],[sales]]*Table5[[#This Row],[discount]])</f>
        <v>436.66199999999998</v>
      </c>
      <c r="O6912" s="6">
        <f>Table5[[#This Row],[profit]]/Table5[[#This Row],[net_sales]]</f>
        <v>0.41801210089268132</v>
      </c>
      <c r="P6912" s="3" t="str">
        <f>IF(Table5[[#This Row],[Profit_Percentage]]&lt;=24.5%,"low","high")</f>
        <v>high</v>
      </c>
      <c r="Q6912" s="3" t="str">
        <f>IF(Table5[[#This Row],[Profit_Percentage]]&gt;25%,"high_profit","low_profit")&amp;(IF(Table5[[#This Row],[net_sales]]&gt;1000," high_sales"," low_sales"))</f>
        <v>high_profit low_sales</v>
      </c>
      <c r="R6912" s="3"/>
    </row>
    <row r="6913" spans="1:18" ht="14.25" customHeight="1" x14ac:dyDescent="0.3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Table5[[#This Row],[sales]]-(Table5[[#This Row],[sales]]*Table5[[#This Row],[discount]])</f>
        <v>3161.94</v>
      </c>
      <c r="O6913" s="6">
        <f>Table5[[#This Row],[profit]]/Table5[[#This Row],[net_sales]]</f>
        <v>0.25629518586690447</v>
      </c>
      <c r="P6913" s="3" t="str">
        <f>IF(Table5[[#This Row],[Profit_Percentage]]&lt;=24.5%,"low","high")</f>
        <v>high</v>
      </c>
      <c r="Q6913" s="3" t="str">
        <f>IF(Table5[[#This Row],[Profit_Percentage]]&gt;25%,"high_profit","low_profit")&amp;(IF(Table5[[#This Row],[net_sales]]&gt;1000," high_sales"," low_sales"))</f>
        <v>high_profit high_sales</v>
      </c>
      <c r="R6913" s="3"/>
    </row>
    <row r="6914" spans="1:18" ht="14.25" customHeight="1" x14ac:dyDescent="0.3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Table5[[#This Row],[sales]]-(Table5[[#This Row],[sales]]*Table5[[#This Row],[discount]])</f>
        <v>3336.0531000000001</v>
      </c>
      <c r="O6914" s="6">
        <f>Table5[[#This Row],[profit]]/Table5[[#This Row],[net_sales]]</f>
        <v>7.8499949536174951E-2</v>
      </c>
      <c r="P6914" s="3" t="str">
        <f>IF(Table5[[#This Row],[Profit_Percentage]]&lt;=24.5%,"low","high")</f>
        <v>low</v>
      </c>
      <c r="Q6914" s="3" t="str">
        <f>IF(Table5[[#This Row],[Profit_Percentage]]&gt;25%,"high_profit","low_profit")&amp;(IF(Table5[[#This Row],[net_sales]]&gt;1000," high_sales"," low_sales"))</f>
        <v>low_profit high_sales</v>
      </c>
      <c r="R6914" s="3"/>
    </row>
    <row r="6915" spans="1:18" ht="14.25" customHeight="1" x14ac:dyDescent="0.3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Table5[[#This Row],[sales]]-(Table5[[#This Row],[sales]]*Table5[[#This Row],[discount]])</f>
        <v>2943.6525000000001</v>
      </c>
      <c r="O6915" s="6">
        <f>Table5[[#This Row],[profit]]/Table5[[#This Row],[net_sales]]</f>
        <v>0.22392588799119459</v>
      </c>
      <c r="P6915" s="3" t="str">
        <f>IF(Table5[[#This Row],[Profit_Percentage]]&lt;=24.5%,"low","high")</f>
        <v>low</v>
      </c>
      <c r="Q6915" s="3" t="str">
        <f>IF(Table5[[#This Row],[Profit_Percentage]]&gt;25%,"high_profit","low_profit")&amp;(IF(Table5[[#This Row],[net_sales]]&gt;1000," high_sales"," low_sales"))</f>
        <v>low_profit high_sales</v>
      </c>
      <c r="R6915" s="3"/>
    </row>
    <row r="6916" spans="1:18" ht="14.25" customHeight="1" x14ac:dyDescent="0.3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Table5[[#This Row],[sales]]-(Table5[[#This Row],[sales]]*Table5[[#This Row],[discount]])</f>
        <v>2271.1095</v>
      </c>
      <c r="O6916" s="6">
        <f>Table5[[#This Row],[profit]]/Table5[[#This Row],[net_sales]]</f>
        <v>0.29743612097963573</v>
      </c>
      <c r="P6916" s="3" t="str">
        <f>IF(Table5[[#This Row],[Profit_Percentage]]&lt;=24.5%,"low","high")</f>
        <v>high</v>
      </c>
      <c r="Q6916" s="3" t="str">
        <f>IF(Table5[[#This Row],[Profit_Percentage]]&gt;25%,"high_profit","low_profit")&amp;(IF(Table5[[#This Row],[net_sales]]&gt;1000," high_sales"," low_sales"))</f>
        <v>high_profit high_sales</v>
      </c>
      <c r="R6916" s="3"/>
    </row>
    <row r="6917" spans="1:18" ht="14.25" customHeight="1" x14ac:dyDescent="0.3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Table5[[#This Row],[sales]]-(Table5[[#This Row],[sales]]*Table5[[#This Row],[discount]])</f>
        <v>960.77800000000002</v>
      </c>
      <c r="O6917" s="6">
        <f>Table5[[#This Row],[profit]]/Table5[[#This Row],[net_sales]]</f>
        <v>9.9814941641045068E-2</v>
      </c>
      <c r="P6917" s="3" t="str">
        <f>IF(Table5[[#This Row],[Profit_Percentage]]&lt;=24.5%,"low","high")</f>
        <v>low</v>
      </c>
      <c r="Q6917" s="3" t="str">
        <f>IF(Table5[[#This Row],[Profit_Percentage]]&gt;25%,"high_profit","low_profit")&amp;(IF(Table5[[#This Row],[net_sales]]&gt;1000," high_sales"," low_sales"))</f>
        <v>low_profit low_sales</v>
      </c>
      <c r="R6917" s="3"/>
    </row>
    <row r="6918" spans="1:18" ht="14.25" customHeight="1" x14ac:dyDescent="0.3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Table5[[#This Row],[sales]]-(Table5[[#This Row],[sales]]*Table5[[#This Row],[discount]])</f>
        <v>1375.7445</v>
      </c>
      <c r="O6918" s="6">
        <f>Table5[[#This Row],[profit]]/Table5[[#This Row],[net_sales]]</f>
        <v>0.20437661208167651</v>
      </c>
      <c r="P6918" s="3" t="str">
        <f>IF(Table5[[#This Row],[Profit_Percentage]]&lt;=24.5%,"low","high")</f>
        <v>low</v>
      </c>
      <c r="Q6918" s="3" t="str">
        <f>IF(Table5[[#This Row],[Profit_Percentage]]&gt;25%,"high_profit","low_profit")&amp;(IF(Table5[[#This Row],[net_sales]]&gt;1000," high_sales"," low_sales"))</f>
        <v>low_profit high_sales</v>
      </c>
      <c r="R6918" s="3"/>
    </row>
    <row r="6919" spans="1:18" ht="14.25" customHeight="1" x14ac:dyDescent="0.3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Table5[[#This Row],[sales]]-(Table5[[#This Row],[sales]]*Table5[[#This Row],[discount]])</f>
        <v>3252.384</v>
      </c>
      <c r="O6919" s="6">
        <f>Table5[[#This Row],[profit]]/Table5[[#This Row],[net_sales]]</f>
        <v>0.31148228499463776</v>
      </c>
      <c r="P6919" s="3" t="str">
        <f>IF(Table5[[#This Row],[Profit_Percentage]]&lt;=24.5%,"low","high")</f>
        <v>high</v>
      </c>
      <c r="Q6919" s="3" t="str">
        <f>IF(Table5[[#This Row],[Profit_Percentage]]&gt;25%,"high_profit","low_profit")&amp;(IF(Table5[[#This Row],[net_sales]]&gt;1000," high_sales"," low_sales"))</f>
        <v>high_profit high_sales</v>
      </c>
      <c r="R6919" s="3"/>
    </row>
    <row r="6920" spans="1:18" ht="14.25" customHeight="1" x14ac:dyDescent="0.3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Table5[[#This Row],[sales]]-(Table5[[#This Row],[sales]]*Table5[[#This Row],[discount]])</f>
        <v>4273.6238999999996</v>
      </c>
      <c r="O6920" s="6">
        <f>Table5[[#This Row],[profit]]/Table5[[#This Row],[net_sales]]</f>
        <v>0.15521253519758726</v>
      </c>
      <c r="P6920" s="3" t="str">
        <f>IF(Table5[[#This Row],[Profit_Percentage]]&lt;=24.5%,"low","high")</f>
        <v>low</v>
      </c>
      <c r="Q6920" s="3" t="str">
        <f>IF(Table5[[#This Row],[Profit_Percentage]]&gt;25%,"high_profit","low_profit")&amp;(IF(Table5[[#This Row],[net_sales]]&gt;1000," high_sales"," low_sales"))</f>
        <v>low_profit high_sales</v>
      </c>
      <c r="R6920" s="3"/>
    </row>
    <row r="6921" spans="1:18" ht="14.25" customHeight="1" x14ac:dyDescent="0.3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Table5[[#This Row],[sales]]-(Table5[[#This Row],[sales]]*Table5[[#This Row],[discount]])</f>
        <v>2116.5889999999999</v>
      </c>
      <c r="O6921" s="6">
        <f>Table5[[#This Row],[profit]]/Table5[[#This Row],[net_sales]]</f>
        <v>0.28170324989877582</v>
      </c>
      <c r="P6921" s="3" t="str">
        <f>IF(Table5[[#This Row],[Profit_Percentage]]&lt;=24.5%,"low","high")</f>
        <v>high</v>
      </c>
      <c r="Q6921" s="3" t="str">
        <f>IF(Table5[[#This Row],[Profit_Percentage]]&gt;25%,"high_profit","low_profit")&amp;(IF(Table5[[#This Row],[net_sales]]&gt;1000," high_sales"," low_sales"))</f>
        <v>high_profit high_sales</v>
      </c>
      <c r="R6921" s="3"/>
    </row>
    <row r="6922" spans="1:18" ht="14.25" customHeight="1" x14ac:dyDescent="0.3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Table5[[#This Row],[sales]]-(Table5[[#This Row],[sales]]*Table5[[#This Row],[discount]])</f>
        <v>1266.9209999999998</v>
      </c>
      <c r="O6922" s="6">
        <f>Table5[[#This Row],[profit]]/Table5[[#This Row],[net_sales]]</f>
        <v>0.12721393046606697</v>
      </c>
      <c r="P6922" s="3" t="str">
        <f>IF(Table5[[#This Row],[Profit_Percentage]]&lt;=24.5%,"low","high")</f>
        <v>low</v>
      </c>
      <c r="Q6922" s="3" t="str">
        <f>IF(Table5[[#This Row],[Profit_Percentage]]&gt;25%,"high_profit","low_profit")&amp;(IF(Table5[[#This Row],[net_sales]]&gt;1000," high_sales"," low_sales"))</f>
        <v>low_profit high_sales</v>
      </c>
      <c r="R6922" s="3"/>
    </row>
    <row r="6923" spans="1:18" ht="14.25" customHeight="1" x14ac:dyDescent="0.3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Table5[[#This Row],[sales]]-(Table5[[#This Row],[sales]]*Table5[[#This Row],[discount]])</f>
        <v>3310.6680000000001</v>
      </c>
      <c r="O6923" s="6">
        <f>Table5[[#This Row],[profit]]/Table5[[#This Row],[net_sales]]</f>
        <v>8.1542456084391424E-2</v>
      </c>
      <c r="P6923" s="3" t="str">
        <f>IF(Table5[[#This Row],[Profit_Percentage]]&lt;=24.5%,"low","high")</f>
        <v>low</v>
      </c>
      <c r="Q6923" s="3" t="str">
        <f>IF(Table5[[#This Row],[Profit_Percentage]]&gt;25%,"high_profit","low_profit")&amp;(IF(Table5[[#This Row],[net_sales]]&gt;1000," high_sales"," low_sales"))</f>
        <v>low_profit high_sales</v>
      </c>
      <c r="R6923" s="3"/>
    </row>
    <row r="6924" spans="1:18" ht="14.25" customHeight="1" x14ac:dyDescent="0.3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Table5[[#This Row],[sales]]-(Table5[[#This Row],[sales]]*Table5[[#This Row],[discount]])</f>
        <v>1926.6849999999999</v>
      </c>
      <c r="O6924" s="6">
        <f>Table5[[#This Row],[profit]]/Table5[[#This Row],[net_sales]]</f>
        <v>0.26453727516433667</v>
      </c>
      <c r="P6924" s="3" t="str">
        <f>IF(Table5[[#This Row],[Profit_Percentage]]&lt;=24.5%,"low","high")</f>
        <v>high</v>
      </c>
      <c r="Q6924" s="3" t="str">
        <f>IF(Table5[[#This Row],[Profit_Percentage]]&gt;25%,"high_profit","low_profit")&amp;(IF(Table5[[#This Row],[net_sales]]&gt;1000," high_sales"," low_sales"))</f>
        <v>high_profit high_sales</v>
      </c>
      <c r="R6924" s="3"/>
    </row>
    <row r="6925" spans="1:18" ht="14.25" customHeight="1" x14ac:dyDescent="0.3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Table5[[#This Row],[sales]]-(Table5[[#This Row],[sales]]*Table5[[#This Row],[discount]])</f>
        <v>2457.4679999999998</v>
      </c>
      <c r="O6925" s="6">
        <f>Table5[[#This Row],[profit]]/Table5[[#This Row],[net_sales]]</f>
        <v>0.44525503485701545</v>
      </c>
      <c r="P6925" s="3" t="str">
        <f>IF(Table5[[#This Row],[Profit_Percentage]]&lt;=24.5%,"low","high")</f>
        <v>high</v>
      </c>
      <c r="Q6925" s="3" t="str">
        <f>IF(Table5[[#This Row],[Profit_Percentage]]&gt;25%,"high_profit","low_profit")&amp;(IF(Table5[[#This Row],[net_sales]]&gt;1000," high_sales"," low_sales"))</f>
        <v>high_profit high_sales</v>
      </c>
      <c r="R6925" s="3"/>
    </row>
    <row r="6926" spans="1:18" ht="14.25" customHeight="1" x14ac:dyDescent="0.3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Table5[[#This Row],[sales]]-(Table5[[#This Row],[sales]]*Table5[[#This Row],[discount]])</f>
        <v>148.86290000000002</v>
      </c>
      <c r="O6926" s="6">
        <f>Table5[[#This Row],[profit]]/Table5[[#This Row],[net_sales]]</f>
        <v>0.38740344303382501</v>
      </c>
      <c r="P6926" s="3" t="str">
        <f>IF(Table5[[#This Row],[Profit_Percentage]]&lt;=24.5%,"low","high")</f>
        <v>high</v>
      </c>
      <c r="Q6926" s="3" t="str">
        <f>IF(Table5[[#This Row],[Profit_Percentage]]&gt;25%,"high_profit","low_profit")&amp;(IF(Table5[[#This Row],[net_sales]]&gt;1000," high_sales"," low_sales"))</f>
        <v>high_profit low_sales</v>
      </c>
      <c r="R6926" s="3"/>
    </row>
    <row r="6927" spans="1:18" ht="14.25" customHeight="1" x14ac:dyDescent="0.3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Table5[[#This Row],[sales]]-(Table5[[#This Row],[sales]]*Table5[[#This Row],[discount]])</f>
        <v>106.34399999999999</v>
      </c>
      <c r="O6927" s="6">
        <f>Table5[[#This Row],[profit]]/Table5[[#This Row],[net_sales]]</f>
        <v>0.41074249605055296</v>
      </c>
      <c r="P6927" s="3" t="str">
        <f>IF(Table5[[#This Row],[Profit_Percentage]]&lt;=24.5%,"low","high")</f>
        <v>high</v>
      </c>
      <c r="Q6927" s="3" t="str">
        <f>IF(Table5[[#This Row],[Profit_Percentage]]&gt;25%,"high_profit","low_profit")&amp;(IF(Table5[[#This Row],[net_sales]]&gt;1000," high_sales"," low_sales"))</f>
        <v>high_profit low_sales</v>
      </c>
      <c r="R6927" s="3"/>
    </row>
    <row r="6928" spans="1:18" ht="14.25" customHeight="1" x14ac:dyDescent="0.3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Table5[[#This Row],[sales]]-(Table5[[#This Row],[sales]]*Table5[[#This Row],[discount]])</f>
        <v>962.03120000000001</v>
      </c>
      <c r="O6928" s="6">
        <f>Table5[[#This Row],[profit]]/Table5[[#This Row],[net_sales]]</f>
        <v>0.25471107381964325</v>
      </c>
      <c r="P6928" s="3" t="str">
        <f>IF(Table5[[#This Row],[Profit_Percentage]]&lt;=24.5%,"low","high")</f>
        <v>high</v>
      </c>
      <c r="Q6928" s="3" t="str">
        <f>IF(Table5[[#This Row],[Profit_Percentage]]&gt;25%,"high_profit","low_profit")&amp;(IF(Table5[[#This Row],[net_sales]]&gt;1000," high_sales"," low_sales"))</f>
        <v>high_profit low_sales</v>
      </c>
      <c r="R6928" s="3"/>
    </row>
    <row r="6929" spans="1:18" ht="14.25" customHeight="1" x14ac:dyDescent="0.3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Table5[[#This Row],[sales]]-(Table5[[#This Row],[sales]]*Table5[[#This Row],[discount]])</f>
        <v>533.75490000000002</v>
      </c>
      <c r="O6929" s="6">
        <f>Table5[[#This Row],[profit]]/Table5[[#This Row],[net_sales]]</f>
        <v>0.27874217173462951</v>
      </c>
      <c r="P6929" s="3" t="str">
        <f>IF(Table5[[#This Row],[Profit_Percentage]]&lt;=24.5%,"low","high")</f>
        <v>high</v>
      </c>
      <c r="Q6929" s="3" t="str">
        <f>IF(Table5[[#This Row],[Profit_Percentage]]&gt;25%,"high_profit","low_profit")&amp;(IF(Table5[[#This Row],[net_sales]]&gt;1000," high_sales"," low_sales"))</f>
        <v>high_profit low_sales</v>
      </c>
      <c r="R6929" s="3"/>
    </row>
    <row r="6930" spans="1:18" ht="14.25" customHeight="1" x14ac:dyDescent="0.3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Table5[[#This Row],[sales]]-(Table5[[#This Row],[sales]]*Table5[[#This Row],[discount]])</f>
        <v>3356.8602999999998</v>
      </c>
      <c r="O6930" s="6">
        <f>Table5[[#This Row],[profit]]/Table5[[#This Row],[net_sales]]</f>
        <v>0.18776473956929338</v>
      </c>
      <c r="P6930" s="3" t="str">
        <f>IF(Table5[[#This Row],[Profit_Percentage]]&lt;=24.5%,"low","high")</f>
        <v>low</v>
      </c>
      <c r="Q6930" s="3" t="str">
        <f>IF(Table5[[#This Row],[Profit_Percentage]]&gt;25%,"high_profit","low_profit")&amp;(IF(Table5[[#This Row],[net_sales]]&gt;1000," high_sales"," low_sales"))</f>
        <v>low_profit high_sales</v>
      </c>
      <c r="R6930" s="3"/>
    </row>
    <row r="6931" spans="1:18" ht="14.25" customHeight="1" x14ac:dyDescent="0.3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Table5[[#This Row],[sales]]-(Table5[[#This Row],[sales]]*Table5[[#This Row],[discount]])</f>
        <v>1870.5416999999998</v>
      </c>
      <c r="O6931" s="6">
        <f>Table5[[#This Row],[profit]]/Table5[[#This Row],[net_sales]]</f>
        <v>0.24901877354565261</v>
      </c>
      <c r="P6931" s="3" t="str">
        <f>IF(Table5[[#This Row],[Profit_Percentage]]&lt;=24.5%,"low","high")</f>
        <v>high</v>
      </c>
      <c r="Q6931" s="3" t="str">
        <f>IF(Table5[[#This Row],[Profit_Percentage]]&gt;25%,"high_profit","low_profit")&amp;(IF(Table5[[#This Row],[net_sales]]&gt;1000," high_sales"," low_sales"))</f>
        <v>low_profit high_sales</v>
      </c>
      <c r="R6931" s="3"/>
    </row>
    <row r="6932" spans="1:18" ht="14.25" customHeight="1" x14ac:dyDescent="0.3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Table5[[#This Row],[sales]]-(Table5[[#This Row],[sales]]*Table5[[#This Row],[discount]])</f>
        <v>3025.2732999999998</v>
      </c>
      <c r="O6932" s="6">
        <f>Table5[[#This Row],[profit]]/Table5[[#This Row],[net_sales]]</f>
        <v>0.11701091600550602</v>
      </c>
      <c r="P6932" s="3" t="str">
        <f>IF(Table5[[#This Row],[Profit_Percentage]]&lt;=24.5%,"low","high")</f>
        <v>low</v>
      </c>
      <c r="Q6932" s="3" t="str">
        <f>IF(Table5[[#This Row],[Profit_Percentage]]&gt;25%,"high_profit","low_profit")&amp;(IF(Table5[[#This Row],[net_sales]]&gt;1000," high_sales"," low_sales"))</f>
        <v>low_profit high_sales</v>
      </c>
      <c r="R6932" s="3"/>
    </row>
    <row r="6933" spans="1:18" ht="14.25" customHeight="1" x14ac:dyDescent="0.3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Table5[[#This Row],[sales]]-(Table5[[#This Row],[sales]]*Table5[[#This Row],[discount]])</f>
        <v>686.47770000000003</v>
      </c>
      <c r="O6933" s="6">
        <f>Table5[[#This Row],[profit]]/Table5[[#This Row],[net_sales]]</f>
        <v>0.13984430958208838</v>
      </c>
      <c r="P6933" s="3" t="str">
        <f>IF(Table5[[#This Row],[Profit_Percentage]]&lt;=24.5%,"low","high")</f>
        <v>low</v>
      </c>
      <c r="Q6933" s="3" t="str">
        <f>IF(Table5[[#This Row],[Profit_Percentage]]&gt;25%,"high_profit","low_profit")&amp;(IF(Table5[[#This Row],[net_sales]]&gt;1000," high_sales"," low_sales"))</f>
        <v>low_profit low_sales</v>
      </c>
      <c r="R6933" s="3"/>
    </row>
    <row r="6934" spans="1:18" ht="14.25" customHeight="1" x14ac:dyDescent="0.3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Table5[[#This Row],[sales]]-(Table5[[#This Row],[sales]]*Table5[[#This Row],[discount]])</f>
        <v>1872.3000999999999</v>
      </c>
      <c r="O6934" s="6">
        <f>Table5[[#This Row],[profit]]/Table5[[#This Row],[net_sales]]</f>
        <v>0.29685946179247652</v>
      </c>
      <c r="P6934" s="3" t="str">
        <f>IF(Table5[[#This Row],[Profit_Percentage]]&lt;=24.5%,"low","high")</f>
        <v>high</v>
      </c>
      <c r="Q6934" s="3" t="str">
        <f>IF(Table5[[#This Row],[Profit_Percentage]]&gt;25%,"high_profit","low_profit")&amp;(IF(Table5[[#This Row],[net_sales]]&gt;1000," high_sales"," low_sales"))</f>
        <v>high_profit high_sales</v>
      </c>
      <c r="R6934" s="3"/>
    </row>
    <row r="6935" spans="1:18" ht="14.25" customHeight="1" x14ac:dyDescent="0.3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Table5[[#This Row],[sales]]-(Table5[[#This Row],[sales]]*Table5[[#This Row],[discount]])</f>
        <v>2207.13</v>
      </c>
      <c r="O6935" s="6">
        <f>Table5[[#This Row],[profit]]/Table5[[#This Row],[net_sales]]</f>
        <v>0.38939709033903758</v>
      </c>
      <c r="P6935" s="3" t="str">
        <f>IF(Table5[[#This Row],[Profit_Percentage]]&lt;=24.5%,"low","high")</f>
        <v>high</v>
      </c>
      <c r="Q6935" s="3" t="str">
        <f>IF(Table5[[#This Row],[Profit_Percentage]]&gt;25%,"high_profit","low_profit")&amp;(IF(Table5[[#This Row],[net_sales]]&gt;1000," high_sales"," low_sales"))</f>
        <v>high_profit high_sales</v>
      </c>
      <c r="R6935" s="3"/>
    </row>
    <row r="6936" spans="1:18" ht="14.25" customHeight="1" x14ac:dyDescent="0.3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Table5[[#This Row],[sales]]-(Table5[[#This Row],[sales]]*Table5[[#This Row],[discount]])</f>
        <v>1131.424</v>
      </c>
      <c r="O6936" s="6">
        <f>Table5[[#This Row],[profit]]/Table5[[#This Row],[net_sales]]</f>
        <v>0.44713564499250502</v>
      </c>
      <c r="P6936" s="3" t="str">
        <f>IF(Table5[[#This Row],[Profit_Percentage]]&lt;=24.5%,"low","high")</f>
        <v>high</v>
      </c>
      <c r="Q6936" s="3" t="str">
        <f>IF(Table5[[#This Row],[Profit_Percentage]]&gt;25%,"high_profit","low_profit")&amp;(IF(Table5[[#This Row],[net_sales]]&gt;1000," high_sales"," low_sales"))</f>
        <v>high_profit high_sales</v>
      </c>
      <c r="R6936" s="3"/>
    </row>
    <row r="6937" spans="1:18" ht="14.25" customHeight="1" x14ac:dyDescent="0.3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Table5[[#This Row],[sales]]-(Table5[[#This Row],[sales]]*Table5[[#This Row],[discount]])</f>
        <v>2291.319</v>
      </c>
      <c r="O6937" s="6">
        <f>Table5[[#This Row],[profit]]/Table5[[#This Row],[net_sales]]</f>
        <v>8.4479725433254813E-2</v>
      </c>
      <c r="P6937" s="3" t="str">
        <f>IF(Table5[[#This Row],[Profit_Percentage]]&lt;=24.5%,"low","high")</f>
        <v>low</v>
      </c>
      <c r="Q6937" s="3" t="str">
        <f>IF(Table5[[#This Row],[Profit_Percentage]]&gt;25%,"high_profit","low_profit")&amp;(IF(Table5[[#This Row],[net_sales]]&gt;1000," high_sales"," low_sales"))</f>
        <v>low_profit high_sales</v>
      </c>
      <c r="R6937" s="3"/>
    </row>
    <row r="6938" spans="1:18" ht="14.25" customHeight="1" x14ac:dyDescent="0.3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Table5[[#This Row],[sales]]-(Table5[[#This Row],[sales]]*Table5[[#This Row],[discount]])</f>
        <v>1582.7019</v>
      </c>
      <c r="O6938" s="6">
        <f>Table5[[#This Row],[profit]]/Table5[[#This Row],[net_sales]]</f>
        <v>0.369197762383428</v>
      </c>
      <c r="P6938" s="3" t="str">
        <f>IF(Table5[[#This Row],[Profit_Percentage]]&lt;=24.5%,"low","high")</f>
        <v>high</v>
      </c>
      <c r="Q6938" s="3" t="str">
        <f>IF(Table5[[#This Row],[Profit_Percentage]]&gt;25%,"high_profit","low_profit")&amp;(IF(Table5[[#This Row],[net_sales]]&gt;1000," high_sales"," low_sales"))</f>
        <v>high_profit high_sales</v>
      </c>
      <c r="R6938" s="3"/>
    </row>
    <row r="6939" spans="1:18" ht="14.25" customHeight="1" x14ac:dyDescent="0.3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Table5[[#This Row],[sales]]-(Table5[[#This Row],[sales]]*Table5[[#This Row],[discount]])</f>
        <v>4280.1503999999995</v>
      </c>
      <c r="O6939" s="6">
        <f>Table5[[#This Row],[profit]]/Table5[[#This Row],[net_sales]]</f>
        <v>0.21361398889160532</v>
      </c>
      <c r="P6939" s="3" t="str">
        <f>IF(Table5[[#This Row],[Profit_Percentage]]&lt;=24.5%,"low","high")</f>
        <v>low</v>
      </c>
      <c r="Q6939" s="3" t="str">
        <f>IF(Table5[[#This Row],[Profit_Percentage]]&gt;25%,"high_profit","low_profit")&amp;(IF(Table5[[#This Row],[net_sales]]&gt;1000," high_sales"," low_sales"))</f>
        <v>low_profit high_sales</v>
      </c>
      <c r="R6939" s="3"/>
    </row>
    <row r="6940" spans="1:18" ht="14.25" customHeight="1" x14ac:dyDescent="0.3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Table5[[#This Row],[sales]]-(Table5[[#This Row],[sales]]*Table5[[#This Row],[discount]])</f>
        <v>186.315</v>
      </c>
      <c r="O6940" s="6">
        <f>Table5[[#This Row],[profit]]/Table5[[#This Row],[net_sales]]</f>
        <v>0.41794809865013555</v>
      </c>
      <c r="P6940" s="3" t="str">
        <f>IF(Table5[[#This Row],[Profit_Percentage]]&lt;=24.5%,"low","high")</f>
        <v>high</v>
      </c>
      <c r="Q6940" s="3" t="str">
        <f>IF(Table5[[#This Row],[Profit_Percentage]]&gt;25%,"high_profit","low_profit")&amp;(IF(Table5[[#This Row],[net_sales]]&gt;1000," high_sales"," low_sales"))</f>
        <v>high_profit low_sales</v>
      </c>
      <c r="R6940" s="3"/>
    </row>
    <row r="6941" spans="1:18" ht="14.25" customHeight="1" x14ac:dyDescent="0.3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Table5[[#This Row],[sales]]-(Table5[[#This Row],[sales]]*Table5[[#This Row],[discount]])</f>
        <v>2811.4803999999995</v>
      </c>
      <c r="O6941" s="6">
        <f>Table5[[#This Row],[profit]]/Table5[[#This Row],[net_sales]]</f>
        <v>0.30957711816166322</v>
      </c>
      <c r="P6941" s="3" t="str">
        <f>IF(Table5[[#This Row],[Profit_Percentage]]&lt;=24.5%,"low","high")</f>
        <v>high</v>
      </c>
      <c r="Q6941" s="3" t="str">
        <f>IF(Table5[[#This Row],[Profit_Percentage]]&gt;25%,"high_profit","low_profit")&amp;(IF(Table5[[#This Row],[net_sales]]&gt;1000," high_sales"," low_sales"))</f>
        <v>high_profit high_sales</v>
      </c>
      <c r="R6941" s="3"/>
    </row>
    <row r="6942" spans="1:18" ht="14.25" customHeight="1" x14ac:dyDescent="0.3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Table5[[#This Row],[sales]]-(Table5[[#This Row],[sales]]*Table5[[#This Row],[discount]])</f>
        <v>3775.1329000000005</v>
      </c>
      <c r="O6942" s="6">
        <f>Table5[[#This Row],[profit]]/Table5[[#This Row],[net_sales]]</f>
        <v>8.4889726663662624E-2</v>
      </c>
      <c r="P6942" s="3" t="str">
        <f>IF(Table5[[#This Row],[Profit_Percentage]]&lt;=24.5%,"low","high")</f>
        <v>low</v>
      </c>
      <c r="Q6942" s="3" t="str">
        <f>IF(Table5[[#This Row],[Profit_Percentage]]&gt;25%,"high_profit","low_profit")&amp;(IF(Table5[[#This Row],[net_sales]]&gt;1000," high_sales"," low_sales"))</f>
        <v>low_profit high_sales</v>
      </c>
      <c r="R6942" s="3"/>
    </row>
    <row r="6943" spans="1:18" ht="14.25" customHeight="1" x14ac:dyDescent="0.3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Table5[[#This Row],[sales]]-(Table5[[#This Row],[sales]]*Table5[[#This Row],[discount]])</f>
        <v>3095.9879999999998</v>
      </c>
      <c r="O6943" s="6">
        <f>Table5[[#This Row],[profit]]/Table5[[#This Row],[net_sales]]</f>
        <v>0.21050146189197119</v>
      </c>
      <c r="P6943" s="3" t="str">
        <f>IF(Table5[[#This Row],[Profit_Percentage]]&lt;=24.5%,"low","high")</f>
        <v>low</v>
      </c>
      <c r="Q6943" s="3" t="str">
        <f>IF(Table5[[#This Row],[Profit_Percentage]]&gt;25%,"high_profit","low_profit")&amp;(IF(Table5[[#This Row],[net_sales]]&gt;1000," high_sales"," low_sales"))</f>
        <v>low_profit high_sales</v>
      </c>
      <c r="R6943" s="3"/>
    </row>
    <row r="6944" spans="1:18" ht="14.25" customHeight="1" x14ac:dyDescent="0.3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Table5[[#This Row],[sales]]-(Table5[[#This Row],[sales]]*Table5[[#This Row],[discount]])</f>
        <v>2970.4</v>
      </c>
      <c r="O6944" s="6">
        <f>Table5[[#This Row],[profit]]/Table5[[#This Row],[net_sales]]</f>
        <v>6.3206975491516298E-2</v>
      </c>
      <c r="P6944" s="3" t="str">
        <f>IF(Table5[[#This Row],[Profit_Percentage]]&lt;=24.5%,"low","high")</f>
        <v>low</v>
      </c>
      <c r="Q6944" s="3" t="str">
        <f>IF(Table5[[#This Row],[Profit_Percentage]]&gt;25%,"high_profit","low_profit")&amp;(IF(Table5[[#This Row],[net_sales]]&gt;1000," high_sales"," low_sales"))</f>
        <v>low_profit high_sales</v>
      </c>
      <c r="R6944" s="3"/>
    </row>
    <row r="6945" spans="1:18" ht="14.25" customHeight="1" x14ac:dyDescent="0.3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Table5[[#This Row],[sales]]-(Table5[[#This Row],[sales]]*Table5[[#This Row],[discount]])</f>
        <v>712.52269999999999</v>
      </c>
      <c r="O6945" s="6">
        <f>Table5[[#This Row],[profit]]/Table5[[#This Row],[net_sales]]</f>
        <v>0.45821698031515351</v>
      </c>
      <c r="P6945" s="3" t="str">
        <f>IF(Table5[[#This Row],[Profit_Percentage]]&lt;=24.5%,"low","high")</f>
        <v>high</v>
      </c>
      <c r="Q6945" s="3" t="str">
        <f>IF(Table5[[#This Row],[Profit_Percentage]]&gt;25%,"high_profit","low_profit")&amp;(IF(Table5[[#This Row],[net_sales]]&gt;1000," high_sales"," low_sales"))</f>
        <v>high_profit low_sales</v>
      </c>
      <c r="R6945" s="3"/>
    </row>
    <row r="6946" spans="1:18" ht="14.25" customHeight="1" x14ac:dyDescent="0.3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Table5[[#This Row],[sales]]-(Table5[[#This Row],[sales]]*Table5[[#This Row],[discount]])</f>
        <v>2476.6457999999998</v>
      </c>
      <c r="O6946" s="6">
        <f>Table5[[#This Row],[profit]]/Table5[[#This Row],[net_sales]]</f>
        <v>5.8308701228088414E-2</v>
      </c>
      <c r="P6946" s="3" t="str">
        <f>IF(Table5[[#This Row],[Profit_Percentage]]&lt;=24.5%,"low","high")</f>
        <v>low</v>
      </c>
      <c r="Q6946" s="3" t="str">
        <f>IF(Table5[[#This Row],[Profit_Percentage]]&gt;25%,"high_profit","low_profit")&amp;(IF(Table5[[#This Row],[net_sales]]&gt;1000," high_sales"," low_sales"))</f>
        <v>low_profit high_sales</v>
      </c>
      <c r="R6946" s="3"/>
    </row>
    <row r="6947" spans="1:18" ht="14.25" customHeight="1" x14ac:dyDescent="0.3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Table5[[#This Row],[sales]]-(Table5[[#This Row],[sales]]*Table5[[#This Row],[discount]])</f>
        <v>3096.4257000000002</v>
      </c>
      <c r="O6947" s="6">
        <f>Table5[[#This Row],[profit]]/Table5[[#This Row],[net_sales]]</f>
        <v>0.28084316701027251</v>
      </c>
      <c r="P6947" s="3" t="str">
        <f>IF(Table5[[#This Row],[Profit_Percentage]]&lt;=24.5%,"low","high")</f>
        <v>high</v>
      </c>
      <c r="Q6947" s="3" t="str">
        <f>IF(Table5[[#This Row],[Profit_Percentage]]&gt;25%,"high_profit","low_profit")&amp;(IF(Table5[[#This Row],[net_sales]]&gt;1000," high_sales"," low_sales"))</f>
        <v>high_profit high_sales</v>
      </c>
      <c r="R6947" s="3"/>
    </row>
    <row r="6948" spans="1:18" ht="14.25" customHeight="1" x14ac:dyDescent="0.3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Table5[[#This Row],[sales]]-(Table5[[#This Row],[sales]]*Table5[[#This Row],[discount]])</f>
        <v>2868.1091999999999</v>
      </c>
      <c r="O6948" s="6">
        <f>Table5[[#This Row],[profit]]/Table5[[#This Row],[net_sales]]</f>
        <v>0.11706318573923197</v>
      </c>
      <c r="P6948" s="3" t="str">
        <f>IF(Table5[[#This Row],[Profit_Percentage]]&lt;=24.5%,"low","high")</f>
        <v>low</v>
      </c>
      <c r="Q6948" s="3" t="str">
        <f>IF(Table5[[#This Row],[Profit_Percentage]]&gt;25%,"high_profit","low_profit")&amp;(IF(Table5[[#This Row],[net_sales]]&gt;1000," high_sales"," low_sales"))</f>
        <v>low_profit high_sales</v>
      </c>
      <c r="R6948" s="3"/>
    </row>
    <row r="6949" spans="1:18" ht="14.25" customHeight="1" x14ac:dyDescent="0.3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Table5[[#This Row],[sales]]-(Table5[[#This Row],[sales]]*Table5[[#This Row],[discount]])</f>
        <v>1569.8406</v>
      </c>
      <c r="O6949" s="6">
        <f>Table5[[#This Row],[profit]]/Table5[[#This Row],[net_sales]]</f>
        <v>0.24885966129300008</v>
      </c>
      <c r="P6949" s="3" t="str">
        <f>IF(Table5[[#This Row],[Profit_Percentage]]&lt;=24.5%,"low","high")</f>
        <v>high</v>
      </c>
      <c r="Q6949" s="3" t="str">
        <f>IF(Table5[[#This Row],[Profit_Percentage]]&gt;25%,"high_profit","low_profit")&amp;(IF(Table5[[#This Row],[net_sales]]&gt;1000," high_sales"," low_sales"))</f>
        <v>low_profit high_sales</v>
      </c>
      <c r="R6949" s="3"/>
    </row>
    <row r="6950" spans="1:18" ht="14.25" customHeight="1" x14ac:dyDescent="0.3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Table5[[#This Row],[sales]]-(Table5[[#This Row],[sales]]*Table5[[#This Row],[discount]])</f>
        <v>3812.3298</v>
      </c>
      <c r="O6950" s="6">
        <f>Table5[[#This Row],[profit]]/Table5[[#This Row],[net_sales]]</f>
        <v>0.20107914063468488</v>
      </c>
      <c r="P6950" s="3" t="str">
        <f>IF(Table5[[#This Row],[Profit_Percentage]]&lt;=24.5%,"low","high")</f>
        <v>low</v>
      </c>
      <c r="Q6950" s="3" t="str">
        <f>IF(Table5[[#This Row],[Profit_Percentage]]&gt;25%,"high_profit","low_profit")&amp;(IF(Table5[[#This Row],[net_sales]]&gt;1000," high_sales"," low_sales"))</f>
        <v>low_profit high_sales</v>
      </c>
      <c r="R6950" s="3"/>
    </row>
    <row r="6951" spans="1:18" ht="14.25" customHeight="1" x14ac:dyDescent="0.3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Table5[[#This Row],[sales]]-(Table5[[#This Row],[sales]]*Table5[[#This Row],[discount]])</f>
        <v>1780.6071999999999</v>
      </c>
      <c r="O6951" s="6">
        <f>Table5[[#This Row],[profit]]/Table5[[#This Row],[net_sales]]</f>
        <v>0.27346289512925703</v>
      </c>
      <c r="P6951" s="3" t="str">
        <f>IF(Table5[[#This Row],[Profit_Percentage]]&lt;=24.5%,"low","high")</f>
        <v>high</v>
      </c>
      <c r="Q6951" s="3" t="str">
        <f>IF(Table5[[#This Row],[Profit_Percentage]]&gt;25%,"high_profit","low_profit")&amp;(IF(Table5[[#This Row],[net_sales]]&gt;1000," high_sales"," low_sales"))</f>
        <v>high_profit high_sales</v>
      </c>
      <c r="R6951" s="3"/>
    </row>
    <row r="6952" spans="1:18" ht="14.25" customHeight="1" x14ac:dyDescent="0.3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Table5[[#This Row],[sales]]-(Table5[[#This Row],[sales]]*Table5[[#This Row],[discount]])</f>
        <v>2426.1950000000002</v>
      </c>
      <c r="O6952" s="6">
        <f>Table5[[#This Row],[profit]]/Table5[[#This Row],[net_sales]]</f>
        <v>0.40059846797145321</v>
      </c>
      <c r="P6952" s="3" t="str">
        <f>IF(Table5[[#This Row],[Profit_Percentage]]&lt;=24.5%,"low","high")</f>
        <v>high</v>
      </c>
      <c r="Q6952" s="3" t="str">
        <f>IF(Table5[[#This Row],[Profit_Percentage]]&gt;25%,"high_profit","low_profit")&amp;(IF(Table5[[#This Row],[net_sales]]&gt;1000," high_sales"," low_sales"))</f>
        <v>high_profit high_sales</v>
      </c>
      <c r="R6952" s="3"/>
    </row>
    <row r="6953" spans="1:18" ht="14.25" customHeight="1" x14ac:dyDescent="0.3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Table5[[#This Row],[sales]]-(Table5[[#This Row],[sales]]*Table5[[#This Row],[discount]])</f>
        <v>1574.6444999999999</v>
      </c>
      <c r="O6953" s="6">
        <f>Table5[[#This Row],[profit]]/Table5[[#This Row],[net_sales]]</f>
        <v>0.5378356829112857</v>
      </c>
      <c r="P6953" s="3" t="str">
        <f>IF(Table5[[#This Row],[Profit_Percentage]]&lt;=24.5%,"low","high")</f>
        <v>high</v>
      </c>
      <c r="Q6953" s="3" t="str">
        <f>IF(Table5[[#This Row],[Profit_Percentage]]&gt;25%,"high_profit","low_profit")&amp;(IF(Table5[[#This Row],[net_sales]]&gt;1000," high_sales"," low_sales"))</f>
        <v>high_profit high_sales</v>
      </c>
      <c r="R6953" s="3"/>
    </row>
    <row r="6954" spans="1:18" ht="14.25" customHeight="1" x14ac:dyDescent="0.3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Table5[[#This Row],[sales]]-(Table5[[#This Row],[sales]]*Table5[[#This Row],[discount]])</f>
        <v>2233.0447999999997</v>
      </c>
      <c r="O6954" s="6">
        <f>Table5[[#This Row],[profit]]/Table5[[#This Row],[net_sales]]</f>
        <v>0.43817750544010592</v>
      </c>
      <c r="P6954" s="3" t="str">
        <f>IF(Table5[[#This Row],[Profit_Percentage]]&lt;=24.5%,"low","high")</f>
        <v>high</v>
      </c>
      <c r="Q6954" s="3" t="str">
        <f>IF(Table5[[#This Row],[Profit_Percentage]]&gt;25%,"high_profit","low_profit")&amp;(IF(Table5[[#This Row],[net_sales]]&gt;1000," high_sales"," low_sales"))</f>
        <v>high_profit high_sales</v>
      </c>
      <c r="R6954" s="3"/>
    </row>
    <row r="6955" spans="1:18" ht="14.25" customHeight="1" x14ac:dyDescent="0.3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Table5[[#This Row],[sales]]-(Table5[[#This Row],[sales]]*Table5[[#This Row],[discount]])</f>
        <v>2540.4187999999999</v>
      </c>
      <c r="O6955" s="6">
        <f>Table5[[#This Row],[profit]]/Table5[[#This Row],[net_sales]]</f>
        <v>0.36822668766267991</v>
      </c>
      <c r="P6955" s="3" t="str">
        <f>IF(Table5[[#This Row],[Profit_Percentage]]&lt;=24.5%,"low","high")</f>
        <v>high</v>
      </c>
      <c r="Q6955" s="3" t="str">
        <f>IF(Table5[[#This Row],[Profit_Percentage]]&gt;25%,"high_profit","low_profit")&amp;(IF(Table5[[#This Row],[net_sales]]&gt;1000," high_sales"," low_sales"))</f>
        <v>high_profit high_sales</v>
      </c>
      <c r="R6955" s="3"/>
    </row>
    <row r="6956" spans="1:18" ht="14.25" customHeight="1" x14ac:dyDescent="0.3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Table5[[#This Row],[sales]]-(Table5[[#This Row],[sales]]*Table5[[#This Row],[discount]])</f>
        <v>2870.7143999999998</v>
      </c>
      <c r="O6956" s="6">
        <f>Table5[[#This Row],[profit]]/Table5[[#This Row],[net_sales]]</f>
        <v>0.31884049489562599</v>
      </c>
      <c r="P6956" s="3" t="str">
        <f>IF(Table5[[#This Row],[Profit_Percentage]]&lt;=24.5%,"low","high")</f>
        <v>high</v>
      </c>
      <c r="Q6956" s="3" t="str">
        <f>IF(Table5[[#This Row],[Profit_Percentage]]&gt;25%,"high_profit","low_profit")&amp;(IF(Table5[[#This Row],[net_sales]]&gt;1000," high_sales"," low_sales"))</f>
        <v>high_profit high_sales</v>
      </c>
      <c r="R6956" s="3"/>
    </row>
    <row r="6957" spans="1:18" ht="14.25" customHeight="1" x14ac:dyDescent="0.3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Table5[[#This Row],[sales]]-(Table5[[#This Row],[sales]]*Table5[[#This Row],[discount]])</f>
        <v>138.39660000000001</v>
      </c>
      <c r="O6957" s="6">
        <f>Table5[[#This Row],[profit]]/Table5[[#This Row],[net_sales]]</f>
        <v>0.34285524355367114</v>
      </c>
      <c r="P6957" s="3" t="str">
        <f>IF(Table5[[#This Row],[Profit_Percentage]]&lt;=24.5%,"low","high")</f>
        <v>high</v>
      </c>
      <c r="Q6957" s="3" t="str">
        <f>IF(Table5[[#This Row],[Profit_Percentage]]&gt;25%,"high_profit","low_profit")&amp;(IF(Table5[[#This Row],[net_sales]]&gt;1000," high_sales"," low_sales"))</f>
        <v>high_profit low_sales</v>
      </c>
      <c r="R6957" s="3"/>
    </row>
    <row r="6958" spans="1:18" ht="14.25" customHeight="1" x14ac:dyDescent="0.3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Table5[[#This Row],[sales]]-(Table5[[#This Row],[sales]]*Table5[[#This Row],[discount]])</f>
        <v>417.07799999999997</v>
      </c>
      <c r="O6958" s="6">
        <f>Table5[[#This Row],[profit]]/Table5[[#This Row],[net_sales]]</f>
        <v>0.30265322074048501</v>
      </c>
      <c r="P6958" s="3" t="str">
        <f>IF(Table5[[#This Row],[Profit_Percentage]]&lt;=24.5%,"low","high")</f>
        <v>high</v>
      </c>
      <c r="Q6958" s="3" t="str">
        <f>IF(Table5[[#This Row],[Profit_Percentage]]&gt;25%,"high_profit","low_profit")&amp;(IF(Table5[[#This Row],[net_sales]]&gt;1000," high_sales"," low_sales"))</f>
        <v>high_profit low_sales</v>
      </c>
      <c r="R6958" s="3"/>
    </row>
    <row r="6959" spans="1:18" ht="14.25" customHeight="1" x14ac:dyDescent="0.3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Table5[[#This Row],[sales]]-(Table5[[#This Row],[sales]]*Table5[[#This Row],[discount]])</f>
        <v>2742.8211000000001</v>
      </c>
      <c r="O6959" s="6">
        <f>Table5[[#This Row],[profit]]/Table5[[#This Row],[net_sales]]</f>
        <v>0.25525179166807488</v>
      </c>
      <c r="P6959" s="3" t="str">
        <f>IF(Table5[[#This Row],[Profit_Percentage]]&lt;=24.5%,"low","high")</f>
        <v>high</v>
      </c>
      <c r="Q6959" s="3" t="str">
        <f>IF(Table5[[#This Row],[Profit_Percentage]]&gt;25%,"high_profit","low_profit")&amp;(IF(Table5[[#This Row],[net_sales]]&gt;1000," high_sales"," low_sales"))</f>
        <v>high_profit high_sales</v>
      </c>
      <c r="R6959" s="3"/>
    </row>
    <row r="6960" spans="1:18" ht="14.25" customHeight="1" x14ac:dyDescent="0.3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Table5[[#This Row],[sales]]-(Table5[[#This Row],[sales]]*Table5[[#This Row],[discount]])</f>
        <v>3562.8293999999996</v>
      </c>
      <c r="O6960" s="6">
        <f>Table5[[#This Row],[profit]]/Table5[[#This Row],[net_sales]]</f>
        <v>6.4336507383710273E-2</v>
      </c>
      <c r="P6960" s="3" t="str">
        <f>IF(Table5[[#This Row],[Profit_Percentage]]&lt;=24.5%,"low","high")</f>
        <v>low</v>
      </c>
      <c r="Q6960" s="3" t="str">
        <f>IF(Table5[[#This Row],[Profit_Percentage]]&gt;25%,"high_profit","low_profit")&amp;(IF(Table5[[#This Row],[net_sales]]&gt;1000," high_sales"," low_sales"))</f>
        <v>low_profit high_sales</v>
      </c>
      <c r="R6960" s="3"/>
    </row>
    <row r="6961" spans="1:18" ht="14.25" customHeight="1" x14ac:dyDescent="0.3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Table5[[#This Row],[sales]]-(Table5[[#This Row],[sales]]*Table5[[#This Row],[discount]])</f>
        <v>1675.0744999999999</v>
      </c>
      <c r="O6961" s="6">
        <f>Table5[[#This Row],[profit]]/Table5[[#This Row],[net_sales]]</f>
        <v>0.36436588342787146</v>
      </c>
      <c r="P6961" s="3" t="str">
        <f>IF(Table5[[#This Row],[Profit_Percentage]]&lt;=24.5%,"low","high")</f>
        <v>high</v>
      </c>
      <c r="Q6961" s="3" t="str">
        <f>IF(Table5[[#This Row],[Profit_Percentage]]&gt;25%,"high_profit","low_profit")&amp;(IF(Table5[[#This Row],[net_sales]]&gt;1000," high_sales"," low_sales"))</f>
        <v>high_profit high_sales</v>
      </c>
      <c r="R6961" s="3"/>
    </row>
    <row r="6962" spans="1:18" ht="14.25" customHeight="1" x14ac:dyDescent="0.3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Table5[[#This Row],[sales]]-(Table5[[#This Row],[sales]]*Table5[[#This Row],[discount]])</f>
        <v>791.51940000000013</v>
      </c>
      <c r="O6962" s="6">
        <f>Table5[[#This Row],[profit]]/Table5[[#This Row],[net_sales]]</f>
        <v>0.10561964747800241</v>
      </c>
      <c r="P6962" s="3" t="str">
        <f>IF(Table5[[#This Row],[Profit_Percentage]]&lt;=24.5%,"low","high")</f>
        <v>low</v>
      </c>
      <c r="Q6962" s="3" t="str">
        <f>IF(Table5[[#This Row],[Profit_Percentage]]&gt;25%,"high_profit","low_profit")&amp;(IF(Table5[[#This Row],[net_sales]]&gt;1000," high_sales"," low_sales"))</f>
        <v>low_profit low_sales</v>
      </c>
      <c r="R6962" s="3"/>
    </row>
    <row r="6963" spans="1:18" ht="14.25" customHeight="1" x14ac:dyDescent="0.3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Table5[[#This Row],[sales]]-(Table5[[#This Row],[sales]]*Table5[[#This Row],[discount]])</f>
        <v>851.22569999999996</v>
      </c>
      <c r="O6963" s="6">
        <f>Table5[[#This Row],[profit]]/Table5[[#This Row],[net_sales]]</f>
        <v>0.10408520325455399</v>
      </c>
      <c r="P6963" s="3" t="str">
        <f>IF(Table5[[#This Row],[Profit_Percentage]]&lt;=24.5%,"low","high")</f>
        <v>low</v>
      </c>
      <c r="Q6963" s="3" t="str">
        <f>IF(Table5[[#This Row],[Profit_Percentage]]&gt;25%,"high_profit","low_profit")&amp;(IF(Table5[[#This Row],[net_sales]]&gt;1000," high_sales"," low_sales"))</f>
        <v>low_profit low_sales</v>
      </c>
      <c r="R6963" s="3"/>
    </row>
    <row r="6964" spans="1:18" ht="14.25" customHeight="1" x14ac:dyDescent="0.3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Table5[[#This Row],[sales]]-(Table5[[#This Row],[sales]]*Table5[[#This Row],[discount]])</f>
        <v>2838.1320000000001</v>
      </c>
      <c r="O6964" s="6">
        <f>Table5[[#This Row],[profit]]/Table5[[#This Row],[net_sales]]</f>
        <v>6.1174039826195542E-2</v>
      </c>
      <c r="P6964" s="3" t="str">
        <f>IF(Table5[[#This Row],[Profit_Percentage]]&lt;=24.5%,"low","high")</f>
        <v>low</v>
      </c>
      <c r="Q6964" s="3" t="str">
        <f>IF(Table5[[#This Row],[Profit_Percentage]]&gt;25%,"high_profit","low_profit")&amp;(IF(Table5[[#This Row],[net_sales]]&gt;1000," high_sales"," low_sales"))</f>
        <v>low_profit high_sales</v>
      </c>
      <c r="R6964" s="3"/>
    </row>
    <row r="6965" spans="1:18" ht="14.25" customHeight="1" x14ac:dyDescent="0.3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Table5[[#This Row],[sales]]-(Table5[[#This Row],[sales]]*Table5[[#This Row],[discount]])</f>
        <v>2269.1775000000002</v>
      </c>
      <c r="O6965" s="6">
        <f>Table5[[#This Row],[profit]]/Table5[[#This Row],[net_sales]]</f>
        <v>0.37808853648513613</v>
      </c>
      <c r="P6965" s="3" t="str">
        <f>IF(Table5[[#This Row],[Profit_Percentage]]&lt;=24.5%,"low","high")</f>
        <v>high</v>
      </c>
      <c r="Q6965" s="3" t="str">
        <f>IF(Table5[[#This Row],[Profit_Percentage]]&gt;25%,"high_profit","low_profit")&amp;(IF(Table5[[#This Row],[net_sales]]&gt;1000," high_sales"," low_sales"))</f>
        <v>high_profit high_sales</v>
      </c>
      <c r="R6965" s="3"/>
    </row>
    <row r="6966" spans="1:18" ht="14.25" customHeight="1" x14ac:dyDescent="0.3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Table5[[#This Row],[sales]]-(Table5[[#This Row],[sales]]*Table5[[#This Row],[discount]])</f>
        <v>2869.7639999999997</v>
      </c>
      <c r="O6966" s="6">
        <f>Table5[[#This Row],[profit]]/Table5[[#This Row],[net_sales]]</f>
        <v>0.20283549448665469</v>
      </c>
      <c r="P6966" s="3" t="str">
        <f>IF(Table5[[#This Row],[Profit_Percentage]]&lt;=24.5%,"low","high")</f>
        <v>low</v>
      </c>
      <c r="Q6966" s="3" t="str">
        <f>IF(Table5[[#This Row],[Profit_Percentage]]&gt;25%,"high_profit","low_profit")&amp;(IF(Table5[[#This Row],[net_sales]]&gt;1000," high_sales"," low_sales"))</f>
        <v>low_profit high_sales</v>
      </c>
      <c r="R6966" s="3"/>
    </row>
    <row r="6967" spans="1:18" ht="14.25" customHeight="1" x14ac:dyDescent="0.3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Table5[[#This Row],[sales]]-(Table5[[#This Row],[sales]]*Table5[[#This Row],[discount]])</f>
        <v>2073.2327</v>
      </c>
      <c r="O6967" s="6">
        <f>Table5[[#This Row],[profit]]/Table5[[#This Row],[net_sales]]</f>
        <v>0.24978865131733644</v>
      </c>
      <c r="P6967" s="3" t="str">
        <f>IF(Table5[[#This Row],[Profit_Percentage]]&lt;=24.5%,"low","high")</f>
        <v>high</v>
      </c>
      <c r="Q6967" s="3" t="str">
        <f>IF(Table5[[#This Row],[Profit_Percentage]]&gt;25%,"high_profit","low_profit")&amp;(IF(Table5[[#This Row],[net_sales]]&gt;1000," high_sales"," low_sales"))</f>
        <v>low_profit high_sales</v>
      </c>
      <c r="R6967" s="3"/>
    </row>
    <row r="6968" spans="1:18" ht="14.25" customHeight="1" x14ac:dyDescent="0.3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Table5[[#This Row],[sales]]-(Table5[[#This Row],[sales]]*Table5[[#This Row],[discount]])</f>
        <v>1508.4474</v>
      </c>
      <c r="O6968" s="6">
        <f>Table5[[#This Row],[profit]]/Table5[[#This Row],[net_sales]]</f>
        <v>0.11903630182928486</v>
      </c>
      <c r="P6968" s="3" t="str">
        <f>IF(Table5[[#This Row],[Profit_Percentage]]&lt;=24.5%,"low","high")</f>
        <v>low</v>
      </c>
      <c r="Q6968" s="3" t="str">
        <f>IF(Table5[[#This Row],[Profit_Percentage]]&gt;25%,"high_profit","low_profit")&amp;(IF(Table5[[#This Row],[net_sales]]&gt;1000," high_sales"," low_sales"))</f>
        <v>low_profit high_sales</v>
      </c>
      <c r="R6968" s="3"/>
    </row>
    <row r="6969" spans="1:18" ht="14.25" customHeight="1" x14ac:dyDescent="0.3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Table5[[#This Row],[sales]]-(Table5[[#This Row],[sales]]*Table5[[#This Row],[discount]])</f>
        <v>1576.7514000000001</v>
      </c>
      <c r="O6969" s="6">
        <f>Table5[[#This Row],[profit]]/Table5[[#This Row],[net_sales]]</f>
        <v>0.40553634517147086</v>
      </c>
      <c r="P6969" s="3" t="str">
        <f>IF(Table5[[#This Row],[Profit_Percentage]]&lt;=24.5%,"low","high")</f>
        <v>high</v>
      </c>
      <c r="Q6969" s="3" t="str">
        <f>IF(Table5[[#This Row],[Profit_Percentage]]&gt;25%,"high_profit","low_profit")&amp;(IF(Table5[[#This Row],[net_sales]]&gt;1000," high_sales"," low_sales"))</f>
        <v>high_profit high_sales</v>
      </c>
      <c r="R6969" s="3"/>
    </row>
    <row r="6970" spans="1:18" ht="14.25" customHeight="1" x14ac:dyDescent="0.3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Table5[[#This Row],[sales]]-(Table5[[#This Row],[sales]]*Table5[[#This Row],[discount]])</f>
        <v>3082.989</v>
      </c>
      <c r="O6970" s="6">
        <f>Table5[[#This Row],[profit]]/Table5[[#This Row],[net_sales]]</f>
        <v>0.32300796402452298</v>
      </c>
      <c r="P6970" s="3" t="str">
        <f>IF(Table5[[#This Row],[Profit_Percentage]]&lt;=24.5%,"low","high")</f>
        <v>high</v>
      </c>
      <c r="Q6970" s="3" t="str">
        <f>IF(Table5[[#This Row],[Profit_Percentage]]&gt;25%,"high_profit","low_profit")&amp;(IF(Table5[[#This Row],[net_sales]]&gt;1000," high_sales"," low_sales"))</f>
        <v>high_profit high_sales</v>
      </c>
      <c r="R6970" s="3"/>
    </row>
    <row r="6971" spans="1:18" ht="14.25" customHeight="1" x14ac:dyDescent="0.3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Table5[[#This Row],[sales]]-(Table5[[#This Row],[sales]]*Table5[[#This Row],[discount]])</f>
        <v>1483.8012000000001</v>
      </c>
      <c r="O6971" s="6">
        <f>Table5[[#This Row],[profit]]/Table5[[#This Row],[net_sales]]</f>
        <v>0.25641575165190594</v>
      </c>
      <c r="P6971" s="3" t="str">
        <f>IF(Table5[[#This Row],[Profit_Percentage]]&lt;=24.5%,"low","high")</f>
        <v>high</v>
      </c>
      <c r="Q6971" s="3" t="str">
        <f>IF(Table5[[#This Row],[Profit_Percentage]]&gt;25%,"high_profit","low_profit")&amp;(IF(Table5[[#This Row],[net_sales]]&gt;1000," high_sales"," low_sales"))</f>
        <v>high_profit high_sales</v>
      </c>
      <c r="R6971" s="3"/>
    </row>
    <row r="6972" spans="1:18" ht="14.25" customHeight="1" x14ac:dyDescent="0.3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Table5[[#This Row],[sales]]-(Table5[[#This Row],[sales]]*Table5[[#This Row],[discount]])</f>
        <v>1476.9642000000001</v>
      </c>
      <c r="O6972" s="6">
        <f>Table5[[#This Row],[profit]]/Table5[[#This Row],[net_sales]]</f>
        <v>6.0712372039891008E-2</v>
      </c>
      <c r="P6972" s="3" t="str">
        <f>IF(Table5[[#This Row],[Profit_Percentage]]&lt;=24.5%,"low","high")</f>
        <v>low</v>
      </c>
      <c r="Q6972" s="3" t="str">
        <f>IF(Table5[[#This Row],[Profit_Percentage]]&gt;25%,"high_profit","low_profit")&amp;(IF(Table5[[#This Row],[net_sales]]&gt;1000," high_sales"," low_sales"))</f>
        <v>low_profit high_sales</v>
      </c>
      <c r="R6972" s="3"/>
    </row>
    <row r="6973" spans="1:18" ht="14.25" customHeight="1" x14ac:dyDescent="0.3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Table5[[#This Row],[sales]]-(Table5[[#This Row],[sales]]*Table5[[#This Row],[discount]])</f>
        <v>967.58199999999999</v>
      </c>
      <c r="O6973" s="6">
        <f>Table5[[#This Row],[profit]]/Table5[[#This Row],[net_sales]]</f>
        <v>0.37993679088697391</v>
      </c>
      <c r="P6973" s="3" t="str">
        <f>IF(Table5[[#This Row],[Profit_Percentage]]&lt;=24.5%,"low","high")</f>
        <v>high</v>
      </c>
      <c r="Q6973" s="3" t="str">
        <f>IF(Table5[[#This Row],[Profit_Percentage]]&gt;25%,"high_profit","low_profit")&amp;(IF(Table5[[#This Row],[net_sales]]&gt;1000," high_sales"," low_sales"))</f>
        <v>high_profit low_sales</v>
      </c>
      <c r="R6973" s="3"/>
    </row>
    <row r="6974" spans="1:18" ht="14.25" customHeight="1" x14ac:dyDescent="0.3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Table5[[#This Row],[sales]]-(Table5[[#This Row],[sales]]*Table5[[#This Row],[discount]])</f>
        <v>3275.2067999999999</v>
      </c>
      <c r="O6974" s="6">
        <f>Table5[[#This Row],[profit]]/Table5[[#This Row],[net_sales]]</f>
        <v>0.31238332797794632</v>
      </c>
      <c r="P6974" s="3" t="str">
        <f>IF(Table5[[#This Row],[Profit_Percentage]]&lt;=24.5%,"low","high")</f>
        <v>high</v>
      </c>
      <c r="Q6974" s="3" t="str">
        <f>IF(Table5[[#This Row],[Profit_Percentage]]&gt;25%,"high_profit","low_profit")&amp;(IF(Table5[[#This Row],[net_sales]]&gt;1000," high_sales"," low_sales"))</f>
        <v>high_profit high_sales</v>
      </c>
      <c r="R6974" s="3"/>
    </row>
    <row r="6975" spans="1:18" ht="14.25" customHeight="1" x14ac:dyDescent="0.3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Table5[[#This Row],[sales]]-(Table5[[#This Row],[sales]]*Table5[[#This Row],[discount]])</f>
        <v>366.01600000000002</v>
      </c>
      <c r="O6975" s="6">
        <f>Table5[[#This Row],[profit]]/Table5[[#This Row],[net_sales]]</f>
        <v>9.521441685609372E-2</v>
      </c>
      <c r="P6975" s="3" t="str">
        <f>IF(Table5[[#This Row],[Profit_Percentage]]&lt;=24.5%,"low","high")</f>
        <v>low</v>
      </c>
      <c r="Q6975" s="3" t="str">
        <f>IF(Table5[[#This Row],[Profit_Percentage]]&gt;25%,"high_profit","low_profit")&amp;(IF(Table5[[#This Row],[net_sales]]&gt;1000," high_sales"," low_sales"))</f>
        <v>low_profit low_sales</v>
      </c>
      <c r="R6975" s="3"/>
    </row>
    <row r="6976" spans="1:18" ht="14.25" customHeight="1" x14ac:dyDescent="0.3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Table5[[#This Row],[sales]]-(Table5[[#This Row],[sales]]*Table5[[#This Row],[discount]])</f>
        <v>1142.577</v>
      </c>
      <c r="O6976" s="6">
        <f>Table5[[#This Row],[profit]]/Table5[[#This Row],[net_sales]]</f>
        <v>0.28535494763153818</v>
      </c>
      <c r="P6976" s="3" t="str">
        <f>IF(Table5[[#This Row],[Profit_Percentage]]&lt;=24.5%,"low","high")</f>
        <v>high</v>
      </c>
      <c r="Q6976" s="3" t="str">
        <f>IF(Table5[[#This Row],[Profit_Percentage]]&gt;25%,"high_profit","low_profit")&amp;(IF(Table5[[#This Row],[net_sales]]&gt;1000," high_sales"," low_sales"))</f>
        <v>high_profit high_sales</v>
      </c>
      <c r="R6976" s="3"/>
    </row>
    <row r="6977" spans="1:18" ht="14.25" customHeight="1" x14ac:dyDescent="0.3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Table5[[#This Row],[sales]]-(Table5[[#This Row],[sales]]*Table5[[#This Row],[discount]])</f>
        <v>628.91120000000001</v>
      </c>
      <c r="O6977" s="6">
        <f>Table5[[#This Row],[profit]]/Table5[[#This Row],[net_sales]]</f>
        <v>0.15763751702943118</v>
      </c>
      <c r="P6977" s="3" t="str">
        <f>IF(Table5[[#This Row],[Profit_Percentage]]&lt;=24.5%,"low","high")</f>
        <v>low</v>
      </c>
      <c r="Q6977" s="3" t="str">
        <f>IF(Table5[[#This Row],[Profit_Percentage]]&gt;25%,"high_profit","low_profit")&amp;(IF(Table5[[#This Row],[net_sales]]&gt;1000," high_sales"," low_sales"))</f>
        <v>low_profit low_sales</v>
      </c>
      <c r="R6977" s="3"/>
    </row>
    <row r="6978" spans="1:18" ht="14.25" customHeight="1" x14ac:dyDescent="0.3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Table5[[#This Row],[sales]]-(Table5[[#This Row],[sales]]*Table5[[#This Row],[discount]])</f>
        <v>3735.8388999999997</v>
      </c>
      <c r="O6978" s="6">
        <f>Table5[[#This Row],[profit]]/Table5[[#This Row],[net_sales]]</f>
        <v>0.20114090037447813</v>
      </c>
      <c r="P6978" s="3" t="str">
        <f>IF(Table5[[#This Row],[Profit_Percentage]]&lt;=24.5%,"low","high")</f>
        <v>low</v>
      </c>
      <c r="Q6978" s="3" t="str">
        <f>IF(Table5[[#This Row],[Profit_Percentage]]&gt;25%,"high_profit","low_profit")&amp;(IF(Table5[[#This Row],[net_sales]]&gt;1000," high_sales"," low_sales"))</f>
        <v>low_profit high_sales</v>
      </c>
      <c r="R6978" s="3"/>
    </row>
    <row r="6979" spans="1:18" ht="14.25" customHeight="1" x14ac:dyDescent="0.3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Table5[[#This Row],[sales]]-(Table5[[#This Row],[sales]]*Table5[[#This Row],[discount]])</f>
        <v>308.63220000000001</v>
      </c>
      <c r="O6979" s="6">
        <f>Table5[[#This Row],[profit]]/Table5[[#This Row],[net_sales]]</f>
        <v>0.23409741433330675</v>
      </c>
      <c r="P6979" s="3" t="str">
        <f>IF(Table5[[#This Row],[Profit_Percentage]]&lt;=24.5%,"low","high")</f>
        <v>low</v>
      </c>
      <c r="Q6979" s="3" t="str">
        <f>IF(Table5[[#This Row],[Profit_Percentage]]&gt;25%,"high_profit","low_profit")&amp;(IF(Table5[[#This Row],[net_sales]]&gt;1000," high_sales"," low_sales"))</f>
        <v>low_profit low_sales</v>
      </c>
      <c r="R6979" s="3"/>
    </row>
    <row r="6980" spans="1:18" ht="14.25" customHeight="1" x14ac:dyDescent="0.3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Table5[[#This Row],[sales]]-(Table5[[#This Row],[sales]]*Table5[[#This Row],[discount]])</f>
        <v>2289.06</v>
      </c>
      <c r="O6980" s="6">
        <f>Table5[[#This Row],[profit]]/Table5[[#This Row],[net_sales]]</f>
        <v>0.46105388237966682</v>
      </c>
      <c r="P6980" s="3" t="str">
        <f>IF(Table5[[#This Row],[Profit_Percentage]]&lt;=24.5%,"low","high")</f>
        <v>high</v>
      </c>
      <c r="Q6980" s="3" t="str">
        <f>IF(Table5[[#This Row],[Profit_Percentage]]&gt;25%,"high_profit","low_profit")&amp;(IF(Table5[[#This Row],[net_sales]]&gt;1000," high_sales"," low_sales"))</f>
        <v>high_profit high_sales</v>
      </c>
      <c r="R6980" s="3"/>
    </row>
    <row r="6981" spans="1:18" ht="14.25" customHeight="1" x14ac:dyDescent="0.3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Table5[[#This Row],[sales]]-(Table5[[#This Row],[sales]]*Table5[[#This Row],[discount]])</f>
        <v>2710.7265000000002</v>
      </c>
      <c r="O6981" s="6">
        <f>Table5[[#This Row],[profit]]/Table5[[#This Row],[net_sales]]</f>
        <v>0.14703807263477151</v>
      </c>
      <c r="P6981" s="3" t="str">
        <f>IF(Table5[[#This Row],[Profit_Percentage]]&lt;=24.5%,"low","high")</f>
        <v>low</v>
      </c>
      <c r="Q6981" s="3" t="str">
        <f>IF(Table5[[#This Row],[Profit_Percentage]]&gt;25%,"high_profit","low_profit")&amp;(IF(Table5[[#This Row],[net_sales]]&gt;1000," high_sales"," low_sales"))</f>
        <v>low_profit high_sales</v>
      </c>
      <c r="R6981" s="3"/>
    </row>
    <row r="6982" spans="1:18" ht="14.25" customHeight="1" x14ac:dyDescent="0.3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Table5[[#This Row],[sales]]-(Table5[[#This Row],[sales]]*Table5[[#This Row],[discount]])</f>
        <v>2368.5475999999999</v>
      </c>
      <c r="O6982" s="6">
        <f>Table5[[#This Row],[profit]]/Table5[[#This Row],[net_sales]]</f>
        <v>0.39176751187098796</v>
      </c>
      <c r="P6982" s="3" t="str">
        <f>IF(Table5[[#This Row],[Profit_Percentage]]&lt;=24.5%,"low","high")</f>
        <v>high</v>
      </c>
      <c r="Q6982" s="3" t="str">
        <f>IF(Table5[[#This Row],[Profit_Percentage]]&gt;25%,"high_profit","low_profit")&amp;(IF(Table5[[#This Row],[net_sales]]&gt;1000," high_sales"," low_sales"))</f>
        <v>high_profit high_sales</v>
      </c>
      <c r="R6982" s="3"/>
    </row>
    <row r="6983" spans="1:18" ht="14.25" customHeight="1" x14ac:dyDescent="0.3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Table5[[#This Row],[sales]]-(Table5[[#This Row],[sales]]*Table5[[#This Row],[discount]])</f>
        <v>2995.8396000000002</v>
      </c>
      <c r="O6983" s="6">
        <f>Table5[[#This Row],[profit]]/Table5[[#This Row],[net_sales]]</f>
        <v>0.10103010855454343</v>
      </c>
      <c r="P6983" s="3" t="str">
        <f>IF(Table5[[#This Row],[Profit_Percentage]]&lt;=24.5%,"low","high")</f>
        <v>low</v>
      </c>
      <c r="Q6983" s="3" t="str">
        <f>IF(Table5[[#This Row],[Profit_Percentage]]&gt;25%,"high_profit","low_profit")&amp;(IF(Table5[[#This Row],[net_sales]]&gt;1000," high_sales"," low_sales"))</f>
        <v>low_profit high_sales</v>
      </c>
      <c r="R6983" s="3"/>
    </row>
    <row r="6984" spans="1:18" ht="14.25" customHeight="1" x14ac:dyDescent="0.3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Table5[[#This Row],[sales]]-(Table5[[#This Row],[sales]]*Table5[[#This Row],[discount]])</f>
        <v>2000.5183</v>
      </c>
      <c r="O6984" s="6">
        <f>Table5[[#This Row],[profit]]/Table5[[#This Row],[net_sales]]</f>
        <v>0.28945998644451293</v>
      </c>
      <c r="P6984" s="3" t="str">
        <f>IF(Table5[[#This Row],[Profit_Percentage]]&lt;=24.5%,"low","high")</f>
        <v>high</v>
      </c>
      <c r="Q6984" s="3" t="str">
        <f>IF(Table5[[#This Row],[Profit_Percentage]]&gt;25%,"high_profit","low_profit")&amp;(IF(Table5[[#This Row],[net_sales]]&gt;1000," high_sales"," low_sales"))</f>
        <v>high_profit high_sales</v>
      </c>
      <c r="R6984" s="3"/>
    </row>
    <row r="6985" spans="1:18" ht="14.25" customHeight="1" x14ac:dyDescent="0.3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Table5[[#This Row],[sales]]-(Table5[[#This Row],[sales]]*Table5[[#This Row],[discount]])</f>
        <v>1300.0931999999998</v>
      </c>
      <c r="O6985" s="6">
        <f>Table5[[#This Row],[profit]]/Table5[[#This Row],[net_sales]]</f>
        <v>0.34161397044458047</v>
      </c>
      <c r="P6985" s="3" t="str">
        <f>IF(Table5[[#This Row],[Profit_Percentage]]&lt;=24.5%,"low","high")</f>
        <v>high</v>
      </c>
      <c r="Q6985" s="3" t="str">
        <f>IF(Table5[[#This Row],[Profit_Percentage]]&gt;25%,"high_profit","low_profit")&amp;(IF(Table5[[#This Row],[net_sales]]&gt;1000," high_sales"," low_sales"))</f>
        <v>high_profit high_sales</v>
      </c>
      <c r="R6985" s="3"/>
    </row>
    <row r="6986" spans="1:18" ht="14.25" customHeight="1" x14ac:dyDescent="0.3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Table5[[#This Row],[sales]]-(Table5[[#This Row],[sales]]*Table5[[#This Row],[discount]])</f>
        <v>1378.3406</v>
      </c>
      <c r="O6986" s="6">
        <f>Table5[[#This Row],[profit]]/Table5[[#This Row],[net_sales]]</f>
        <v>0.12808880475551546</v>
      </c>
      <c r="P6986" s="3" t="str">
        <f>IF(Table5[[#This Row],[Profit_Percentage]]&lt;=24.5%,"low","high")</f>
        <v>low</v>
      </c>
      <c r="Q6986" s="3" t="str">
        <f>IF(Table5[[#This Row],[Profit_Percentage]]&gt;25%,"high_profit","low_profit")&amp;(IF(Table5[[#This Row],[net_sales]]&gt;1000," high_sales"," low_sales"))</f>
        <v>low_profit high_sales</v>
      </c>
      <c r="R6986" s="3"/>
    </row>
    <row r="6987" spans="1:18" ht="14.25" customHeight="1" x14ac:dyDescent="0.3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Table5[[#This Row],[sales]]-(Table5[[#This Row],[sales]]*Table5[[#This Row],[discount]])</f>
        <v>1605.3594000000001</v>
      </c>
      <c r="O6987" s="6">
        <f>Table5[[#This Row],[profit]]/Table5[[#This Row],[net_sales]]</f>
        <v>0.10656180790419889</v>
      </c>
      <c r="P6987" s="3" t="str">
        <f>IF(Table5[[#This Row],[Profit_Percentage]]&lt;=24.5%,"low","high")</f>
        <v>low</v>
      </c>
      <c r="Q6987" s="3" t="str">
        <f>IF(Table5[[#This Row],[Profit_Percentage]]&gt;25%,"high_profit","low_profit")&amp;(IF(Table5[[#This Row],[net_sales]]&gt;1000," high_sales"," low_sales"))</f>
        <v>low_profit high_sales</v>
      </c>
      <c r="R6987" s="3"/>
    </row>
    <row r="6988" spans="1:18" ht="14.25" customHeight="1" x14ac:dyDescent="0.3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Table5[[#This Row],[sales]]-(Table5[[#This Row],[sales]]*Table5[[#This Row],[discount]])</f>
        <v>3724.84</v>
      </c>
      <c r="O6988" s="6">
        <f>Table5[[#This Row],[profit]]/Table5[[#This Row],[net_sales]]</f>
        <v>0.10952953683916625</v>
      </c>
      <c r="P6988" s="3" t="str">
        <f>IF(Table5[[#This Row],[Profit_Percentage]]&lt;=24.5%,"low","high")</f>
        <v>low</v>
      </c>
      <c r="Q6988" s="3" t="str">
        <f>IF(Table5[[#This Row],[Profit_Percentage]]&gt;25%,"high_profit","low_profit")&amp;(IF(Table5[[#This Row],[net_sales]]&gt;1000," high_sales"," low_sales"))</f>
        <v>low_profit high_sales</v>
      </c>
      <c r="R6988" s="3"/>
    </row>
    <row r="6989" spans="1:18" ht="14.25" customHeight="1" x14ac:dyDescent="0.3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Table5[[#This Row],[sales]]-(Table5[[#This Row],[sales]]*Table5[[#This Row],[discount]])</f>
        <v>3192.9888000000001</v>
      </c>
      <c r="O6989" s="6">
        <f>Table5[[#This Row],[profit]]/Table5[[#This Row],[net_sales]]</f>
        <v>0.40957237306939503</v>
      </c>
      <c r="P6989" s="3" t="str">
        <f>IF(Table5[[#This Row],[Profit_Percentage]]&lt;=24.5%,"low","high")</f>
        <v>high</v>
      </c>
      <c r="Q6989" s="3" t="str">
        <f>IF(Table5[[#This Row],[Profit_Percentage]]&gt;25%,"high_profit","low_profit")&amp;(IF(Table5[[#This Row],[net_sales]]&gt;1000," high_sales"," low_sales"))</f>
        <v>high_profit high_sales</v>
      </c>
      <c r="R6989" s="3"/>
    </row>
    <row r="6990" spans="1:18" ht="14.25" customHeight="1" x14ac:dyDescent="0.3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Table5[[#This Row],[sales]]-(Table5[[#This Row],[sales]]*Table5[[#This Row],[discount]])</f>
        <v>2091.2609000000002</v>
      </c>
      <c r="O6990" s="6">
        <f>Table5[[#This Row],[profit]]/Table5[[#This Row],[net_sales]]</f>
        <v>0.29611800230186486</v>
      </c>
      <c r="P6990" s="3" t="str">
        <f>IF(Table5[[#This Row],[Profit_Percentage]]&lt;=24.5%,"low","high")</f>
        <v>high</v>
      </c>
      <c r="Q6990" s="3" t="str">
        <f>IF(Table5[[#This Row],[Profit_Percentage]]&gt;25%,"high_profit","low_profit")&amp;(IF(Table5[[#This Row],[net_sales]]&gt;1000," high_sales"," low_sales"))</f>
        <v>high_profit high_sales</v>
      </c>
      <c r="R6990" s="3"/>
    </row>
    <row r="6991" spans="1:18" ht="14.25" customHeight="1" x14ac:dyDescent="0.3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Table5[[#This Row],[sales]]-(Table5[[#This Row],[sales]]*Table5[[#This Row],[discount]])</f>
        <v>4131.6821</v>
      </c>
      <c r="O6991" s="6">
        <f>Table5[[#This Row],[profit]]/Table5[[#This Row],[net_sales]]</f>
        <v>0.21350626177168858</v>
      </c>
      <c r="P6991" s="3" t="str">
        <f>IF(Table5[[#This Row],[Profit_Percentage]]&lt;=24.5%,"low","high")</f>
        <v>low</v>
      </c>
      <c r="Q6991" s="3" t="str">
        <f>IF(Table5[[#This Row],[Profit_Percentage]]&gt;25%,"high_profit","low_profit")&amp;(IF(Table5[[#This Row],[net_sales]]&gt;1000," high_sales"," low_sales"))</f>
        <v>low_profit high_sales</v>
      </c>
      <c r="R6991" s="3"/>
    </row>
    <row r="6992" spans="1:18" ht="14.25" customHeight="1" x14ac:dyDescent="0.3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Table5[[#This Row],[sales]]-(Table5[[#This Row],[sales]]*Table5[[#This Row],[discount]])</f>
        <v>3519.5051999999996</v>
      </c>
      <c r="O6992" s="6">
        <f>Table5[[#This Row],[profit]]/Table5[[#This Row],[net_sales]]</f>
        <v>0.3524387462192129</v>
      </c>
      <c r="P6992" s="3" t="str">
        <f>IF(Table5[[#This Row],[Profit_Percentage]]&lt;=24.5%,"low","high")</f>
        <v>high</v>
      </c>
      <c r="Q6992" s="3" t="str">
        <f>IF(Table5[[#This Row],[Profit_Percentage]]&gt;25%,"high_profit","low_profit")&amp;(IF(Table5[[#This Row],[net_sales]]&gt;1000," high_sales"," low_sales"))</f>
        <v>high_profit high_sales</v>
      </c>
      <c r="R6992" s="3"/>
    </row>
    <row r="6993" spans="1:18" ht="14.25" customHeight="1" x14ac:dyDescent="0.3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Table5[[#This Row],[sales]]-(Table5[[#This Row],[sales]]*Table5[[#This Row],[discount]])</f>
        <v>3516.4888000000001</v>
      </c>
      <c r="O6993" s="6">
        <f>Table5[[#This Row],[profit]]/Table5[[#This Row],[net_sales]]</f>
        <v>0.23411421074339836</v>
      </c>
      <c r="P6993" s="3" t="str">
        <f>IF(Table5[[#This Row],[Profit_Percentage]]&lt;=24.5%,"low","high")</f>
        <v>low</v>
      </c>
      <c r="Q6993" s="3" t="str">
        <f>IF(Table5[[#This Row],[Profit_Percentage]]&gt;25%,"high_profit","low_profit")&amp;(IF(Table5[[#This Row],[net_sales]]&gt;1000," high_sales"," low_sales"))</f>
        <v>low_profit high_sales</v>
      </c>
      <c r="R6993" s="3"/>
    </row>
    <row r="6994" spans="1:18" ht="14.25" customHeight="1" x14ac:dyDescent="0.3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Table5[[#This Row],[sales]]-(Table5[[#This Row],[sales]]*Table5[[#This Row],[discount]])</f>
        <v>1573.7850000000001</v>
      </c>
      <c r="O6994" s="6">
        <f>Table5[[#This Row],[profit]]/Table5[[#This Row],[net_sales]]</f>
        <v>0.13358241437045085</v>
      </c>
      <c r="P6994" s="3" t="str">
        <f>IF(Table5[[#This Row],[Profit_Percentage]]&lt;=24.5%,"low","high")</f>
        <v>low</v>
      </c>
      <c r="Q6994" s="3" t="str">
        <f>IF(Table5[[#This Row],[Profit_Percentage]]&gt;25%,"high_profit","low_profit")&amp;(IF(Table5[[#This Row],[net_sales]]&gt;1000," high_sales"," low_sales"))</f>
        <v>low_profit high_sales</v>
      </c>
      <c r="R6994" s="3"/>
    </row>
    <row r="6995" spans="1:18" ht="14.25" customHeight="1" x14ac:dyDescent="0.3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Table5[[#This Row],[sales]]-(Table5[[#This Row],[sales]]*Table5[[#This Row],[discount]])</f>
        <v>1752.1380000000001</v>
      </c>
      <c r="O6995" s="6">
        <f>Table5[[#This Row],[profit]]/Table5[[#This Row],[net_sales]]</f>
        <v>0.27219317199900922</v>
      </c>
      <c r="P6995" s="3" t="str">
        <f>IF(Table5[[#This Row],[Profit_Percentage]]&lt;=24.5%,"low","high")</f>
        <v>high</v>
      </c>
      <c r="Q6995" s="3" t="str">
        <f>IF(Table5[[#This Row],[Profit_Percentage]]&gt;25%,"high_profit","low_profit")&amp;(IF(Table5[[#This Row],[net_sales]]&gt;1000," high_sales"," low_sales"))</f>
        <v>high_profit high_sales</v>
      </c>
      <c r="R6995" s="3"/>
    </row>
    <row r="6996" spans="1:18" ht="14.25" customHeight="1" x14ac:dyDescent="0.3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Table5[[#This Row],[sales]]-(Table5[[#This Row],[sales]]*Table5[[#This Row],[discount]])</f>
        <v>4290.1071999999995</v>
      </c>
      <c r="O6996" s="6">
        <f>Table5[[#This Row],[profit]]/Table5[[#This Row],[net_sales]]</f>
        <v>0.23245572977756829</v>
      </c>
      <c r="P6996" s="3" t="str">
        <f>IF(Table5[[#This Row],[Profit_Percentage]]&lt;=24.5%,"low","high")</f>
        <v>low</v>
      </c>
      <c r="Q6996" s="3" t="str">
        <f>IF(Table5[[#This Row],[Profit_Percentage]]&gt;25%,"high_profit","low_profit")&amp;(IF(Table5[[#This Row],[net_sales]]&gt;1000," high_sales"," low_sales"))</f>
        <v>low_profit high_sales</v>
      </c>
      <c r="R6996" s="3"/>
    </row>
    <row r="6997" spans="1:18" ht="14.25" customHeight="1" x14ac:dyDescent="0.3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Table5[[#This Row],[sales]]-(Table5[[#This Row],[sales]]*Table5[[#This Row],[discount]])</f>
        <v>2401.9584</v>
      </c>
      <c r="O6997" s="6">
        <f>Table5[[#This Row],[profit]]/Table5[[#This Row],[net_sales]]</f>
        <v>0.15404929577464788</v>
      </c>
      <c r="P6997" s="3" t="str">
        <f>IF(Table5[[#This Row],[Profit_Percentage]]&lt;=24.5%,"low","high")</f>
        <v>low</v>
      </c>
      <c r="Q6997" s="3" t="str">
        <f>IF(Table5[[#This Row],[Profit_Percentage]]&gt;25%,"high_profit","low_profit")&amp;(IF(Table5[[#This Row],[net_sales]]&gt;1000," high_sales"," low_sales"))</f>
        <v>low_profit high_sales</v>
      </c>
      <c r="R6997" s="3"/>
    </row>
    <row r="6998" spans="1:18" ht="14.25" customHeight="1" x14ac:dyDescent="0.3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Table5[[#This Row],[sales]]-(Table5[[#This Row],[sales]]*Table5[[#This Row],[discount]])</f>
        <v>3173.4779999999996</v>
      </c>
      <c r="O6998" s="6">
        <f>Table5[[#This Row],[profit]]/Table5[[#This Row],[net_sales]]</f>
        <v>0.36741707363340792</v>
      </c>
      <c r="P6998" s="3" t="str">
        <f>IF(Table5[[#This Row],[Profit_Percentage]]&lt;=24.5%,"low","high")</f>
        <v>high</v>
      </c>
      <c r="Q6998" s="3" t="str">
        <f>IF(Table5[[#This Row],[Profit_Percentage]]&gt;25%,"high_profit","low_profit")&amp;(IF(Table5[[#This Row],[net_sales]]&gt;1000," high_sales"," low_sales"))</f>
        <v>high_profit high_sales</v>
      </c>
      <c r="R6998" s="3"/>
    </row>
    <row r="6999" spans="1:18" ht="14.25" customHeight="1" x14ac:dyDescent="0.3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Table5[[#This Row],[sales]]-(Table5[[#This Row],[sales]]*Table5[[#This Row],[discount]])</f>
        <v>495.03039999999999</v>
      </c>
      <c r="O6999" s="6">
        <f>Table5[[#This Row],[profit]]/Table5[[#This Row],[net_sales]]</f>
        <v>0.1273255137462265</v>
      </c>
      <c r="P6999" s="3" t="str">
        <f>IF(Table5[[#This Row],[Profit_Percentage]]&lt;=24.5%,"low","high")</f>
        <v>low</v>
      </c>
      <c r="Q6999" s="3" t="str">
        <f>IF(Table5[[#This Row],[Profit_Percentage]]&gt;25%,"high_profit","low_profit")&amp;(IF(Table5[[#This Row],[net_sales]]&gt;1000," high_sales"," low_sales"))</f>
        <v>low_profit low_sales</v>
      </c>
      <c r="R6999" s="3"/>
    </row>
    <row r="7000" spans="1:18" ht="14.25" customHeight="1" x14ac:dyDescent="0.3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Table5[[#This Row],[sales]]-(Table5[[#This Row],[sales]]*Table5[[#This Row],[discount]])</f>
        <v>577.56599999999992</v>
      </c>
      <c r="O7000" s="6">
        <f>Table5[[#This Row],[profit]]/Table5[[#This Row],[net_sales]]</f>
        <v>0.41455002545163677</v>
      </c>
      <c r="P7000" s="3" t="str">
        <f>IF(Table5[[#This Row],[Profit_Percentage]]&lt;=24.5%,"low","high")</f>
        <v>high</v>
      </c>
      <c r="Q7000" s="3" t="str">
        <f>IF(Table5[[#This Row],[Profit_Percentage]]&gt;25%,"high_profit","low_profit")&amp;(IF(Table5[[#This Row],[net_sales]]&gt;1000," high_sales"," low_sales"))</f>
        <v>high_profit low_sales</v>
      </c>
      <c r="R7000" s="3"/>
    </row>
    <row r="7001" spans="1:18" ht="14.25" customHeight="1" x14ac:dyDescent="0.3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Table5[[#This Row],[sales]]-(Table5[[#This Row],[sales]]*Table5[[#This Row],[discount]])</f>
        <v>1357.4588000000001</v>
      </c>
      <c r="O7001" s="6">
        <f>Table5[[#This Row],[profit]]/Table5[[#This Row],[net_sales]]</f>
        <v>0.36393001393486119</v>
      </c>
      <c r="P7001" s="3" t="str">
        <f>IF(Table5[[#This Row],[Profit_Percentage]]&lt;=24.5%,"low","high")</f>
        <v>high</v>
      </c>
      <c r="Q7001" s="3" t="str">
        <f>IF(Table5[[#This Row],[Profit_Percentage]]&gt;25%,"high_profit","low_profit")&amp;(IF(Table5[[#This Row],[net_sales]]&gt;1000," high_sales"," low_sales"))</f>
        <v>high_profit high_sales</v>
      </c>
      <c r="R7001" s="3"/>
    </row>
    <row r="7002" spans="1:18" ht="14.25" customHeight="1" x14ac:dyDescent="0.3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Table5[[#This Row],[sales]]-(Table5[[#This Row],[sales]]*Table5[[#This Row],[discount]])</f>
        <v>777.00880000000006</v>
      </c>
      <c r="O7002" s="6">
        <f>Table5[[#This Row],[profit]]/Table5[[#This Row],[net_sales]]</f>
        <v>0.17438669935269716</v>
      </c>
      <c r="P7002" s="3" t="str">
        <f>IF(Table5[[#This Row],[Profit_Percentage]]&lt;=24.5%,"low","high")</f>
        <v>low</v>
      </c>
      <c r="Q7002" s="3" t="str">
        <f>IF(Table5[[#This Row],[Profit_Percentage]]&gt;25%,"high_profit","low_profit")&amp;(IF(Table5[[#This Row],[net_sales]]&gt;1000," high_sales"," low_sales"))</f>
        <v>low_profit low_sales</v>
      </c>
      <c r="R7002" s="3"/>
    </row>
    <row r="7003" spans="1:18" ht="14.25" customHeight="1" x14ac:dyDescent="0.3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Table5[[#This Row],[sales]]-(Table5[[#This Row],[sales]]*Table5[[#This Row],[discount]])</f>
        <v>3451.6768000000002</v>
      </c>
      <c r="O7003" s="6">
        <f>Table5[[#This Row],[profit]]/Table5[[#This Row],[net_sales]]</f>
        <v>0.34584350423539073</v>
      </c>
      <c r="P7003" s="3" t="str">
        <f>IF(Table5[[#This Row],[Profit_Percentage]]&lt;=24.5%,"low","high")</f>
        <v>high</v>
      </c>
      <c r="Q7003" s="3" t="str">
        <f>IF(Table5[[#This Row],[Profit_Percentage]]&gt;25%,"high_profit","low_profit")&amp;(IF(Table5[[#This Row],[net_sales]]&gt;1000," high_sales"," low_sales"))</f>
        <v>high_profit high_sales</v>
      </c>
      <c r="R7003" s="3"/>
    </row>
    <row r="7004" spans="1:18" ht="14.25" customHeight="1" x14ac:dyDescent="0.3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Table5[[#This Row],[sales]]-(Table5[[#This Row],[sales]]*Table5[[#This Row],[discount]])</f>
        <v>802.30439999999999</v>
      </c>
      <c r="O7004" s="6">
        <f>Table5[[#This Row],[profit]]/Table5[[#This Row],[net_sales]]</f>
        <v>0.28642495292310499</v>
      </c>
      <c r="P7004" s="3" t="str">
        <f>IF(Table5[[#This Row],[Profit_Percentage]]&lt;=24.5%,"low","high")</f>
        <v>high</v>
      </c>
      <c r="Q7004" s="3" t="str">
        <f>IF(Table5[[#This Row],[Profit_Percentage]]&gt;25%,"high_profit","low_profit")&amp;(IF(Table5[[#This Row],[net_sales]]&gt;1000," high_sales"," low_sales"))</f>
        <v>high_profit low_sales</v>
      </c>
      <c r="R7004" s="3"/>
    </row>
    <row r="7005" spans="1:18" ht="14.25" customHeight="1" x14ac:dyDescent="0.3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Table5[[#This Row],[sales]]-(Table5[[#This Row],[sales]]*Table5[[#This Row],[discount]])</f>
        <v>2320.7640000000001</v>
      </c>
      <c r="O7005" s="6">
        <f>Table5[[#This Row],[profit]]/Table5[[#This Row],[net_sales]]</f>
        <v>0.15378987264538746</v>
      </c>
      <c r="P7005" s="3" t="str">
        <f>IF(Table5[[#This Row],[Profit_Percentage]]&lt;=24.5%,"low","high")</f>
        <v>low</v>
      </c>
      <c r="Q7005" s="3" t="str">
        <f>IF(Table5[[#This Row],[Profit_Percentage]]&gt;25%,"high_profit","low_profit")&amp;(IF(Table5[[#This Row],[net_sales]]&gt;1000," high_sales"," low_sales"))</f>
        <v>low_profit high_sales</v>
      </c>
      <c r="R7005" s="3"/>
    </row>
    <row r="7006" spans="1:18" ht="14.25" customHeight="1" x14ac:dyDescent="0.3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Table5[[#This Row],[sales]]-(Table5[[#This Row],[sales]]*Table5[[#This Row],[discount]])</f>
        <v>311.23199999999997</v>
      </c>
      <c r="O7006" s="6">
        <f>Table5[[#This Row],[profit]]/Table5[[#This Row],[net_sales]]</f>
        <v>0.38816702652683532</v>
      </c>
      <c r="P7006" s="3" t="str">
        <f>IF(Table5[[#This Row],[Profit_Percentage]]&lt;=24.5%,"low","high")</f>
        <v>high</v>
      </c>
      <c r="Q7006" s="3" t="str">
        <f>IF(Table5[[#This Row],[Profit_Percentage]]&gt;25%,"high_profit","low_profit")&amp;(IF(Table5[[#This Row],[net_sales]]&gt;1000," high_sales"," low_sales"))</f>
        <v>high_profit low_sales</v>
      </c>
      <c r="R7006" s="3"/>
    </row>
    <row r="7007" spans="1:18" ht="14.25" customHeight="1" x14ac:dyDescent="0.3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Table5[[#This Row],[sales]]-(Table5[[#This Row],[sales]]*Table5[[#This Row],[discount]])</f>
        <v>739.00659999999993</v>
      </c>
      <c r="O7007" s="6">
        <f>Table5[[#This Row],[profit]]/Table5[[#This Row],[net_sales]]</f>
        <v>0.17819867914576137</v>
      </c>
      <c r="P7007" s="3" t="str">
        <f>IF(Table5[[#This Row],[Profit_Percentage]]&lt;=24.5%,"low","high")</f>
        <v>low</v>
      </c>
      <c r="Q7007" s="3" t="str">
        <f>IF(Table5[[#This Row],[Profit_Percentage]]&gt;25%,"high_profit","low_profit")&amp;(IF(Table5[[#This Row],[net_sales]]&gt;1000," high_sales"," low_sales"))</f>
        <v>low_profit low_sales</v>
      </c>
      <c r="R7007" s="3"/>
    </row>
    <row r="7008" spans="1:18" ht="14.25" customHeight="1" x14ac:dyDescent="0.3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Table5[[#This Row],[sales]]-(Table5[[#This Row],[sales]]*Table5[[#This Row],[discount]])</f>
        <v>1115.4804999999999</v>
      </c>
      <c r="O7008" s="6">
        <f>Table5[[#This Row],[profit]]/Table5[[#This Row],[net_sales]]</f>
        <v>0.1182091484342398</v>
      </c>
      <c r="P7008" s="3" t="str">
        <f>IF(Table5[[#This Row],[Profit_Percentage]]&lt;=24.5%,"low","high")</f>
        <v>low</v>
      </c>
      <c r="Q7008" s="3" t="str">
        <f>IF(Table5[[#This Row],[Profit_Percentage]]&gt;25%,"high_profit","low_profit")&amp;(IF(Table5[[#This Row],[net_sales]]&gt;1000," high_sales"," low_sales"))</f>
        <v>low_profit high_sales</v>
      </c>
      <c r="R7008" s="3"/>
    </row>
    <row r="7009" spans="1:18" ht="14.25" customHeight="1" x14ac:dyDescent="0.3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Table5[[#This Row],[sales]]-(Table5[[#This Row],[sales]]*Table5[[#This Row],[discount]])</f>
        <v>3490.4878000000003</v>
      </c>
      <c r="O7009" s="6">
        <f>Table5[[#This Row],[profit]]/Table5[[#This Row],[net_sales]]</f>
        <v>0.39330892375558507</v>
      </c>
      <c r="P7009" s="3" t="str">
        <f>IF(Table5[[#This Row],[Profit_Percentage]]&lt;=24.5%,"low","high")</f>
        <v>high</v>
      </c>
      <c r="Q7009" s="3" t="str">
        <f>IF(Table5[[#This Row],[Profit_Percentage]]&gt;25%,"high_profit","low_profit")&amp;(IF(Table5[[#This Row],[net_sales]]&gt;1000," high_sales"," low_sales"))</f>
        <v>high_profit high_sales</v>
      </c>
      <c r="R7009" s="3"/>
    </row>
    <row r="7010" spans="1:18" ht="14.25" customHeight="1" x14ac:dyDescent="0.3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Table5[[#This Row],[sales]]-(Table5[[#This Row],[sales]]*Table5[[#This Row],[discount]])</f>
        <v>3484.8807000000002</v>
      </c>
      <c r="O7010" s="6">
        <f>Table5[[#This Row],[profit]]/Table5[[#This Row],[net_sales]]</f>
        <v>0.20241152014185163</v>
      </c>
      <c r="P7010" s="3" t="str">
        <f>IF(Table5[[#This Row],[Profit_Percentage]]&lt;=24.5%,"low","high")</f>
        <v>low</v>
      </c>
      <c r="Q7010" s="3" t="str">
        <f>IF(Table5[[#This Row],[Profit_Percentage]]&gt;25%,"high_profit","low_profit")&amp;(IF(Table5[[#This Row],[net_sales]]&gt;1000," high_sales"," low_sales"))</f>
        <v>low_profit high_sales</v>
      </c>
      <c r="R7010" s="3"/>
    </row>
    <row r="7011" spans="1:18" ht="14.25" customHeight="1" x14ac:dyDescent="0.3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Table5[[#This Row],[sales]]-(Table5[[#This Row],[sales]]*Table5[[#This Row],[discount]])</f>
        <v>3264.4032000000002</v>
      </c>
      <c r="O7011" s="6">
        <f>Table5[[#This Row],[profit]]/Table5[[#This Row],[net_sales]]</f>
        <v>0.25864758372985297</v>
      </c>
      <c r="P7011" s="3" t="str">
        <f>IF(Table5[[#This Row],[Profit_Percentage]]&lt;=24.5%,"low","high")</f>
        <v>high</v>
      </c>
      <c r="Q7011" s="3" t="str">
        <f>IF(Table5[[#This Row],[Profit_Percentage]]&gt;25%,"high_profit","low_profit")&amp;(IF(Table5[[#This Row],[net_sales]]&gt;1000," high_sales"," low_sales"))</f>
        <v>high_profit high_sales</v>
      </c>
      <c r="R7011" s="3"/>
    </row>
    <row r="7012" spans="1:18" ht="14.25" customHeight="1" x14ac:dyDescent="0.3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Table5[[#This Row],[sales]]-(Table5[[#This Row],[sales]]*Table5[[#This Row],[discount]])</f>
        <v>4130.7120000000004</v>
      </c>
      <c r="O7012" s="6">
        <f>Table5[[#This Row],[profit]]/Table5[[#This Row],[net_sales]]</f>
        <v>0.31843420698417119</v>
      </c>
      <c r="P7012" s="3" t="str">
        <f>IF(Table5[[#This Row],[Profit_Percentage]]&lt;=24.5%,"low","high")</f>
        <v>high</v>
      </c>
      <c r="Q7012" s="3" t="str">
        <f>IF(Table5[[#This Row],[Profit_Percentage]]&gt;25%,"high_profit","low_profit")&amp;(IF(Table5[[#This Row],[net_sales]]&gt;1000," high_sales"," low_sales"))</f>
        <v>high_profit high_sales</v>
      </c>
      <c r="R7012" s="3"/>
    </row>
    <row r="7013" spans="1:18" ht="14.25" customHeight="1" x14ac:dyDescent="0.3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Table5[[#This Row],[sales]]-(Table5[[#This Row],[sales]]*Table5[[#This Row],[discount]])</f>
        <v>2584.1268</v>
      </c>
      <c r="O7013" s="6">
        <f>Table5[[#This Row],[profit]]/Table5[[#This Row],[net_sales]]</f>
        <v>0.4324439497318785</v>
      </c>
      <c r="P7013" s="3" t="str">
        <f>IF(Table5[[#This Row],[Profit_Percentage]]&lt;=24.5%,"low","high")</f>
        <v>high</v>
      </c>
      <c r="Q7013" s="3" t="str">
        <f>IF(Table5[[#This Row],[Profit_Percentage]]&gt;25%,"high_profit","low_profit")&amp;(IF(Table5[[#This Row],[net_sales]]&gt;1000," high_sales"," low_sales"))</f>
        <v>high_profit high_sales</v>
      </c>
      <c r="R7013" s="3"/>
    </row>
    <row r="7014" spans="1:18" ht="14.25" customHeight="1" x14ac:dyDescent="0.3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Table5[[#This Row],[sales]]-(Table5[[#This Row],[sales]]*Table5[[#This Row],[discount]])</f>
        <v>2299.2849000000001</v>
      </c>
      <c r="O7014" s="6">
        <f>Table5[[#This Row],[profit]]/Table5[[#This Row],[net_sales]]</f>
        <v>0.16913519503389943</v>
      </c>
      <c r="P7014" s="3" t="str">
        <f>IF(Table5[[#This Row],[Profit_Percentage]]&lt;=24.5%,"low","high")</f>
        <v>low</v>
      </c>
      <c r="Q7014" s="3" t="str">
        <f>IF(Table5[[#This Row],[Profit_Percentage]]&gt;25%,"high_profit","low_profit")&amp;(IF(Table5[[#This Row],[net_sales]]&gt;1000," high_sales"," low_sales"))</f>
        <v>low_profit high_sales</v>
      </c>
      <c r="R7014" s="3"/>
    </row>
    <row r="7015" spans="1:18" ht="14.25" customHeight="1" x14ac:dyDescent="0.3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Table5[[#This Row],[sales]]-(Table5[[#This Row],[sales]]*Table5[[#This Row],[discount]])</f>
        <v>1586.2824000000001</v>
      </c>
      <c r="O7015" s="6">
        <f>Table5[[#This Row],[profit]]/Table5[[#This Row],[net_sales]]</f>
        <v>0.284211688914912</v>
      </c>
      <c r="P7015" s="3" t="str">
        <f>IF(Table5[[#This Row],[Profit_Percentage]]&lt;=24.5%,"low","high")</f>
        <v>high</v>
      </c>
      <c r="Q7015" s="3" t="str">
        <f>IF(Table5[[#This Row],[Profit_Percentage]]&gt;25%,"high_profit","low_profit")&amp;(IF(Table5[[#This Row],[net_sales]]&gt;1000," high_sales"," low_sales"))</f>
        <v>high_profit high_sales</v>
      </c>
      <c r="R7015" s="3"/>
    </row>
    <row r="7016" spans="1:18" ht="14.25" customHeight="1" x14ac:dyDescent="0.3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Table5[[#This Row],[sales]]-(Table5[[#This Row],[sales]]*Table5[[#This Row],[discount]])</f>
        <v>1019.9309999999999</v>
      </c>
      <c r="O7016" s="6">
        <f>Table5[[#This Row],[profit]]/Table5[[#This Row],[net_sales]]</f>
        <v>0.31799209946555207</v>
      </c>
      <c r="P7016" s="3" t="str">
        <f>IF(Table5[[#This Row],[Profit_Percentage]]&lt;=24.5%,"low","high")</f>
        <v>high</v>
      </c>
      <c r="Q7016" s="3" t="str">
        <f>IF(Table5[[#This Row],[Profit_Percentage]]&gt;25%,"high_profit","low_profit")&amp;(IF(Table5[[#This Row],[net_sales]]&gt;1000," high_sales"," low_sales"))</f>
        <v>high_profit high_sales</v>
      </c>
      <c r="R7016" s="3"/>
    </row>
    <row r="7017" spans="1:18" ht="14.25" customHeight="1" x14ac:dyDescent="0.3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Table5[[#This Row],[sales]]-(Table5[[#This Row],[sales]]*Table5[[#This Row],[discount]])</f>
        <v>140.28569999999999</v>
      </c>
      <c r="O7017" s="6">
        <f>Table5[[#This Row],[profit]]/Table5[[#This Row],[net_sales]]</f>
        <v>0.14734217386376519</v>
      </c>
      <c r="P7017" s="3" t="str">
        <f>IF(Table5[[#This Row],[Profit_Percentage]]&lt;=24.5%,"low","high")</f>
        <v>low</v>
      </c>
      <c r="Q7017" s="3" t="str">
        <f>IF(Table5[[#This Row],[Profit_Percentage]]&gt;25%,"high_profit","low_profit")&amp;(IF(Table5[[#This Row],[net_sales]]&gt;1000," high_sales"," low_sales"))</f>
        <v>low_profit low_sales</v>
      </c>
      <c r="R7017" s="3"/>
    </row>
    <row r="7018" spans="1:18" ht="14.25" customHeight="1" x14ac:dyDescent="0.3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Table5[[#This Row],[sales]]-(Table5[[#This Row],[sales]]*Table5[[#This Row],[discount]])</f>
        <v>970.35179999999991</v>
      </c>
      <c r="O7018" s="6">
        <f>Table5[[#This Row],[profit]]/Table5[[#This Row],[net_sales]]</f>
        <v>0.30746580776167987</v>
      </c>
      <c r="P7018" s="3" t="str">
        <f>IF(Table5[[#This Row],[Profit_Percentage]]&lt;=24.5%,"low","high")</f>
        <v>high</v>
      </c>
      <c r="Q7018" s="3" t="str">
        <f>IF(Table5[[#This Row],[Profit_Percentage]]&gt;25%,"high_profit","low_profit")&amp;(IF(Table5[[#This Row],[net_sales]]&gt;1000," high_sales"," low_sales"))</f>
        <v>high_profit low_sales</v>
      </c>
      <c r="R7018" s="3"/>
    </row>
    <row r="7019" spans="1:18" ht="14.25" customHeight="1" x14ac:dyDescent="0.3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Table5[[#This Row],[sales]]-(Table5[[#This Row],[sales]]*Table5[[#This Row],[discount]])</f>
        <v>993.45420000000001</v>
      </c>
      <c r="O7019" s="6">
        <f>Table5[[#This Row],[profit]]/Table5[[#This Row],[net_sales]]</f>
        <v>9.5082390310494425E-2</v>
      </c>
      <c r="P7019" s="3" t="str">
        <f>IF(Table5[[#This Row],[Profit_Percentage]]&lt;=24.5%,"low","high")</f>
        <v>low</v>
      </c>
      <c r="Q7019" s="3" t="str">
        <f>IF(Table5[[#This Row],[Profit_Percentage]]&gt;25%,"high_profit","low_profit")&amp;(IF(Table5[[#This Row],[net_sales]]&gt;1000," high_sales"," low_sales"))</f>
        <v>low_profit low_sales</v>
      </c>
      <c r="R7019" s="3"/>
    </row>
    <row r="7020" spans="1:18" ht="14.25" customHeight="1" x14ac:dyDescent="0.3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Table5[[#This Row],[sales]]-(Table5[[#This Row],[sales]]*Table5[[#This Row],[discount]])</f>
        <v>160.05600000000001</v>
      </c>
      <c r="O7020" s="6">
        <f>Table5[[#This Row],[profit]]/Table5[[#This Row],[net_sales]]</f>
        <v>0.51569450692257712</v>
      </c>
      <c r="P7020" s="3" t="str">
        <f>IF(Table5[[#This Row],[Profit_Percentage]]&lt;=24.5%,"low","high")</f>
        <v>high</v>
      </c>
      <c r="Q7020" s="3" t="str">
        <f>IF(Table5[[#This Row],[Profit_Percentage]]&gt;25%,"high_profit","low_profit")&amp;(IF(Table5[[#This Row],[net_sales]]&gt;1000," high_sales"," low_sales"))</f>
        <v>high_profit low_sales</v>
      </c>
      <c r="R7020" s="3"/>
    </row>
    <row r="7021" spans="1:18" ht="14.25" customHeight="1" x14ac:dyDescent="0.3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Table5[[#This Row],[sales]]-(Table5[[#This Row],[sales]]*Table5[[#This Row],[discount]])</f>
        <v>3362.8176000000003</v>
      </c>
      <c r="O7021" s="6">
        <f>Table5[[#This Row],[profit]]/Table5[[#This Row],[net_sales]]</f>
        <v>0.23710771586303103</v>
      </c>
      <c r="P7021" s="3" t="str">
        <f>IF(Table5[[#This Row],[Profit_Percentage]]&lt;=24.5%,"low","high")</f>
        <v>low</v>
      </c>
      <c r="Q7021" s="3" t="str">
        <f>IF(Table5[[#This Row],[Profit_Percentage]]&gt;25%,"high_profit","low_profit")&amp;(IF(Table5[[#This Row],[net_sales]]&gt;1000," high_sales"," low_sales"))</f>
        <v>low_profit high_sales</v>
      </c>
      <c r="R7021" s="3"/>
    </row>
    <row r="7022" spans="1:18" ht="14.25" customHeight="1" x14ac:dyDescent="0.3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Table5[[#This Row],[sales]]-(Table5[[#This Row],[sales]]*Table5[[#This Row],[discount]])</f>
        <v>3531.2349999999997</v>
      </c>
      <c r="O7022" s="6">
        <f>Table5[[#This Row],[profit]]/Table5[[#This Row],[net_sales]]</f>
        <v>8.8017365029515182E-2</v>
      </c>
      <c r="P7022" s="3" t="str">
        <f>IF(Table5[[#This Row],[Profit_Percentage]]&lt;=24.5%,"low","high")</f>
        <v>low</v>
      </c>
      <c r="Q7022" s="3" t="str">
        <f>IF(Table5[[#This Row],[Profit_Percentage]]&gt;25%,"high_profit","low_profit")&amp;(IF(Table5[[#This Row],[net_sales]]&gt;1000," high_sales"," low_sales"))</f>
        <v>low_profit high_sales</v>
      </c>
      <c r="R7022" s="3"/>
    </row>
    <row r="7023" spans="1:18" ht="14.25" customHeight="1" x14ac:dyDescent="0.3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Table5[[#This Row],[sales]]-(Table5[[#This Row],[sales]]*Table5[[#This Row],[discount]])</f>
        <v>905.99799999999993</v>
      </c>
      <c r="O7023" s="6">
        <f>Table5[[#This Row],[profit]]/Table5[[#This Row],[net_sales]]</f>
        <v>0.18365382705039085</v>
      </c>
      <c r="P7023" s="3" t="str">
        <f>IF(Table5[[#This Row],[Profit_Percentage]]&lt;=24.5%,"low","high")</f>
        <v>low</v>
      </c>
      <c r="Q7023" s="3" t="str">
        <f>IF(Table5[[#This Row],[Profit_Percentage]]&gt;25%,"high_profit","low_profit")&amp;(IF(Table5[[#This Row],[net_sales]]&gt;1000," high_sales"," low_sales"))</f>
        <v>low_profit low_sales</v>
      </c>
      <c r="R7023" s="3"/>
    </row>
    <row r="7024" spans="1:18" ht="14.25" customHeight="1" x14ac:dyDescent="0.3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Table5[[#This Row],[sales]]-(Table5[[#This Row],[sales]]*Table5[[#This Row],[discount]])</f>
        <v>2943.7541999999999</v>
      </c>
      <c r="O7024" s="6">
        <f>Table5[[#This Row],[profit]]/Table5[[#This Row],[net_sales]]</f>
        <v>0.29410064196256602</v>
      </c>
      <c r="P7024" s="3" t="str">
        <f>IF(Table5[[#This Row],[Profit_Percentage]]&lt;=24.5%,"low","high")</f>
        <v>high</v>
      </c>
      <c r="Q7024" s="3" t="str">
        <f>IF(Table5[[#This Row],[Profit_Percentage]]&gt;25%,"high_profit","low_profit")&amp;(IF(Table5[[#This Row],[net_sales]]&gt;1000," high_sales"," low_sales"))</f>
        <v>high_profit high_sales</v>
      </c>
      <c r="R7024" s="3"/>
    </row>
    <row r="7025" spans="1:18" ht="14.25" customHeight="1" x14ac:dyDescent="0.3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Table5[[#This Row],[sales]]-(Table5[[#This Row],[sales]]*Table5[[#This Row],[discount]])</f>
        <v>3961.4256</v>
      </c>
      <c r="O7025" s="6">
        <f>Table5[[#This Row],[profit]]/Table5[[#This Row],[net_sales]]</f>
        <v>0.12343283690598658</v>
      </c>
      <c r="P7025" s="3" t="str">
        <f>IF(Table5[[#This Row],[Profit_Percentage]]&lt;=24.5%,"low","high")</f>
        <v>low</v>
      </c>
      <c r="Q7025" s="3" t="str">
        <f>IF(Table5[[#This Row],[Profit_Percentage]]&gt;25%,"high_profit","low_profit")&amp;(IF(Table5[[#This Row],[net_sales]]&gt;1000," high_sales"," low_sales"))</f>
        <v>low_profit high_sales</v>
      </c>
      <c r="R7025" s="3"/>
    </row>
    <row r="7026" spans="1:18" ht="14.25" customHeight="1" x14ac:dyDescent="0.3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Table5[[#This Row],[sales]]-(Table5[[#This Row],[sales]]*Table5[[#This Row],[discount]])</f>
        <v>905.61120000000005</v>
      </c>
      <c r="O7026" s="6">
        <f>Table5[[#This Row],[profit]]/Table5[[#This Row],[net_sales]]</f>
        <v>0.29853871065198839</v>
      </c>
      <c r="P7026" s="3" t="str">
        <f>IF(Table5[[#This Row],[Profit_Percentage]]&lt;=24.5%,"low","high")</f>
        <v>high</v>
      </c>
      <c r="Q7026" s="3" t="str">
        <f>IF(Table5[[#This Row],[Profit_Percentage]]&gt;25%,"high_profit","low_profit")&amp;(IF(Table5[[#This Row],[net_sales]]&gt;1000," high_sales"," low_sales"))</f>
        <v>high_profit low_sales</v>
      </c>
      <c r="R7026" s="3"/>
    </row>
    <row r="7027" spans="1:18" ht="14.25" customHeight="1" x14ac:dyDescent="0.3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Table5[[#This Row],[sales]]-(Table5[[#This Row],[sales]]*Table5[[#This Row],[discount]])</f>
        <v>2496.0973000000004</v>
      </c>
      <c r="O7027" s="6">
        <f>Table5[[#This Row],[profit]]/Table5[[#This Row],[net_sales]]</f>
        <v>0.1756542102745754</v>
      </c>
      <c r="P7027" s="3" t="str">
        <f>IF(Table5[[#This Row],[Profit_Percentage]]&lt;=24.5%,"low","high")</f>
        <v>low</v>
      </c>
      <c r="Q7027" s="3" t="str">
        <f>IF(Table5[[#This Row],[Profit_Percentage]]&gt;25%,"high_profit","low_profit")&amp;(IF(Table5[[#This Row],[net_sales]]&gt;1000," high_sales"," low_sales"))</f>
        <v>low_profit high_sales</v>
      </c>
      <c r="R7027" s="3"/>
    </row>
    <row r="7028" spans="1:18" ht="14.25" customHeight="1" x14ac:dyDescent="0.3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Table5[[#This Row],[sales]]-(Table5[[#This Row],[sales]]*Table5[[#This Row],[discount]])</f>
        <v>851.36799999999994</v>
      </c>
      <c r="O7028" s="6">
        <f>Table5[[#This Row],[profit]]/Table5[[#This Row],[net_sales]]</f>
        <v>0.3700867310023398</v>
      </c>
      <c r="P7028" s="3" t="str">
        <f>IF(Table5[[#This Row],[Profit_Percentage]]&lt;=24.5%,"low","high")</f>
        <v>high</v>
      </c>
      <c r="Q7028" s="3" t="str">
        <f>IF(Table5[[#This Row],[Profit_Percentage]]&gt;25%,"high_profit","low_profit")&amp;(IF(Table5[[#This Row],[net_sales]]&gt;1000," high_sales"," low_sales"))</f>
        <v>high_profit low_sales</v>
      </c>
      <c r="R7028" s="3"/>
    </row>
    <row r="7029" spans="1:18" ht="14.25" customHeight="1" x14ac:dyDescent="0.3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Table5[[#This Row],[sales]]-(Table5[[#This Row],[sales]]*Table5[[#This Row],[discount]])</f>
        <v>279.94050000000004</v>
      </c>
      <c r="O7029" s="6">
        <f>Table5[[#This Row],[profit]]/Table5[[#This Row],[net_sales]]</f>
        <v>0.19211225242506888</v>
      </c>
      <c r="P7029" s="3" t="str">
        <f>IF(Table5[[#This Row],[Profit_Percentage]]&lt;=24.5%,"low","high")</f>
        <v>low</v>
      </c>
      <c r="Q7029" s="3" t="str">
        <f>IF(Table5[[#This Row],[Profit_Percentage]]&gt;25%,"high_profit","low_profit")&amp;(IF(Table5[[#This Row],[net_sales]]&gt;1000," high_sales"," low_sales"))</f>
        <v>low_profit low_sales</v>
      </c>
      <c r="R7029" s="3"/>
    </row>
    <row r="7030" spans="1:18" ht="14.25" customHeight="1" x14ac:dyDescent="0.3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Table5[[#This Row],[sales]]-(Table5[[#This Row],[sales]]*Table5[[#This Row],[discount]])</f>
        <v>2136.0133000000001</v>
      </c>
      <c r="O7030" s="6">
        <f>Table5[[#This Row],[profit]]/Table5[[#This Row],[net_sales]]</f>
        <v>0.30513386784623481</v>
      </c>
      <c r="P7030" s="3" t="str">
        <f>IF(Table5[[#This Row],[Profit_Percentage]]&lt;=24.5%,"low","high")</f>
        <v>high</v>
      </c>
      <c r="Q7030" s="3" t="str">
        <f>IF(Table5[[#This Row],[Profit_Percentage]]&gt;25%,"high_profit","low_profit")&amp;(IF(Table5[[#This Row],[net_sales]]&gt;1000," high_sales"," low_sales"))</f>
        <v>high_profit high_sales</v>
      </c>
      <c r="R7030" s="3"/>
    </row>
    <row r="7031" spans="1:18" ht="14.25" customHeight="1" x14ac:dyDescent="0.3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Table5[[#This Row],[sales]]-(Table5[[#This Row],[sales]]*Table5[[#This Row],[discount]])</f>
        <v>1236.29</v>
      </c>
      <c r="O7031" s="6">
        <f>Table5[[#This Row],[profit]]/Table5[[#This Row],[net_sales]]</f>
        <v>0.42027356041058334</v>
      </c>
      <c r="P7031" s="3" t="str">
        <f>IF(Table5[[#This Row],[Profit_Percentage]]&lt;=24.5%,"low","high")</f>
        <v>high</v>
      </c>
      <c r="Q7031" s="3" t="str">
        <f>IF(Table5[[#This Row],[Profit_Percentage]]&gt;25%,"high_profit","low_profit")&amp;(IF(Table5[[#This Row],[net_sales]]&gt;1000," high_sales"," low_sales"))</f>
        <v>high_profit high_sales</v>
      </c>
      <c r="R7031" s="3"/>
    </row>
    <row r="7032" spans="1:18" ht="14.25" customHeight="1" x14ac:dyDescent="0.3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Table5[[#This Row],[sales]]-(Table5[[#This Row],[sales]]*Table5[[#This Row],[discount]])</f>
        <v>466.17</v>
      </c>
      <c r="O7032" s="6">
        <f>Table5[[#This Row],[profit]]/Table5[[#This Row],[net_sales]]</f>
        <v>0.2188686530664779</v>
      </c>
      <c r="P7032" s="3" t="str">
        <f>IF(Table5[[#This Row],[Profit_Percentage]]&lt;=24.5%,"low","high")</f>
        <v>low</v>
      </c>
      <c r="Q7032" s="3" t="str">
        <f>IF(Table5[[#This Row],[Profit_Percentage]]&gt;25%,"high_profit","low_profit")&amp;(IF(Table5[[#This Row],[net_sales]]&gt;1000," high_sales"," low_sales"))</f>
        <v>low_profit low_sales</v>
      </c>
      <c r="R7032" s="3"/>
    </row>
    <row r="7033" spans="1:18" ht="14.25" customHeight="1" x14ac:dyDescent="0.3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Table5[[#This Row],[sales]]-(Table5[[#This Row],[sales]]*Table5[[#This Row],[discount]])</f>
        <v>1977.9309000000001</v>
      </c>
      <c r="O7033" s="6">
        <f>Table5[[#This Row],[profit]]/Table5[[#This Row],[net_sales]]</f>
        <v>0.26090395776717978</v>
      </c>
      <c r="P7033" s="3" t="str">
        <f>IF(Table5[[#This Row],[Profit_Percentage]]&lt;=24.5%,"low","high")</f>
        <v>high</v>
      </c>
      <c r="Q7033" s="3" t="str">
        <f>IF(Table5[[#This Row],[Profit_Percentage]]&gt;25%,"high_profit","low_profit")&amp;(IF(Table5[[#This Row],[net_sales]]&gt;1000," high_sales"," low_sales"))</f>
        <v>high_profit high_sales</v>
      </c>
      <c r="R7033" s="3"/>
    </row>
    <row r="7034" spans="1:18" ht="14.25" customHeight="1" x14ac:dyDescent="0.3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Table5[[#This Row],[sales]]-(Table5[[#This Row],[sales]]*Table5[[#This Row],[discount]])</f>
        <v>2756.1251999999999</v>
      </c>
      <c r="O7034" s="6">
        <f>Table5[[#This Row],[profit]]/Table5[[#This Row],[net_sales]]</f>
        <v>0.29535668408677512</v>
      </c>
      <c r="P7034" s="3" t="str">
        <f>IF(Table5[[#This Row],[Profit_Percentage]]&lt;=24.5%,"low","high")</f>
        <v>high</v>
      </c>
      <c r="Q7034" s="3" t="str">
        <f>IF(Table5[[#This Row],[Profit_Percentage]]&gt;25%,"high_profit","low_profit")&amp;(IF(Table5[[#This Row],[net_sales]]&gt;1000," high_sales"," low_sales"))</f>
        <v>high_profit high_sales</v>
      </c>
      <c r="R7034" s="3"/>
    </row>
    <row r="7035" spans="1:18" ht="14.25" customHeight="1" x14ac:dyDescent="0.3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Table5[[#This Row],[sales]]-(Table5[[#This Row],[sales]]*Table5[[#This Row],[discount]])</f>
        <v>3168.0937999999996</v>
      </c>
      <c r="O7035" s="6">
        <f>Table5[[#This Row],[profit]]/Table5[[#This Row],[net_sales]]</f>
        <v>7.385198001397561E-2</v>
      </c>
      <c r="P7035" s="3" t="str">
        <f>IF(Table5[[#This Row],[Profit_Percentage]]&lt;=24.5%,"low","high")</f>
        <v>low</v>
      </c>
      <c r="Q7035" s="3" t="str">
        <f>IF(Table5[[#This Row],[Profit_Percentage]]&gt;25%,"high_profit","low_profit")&amp;(IF(Table5[[#This Row],[net_sales]]&gt;1000," high_sales"," low_sales"))</f>
        <v>low_profit high_sales</v>
      </c>
      <c r="R7035" s="3"/>
    </row>
    <row r="7036" spans="1:18" ht="14.25" customHeight="1" x14ac:dyDescent="0.3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Table5[[#This Row],[sales]]-(Table5[[#This Row],[sales]]*Table5[[#This Row],[discount]])</f>
        <v>2455.5101999999997</v>
      </c>
      <c r="O7036" s="6">
        <f>Table5[[#This Row],[profit]]/Table5[[#This Row],[net_sales]]</f>
        <v>0.23293733416379214</v>
      </c>
      <c r="P7036" s="3" t="str">
        <f>IF(Table5[[#This Row],[Profit_Percentage]]&lt;=24.5%,"low","high")</f>
        <v>low</v>
      </c>
      <c r="Q7036" s="3" t="str">
        <f>IF(Table5[[#This Row],[Profit_Percentage]]&gt;25%,"high_profit","low_profit")&amp;(IF(Table5[[#This Row],[net_sales]]&gt;1000," high_sales"," low_sales"))</f>
        <v>low_profit high_sales</v>
      </c>
      <c r="R7036" s="3"/>
    </row>
    <row r="7037" spans="1:18" ht="14.25" customHeight="1" x14ac:dyDescent="0.3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Table5[[#This Row],[sales]]-(Table5[[#This Row],[sales]]*Table5[[#This Row],[discount]])</f>
        <v>3583.28</v>
      </c>
      <c r="O7037" s="6">
        <f>Table5[[#This Row],[profit]]/Table5[[#This Row],[net_sales]]</f>
        <v>8.8159451675559816E-2</v>
      </c>
      <c r="P7037" s="3" t="str">
        <f>IF(Table5[[#This Row],[Profit_Percentage]]&lt;=24.5%,"low","high")</f>
        <v>low</v>
      </c>
      <c r="Q7037" s="3" t="str">
        <f>IF(Table5[[#This Row],[Profit_Percentage]]&gt;25%,"high_profit","low_profit")&amp;(IF(Table5[[#This Row],[net_sales]]&gt;1000," high_sales"," low_sales"))</f>
        <v>low_profit high_sales</v>
      </c>
      <c r="R7037" s="3"/>
    </row>
    <row r="7038" spans="1:18" ht="14.25" customHeight="1" x14ac:dyDescent="0.3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Table5[[#This Row],[sales]]-(Table5[[#This Row],[sales]]*Table5[[#This Row],[discount]])</f>
        <v>2136.7646999999997</v>
      </c>
      <c r="O7038" s="6">
        <f>Table5[[#This Row],[profit]]/Table5[[#This Row],[net_sales]]</f>
        <v>0.13987033761836296</v>
      </c>
      <c r="P7038" s="3" t="str">
        <f>IF(Table5[[#This Row],[Profit_Percentage]]&lt;=24.5%,"low","high")</f>
        <v>low</v>
      </c>
      <c r="Q7038" s="3" t="str">
        <f>IF(Table5[[#This Row],[Profit_Percentage]]&gt;25%,"high_profit","low_profit")&amp;(IF(Table5[[#This Row],[net_sales]]&gt;1000," high_sales"," low_sales"))</f>
        <v>low_profit high_sales</v>
      </c>
      <c r="R7038" s="3"/>
    </row>
    <row r="7039" spans="1:18" ht="14.25" customHeight="1" x14ac:dyDescent="0.3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Table5[[#This Row],[sales]]-(Table5[[#This Row],[sales]]*Table5[[#This Row],[discount]])</f>
        <v>126.4128</v>
      </c>
      <c r="O7039" s="6">
        <f>Table5[[#This Row],[profit]]/Table5[[#This Row],[net_sales]]</f>
        <v>0.14057120797893882</v>
      </c>
      <c r="P7039" s="3" t="str">
        <f>IF(Table5[[#This Row],[Profit_Percentage]]&lt;=24.5%,"low","high")</f>
        <v>low</v>
      </c>
      <c r="Q7039" s="3" t="str">
        <f>IF(Table5[[#This Row],[Profit_Percentage]]&gt;25%,"high_profit","low_profit")&amp;(IF(Table5[[#This Row],[net_sales]]&gt;1000," high_sales"," low_sales"))</f>
        <v>low_profit low_sales</v>
      </c>
      <c r="R7039" s="3"/>
    </row>
    <row r="7040" spans="1:18" ht="14.25" customHeight="1" x14ac:dyDescent="0.3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Table5[[#This Row],[sales]]-(Table5[[#This Row],[sales]]*Table5[[#This Row],[discount]])</f>
        <v>4260.5108</v>
      </c>
      <c r="O7040" s="6">
        <f>Table5[[#This Row],[profit]]/Table5[[#This Row],[net_sales]]</f>
        <v>0.1707964218750484</v>
      </c>
      <c r="P7040" s="3" t="str">
        <f>IF(Table5[[#This Row],[Profit_Percentage]]&lt;=24.5%,"low","high")</f>
        <v>low</v>
      </c>
      <c r="Q7040" s="3" t="str">
        <f>IF(Table5[[#This Row],[Profit_Percentage]]&gt;25%,"high_profit","low_profit")&amp;(IF(Table5[[#This Row],[net_sales]]&gt;1000," high_sales"," low_sales"))</f>
        <v>low_profit high_sales</v>
      </c>
      <c r="R7040" s="3"/>
    </row>
    <row r="7041" spans="1:18" ht="14.25" customHeight="1" x14ac:dyDescent="0.3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Table5[[#This Row],[sales]]-(Table5[[#This Row],[sales]]*Table5[[#This Row],[discount]])</f>
        <v>4126.0032000000001</v>
      </c>
      <c r="O7041" s="6">
        <f>Table5[[#This Row],[profit]]/Table5[[#This Row],[net_sales]]</f>
        <v>0.28211563190256372</v>
      </c>
      <c r="P7041" s="3" t="str">
        <f>IF(Table5[[#This Row],[Profit_Percentage]]&lt;=24.5%,"low","high")</f>
        <v>high</v>
      </c>
      <c r="Q7041" s="3" t="str">
        <f>IF(Table5[[#This Row],[Profit_Percentage]]&gt;25%,"high_profit","low_profit")&amp;(IF(Table5[[#This Row],[net_sales]]&gt;1000," high_sales"," low_sales"))</f>
        <v>high_profit high_sales</v>
      </c>
      <c r="R7041" s="3"/>
    </row>
    <row r="7042" spans="1:18" ht="14.25" customHeight="1" x14ac:dyDescent="0.3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Table5[[#This Row],[sales]]-(Table5[[#This Row],[sales]]*Table5[[#This Row],[discount]])</f>
        <v>1170.8063999999999</v>
      </c>
      <c r="O7042" s="6">
        <f>Table5[[#This Row],[profit]]/Table5[[#This Row],[net_sales]]</f>
        <v>0.29987024327847883</v>
      </c>
      <c r="P7042" s="3" t="str">
        <f>IF(Table5[[#This Row],[Profit_Percentage]]&lt;=24.5%,"low","high")</f>
        <v>high</v>
      </c>
      <c r="Q7042" s="3" t="str">
        <f>IF(Table5[[#This Row],[Profit_Percentage]]&gt;25%,"high_profit","low_profit")&amp;(IF(Table5[[#This Row],[net_sales]]&gt;1000," high_sales"," low_sales"))</f>
        <v>high_profit high_sales</v>
      </c>
      <c r="R7042" s="3"/>
    </row>
    <row r="7043" spans="1:18" ht="14.25" customHeight="1" x14ac:dyDescent="0.3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Table5[[#This Row],[sales]]-(Table5[[#This Row],[sales]]*Table5[[#This Row],[discount]])</f>
        <v>1853.5704000000001</v>
      </c>
      <c r="O7043" s="6">
        <f>Table5[[#This Row],[profit]]/Table5[[#This Row],[net_sales]]</f>
        <v>0.39895975896032865</v>
      </c>
      <c r="P7043" s="3" t="str">
        <f>IF(Table5[[#This Row],[Profit_Percentage]]&lt;=24.5%,"low","high")</f>
        <v>high</v>
      </c>
      <c r="Q7043" s="3" t="str">
        <f>IF(Table5[[#This Row],[Profit_Percentage]]&gt;25%,"high_profit","low_profit")&amp;(IF(Table5[[#This Row],[net_sales]]&gt;1000," high_sales"," low_sales"))</f>
        <v>high_profit high_sales</v>
      </c>
      <c r="R7043" s="3"/>
    </row>
    <row r="7044" spans="1:18" ht="14.25" customHeight="1" x14ac:dyDescent="0.3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Table5[[#This Row],[sales]]-(Table5[[#This Row],[sales]]*Table5[[#This Row],[discount]])</f>
        <v>2677.6358</v>
      </c>
      <c r="O7044" s="6">
        <f>Table5[[#This Row],[profit]]/Table5[[#This Row],[net_sales]]</f>
        <v>0.27203849007396746</v>
      </c>
      <c r="P7044" s="3" t="str">
        <f>IF(Table5[[#This Row],[Profit_Percentage]]&lt;=24.5%,"low","high")</f>
        <v>high</v>
      </c>
      <c r="Q7044" s="3" t="str">
        <f>IF(Table5[[#This Row],[Profit_Percentage]]&gt;25%,"high_profit","low_profit")&amp;(IF(Table5[[#This Row],[net_sales]]&gt;1000," high_sales"," low_sales"))</f>
        <v>high_profit high_sales</v>
      </c>
      <c r="R7044" s="3"/>
    </row>
    <row r="7045" spans="1:18" ht="14.25" customHeight="1" x14ac:dyDescent="0.3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Table5[[#This Row],[sales]]-(Table5[[#This Row],[sales]]*Table5[[#This Row],[discount]])</f>
        <v>380.7303</v>
      </c>
      <c r="O7045" s="6">
        <f>Table5[[#This Row],[profit]]/Table5[[#This Row],[net_sales]]</f>
        <v>0.57334548891958426</v>
      </c>
      <c r="P7045" s="3" t="str">
        <f>IF(Table5[[#This Row],[Profit_Percentage]]&lt;=24.5%,"low","high")</f>
        <v>high</v>
      </c>
      <c r="Q7045" s="3" t="str">
        <f>IF(Table5[[#This Row],[Profit_Percentage]]&gt;25%,"high_profit","low_profit")&amp;(IF(Table5[[#This Row],[net_sales]]&gt;1000," high_sales"," low_sales"))</f>
        <v>high_profit low_sales</v>
      </c>
      <c r="R7045" s="3"/>
    </row>
    <row r="7046" spans="1:18" ht="14.25" customHeight="1" x14ac:dyDescent="0.3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Table5[[#This Row],[sales]]-(Table5[[#This Row],[sales]]*Table5[[#This Row],[discount]])</f>
        <v>712.54260000000011</v>
      </c>
      <c r="O7046" s="6">
        <f>Table5[[#This Row],[profit]]/Table5[[#This Row],[net_sales]]</f>
        <v>0.44374890708288872</v>
      </c>
      <c r="P7046" s="3" t="str">
        <f>IF(Table5[[#This Row],[Profit_Percentage]]&lt;=24.5%,"low","high")</f>
        <v>high</v>
      </c>
      <c r="Q7046" s="3" t="str">
        <f>IF(Table5[[#This Row],[Profit_Percentage]]&gt;25%,"high_profit","low_profit")&amp;(IF(Table5[[#This Row],[net_sales]]&gt;1000," high_sales"," low_sales"))</f>
        <v>high_profit low_sales</v>
      </c>
      <c r="R7046" s="3"/>
    </row>
    <row r="7047" spans="1:18" ht="14.25" customHeight="1" x14ac:dyDescent="0.3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Table5[[#This Row],[sales]]-(Table5[[#This Row],[sales]]*Table5[[#This Row],[discount]])</f>
        <v>149.751</v>
      </c>
      <c r="O7047" s="6">
        <f>Table5[[#This Row],[profit]]/Table5[[#This Row],[net_sales]]</f>
        <v>0.3539208419309387</v>
      </c>
      <c r="P7047" s="3" t="str">
        <f>IF(Table5[[#This Row],[Profit_Percentage]]&lt;=24.5%,"low","high")</f>
        <v>high</v>
      </c>
      <c r="Q7047" s="3" t="str">
        <f>IF(Table5[[#This Row],[Profit_Percentage]]&gt;25%,"high_profit","low_profit")&amp;(IF(Table5[[#This Row],[net_sales]]&gt;1000," high_sales"," low_sales"))</f>
        <v>high_profit low_sales</v>
      </c>
      <c r="R7047" s="3"/>
    </row>
    <row r="7048" spans="1:18" ht="14.25" customHeight="1" x14ac:dyDescent="0.3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Table5[[#This Row],[sales]]-(Table5[[#This Row],[sales]]*Table5[[#This Row],[discount]])</f>
        <v>3640.0223999999998</v>
      </c>
      <c r="O7048" s="6">
        <f>Table5[[#This Row],[profit]]/Table5[[#This Row],[net_sales]]</f>
        <v>0.30154759487194371</v>
      </c>
      <c r="P7048" s="3" t="str">
        <f>IF(Table5[[#This Row],[Profit_Percentage]]&lt;=24.5%,"low","high")</f>
        <v>high</v>
      </c>
      <c r="Q7048" s="3" t="str">
        <f>IF(Table5[[#This Row],[Profit_Percentage]]&gt;25%,"high_profit","low_profit")&amp;(IF(Table5[[#This Row],[net_sales]]&gt;1000," high_sales"," low_sales"))</f>
        <v>high_profit high_sales</v>
      </c>
      <c r="R7048" s="3"/>
    </row>
    <row r="7049" spans="1:18" ht="14.25" customHeight="1" x14ac:dyDescent="0.3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Table5[[#This Row],[sales]]-(Table5[[#This Row],[sales]]*Table5[[#This Row],[discount]])</f>
        <v>122.1165</v>
      </c>
      <c r="O7049" s="6">
        <f>Table5[[#This Row],[profit]]/Table5[[#This Row],[net_sales]]</f>
        <v>0.40387662600877033</v>
      </c>
      <c r="P7049" s="3" t="str">
        <f>IF(Table5[[#This Row],[Profit_Percentage]]&lt;=24.5%,"low","high")</f>
        <v>high</v>
      </c>
      <c r="Q7049" s="3" t="str">
        <f>IF(Table5[[#This Row],[Profit_Percentage]]&gt;25%,"high_profit","low_profit")&amp;(IF(Table5[[#This Row],[net_sales]]&gt;1000," high_sales"," low_sales"))</f>
        <v>high_profit low_sales</v>
      </c>
      <c r="R7049" s="3"/>
    </row>
    <row r="7050" spans="1:18" ht="14.25" customHeight="1" x14ac:dyDescent="0.3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Table5[[#This Row],[sales]]-(Table5[[#This Row],[sales]]*Table5[[#This Row],[discount]])</f>
        <v>996.96599999999989</v>
      </c>
      <c r="O7050" s="6">
        <f>Table5[[#This Row],[profit]]/Table5[[#This Row],[net_sales]]</f>
        <v>0.16836080668748984</v>
      </c>
      <c r="P7050" s="3" t="str">
        <f>IF(Table5[[#This Row],[Profit_Percentage]]&lt;=24.5%,"low","high")</f>
        <v>low</v>
      </c>
      <c r="Q7050" s="3" t="str">
        <f>IF(Table5[[#This Row],[Profit_Percentage]]&gt;25%,"high_profit","low_profit")&amp;(IF(Table5[[#This Row],[net_sales]]&gt;1000," high_sales"," low_sales"))</f>
        <v>low_profit low_sales</v>
      </c>
      <c r="R7050" s="3"/>
    </row>
    <row r="7051" spans="1:18" ht="14.25" customHeight="1" x14ac:dyDescent="0.3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Table5[[#This Row],[sales]]-(Table5[[#This Row],[sales]]*Table5[[#This Row],[discount]])</f>
        <v>464.0736</v>
      </c>
      <c r="O7051" s="6">
        <f>Table5[[#This Row],[profit]]/Table5[[#This Row],[net_sales]]</f>
        <v>0.3049516283623977</v>
      </c>
      <c r="P7051" s="3" t="str">
        <f>IF(Table5[[#This Row],[Profit_Percentage]]&lt;=24.5%,"low","high")</f>
        <v>high</v>
      </c>
      <c r="Q7051" s="3" t="str">
        <f>IF(Table5[[#This Row],[Profit_Percentage]]&gt;25%,"high_profit","low_profit")&amp;(IF(Table5[[#This Row],[net_sales]]&gt;1000," high_sales"," low_sales"))</f>
        <v>high_profit low_sales</v>
      </c>
      <c r="R7051" s="3"/>
    </row>
    <row r="7052" spans="1:18" ht="14.25" customHeight="1" x14ac:dyDescent="0.3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Table5[[#This Row],[sales]]-(Table5[[#This Row],[sales]]*Table5[[#This Row],[discount]])</f>
        <v>2985.9564</v>
      </c>
      <c r="O7052" s="6">
        <f>Table5[[#This Row],[profit]]/Table5[[#This Row],[net_sales]]</f>
        <v>0.22395504502343036</v>
      </c>
      <c r="P7052" s="3" t="str">
        <f>IF(Table5[[#This Row],[Profit_Percentage]]&lt;=24.5%,"low","high")</f>
        <v>low</v>
      </c>
      <c r="Q7052" s="3" t="str">
        <f>IF(Table5[[#This Row],[Profit_Percentage]]&gt;25%,"high_profit","low_profit")&amp;(IF(Table5[[#This Row],[net_sales]]&gt;1000," high_sales"," low_sales"))</f>
        <v>low_profit high_sales</v>
      </c>
      <c r="R7052" s="3"/>
    </row>
    <row r="7053" spans="1:18" ht="14.25" customHeight="1" x14ac:dyDescent="0.3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Table5[[#This Row],[sales]]-(Table5[[#This Row],[sales]]*Table5[[#This Row],[discount]])</f>
        <v>2362.5342000000001</v>
      </c>
      <c r="O7053" s="6">
        <f>Table5[[#This Row],[profit]]/Table5[[#This Row],[net_sales]]</f>
        <v>0.50458528811985026</v>
      </c>
      <c r="P7053" s="3" t="str">
        <f>IF(Table5[[#This Row],[Profit_Percentage]]&lt;=24.5%,"low","high")</f>
        <v>high</v>
      </c>
      <c r="Q7053" s="3" t="str">
        <f>IF(Table5[[#This Row],[Profit_Percentage]]&gt;25%,"high_profit","low_profit")&amp;(IF(Table5[[#This Row],[net_sales]]&gt;1000," high_sales"," low_sales"))</f>
        <v>high_profit high_sales</v>
      </c>
      <c r="R7053" s="3"/>
    </row>
    <row r="7054" spans="1:18" ht="14.25" customHeight="1" x14ac:dyDescent="0.3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Table5[[#This Row],[sales]]-(Table5[[#This Row],[sales]]*Table5[[#This Row],[discount]])</f>
        <v>2200.5060000000003</v>
      </c>
      <c r="O7054" s="6">
        <f>Table5[[#This Row],[profit]]/Table5[[#This Row],[net_sales]]</f>
        <v>0.32430722751948865</v>
      </c>
      <c r="P7054" s="3" t="str">
        <f>IF(Table5[[#This Row],[Profit_Percentage]]&lt;=24.5%,"low","high")</f>
        <v>high</v>
      </c>
      <c r="Q7054" s="3" t="str">
        <f>IF(Table5[[#This Row],[Profit_Percentage]]&gt;25%,"high_profit","low_profit")&amp;(IF(Table5[[#This Row],[net_sales]]&gt;1000," high_sales"," low_sales"))</f>
        <v>high_profit high_sales</v>
      </c>
      <c r="R7054" s="3"/>
    </row>
    <row r="7055" spans="1:18" ht="14.25" customHeight="1" x14ac:dyDescent="0.3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Table5[[#This Row],[sales]]-(Table5[[#This Row],[sales]]*Table5[[#This Row],[discount]])</f>
        <v>415.45640000000003</v>
      </c>
      <c r="O7055" s="6">
        <f>Table5[[#This Row],[profit]]/Table5[[#This Row],[net_sales]]</f>
        <v>0.29601180773722585</v>
      </c>
      <c r="P7055" s="3" t="str">
        <f>IF(Table5[[#This Row],[Profit_Percentage]]&lt;=24.5%,"low","high")</f>
        <v>high</v>
      </c>
      <c r="Q7055" s="3" t="str">
        <f>IF(Table5[[#This Row],[Profit_Percentage]]&gt;25%,"high_profit","low_profit")&amp;(IF(Table5[[#This Row],[net_sales]]&gt;1000," high_sales"," low_sales"))</f>
        <v>high_profit low_sales</v>
      </c>
      <c r="R7055" s="3"/>
    </row>
    <row r="7056" spans="1:18" ht="14.25" customHeight="1" x14ac:dyDescent="0.3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Table5[[#This Row],[sales]]-(Table5[[#This Row],[sales]]*Table5[[#This Row],[discount]])</f>
        <v>1445.8448999999998</v>
      </c>
      <c r="O7056" s="6">
        <f>Table5[[#This Row],[profit]]/Table5[[#This Row],[net_sales]]</f>
        <v>0.50961206143203885</v>
      </c>
      <c r="P7056" s="3" t="str">
        <f>IF(Table5[[#This Row],[Profit_Percentage]]&lt;=24.5%,"low","high")</f>
        <v>high</v>
      </c>
      <c r="Q7056" s="3" t="str">
        <f>IF(Table5[[#This Row],[Profit_Percentage]]&gt;25%,"high_profit","low_profit")&amp;(IF(Table5[[#This Row],[net_sales]]&gt;1000," high_sales"," low_sales"))</f>
        <v>high_profit high_sales</v>
      </c>
      <c r="R7056" s="3"/>
    </row>
    <row r="7057" spans="1:18" ht="14.25" customHeight="1" x14ac:dyDescent="0.3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Table5[[#This Row],[sales]]-(Table5[[#This Row],[sales]]*Table5[[#This Row],[discount]])</f>
        <v>3138.4827</v>
      </c>
      <c r="O7057" s="6">
        <f>Table5[[#This Row],[profit]]/Table5[[#This Row],[net_sales]]</f>
        <v>0.13837259641418445</v>
      </c>
      <c r="P7057" s="3" t="str">
        <f>IF(Table5[[#This Row],[Profit_Percentage]]&lt;=24.5%,"low","high")</f>
        <v>low</v>
      </c>
      <c r="Q7057" s="3" t="str">
        <f>IF(Table5[[#This Row],[Profit_Percentage]]&gt;25%,"high_profit","low_profit")&amp;(IF(Table5[[#This Row],[net_sales]]&gt;1000," high_sales"," low_sales"))</f>
        <v>low_profit high_sales</v>
      </c>
      <c r="R7057" s="3"/>
    </row>
    <row r="7058" spans="1:18" ht="14.25" customHeight="1" x14ac:dyDescent="0.3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Table5[[#This Row],[sales]]-(Table5[[#This Row],[sales]]*Table5[[#This Row],[discount]])</f>
        <v>1882.5247999999999</v>
      </c>
      <c r="O7058" s="6">
        <f>Table5[[#This Row],[profit]]/Table5[[#This Row],[net_sales]]</f>
        <v>0.26658347342887595</v>
      </c>
      <c r="P7058" s="3" t="str">
        <f>IF(Table5[[#This Row],[Profit_Percentage]]&lt;=24.5%,"low","high")</f>
        <v>high</v>
      </c>
      <c r="Q7058" s="3" t="str">
        <f>IF(Table5[[#This Row],[Profit_Percentage]]&gt;25%,"high_profit","low_profit")&amp;(IF(Table5[[#This Row],[net_sales]]&gt;1000," high_sales"," low_sales"))</f>
        <v>high_profit high_sales</v>
      </c>
      <c r="R7058" s="3"/>
    </row>
    <row r="7059" spans="1:18" ht="14.25" customHeight="1" x14ac:dyDescent="0.3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Table5[[#This Row],[sales]]-(Table5[[#This Row],[sales]]*Table5[[#This Row],[discount]])</f>
        <v>3473.0106000000001</v>
      </c>
      <c r="O7059" s="6">
        <f>Table5[[#This Row],[profit]]/Table5[[#This Row],[net_sales]]</f>
        <v>0.11532933415175871</v>
      </c>
      <c r="P7059" s="3" t="str">
        <f>IF(Table5[[#This Row],[Profit_Percentage]]&lt;=24.5%,"low","high")</f>
        <v>low</v>
      </c>
      <c r="Q7059" s="3" t="str">
        <f>IF(Table5[[#This Row],[Profit_Percentage]]&gt;25%,"high_profit","low_profit")&amp;(IF(Table5[[#This Row],[net_sales]]&gt;1000," high_sales"," low_sales"))</f>
        <v>low_profit high_sales</v>
      </c>
      <c r="R7059" s="3"/>
    </row>
    <row r="7060" spans="1:18" ht="14.25" customHeight="1" x14ac:dyDescent="0.3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Table5[[#This Row],[sales]]-(Table5[[#This Row],[sales]]*Table5[[#This Row],[discount]])</f>
        <v>1350.5140000000001</v>
      </c>
      <c r="O7060" s="6">
        <f>Table5[[#This Row],[profit]]/Table5[[#This Row],[net_sales]]</f>
        <v>6.9921526174478749E-2</v>
      </c>
      <c r="P7060" s="3" t="str">
        <f>IF(Table5[[#This Row],[Profit_Percentage]]&lt;=24.5%,"low","high")</f>
        <v>low</v>
      </c>
      <c r="Q7060" s="3" t="str">
        <f>IF(Table5[[#This Row],[Profit_Percentage]]&gt;25%,"high_profit","low_profit")&amp;(IF(Table5[[#This Row],[net_sales]]&gt;1000," high_sales"," low_sales"))</f>
        <v>low_profit high_sales</v>
      </c>
      <c r="R7060" s="3"/>
    </row>
    <row r="7061" spans="1:18" ht="14.25" customHeight="1" x14ac:dyDescent="0.3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Table5[[#This Row],[sales]]-(Table5[[#This Row],[sales]]*Table5[[#This Row],[discount]])</f>
        <v>396.72659999999996</v>
      </c>
      <c r="O7061" s="6">
        <f>Table5[[#This Row],[profit]]/Table5[[#This Row],[net_sales]]</f>
        <v>0.12640947191340335</v>
      </c>
      <c r="P7061" s="3" t="str">
        <f>IF(Table5[[#This Row],[Profit_Percentage]]&lt;=24.5%,"low","high")</f>
        <v>low</v>
      </c>
      <c r="Q7061" s="3" t="str">
        <f>IF(Table5[[#This Row],[Profit_Percentage]]&gt;25%,"high_profit","low_profit")&amp;(IF(Table5[[#This Row],[net_sales]]&gt;1000," high_sales"," low_sales"))</f>
        <v>low_profit low_sales</v>
      </c>
      <c r="R7061" s="3"/>
    </row>
    <row r="7062" spans="1:18" ht="14.25" customHeight="1" x14ac:dyDescent="0.3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Table5[[#This Row],[sales]]-(Table5[[#This Row],[sales]]*Table5[[#This Row],[discount]])</f>
        <v>639.03839999999991</v>
      </c>
      <c r="O7062" s="6">
        <f>Table5[[#This Row],[profit]]/Table5[[#This Row],[net_sales]]</f>
        <v>0.27552334883161955</v>
      </c>
      <c r="P7062" s="3" t="str">
        <f>IF(Table5[[#This Row],[Profit_Percentage]]&lt;=24.5%,"low","high")</f>
        <v>high</v>
      </c>
      <c r="Q7062" s="3" t="str">
        <f>IF(Table5[[#This Row],[Profit_Percentage]]&gt;25%,"high_profit","low_profit")&amp;(IF(Table5[[#This Row],[net_sales]]&gt;1000," high_sales"," low_sales"))</f>
        <v>high_profit low_sales</v>
      </c>
      <c r="R7062" s="3"/>
    </row>
    <row r="7063" spans="1:18" ht="14.25" customHeight="1" x14ac:dyDescent="0.3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Table5[[#This Row],[sales]]-(Table5[[#This Row],[sales]]*Table5[[#This Row],[discount]])</f>
        <v>4351.6017999999995</v>
      </c>
      <c r="O7063" s="6">
        <f>Table5[[#This Row],[profit]]/Table5[[#This Row],[net_sales]]</f>
        <v>0.26417168960634224</v>
      </c>
      <c r="P7063" s="3" t="str">
        <f>IF(Table5[[#This Row],[Profit_Percentage]]&lt;=24.5%,"low","high")</f>
        <v>high</v>
      </c>
      <c r="Q7063" s="3" t="str">
        <f>IF(Table5[[#This Row],[Profit_Percentage]]&gt;25%,"high_profit","low_profit")&amp;(IF(Table5[[#This Row],[net_sales]]&gt;1000," high_sales"," low_sales"))</f>
        <v>high_profit high_sales</v>
      </c>
      <c r="R7063" s="3"/>
    </row>
    <row r="7064" spans="1:18" ht="14.25" customHeight="1" x14ac:dyDescent="0.3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Table5[[#This Row],[sales]]-(Table5[[#This Row],[sales]]*Table5[[#This Row],[discount]])</f>
        <v>2578.1625999999997</v>
      </c>
      <c r="O7064" s="6">
        <f>Table5[[#This Row],[profit]]/Table5[[#This Row],[net_sales]]</f>
        <v>0.166087274712619</v>
      </c>
      <c r="P7064" s="3" t="str">
        <f>IF(Table5[[#This Row],[Profit_Percentage]]&lt;=24.5%,"low","high")</f>
        <v>low</v>
      </c>
      <c r="Q7064" s="3" t="str">
        <f>IF(Table5[[#This Row],[Profit_Percentage]]&gt;25%,"high_profit","low_profit")&amp;(IF(Table5[[#This Row],[net_sales]]&gt;1000," high_sales"," low_sales"))</f>
        <v>low_profit high_sales</v>
      </c>
      <c r="R7064" s="3"/>
    </row>
    <row r="7065" spans="1:18" ht="14.25" customHeight="1" x14ac:dyDescent="0.3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Table5[[#This Row],[sales]]-(Table5[[#This Row],[sales]]*Table5[[#This Row],[discount]])</f>
        <v>3483.3744999999999</v>
      </c>
      <c r="O7065" s="6">
        <f>Table5[[#This Row],[profit]]/Table5[[#This Row],[net_sales]]</f>
        <v>0.24669469217277673</v>
      </c>
      <c r="P7065" s="3" t="str">
        <f>IF(Table5[[#This Row],[Profit_Percentage]]&lt;=24.5%,"low","high")</f>
        <v>high</v>
      </c>
      <c r="Q7065" s="3" t="str">
        <f>IF(Table5[[#This Row],[Profit_Percentage]]&gt;25%,"high_profit","low_profit")&amp;(IF(Table5[[#This Row],[net_sales]]&gt;1000," high_sales"," low_sales"))</f>
        <v>low_profit high_sales</v>
      </c>
      <c r="R7065" s="3"/>
    </row>
    <row r="7066" spans="1:18" ht="14.25" customHeight="1" x14ac:dyDescent="0.3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Table5[[#This Row],[sales]]-(Table5[[#This Row],[sales]]*Table5[[#This Row],[discount]])</f>
        <v>3514.2276000000002</v>
      </c>
      <c r="O7066" s="6">
        <f>Table5[[#This Row],[profit]]/Table5[[#This Row],[net_sales]]</f>
        <v>6.636166650105417E-2</v>
      </c>
      <c r="P7066" s="3" t="str">
        <f>IF(Table5[[#This Row],[Profit_Percentage]]&lt;=24.5%,"low","high")</f>
        <v>low</v>
      </c>
      <c r="Q7066" s="3" t="str">
        <f>IF(Table5[[#This Row],[Profit_Percentage]]&gt;25%,"high_profit","low_profit")&amp;(IF(Table5[[#This Row],[net_sales]]&gt;1000," high_sales"," low_sales"))</f>
        <v>low_profit high_sales</v>
      </c>
      <c r="R7066" s="3"/>
    </row>
    <row r="7067" spans="1:18" ht="14.25" customHeight="1" x14ac:dyDescent="0.3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Table5[[#This Row],[sales]]-(Table5[[#This Row],[sales]]*Table5[[#This Row],[discount]])</f>
        <v>2524.3150000000001</v>
      </c>
      <c r="O7067" s="6">
        <f>Table5[[#This Row],[profit]]/Table5[[#This Row],[net_sales]]</f>
        <v>0.40639935982632913</v>
      </c>
      <c r="P7067" s="3" t="str">
        <f>IF(Table5[[#This Row],[Profit_Percentage]]&lt;=24.5%,"low","high")</f>
        <v>high</v>
      </c>
      <c r="Q7067" s="3" t="str">
        <f>IF(Table5[[#This Row],[Profit_Percentage]]&gt;25%,"high_profit","low_profit")&amp;(IF(Table5[[#This Row],[net_sales]]&gt;1000," high_sales"," low_sales"))</f>
        <v>high_profit high_sales</v>
      </c>
      <c r="R7067" s="3"/>
    </row>
    <row r="7068" spans="1:18" ht="14.25" customHeight="1" x14ac:dyDescent="0.3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Table5[[#This Row],[sales]]-(Table5[[#This Row],[sales]]*Table5[[#This Row],[discount]])</f>
        <v>819.11900000000014</v>
      </c>
      <c r="O7068" s="6">
        <f>Table5[[#This Row],[profit]]/Table5[[#This Row],[net_sales]]</f>
        <v>0.37133798629991488</v>
      </c>
      <c r="P7068" s="3" t="str">
        <f>IF(Table5[[#This Row],[Profit_Percentage]]&lt;=24.5%,"low","high")</f>
        <v>high</v>
      </c>
      <c r="Q7068" s="3" t="str">
        <f>IF(Table5[[#This Row],[Profit_Percentage]]&gt;25%,"high_profit","low_profit")&amp;(IF(Table5[[#This Row],[net_sales]]&gt;1000," high_sales"," low_sales"))</f>
        <v>high_profit low_sales</v>
      </c>
      <c r="R7068" s="3"/>
    </row>
    <row r="7069" spans="1:18" ht="14.25" customHeight="1" x14ac:dyDescent="0.3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Table5[[#This Row],[sales]]-(Table5[[#This Row],[sales]]*Table5[[#This Row],[discount]])</f>
        <v>226.84910000000002</v>
      </c>
      <c r="O7069" s="6">
        <f>Table5[[#This Row],[profit]]/Table5[[#This Row],[net_sales]]</f>
        <v>0.50509347403185634</v>
      </c>
      <c r="P7069" s="3" t="str">
        <f>IF(Table5[[#This Row],[Profit_Percentage]]&lt;=24.5%,"low","high")</f>
        <v>high</v>
      </c>
      <c r="Q7069" s="3" t="str">
        <f>IF(Table5[[#This Row],[Profit_Percentage]]&gt;25%,"high_profit","low_profit")&amp;(IF(Table5[[#This Row],[net_sales]]&gt;1000," high_sales"," low_sales"))</f>
        <v>high_profit low_sales</v>
      </c>
      <c r="R7069" s="3"/>
    </row>
    <row r="7070" spans="1:18" ht="14.25" customHeight="1" x14ac:dyDescent="0.3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Table5[[#This Row],[sales]]-(Table5[[#This Row],[sales]]*Table5[[#This Row],[discount]])</f>
        <v>4308.8109000000004</v>
      </c>
      <c r="O7070" s="6">
        <f>Table5[[#This Row],[profit]]/Table5[[#This Row],[net_sales]]</f>
        <v>0.29421110125765787</v>
      </c>
      <c r="P7070" s="3" t="str">
        <f>IF(Table5[[#This Row],[Profit_Percentage]]&lt;=24.5%,"low","high")</f>
        <v>high</v>
      </c>
      <c r="Q7070" s="3" t="str">
        <f>IF(Table5[[#This Row],[Profit_Percentage]]&gt;25%,"high_profit","low_profit")&amp;(IF(Table5[[#This Row],[net_sales]]&gt;1000," high_sales"," low_sales"))</f>
        <v>high_profit high_sales</v>
      </c>
      <c r="R7070" s="3"/>
    </row>
    <row r="7071" spans="1:18" ht="14.25" customHeight="1" x14ac:dyDescent="0.3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Table5[[#This Row],[sales]]-(Table5[[#This Row],[sales]]*Table5[[#This Row],[discount]])</f>
        <v>3928.136</v>
      </c>
      <c r="O7071" s="6">
        <f>Table5[[#This Row],[profit]]/Table5[[#This Row],[net_sales]]</f>
        <v>0.27851377854534565</v>
      </c>
      <c r="P7071" s="3" t="str">
        <f>IF(Table5[[#This Row],[Profit_Percentage]]&lt;=24.5%,"low","high")</f>
        <v>high</v>
      </c>
      <c r="Q7071" s="3" t="str">
        <f>IF(Table5[[#This Row],[Profit_Percentage]]&gt;25%,"high_profit","low_profit")&amp;(IF(Table5[[#This Row],[net_sales]]&gt;1000," high_sales"," low_sales"))</f>
        <v>high_profit high_sales</v>
      </c>
      <c r="R7071" s="3"/>
    </row>
    <row r="7072" spans="1:18" ht="14.25" customHeight="1" x14ac:dyDescent="0.3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Table5[[#This Row],[sales]]-(Table5[[#This Row],[sales]]*Table5[[#This Row],[discount]])</f>
        <v>2822.3901999999998</v>
      </c>
      <c r="O7072" s="6">
        <f>Table5[[#This Row],[profit]]/Table5[[#This Row],[net_sales]]</f>
        <v>0.13953421465253105</v>
      </c>
      <c r="P7072" s="3" t="str">
        <f>IF(Table5[[#This Row],[Profit_Percentage]]&lt;=24.5%,"low","high")</f>
        <v>low</v>
      </c>
      <c r="Q7072" s="3" t="str">
        <f>IF(Table5[[#This Row],[Profit_Percentage]]&gt;25%,"high_profit","low_profit")&amp;(IF(Table5[[#This Row],[net_sales]]&gt;1000," high_sales"," low_sales"))</f>
        <v>low_profit high_sales</v>
      </c>
      <c r="R7072" s="3"/>
    </row>
    <row r="7073" spans="1:18" ht="14.25" customHeight="1" x14ac:dyDescent="0.3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Table5[[#This Row],[sales]]-(Table5[[#This Row],[sales]]*Table5[[#This Row],[discount]])</f>
        <v>3651.5994000000001</v>
      </c>
      <c r="O7073" s="6">
        <f>Table5[[#This Row],[profit]]/Table5[[#This Row],[net_sales]]</f>
        <v>0.14769966278338201</v>
      </c>
      <c r="P7073" s="3" t="str">
        <f>IF(Table5[[#This Row],[Profit_Percentage]]&lt;=24.5%,"low","high")</f>
        <v>low</v>
      </c>
      <c r="Q7073" s="3" t="str">
        <f>IF(Table5[[#This Row],[Profit_Percentage]]&gt;25%,"high_profit","low_profit")&amp;(IF(Table5[[#This Row],[net_sales]]&gt;1000," high_sales"," low_sales"))</f>
        <v>low_profit high_sales</v>
      </c>
      <c r="R7073" s="3"/>
    </row>
    <row r="7074" spans="1:18" ht="14.25" customHeight="1" x14ac:dyDescent="0.3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Table5[[#This Row],[sales]]-(Table5[[#This Row],[sales]]*Table5[[#This Row],[discount]])</f>
        <v>852.77100000000007</v>
      </c>
      <c r="O7074" s="6">
        <f>Table5[[#This Row],[profit]]/Table5[[#This Row],[net_sales]]</f>
        <v>0.11482566832127264</v>
      </c>
      <c r="P7074" s="3" t="str">
        <f>IF(Table5[[#This Row],[Profit_Percentage]]&lt;=24.5%,"low","high")</f>
        <v>low</v>
      </c>
      <c r="Q7074" s="3" t="str">
        <f>IF(Table5[[#This Row],[Profit_Percentage]]&gt;25%,"high_profit","low_profit")&amp;(IF(Table5[[#This Row],[net_sales]]&gt;1000," high_sales"," low_sales"))</f>
        <v>low_profit low_sales</v>
      </c>
      <c r="R7074" s="3"/>
    </row>
    <row r="7075" spans="1:18" ht="14.25" customHeight="1" x14ac:dyDescent="0.3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Table5[[#This Row],[sales]]-(Table5[[#This Row],[sales]]*Table5[[#This Row],[discount]])</f>
        <v>463.7448</v>
      </c>
      <c r="O7075" s="6">
        <f>Table5[[#This Row],[profit]]/Table5[[#This Row],[net_sales]]</f>
        <v>0.16905849941605816</v>
      </c>
      <c r="P7075" s="3" t="str">
        <f>IF(Table5[[#This Row],[Profit_Percentage]]&lt;=24.5%,"low","high")</f>
        <v>low</v>
      </c>
      <c r="Q7075" s="3" t="str">
        <f>IF(Table5[[#This Row],[Profit_Percentage]]&gt;25%,"high_profit","low_profit")&amp;(IF(Table5[[#This Row],[net_sales]]&gt;1000," high_sales"," low_sales"))</f>
        <v>low_profit low_sales</v>
      </c>
      <c r="R7075" s="3"/>
    </row>
    <row r="7076" spans="1:18" ht="14.25" customHeight="1" x14ac:dyDescent="0.3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Table5[[#This Row],[sales]]-(Table5[[#This Row],[sales]]*Table5[[#This Row],[discount]])</f>
        <v>2472.627</v>
      </c>
      <c r="O7076" s="6">
        <f>Table5[[#This Row],[profit]]/Table5[[#This Row],[net_sales]]</f>
        <v>0.13020564767755105</v>
      </c>
      <c r="P7076" s="3" t="str">
        <f>IF(Table5[[#This Row],[Profit_Percentage]]&lt;=24.5%,"low","high")</f>
        <v>low</v>
      </c>
      <c r="Q7076" s="3" t="str">
        <f>IF(Table5[[#This Row],[Profit_Percentage]]&gt;25%,"high_profit","low_profit")&amp;(IF(Table5[[#This Row],[net_sales]]&gt;1000," high_sales"," low_sales"))</f>
        <v>low_profit high_sales</v>
      </c>
      <c r="R7076" s="3"/>
    </row>
    <row r="7077" spans="1:18" ht="14.25" customHeight="1" x14ac:dyDescent="0.3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Table5[[#This Row],[sales]]-(Table5[[#This Row],[sales]]*Table5[[#This Row],[discount]])</f>
        <v>3952.556</v>
      </c>
      <c r="O7077" s="6">
        <f>Table5[[#This Row],[profit]]/Table5[[#This Row],[net_sales]]</f>
        <v>0.23549571467172126</v>
      </c>
      <c r="P7077" s="3" t="str">
        <f>IF(Table5[[#This Row],[Profit_Percentage]]&lt;=24.5%,"low","high")</f>
        <v>low</v>
      </c>
      <c r="Q7077" s="3" t="str">
        <f>IF(Table5[[#This Row],[Profit_Percentage]]&gt;25%,"high_profit","low_profit")&amp;(IF(Table5[[#This Row],[net_sales]]&gt;1000," high_sales"," low_sales"))</f>
        <v>low_profit high_sales</v>
      </c>
      <c r="R7077" s="3"/>
    </row>
    <row r="7078" spans="1:18" ht="14.25" customHeight="1" x14ac:dyDescent="0.3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Table5[[#This Row],[sales]]-(Table5[[#This Row],[sales]]*Table5[[#This Row],[discount]])</f>
        <v>2811.63</v>
      </c>
      <c r="O7078" s="6">
        <f>Table5[[#This Row],[profit]]/Table5[[#This Row],[net_sales]]</f>
        <v>0.27246828352236957</v>
      </c>
      <c r="P7078" s="3" t="str">
        <f>IF(Table5[[#This Row],[Profit_Percentage]]&lt;=24.5%,"low","high")</f>
        <v>high</v>
      </c>
      <c r="Q7078" s="3" t="str">
        <f>IF(Table5[[#This Row],[Profit_Percentage]]&gt;25%,"high_profit","low_profit")&amp;(IF(Table5[[#This Row],[net_sales]]&gt;1000," high_sales"," low_sales"))</f>
        <v>high_profit high_sales</v>
      </c>
      <c r="R7078" s="3"/>
    </row>
    <row r="7079" spans="1:18" ht="14.25" customHeight="1" x14ac:dyDescent="0.3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Table5[[#This Row],[sales]]-(Table5[[#This Row],[sales]]*Table5[[#This Row],[discount]])</f>
        <v>1965.9506999999999</v>
      </c>
      <c r="O7079" s="6">
        <f>Table5[[#This Row],[profit]]/Table5[[#This Row],[net_sales]]</f>
        <v>0.29551097084987943</v>
      </c>
      <c r="P7079" s="3" t="str">
        <f>IF(Table5[[#This Row],[Profit_Percentage]]&lt;=24.5%,"low","high")</f>
        <v>high</v>
      </c>
      <c r="Q7079" s="3" t="str">
        <f>IF(Table5[[#This Row],[Profit_Percentage]]&gt;25%,"high_profit","low_profit")&amp;(IF(Table5[[#This Row],[net_sales]]&gt;1000," high_sales"," low_sales"))</f>
        <v>high_profit high_sales</v>
      </c>
      <c r="R7079" s="3"/>
    </row>
    <row r="7080" spans="1:18" ht="14.25" customHeight="1" x14ac:dyDescent="0.3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Table5[[#This Row],[sales]]-(Table5[[#This Row],[sales]]*Table5[[#This Row],[discount]])</f>
        <v>183.69450000000001</v>
      </c>
      <c r="O7080" s="6">
        <f>Table5[[#This Row],[profit]]/Table5[[#This Row],[net_sales]]</f>
        <v>0.24551633282433605</v>
      </c>
      <c r="P7080" s="3" t="str">
        <f>IF(Table5[[#This Row],[Profit_Percentage]]&lt;=24.5%,"low","high")</f>
        <v>high</v>
      </c>
      <c r="Q7080" s="3" t="str">
        <f>IF(Table5[[#This Row],[Profit_Percentage]]&gt;25%,"high_profit","low_profit")&amp;(IF(Table5[[#This Row],[net_sales]]&gt;1000," high_sales"," low_sales"))</f>
        <v>low_profit low_sales</v>
      </c>
      <c r="R7080" s="3"/>
    </row>
    <row r="7081" spans="1:18" ht="14.25" customHeight="1" x14ac:dyDescent="0.3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Table5[[#This Row],[sales]]-(Table5[[#This Row],[sales]]*Table5[[#This Row],[discount]])</f>
        <v>1142.4468000000002</v>
      </c>
      <c r="O7081" s="6">
        <f>Table5[[#This Row],[profit]]/Table5[[#This Row],[net_sales]]</f>
        <v>0.19642927793224155</v>
      </c>
      <c r="P7081" s="3" t="str">
        <f>IF(Table5[[#This Row],[Profit_Percentage]]&lt;=24.5%,"low","high")</f>
        <v>low</v>
      </c>
      <c r="Q7081" s="3" t="str">
        <f>IF(Table5[[#This Row],[Profit_Percentage]]&gt;25%,"high_profit","low_profit")&amp;(IF(Table5[[#This Row],[net_sales]]&gt;1000," high_sales"," low_sales"))</f>
        <v>low_profit high_sales</v>
      </c>
      <c r="R7081" s="3"/>
    </row>
    <row r="7082" spans="1:18" ht="14.25" customHeight="1" x14ac:dyDescent="0.3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Table5[[#This Row],[sales]]-(Table5[[#This Row],[sales]]*Table5[[#This Row],[discount]])</f>
        <v>4280.2123000000001</v>
      </c>
      <c r="O7082" s="6">
        <f>Table5[[#This Row],[profit]]/Table5[[#This Row],[net_sales]]</f>
        <v>0.18426889712923819</v>
      </c>
      <c r="P7082" s="3" t="str">
        <f>IF(Table5[[#This Row],[Profit_Percentage]]&lt;=24.5%,"low","high")</f>
        <v>low</v>
      </c>
      <c r="Q7082" s="3" t="str">
        <f>IF(Table5[[#This Row],[Profit_Percentage]]&gt;25%,"high_profit","low_profit")&amp;(IF(Table5[[#This Row],[net_sales]]&gt;1000," high_sales"," low_sales"))</f>
        <v>low_profit high_sales</v>
      </c>
      <c r="R7082" s="3"/>
    </row>
    <row r="7083" spans="1:18" ht="14.25" customHeight="1" x14ac:dyDescent="0.3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Table5[[#This Row],[sales]]-(Table5[[#This Row],[sales]]*Table5[[#This Row],[discount]])</f>
        <v>401.70820000000003</v>
      </c>
      <c r="O7083" s="6">
        <f>Table5[[#This Row],[profit]]/Table5[[#This Row],[net_sales]]</f>
        <v>0.11712481846275478</v>
      </c>
      <c r="P7083" s="3" t="str">
        <f>IF(Table5[[#This Row],[Profit_Percentage]]&lt;=24.5%,"low","high")</f>
        <v>low</v>
      </c>
      <c r="Q7083" s="3" t="str">
        <f>IF(Table5[[#This Row],[Profit_Percentage]]&gt;25%,"high_profit","low_profit")&amp;(IF(Table5[[#This Row],[net_sales]]&gt;1000," high_sales"," low_sales"))</f>
        <v>low_profit low_sales</v>
      </c>
      <c r="R7083" s="3"/>
    </row>
    <row r="7084" spans="1:18" ht="14.25" customHeight="1" x14ac:dyDescent="0.3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Table5[[#This Row],[sales]]-(Table5[[#This Row],[sales]]*Table5[[#This Row],[discount]])</f>
        <v>2854.1682000000001</v>
      </c>
      <c r="O7084" s="6">
        <f>Table5[[#This Row],[profit]]/Table5[[#This Row],[net_sales]]</f>
        <v>0.2360898001736548</v>
      </c>
      <c r="P7084" s="3" t="str">
        <f>IF(Table5[[#This Row],[Profit_Percentage]]&lt;=24.5%,"low","high")</f>
        <v>low</v>
      </c>
      <c r="Q7084" s="3" t="str">
        <f>IF(Table5[[#This Row],[Profit_Percentage]]&gt;25%,"high_profit","low_profit")&amp;(IF(Table5[[#This Row],[net_sales]]&gt;1000," high_sales"," low_sales"))</f>
        <v>low_profit high_sales</v>
      </c>
      <c r="R7084" s="3"/>
    </row>
    <row r="7085" spans="1:18" ht="14.25" customHeight="1" x14ac:dyDescent="0.3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Table5[[#This Row],[sales]]-(Table5[[#This Row],[sales]]*Table5[[#This Row],[discount]])</f>
        <v>3744.2075999999997</v>
      </c>
      <c r="O7085" s="6">
        <f>Table5[[#This Row],[profit]]/Table5[[#This Row],[net_sales]]</f>
        <v>0.14991155939109788</v>
      </c>
      <c r="P7085" s="3" t="str">
        <f>IF(Table5[[#This Row],[Profit_Percentage]]&lt;=24.5%,"low","high")</f>
        <v>low</v>
      </c>
      <c r="Q7085" s="3" t="str">
        <f>IF(Table5[[#This Row],[Profit_Percentage]]&gt;25%,"high_profit","low_profit")&amp;(IF(Table5[[#This Row],[net_sales]]&gt;1000," high_sales"," low_sales"))</f>
        <v>low_profit high_sales</v>
      </c>
      <c r="R7085" s="3"/>
    </row>
    <row r="7086" spans="1:18" ht="14.25" customHeight="1" x14ac:dyDescent="0.3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Table5[[#This Row],[sales]]-(Table5[[#This Row],[sales]]*Table5[[#This Row],[discount]])</f>
        <v>2362.1632</v>
      </c>
      <c r="O7086" s="6">
        <f>Table5[[#This Row],[profit]]/Table5[[#This Row],[net_sales]]</f>
        <v>0.1041079634125195</v>
      </c>
      <c r="P7086" s="3" t="str">
        <f>IF(Table5[[#This Row],[Profit_Percentage]]&lt;=24.5%,"low","high")</f>
        <v>low</v>
      </c>
      <c r="Q7086" s="3" t="str">
        <f>IF(Table5[[#This Row],[Profit_Percentage]]&gt;25%,"high_profit","low_profit")&amp;(IF(Table5[[#This Row],[net_sales]]&gt;1000," high_sales"," low_sales"))</f>
        <v>low_profit high_sales</v>
      </c>
      <c r="R7086" s="3"/>
    </row>
    <row r="7087" spans="1:18" ht="14.25" customHeight="1" x14ac:dyDescent="0.3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Table5[[#This Row],[sales]]-(Table5[[#This Row],[sales]]*Table5[[#This Row],[discount]])</f>
        <v>3760.1000000000004</v>
      </c>
      <c r="O7087" s="6">
        <f>Table5[[#This Row],[profit]]/Table5[[#This Row],[net_sales]]</f>
        <v>9.6340522858434613E-2</v>
      </c>
      <c r="P7087" s="3" t="str">
        <f>IF(Table5[[#This Row],[Profit_Percentage]]&lt;=24.5%,"low","high")</f>
        <v>low</v>
      </c>
      <c r="Q7087" s="3" t="str">
        <f>IF(Table5[[#This Row],[Profit_Percentage]]&gt;25%,"high_profit","low_profit")&amp;(IF(Table5[[#This Row],[net_sales]]&gt;1000," high_sales"," low_sales"))</f>
        <v>low_profit high_sales</v>
      </c>
      <c r="R7087" s="3"/>
    </row>
    <row r="7088" spans="1:18" ht="14.25" customHeight="1" x14ac:dyDescent="0.3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Table5[[#This Row],[sales]]-(Table5[[#This Row],[sales]]*Table5[[#This Row],[discount]])</f>
        <v>1178.8671999999999</v>
      </c>
      <c r="O7088" s="6">
        <f>Table5[[#This Row],[profit]]/Table5[[#This Row],[net_sales]]</f>
        <v>0.38278272565391591</v>
      </c>
      <c r="P7088" s="3" t="str">
        <f>IF(Table5[[#This Row],[Profit_Percentage]]&lt;=24.5%,"low","high")</f>
        <v>high</v>
      </c>
      <c r="Q7088" s="3" t="str">
        <f>IF(Table5[[#This Row],[Profit_Percentage]]&gt;25%,"high_profit","low_profit")&amp;(IF(Table5[[#This Row],[net_sales]]&gt;1000," high_sales"," low_sales"))</f>
        <v>high_profit high_sales</v>
      </c>
      <c r="R7088" s="3"/>
    </row>
    <row r="7089" spans="1:18" ht="14.25" customHeight="1" x14ac:dyDescent="0.3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Table5[[#This Row],[sales]]-(Table5[[#This Row],[sales]]*Table5[[#This Row],[discount]])</f>
        <v>2306.6424999999999</v>
      </c>
      <c r="O7089" s="6">
        <f>Table5[[#This Row],[profit]]/Table5[[#This Row],[net_sales]]</f>
        <v>0.35201813891836298</v>
      </c>
      <c r="P7089" s="3" t="str">
        <f>IF(Table5[[#This Row],[Profit_Percentage]]&lt;=24.5%,"low","high")</f>
        <v>high</v>
      </c>
      <c r="Q7089" s="3" t="str">
        <f>IF(Table5[[#This Row],[Profit_Percentage]]&gt;25%,"high_profit","low_profit")&amp;(IF(Table5[[#This Row],[net_sales]]&gt;1000," high_sales"," low_sales"))</f>
        <v>high_profit high_sales</v>
      </c>
      <c r="R7089" s="3"/>
    </row>
    <row r="7090" spans="1:18" ht="14.25" customHeight="1" x14ac:dyDescent="0.3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Table5[[#This Row],[sales]]-(Table5[[#This Row],[sales]]*Table5[[#This Row],[discount]])</f>
        <v>681.79150000000004</v>
      </c>
      <c r="O7090" s="6">
        <f>Table5[[#This Row],[profit]]/Table5[[#This Row],[net_sales]]</f>
        <v>0.11475649080400678</v>
      </c>
      <c r="P7090" s="3" t="str">
        <f>IF(Table5[[#This Row],[Profit_Percentage]]&lt;=24.5%,"low","high")</f>
        <v>low</v>
      </c>
      <c r="Q7090" s="3" t="str">
        <f>IF(Table5[[#This Row],[Profit_Percentage]]&gt;25%,"high_profit","low_profit")&amp;(IF(Table5[[#This Row],[net_sales]]&gt;1000," high_sales"," low_sales"))</f>
        <v>low_profit low_sales</v>
      </c>
      <c r="R7090" s="3"/>
    </row>
    <row r="7091" spans="1:18" ht="14.25" customHeight="1" x14ac:dyDescent="0.3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Table5[[#This Row],[sales]]-(Table5[[#This Row],[sales]]*Table5[[#This Row],[discount]])</f>
        <v>1276.3195999999998</v>
      </c>
      <c r="O7091" s="6">
        <f>Table5[[#This Row],[profit]]/Table5[[#This Row],[net_sales]]</f>
        <v>0.39309119753390925</v>
      </c>
      <c r="P7091" s="3" t="str">
        <f>IF(Table5[[#This Row],[Profit_Percentage]]&lt;=24.5%,"low","high")</f>
        <v>high</v>
      </c>
      <c r="Q7091" s="3" t="str">
        <f>IF(Table5[[#This Row],[Profit_Percentage]]&gt;25%,"high_profit","low_profit")&amp;(IF(Table5[[#This Row],[net_sales]]&gt;1000," high_sales"," low_sales"))</f>
        <v>high_profit high_sales</v>
      </c>
      <c r="R7091" s="3"/>
    </row>
    <row r="7092" spans="1:18" ht="14.25" customHeight="1" x14ac:dyDescent="0.3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Table5[[#This Row],[sales]]-(Table5[[#This Row],[sales]]*Table5[[#This Row],[discount]])</f>
        <v>1981.8335000000002</v>
      </c>
      <c r="O7092" s="6">
        <f>Table5[[#This Row],[profit]]/Table5[[#This Row],[net_sales]]</f>
        <v>0.33657216915548149</v>
      </c>
      <c r="P7092" s="3" t="str">
        <f>IF(Table5[[#This Row],[Profit_Percentage]]&lt;=24.5%,"low","high")</f>
        <v>high</v>
      </c>
      <c r="Q7092" s="3" t="str">
        <f>IF(Table5[[#This Row],[Profit_Percentage]]&gt;25%,"high_profit","low_profit")&amp;(IF(Table5[[#This Row],[net_sales]]&gt;1000," high_sales"," low_sales"))</f>
        <v>high_profit high_sales</v>
      </c>
      <c r="R7092" s="3"/>
    </row>
    <row r="7093" spans="1:18" ht="14.25" customHeight="1" x14ac:dyDescent="0.3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Table5[[#This Row],[sales]]-(Table5[[#This Row],[sales]]*Table5[[#This Row],[discount]])</f>
        <v>691.59</v>
      </c>
      <c r="O7093" s="6">
        <f>Table5[[#This Row],[profit]]/Table5[[#This Row],[net_sales]]</f>
        <v>0.31922092569296839</v>
      </c>
      <c r="P7093" s="3" t="str">
        <f>IF(Table5[[#This Row],[Profit_Percentage]]&lt;=24.5%,"low","high")</f>
        <v>high</v>
      </c>
      <c r="Q7093" s="3" t="str">
        <f>IF(Table5[[#This Row],[Profit_Percentage]]&gt;25%,"high_profit","low_profit")&amp;(IF(Table5[[#This Row],[net_sales]]&gt;1000," high_sales"," low_sales"))</f>
        <v>high_profit low_sales</v>
      </c>
      <c r="R7093" s="3"/>
    </row>
    <row r="7094" spans="1:18" ht="14.25" customHeight="1" x14ac:dyDescent="0.3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Table5[[#This Row],[sales]]-(Table5[[#This Row],[sales]]*Table5[[#This Row],[discount]])</f>
        <v>4407.0689000000002</v>
      </c>
      <c r="O7094" s="6">
        <f>Table5[[#This Row],[profit]]/Table5[[#This Row],[net_sales]]</f>
        <v>0.17750800310836981</v>
      </c>
      <c r="P7094" s="3" t="str">
        <f>IF(Table5[[#This Row],[Profit_Percentage]]&lt;=24.5%,"low","high")</f>
        <v>low</v>
      </c>
      <c r="Q7094" s="3" t="str">
        <f>IF(Table5[[#This Row],[Profit_Percentage]]&gt;25%,"high_profit","low_profit")&amp;(IF(Table5[[#This Row],[net_sales]]&gt;1000," high_sales"," low_sales"))</f>
        <v>low_profit high_sales</v>
      </c>
      <c r="R7094" s="3"/>
    </row>
    <row r="7095" spans="1:18" ht="14.25" customHeight="1" x14ac:dyDescent="0.3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Table5[[#This Row],[sales]]-(Table5[[#This Row],[sales]]*Table5[[#This Row],[discount]])</f>
        <v>2237.8094000000001</v>
      </c>
      <c r="O7095" s="6">
        <f>Table5[[#This Row],[profit]]/Table5[[#This Row],[net_sales]]</f>
        <v>0.26615314065621498</v>
      </c>
      <c r="P7095" s="3" t="str">
        <f>IF(Table5[[#This Row],[Profit_Percentage]]&lt;=24.5%,"low","high")</f>
        <v>high</v>
      </c>
      <c r="Q7095" s="3" t="str">
        <f>IF(Table5[[#This Row],[Profit_Percentage]]&gt;25%,"high_profit","low_profit")&amp;(IF(Table5[[#This Row],[net_sales]]&gt;1000," high_sales"," low_sales"))</f>
        <v>high_profit high_sales</v>
      </c>
      <c r="R7095" s="3"/>
    </row>
    <row r="7096" spans="1:18" ht="14.25" customHeight="1" x14ac:dyDescent="0.3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Table5[[#This Row],[sales]]-(Table5[[#This Row],[sales]]*Table5[[#This Row],[discount]])</f>
        <v>1013.4788000000001</v>
      </c>
      <c r="O7096" s="6">
        <f>Table5[[#This Row],[profit]]/Table5[[#This Row],[net_sales]]</f>
        <v>0.18259878746353647</v>
      </c>
      <c r="P7096" s="3" t="str">
        <f>IF(Table5[[#This Row],[Profit_Percentage]]&lt;=24.5%,"low","high")</f>
        <v>low</v>
      </c>
      <c r="Q7096" s="3" t="str">
        <f>IF(Table5[[#This Row],[Profit_Percentage]]&gt;25%,"high_profit","low_profit")&amp;(IF(Table5[[#This Row],[net_sales]]&gt;1000," high_sales"," low_sales"))</f>
        <v>low_profit high_sales</v>
      </c>
      <c r="R7096" s="3"/>
    </row>
    <row r="7097" spans="1:18" ht="14.25" customHeight="1" x14ac:dyDescent="0.3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Table5[[#This Row],[sales]]-(Table5[[#This Row],[sales]]*Table5[[#This Row],[discount]])</f>
        <v>548.12879999999996</v>
      </c>
      <c r="O7097" s="6">
        <f>Table5[[#This Row],[profit]]/Table5[[#This Row],[net_sales]]</f>
        <v>0.38095060868905267</v>
      </c>
      <c r="P7097" s="3" t="str">
        <f>IF(Table5[[#This Row],[Profit_Percentage]]&lt;=24.5%,"low","high")</f>
        <v>high</v>
      </c>
      <c r="Q7097" s="3" t="str">
        <f>IF(Table5[[#This Row],[Profit_Percentage]]&gt;25%,"high_profit","low_profit")&amp;(IF(Table5[[#This Row],[net_sales]]&gt;1000," high_sales"," low_sales"))</f>
        <v>high_profit low_sales</v>
      </c>
      <c r="R7097" s="3"/>
    </row>
    <row r="7098" spans="1:18" ht="14.25" customHeight="1" x14ac:dyDescent="0.3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Table5[[#This Row],[sales]]-(Table5[[#This Row],[sales]]*Table5[[#This Row],[discount]])</f>
        <v>1268.8620000000001</v>
      </c>
      <c r="O7098" s="6">
        <f>Table5[[#This Row],[profit]]/Table5[[#This Row],[net_sales]]</f>
        <v>0.31808029557193768</v>
      </c>
      <c r="P7098" s="3" t="str">
        <f>IF(Table5[[#This Row],[Profit_Percentage]]&lt;=24.5%,"low","high")</f>
        <v>high</v>
      </c>
      <c r="Q7098" s="3" t="str">
        <f>IF(Table5[[#This Row],[Profit_Percentage]]&gt;25%,"high_profit","low_profit")&amp;(IF(Table5[[#This Row],[net_sales]]&gt;1000," high_sales"," low_sales"))</f>
        <v>high_profit high_sales</v>
      </c>
      <c r="R7098" s="3"/>
    </row>
    <row r="7099" spans="1:18" ht="14.25" customHeight="1" x14ac:dyDescent="0.3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Table5[[#This Row],[sales]]-(Table5[[#This Row],[sales]]*Table5[[#This Row],[discount]])</f>
        <v>2963.4722000000002</v>
      </c>
      <c r="O7099" s="6">
        <f>Table5[[#This Row],[profit]]/Table5[[#This Row],[net_sales]]</f>
        <v>0.1892408506481012</v>
      </c>
      <c r="P7099" s="3" t="str">
        <f>IF(Table5[[#This Row],[Profit_Percentage]]&lt;=24.5%,"low","high")</f>
        <v>low</v>
      </c>
      <c r="Q7099" s="3" t="str">
        <f>IF(Table5[[#This Row],[Profit_Percentage]]&gt;25%,"high_profit","low_profit")&amp;(IF(Table5[[#This Row],[net_sales]]&gt;1000," high_sales"," low_sales"))</f>
        <v>low_profit high_sales</v>
      </c>
      <c r="R7099" s="3"/>
    </row>
    <row r="7100" spans="1:18" ht="14.25" customHeight="1" x14ac:dyDescent="0.3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Table5[[#This Row],[sales]]-(Table5[[#This Row],[sales]]*Table5[[#This Row],[discount]])</f>
        <v>2821.5919999999996</v>
      </c>
      <c r="O7100" s="6">
        <f>Table5[[#This Row],[profit]]/Table5[[#This Row],[net_sales]]</f>
        <v>0.16265994516570789</v>
      </c>
      <c r="P7100" s="3" t="str">
        <f>IF(Table5[[#This Row],[Profit_Percentage]]&lt;=24.5%,"low","high")</f>
        <v>low</v>
      </c>
      <c r="Q7100" s="3" t="str">
        <f>IF(Table5[[#This Row],[Profit_Percentage]]&gt;25%,"high_profit","low_profit")&amp;(IF(Table5[[#This Row],[net_sales]]&gt;1000," high_sales"," low_sales"))</f>
        <v>low_profit high_sales</v>
      </c>
      <c r="R7100" s="3"/>
    </row>
    <row r="7101" spans="1:18" ht="14.25" customHeight="1" x14ac:dyDescent="0.3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Table5[[#This Row],[sales]]-(Table5[[#This Row],[sales]]*Table5[[#This Row],[discount]])</f>
        <v>1949.7952</v>
      </c>
      <c r="O7101" s="6">
        <f>Table5[[#This Row],[profit]]/Table5[[#This Row],[net_sales]]</f>
        <v>0.36521784441771116</v>
      </c>
      <c r="P7101" s="3" t="str">
        <f>IF(Table5[[#This Row],[Profit_Percentage]]&lt;=24.5%,"low","high")</f>
        <v>high</v>
      </c>
      <c r="Q7101" s="3" t="str">
        <f>IF(Table5[[#This Row],[Profit_Percentage]]&gt;25%,"high_profit","low_profit")&amp;(IF(Table5[[#This Row],[net_sales]]&gt;1000," high_sales"," low_sales"))</f>
        <v>high_profit high_sales</v>
      </c>
      <c r="R7101" s="3"/>
    </row>
    <row r="7102" spans="1:18" ht="14.25" customHeight="1" x14ac:dyDescent="0.3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Table5[[#This Row],[sales]]-(Table5[[#This Row],[sales]]*Table5[[#This Row],[discount]])</f>
        <v>535.97580000000005</v>
      </c>
      <c r="O7102" s="6">
        <f>Table5[[#This Row],[profit]]/Table5[[#This Row],[net_sales]]</f>
        <v>0.2616162893921703</v>
      </c>
      <c r="P7102" s="3" t="str">
        <f>IF(Table5[[#This Row],[Profit_Percentage]]&lt;=24.5%,"low","high")</f>
        <v>high</v>
      </c>
      <c r="Q7102" s="3" t="str">
        <f>IF(Table5[[#This Row],[Profit_Percentage]]&gt;25%,"high_profit","low_profit")&amp;(IF(Table5[[#This Row],[net_sales]]&gt;1000," high_sales"," low_sales"))</f>
        <v>high_profit low_sales</v>
      </c>
      <c r="R7102" s="3"/>
    </row>
    <row r="7103" spans="1:18" ht="14.25" customHeight="1" x14ac:dyDescent="0.3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Table5[[#This Row],[sales]]-(Table5[[#This Row],[sales]]*Table5[[#This Row],[discount]])</f>
        <v>1295.2072000000001</v>
      </c>
      <c r="O7103" s="6">
        <f>Table5[[#This Row],[profit]]/Table5[[#This Row],[net_sales]]</f>
        <v>0.26092350320473817</v>
      </c>
      <c r="P7103" s="3" t="str">
        <f>IF(Table5[[#This Row],[Profit_Percentage]]&lt;=24.5%,"low","high")</f>
        <v>high</v>
      </c>
      <c r="Q7103" s="3" t="str">
        <f>IF(Table5[[#This Row],[Profit_Percentage]]&gt;25%,"high_profit","low_profit")&amp;(IF(Table5[[#This Row],[net_sales]]&gt;1000," high_sales"," low_sales"))</f>
        <v>high_profit high_sales</v>
      </c>
      <c r="R7103" s="3"/>
    </row>
    <row r="7104" spans="1:18" ht="14.25" customHeight="1" x14ac:dyDescent="0.3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Table5[[#This Row],[sales]]-(Table5[[#This Row],[sales]]*Table5[[#This Row],[discount]])</f>
        <v>1307.5833</v>
      </c>
      <c r="O7104" s="6">
        <f>Table5[[#This Row],[profit]]/Table5[[#This Row],[net_sales]]</f>
        <v>0.3519546326417598</v>
      </c>
      <c r="P7104" s="3" t="str">
        <f>IF(Table5[[#This Row],[Profit_Percentage]]&lt;=24.5%,"low","high")</f>
        <v>high</v>
      </c>
      <c r="Q7104" s="3" t="str">
        <f>IF(Table5[[#This Row],[Profit_Percentage]]&gt;25%,"high_profit","low_profit")&amp;(IF(Table5[[#This Row],[net_sales]]&gt;1000," high_sales"," low_sales"))</f>
        <v>high_profit high_sales</v>
      </c>
      <c r="R7104" s="3"/>
    </row>
    <row r="7105" spans="1:18" ht="14.25" customHeight="1" x14ac:dyDescent="0.3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Table5[[#This Row],[sales]]-(Table5[[#This Row],[sales]]*Table5[[#This Row],[discount]])</f>
        <v>3024.0458000000003</v>
      </c>
      <c r="O7105" s="6">
        <f>Table5[[#This Row],[profit]]/Table5[[#This Row],[net_sales]]</f>
        <v>0.10343097316846191</v>
      </c>
      <c r="P7105" s="3" t="str">
        <f>IF(Table5[[#This Row],[Profit_Percentage]]&lt;=24.5%,"low","high")</f>
        <v>low</v>
      </c>
      <c r="Q7105" s="3" t="str">
        <f>IF(Table5[[#This Row],[Profit_Percentage]]&gt;25%,"high_profit","low_profit")&amp;(IF(Table5[[#This Row],[net_sales]]&gt;1000," high_sales"," low_sales"))</f>
        <v>low_profit high_sales</v>
      </c>
      <c r="R7105" s="3"/>
    </row>
    <row r="7106" spans="1:18" ht="14.25" customHeight="1" x14ac:dyDescent="0.3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Table5[[#This Row],[sales]]-(Table5[[#This Row],[sales]]*Table5[[#This Row],[discount]])</f>
        <v>706.61699999999996</v>
      </c>
      <c r="O7106" s="6">
        <f>Table5[[#This Row],[profit]]/Table5[[#This Row],[net_sales]]</f>
        <v>0.11761675702679104</v>
      </c>
      <c r="P7106" s="3" t="str">
        <f>IF(Table5[[#This Row],[Profit_Percentage]]&lt;=24.5%,"low","high")</f>
        <v>low</v>
      </c>
      <c r="Q7106" s="3" t="str">
        <f>IF(Table5[[#This Row],[Profit_Percentage]]&gt;25%,"high_profit","low_profit")&amp;(IF(Table5[[#This Row],[net_sales]]&gt;1000," high_sales"," low_sales"))</f>
        <v>low_profit low_sales</v>
      </c>
      <c r="R7106" s="3"/>
    </row>
    <row r="7107" spans="1:18" ht="14.25" customHeight="1" x14ac:dyDescent="0.3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Table5[[#This Row],[sales]]-(Table5[[#This Row],[sales]]*Table5[[#This Row],[discount]])</f>
        <v>1146.55</v>
      </c>
      <c r="O7107" s="6">
        <f>Table5[[#This Row],[profit]]/Table5[[#This Row],[net_sales]]</f>
        <v>0.19163577689590511</v>
      </c>
      <c r="P7107" s="3" t="str">
        <f>IF(Table5[[#This Row],[Profit_Percentage]]&lt;=24.5%,"low","high")</f>
        <v>low</v>
      </c>
      <c r="Q7107" s="3" t="str">
        <f>IF(Table5[[#This Row],[Profit_Percentage]]&gt;25%,"high_profit","low_profit")&amp;(IF(Table5[[#This Row],[net_sales]]&gt;1000," high_sales"," low_sales"))</f>
        <v>low_profit high_sales</v>
      </c>
      <c r="R7107" s="3"/>
    </row>
    <row r="7108" spans="1:18" ht="14.25" customHeight="1" x14ac:dyDescent="0.3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Table5[[#This Row],[sales]]-(Table5[[#This Row],[sales]]*Table5[[#This Row],[discount]])</f>
        <v>1472.3422</v>
      </c>
      <c r="O7108" s="6">
        <f>Table5[[#This Row],[profit]]/Table5[[#This Row],[net_sales]]</f>
        <v>0.1699197374088714</v>
      </c>
      <c r="P7108" s="3" t="str">
        <f>IF(Table5[[#This Row],[Profit_Percentage]]&lt;=24.5%,"low","high")</f>
        <v>low</v>
      </c>
      <c r="Q7108" s="3" t="str">
        <f>IF(Table5[[#This Row],[Profit_Percentage]]&gt;25%,"high_profit","low_profit")&amp;(IF(Table5[[#This Row],[net_sales]]&gt;1000," high_sales"," low_sales"))</f>
        <v>low_profit high_sales</v>
      </c>
      <c r="R7108" s="3"/>
    </row>
    <row r="7109" spans="1:18" ht="14.25" customHeight="1" x14ac:dyDescent="0.3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Table5[[#This Row],[sales]]-(Table5[[#This Row],[sales]]*Table5[[#This Row],[discount]])</f>
        <v>2612.9492999999998</v>
      </c>
      <c r="O7109" s="6">
        <f>Table5[[#This Row],[profit]]/Table5[[#This Row],[net_sales]]</f>
        <v>0.14982686422580035</v>
      </c>
      <c r="P7109" s="3" t="str">
        <f>IF(Table5[[#This Row],[Profit_Percentage]]&lt;=24.5%,"low","high")</f>
        <v>low</v>
      </c>
      <c r="Q7109" s="3" t="str">
        <f>IF(Table5[[#This Row],[Profit_Percentage]]&gt;25%,"high_profit","low_profit")&amp;(IF(Table5[[#This Row],[net_sales]]&gt;1000," high_sales"," low_sales"))</f>
        <v>low_profit high_sales</v>
      </c>
      <c r="R7109" s="3"/>
    </row>
    <row r="7110" spans="1:18" ht="14.25" customHeight="1" x14ac:dyDescent="0.3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Table5[[#This Row],[sales]]-(Table5[[#This Row],[sales]]*Table5[[#This Row],[discount]])</f>
        <v>2287.6399000000001</v>
      </c>
      <c r="O7110" s="6">
        <f>Table5[[#This Row],[profit]]/Table5[[#This Row],[net_sales]]</f>
        <v>0.25367191750764617</v>
      </c>
      <c r="P7110" s="3" t="str">
        <f>IF(Table5[[#This Row],[Profit_Percentage]]&lt;=24.5%,"low","high")</f>
        <v>high</v>
      </c>
      <c r="Q7110" s="3" t="str">
        <f>IF(Table5[[#This Row],[Profit_Percentage]]&gt;25%,"high_profit","low_profit")&amp;(IF(Table5[[#This Row],[net_sales]]&gt;1000," high_sales"," low_sales"))</f>
        <v>high_profit high_sales</v>
      </c>
      <c r="R7110" s="3"/>
    </row>
    <row r="7111" spans="1:18" ht="14.25" customHeight="1" x14ac:dyDescent="0.3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Table5[[#This Row],[sales]]-(Table5[[#This Row],[sales]]*Table5[[#This Row],[discount]])</f>
        <v>2534.4120000000003</v>
      </c>
      <c r="O7111" s="6">
        <f>Table5[[#This Row],[profit]]/Table5[[#This Row],[net_sales]]</f>
        <v>0.33613713950218033</v>
      </c>
      <c r="P7111" s="3" t="str">
        <f>IF(Table5[[#This Row],[Profit_Percentage]]&lt;=24.5%,"low","high")</f>
        <v>high</v>
      </c>
      <c r="Q7111" s="3" t="str">
        <f>IF(Table5[[#This Row],[Profit_Percentage]]&gt;25%,"high_profit","low_profit")&amp;(IF(Table5[[#This Row],[net_sales]]&gt;1000," high_sales"," low_sales"))</f>
        <v>high_profit high_sales</v>
      </c>
      <c r="R7111" s="3"/>
    </row>
    <row r="7112" spans="1:18" ht="14.25" customHeight="1" x14ac:dyDescent="0.3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Table5[[#This Row],[sales]]-(Table5[[#This Row],[sales]]*Table5[[#This Row],[discount]])</f>
        <v>3027.0881999999997</v>
      </c>
      <c r="O7112" s="6">
        <f>Table5[[#This Row],[profit]]/Table5[[#This Row],[net_sales]]</f>
        <v>0.17012718691183165</v>
      </c>
      <c r="P7112" s="3" t="str">
        <f>IF(Table5[[#This Row],[Profit_Percentage]]&lt;=24.5%,"low","high")</f>
        <v>low</v>
      </c>
      <c r="Q7112" s="3" t="str">
        <f>IF(Table5[[#This Row],[Profit_Percentage]]&gt;25%,"high_profit","low_profit")&amp;(IF(Table5[[#This Row],[net_sales]]&gt;1000," high_sales"," low_sales"))</f>
        <v>low_profit high_sales</v>
      </c>
      <c r="R7112" s="3"/>
    </row>
    <row r="7113" spans="1:18" ht="14.25" customHeight="1" x14ac:dyDescent="0.3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Table5[[#This Row],[sales]]-(Table5[[#This Row],[sales]]*Table5[[#This Row],[discount]])</f>
        <v>2963.3383999999996</v>
      </c>
      <c r="O7113" s="6">
        <f>Table5[[#This Row],[profit]]/Table5[[#This Row],[net_sales]]</f>
        <v>0.19550922702584358</v>
      </c>
      <c r="P7113" s="3" t="str">
        <f>IF(Table5[[#This Row],[Profit_Percentage]]&lt;=24.5%,"low","high")</f>
        <v>low</v>
      </c>
      <c r="Q7113" s="3" t="str">
        <f>IF(Table5[[#This Row],[Profit_Percentage]]&gt;25%,"high_profit","low_profit")&amp;(IF(Table5[[#This Row],[net_sales]]&gt;1000," high_sales"," low_sales"))</f>
        <v>low_profit high_sales</v>
      </c>
      <c r="R7113" s="3"/>
    </row>
    <row r="7114" spans="1:18" ht="14.25" customHeight="1" x14ac:dyDescent="0.3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Table5[[#This Row],[sales]]-(Table5[[#This Row],[sales]]*Table5[[#This Row],[discount]])</f>
        <v>428.89499999999998</v>
      </c>
      <c r="O7114" s="6">
        <f>Table5[[#This Row],[profit]]/Table5[[#This Row],[net_sales]]</f>
        <v>0.36967089847165396</v>
      </c>
      <c r="P7114" s="3" t="str">
        <f>IF(Table5[[#This Row],[Profit_Percentage]]&lt;=24.5%,"low","high")</f>
        <v>high</v>
      </c>
      <c r="Q7114" s="3" t="str">
        <f>IF(Table5[[#This Row],[Profit_Percentage]]&gt;25%,"high_profit","low_profit")&amp;(IF(Table5[[#This Row],[net_sales]]&gt;1000," high_sales"," low_sales"))</f>
        <v>high_profit low_sales</v>
      </c>
      <c r="R7114" s="3"/>
    </row>
    <row r="7115" spans="1:18" ht="14.25" customHeight="1" x14ac:dyDescent="0.3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Table5[[#This Row],[sales]]-(Table5[[#This Row],[sales]]*Table5[[#This Row],[discount]])</f>
        <v>340.97039999999998</v>
      </c>
      <c r="O7115" s="6">
        <f>Table5[[#This Row],[profit]]/Table5[[#This Row],[net_sales]]</f>
        <v>0.30999758336794048</v>
      </c>
      <c r="P7115" s="3" t="str">
        <f>IF(Table5[[#This Row],[Profit_Percentage]]&lt;=24.5%,"low","high")</f>
        <v>high</v>
      </c>
      <c r="Q7115" s="3" t="str">
        <f>IF(Table5[[#This Row],[Profit_Percentage]]&gt;25%,"high_profit","low_profit")&amp;(IF(Table5[[#This Row],[net_sales]]&gt;1000," high_sales"," low_sales"))</f>
        <v>high_profit low_sales</v>
      </c>
      <c r="R7115" s="3"/>
    </row>
    <row r="7116" spans="1:18" ht="14.25" customHeight="1" x14ac:dyDescent="0.3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Table5[[#This Row],[sales]]-(Table5[[#This Row],[sales]]*Table5[[#This Row],[discount]])</f>
        <v>2495.0303999999996</v>
      </c>
      <c r="O7116" s="6">
        <f>Table5[[#This Row],[profit]]/Table5[[#This Row],[net_sales]]</f>
        <v>0.18692758212485108</v>
      </c>
      <c r="P7116" s="3" t="str">
        <f>IF(Table5[[#This Row],[Profit_Percentage]]&lt;=24.5%,"low","high")</f>
        <v>low</v>
      </c>
      <c r="Q7116" s="3" t="str">
        <f>IF(Table5[[#This Row],[Profit_Percentage]]&gt;25%,"high_profit","low_profit")&amp;(IF(Table5[[#This Row],[net_sales]]&gt;1000," high_sales"," low_sales"))</f>
        <v>low_profit high_sales</v>
      </c>
      <c r="R7116" s="3"/>
    </row>
    <row r="7117" spans="1:18" ht="14.25" customHeight="1" x14ac:dyDescent="0.3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Table5[[#This Row],[sales]]-(Table5[[#This Row],[sales]]*Table5[[#This Row],[discount]])</f>
        <v>383.38400000000001</v>
      </c>
      <c r="O7117" s="6">
        <f>Table5[[#This Row],[profit]]/Table5[[#This Row],[net_sales]]</f>
        <v>0.25131460885169959</v>
      </c>
      <c r="P7117" s="3" t="str">
        <f>IF(Table5[[#This Row],[Profit_Percentage]]&lt;=24.5%,"low","high")</f>
        <v>high</v>
      </c>
      <c r="Q7117" s="3" t="str">
        <f>IF(Table5[[#This Row],[Profit_Percentage]]&gt;25%,"high_profit","low_profit")&amp;(IF(Table5[[#This Row],[net_sales]]&gt;1000," high_sales"," low_sales"))</f>
        <v>high_profit low_sales</v>
      </c>
      <c r="R7117" s="3"/>
    </row>
    <row r="7118" spans="1:18" ht="14.25" customHeight="1" x14ac:dyDescent="0.3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Table5[[#This Row],[sales]]-(Table5[[#This Row],[sales]]*Table5[[#This Row],[discount]])</f>
        <v>1506.952</v>
      </c>
      <c r="O7118" s="6">
        <f>Table5[[#This Row],[profit]]/Table5[[#This Row],[net_sales]]</f>
        <v>0.34688563404806522</v>
      </c>
      <c r="P7118" s="3" t="str">
        <f>IF(Table5[[#This Row],[Profit_Percentage]]&lt;=24.5%,"low","high")</f>
        <v>high</v>
      </c>
      <c r="Q7118" s="3" t="str">
        <f>IF(Table5[[#This Row],[Profit_Percentage]]&gt;25%,"high_profit","low_profit")&amp;(IF(Table5[[#This Row],[net_sales]]&gt;1000," high_sales"," low_sales"))</f>
        <v>high_profit high_sales</v>
      </c>
      <c r="R7118" s="3"/>
    </row>
    <row r="7119" spans="1:18" ht="14.25" customHeight="1" x14ac:dyDescent="0.3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Table5[[#This Row],[sales]]-(Table5[[#This Row],[sales]]*Table5[[#This Row],[discount]])</f>
        <v>141.32900000000001</v>
      </c>
      <c r="O7119" s="6">
        <f>Table5[[#This Row],[profit]]/Table5[[#This Row],[net_sales]]</f>
        <v>0.36963397462658054</v>
      </c>
      <c r="P7119" s="3" t="str">
        <f>IF(Table5[[#This Row],[Profit_Percentage]]&lt;=24.5%,"low","high")</f>
        <v>high</v>
      </c>
      <c r="Q7119" s="3" t="str">
        <f>IF(Table5[[#This Row],[Profit_Percentage]]&gt;25%,"high_profit","low_profit")&amp;(IF(Table5[[#This Row],[net_sales]]&gt;1000," high_sales"," low_sales"))</f>
        <v>high_profit low_sales</v>
      </c>
      <c r="R7119" s="3"/>
    </row>
    <row r="7120" spans="1:18" ht="14.25" customHeight="1" x14ac:dyDescent="0.3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Table5[[#This Row],[sales]]-(Table5[[#This Row],[sales]]*Table5[[#This Row],[discount]])</f>
        <v>502.50720000000001</v>
      </c>
      <c r="O7120" s="6">
        <f>Table5[[#This Row],[profit]]/Table5[[#This Row],[net_sales]]</f>
        <v>0.35788541935319534</v>
      </c>
      <c r="P7120" s="3" t="str">
        <f>IF(Table5[[#This Row],[Profit_Percentage]]&lt;=24.5%,"low","high")</f>
        <v>high</v>
      </c>
      <c r="Q7120" s="3" t="str">
        <f>IF(Table5[[#This Row],[Profit_Percentage]]&gt;25%,"high_profit","low_profit")&amp;(IF(Table5[[#This Row],[net_sales]]&gt;1000," high_sales"," low_sales"))</f>
        <v>high_profit low_sales</v>
      </c>
      <c r="R7120" s="3"/>
    </row>
    <row r="7121" spans="1:18" ht="14.25" customHeight="1" x14ac:dyDescent="0.3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Table5[[#This Row],[sales]]-(Table5[[#This Row],[sales]]*Table5[[#This Row],[discount]])</f>
        <v>397.29599999999994</v>
      </c>
      <c r="O7121" s="6">
        <f>Table5[[#This Row],[profit]]/Table5[[#This Row],[net_sales]]</f>
        <v>0.24258990777656964</v>
      </c>
      <c r="P7121" s="3" t="str">
        <f>IF(Table5[[#This Row],[Profit_Percentage]]&lt;=24.5%,"low","high")</f>
        <v>low</v>
      </c>
      <c r="Q7121" s="3" t="str">
        <f>IF(Table5[[#This Row],[Profit_Percentage]]&gt;25%,"high_profit","low_profit")&amp;(IF(Table5[[#This Row],[net_sales]]&gt;1000," high_sales"," low_sales"))</f>
        <v>low_profit low_sales</v>
      </c>
      <c r="R7121" s="3"/>
    </row>
    <row r="7122" spans="1:18" ht="14.25" customHeight="1" x14ac:dyDescent="0.3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Table5[[#This Row],[sales]]-(Table5[[#This Row],[sales]]*Table5[[#This Row],[discount]])</f>
        <v>2575.8912</v>
      </c>
      <c r="O7122" s="6">
        <f>Table5[[#This Row],[profit]]/Table5[[#This Row],[net_sales]]</f>
        <v>0.12196555506692208</v>
      </c>
      <c r="P7122" s="3" t="str">
        <f>IF(Table5[[#This Row],[Profit_Percentage]]&lt;=24.5%,"low","high")</f>
        <v>low</v>
      </c>
      <c r="Q7122" s="3" t="str">
        <f>IF(Table5[[#This Row],[Profit_Percentage]]&gt;25%,"high_profit","low_profit")&amp;(IF(Table5[[#This Row],[net_sales]]&gt;1000," high_sales"," low_sales"))</f>
        <v>low_profit high_sales</v>
      </c>
      <c r="R7122" s="3"/>
    </row>
    <row r="7123" spans="1:18" ht="14.25" customHeight="1" x14ac:dyDescent="0.3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Table5[[#This Row],[sales]]-(Table5[[#This Row],[sales]]*Table5[[#This Row],[discount]])</f>
        <v>898.01</v>
      </c>
      <c r="O7123" s="6">
        <f>Table5[[#This Row],[profit]]/Table5[[#This Row],[net_sales]]</f>
        <v>0.49300119152347971</v>
      </c>
      <c r="P7123" s="3" t="str">
        <f>IF(Table5[[#This Row],[Profit_Percentage]]&lt;=24.5%,"low","high")</f>
        <v>high</v>
      </c>
      <c r="Q7123" s="3" t="str">
        <f>IF(Table5[[#This Row],[Profit_Percentage]]&gt;25%,"high_profit","low_profit")&amp;(IF(Table5[[#This Row],[net_sales]]&gt;1000," high_sales"," low_sales"))</f>
        <v>high_profit low_sales</v>
      </c>
      <c r="R7123" s="3"/>
    </row>
    <row r="7124" spans="1:18" ht="14.25" customHeight="1" x14ac:dyDescent="0.3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Table5[[#This Row],[sales]]-(Table5[[#This Row],[sales]]*Table5[[#This Row],[discount]])</f>
        <v>301.53700000000003</v>
      </c>
      <c r="O7124" s="6">
        <f>Table5[[#This Row],[profit]]/Table5[[#This Row],[net_sales]]</f>
        <v>0.39806060284475864</v>
      </c>
      <c r="P7124" s="3" t="str">
        <f>IF(Table5[[#This Row],[Profit_Percentage]]&lt;=24.5%,"low","high")</f>
        <v>high</v>
      </c>
      <c r="Q7124" s="3" t="str">
        <f>IF(Table5[[#This Row],[Profit_Percentage]]&gt;25%,"high_profit","low_profit")&amp;(IF(Table5[[#This Row],[net_sales]]&gt;1000," high_sales"," low_sales"))</f>
        <v>high_profit low_sales</v>
      </c>
      <c r="R7124" s="3"/>
    </row>
    <row r="7125" spans="1:18" ht="14.25" customHeight="1" x14ac:dyDescent="0.3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Table5[[#This Row],[sales]]-(Table5[[#This Row],[sales]]*Table5[[#This Row],[discount]])</f>
        <v>1302.7904999999998</v>
      </c>
      <c r="O7125" s="6">
        <f>Table5[[#This Row],[profit]]/Table5[[#This Row],[net_sales]]</f>
        <v>0.31503914098237595</v>
      </c>
      <c r="P7125" s="3" t="str">
        <f>IF(Table5[[#This Row],[Profit_Percentage]]&lt;=24.5%,"low","high")</f>
        <v>high</v>
      </c>
      <c r="Q7125" s="3" t="str">
        <f>IF(Table5[[#This Row],[Profit_Percentage]]&gt;25%,"high_profit","low_profit")&amp;(IF(Table5[[#This Row],[net_sales]]&gt;1000," high_sales"," low_sales"))</f>
        <v>high_profit high_sales</v>
      </c>
      <c r="R7125" s="3"/>
    </row>
    <row r="7126" spans="1:18" ht="14.25" customHeight="1" x14ac:dyDescent="0.3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Table5[[#This Row],[sales]]-(Table5[[#This Row],[sales]]*Table5[[#This Row],[discount]])</f>
        <v>2653.2352000000001</v>
      </c>
      <c r="O7126" s="6">
        <f>Table5[[#This Row],[profit]]/Table5[[#This Row],[net_sales]]</f>
        <v>0.23096708501379748</v>
      </c>
      <c r="P7126" s="3" t="str">
        <f>IF(Table5[[#This Row],[Profit_Percentage]]&lt;=24.5%,"low","high")</f>
        <v>low</v>
      </c>
      <c r="Q7126" s="3" t="str">
        <f>IF(Table5[[#This Row],[Profit_Percentage]]&gt;25%,"high_profit","low_profit")&amp;(IF(Table5[[#This Row],[net_sales]]&gt;1000," high_sales"," low_sales"))</f>
        <v>low_profit high_sales</v>
      </c>
      <c r="R7126" s="3"/>
    </row>
    <row r="7127" spans="1:18" ht="14.25" customHeight="1" x14ac:dyDescent="0.3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Table5[[#This Row],[sales]]-(Table5[[#This Row],[sales]]*Table5[[#This Row],[discount]])</f>
        <v>2815.2075</v>
      </c>
      <c r="O7127" s="6">
        <f>Table5[[#This Row],[profit]]/Table5[[#This Row],[net_sales]]</f>
        <v>0.30062792884716316</v>
      </c>
      <c r="P7127" s="3" t="str">
        <f>IF(Table5[[#This Row],[Profit_Percentage]]&lt;=24.5%,"low","high")</f>
        <v>high</v>
      </c>
      <c r="Q7127" s="3" t="str">
        <f>IF(Table5[[#This Row],[Profit_Percentage]]&gt;25%,"high_profit","low_profit")&amp;(IF(Table5[[#This Row],[net_sales]]&gt;1000," high_sales"," low_sales"))</f>
        <v>high_profit high_sales</v>
      </c>
      <c r="R7127" s="3"/>
    </row>
    <row r="7128" spans="1:18" ht="14.25" customHeight="1" x14ac:dyDescent="0.3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Table5[[#This Row],[sales]]-(Table5[[#This Row],[sales]]*Table5[[#This Row],[discount]])</f>
        <v>584.23900000000003</v>
      </c>
      <c r="O7128" s="6">
        <f>Table5[[#This Row],[profit]]/Table5[[#This Row],[net_sales]]</f>
        <v>0.34645068199829177</v>
      </c>
      <c r="P7128" s="3" t="str">
        <f>IF(Table5[[#This Row],[Profit_Percentage]]&lt;=24.5%,"low","high")</f>
        <v>high</v>
      </c>
      <c r="Q7128" s="3" t="str">
        <f>IF(Table5[[#This Row],[Profit_Percentage]]&gt;25%,"high_profit","low_profit")&amp;(IF(Table5[[#This Row],[net_sales]]&gt;1000," high_sales"," low_sales"))</f>
        <v>high_profit low_sales</v>
      </c>
      <c r="R7128" s="3"/>
    </row>
    <row r="7129" spans="1:18" ht="14.25" customHeight="1" x14ac:dyDescent="0.3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Table5[[#This Row],[sales]]-(Table5[[#This Row],[sales]]*Table5[[#This Row],[discount]])</f>
        <v>3601.7816000000003</v>
      </c>
      <c r="O7129" s="6">
        <f>Table5[[#This Row],[profit]]/Table5[[#This Row],[net_sales]]</f>
        <v>0.22071577021771668</v>
      </c>
      <c r="P7129" s="3" t="str">
        <f>IF(Table5[[#This Row],[Profit_Percentage]]&lt;=24.5%,"low","high")</f>
        <v>low</v>
      </c>
      <c r="Q7129" s="3" t="str">
        <f>IF(Table5[[#This Row],[Profit_Percentage]]&gt;25%,"high_profit","low_profit")&amp;(IF(Table5[[#This Row],[net_sales]]&gt;1000," high_sales"," low_sales"))</f>
        <v>low_profit high_sales</v>
      </c>
      <c r="R7129" s="3"/>
    </row>
    <row r="7130" spans="1:18" ht="14.25" customHeight="1" x14ac:dyDescent="0.3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Table5[[#This Row],[sales]]-(Table5[[#This Row],[sales]]*Table5[[#This Row],[discount]])</f>
        <v>1226.0736000000002</v>
      </c>
      <c r="O7130" s="6">
        <f>Table5[[#This Row],[profit]]/Table5[[#This Row],[net_sales]]</f>
        <v>0.4002206719074613</v>
      </c>
      <c r="P7130" s="3" t="str">
        <f>IF(Table5[[#This Row],[Profit_Percentage]]&lt;=24.5%,"low","high")</f>
        <v>high</v>
      </c>
      <c r="Q7130" s="3" t="str">
        <f>IF(Table5[[#This Row],[Profit_Percentage]]&gt;25%,"high_profit","low_profit")&amp;(IF(Table5[[#This Row],[net_sales]]&gt;1000," high_sales"," low_sales"))</f>
        <v>high_profit high_sales</v>
      </c>
      <c r="R7130" s="3"/>
    </row>
    <row r="7131" spans="1:18" ht="14.25" customHeight="1" x14ac:dyDescent="0.3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Table5[[#This Row],[sales]]-(Table5[[#This Row],[sales]]*Table5[[#This Row],[discount]])</f>
        <v>2948.9227999999998</v>
      </c>
      <c r="O7131" s="6">
        <f>Table5[[#This Row],[profit]]/Table5[[#This Row],[net_sales]]</f>
        <v>0.17753601416761403</v>
      </c>
      <c r="P7131" s="3" t="str">
        <f>IF(Table5[[#This Row],[Profit_Percentage]]&lt;=24.5%,"low","high")</f>
        <v>low</v>
      </c>
      <c r="Q7131" s="3" t="str">
        <f>IF(Table5[[#This Row],[Profit_Percentage]]&gt;25%,"high_profit","low_profit")&amp;(IF(Table5[[#This Row],[net_sales]]&gt;1000," high_sales"," low_sales"))</f>
        <v>low_profit high_sales</v>
      </c>
      <c r="R7131" s="3"/>
    </row>
    <row r="7132" spans="1:18" ht="14.25" customHeight="1" x14ac:dyDescent="0.3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Table5[[#This Row],[sales]]-(Table5[[#This Row],[sales]]*Table5[[#This Row],[discount]])</f>
        <v>2339.3690999999999</v>
      </c>
      <c r="O7132" s="6">
        <f>Table5[[#This Row],[profit]]/Table5[[#This Row],[net_sales]]</f>
        <v>0.14000355907924064</v>
      </c>
      <c r="P7132" s="3" t="str">
        <f>IF(Table5[[#This Row],[Profit_Percentage]]&lt;=24.5%,"low","high")</f>
        <v>low</v>
      </c>
      <c r="Q7132" s="3" t="str">
        <f>IF(Table5[[#This Row],[Profit_Percentage]]&gt;25%,"high_profit","low_profit")&amp;(IF(Table5[[#This Row],[net_sales]]&gt;1000," high_sales"," low_sales"))</f>
        <v>low_profit high_sales</v>
      </c>
      <c r="R7132" s="3"/>
    </row>
    <row r="7133" spans="1:18" ht="14.25" customHeight="1" x14ac:dyDescent="0.3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Table5[[#This Row],[sales]]-(Table5[[#This Row],[sales]]*Table5[[#This Row],[discount]])</f>
        <v>3350.424</v>
      </c>
      <c r="O7133" s="6">
        <f>Table5[[#This Row],[profit]]/Table5[[#This Row],[net_sales]]</f>
        <v>0.31041444306750426</v>
      </c>
      <c r="P7133" s="3" t="str">
        <f>IF(Table5[[#This Row],[Profit_Percentage]]&lt;=24.5%,"low","high")</f>
        <v>high</v>
      </c>
      <c r="Q7133" s="3" t="str">
        <f>IF(Table5[[#This Row],[Profit_Percentage]]&gt;25%,"high_profit","low_profit")&amp;(IF(Table5[[#This Row],[net_sales]]&gt;1000," high_sales"," low_sales"))</f>
        <v>high_profit high_sales</v>
      </c>
      <c r="R7133" s="3"/>
    </row>
    <row r="7134" spans="1:18" ht="14.25" customHeight="1" x14ac:dyDescent="0.3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Table5[[#This Row],[sales]]-(Table5[[#This Row],[sales]]*Table5[[#This Row],[discount]])</f>
        <v>2637.1499999999996</v>
      </c>
      <c r="O7134" s="6">
        <f>Table5[[#This Row],[profit]]/Table5[[#This Row],[net_sales]]</f>
        <v>0.21013215023794629</v>
      </c>
      <c r="P7134" s="3" t="str">
        <f>IF(Table5[[#This Row],[Profit_Percentage]]&lt;=24.5%,"low","high")</f>
        <v>low</v>
      </c>
      <c r="Q7134" s="3" t="str">
        <f>IF(Table5[[#This Row],[Profit_Percentage]]&gt;25%,"high_profit","low_profit")&amp;(IF(Table5[[#This Row],[net_sales]]&gt;1000," high_sales"," low_sales"))</f>
        <v>low_profit high_sales</v>
      </c>
      <c r="R7134" s="3"/>
    </row>
    <row r="7135" spans="1:18" ht="14.25" customHeight="1" x14ac:dyDescent="0.3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Table5[[#This Row],[sales]]-(Table5[[#This Row],[sales]]*Table5[[#This Row],[discount]])</f>
        <v>241.0735</v>
      </c>
      <c r="O7135" s="6">
        <f>Table5[[#This Row],[profit]]/Table5[[#This Row],[net_sales]]</f>
        <v>0.28431163110005875</v>
      </c>
      <c r="P7135" s="3" t="str">
        <f>IF(Table5[[#This Row],[Profit_Percentage]]&lt;=24.5%,"low","high")</f>
        <v>high</v>
      </c>
      <c r="Q7135" s="3" t="str">
        <f>IF(Table5[[#This Row],[Profit_Percentage]]&gt;25%,"high_profit","low_profit")&amp;(IF(Table5[[#This Row],[net_sales]]&gt;1000," high_sales"," low_sales"))</f>
        <v>high_profit low_sales</v>
      </c>
      <c r="R7135" s="3"/>
    </row>
    <row r="7136" spans="1:18" ht="14.25" customHeight="1" x14ac:dyDescent="0.3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Table5[[#This Row],[sales]]-(Table5[[#This Row],[sales]]*Table5[[#This Row],[discount]])</f>
        <v>2089.9133999999999</v>
      </c>
      <c r="O7136" s="6">
        <f>Table5[[#This Row],[profit]]/Table5[[#This Row],[net_sales]]</f>
        <v>0.22972243730290454</v>
      </c>
      <c r="P7136" s="3" t="str">
        <f>IF(Table5[[#This Row],[Profit_Percentage]]&lt;=24.5%,"low","high")</f>
        <v>low</v>
      </c>
      <c r="Q7136" s="3" t="str">
        <f>IF(Table5[[#This Row],[Profit_Percentage]]&gt;25%,"high_profit","low_profit")&amp;(IF(Table5[[#This Row],[net_sales]]&gt;1000," high_sales"," low_sales"))</f>
        <v>low_profit high_sales</v>
      </c>
      <c r="R7136" s="3"/>
    </row>
    <row r="7137" spans="1:18" ht="14.25" customHeight="1" x14ac:dyDescent="0.3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Table5[[#This Row],[sales]]-(Table5[[#This Row],[sales]]*Table5[[#This Row],[discount]])</f>
        <v>576.0027</v>
      </c>
      <c r="O7137" s="6">
        <f>Table5[[#This Row],[profit]]/Table5[[#This Row],[net_sales]]</f>
        <v>0.26074530553415809</v>
      </c>
      <c r="P7137" s="3" t="str">
        <f>IF(Table5[[#This Row],[Profit_Percentage]]&lt;=24.5%,"low","high")</f>
        <v>high</v>
      </c>
      <c r="Q7137" s="3" t="str">
        <f>IF(Table5[[#This Row],[Profit_Percentage]]&gt;25%,"high_profit","low_profit")&amp;(IF(Table5[[#This Row],[net_sales]]&gt;1000," high_sales"," low_sales"))</f>
        <v>high_profit low_sales</v>
      </c>
      <c r="R7137" s="3"/>
    </row>
    <row r="7138" spans="1:18" ht="14.25" customHeight="1" x14ac:dyDescent="0.3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Table5[[#This Row],[sales]]-(Table5[[#This Row],[sales]]*Table5[[#This Row],[discount]])</f>
        <v>2717.5848000000001</v>
      </c>
      <c r="O7138" s="6">
        <f>Table5[[#This Row],[profit]]/Table5[[#This Row],[net_sales]]</f>
        <v>0.11228352469442719</v>
      </c>
      <c r="P7138" s="3" t="str">
        <f>IF(Table5[[#This Row],[Profit_Percentage]]&lt;=24.5%,"low","high")</f>
        <v>low</v>
      </c>
      <c r="Q7138" s="3" t="str">
        <f>IF(Table5[[#This Row],[Profit_Percentage]]&gt;25%,"high_profit","low_profit")&amp;(IF(Table5[[#This Row],[net_sales]]&gt;1000," high_sales"," low_sales"))</f>
        <v>low_profit high_sales</v>
      </c>
      <c r="R7138" s="3"/>
    </row>
    <row r="7139" spans="1:18" ht="14.25" customHeight="1" x14ac:dyDescent="0.3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Table5[[#This Row],[sales]]-(Table5[[#This Row],[sales]]*Table5[[#This Row],[discount]])</f>
        <v>1015.1924999999999</v>
      </c>
      <c r="O7139" s="6">
        <f>Table5[[#This Row],[profit]]/Table5[[#This Row],[net_sales]]</f>
        <v>0.32300278026088652</v>
      </c>
      <c r="P7139" s="3" t="str">
        <f>IF(Table5[[#This Row],[Profit_Percentage]]&lt;=24.5%,"low","high")</f>
        <v>high</v>
      </c>
      <c r="Q7139" s="3" t="str">
        <f>IF(Table5[[#This Row],[Profit_Percentage]]&gt;25%,"high_profit","low_profit")&amp;(IF(Table5[[#This Row],[net_sales]]&gt;1000," high_sales"," low_sales"))</f>
        <v>high_profit high_sales</v>
      </c>
      <c r="R7139" s="3"/>
    </row>
    <row r="7140" spans="1:18" ht="14.25" customHeight="1" x14ac:dyDescent="0.3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Table5[[#This Row],[sales]]-(Table5[[#This Row],[sales]]*Table5[[#This Row],[discount]])</f>
        <v>1489.3857000000003</v>
      </c>
      <c r="O7140" s="6">
        <f>Table5[[#This Row],[profit]]/Table5[[#This Row],[net_sales]]</f>
        <v>0.18886309973299728</v>
      </c>
      <c r="P7140" s="3" t="str">
        <f>IF(Table5[[#This Row],[Profit_Percentage]]&lt;=24.5%,"low","high")</f>
        <v>low</v>
      </c>
      <c r="Q7140" s="3" t="str">
        <f>IF(Table5[[#This Row],[Profit_Percentage]]&gt;25%,"high_profit","low_profit")&amp;(IF(Table5[[#This Row],[net_sales]]&gt;1000," high_sales"," low_sales"))</f>
        <v>low_profit high_sales</v>
      </c>
      <c r="R7140" s="3"/>
    </row>
    <row r="7141" spans="1:18" ht="14.25" customHeight="1" x14ac:dyDescent="0.3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Table5[[#This Row],[sales]]-(Table5[[#This Row],[sales]]*Table5[[#This Row],[discount]])</f>
        <v>606.38879999999995</v>
      </c>
      <c r="O7141" s="6">
        <f>Table5[[#This Row],[profit]]/Table5[[#This Row],[net_sales]]</f>
        <v>0.25917365228381528</v>
      </c>
      <c r="P7141" s="3" t="str">
        <f>IF(Table5[[#This Row],[Profit_Percentage]]&lt;=24.5%,"low","high")</f>
        <v>high</v>
      </c>
      <c r="Q7141" s="3" t="str">
        <f>IF(Table5[[#This Row],[Profit_Percentage]]&gt;25%,"high_profit","low_profit")&amp;(IF(Table5[[#This Row],[net_sales]]&gt;1000," high_sales"," low_sales"))</f>
        <v>high_profit low_sales</v>
      </c>
      <c r="R7141" s="3"/>
    </row>
    <row r="7142" spans="1:18" ht="14.25" customHeight="1" x14ac:dyDescent="0.3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Table5[[#This Row],[sales]]-(Table5[[#This Row],[sales]]*Table5[[#This Row],[discount]])</f>
        <v>706.32569999999998</v>
      </c>
      <c r="O7142" s="6">
        <f>Table5[[#This Row],[profit]]/Table5[[#This Row],[net_sales]]</f>
        <v>0.14772221936707103</v>
      </c>
      <c r="P7142" s="3" t="str">
        <f>IF(Table5[[#This Row],[Profit_Percentage]]&lt;=24.5%,"low","high")</f>
        <v>low</v>
      </c>
      <c r="Q7142" s="3" t="str">
        <f>IF(Table5[[#This Row],[Profit_Percentage]]&gt;25%,"high_profit","low_profit")&amp;(IF(Table5[[#This Row],[net_sales]]&gt;1000," high_sales"," low_sales"))</f>
        <v>low_profit low_sales</v>
      </c>
      <c r="R7142" s="3"/>
    </row>
    <row r="7143" spans="1:18" ht="14.25" customHeight="1" x14ac:dyDescent="0.3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Table5[[#This Row],[sales]]-(Table5[[#This Row],[sales]]*Table5[[#This Row],[discount]])</f>
        <v>2800.9951999999998</v>
      </c>
      <c r="O7143" s="6">
        <f>Table5[[#This Row],[profit]]/Table5[[#This Row],[net_sales]]</f>
        <v>0.24297792441772129</v>
      </c>
      <c r="P7143" s="3" t="str">
        <f>IF(Table5[[#This Row],[Profit_Percentage]]&lt;=24.5%,"low","high")</f>
        <v>low</v>
      </c>
      <c r="Q7143" s="3" t="str">
        <f>IF(Table5[[#This Row],[Profit_Percentage]]&gt;25%,"high_profit","low_profit")&amp;(IF(Table5[[#This Row],[net_sales]]&gt;1000," high_sales"," low_sales"))</f>
        <v>low_profit high_sales</v>
      </c>
      <c r="R7143" s="3"/>
    </row>
    <row r="7144" spans="1:18" ht="14.25" customHeight="1" x14ac:dyDescent="0.3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Table5[[#This Row],[sales]]-(Table5[[#This Row],[sales]]*Table5[[#This Row],[discount]])</f>
        <v>2063.5956000000001</v>
      </c>
      <c r="O7144" s="6">
        <f>Table5[[#This Row],[profit]]/Table5[[#This Row],[net_sales]]</f>
        <v>0.27842664522060423</v>
      </c>
      <c r="P7144" s="3" t="str">
        <f>IF(Table5[[#This Row],[Profit_Percentage]]&lt;=24.5%,"low","high")</f>
        <v>high</v>
      </c>
      <c r="Q7144" s="3" t="str">
        <f>IF(Table5[[#This Row],[Profit_Percentage]]&gt;25%,"high_profit","low_profit")&amp;(IF(Table5[[#This Row],[net_sales]]&gt;1000," high_sales"," low_sales"))</f>
        <v>high_profit high_sales</v>
      </c>
      <c r="R7144" s="3"/>
    </row>
    <row r="7145" spans="1:18" ht="14.25" customHeight="1" x14ac:dyDescent="0.3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Table5[[#This Row],[sales]]-(Table5[[#This Row],[sales]]*Table5[[#This Row],[discount]])</f>
        <v>1645.4555</v>
      </c>
      <c r="O7145" s="6">
        <f>Table5[[#This Row],[profit]]/Table5[[#This Row],[net_sales]]</f>
        <v>0.29862855604420779</v>
      </c>
      <c r="P7145" s="3" t="str">
        <f>IF(Table5[[#This Row],[Profit_Percentage]]&lt;=24.5%,"low","high")</f>
        <v>high</v>
      </c>
      <c r="Q7145" s="3" t="str">
        <f>IF(Table5[[#This Row],[Profit_Percentage]]&gt;25%,"high_profit","low_profit")&amp;(IF(Table5[[#This Row],[net_sales]]&gt;1000," high_sales"," low_sales"))</f>
        <v>high_profit high_sales</v>
      </c>
      <c r="R7145" s="3"/>
    </row>
    <row r="7146" spans="1:18" ht="14.25" customHeight="1" x14ac:dyDescent="0.3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Table5[[#This Row],[sales]]-(Table5[[#This Row],[sales]]*Table5[[#This Row],[discount]])</f>
        <v>264.46049999999997</v>
      </c>
      <c r="O7146" s="6">
        <f>Table5[[#This Row],[profit]]/Table5[[#This Row],[net_sales]]</f>
        <v>0.42970500320463739</v>
      </c>
      <c r="P7146" s="3" t="str">
        <f>IF(Table5[[#This Row],[Profit_Percentage]]&lt;=24.5%,"low","high")</f>
        <v>high</v>
      </c>
      <c r="Q7146" s="3" t="str">
        <f>IF(Table5[[#This Row],[Profit_Percentage]]&gt;25%,"high_profit","low_profit")&amp;(IF(Table5[[#This Row],[net_sales]]&gt;1000," high_sales"," low_sales"))</f>
        <v>high_profit low_sales</v>
      </c>
      <c r="R7146" s="3"/>
    </row>
    <row r="7147" spans="1:18" ht="14.25" customHeight="1" x14ac:dyDescent="0.3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Table5[[#This Row],[sales]]-(Table5[[#This Row],[sales]]*Table5[[#This Row],[discount]])</f>
        <v>2668.4639999999999</v>
      </c>
      <c r="O7147" s="6">
        <f>Table5[[#This Row],[profit]]/Table5[[#This Row],[net_sales]]</f>
        <v>0.38456580264901458</v>
      </c>
      <c r="P7147" s="3" t="str">
        <f>IF(Table5[[#This Row],[Profit_Percentage]]&lt;=24.5%,"low","high")</f>
        <v>high</v>
      </c>
      <c r="Q7147" s="3" t="str">
        <f>IF(Table5[[#This Row],[Profit_Percentage]]&gt;25%,"high_profit","low_profit")&amp;(IF(Table5[[#This Row],[net_sales]]&gt;1000," high_sales"," low_sales"))</f>
        <v>high_profit high_sales</v>
      </c>
      <c r="R7147" s="3"/>
    </row>
    <row r="7148" spans="1:18" ht="14.25" customHeight="1" x14ac:dyDescent="0.3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Table5[[#This Row],[sales]]-(Table5[[#This Row],[sales]]*Table5[[#This Row],[discount]])</f>
        <v>95.238</v>
      </c>
      <c r="O7148" s="6">
        <f>Table5[[#This Row],[profit]]/Table5[[#This Row],[net_sales]]</f>
        <v>0.1491001491001491</v>
      </c>
      <c r="P7148" s="3" t="str">
        <f>IF(Table5[[#This Row],[Profit_Percentage]]&lt;=24.5%,"low","high")</f>
        <v>low</v>
      </c>
      <c r="Q7148" s="3" t="str">
        <f>IF(Table5[[#This Row],[Profit_Percentage]]&gt;25%,"high_profit","low_profit")&amp;(IF(Table5[[#This Row],[net_sales]]&gt;1000," high_sales"," low_sales"))</f>
        <v>low_profit low_sales</v>
      </c>
      <c r="R7148" s="3"/>
    </row>
    <row r="7149" spans="1:18" ht="14.25" customHeight="1" x14ac:dyDescent="0.3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Table5[[#This Row],[sales]]-(Table5[[#This Row],[sales]]*Table5[[#This Row],[discount]])</f>
        <v>1663.2033999999999</v>
      </c>
      <c r="O7149" s="6">
        <f>Table5[[#This Row],[profit]]/Table5[[#This Row],[net_sales]]</f>
        <v>0.24473855693176194</v>
      </c>
      <c r="P7149" s="3" t="str">
        <f>IF(Table5[[#This Row],[Profit_Percentage]]&lt;=24.5%,"low","high")</f>
        <v>low</v>
      </c>
      <c r="Q7149" s="3" t="str">
        <f>IF(Table5[[#This Row],[Profit_Percentage]]&gt;25%,"high_profit","low_profit")&amp;(IF(Table5[[#This Row],[net_sales]]&gt;1000," high_sales"," low_sales"))</f>
        <v>low_profit high_sales</v>
      </c>
      <c r="R7149" s="3"/>
    </row>
    <row r="7150" spans="1:18" ht="14.25" customHeight="1" x14ac:dyDescent="0.3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Table5[[#This Row],[sales]]-(Table5[[#This Row],[sales]]*Table5[[#This Row],[discount]])</f>
        <v>1791.7759999999998</v>
      </c>
      <c r="O7150" s="6">
        <f>Table5[[#This Row],[profit]]/Table5[[#This Row],[net_sales]]</f>
        <v>0.52187326987301996</v>
      </c>
      <c r="P7150" s="3" t="str">
        <f>IF(Table5[[#This Row],[Profit_Percentage]]&lt;=24.5%,"low","high")</f>
        <v>high</v>
      </c>
      <c r="Q7150" s="3" t="str">
        <f>IF(Table5[[#This Row],[Profit_Percentage]]&gt;25%,"high_profit","low_profit")&amp;(IF(Table5[[#This Row],[net_sales]]&gt;1000," high_sales"," low_sales"))</f>
        <v>high_profit high_sales</v>
      </c>
      <c r="R7150" s="3"/>
    </row>
    <row r="7151" spans="1:18" ht="14.25" customHeight="1" x14ac:dyDescent="0.3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Table5[[#This Row],[sales]]-(Table5[[#This Row],[sales]]*Table5[[#This Row],[discount]])</f>
        <v>1945.2224000000001</v>
      </c>
      <c r="O7151" s="6">
        <f>Table5[[#This Row],[profit]]/Table5[[#This Row],[net_sales]]</f>
        <v>0.12765635435824715</v>
      </c>
      <c r="P7151" s="3" t="str">
        <f>IF(Table5[[#This Row],[Profit_Percentage]]&lt;=24.5%,"low","high")</f>
        <v>low</v>
      </c>
      <c r="Q7151" s="3" t="str">
        <f>IF(Table5[[#This Row],[Profit_Percentage]]&gt;25%,"high_profit","low_profit")&amp;(IF(Table5[[#This Row],[net_sales]]&gt;1000," high_sales"," low_sales"))</f>
        <v>low_profit high_sales</v>
      </c>
      <c r="R7151" s="3"/>
    </row>
    <row r="7152" spans="1:18" ht="14.25" customHeight="1" x14ac:dyDescent="0.3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Table5[[#This Row],[sales]]-(Table5[[#This Row],[sales]]*Table5[[#This Row],[discount]])</f>
        <v>531.63079999999991</v>
      </c>
      <c r="O7152" s="6">
        <f>Table5[[#This Row],[profit]]/Table5[[#This Row],[net_sales]]</f>
        <v>0.31266059077088842</v>
      </c>
      <c r="P7152" s="3" t="str">
        <f>IF(Table5[[#This Row],[Profit_Percentage]]&lt;=24.5%,"low","high")</f>
        <v>high</v>
      </c>
      <c r="Q7152" s="3" t="str">
        <f>IF(Table5[[#This Row],[Profit_Percentage]]&gt;25%,"high_profit","low_profit")&amp;(IF(Table5[[#This Row],[net_sales]]&gt;1000," high_sales"," low_sales"))</f>
        <v>high_profit low_sales</v>
      </c>
      <c r="R7152" s="3"/>
    </row>
    <row r="7153" spans="1:18" ht="14.25" customHeight="1" x14ac:dyDescent="0.3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Table5[[#This Row],[sales]]-(Table5[[#This Row],[sales]]*Table5[[#This Row],[discount]])</f>
        <v>3365.5412000000001</v>
      </c>
      <c r="O7153" s="6">
        <f>Table5[[#This Row],[profit]]/Table5[[#This Row],[net_sales]]</f>
        <v>0.14943510422632769</v>
      </c>
      <c r="P7153" s="3" t="str">
        <f>IF(Table5[[#This Row],[Profit_Percentage]]&lt;=24.5%,"low","high")</f>
        <v>low</v>
      </c>
      <c r="Q7153" s="3" t="str">
        <f>IF(Table5[[#This Row],[Profit_Percentage]]&gt;25%,"high_profit","low_profit")&amp;(IF(Table5[[#This Row],[net_sales]]&gt;1000," high_sales"," low_sales"))</f>
        <v>low_profit high_sales</v>
      </c>
      <c r="R7153" s="3"/>
    </row>
    <row r="7154" spans="1:18" ht="14.25" customHeight="1" x14ac:dyDescent="0.3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Table5[[#This Row],[sales]]-(Table5[[#This Row],[sales]]*Table5[[#This Row],[discount]])</f>
        <v>1029.2712999999999</v>
      </c>
      <c r="O7154" s="6">
        <f>Table5[[#This Row],[profit]]/Table5[[#This Row],[net_sales]]</f>
        <v>0.26904471153523862</v>
      </c>
      <c r="P7154" s="3" t="str">
        <f>IF(Table5[[#This Row],[Profit_Percentage]]&lt;=24.5%,"low","high")</f>
        <v>high</v>
      </c>
      <c r="Q7154" s="3" t="str">
        <f>IF(Table5[[#This Row],[Profit_Percentage]]&gt;25%,"high_profit","low_profit")&amp;(IF(Table5[[#This Row],[net_sales]]&gt;1000," high_sales"," low_sales"))</f>
        <v>high_profit high_sales</v>
      </c>
      <c r="R7154" s="3"/>
    </row>
    <row r="7155" spans="1:18" ht="14.25" customHeight="1" x14ac:dyDescent="0.3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Table5[[#This Row],[sales]]-(Table5[[#This Row],[sales]]*Table5[[#This Row],[discount]])</f>
        <v>463.78299999999996</v>
      </c>
      <c r="O7155" s="6">
        <f>Table5[[#This Row],[profit]]/Table5[[#This Row],[net_sales]]</f>
        <v>0.3024474808261623</v>
      </c>
      <c r="P7155" s="3" t="str">
        <f>IF(Table5[[#This Row],[Profit_Percentage]]&lt;=24.5%,"low","high")</f>
        <v>high</v>
      </c>
      <c r="Q7155" s="3" t="str">
        <f>IF(Table5[[#This Row],[Profit_Percentage]]&gt;25%,"high_profit","low_profit")&amp;(IF(Table5[[#This Row],[net_sales]]&gt;1000," high_sales"," low_sales"))</f>
        <v>high_profit low_sales</v>
      </c>
      <c r="R7155" s="3"/>
    </row>
    <row r="7156" spans="1:18" ht="14.25" customHeight="1" x14ac:dyDescent="0.3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Table5[[#This Row],[sales]]-(Table5[[#This Row],[sales]]*Table5[[#This Row],[discount]])</f>
        <v>1454.0760000000002</v>
      </c>
      <c r="O7156" s="6">
        <f>Table5[[#This Row],[profit]]/Table5[[#This Row],[net_sales]]</f>
        <v>0.48054572113149513</v>
      </c>
      <c r="P7156" s="3" t="str">
        <f>IF(Table5[[#This Row],[Profit_Percentage]]&lt;=24.5%,"low","high")</f>
        <v>high</v>
      </c>
      <c r="Q7156" s="3" t="str">
        <f>IF(Table5[[#This Row],[Profit_Percentage]]&gt;25%,"high_profit","low_profit")&amp;(IF(Table5[[#This Row],[net_sales]]&gt;1000," high_sales"," low_sales"))</f>
        <v>high_profit high_sales</v>
      </c>
      <c r="R7156" s="3"/>
    </row>
    <row r="7157" spans="1:18" ht="14.25" customHeight="1" x14ac:dyDescent="0.3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Table5[[#This Row],[sales]]-(Table5[[#This Row],[sales]]*Table5[[#This Row],[discount]])</f>
        <v>151.2732</v>
      </c>
      <c r="O7157" s="6">
        <f>Table5[[#This Row],[profit]]/Table5[[#This Row],[net_sales]]</f>
        <v>0.26276961153727163</v>
      </c>
      <c r="P7157" s="3" t="str">
        <f>IF(Table5[[#This Row],[Profit_Percentage]]&lt;=24.5%,"low","high")</f>
        <v>high</v>
      </c>
      <c r="Q7157" s="3" t="str">
        <f>IF(Table5[[#This Row],[Profit_Percentage]]&gt;25%,"high_profit","low_profit")&amp;(IF(Table5[[#This Row],[net_sales]]&gt;1000," high_sales"," low_sales"))</f>
        <v>high_profit low_sales</v>
      </c>
      <c r="R7157" s="3"/>
    </row>
    <row r="7158" spans="1:18" ht="14.25" customHeight="1" x14ac:dyDescent="0.3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Table5[[#This Row],[sales]]-(Table5[[#This Row],[sales]]*Table5[[#This Row],[discount]])</f>
        <v>1552.8772000000001</v>
      </c>
      <c r="O7158" s="6">
        <f>Table5[[#This Row],[profit]]/Table5[[#This Row],[net_sales]]</f>
        <v>5.4621189621433031E-2</v>
      </c>
      <c r="P7158" s="3" t="str">
        <f>IF(Table5[[#This Row],[Profit_Percentage]]&lt;=24.5%,"low","high")</f>
        <v>low</v>
      </c>
      <c r="Q7158" s="3" t="str">
        <f>IF(Table5[[#This Row],[Profit_Percentage]]&gt;25%,"high_profit","low_profit")&amp;(IF(Table5[[#This Row],[net_sales]]&gt;1000," high_sales"," low_sales"))</f>
        <v>low_profit high_sales</v>
      </c>
      <c r="R7158" s="3"/>
    </row>
    <row r="7159" spans="1:18" ht="14.25" customHeight="1" x14ac:dyDescent="0.3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Table5[[#This Row],[sales]]-(Table5[[#This Row],[sales]]*Table5[[#This Row],[discount]])</f>
        <v>2077.9825000000001</v>
      </c>
      <c r="O7159" s="6">
        <f>Table5[[#This Row],[profit]]/Table5[[#This Row],[net_sales]]</f>
        <v>0.24387597104402947</v>
      </c>
      <c r="P7159" s="3" t="str">
        <f>IF(Table5[[#This Row],[Profit_Percentage]]&lt;=24.5%,"low","high")</f>
        <v>low</v>
      </c>
      <c r="Q7159" s="3" t="str">
        <f>IF(Table5[[#This Row],[Profit_Percentage]]&gt;25%,"high_profit","low_profit")&amp;(IF(Table5[[#This Row],[net_sales]]&gt;1000," high_sales"," low_sales"))</f>
        <v>low_profit high_sales</v>
      </c>
      <c r="R7159" s="3"/>
    </row>
    <row r="7160" spans="1:18" ht="14.25" customHeight="1" x14ac:dyDescent="0.3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Table5[[#This Row],[sales]]-(Table5[[#This Row],[sales]]*Table5[[#This Row],[discount]])</f>
        <v>2514.7595000000001</v>
      </c>
      <c r="O7160" s="6">
        <f>Table5[[#This Row],[profit]]/Table5[[#This Row],[net_sales]]</f>
        <v>0.24811915413780125</v>
      </c>
      <c r="P7160" s="3" t="str">
        <f>IF(Table5[[#This Row],[Profit_Percentage]]&lt;=24.5%,"low","high")</f>
        <v>high</v>
      </c>
      <c r="Q7160" s="3" t="str">
        <f>IF(Table5[[#This Row],[Profit_Percentage]]&gt;25%,"high_profit","low_profit")&amp;(IF(Table5[[#This Row],[net_sales]]&gt;1000," high_sales"," low_sales"))</f>
        <v>low_profit high_sales</v>
      </c>
      <c r="R7160" s="3"/>
    </row>
    <row r="7161" spans="1:18" ht="14.25" customHeight="1" x14ac:dyDescent="0.3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Table5[[#This Row],[sales]]-(Table5[[#This Row],[sales]]*Table5[[#This Row],[discount]])</f>
        <v>2639.5248000000001</v>
      </c>
      <c r="O7161" s="6">
        <f>Table5[[#This Row],[profit]]/Table5[[#This Row],[net_sales]]</f>
        <v>0.19609590332320423</v>
      </c>
      <c r="P7161" s="3" t="str">
        <f>IF(Table5[[#This Row],[Profit_Percentage]]&lt;=24.5%,"low","high")</f>
        <v>low</v>
      </c>
      <c r="Q7161" s="3" t="str">
        <f>IF(Table5[[#This Row],[Profit_Percentage]]&gt;25%,"high_profit","low_profit")&amp;(IF(Table5[[#This Row],[net_sales]]&gt;1000," high_sales"," low_sales"))</f>
        <v>low_profit high_sales</v>
      </c>
      <c r="R7161" s="3"/>
    </row>
    <row r="7162" spans="1:18" ht="14.25" customHeight="1" x14ac:dyDescent="0.3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Table5[[#This Row],[sales]]-(Table5[[#This Row],[sales]]*Table5[[#This Row],[discount]])</f>
        <v>1003.0179999999999</v>
      </c>
      <c r="O7162" s="6">
        <f>Table5[[#This Row],[profit]]/Table5[[#This Row],[net_sales]]</f>
        <v>0.3218087810986443</v>
      </c>
      <c r="P7162" s="3" t="str">
        <f>IF(Table5[[#This Row],[Profit_Percentage]]&lt;=24.5%,"low","high")</f>
        <v>high</v>
      </c>
      <c r="Q7162" s="3" t="str">
        <f>IF(Table5[[#This Row],[Profit_Percentage]]&gt;25%,"high_profit","low_profit")&amp;(IF(Table5[[#This Row],[net_sales]]&gt;1000," high_sales"," low_sales"))</f>
        <v>high_profit high_sales</v>
      </c>
      <c r="R7162" s="3"/>
    </row>
    <row r="7163" spans="1:18" ht="14.25" customHeight="1" x14ac:dyDescent="0.3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Table5[[#This Row],[sales]]-(Table5[[#This Row],[sales]]*Table5[[#This Row],[discount]])</f>
        <v>989.52</v>
      </c>
      <c r="O7163" s="6">
        <f>Table5[[#This Row],[profit]]/Table5[[#This Row],[net_sales]]</f>
        <v>0.33128183361629882</v>
      </c>
      <c r="P7163" s="3" t="str">
        <f>IF(Table5[[#This Row],[Profit_Percentage]]&lt;=24.5%,"low","high")</f>
        <v>high</v>
      </c>
      <c r="Q7163" s="3" t="str">
        <f>IF(Table5[[#This Row],[Profit_Percentage]]&gt;25%,"high_profit","low_profit")&amp;(IF(Table5[[#This Row],[net_sales]]&gt;1000," high_sales"," low_sales"))</f>
        <v>high_profit low_sales</v>
      </c>
      <c r="R7163" s="3"/>
    </row>
    <row r="7164" spans="1:18" ht="14.25" customHeight="1" x14ac:dyDescent="0.3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Table5[[#This Row],[sales]]-(Table5[[#This Row],[sales]]*Table5[[#This Row],[discount]])</f>
        <v>2355.4069</v>
      </c>
      <c r="O7164" s="6">
        <f>Table5[[#This Row],[profit]]/Table5[[#This Row],[net_sales]]</f>
        <v>0.2142347464465694</v>
      </c>
      <c r="P7164" s="3" t="str">
        <f>IF(Table5[[#This Row],[Profit_Percentage]]&lt;=24.5%,"low","high")</f>
        <v>low</v>
      </c>
      <c r="Q7164" s="3" t="str">
        <f>IF(Table5[[#This Row],[Profit_Percentage]]&gt;25%,"high_profit","low_profit")&amp;(IF(Table5[[#This Row],[net_sales]]&gt;1000," high_sales"," low_sales"))</f>
        <v>low_profit high_sales</v>
      </c>
      <c r="R7164" s="3"/>
    </row>
    <row r="7165" spans="1:18" ht="14.25" customHeight="1" x14ac:dyDescent="0.3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Table5[[#This Row],[sales]]-(Table5[[#This Row],[sales]]*Table5[[#This Row],[discount]])</f>
        <v>1234.9467</v>
      </c>
      <c r="O7165" s="6">
        <f>Table5[[#This Row],[profit]]/Table5[[#This Row],[net_sales]]</f>
        <v>0.3922274540269633</v>
      </c>
      <c r="P7165" s="3" t="str">
        <f>IF(Table5[[#This Row],[Profit_Percentage]]&lt;=24.5%,"low","high")</f>
        <v>high</v>
      </c>
      <c r="Q7165" s="3" t="str">
        <f>IF(Table5[[#This Row],[Profit_Percentage]]&gt;25%,"high_profit","low_profit")&amp;(IF(Table5[[#This Row],[net_sales]]&gt;1000," high_sales"," low_sales"))</f>
        <v>high_profit high_sales</v>
      </c>
      <c r="R7165" s="3"/>
    </row>
    <row r="7166" spans="1:18" ht="14.25" customHeight="1" x14ac:dyDescent="0.3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Table5[[#This Row],[sales]]-(Table5[[#This Row],[sales]]*Table5[[#This Row],[discount]])</f>
        <v>900.798</v>
      </c>
      <c r="O7166" s="6">
        <f>Table5[[#This Row],[profit]]/Table5[[#This Row],[net_sales]]</f>
        <v>0.14885690243539618</v>
      </c>
      <c r="P7166" s="3" t="str">
        <f>IF(Table5[[#This Row],[Profit_Percentage]]&lt;=24.5%,"low","high")</f>
        <v>low</v>
      </c>
      <c r="Q7166" s="3" t="str">
        <f>IF(Table5[[#This Row],[Profit_Percentage]]&gt;25%,"high_profit","low_profit")&amp;(IF(Table5[[#This Row],[net_sales]]&gt;1000," high_sales"," low_sales"))</f>
        <v>low_profit low_sales</v>
      </c>
      <c r="R7166" s="3"/>
    </row>
    <row r="7167" spans="1:18" ht="14.25" customHeight="1" x14ac:dyDescent="0.3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Table5[[#This Row],[sales]]-(Table5[[#This Row],[sales]]*Table5[[#This Row],[discount]])</f>
        <v>2572.8625000000002</v>
      </c>
      <c r="O7167" s="6">
        <f>Table5[[#This Row],[profit]]/Table5[[#This Row],[net_sales]]</f>
        <v>0.18749933196974186</v>
      </c>
      <c r="P7167" s="3" t="str">
        <f>IF(Table5[[#This Row],[Profit_Percentage]]&lt;=24.5%,"low","high")</f>
        <v>low</v>
      </c>
      <c r="Q7167" s="3" t="str">
        <f>IF(Table5[[#This Row],[Profit_Percentage]]&gt;25%,"high_profit","low_profit")&amp;(IF(Table5[[#This Row],[net_sales]]&gt;1000," high_sales"," low_sales"))</f>
        <v>low_profit high_sales</v>
      </c>
      <c r="R7167" s="3"/>
    </row>
    <row r="7168" spans="1:18" ht="14.25" customHeight="1" x14ac:dyDescent="0.3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Table5[[#This Row],[sales]]-(Table5[[#This Row],[sales]]*Table5[[#This Row],[discount]])</f>
        <v>886.57580000000007</v>
      </c>
      <c r="O7168" s="6">
        <f>Table5[[#This Row],[profit]]/Table5[[#This Row],[net_sales]]</f>
        <v>0.20202446310851255</v>
      </c>
      <c r="P7168" s="3" t="str">
        <f>IF(Table5[[#This Row],[Profit_Percentage]]&lt;=24.5%,"low","high")</f>
        <v>low</v>
      </c>
      <c r="Q7168" s="3" t="str">
        <f>IF(Table5[[#This Row],[Profit_Percentage]]&gt;25%,"high_profit","low_profit")&amp;(IF(Table5[[#This Row],[net_sales]]&gt;1000," high_sales"," low_sales"))</f>
        <v>low_profit low_sales</v>
      </c>
      <c r="R7168" s="3"/>
    </row>
    <row r="7169" spans="1:18" ht="14.25" customHeight="1" x14ac:dyDescent="0.3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Table5[[#This Row],[sales]]-(Table5[[#This Row],[sales]]*Table5[[#This Row],[discount]])</f>
        <v>1508.4359999999999</v>
      </c>
      <c r="O7169" s="6">
        <f>Table5[[#This Row],[profit]]/Table5[[#This Row],[net_sales]]</f>
        <v>0.29064541021296231</v>
      </c>
      <c r="P7169" s="3" t="str">
        <f>IF(Table5[[#This Row],[Profit_Percentage]]&lt;=24.5%,"low","high")</f>
        <v>high</v>
      </c>
      <c r="Q7169" s="3" t="str">
        <f>IF(Table5[[#This Row],[Profit_Percentage]]&gt;25%,"high_profit","low_profit")&amp;(IF(Table5[[#This Row],[net_sales]]&gt;1000," high_sales"," low_sales"))</f>
        <v>high_profit high_sales</v>
      </c>
      <c r="R7169" s="3"/>
    </row>
    <row r="7170" spans="1:18" ht="14.25" customHeight="1" x14ac:dyDescent="0.3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Table5[[#This Row],[sales]]-(Table5[[#This Row],[sales]]*Table5[[#This Row],[discount]])</f>
        <v>332.83</v>
      </c>
      <c r="O7170" s="6">
        <f>Table5[[#This Row],[profit]]/Table5[[#This Row],[net_sales]]</f>
        <v>0.21719796893308899</v>
      </c>
      <c r="P7170" s="3" t="str">
        <f>IF(Table5[[#This Row],[Profit_Percentage]]&lt;=24.5%,"low","high")</f>
        <v>low</v>
      </c>
      <c r="Q7170" s="3" t="str">
        <f>IF(Table5[[#This Row],[Profit_Percentage]]&gt;25%,"high_profit","low_profit")&amp;(IF(Table5[[#This Row],[net_sales]]&gt;1000," high_sales"," low_sales"))</f>
        <v>low_profit low_sales</v>
      </c>
      <c r="R7170" s="3"/>
    </row>
    <row r="7171" spans="1:18" ht="14.25" customHeight="1" x14ac:dyDescent="0.3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Table5[[#This Row],[sales]]-(Table5[[#This Row],[sales]]*Table5[[#This Row],[discount]])</f>
        <v>2581.8055999999997</v>
      </c>
      <c r="O7171" s="6">
        <f>Table5[[#This Row],[profit]]/Table5[[#This Row],[net_sales]]</f>
        <v>0.23026520664452818</v>
      </c>
      <c r="P7171" s="3" t="str">
        <f>IF(Table5[[#This Row],[Profit_Percentage]]&lt;=24.5%,"low","high")</f>
        <v>low</v>
      </c>
      <c r="Q7171" s="3" t="str">
        <f>IF(Table5[[#This Row],[Profit_Percentage]]&gt;25%,"high_profit","low_profit")&amp;(IF(Table5[[#This Row],[net_sales]]&gt;1000," high_sales"," low_sales"))</f>
        <v>low_profit high_sales</v>
      </c>
      <c r="R7171" s="3"/>
    </row>
    <row r="7172" spans="1:18" ht="14.25" customHeight="1" x14ac:dyDescent="0.3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Table5[[#This Row],[sales]]-(Table5[[#This Row],[sales]]*Table5[[#This Row],[discount]])</f>
        <v>782.38439999999991</v>
      </c>
      <c r="O7172" s="6">
        <f>Table5[[#This Row],[profit]]/Table5[[#This Row],[net_sales]]</f>
        <v>0.16559634880245569</v>
      </c>
      <c r="P7172" s="3" t="str">
        <f>IF(Table5[[#This Row],[Profit_Percentage]]&lt;=24.5%,"low","high")</f>
        <v>low</v>
      </c>
      <c r="Q7172" s="3" t="str">
        <f>IF(Table5[[#This Row],[Profit_Percentage]]&gt;25%,"high_profit","low_profit")&amp;(IF(Table5[[#This Row],[net_sales]]&gt;1000," high_sales"," low_sales"))</f>
        <v>low_profit low_sales</v>
      </c>
      <c r="R7172" s="3"/>
    </row>
    <row r="7173" spans="1:18" ht="14.25" customHeight="1" x14ac:dyDescent="0.3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Table5[[#This Row],[sales]]-(Table5[[#This Row],[sales]]*Table5[[#This Row],[discount]])</f>
        <v>856.32449999999994</v>
      </c>
      <c r="O7173" s="6">
        <f>Table5[[#This Row],[profit]]/Table5[[#This Row],[net_sales]]</f>
        <v>0.3415644419843179</v>
      </c>
      <c r="P7173" s="3" t="str">
        <f>IF(Table5[[#This Row],[Profit_Percentage]]&lt;=24.5%,"low","high")</f>
        <v>high</v>
      </c>
      <c r="Q7173" s="3" t="str">
        <f>IF(Table5[[#This Row],[Profit_Percentage]]&gt;25%,"high_profit","low_profit")&amp;(IF(Table5[[#This Row],[net_sales]]&gt;1000," high_sales"," low_sales"))</f>
        <v>high_profit low_sales</v>
      </c>
      <c r="R7173" s="3"/>
    </row>
    <row r="7174" spans="1:18" ht="14.25" customHeight="1" x14ac:dyDescent="0.3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Table5[[#This Row],[sales]]-(Table5[[#This Row],[sales]]*Table5[[#This Row],[discount]])</f>
        <v>1110.5219999999999</v>
      </c>
      <c r="O7174" s="6">
        <f>Table5[[#This Row],[profit]]/Table5[[#This Row],[net_sales]]</f>
        <v>0.20078845804045306</v>
      </c>
      <c r="P7174" s="3" t="str">
        <f>IF(Table5[[#This Row],[Profit_Percentage]]&lt;=24.5%,"low","high")</f>
        <v>low</v>
      </c>
      <c r="Q7174" s="3" t="str">
        <f>IF(Table5[[#This Row],[Profit_Percentage]]&gt;25%,"high_profit","low_profit")&amp;(IF(Table5[[#This Row],[net_sales]]&gt;1000," high_sales"," low_sales"))</f>
        <v>low_profit high_sales</v>
      </c>
      <c r="R7174" s="3"/>
    </row>
    <row r="7175" spans="1:18" ht="14.25" customHeight="1" x14ac:dyDescent="0.3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Table5[[#This Row],[sales]]-(Table5[[#This Row],[sales]]*Table5[[#This Row],[discount]])</f>
        <v>4164.0779999999995</v>
      </c>
      <c r="O7175" s="6">
        <f>Table5[[#This Row],[profit]]/Table5[[#This Row],[net_sales]]</f>
        <v>0.25140259140198623</v>
      </c>
      <c r="P7175" s="3" t="str">
        <f>IF(Table5[[#This Row],[Profit_Percentage]]&lt;=24.5%,"low","high")</f>
        <v>high</v>
      </c>
      <c r="Q7175" s="3" t="str">
        <f>IF(Table5[[#This Row],[Profit_Percentage]]&gt;25%,"high_profit","low_profit")&amp;(IF(Table5[[#This Row],[net_sales]]&gt;1000," high_sales"," low_sales"))</f>
        <v>high_profit high_sales</v>
      </c>
      <c r="R7175" s="3"/>
    </row>
    <row r="7176" spans="1:18" ht="14.25" customHeight="1" x14ac:dyDescent="0.3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Table5[[#This Row],[sales]]-(Table5[[#This Row],[sales]]*Table5[[#This Row],[discount]])</f>
        <v>2532.7584000000002</v>
      </c>
      <c r="O7176" s="6">
        <f>Table5[[#This Row],[profit]]/Table5[[#This Row],[net_sales]]</f>
        <v>0.30481786182211457</v>
      </c>
      <c r="P7176" s="3" t="str">
        <f>IF(Table5[[#This Row],[Profit_Percentage]]&lt;=24.5%,"low","high")</f>
        <v>high</v>
      </c>
      <c r="Q7176" s="3" t="str">
        <f>IF(Table5[[#This Row],[Profit_Percentage]]&gt;25%,"high_profit","low_profit")&amp;(IF(Table5[[#This Row],[net_sales]]&gt;1000," high_sales"," low_sales"))</f>
        <v>high_profit high_sales</v>
      </c>
      <c r="R7176" s="3"/>
    </row>
    <row r="7177" spans="1:18" ht="14.25" customHeight="1" x14ac:dyDescent="0.3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Table5[[#This Row],[sales]]-(Table5[[#This Row],[sales]]*Table5[[#This Row],[discount]])</f>
        <v>821.22159999999997</v>
      </c>
      <c r="O7177" s="6">
        <f>Table5[[#This Row],[profit]]/Table5[[#This Row],[net_sales]]</f>
        <v>7.7360361685566967E-2</v>
      </c>
      <c r="P7177" s="3" t="str">
        <f>IF(Table5[[#This Row],[Profit_Percentage]]&lt;=24.5%,"low","high")</f>
        <v>low</v>
      </c>
      <c r="Q7177" s="3" t="str">
        <f>IF(Table5[[#This Row],[Profit_Percentage]]&gt;25%,"high_profit","low_profit")&amp;(IF(Table5[[#This Row],[net_sales]]&gt;1000," high_sales"," low_sales"))</f>
        <v>low_profit low_sales</v>
      </c>
      <c r="R7177" s="3"/>
    </row>
    <row r="7178" spans="1:18" ht="14.25" customHeight="1" x14ac:dyDescent="0.3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Table5[[#This Row],[sales]]-(Table5[[#This Row],[sales]]*Table5[[#This Row],[discount]])</f>
        <v>3700.212</v>
      </c>
      <c r="O7178" s="6">
        <f>Table5[[#This Row],[profit]]/Table5[[#This Row],[net_sales]]</f>
        <v>0.27952722708861005</v>
      </c>
      <c r="P7178" s="3" t="str">
        <f>IF(Table5[[#This Row],[Profit_Percentage]]&lt;=24.5%,"low","high")</f>
        <v>high</v>
      </c>
      <c r="Q7178" s="3" t="str">
        <f>IF(Table5[[#This Row],[Profit_Percentage]]&gt;25%,"high_profit","low_profit")&amp;(IF(Table5[[#This Row],[net_sales]]&gt;1000," high_sales"," low_sales"))</f>
        <v>high_profit high_sales</v>
      </c>
      <c r="R7178" s="3"/>
    </row>
    <row r="7179" spans="1:18" ht="14.25" customHeight="1" x14ac:dyDescent="0.3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Table5[[#This Row],[sales]]-(Table5[[#This Row],[sales]]*Table5[[#This Row],[discount]])</f>
        <v>796.20820000000003</v>
      </c>
      <c r="O7179" s="6">
        <f>Table5[[#This Row],[profit]]/Table5[[#This Row],[net_sales]]</f>
        <v>0.12922499416609876</v>
      </c>
      <c r="P7179" s="3" t="str">
        <f>IF(Table5[[#This Row],[Profit_Percentage]]&lt;=24.5%,"low","high")</f>
        <v>low</v>
      </c>
      <c r="Q7179" s="3" t="str">
        <f>IF(Table5[[#This Row],[Profit_Percentage]]&gt;25%,"high_profit","low_profit")&amp;(IF(Table5[[#This Row],[net_sales]]&gt;1000," high_sales"," low_sales"))</f>
        <v>low_profit low_sales</v>
      </c>
      <c r="R7179" s="3"/>
    </row>
    <row r="7180" spans="1:18" ht="14.25" customHeight="1" x14ac:dyDescent="0.3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Table5[[#This Row],[sales]]-(Table5[[#This Row],[sales]]*Table5[[#This Row],[discount]])</f>
        <v>1633.2701000000002</v>
      </c>
      <c r="O7180" s="6">
        <f>Table5[[#This Row],[profit]]/Table5[[#This Row],[net_sales]]</f>
        <v>0.34704608870265852</v>
      </c>
      <c r="P7180" s="3" t="str">
        <f>IF(Table5[[#This Row],[Profit_Percentage]]&lt;=24.5%,"low","high")</f>
        <v>high</v>
      </c>
      <c r="Q7180" s="3" t="str">
        <f>IF(Table5[[#This Row],[Profit_Percentage]]&gt;25%,"high_profit","low_profit")&amp;(IF(Table5[[#This Row],[net_sales]]&gt;1000," high_sales"," low_sales"))</f>
        <v>high_profit high_sales</v>
      </c>
      <c r="R7180" s="3"/>
    </row>
    <row r="7181" spans="1:18" ht="14.25" customHeight="1" x14ac:dyDescent="0.3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Table5[[#This Row],[sales]]-(Table5[[#This Row],[sales]]*Table5[[#This Row],[discount]])</f>
        <v>2883.57</v>
      </c>
      <c r="O7181" s="6">
        <f>Table5[[#This Row],[profit]]/Table5[[#This Row],[net_sales]]</f>
        <v>0.23181681041209334</v>
      </c>
      <c r="P7181" s="3" t="str">
        <f>IF(Table5[[#This Row],[Profit_Percentage]]&lt;=24.5%,"low","high")</f>
        <v>low</v>
      </c>
      <c r="Q7181" s="3" t="str">
        <f>IF(Table5[[#This Row],[Profit_Percentage]]&gt;25%,"high_profit","low_profit")&amp;(IF(Table5[[#This Row],[net_sales]]&gt;1000," high_sales"," low_sales"))</f>
        <v>low_profit high_sales</v>
      </c>
      <c r="R7181" s="3"/>
    </row>
    <row r="7182" spans="1:18" ht="14.25" customHeight="1" x14ac:dyDescent="0.3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Table5[[#This Row],[sales]]-(Table5[[#This Row],[sales]]*Table5[[#This Row],[discount]])</f>
        <v>2430.2914000000001</v>
      </c>
      <c r="O7182" s="6">
        <f>Table5[[#This Row],[profit]]/Table5[[#This Row],[net_sales]]</f>
        <v>0.18960277767513806</v>
      </c>
      <c r="P7182" s="3" t="str">
        <f>IF(Table5[[#This Row],[Profit_Percentage]]&lt;=24.5%,"low","high")</f>
        <v>low</v>
      </c>
      <c r="Q7182" s="3" t="str">
        <f>IF(Table5[[#This Row],[Profit_Percentage]]&gt;25%,"high_profit","low_profit")&amp;(IF(Table5[[#This Row],[net_sales]]&gt;1000," high_sales"," low_sales"))</f>
        <v>low_profit high_sales</v>
      </c>
      <c r="R7182" s="3"/>
    </row>
    <row r="7183" spans="1:18" ht="14.25" customHeight="1" x14ac:dyDescent="0.3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Table5[[#This Row],[sales]]-(Table5[[#This Row],[sales]]*Table5[[#This Row],[discount]])</f>
        <v>411.96440000000001</v>
      </c>
      <c r="O7183" s="6">
        <f>Table5[[#This Row],[profit]]/Table5[[#This Row],[net_sales]]</f>
        <v>0.17450536988147519</v>
      </c>
      <c r="P7183" s="3" t="str">
        <f>IF(Table5[[#This Row],[Profit_Percentage]]&lt;=24.5%,"low","high")</f>
        <v>low</v>
      </c>
      <c r="Q7183" s="3" t="str">
        <f>IF(Table5[[#This Row],[Profit_Percentage]]&gt;25%,"high_profit","low_profit")&amp;(IF(Table5[[#This Row],[net_sales]]&gt;1000," high_sales"," low_sales"))</f>
        <v>low_profit low_sales</v>
      </c>
      <c r="R7183" s="3"/>
    </row>
    <row r="7184" spans="1:18" ht="14.25" customHeight="1" x14ac:dyDescent="0.3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Table5[[#This Row],[sales]]-(Table5[[#This Row],[sales]]*Table5[[#This Row],[discount]])</f>
        <v>2142.1734000000001</v>
      </c>
      <c r="O7184" s="6">
        <f>Table5[[#This Row],[profit]]/Table5[[#This Row],[net_sales]]</f>
        <v>0.2406901327408883</v>
      </c>
      <c r="P7184" s="3" t="str">
        <f>IF(Table5[[#This Row],[Profit_Percentage]]&lt;=24.5%,"low","high")</f>
        <v>low</v>
      </c>
      <c r="Q7184" s="3" t="str">
        <f>IF(Table5[[#This Row],[Profit_Percentage]]&gt;25%,"high_profit","low_profit")&amp;(IF(Table5[[#This Row],[net_sales]]&gt;1000," high_sales"," low_sales"))</f>
        <v>low_profit high_sales</v>
      </c>
      <c r="R7184" s="3"/>
    </row>
    <row r="7185" spans="1:18" ht="14.25" customHeight="1" x14ac:dyDescent="0.3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Table5[[#This Row],[sales]]-(Table5[[#This Row],[sales]]*Table5[[#This Row],[discount]])</f>
        <v>1885.8917000000001</v>
      </c>
      <c r="O7185" s="6">
        <f>Table5[[#This Row],[profit]]/Table5[[#This Row],[net_sales]]</f>
        <v>0.29193617003563882</v>
      </c>
      <c r="P7185" s="3" t="str">
        <f>IF(Table5[[#This Row],[Profit_Percentage]]&lt;=24.5%,"low","high")</f>
        <v>high</v>
      </c>
      <c r="Q7185" s="3" t="str">
        <f>IF(Table5[[#This Row],[Profit_Percentage]]&gt;25%,"high_profit","low_profit")&amp;(IF(Table5[[#This Row],[net_sales]]&gt;1000," high_sales"," low_sales"))</f>
        <v>high_profit high_sales</v>
      </c>
      <c r="R7185" s="3"/>
    </row>
    <row r="7186" spans="1:18" ht="14.25" customHeight="1" x14ac:dyDescent="0.3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Table5[[#This Row],[sales]]-(Table5[[#This Row],[sales]]*Table5[[#This Row],[discount]])</f>
        <v>3908.4301999999998</v>
      </c>
      <c r="O7186" s="6">
        <f>Table5[[#This Row],[profit]]/Table5[[#This Row],[net_sales]]</f>
        <v>0.34711378496666007</v>
      </c>
      <c r="P7186" s="3" t="str">
        <f>IF(Table5[[#This Row],[Profit_Percentage]]&lt;=24.5%,"low","high")</f>
        <v>high</v>
      </c>
      <c r="Q7186" s="3" t="str">
        <f>IF(Table5[[#This Row],[Profit_Percentage]]&gt;25%,"high_profit","low_profit")&amp;(IF(Table5[[#This Row],[net_sales]]&gt;1000," high_sales"," low_sales"))</f>
        <v>high_profit high_sales</v>
      </c>
      <c r="R7186" s="3"/>
    </row>
    <row r="7187" spans="1:18" ht="14.25" customHeight="1" x14ac:dyDescent="0.3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Table5[[#This Row],[sales]]-(Table5[[#This Row],[sales]]*Table5[[#This Row],[discount]])</f>
        <v>2458.5195999999996</v>
      </c>
      <c r="O7187" s="6">
        <f>Table5[[#This Row],[profit]]/Table5[[#This Row],[net_sales]]</f>
        <v>0.28780734552614512</v>
      </c>
      <c r="P7187" s="3" t="str">
        <f>IF(Table5[[#This Row],[Profit_Percentage]]&lt;=24.5%,"low","high")</f>
        <v>high</v>
      </c>
      <c r="Q7187" s="3" t="str">
        <f>IF(Table5[[#This Row],[Profit_Percentage]]&gt;25%,"high_profit","low_profit")&amp;(IF(Table5[[#This Row],[net_sales]]&gt;1000," high_sales"," low_sales"))</f>
        <v>high_profit high_sales</v>
      </c>
      <c r="R7187" s="3"/>
    </row>
    <row r="7188" spans="1:18" ht="14.25" customHeight="1" x14ac:dyDescent="0.3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Table5[[#This Row],[sales]]-(Table5[[#This Row],[sales]]*Table5[[#This Row],[discount]])</f>
        <v>4070.1438000000003</v>
      </c>
      <c r="O7188" s="6">
        <f>Table5[[#This Row],[profit]]/Table5[[#This Row],[net_sales]]</f>
        <v>0.15056961869504462</v>
      </c>
      <c r="P7188" s="3" t="str">
        <f>IF(Table5[[#This Row],[Profit_Percentage]]&lt;=24.5%,"low","high")</f>
        <v>low</v>
      </c>
      <c r="Q7188" s="3" t="str">
        <f>IF(Table5[[#This Row],[Profit_Percentage]]&gt;25%,"high_profit","low_profit")&amp;(IF(Table5[[#This Row],[net_sales]]&gt;1000," high_sales"," low_sales"))</f>
        <v>low_profit high_sales</v>
      </c>
      <c r="R7188" s="3"/>
    </row>
    <row r="7189" spans="1:18" ht="14.25" customHeight="1" x14ac:dyDescent="0.3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Table5[[#This Row],[sales]]-(Table5[[#This Row],[sales]]*Table5[[#This Row],[discount]])</f>
        <v>1486.0992000000001</v>
      </c>
      <c r="O7189" s="6">
        <f>Table5[[#This Row],[profit]]/Table5[[#This Row],[net_sales]]</f>
        <v>0.35827352575117455</v>
      </c>
      <c r="P7189" s="3" t="str">
        <f>IF(Table5[[#This Row],[Profit_Percentage]]&lt;=24.5%,"low","high")</f>
        <v>high</v>
      </c>
      <c r="Q7189" s="3" t="str">
        <f>IF(Table5[[#This Row],[Profit_Percentage]]&gt;25%,"high_profit","low_profit")&amp;(IF(Table5[[#This Row],[net_sales]]&gt;1000," high_sales"," low_sales"))</f>
        <v>high_profit high_sales</v>
      </c>
      <c r="R7189" s="3"/>
    </row>
    <row r="7190" spans="1:18" ht="14.25" customHeight="1" x14ac:dyDescent="0.3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Table5[[#This Row],[sales]]-(Table5[[#This Row],[sales]]*Table5[[#This Row],[discount]])</f>
        <v>434.40649999999999</v>
      </c>
      <c r="O7190" s="6">
        <f>Table5[[#This Row],[profit]]/Table5[[#This Row],[net_sales]]</f>
        <v>0.20625842384955104</v>
      </c>
      <c r="P7190" s="3" t="str">
        <f>IF(Table5[[#This Row],[Profit_Percentage]]&lt;=24.5%,"low","high")</f>
        <v>low</v>
      </c>
      <c r="Q7190" s="3" t="str">
        <f>IF(Table5[[#This Row],[Profit_Percentage]]&gt;25%,"high_profit","low_profit")&amp;(IF(Table5[[#This Row],[net_sales]]&gt;1000," high_sales"," low_sales"))</f>
        <v>low_profit low_sales</v>
      </c>
      <c r="R7190" s="3"/>
    </row>
    <row r="7191" spans="1:18" ht="14.25" customHeight="1" x14ac:dyDescent="0.3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Table5[[#This Row],[sales]]-(Table5[[#This Row],[sales]]*Table5[[#This Row],[discount]])</f>
        <v>2747.8650000000002</v>
      </c>
      <c r="O7191" s="6">
        <f>Table5[[#This Row],[profit]]/Table5[[#This Row],[net_sales]]</f>
        <v>0.15525507985290396</v>
      </c>
      <c r="P7191" s="3" t="str">
        <f>IF(Table5[[#This Row],[Profit_Percentage]]&lt;=24.5%,"low","high")</f>
        <v>low</v>
      </c>
      <c r="Q7191" s="3" t="str">
        <f>IF(Table5[[#This Row],[Profit_Percentage]]&gt;25%,"high_profit","low_profit")&amp;(IF(Table5[[#This Row],[net_sales]]&gt;1000," high_sales"," low_sales"))</f>
        <v>low_profit high_sales</v>
      </c>
      <c r="R7191" s="3"/>
    </row>
    <row r="7192" spans="1:18" ht="14.25" customHeight="1" x14ac:dyDescent="0.3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Table5[[#This Row],[sales]]-(Table5[[#This Row],[sales]]*Table5[[#This Row],[discount]])</f>
        <v>3167.9342999999999</v>
      </c>
      <c r="O7192" s="6">
        <f>Table5[[#This Row],[profit]]/Table5[[#This Row],[net_sales]]</f>
        <v>0.25860700457077029</v>
      </c>
      <c r="P7192" s="3" t="str">
        <f>IF(Table5[[#This Row],[Profit_Percentage]]&lt;=24.5%,"low","high")</f>
        <v>high</v>
      </c>
      <c r="Q7192" s="3" t="str">
        <f>IF(Table5[[#This Row],[Profit_Percentage]]&gt;25%,"high_profit","low_profit")&amp;(IF(Table5[[#This Row],[net_sales]]&gt;1000," high_sales"," low_sales"))</f>
        <v>high_profit high_sales</v>
      </c>
      <c r="R7192" s="3"/>
    </row>
    <row r="7193" spans="1:18" ht="14.25" customHeight="1" x14ac:dyDescent="0.3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Table5[[#This Row],[sales]]-(Table5[[#This Row],[sales]]*Table5[[#This Row],[discount]])</f>
        <v>3166.3786</v>
      </c>
      <c r="O7193" s="6">
        <f>Table5[[#This Row],[profit]]/Table5[[#This Row],[net_sales]]</f>
        <v>9.9612219461058776E-2</v>
      </c>
      <c r="P7193" s="3" t="str">
        <f>IF(Table5[[#This Row],[Profit_Percentage]]&lt;=24.5%,"low","high")</f>
        <v>low</v>
      </c>
      <c r="Q7193" s="3" t="str">
        <f>IF(Table5[[#This Row],[Profit_Percentage]]&gt;25%,"high_profit","low_profit")&amp;(IF(Table5[[#This Row],[net_sales]]&gt;1000," high_sales"," low_sales"))</f>
        <v>low_profit high_sales</v>
      </c>
      <c r="R7193" s="3"/>
    </row>
    <row r="7194" spans="1:18" ht="14.25" customHeight="1" x14ac:dyDescent="0.3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Table5[[#This Row],[sales]]-(Table5[[#This Row],[sales]]*Table5[[#This Row],[discount]])</f>
        <v>1103.97</v>
      </c>
      <c r="O7194" s="6">
        <f>Table5[[#This Row],[profit]]/Table5[[#This Row],[net_sales]]</f>
        <v>0.21284092864842341</v>
      </c>
      <c r="P7194" s="3" t="str">
        <f>IF(Table5[[#This Row],[Profit_Percentage]]&lt;=24.5%,"low","high")</f>
        <v>low</v>
      </c>
      <c r="Q7194" s="3" t="str">
        <f>IF(Table5[[#This Row],[Profit_Percentage]]&gt;25%,"high_profit","low_profit")&amp;(IF(Table5[[#This Row],[net_sales]]&gt;1000," high_sales"," low_sales"))</f>
        <v>low_profit high_sales</v>
      </c>
      <c r="R7194" s="3"/>
    </row>
    <row r="7195" spans="1:18" ht="14.25" customHeight="1" x14ac:dyDescent="0.3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Table5[[#This Row],[sales]]-(Table5[[#This Row],[sales]]*Table5[[#This Row],[discount]])</f>
        <v>1509.3630000000001</v>
      </c>
      <c r="O7195" s="6">
        <f>Table5[[#This Row],[profit]]/Table5[[#This Row],[net_sales]]</f>
        <v>0.24497089169404576</v>
      </c>
      <c r="P7195" s="3" t="str">
        <f>IF(Table5[[#This Row],[Profit_Percentage]]&lt;=24.5%,"low","high")</f>
        <v>low</v>
      </c>
      <c r="Q7195" s="3" t="str">
        <f>IF(Table5[[#This Row],[Profit_Percentage]]&gt;25%,"high_profit","low_profit")&amp;(IF(Table5[[#This Row],[net_sales]]&gt;1000," high_sales"," low_sales"))</f>
        <v>low_profit high_sales</v>
      </c>
      <c r="R7195" s="3"/>
    </row>
    <row r="7196" spans="1:18" ht="14.25" customHeight="1" x14ac:dyDescent="0.3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Table5[[#This Row],[sales]]-(Table5[[#This Row],[sales]]*Table5[[#This Row],[discount]])</f>
        <v>3441.424</v>
      </c>
      <c r="O7196" s="6">
        <f>Table5[[#This Row],[profit]]/Table5[[#This Row],[net_sales]]</f>
        <v>7.9034144005504695E-2</v>
      </c>
      <c r="P7196" s="3" t="str">
        <f>IF(Table5[[#This Row],[Profit_Percentage]]&lt;=24.5%,"low","high")</f>
        <v>low</v>
      </c>
      <c r="Q7196" s="3" t="str">
        <f>IF(Table5[[#This Row],[Profit_Percentage]]&gt;25%,"high_profit","low_profit")&amp;(IF(Table5[[#This Row],[net_sales]]&gt;1000," high_sales"," low_sales"))</f>
        <v>low_profit high_sales</v>
      </c>
      <c r="R7196" s="3"/>
    </row>
    <row r="7197" spans="1:18" ht="14.25" customHeight="1" x14ac:dyDescent="0.3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Table5[[#This Row],[sales]]-(Table5[[#This Row],[sales]]*Table5[[#This Row],[discount]])</f>
        <v>4207.0937000000004</v>
      </c>
      <c r="O7197" s="6">
        <f>Table5[[#This Row],[profit]]/Table5[[#This Row],[net_sales]]</f>
        <v>0.28815141435998914</v>
      </c>
      <c r="P7197" s="3" t="str">
        <f>IF(Table5[[#This Row],[Profit_Percentage]]&lt;=24.5%,"low","high")</f>
        <v>high</v>
      </c>
      <c r="Q7197" s="3" t="str">
        <f>IF(Table5[[#This Row],[Profit_Percentage]]&gt;25%,"high_profit","low_profit")&amp;(IF(Table5[[#This Row],[net_sales]]&gt;1000," high_sales"," low_sales"))</f>
        <v>high_profit high_sales</v>
      </c>
      <c r="R7197" s="3"/>
    </row>
    <row r="7198" spans="1:18" ht="14.25" customHeight="1" x14ac:dyDescent="0.3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Table5[[#This Row],[sales]]-(Table5[[#This Row],[sales]]*Table5[[#This Row],[discount]])</f>
        <v>153.57799999999997</v>
      </c>
      <c r="O7198" s="6">
        <f>Table5[[#This Row],[profit]]/Table5[[#This Row],[net_sales]]</f>
        <v>0.41828907786271474</v>
      </c>
      <c r="P7198" s="3" t="str">
        <f>IF(Table5[[#This Row],[Profit_Percentage]]&lt;=24.5%,"low","high")</f>
        <v>high</v>
      </c>
      <c r="Q7198" s="3" t="str">
        <f>IF(Table5[[#This Row],[Profit_Percentage]]&gt;25%,"high_profit","low_profit")&amp;(IF(Table5[[#This Row],[net_sales]]&gt;1000," high_sales"," low_sales"))</f>
        <v>high_profit low_sales</v>
      </c>
      <c r="R7198" s="3"/>
    </row>
    <row r="7199" spans="1:18" ht="14.25" customHeight="1" x14ac:dyDescent="0.3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Table5[[#This Row],[sales]]-(Table5[[#This Row],[sales]]*Table5[[#This Row],[discount]])</f>
        <v>1727.6198999999999</v>
      </c>
      <c r="O7199" s="6">
        <f>Table5[[#This Row],[profit]]/Table5[[#This Row],[net_sales]]</f>
        <v>0.29279588640996784</v>
      </c>
      <c r="P7199" s="3" t="str">
        <f>IF(Table5[[#This Row],[Profit_Percentage]]&lt;=24.5%,"low","high")</f>
        <v>high</v>
      </c>
      <c r="Q7199" s="3" t="str">
        <f>IF(Table5[[#This Row],[Profit_Percentage]]&gt;25%,"high_profit","low_profit")&amp;(IF(Table5[[#This Row],[net_sales]]&gt;1000," high_sales"," low_sales"))</f>
        <v>high_profit high_sales</v>
      </c>
      <c r="R7199" s="3"/>
    </row>
    <row r="7200" spans="1:18" ht="14.25" customHeight="1" x14ac:dyDescent="0.3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Table5[[#This Row],[sales]]-(Table5[[#This Row],[sales]]*Table5[[#This Row],[discount]])</f>
        <v>1737.5138999999999</v>
      </c>
      <c r="O7200" s="6">
        <f>Table5[[#This Row],[profit]]/Table5[[#This Row],[net_sales]]</f>
        <v>0.249753397656272</v>
      </c>
      <c r="P7200" s="3" t="str">
        <f>IF(Table5[[#This Row],[Profit_Percentage]]&lt;=24.5%,"low","high")</f>
        <v>high</v>
      </c>
      <c r="Q7200" s="3" t="str">
        <f>IF(Table5[[#This Row],[Profit_Percentage]]&gt;25%,"high_profit","low_profit")&amp;(IF(Table5[[#This Row],[net_sales]]&gt;1000," high_sales"," low_sales"))</f>
        <v>low_profit high_sales</v>
      </c>
      <c r="R7200" s="3"/>
    </row>
    <row r="7201" spans="1:18" ht="14.25" customHeight="1" x14ac:dyDescent="0.3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Table5[[#This Row],[sales]]-(Table5[[#This Row],[sales]]*Table5[[#This Row],[discount]])</f>
        <v>315.1832</v>
      </c>
      <c r="O7201" s="6">
        <f>Table5[[#This Row],[profit]]/Table5[[#This Row],[net_sales]]</f>
        <v>0.12967061696181775</v>
      </c>
      <c r="P7201" s="3" t="str">
        <f>IF(Table5[[#This Row],[Profit_Percentage]]&lt;=24.5%,"low","high")</f>
        <v>low</v>
      </c>
      <c r="Q7201" s="3" t="str">
        <f>IF(Table5[[#This Row],[Profit_Percentage]]&gt;25%,"high_profit","low_profit")&amp;(IF(Table5[[#This Row],[net_sales]]&gt;1000," high_sales"," low_sales"))</f>
        <v>low_profit low_sales</v>
      </c>
      <c r="R7201" s="3"/>
    </row>
    <row r="7202" spans="1:18" ht="14.25" customHeight="1" x14ac:dyDescent="0.3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Table5[[#This Row],[sales]]-(Table5[[#This Row],[sales]]*Table5[[#This Row],[discount]])</f>
        <v>4238.4796999999999</v>
      </c>
      <c r="O7202" s="6">
        <f>Table5[[#This Row],[profit]]/Table5[[#This Row],[net_sales]]</f>
        <v>0.20948785008926668</v>
      </c>
      <c r="P7202" s="3" t="str">
        <f>IF(Table5[[#This Row],[Profit_Percentage]]&lt;=24.5%,"low","high")</f>
        <v>low</v>
      </c>
      <c r="Q7202" s="3" t="str">
        <f>IF(Table5[[#This Row],[Profit_Percentage]]&gt;25%,"high_profit","low_profit")&amp;(IF(Table5[[#This Row],[net_sales]]&gt;1000," high_sales"," low_sales"))</f>
        <v>low_profit high_sales</v>
      </c>
      <c r="R7202" s="3"/>
    </row>
    <row r="7203" spans="1:18" ht="14.25" customHeight="1" x14ac:dyDescent="0.3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Table5[[#This Row],[sales]]-(Table5[[#This Row],[sales]]*Table5[[#This Row],[discount]])</f>
        <v>1437.8616000000002</v>
      </c>
      <c r="O7203" s="6">
        <f>Table5[[#This Row],[profit]]/Table5[[#This Row],[net_sales]]</f>
        <v>0.21731576947322329</v>
      </c>
      <c r="P7203" s="3" t="str">
        <f>IF(Table5[[#This Row],[Profit_Percentage]]&lt;=24.5%,"low","high")</f>
        <v>low</v>
      </c>
      <c r="Q7203" s="3" t="str">
        <f>IF(Table5[[#This Row],[Profit_Percentage]]&gt;25%,"high_profit","low_profit")&amp;(IF(Table5[[#This Row],[net_sales]]&gt;1000," high_sales"," low_sales"))</f>
        <v>low_profit high_sales</v>
      </c>
      <c r="R7203" s="3"/>
    </row>
    <row r="7204" spans="1:18" ht="14.25" customHeight="1" x14ac:dyDescent="0.3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Table5[[#This Row],[sales]]-(Table5[[#This Row],[sales]]*Table5[[#This Row],[discount]])</f>
        <v>3267.7056000000002</v>
      </c>
      <c r="O7204" s="6">
        <f>Table5[[#This Row],[profit]]/Table5[[#This Row],[net_sales]]</f>
        <v>0.27157893293692065</v>
      </c>
      <c r="P7204" s="3" t="str">
        <f>IF(Table5[[#This Row],[Profit_Percentage]]&lt;=24.5%,"low","high")</f>
        <v>high</v>
      </c>
      <c r="Q7204" s="3" t="str">
        <f>IF(Table5[[#This Row],[Profit_Percentage]]&gt;25%,"high_profit","low_profit")&amp;(IF(Table5[[#This Row],[net_sales]]&gt;1000," high_sales"," low_sales"))</f>
        <v>high_profit high_sales</v>
      </c>
      <c r="R7204" s="3"/>
    </row>
    <row r="7205" spans="1:18" ht="14.25" customHeight="1" x14ac:dyDescent="0.3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Table5[[#This Row],[sales]]-(Table5[[#This Row],[sales]]*Table5[[#This Row],[discount]])</f>
        <v>3319.2825000000003</v>
      </c>
      <c r="O7205" s="6">
        <f>Table5[[#This Row],[profit]]/Table5[[#This Row],[net_sales]]</f>
        <v>0.31103709913211663</v>
      </c>
      <c r="P7205" s="3" t="str">
        <f>IF(Table5[[#This Row],[Profit_Percentage]]&lt;=24.5%,"low","high")</f>
        <v>high</v>
      </c>
      <c r="Q7205" s="3" t="str">
        <f>IF(Table5[[#This Row],[Profit_Percentage]]&gt;25%,"high_profit","low_profit")&amp;(IF(Table5[[#This Row],[net_sales]]&gt;1000," high_sales"," low_sales"))</f>
        <v>high_profit high_sales</v>
      </c>
      <c r="R7205" s="3"/>
    </row>
    <row r="7206" spans="1:18" ht="14.25" customHeight="1" x14ac:dyDescent="0.3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Table5[[#This Row],[sales]]-(Table5[[#This Row],[sales]]*Table5[[#This Row],[discount]])</f>
        <v>597.4479</v>
      </c>
      <c r="O7206" s="6">
        <f>Table5[[#This Row],[profit]]/Table5[[#This Row],[net_sales]]</f>
        <v>9.9757652508277297E-2</v>
      </c>
      <c r="P7206" s="3" t="str">
        <f>IF(Table5[[#This Row],[Profit_Percentage]]&lt;=24.5%,"low","high")</f>
        <v>low</v>
      </c>
      <c r="Q7206" s="3" t="str">
        <f>IF(Table5[[#This Row],[Profit_Percentage]]&gt;25%,"high_profit","low_profit")&amp;(IF(Table5[[#This Row],[net_sales]]&gt;1000," high_sales"," low_sales"))</f>
        <v>low_profit low_sales</v>
      </c>
      <c r="R7206" s="3"/>
    </row>
    <row r="7207" spans="1:18" ht="14.25" customHeight="1" x14ac:dyDescent="0.3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Table5[[#This Row],[sales]]-(Table5[[#This Row],[sales]]*Table5[[#This Row],[discount]])</f>
        <v>2361.4965000000002</v>
      </c>
      <c r="O7207" s="6">
        <f>Table5[[#This Row],[profit]]/Table5[[#This Row],[net_sales]]</f>
        <v>0.18843983042109103</v>
      </c>
      <c r="P7207" s="3" t="str">
        <f>IF(Table5[[#This Row],[Profit_Percentage]]&lt;=24.5%,"low","high")</f>
        <v>low</v>
      </c>
      <c r="Q7207" s="3" t="str">
        <f>IF(Table5[[#This Row],[Profit_Percentage]]&gt;25%,"high_profit","low_profit")&amp;(IF(Table5[[#This Row],[net_sales]]&gt;1000," high_sales"," low_sales"))</f>
        <v>low_profit high_sales</v>
      </c>
      <c r="R7207" s="3"/>
    </row>
    <row r="7208" spans="1:18" ht="14.25" customHeight="1" x14ac:dyDescent="0.3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Table5[[#This Row],[sales]]-(Table5[[#This Row],[sales]]*Table5[[#This Row],[discount]])</f>
        <v>3357.172</v>
      </c>
      <c r="O7208" s="6">
        <f>Table5[[#This Row],[profit]]/Table5[[#This Row],[net_sales]]</f>
        <v>8.6441802803073536E-2</v>
      </c>
      <c r="P7208" s="3" t="str">
        <f>IF(Table5[[#This Row],[Profit_Percentage]]&lt;=24.5%,"low","high")</f>
        <v>low</v>
      </c>
      <c r="Q7208" s="3" t="str">
        <f>IF(Table5[[#This Row],[Profit_Percentage]]&gt;25%,"high_profit","low_profit")&amp;(IF(Table5[[#This Row],[net_sales]]&gt;1000," high_sales"," low_sales"))</f>
        <v>low_profit high_sales</v>
      </c>
      <c r="R7208" s="3"/>
    </row>
    <row r="7209" spans="1:18" ht="14.25" customHeight="1" x14ac:dyDescent="0.3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Table5[[#This Row],[sales]]-(Table5[[#This Row],[sales]]*Table5[[#This Row],[discount]])</f>
        <v>2570.54</v>
      </c>
      <c r="O7209" s="6">
        <f>Table5[[#This Row],[profit]]/Table5[[#This Row],[net_sales]]</f>
        <v>0.13757420619791949</v>
      </c>
      <c r="P7209" s="3" t="str">
        <f>IF(Table5[[#This Row],[Profit_Percentage]]&lt;=24.5%,"low","high")</f>
        <v>low</v>
      </c>
      <c r="Q7209" s="3" t="str">
        <f>IF(Table5[[#This Row],[Profit_Percentage]]&gt;25%,"high_profit","low_profit")&amp;(IF(Table5[[#This Row],[net_sales]]&gt;1000," high_sales"," low_sales"))</f>
        <v>low_profit high_sales</v>
      </c>
      <c r="R7209" s="3"/>
    </row>
    <row r="7210" spans="1:18" ht="14.25" customHeight="1" x14ac:dyDescent="0.3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Table5[[#This Row],[sales]]-(Table5[[#This Row],[sales]]*Table5[[#This Row],[discount]])</f>
        <v>2474.1961999999999</v>
      </c>
      <c r="O7210" s="6">
        <f>Table5[[#This Row],[profit]]/Table5[[#This Row],[net_sales]]</f>
        <v>6.8090800559793926E-2</v>
      </c>
      <c r="P7210" s="3" t="str">
        <f>IF(Table5[[#This Row],[Profit_Percentage]]&lt;=24.5%,"low","high")</f>
        <v>low</v>
      </c>
      <c r="Q7210" s="3" t="str">
        <f>IF(Table5[[#This Row],[Profit_Percentage]]&gt;25%,"high_profit","low_profit")&amp;(IF(Table5[[#This Row],[net_sales]]&gt;1000," high_sales"," low_sales"))</f>
        <v>low_profit high_sales</v>
      </c>
      <c r="R7210" s="3"/>
    </row>
    <row r="7211" spans="1:18" ht="14.25" customHeight="1" x14ac:dyDescent="0.3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Table5[[#This Row],[sales]]-(Table5[[#This Row],[sales]]*Table5[[#This Row],[discount]])</f>
        <v>171.65199999999999</v>
      </c>
      <c r="O7211" s="6">
        <f>Table5[[#This Row],[profit]]/Table5[[#This Row],[net_sales]]</f>
        <v>0.21770792067671801</v>
      </c>
      <c r="P7211" s="3" t="str">
        <f>IF(Table5[[#This Row],[Profit_Percentage]]&lt;=24.5%,"low","high")</f>
        <v>low</v>
      </c>
      <c r="Q7211" s="3" t="str">
        <f>IF(Table5[[#This Row],[Profit_Percentage]]&gt;25%,"high_profit","low_profit")&amp;(IF(Table5[[#This Row],[net_sales]]&gt;1000," high_sales"," low_sales"))</f>
        <v>low_profit low_sales</v>
      </c>
      <c r="R7211" s="3"/>
    </row>
    <row r="7212" spans="1:18" ht="14.25" customHeight="1" x14ac:dyDescent="0.3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Table5[[#This Row],[sales]]-(Table5[[#This Row],[sales]]*Table5[[#This Row],[discount]])</f>
        <v>2877.7005000000004</v>
      </c>
      <c r="O7212" s="6">
        <f>Table5[[#This Row],[profit]]/Table5[[#This Row],[net_sales]]</f>
        <v>0.23701910605360077</v>
      </c>
      <c r="P7212" s="3" t="str">
        <f>IF(Table5[[#This Row],[Profit_Percentage]]&lt;=24.5%,"low","high")</f>
        <v>low</v>
      </c>
      <c r="Q7212" s="3" t="str">
        <f>IF(Table5[[#This Row],[Profit_Percentage]]&gt;25%,"high_profit","low_profit")&amp;(IF(Table5[[#This Row],[net_sales]]&gt;1000," high_sales"," low_sales"))</f>
        <v>low_profit high_sales</v>
      </c>
      <c r="R7212" s="3"/>
    </row>
    <row r="7213" spans="1:18" ht="14.25" customHeight="1" x14ac:dyDescent="0.3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Table5[[#This Row],[sales]]-(Table5[[#This Row],[sales]]*Table5[[#This Row],[discount]])</f>
        <v>986.95710000000008</v>
      </c>
      <c r="O7213" s="6">
        <f>Table5[[#This Row],[profit]]/Table5[[#This Row],[net_sales]]</f>
        <v>0.57014636198473068</v>
      </c>
      <c r="P7213" s="3" t="str">
        <f>IF(Table5[[#This Row],[Profit_Percentage]]&lt;=24.5%,"low","high")</f>
        <v>high</v>
      </c>
      <c r="Q7213" s="3" t="str">
        <f>IF(Table5[[#This Row],[Profit_Percentage]]&gt;25%,"high_profit","low_profit")&amp;(IF(Table5[[#This Row],[net_sales]]&gt;1000," high_sales"," low_sales"))</f>
        <v>high_profit low_sales</v>
      </c>
      <c r="R7213" s="3"/>
    </row>
    <row r="7214" spans="1:18" ht="14.25" customHeight="1" x14ac:dyDescent="0.3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Table5[[#This Row],[sales]]-(Table5[[#This Row],[sales]]*Table5[[#This Row],[discount]])</f>
        <v>1367.4144000000001</v>
      </c>
      <c r="O7214" s="6">
        <f>Table5[[#This Row],[profit]]/Table5[[#This Row],[net_sales]]</f>
        <v>0.23648281018541267</v>
      </c>
      <c r="P7214" s="3" t="str">
        <f>IF(Table5[[#This Row],[Profit_Percentage]]&lt;=24.5%,"low","high")</f>
        <v>low</v>
      </c>
      <c r="Q7214" s="3" t="str">
        <f>IF(Table5[[#This Row],[Profit_Percentage]]&gt;25%,"high_profit","low_profit")&amp;(IF(Table5[[#This Row],[net_sales]]&gt;1000," high_sales"," low_sales"))</f>
        <v>low_profit high_sales</v>
      </c>
      <c r="R7214" s="3"/>
    </row>
    <row r="7215" spans="1:18" ht="14.25" customHeight="1" x14ac:dyDescent="0.3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Table5[[#This Row],[sales]]-(Table5[[#This Row],[sales]]*Table5[[#This Row],[discount]])</f>
        <v>1922.8529999999998</v>
      </c>
      <c r="O7215" s="6">
        <f>Table5[[#This Row],[profit]]/Table5[[#This Row],[net_sales]]</f>
        <v>0.33877784729253874</v>
      </c>
      <c r="P7215" s="3" t="str">
        <f>IF(Table5[[#This Row],[Profit_Percentage]]&lt;=24.5%,"low","high")</f>
        <v>high</v>
      </c>
      <c r="Q7215" s="3" t="str">
        <f>IF(Table5[[#This Row],[Profit_Percentage]]&gt;25%,"high_profit","low_profit")&amp;(IF(Table5[[#This Row],[net_sales]]&gt;1000," high_sales"," low_sales"))</f>
        <v>high_profit high_sales</v>
      </c>
      <c r="R7215" s="3"/>
    </row>
    <row r="7216" spans="1:18" ht="14.25" customHeight="1" x14ac:dyDescent="0.3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Table5[[#This Row],[sales]]-(Table5[[#This Row],[sales]]*Table5[[#This Row],[discount]])</f>
        <v>2213.4288000000001</v>
      </c>
      <c r="O7216" s="6">
        <f>Table5[[#This Row],[profit]]/Table5[[#This Row],[net_sales]]</f>
        <v>8.3815661926871107E-2</v>
      </c>
      <c r="P7216" s="3" t="str">
        <f>IF(Table5[[#This Row],[Profit_Percentage]]&lt;=24.5%,"low","high")</f>
        <v>low</v>
      </c>
      <c r="Q7216" s="3" t="str">
        <f>IF(Table5[[#This Row],[Profit_Percentage]]&gt;25%,"high_profit","low_profit")&amp;(IF(Table5[[#This Row],[net_sales]]&gt;1000," high_sales"," low_sales"))</f>
        <v>low_profit high_sales</v>
      </c>
      <c r="R7216" s="3"/>
    </row>
    <row r="7217" spans="1:18" ht="14.25" customHeight="1" x14ac:dyDescent="0.3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Table5[[#This Row],[sales]]-(Table5[[#This Row],[sales]]*Table5[[#This Row],[discount]])</f>
        <v>2273.5663999999997</v>
      </c>
      <c r="O7217" s="6">
        <f>Table5[[#This Row],[profit]]/Table5[[#This Row],[net_sales]]</f>
        <v>0.133543493605465</v>
      </c>
      <c r="P7217" s="3" t="str">
        <f>IF(Table5[[#This Row],[Profit_Percentage]]&lt;=24.5%,"low","high")</f>
        <v>low</v>
      </c>
      <c r="Q7217" s="3" t="str">
        <f>IF(Table5[[#This Row],[Profit_Percentage]]&gt;25%,"high_profit","low_profit")&amp;(IF(Table5[[#This Row],[net_sales]]&gt;1000," high_sales"," low_sales"))</f>
        <v>low_profit high_sales</v>
      </c>
      <c r="R7217" s="3"/>
    </row>
    <row r="7218" spans="1:18" ht="14.25" customHeight="1" x14ac:dyDescent="0.3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Table5[[#This Row],[sales]]-(Table5[[#This Row],[sales]]*Table5[[#This Row],[discount]])</f>
        <v>3148.6319999999996</v>
      </c>
      <c r="O7218" s="6">
        <f>Table5[[#This Row],[profit]]/Table5[[#This Row],[net_sales]]</f>
        <v>0.17499028149367729</v>
      </c>
      <c r="P7218" s="3" t="str">
        <f>IF(Table5[[#This Row],[Profit_Percentage]]&lt;=24.5%,"low","high")</f>
        <v>low</v>
      </c>
      <c r="Q7218" s="3" t="str">
        <f>IF(Table5[[#This Row],[Profit_Percentage]]&gt;25%,"high_profit","low_profit")&amp;(IF(Table5[[#This Row],[net_sales]]&gt;1000," high_sales"," low_sales"))</f>
        <v>low_profit high_sales</v>
      </c>
      <c r="R7218" s="3"/>
    </row>
    <row r="7219" spans="1:18" ht="14.25" customHeight="1" x14ac:dyDescent="0.3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Table5[[#This Row],[sales]]-(Table5[[#This Row],[sales]]*Table5[[#This Row],[discount]])</f>
        <v>3554.9423000000002</v>
      </c>
      <c r="O7219" s="6">
        <f>Table5[[#This Row],[profit]]/Table5[[#This Row],[net_sales]]</f>
        <v>0.16309125467381003</v>
      </c>
      <c r="P7219" s="3" t="str">
        <f>IF(Table5[[#This Row],[Profit_Percentage]]&lt;=24.5%,"low","high")</f>
        <v>low</v>
      </c>
      <c r="Q7219" s="3" t="str">
        <f>IF(Table5[[#This Row],[Profit_Percentage]]&gt;25%,"high_profit","low_profit")&amp;(IF(Table5[[#This Row],[net_sales]]&gt;1000," high_sales"," low_sales"))</f>
        <v>low_profit high_sales</v>
      </c>
      <c r="R7219" s="3"/>
    </row>
    <row r="7220" spans="1:18" ht="14.25" customHeight="1" x14ac:dyDescent="0.3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Table5[[#This Row],[sales]]-(Table5[[#This Row],[sales]]*Table5[[#This Row],[discount]])</f>
        <v>2305.7916</v>
      </c>
      <c r="O7220" s="6">
        <f>Table5[[#This Row],[profit]]/Table5[[#This Row],[net_sales]]</f>
        <v>7.9881460232572615E-2</v>
      </c>
      <c r="P7220" s="3" t="str">
        <f>IF(Table5[[#This Row],[Profit_Percentage]]&lt;=24.5%,"low","high")</f>
        <v>low</v>
      </c>
      <c r="Q7220" s="3" t="str">
        <f>IF(Table5[[#This Row],[Profit_Percentage]]&gt;25%,"high_profit","low_profit")&amp;(IF(Table5[[#This Row],[net_sales]]&gt;1000," high_sales"," low_sales"))</f>
        <v>low_profit high_sales</v>
      </c>
      <c r="R7220" s="3"/>
    </row>
    <row r="7221" spans="1:18" ht="14.25" customHeight="1" x14ac:dyDescent="0.3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Table5[[#This Row],[sales]]-(Table5[[#This Row],[sales]]*Table5[[#This Row],[discount]])</f>
        <v>2583.7120000000004</v>
      </c>
      <c r="O7221" s="6">
        <f>Table5[[#This Row],[profit]]/Table5[[#This Row],[net_sales]]</f>
        <v>0.10126128608761346</v>
      </c>
      <c r="P7221" s="3" t="str">
        <f>IF(Table5[[#This Row],[Profit_Percentage]]&lt;=24.5%,"low","high")</f>
        <v>low</v>
      </c>
      <c r="Q7221" s="3" t="str">
        <f>IF(Table5[[#This Row],[Profit_Percentage]]&gt;25%,"high_profit","low_profit")&amp;(IF(Table5[[#This Row],[net_sales]]&gt;1000," high_sales"," low_sales"))</f>
        <v>low_profit high_sales</v>
      </c>
      <c r="R7221" s="3"/>
    </row>
    <row r="7222" spans="1:18" ht="14.25" customHeight="1" x14ac:dyDescent="0.3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Table5[[#This Row],[sales]]-(Table5[[#This Row],[sales]]*Table5[[#This Row],[discount]])</f>
        <v>614.70640000000003</v>
      </c>
      <c r="O7222" s="6">
        <f>Table5[[#This Row],[profit]]/Table5[[#This Row],[net_sales]]</f>
        <v>0.14935585508789237</v>
      </c>
      <c r="P7222" s="3" t="str">
        <f>IF(Table5[[#This Row],[Profit_Percentage]]&lt;=24.5%,"low","high")</f>
        <v>low</v>
      </c>
      <c r="Q7222" s="3" t="str">
        <f>IF(Table5[[#This Row],[Profit_Percentage]]&gt;25%,"high_profit","low_profit")&amp;(IF(Table5[[#This Row],[net_sales]]&gt;1000," high_sales"," low_sales"))</f>
        <v>low_profit low_sales</v>
      </c>
      <c r="R7222" s="3"/>
    </row>
    <row r="7223" spans="1:18" ht="14.25" customHeight="1" x14ac:dyDescent="0.3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Table5[[#This Row],[sales]]-(Table5[[#This Row],[sales]]*Table5[[#This Row],[discount]])</f>
        <v>3066.2992999999997</v>
      </c>
      <c r="O7223" s="6">
        <f>Table5[[#This Row],[profit]]/Table5[[#This Row],[net_sales]]</f>
        <v>0.17585367481902373</v>
      </c>
      <c r="P7223" s="3" t="str">
        <f>IF(Table5[[#This Row],[Profit_Percentage]]&lt;=24.5%,"low","high")</f>
        <v>low</v>
      </c>
      <c r="Q7223" s="3" t="str">
        <f>IF(Table5[[#This Row],[Profit_Percentage]]&gt;25%,"high_profit","low_profit")&amp;(IF(Table5[[#This Row],[net_sales]]&gt;1000," high_sales"," low_sales"))</f>
        <v>low_profit high_sales</v>
      </c>
      <c r="R7223" s="3"/>
    </row>
    <row r="7224" spans="1:18" ht="14.25" customHeight="1" x14ac:dyDescent="0.3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Table5[[#This Row],[sales]]-(Table5[[#This Row],[sales]]*Table5[[#This Row],[discount]])</f>
        <v>1338.4389000000001</v>
      </c>
      <c r="O7224" s="6">
        <f>Table5[[#This Row],[profit]]/Table5[[#This Row],[net_sales]]</f>
        <v>0.18132318180531062</v>
      </c>
      <c r="P7224" s="3" t="str">
        <f>IF(Table5[[#This Row],[Profit_Percentage]]&lt;=24.5%,"low","high")</f>
        <v>low</v>
      </c>
      <c r="Q7224" s="3" t="str">
        <f>IF(Table5[[#This Row],[Profit_Percentage]]&gt;25%,"high_profit","low_profit")&amp;(IF(Table5[[#This Row],[net_sales]]&gt;1000," high_sales"," low_sales"))</f>
        <v>low_profit high_sales</v>
      </c>
      <c r="R7224" s="3"/>
    </row>
    <row r="7225" spans="1:18" ht="14.25" customHeight="1" x14ac:dyDescent="0.3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Table5[[#This Row],[sales]]-(Table5[[#This Row],[sales]]*Table5[[#This Row],[discount]])</f>
        <v>1426.2353000000003</v>
      </c>
      <c r="O7225" s="6">
        <f>Table5[[#This Row],[profit]]/Table5[[#This Row],[net_sales]]</f>
        <v>0.34111482165670692</v>
      </c>
      <c r="P7225" s="3" t="str">
        <f>IF(Table5[[#This Row],[Profit_Percentage]]&lt;=24.5%,"low","high")</f>
        <v>high</v>
      </c>
      <c r="Q7225" s="3" t="str">
        <f>IF(Table5[[#This Row],[Profit_Percentage]]&gt;25%,"high_profit","low_profit")&amp;(IF(Table5[[#This Row],[net_sales]]&gt;1000," high_sales"," low_sales"))</f>
        <v>high_profit high_sales</v>
      </c>
      <c r="R7225" s="3"/>
    </row>
    <row r="7226" spans="1:18" ht="14.25" customHeight="1" x14ac:dyDescent="0.3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Table5[[#This Row],[sales]]-(Table5[[#This Row],[sales]]*Table5[[#This Row],[discount]])</f>
        <v>1335.3119999999999</v>
      </c>
      <c r="O7226" s="6">
        <f>Table5[[#This Row],[profit]]/Table5[[#This Row],[net_sales]]</f>
        <v>0.16611099128892726</v>
      </c>
      <c r="P7226" s="3" t="str">
        <f>IF(Table5[[#This Row],[Profit_Percentage]]&lt;=24.5%,"low","high")</f>
        <v>low</v>
      </c>
      <c r="Q7226" s="3" t="str">
        <f>IF(Table5[[#This Row],[Profit_Percentage]]&gt;25%,"high_profit","low_profit")&amp;(IF(Table5[[#This Row],[net_sales]]&gt;1000," high_sales"," low_sales"))</f>
        <v>low_profit high_sales</v>
      </c>
      <c r="R7226" s="3"/>
    </row>
    <row r="7227" spans="1:18" ht="14.25" customHeight="1" x14ac:dyDescent="0.3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Table5[[#This Row],[sales]]-(Table5[[#This Row],[sales]]*Table5[[#This Row],[discount]])</f>
        <v>1920.4979000000003</v>
      </c>
      <c r="O7227" s="6">
        <f>Table5[[#This Row],[profit]]/Table5[[#This Row],[net_sales]]</f>
        <v>0.22346809126945671</v>
      </c>
      <c r="P7227" s="3" t="str">
        <f>IF(Table5[[#This Row],[Profit_Percentage]]&lt;=24.5%,"low","high")</f>
        <v>low</v>
      </c>
      <c r="Q7227" s="3" t="str">
        <f>IF(Table5[[#This Row],[Profit_Percentage]]&gt;25%,"high_profit","low_profit")&amp;(IF(Table5[[#This Row],[net_sales]]&gt;1000," high_sales"," low_sales"))</f>
        <v>low_profit high_sales</v>
      </c>
      <c r="R7227" s="3"/>
    </row>
    <row r="7228" spans="1:18" ht="14.25" customHeight="1" x14ac:dyDescent="0.3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Table5[[#This Row],[sales]]-(Table5[[#This Row],[sales]]*Table5[[#This Row],[discount]])</f>
        <v>869.18799999999999</v>
      </c>
      <c r="O7228" s="6">
        <f>Table5[[#This Row],[profit]]/Table5[[#This Row],[net_sales]]</f>
        <v>0.10807788418615996</v>
      </c>
      <c r="P7228" s="3" t="str">
        <f>IF(Table5[[#This Row],[Profit_Percentage]]&lt;=24.5%,"low","high")</f>
        <v>low</v>
      </c>
      <c r="Q7228" s="3" t="str">
        <f>IF(Table5[[#This Row],[Profit_Percentage]]&gt;25%,"high_profit","low_profit")&amp;(IF(Table5[[#This Row],[net_sales]]&gt;1000," high_sales"," low_sales"))</f>
        <v>low_profit low_sales</v>
      </c>
      <c r="R7228" s="3"/>
    </row>
    <row r="7229" spans="1:18" ht="14.25" customHeight="1" x14ac:dyDescent="0.3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Table5[[#This Row],[sales]]-(Table5[[#This Row],[sales]]*Table5[[#This Row],[discount]])</f>
        <v>727.55279999999993</v>
      </c>
      <c r="O7229" s="6">
        <f>Table5[[#This Row],[profit]]/Table5[[#This Row],[net_sales]]</f>
        <v>0.22368136030814537</v>
      </c>
      <c r="P7229" s="3" t="str">
        <f>IF(Table5[[#This Row],[Profit_Percentage]]&lt;=24.5%,"low","high")</f>
        <v>low</v>
      </c>
      <c r="Q7229" s="3" t="str">
        <f>IF(Table5[[#This Row],[Profit_Percentage]]&gt;25%,"high_profit","low_profit")&amp;(IF(Table5[[#This Row],[net_sales]]&gt;1000," high_sales"," low_sales"))</f>
        <v>low_profit low_sales</v>
      </c>
      <c r="R7229" s="3"/>
    </row>
    <row r="7230" spans="1:18" ht="14.25" customHeight="1" x14ac:dyDescent="0.3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Table5[[#This Row],[sales]]-(Table5[[#This Row],[sales]]*Table5[[#This Row],[discount]])</f>
        <v>571.00139999999999</v>
      </c>
      <c r="O7230" s="6">
        <f>Table5[[#This Row],[profit]]/Table5[[#This Row],[net_sales]]</f>
        <v>0.25486802659327984</v>
      </c>
      <c r="P7230" s="3" t="str">
        <f>IF(Table5[[#This Row],[Profit_Percentage]]&lt;=24.5%,"low","high")</f>
        <v>high</v>
      </c>
      <c r="Q7230" s="3" t="str">
        <f>IF(Table5[[#This Row],[Profit_Percentage]]&gt;25%,"high_profit","low_profit")&amp;(IF(Table5[[#This Row],[net_sales]]&gt;1000," high_sales"," low_sales"))</f>
        <v>high_profit low_sales</v>
      </c>
      <c r="R7230" s="3"/>
    </row>
    <row r="7231" spans="1:18" ht="14.25" customHeight="1" x14ac:dyDescent="0.3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Table5[[#This Row],[sales]]-(Table5[[#This Row],[sales]]*Table5[[#This Row],[discount]])</f>
        <v>1918.8354999999999</v>
      </c>
      <c r="O7231" s="6">
        <f>Table5[[#This Row],[profit]]/Table5[[#This Row],[net_sales]]</f>
        <v>0.33817906746044674</v>
      </c>
      <c r="P7231" s="3" t="str">
        <f>IF(Table5[[#This Row],[Profit_Percentage]]&lt;=24.5%,"low","high")</f>
        <v>high</v>
      </c>
      <c r="Q7231" s="3" t="str">
        <f>IF(Table5[[#This Row],[Profit_Percentage]]&gt;25%,"high_profit","low_profit")&amp;(IF(Table5[[#This Row],[net_sales]]&gt;1000," high_sales"," low_sales"))</f>
        <v>high_profit high_sales</v>
      </c>
      <c r="R7231" s="3"/>
    </row>
    <row r="7232" spans="1:18" ht="14.25" customHeight="1" x14ac:dyDescent="0.3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Table5[[#This Row],[sales]]-(Table5[[#This Row],[sales]]*Table5[[#This Row],[discount]])</f>
        <v>428.26799999999997</v>
      </c>
      <c r="O7232" s="6">
        <f>Table5[[#This Row],[profit]]/Table5[[#This Row],[net_sales]]</f>
        <v>0.45634976229837393</v>
      </c>
      <c r="P7232" s="3" t="str">
        <f>IF(Table5[[#This Row],[Profit_Percentage]]&lt;=24.5%,"low","high")</f>
        <v>high</v>
      </c>
      <c r="Q7232" s="3" t="str">
        <f>IF(Table5[[#This Row],[Profit_Percentage]]&gt;25%,"high_profit","low_profit")&amp;(IF(Table5[[#This Row],[net_sales]]&gt;1000," high_sales"," low_sales"))</f>
        <v>high_profit low_sales</v>
      </c>
      <c r="R7232" s="3"/>
    </row>
    <row r="7233" spans="1:18" ht="14.25" customHeight="1" x14ac:dyDescent="0.3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Table5[[#This Row],[sales]]-(Table5[[#This Row],[sales]]*Table5[[#This Row],[discount]])</f>
        <v>676.22880000000009</v>
      </c>
      <c r="O7233" s="6">
        <f>Table5[[#This Row],[profit]]/Table5[[#This Row],[net_sales]]</f>
        <v>0.40722903254046555</v>
      </c>
      <c r="P7233" s="3" t="str">
        <f>IF(Table5[[#This Row],[Profit_Percentage]]&lt;=24.5%,"low","high")</f>
        <v>high</v>
      </c>
      <c r="Q7233" s="3" t="str">
        <f>IF(Table5[[#This Row],[Profit_Percentage]]&gt;25%,"high_profit","low_profit")&amp;(IF(Table5[[#This Row],[net_sales]]&gt;1000," high_sales"," low_sales"))</f>
        <v>high_profit low_sales</v>
      </c>
      <c r="R7233" s="3"/>
    </row>
    <row r="7234" spans="1:18" ht="14.25" customHeight="1" x14ac:dyDescent="0.3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Table5[[#This Row],[sales]]-(Table5[[#This Row],[sales]]*Table5[[#This Row],[discount]])</f>
        <v>384.90720000000005</v>
      </c>
      <c r="O7234" s="6">
        <f>Table5[[#This Row],[profit]]/Table5[[#This Row],[net_sales]]</f>
        <v>0.57959425025044997</v>
      </c>
      <c r="P7234" s="3" t="str">
        <f>IF(Table5[[#This Row],[Profit_Percentage]]&lt;=24.5%,"low","high")</f>
        <v>high</v>
      </c>
      <c r="Q7234" s="3" t="str">
        <f>IF(Table5[[#This Row],[Profit_Percentage]]&gt;25%,"high_profit","low_profit")&amp;(IF(Table5[[#This Row],[net_sales]]&gt;1000," high_sales"," low_sales"))</f>
        <v>high_profit low_sales</v>
      </c>
      <c r="R7234" s="3"/>
    </row>
    <row r="7235" spans="1:18" ht="14.25" customHeight="1" x14ac:dyDescent="0.3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Table5[[#This Row],[sales]]-(Table5[[#This Row],[sales]]*Table5[[#This Row],[discount]])</f>
        <v>431.58920000000001</v>
      </c>
      <c r="O7235" s="6">
        <f>Table5[[#This Row],[profit]]/Table5[[#This Row],[net_sales]]</f>
        <v>0.20827675947405541</v>
      </c>
      <c r="P7235" s="3" t="str">
        <f>IF(Table5[[#This Row],[Profit_Percentage]]&lt;=24.5%,"low","high")</f>
        <v>low</v>
      </c>
      <c r="Q7235" s="3" t="str">
        <f>IF(Table5[[#This Row],[Profit_Percentage]]&gt;25%,"high_profit","low_profit")&amp;(IF(Table5[[#This Row],[net_sales]]&gt;1000," high_sales"," low_sales"))</f>
        <v>low_profit low_sales</v>
      </c>
      <c r="R7235" s="3"/>
    </row>
    <row r="7236" spans="1:18" ht="14.25" customHeight="1" x14ac:dyDescent="0.3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Table5[[#This Row],[sales]]-(Table5[[#This Row],[sales]]*Table5[[#This Row],[discount]])</f>
        <v>3362.2856000000002</v>
      </c>
      <c r="O7236" s="6">
        <f>Table5[[#This Row],[profit]]/Table5[[#This Row],[net_sales]]</f>
        <v>0.29379717178100517</v>
      </c>
      <c r="P7236" s="3" t="str">
        <f>IF(Table5[[#This Row],[Profit_Percentage]]&lt;=24.5%,"low","high")</f>
        <v>high</v>
      </c>
      <c r="Q7236" s="3" t="str">
        <f>IF(Table5[[#This Row],[Profit_Percentage]]&gt;25%,"high_profit","low_profit")&amp;(IF(Table5[[#This Row],[net_sales]]&gt;1000," high_sales"," low_sales"))</f>
        <v>high_profit high_sales</v>
      </c>
      <c r="R7236" s="3"/>
    </row>
    <row r="7237" spans="1:18" ht="14.25" customHeight="1" x14ac:dyDescent="0.3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Table5[[#This Row],[sales]]-(Table5[[#This Row],[sales]]*Table5[[#This Row],[discount]])</f>
        <v>3130.5115999999998</v>
      </c>
      <c r="O7237" s="6">
        <f>Table5[[#This Row],[profit]]/Table5[[#This Row],[net_sales]]</f>
        <v>0.3231580422829291</v>
      </c>
      <c r="P7237" s="3" t="str">
        <f>IF(Table5[[#This Row],[Profit_Percentage]]&lt;=24.5%,"low","high")</f>
        <v>high</v>
      </c>
      <c r="Q7237" s="3" t="str">
        <f>IF(Table5[[#This Row],[Profit_Percentage]]&gt;25%,"high_profit","low_profit")&amp;(IF(Table5[[#This Row],[net_sales]]&gt;1000," high_sales"," low_sales"))</f>
        <v>high_profit high_sales</v>
      </c>
      <c r="R7237" s="3"/>
    </row>
    <row r="7238" spans="1:18" ht="14.25" customHeight="1" x14ac:dyDescent="0.3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Table5[[#This Row],[sales]]-(Table5[[#This Row],[sales]]*Table5[[#This Row],[discount]])</f>
        <v>4395.0990000000002</v>
      </c>
      <c r="O7238" s="6">
        <f>Table5[[#This Row],[profit]]/Table5[[#This Row],[net_sales]]</f>
        <v>0.23546227286347818</v>
      </c>
      <c r="P7238" s="3" t="str">
        <f>IF(Table5[[#This Row],[Profit_Percentage]]&lt;=24.5%,"low","high")</f>
        <v>low</v>
      </c>
      <c r="Q7238" s="3" t="str">
        <f>IF(Table5[[#This Row],[Profit_Percentage]]&gt;25%,"high_profit","low_profit")&amp;(IF(Table5[[#This Row],[net_sales]]&gt;1000," high_sales"," low_sales"))</f>
        <v>low_profit high_sales</v>
      </c>
      <c r="R7238" s="3"/>
    </row>
    <row r="7239" spans="1:18" ht="14.25" customHeight="1" x14ac:dyDescent="0.3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Table5[[#This Row],[sales]]-(Table5[[#This Row],[sales]]*Table5[[#This Row],[discount]])</f>
        <v>2409.1884</v>
      </c>
      <c r="O7239" s="6">
        <f>Table5[[#This Row],[profit]]/Table5[[#This Row],[net_sales]]</f>
        <v>0.15509787445431833</v>
      </c>
      <c r="P7239" s="3" t="str">
        <f>IF(Table5[[#This Row],[Profit_Percentage]]&lt;=24.5%,"low","high")</f>
        <v>low</v>
      </c>
      <c r="Q7239" s="3" t="str">
        <f>IF(Table5[[#This Row],[Profit_Percentage]]&gt;25%,"high_profit","low_profit")&amp;(IF(Table5[[#This Row],[net_sales]]&gt;1000," high_sales"," low_sales"))</f>
        <v>low_profit high_sales</v>
      </c>
      <c r="R7239" s="3"/>
    </row>
    <row r="7240" spans="1:18" ht="14.25" customHeight="1" x14ac:dyDescent="0.3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Table5[[#This Row],[sales]]-(Table5[[#This Row],[sales]]*Table5[[#This Row],[discount]])</f>
        <v>2710.6304</v>
      </c>
      <c r="O7240" s="6">
        <f>Table5[[#This Row],[profit]]/Table5[[#This Row],[net_sales]]</f>
        <v>0.39559063456235122</v>
      </c>
      <c r="P7240" s="3" t="str">
        <f>IF(Table5[[#This Row],[Profit_Percentage]]&lt;=24.5%,"low","high")</f>
        <v>high</v>
      </c>
      <c r="Q7240" s="3" t="str">
        <f>IF(Table5[[#This Row],[Profit_Percentage]]&gt;25%,"high_profit","low_profit")&amp;(IF(Table5[[#This Row],[net_sales]]&gt;1000," high_sales"," low_sales"))</f>
        <v>high_profit high_sales</v>
      </c>
      <c r="R7240" s="3"/>
    </row>
    <row r="7241" spans="1:18" ht="14.25" customHeight="1" x14ac:dyDescent="0.3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Table5[[#This Row],[sales]]-(Table5[[#This Row],[sales]]*Table5[[#This Row],[discount]])</f>
        <v>2369.6064000000001</v>
      </c>
      <c r="O7241" s="6">
        <f>Table5[[#This Row],[profit]]/Table5[[#This Row],[net_sales]]</f>
        <v>0.16377825448141933</v>
      </c>
      <c r="P7241" s="3" t="str">
        <f>IF(Table5[[#This Row],[Profit_Percentage]]&lt;=24.5%,"low","high")</f>
        <v>low</v>
      </c>
      <c r="Q7241" s="3" t="str">
        <f>IF(Table5[[#This Row],[Profit_Percentage]]&gt;25%,"high_profit","low_profit")&amp;(IF(Table5[[#This Row],[net_sales]]&gt;1000," high_sales"," low_sales"))</f>
        <v>low_profit high_sales</v>
      </c>
      <c r="R7241" s="3"/>
    </row>
    <row r="7242" spans="1:18" ht="14.25" customHeight="1" x14ac:dyDescent="0.3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Table5[[#This Row],[sales]]-(Table5[[#This Row],[sales]]*Table5[[#This Row],[discount]])</f>
        <v>1562.1473999999998</v>
      </c>
      <c r="O7242" s="6">
        <f>Table5[[#This Row],[profit]]/Table5[[#This Row],[net_sales]]</f>
        <v>0.18258840362951667</v>
      </c>
      <c r="P7242" s="3" t="str">
        <f>IF(Table5[[#This Row],[Profit_Percentage]]&lt;=24.5%,"low","high")</f>
        <v>low</v>
      </c>
      <c r="Q7242" s="3" t="str">
        <f>IF(Table5[[#This Row],[Profit_Percentage]]&gt;25%,"high_profit","low_profit")&amp;(IF(Table5[[#This Row],[net_sales]]&gt;1000," high_sales"," low_sales"))</f>
        <v>low_profit high_sales</v>
      </c>
      <c r="R7242" s="3"/>
    </row>
    <row r="7243" spans="1:18" ht="14.25" customHeight="1" x14ac:dyDescent="0.3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Table5[[#This Row],[sales]]-(Table5[[#This Row],[sales]]*Table5[[#This Row],[discount]])</f>
        <v>1909.5734</v>
      </c>
      <c r="O7243" s="6">
        <f>Table5[[#This Row],[profit]]/Table5[[#This Row],[net_sales]]</f>
        <v>0.36177190151475719</v>
      </c>
      <c r="P7243" s="3" t="str">
        <f>IF(Table5[[#This Row],[Profit_Percentage]]&lt;=24.5%,"low","high")</f>
        <v>high</v>
      </c>
      <c r="Q7243" s="3" t="str">
        <f>IF(Table5[[#This Row],[Profit_Percentage]]&gt;25%,"high_profit","low_profit")&amp;(IF(Table5[[#This Row],[net_sales]]&gt;1000," high_sales"," low_sales"))</f>
        <v>high_profit high_sales</v>
      </c>
      <c r="R7243" s="3"/>
    </row>
    <row r="7244" spans="1:18" ht="14.25" customHeight="1" x14ac:dyDescent="0.3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Table5[[#This Row],[sales]]-(Table5[[#This Row],[sales]]*Table5[[#This Row],[discount]])</f>
        <v>884.62300000000005</v>
      </c>
      <c r="O7244" s="6">
        <f>Table5[[#This Row],[profit]]/Table5[[#This Row],[net_sales]]</f>
        <v>0.28354451557330074</v>
      </c>
      <c r="P7244" s="3" t="str">
        <f>IF(Table5[[#This Row],[Profit_Percentage]]&lt;=24.5%,"low","high")</f>
        <v>high</v>
      </c>
      <c r="Q7244" s="3" t="str">
        <f>IF(Table5[[#This Row],[Profit_Percentage]]&gt;25%,"high_profit","low_profit")&amp;(IF(Table5[[#This Row],[net_sales]]&gt;1000," high_sales"," low_sales"))</f>
        <v>high_profit low_sales</v>
      </c>
      <c r="R7244" s="3"/>
    </row>
    <row r="7245" spans="1:18" ht="14.25" customHeight="1" x14ac:dyDescent="0.3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Table5[[#This Row],[sales]]-(Table5[[#This Row],[sales]]*Table5[[#This Row],[discount]])</f>
        <v>2991.654</v>
      </c>
      <c r="O7245" s="6">
        <f>Table5[[#This Row],[profit]]/Table5[[#This Row],[net_sales]]</f>
        <v>0.23487676048099143</v>
      </c>
      <c r="P7245" s="3" t="str">
        <f>IF(Table5[[#This Row],[Profit_Percentage]]&lt;=24.5%,"low","high")</f>
        <v>low</v>
      </c>
      <c r="Q7245" s="3" t="str">
        <f>IF(Table5[[#This Row],[Profit_Percentage]]&gt;25%,"high_profit","low_profit")&amp;(IF(Table5[[#This Row],[net_sales]]&gt;1000," high_sales"," low_sales"))</f>
        <v>low_profit high_sales</v>
      </c>
      <c r="R7245" s="3"/>
    </row>
    <row r="7246" spans="1:18" ht="14.25" customHeight="1" x14ac:dyDescent="0.3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Table5[[#This Row],[sales]]-(Table5[[#This Row],[sales]]*Table5[[#This Row],[discount]])</f>
        <v>3147.3119999999999</v>
      </c>
      <c r="O7246" s="6">
        <f>Table5[[#This Row],[profit]]/Table5[[#This Row],[net_sales]]</f>
        <v>0.38138894396233991</v>
      </c>
      <c r="P7246" s="3" t="str">
        <f>IF(Table5[[#This Row],[Profit_Percentage]]&lt;=24.5%,"low","high")</f>
        <v>high</v>
      </c>
      <c r="Q7246" s="3" t="str">
        <f>IF(Table5[[#This Row],[Profit_Percentage]]&gt;25%,"high_profit","low_profit")&amp;(IF(Table5[[#This Row],[net_sales]]&gt;1000," high_sales"," low_sales"))</f>
        <v>high_profit high_sales</v>
      </c>
      <c r="R7246" s="3"/>
    </row>
    <row r="7247" spans="1:18" ht="14.25" customHeight="1" x14ac:dyDescent="0.3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Table5[[#This Row],[sales]]-(Table5[[#This Row],[sales]]*Table5[[#This Row],[discount]])</f>
        <v>3107.4887000000003</v>
      </c>
      <c r="O7247" s="6">
        <f>Table5[[#This Row],[profit]]/Table5[[#This Row],[net_sales]]</f>
        <v>0.11160780729468138</v>
      </c>
      <c r="P7247" s="3" t="str">
        <f>IF(Table5[[#This Row],[Profit_Percentage]]&lt;=24.5%,"low","high")</f>
        <v>low</v>
      </c>
      <c r="Q7247" s="3" t="str">
        <f>IF(Table5[[#This Row],[Profit_Percentage]]&gt;25%,"high_profit","low_profit")&amp;(IF(Table5[[#This Row],[net_sales]]&gt;1000," high_sales"," low_sales"))</f>
        <v>low_profit high_sales</v>
      </c>
      <c r="R7247" s="3"/>
    </row>
    <row r="7248" spans="1:18" ht="14.25" customHeight="1" x14ac:dyDescent="0.3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Table5[[#This Row],[sales]]-(Table5[[#This Row],[sales]]*Table5[[#This Row],[discount]])</f>
        <v>2056.5060000000003</v>
      </c>
      <c r="O7248" s="6">
        <f>Table5[[#This Row],[profit]]/Table5[[#This Row],[net_sales]]</f>
        <v>0.23417874783735126</v>
      </c>
      <c r="P7248" s="3" t="str">
        <f>IF(Table5[[#This Row],[Profit_Percentage]]&lt;=24.5%,"low","high")</f>
        <v>low</v>
      </c>
      <c r="Q7248" s="3" t="str">
        <f>IF(Table5[[#This Row],[Profit_Percentage]]&gt;25%,"high_profit","low_profit")&amp;(IF(Table5[[#This Row],[net_sales]]&gt;1000," high_sales"," low_sales"))</f>
        <v>low_profit high_sales</v>
      </c>
      <c r="R7248" s="3"/>
    </row>
    <row r="7249" spans="1:18" ht="14.25" customHeight="1" x14ac:dyDescent="0.3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Table5[[#This Row],[sales]]-(Table5[[#This Row],[sales]]*Table5[[#This Row],[discount]])</f>
        <v>3914.8440000000001</v>
      </c>
      <c r="O7249" s="6">
        <f>Table5[[#This Row],[profit]]/Table5[[#This Row],[net_sales]]</f>
        <v>0.11578494570920322</v>
      </c>
      <c r="P7249" s="3" t="str">
        <f>IF(Table5[[#This Row],[Profit_Percentage]]&lt;=24.5%,"low","high")</f>
        <v>low</v>
      </c>
      <c r="Q7249" s="3" t="str">
        <f>IF(Table5[[#This Row],[Profit_Percentage]]&gt;25%,"high_profit","low_profit")&amp;(IF(Table5[[#This Row],[net_sales]]&gt;1000," high_sales"," low_sales"))</f>
        <v>low_profit high_sales</v>
      </c>
      <c r="R7249" s="3"/>
    </row>
    <row r="7250" spans="1:18" ht="14.25" customHeight="1" x14ac:dyDescent="0.3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Table5[[#This Row],[sales]]-(Table5[[#This Row],[sales]]*Table5[[#This Row],[discount]])</f>
        <v>4189.2844999999998</v>
      </c>
      <c r="O7250" s="6">
        <f>Table5[[#This Row],[profit]]/Table5[[#This Row],[net_sales]]</f>
        <v>0.23641984687361289</v>
      </c>
      <c r="P7250" s="3" t="str">
        <f>IF(Table5[[#This Row],[Profit_Percentage]]&lt;=24.5%,"low","high")</f>
        <v>low</v>
      </c>
      <c r="Q7250" s="3" t="str">
        <f>IF(Table5[[#This Row],[Profit_Percentage]]&gt;25%,"high_profit","low_profit")&amp;(IF(Table5[[#This Row],[net_sales]]&gt;1000," high_sales"," low_sales"))</f>
        <v>low_profit high_sales</v>
      </c>
      <c r="R7250" s="3"/>
    </row>
    <row r="7251" spans="1:18" ht="14.25" customHeight="1" x14ac:dyDescent="0.3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Table5[[#This Row],[sales]]-(Table5[[#This Row],[sales]]*Table5[[#This Row],[discount]])</f>
        <v>1861.9805999999999</v>
      </c>
      <c r="O7251" s="6">
        <f>Table5[[#This Row],[profit]]/Table5[[#This Row],[net_sales]]</f>
        <v>0.23333218401953276</v>
      </c>
      <c r="P7251" s="3" t="str">
        <f>IF(Table5[[#This Row],[Profit_Percentage]]&lt;=24.5%,"low","high")</f>
        <v>low</v>
      </c>
      <c r="Q7251" s="3" t="str">
        <f>IF(Table5[[#This Row],[Profit_Percentage]]&gt;25%,"high_profit","low_profit")&amp;(IF(Table5[[#This Row],[net_sales]]&gt;1000," high_sales"," low_sales"))</f>
        <v>low_profit high_sales</v>
      </c>
      <c r="R7251" s="3"/>
    </row>
    <row r="7252" spans="1:18" ht="14.25" customHeight="1" x14ac:dyDescent="0.3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Table5[[#This Row],[sales]]-(Table5[[#This Row],[sales]]*Table5[[#This Row],[discount]])</f>
        <v>3122.4528</v>
      </c>
      <c r="O7252" s="6">
        <f>Table5[[#This Row],[profit]]/Table5[[#This Row],[net_sales]]</f>
        <v>0.37262692970090694</v>
      </c>
      <c r="P7252" s="3" t="str">
        <f>IF(Table5[[#This Row],[Profit_Percentage]]&lt;=24.5%,"low","high")</f>
        <v>high</v>
      </c>
      <c r="Q7252" s="3" t="str">
        <f>IF(Table5[[#This Row],[Profit_Percentage]]&gt;25%,"high_profit","low_profit")&amp;(IF(Table5[[#This Row],[net_sales]]&gt;1000," high_sales"," low_sales"))</f>
        <v>high_profit high_sales</v>
      </c>
      <c r="R7252" s="3"/>
    </row>
    <row r="7253" spans="1:18" ht="14.25" customHeight="1" x14ac:dyDescent="0.3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Table5[[#This Row],[sales]]-(Table5[[#This Row],[sales]]*Table5[[#This Row],[discount]])</f>
        <v>70.320899999999995</v>
      </c>
      <c r="O7253" s="6">
        <f>Table5[[#This Row],[profit]]/Table5[[#This Row],[net_sales]]</f>
        <v>0.48278676751861832</v>
      </c>
      <c r="P7253" s="3" t="str">
        <f>IF(Table5[[#This Row],[Profit_Percentage]]&lt;=24.5%,"low","high")</f>
        <v>high</v>
      </c>
      <c r="Q7253" s="3" t="str">
        <f>IF(Table5[[#This Row],[Profit_Percentage]]&gt;25%,"high_profit","low_profit")&amp;(IF(Table5[[#This Row],[net_sales]]&gt;1000," high_sales"," low_sales"))</f>
        <v>high_profit low_sales</v>
      </c>
      <c r="R7253" s="3"/>
    </row>
    <row r="7254" spans="1:18" ht="14.25" customHeight="1" x14ac:dyDescent="0.3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Table5[[#This Row],[sales]]-(Table5[[#This Row],[sales]]*Table5[[#This Row],[discount]])</f>
        <v>260.2321</v>
      </c>
      <c r="O7254" s="6">
        <f>Table5[[#This Row],[profit]]/Table5[[#This Row],[net_sales]]</f>
        <v>0.39772187981421198</v>
      </c>
      <c r="P7254" s="3" t="str">
        <f>IF(Table5[[#This Row],[Profit_Percentage]]&lt;=24.5%,"low","high")</f>
        <v>high</v>
      </c>
      <c r="Q7254" s="3" t="str">
        <f>IF(Table5[[#This Row],[Profit_Percentage]]&gt;25%,"high_profit","low_profit")&amp;(IF(Table5[[#This Row],[net_sales]]&gt;1000," high_sales"," low_sales"))</f>
        <v>high_profit low_sales</v>
      </c>
      <c r="R7254" s="3"/>
    </row>
    <row r="7255" spans="1:18" ht="14.25" customHeight="1" x14ac:dyDescent="0.3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Table5[[#This Row],[sales]]-(Table5[[#This Row],[sales]]*Table5[[#This Row],[discount]])</f>
        <v>178.2535</v>
      </c>
      <c r="O7255" s="6">
        <f>Table5[[#This Row],[profit]]/Table5[[#This Row],[net_sales]]</f>
        <v>0.24369787970502682</v>
      </c>
      <c r="P7255" s="3" t="str">
        <f>IF(Table5[[#This Row],[Profit_Percentage]]&lt;=24.5%,"low","high")</f>
        <v>low</v>
      </c>
      <c r="Q7255" s="3" t="str">
        <f>IF(Table5[[#This Row],[Profit_Percentage]]&gt;25%,"high_profit","low_profit")&amp;(IF(Table5[[#This Row],[net_sales]]&gt;1000," high_sales"," low_sales"))</f>
        <v>low_profit low_sales</v>
      </c>
      <c r="R7255" s="3"/>
    </row>
    <row r="7256" spans="1:18" ht="14.25" customHeight="1" x14ac:dyDescent="0.3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Table5[[#This Row],[sales]]-(Table5[[#This Row],[sales]]*Table5[[#This Row],[discount]])</f>
        <v>2060.9050000000002</v>
      </c>
      <c r="O7256" s="6">
        <f>Table5[[#This Row],[profit]]/Table5[[#This Row],[net_sales]]</f>
        <v>0.22782224314075608</v>
      </c>
      <c r="P7256" s="3" t="str">
        <f>IF(Table5[[#This Row],[Profit_Percentage]]&lt;=24.5%,"low","high")</f>
        <v>low</v>
      </c>
      <c r="Q7256" s="3" t="str">
        <f>IF(Table5[[#This Row],[Profit_Percentage]]&gt;25%,"high_profit","low_profit")&amp;(IF(Table5[[#This Row],[net_sales]]&gt;1000," high_sales"," low_sales"))</f>
        <v>low_profit high_sales</v>
      </c>
      <c r="R7256" s="3"/>
    </row>
    <row r="7257" spans="1:18" ht="14.25" customHeight="1" x14ac:dyDescent="0.3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Table5[[#This Row],[sales]]-(Table5[[#This Row],[sales]]*Table5[[#This Row],[discount]])</f>
        <v>279.82440000000003</v>
      </c>
      <c r="O7257" s="6">
        <f>Table5[[#This Row],[profit]]/Table5[[#This Row],[net_sales]]</f>
        <v>0.30168920222825457</v>
      </c>
      <c r="P7257" s="3" t="str">
        <f>IF(Table5[[#This Row],[Profit_Percentage]]&lt;=24.5%,"low","high")</f>
        <v>high</v>
      </c>
      <c r="Q7257" s="3" t="str">
        <f>IF(Table5[[#This Row],[Profit_Percentage]]&gt;25%,"high_profit","low_profit")&amp;(IF(Table5[[#This Row],[net_sales]]&gt;1000," high_sales"," low_sales"))</f>
        <v>high_profit low_sales</v>
      </c>
      <c r="R7257" s="3"/>
    </row>
    <row r="7258" spans="1:18" ht="14.25" customHeight="1" x14ac:dyDescent="0.3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Table5[[#This Row],[sales]]-(Table5[[#This Row],[sales]]*Table5[[#This Row],[discount]])</f>
        <v>126.64950000000002</v>
      </c>
      <c r="O7258" s="6">
        <f>Table5[[#This Row],[profit]]/Table5[[#This Row],[net_sales]]</f>
        <v>0.12846477877922927</v>
      </c>
      <c r="P7258" s="3" t="str">
        <f>IF(Table5[[#This Row],[Profit_Percentage]]&lt;=24.5%,"low","high")</f>
        <v>low</v>
      </c>
      <c r="Q7258" s="3" t="str">
        <f>IF(Table5[[#This Row],[Profit_Percentage]]&gt;25%,"high_profit","low_profit")&amp;(IF(Table5[[#This Row],[net_sales]]&gt;1000," high_sales"," low_sales"))</f>
        <v>low_profit low_sales</v>
      </c>
      <c r="R7258" s="3"/>
    </row>
    <row r="7259" spans="1:18" ht="14.25" customHeight="1" x14ac:dyDescent="0.3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Table5[[#This Row],[sales]]-(Table5[[#This Row],[sales]]*Table5[[#This Row],[discount]])</f>
        <v>814.12650000000008</v>
      </c>
      <c r="O7259" s="6">
        <f>Table5[[#This Row],[profit]]/Table5[[#This Row],[net_sales]]</f>
        <v>5.2522550242499161E-2</v>
      </c>
      <c r="P7259" s="3" t="str">
        <f>IF(Table5[[#This Row],[Profit_Percentage]]&lt;=24.5%,"low","high")</f>
        <v>low</v>
      </c>
      <c r="Q7259" s="3" t="str">
        <f>IF(Table5[[#This Row],[Profit_Percentage]]&gt;25%,"high_profit","low_profit")&amp;(IF(Table5[[#This Row],[net_sales]]&gt;1000," high_sales"," low_sales"))</f>
        <v>low_profit low_sales</v>
      </c>
      <c r="R7259" s="3"/>
    </row>
    <row r="7260" spans="1:18" ht="14.25" customHeight="1" x14ac:dyDescent="0.3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Table5[[#This Row],[sales]]-(Table5[[#This Row],[sales]]*Table5[[#This Row],[discount]])</f>
        <v>1440.7559999999999</v>
      </c>
      <c r="O7260" s="6">
        <f>Table5[[#This Row],[profit]]/Table5[[#This Row],[net_sales]]</f>
        <v>0.21306869449094784</v>
      </c>
      <c r="P7260" s="3" t="str">
        <f>IF(Table5[[#This Row],[Profit_Percentage]]&lt;=24.5%,"low","high")</f>
        <v>low</v>
      </c>
      <c r="Q7260" s="3" t="str">
        <f>IF(Table5[[#This Row],[Profit_Percentage]]&gt;25%,"high_profit","low_profit")&amp;(IF(Table5[[#This Row],[net_sales]]&gt;1000," high_sales"," low_sales"))</f>
        <v>low_profit high_sales</v>
      </c>
      <c r="R7260" s="3"/>
    </row>
    <row r="7261" spans="1:18" ht="14.25" customHeight="1" x14ac:dyDescent="0.3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Table5[[#This Row],[sales]]-(Table5[[#This Row],[sales]]*Table5[[#This Row],[discount]])</f>
        <v>1449.9883</v>
      </c>
      <c r="O7261" s="6">
        <f>Table5[[#This Row],[profit]]/Table5[[#This Row],[net_sales]]</f>
        <v>0.18940842488177317</v>
      </c>
      <c r="P7261" s="3" t="str">
        <f>IF(Table5[[#This Row],[Profit_Percentage]]&lt;=24.5%,"low","high")</f>
        <v>low</v>
      </c>
      <c r="Q7261" s="3" t="str">
        <f>IF(Table5[[#This Row],[Profit_Percentage]]&gt;25%,"high_profit","low_profit")&amp;(IF(Table5[[#This Row],[net_sales]]&gt;1000," high_sales"," low_sales"))</f>
        <v>low_profit high_sales</v>
      </c>
      <c r="R7261" s="3"/>
    </row>
    <row r="7262" spans="1:18" ht="14.25" customHeight="1" x14ac:dyDescent="0.3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Table5[[#This Row],[sales]]-(Table5[[#This Row],[sales]]*Table5[[#This Row],[discount]])</f>
        <v>323.76960000000003</v>
      </c>
      <c r="O7262" s="6">
        <f>Table5[[#This Row],[profit]]/Table5[[#This Row],[net_sales]]</f>
        <v>0.1556662515566625</v>
      </c>
      <c r="P7262" s="3" t="str">
        <f>IF(Table5[[#This Row],[Profit_Percentage]]&lt;=24.5%,"low","high")</f>
        <v>low</v>
      </c>
      <c r="Q7262" s="3" t="str">
        <f>IF(Table5[[#This Row],[Profit_Percentage]]&gt;25%,"high_profit","low_profit")&amp;(IF(Table5[[#This Row],[net_sales]]&gt;1000," high_sales"," low_sales"))</f>
        <v>low_profit low_sales</v>
      </c>
      <c r="R7262" s="3"/>
    </row>
    <row r="7263" spans="1:18" ht="14.25" customHeight="1" x14ac:dyDescent="0.3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Table5[[#This Row],[sales]]-(Table5[[#This Row],[sales]]*Table5[[#This Row],[discount]])</f>
        <v>2392.3094000000001</v>
      </c>
      <c r="O7263" s="6">
        <f>Table5[[#This Row],[profit]]/Table5[[#This Row],[net_sales]]</f>
        <v>0.10061407608898748</v>
      </c>
      <c r="P7263" s="3" t="str">
        <f>IF(Table5[[#This Row],[Profit_Percentage]]&lt;=24.5%,"low","high")</f>
        <v>low</v>
      </c>
      <c r="Q7263" s="3" t="str">
        <f>IF(Table5[[#This Row],[Profit_Percentage]]&gt;25%,"high_profit","low_profit")&amp;(IF(Table5[[#This Row],[net_sales]]&gt;1000," high_sales"," low_sales"))</f>
        <v>low_profit high_sales</v>
      </c>
      <c r="R7263" s="3"/>
    </row>
    <row r="7264" spans="1:18" ht="14.25" customHeight="1" x14ac:dyDescent="0.3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Table5[[#This Row],[sales]]-(Table5[[#This Row],[sales]]*Table5[[#This Row],[discount]])</f>
        <v>1052.4000000000001</v>
      </c>
      <c r="O7264" s="6">
        <f>Table5[[#This Row],[profit]]/Table5[[#This Row],[net_sales]]</f>
        <v>8.6725579627518048E-2</v>
      </c>
      <c r="P7264" s="3" t="str">
        <f>IF(Table5[[#This Row],[Profit_Percentage]]&lt;=24.5%,"low","high")</f>
        <v>low</v>
      </c>
      <c r="Q7264" s="3" t="str">
        <f>IF(Table5[[#This Row],[Profit_Percentage]]&gt;25%,"high_profit","low_profit")&amp;(IF(Table5[[#This Row],[net_sales]]&gt;1000," high_sales"," low_sales"))</f>
        <v>low_profit high_sales</v>
      </c>
      <c r="R7264" s="3"/>
    </row>
    <row r="7265" spans="1:18" ht="14.25" customHeight="1" x14ac:dyDescent="0.3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Table5[[#This Row],[sales]]-(Table5[[#This Row],[sales]]*Table5[[#This Row],[discount]])</f>
        <v>1285.5338000000002</v>
      </c>
      <c r="O7265" s="6">
        <f>Table5[[#This Row],[profit]]/Table5[[#This Row],[net_sales]]</f>
        <v>0.12605658443208573</v>
      </c>
      <c r="P7265" s="3" t="str">
        <f>IF(Table5[[#This Row],[Profit_Percentage]]&lt;=24.5%,"low","high")</f>
        <v>low</v>
      </c>
      <c r="Q7265" s="3" t="str">
        <f>IF(Table5[[#This Row],[Profit_Percentage]]&gt;25%,"high_profit","low_profit")&amp;(IF(Table5[[#This Row],[net_sales]]&gt;1000," high_sales"," low_sales"))</f>
        <v>low_profit high_sales</v>
      </c>
      <c r="R7265" s="3"/>
    </row>
    <row r="7266" spans="1:18" ht="14.25" customHeight="1" x14ac:dyDescent="0.3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Table5[[#This Row],[sales]]-(Table5[[#This Row],[sales]]*Table5[[#This Row],[discount]])</f>
        <v>2270.0259999999998</v>
      </c>
      <c r="O7266" s="6">
        <f>Table5[[#This Row],[profit]]/Table5[[#This Row],[net_sales]]</f>
        <v>0.1975307771805257</v>
      </c>
      <c r="P7266" s="3" t="str">
        <f>IF(Table5[[#This Row],[Profit_Percentage]]&lt;=24.5%,"low","high")</f>
        <v>low</v>
      </c>
      <c r="Q7266" s="3" t="str">
        <f>IF(Table5[[#This Row],[Profit_Percentage]]&gt;25%,"high_profit","low_profit")&amp;(IF(Table5[[#This Row],[net_sales]]&gt;1000," high_sales"," low_sales"))</f>
        <v>low_profit high_sales</v>
      </c>
      <c r="R7266" s="3"/>
    </row>
    <row r="7267" spans="1:18" ht="14.25" customHeight="1" x14ac:dyDescent="0.3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Table5[[#This Row],[sales]]-(Table5[[#This Row],[sales]]*Table5[[#This Row],[discount]])</f>
        <v>2764.1208000000001</v>
      </c>
      <c r="O7267" s="6">
        <f>Table5[[#This Row],[profit]]/Table5[[#This Row],[net_sales]]</f>
        <v>0.27351916023351797</v>
      </c>
      <c r="P7267" s="3" t="str">
        <f>IF(Table5[[#This Row],[Profit_Percentage]]&lt;=24.5%,"low","high")</f>
        <v>high</v>
      </c>
      <c r="Q7267" s="3" t="str">
        <f>IF(Table5[[#This Row],[Profit_Percentage]]&gt;25%,"high_profit","low_profit")&amp;(IF(Table5[[#This Row],[net_sales]]&gt;1000," high_sales"," low_sales"))</f>
        <v>high_profit high_sales</v>
      </c>
      <c r="R7267" s="3"/>
    </row>
    <row r="7268" spans="1:18" ht="14.25" customHeight="1" x14ac:dyDescent="0.3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Table5[[#This Row],[sales]]-(Table5[[#This Row],[sales]]*Table5[[#This Row],[discount]])</f>
        <v>1922.0732999999998</v>
      </c>
      <c r="O7268" s="6">
        <f>Table5[[#This Row],[profit]]/Table5[[#This Row],[net_sales]]</f>
        <v>8.5241286063335892E-2</v>
      </c>
      <c r="P7268" s="3" t="str">
        <f>IF(Table5[[#This Row],[Profit_Percentage]]&lt;=24.5%,"low","high")</f>
        <v>low</v>
      </c>
      <c r="Q7268" s="3" t="str">
        <f>IF(Table5[[#This Row],[Profit_Percentage]]&gt;25%,"high_profit","low_profit")&amp;(IF(Table5[[#This Row],[net_sales]]&gt;1000," high_sales"," low_sales"))</f>
        <v>low_profit high_sales</v>
      </c>
      <c r="R7268" s="3"/>
    </row>
    <row r="7269" spans="1:18" ht="14.25" customHeight="1" x14ac:dyDescent="0.3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Table5[[#This Row],[sales]]-(Table5[[#This Row],[sales]]*Table5[[#This Row],[discount]])</f>
        <v>1559.3124</v>
      </c>
      <c r="O7269" s="6">
        <f>Table5[[#This Row],[profit]]/Table5[[#This Row],[net_sales]]</f>
        <v>0.17851458117052107</v>
      </c>
      <c r="P7269" s="3" t="str">
        <f>IF(Table5[[#This Row],[Profit_Percentage]]&lt;=24.5%,"low","high")</f>
        <v>low</v>
      </c>
      <c r="Q7269" s="3" t="str">
        <f>IF(Table5[[#This Row],[Profit_Percentage]]&gt;25%,"high_profit","low_profit")&amp;(IF(Table5[[#This Row],[net_sales]]&gt;1000," high_sales"," low_sales"))</f>
        <v>low_profit high_sales</v>
      </c>
      <c r="R7269" s="3"/>
    </row>
    <row r="7270" spans="1:18" ht="14.25" customHeight="1" x14ac:dyDescent="0.3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Table5[[#This Row],[sales]]-(Table5[[#This Row],[sales]]*Table5[[#This Row],[discount]])</f>
        <v>3824.5620000000004</v>
      </c>
      <c r="O7270" s="6">
        <f>Table5[[#This Row],[profit]]/Table5[[#This Row],[net_sales]]</f>
        <v>7.7791914472820661E-2</v>
      </c>
      <c r="P7270" s="3" t="str">
        <f>IF(Table5[[#This Row],[Profit_Percentage]]&lt;=24.5%,"low","high")</f>
        <v>low</v>
      </c>
      <c r="Q7270" s="3" t="str">
        <f>IF(Table5[[#This Row],[Profit_Percentage]]&gt;25%,"high_profit","low_profit")&amp;(IF(Table5[[#This Row],[net_sales]]&gt;1000," high_sales"," low_sales"))</f>
        <v>low_profit high_sales</v>
      </c>
      <c r="R7270" s="3"/>
    </row>
    <row r="7271" spans="1:18" ht="14.25" customHeight="1" x14ac:dyDescent="0.3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Table5[[#This Row],[sales]]-(Table5[[#This Row],[sales]]*Table5[[#This Row],[discount]])</f>
        <v>2399.0679999999998</v>
      </c>
      <c r="O7271" s="6">
        <f>Table5[[#This Row],[profit]]/Table5[[#This Row],[net_sales]]</f>
        <v>0.10526170996403604</v>
      </c>
      <c r="P7271" s="3" t="str">
        <f>IF(Table5[[#This Row],[Profit_Percentage]]&lt;=24.5%,"low","high")</f>
        <v>low</v>
      </c>
      <c r="Q7271" s="3" t="str">
        <f>IF(Table5[[#This Row],[Profit_Percentage]]&gt;25%,"high_profit","low_profit")&amp;(IF(Table5[[#This Row],[net_sales]]&gt;1000," high_sales"," low_sales"))</f>
        <v>low_profit high_sales</v>
      </c>
      <c r="R7271" s="3"/>
    </row>
    <row r="7272" spans="1:18" ht="14.25" customHeight="1" x14ac:dyDescent="0.3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Table5[[#This Row],[sales]]-(Table5[[#This Row],[sales]]*Table5[[#This Row],[discount]])</f>
        <v>3126.9205000000002</v>
      </c>
      <c r="O7272" s="6">
        <f>Table5[[#This Row],[profit]]/Table5[[#This Row],[net_sales]]</f>
        <v>0.30684182728662274</v>
      </c>
      <c r="P7272" s="3" t="str">
        <f>IF(Table5[[#This Row],[Profit_Percentage]]&lt;=24.5%,"low","high")</f>
        <v>high</v>
      </c>
      <c r="Q7272" s="3" t="str">
        <f>IF(Table5[[#This Row],[Profit_Percentage]]&gt;25%,"high_profit","low_profit")&amp;(IF(Table5[[#This Row],[net_sales]]&gt;1000," high_sales"," low_sales"))</f>
        <v>high_profit high_sales</v>
      </c>
      <c r="R7272" s="3"/>
    </row>
    <row r="7273" spans="1:18" ht="14.25" customHeight="1" x14ac:dyDescent="0.3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Table5[[#This Row],[sales]]-(Table5[[#This Row],[sales]]*Table5[[#This Row],[discount]])</f>
        <v>1297.6713</v>
      </c>
      <c r="O7273" s="6">
        <f>Table5[[#This Row],[profit]]/Table5[[#This Row],[net_sales]]</f>
        <v>0.10810904117244483</v>
      </c>
      <c r="P7273" s="3" t="str">
        <f>IF(Table5[[#This Row],[Profit_Percentage]]&lt;=24.5%,"low","high")</f>
        <v>low</v>
      </c>
      <c r="Q7273" s="3" t="str">
        <f>IF(Table5[[#This Row],[Profit_Percentage]]&gt;25%,"high_profit","low_profit")&amp;(IF(Table5[[#This Row],[net_sales]]&gt;1000," high_sales"," low_sales"))</f>
        <v>low_profit high_sales</v>
      </c>
      <c r="R7273" s="3"/>
    </row>
    <row r="7274" spans="1:18" ht="14.25" customHeight="1" x14ac:dyDescent="0.3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Table5[[#This Row],[sales]]-(Table5[[#This Row],[sales]]*Table5[[#This Row],[discount]])</f>
        <v>928.61649999999997</v>
      </c>
      <c r="O7274" s="6">
        <f>Table5[[#This Row],[profit]]/Table5[[#This Row],[net_sales]]</f>
        <v>8.9627957289150045E-2</v>
      </c>
      <c r="P7274" s="3" t="str">
        <f>IF(Table5[[#This Row],[Profit_Percentage]]&lt;=24.5%,"low","high")</f>
        <v>low</v>
      </c>
      <c r="Q7274" s="3" t="str">
        <f>IF(Table5[[#This Row],[Profit_Percentage]]&gt;25%,"high_profit","low_profit")&amp;(IF(Table5[[#This Row],[net_sales]]&gt;1000," high_sales"," low_sales"))</f>
        <v>low_profit low_sales</v>
      </c>
      <c r="R7274" s="3"/>
    </row>
    <row r="7275" spans="1:18" ht="14.25" customHeight="1" x14ac:dyDescent="0.3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Table5[[#This Row],[sales]]-(Table5[[#This Row],[sales]]*Table5[[#This Row],[discount]])</f>
        <v>2415.5262000000002</v>
      </c>
      <c r="O7275" s="6">
        <f>Table5[[#This Row],[profit]]/Table5[[#This Row],[net_sales]]</f>
        <v>0.26861228000756104</v>
      </c>
      <c r="P7275" s="3" t="str">
        <f>IF(Table5[[#This Row],[Profit_Percentage]]&lt;=24.5%,"low","high")</f>
        <v>high</v>
      </c>
      <c r="Q7275" s="3" t="str">
        <f>IF(Table5[[#This Row],[Profit_Percentage]]&gt;25%,"high_profit","low_profit")&amp;(IF(Table5[[#This Row],[net_sales]]&gt;1000," high_sales"," low_sales"))</f>
        <v>high_profit high_sales</v>
      </c>
      <c r="R7275" s="3"/>
    </row>
    <row r="7276" spans="1:18" ht="14.25" customHeight="1" x14ac:dyDescent="0.3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Table5[[#This Row],[sales]]-(Table5[[#This Row],[sales]]*Table5[[#This Row],[discount]])</f>
        <v>3156.2662</v>
      </c>
      <c r="O7276" s="6">
        <f>Table5[[#This Row],[profit]]/Table5[[#This Row],[net_sales]]</f>
        <v>0.12310431864080412</v>
      </c>
      <c r="P7276" s="3" t="str">
        <f>IF(Table5[[#This Row],[Profit_Percentage]]&lt;=24.5%,"low","high")</f>
        <v>low</v>
      </c>
      <c r="Q7276" s="3" t="str">
        <f>IF(Table5[[#This Row],[Profit_Percentage]]&gt;25%,"high_profit","low_profit")&amp;(IF(Table5[[#This Row],[net_sales]]&gt;1000," high_sales"," low_sales"))</f>
        <v>low_profit high_sales</v>
      </c>
      <c r="R7276" s="3"/>
    </row>
    <row r="7277" spans="1:18" ht="14.25" customHeight="1" x14ac:dyDescent="0.3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Table5[[#This Row],[sales]]-(Table5[[#This Row],[sales]]*Table5[[#This Row],[discount]])</f>
        <v>1954.567</v>
      </c>
      <c r="O7277" s="6">
        <f>Table5[[#This Row],[profit]]/Table5[[#This Row],[net_sales]]</f>
        <v>0.29319025646089386</v>
      </c>
      <c r="P7277" s="3" t="str">
        <f>IF(Table5[[#This Row],[Profit_Percentage]]&lt;=24.5%,"low","high")</f>
        <v>high</v>
      </c>
      <c r="Q7277" s="3" t="str">
        <f>IF(Table5[[#This Row],[Profit_Percentage]]&gt;25%,"high_profit","low_profit")&amp;(IF(Table5[[#This Row],[net_sales]]&gt;1000," high_sales"," low_sales"))</f>
        <v>high_profit high_sales</v>
      </c>
      <c r="R7277" s="3"/>
    </row>
    <row r="7278" spans="1:18" ht="14.25" customHeight="1" x14ac:dyDescent="0.3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Table5[[#This Row],[sales]]-(Table5[[#This Row],[sales]]*Table5[[#This Row],[discount]])</f>
        <v>1394.2950000000001</v>
      </c>
      <c r="O7278" s="6">
        <f>Table5[[#This Row],[profit]]/Table5[[#This Row],[net_sales]]</f>
        <v>0.16001635235011241</v>
      </c>
      <c r="P7278" s="3" t="str">
        <f>IF(Table5[[#This Row],[Profit_Percentage]]&lt;=24.5%,"low","high")</f>
        <v>low</v>
      </c>
      <c r="Q7278" s="3" t="str">
        <f>IF(Table5[[#This Row],[Profit_Percentage]]&gt;25%,"high_profit","low_profit")&amp;(IF(Table5[[#This Row],[net_sales]]&gt;1000," high_sales"," low_sales"))</f>
        <v>low_profit high_sales</v>
      </c>
      <c r="R7278" s="3"/>
    </row>
    <row r="7279" spans="1:18" ht="14.25" customHeight="1" x14ac:dyDescent="0.3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Table5[[#This Row],[sales]]-(Table5[[#This Row],[sales]]*Table5[[#This Row],[discount]])</f>
        <v>3048.3996999999999</v>
      </c>
      <c r="O7279" s="6">
        <f>Table5[[#This Row],[profit]]/Table5[[#This Row],[net_sales]]</f>
        <v>0.26464705399360849</v>
      </c>
      <c r="P7279" s="3" t="str">
        <f>IF(Table5[[#This Row],[Profit_Percentage]]&lt;=24.5%,"low","high")</f>
        <v>high</v>
      </c>
      <c r="Q7279" s="3" t="str">
        <f>IF(Table5[[#This Row],[Profit_Percentage]]&gt;25%,"high_profit","low_profit")&amp;(IF(Table5[[#This Row],[net_sales]]&gt;1000," high_sales"," low_sales"))</f>
        <v>high_profit high_sales</v>
      </c>
      <c r="R7279" s="3"/>
    </row>
    <row r="7280" spans="1:18" ht="14.25" customHeight="1" x14ac:dyDescent="0.3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Table5[[#This Row],[sales]]-(Table5[[#This Row],[sales]]*Table5[[#This Row],[discount]])</f>
        <v>1202.7197999999999</v>
      </c>
      <c r="O7280" s="6">
        <f>Table5[[#This Row],[profit]]/Table5[[#This Row],[net_sales]]</f>
        <v>9.3546310620312406E-2</v>
      </c>
      <c r="P7280" s="3" t="str">
        <f>IF(Table5[[#This Row],[Profit_Percentage]]&lt;=24.5%,"low","high")</f>
        <v>low</v>
      </c>
      <c r="Q7280" s="3" t="str">
        <f>IF(Table5[[#This Row],[Profit_Percentage]]&gt;25%,"high_profit","low_profit")&amp;(IF(Table5[[#This Row],[net_sales]]&gt;1000," high_sales"," low_sales"))</f>
        <v>low_profit high_sales</v>
      </c>
      <c r="R7280" s="3"/>
    </row>
    <row r="7281" spans="1:18" ht="14.25" customHeight="1" x14ac:dyDescent="0.3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Table5[[#This Row],[sales]]-(Table5[[#This Row],[sales]]*Table5[[#This Row],[discount]])</f>
        <v>1864.3631999999998</v>
      </c>
      <c r="O7281" s="6">
        <f>Table5[[#This Row],[profit]]/Table5[[#This Row],[net_sales]]</f>
        <v>0.40063009181901899</v>
      </c>
      <c r="P7281" s="3" t="str">
        <f>IF(Table5[[#This Row],[Profit_Percentage]]&lt;=24.5%,"low","high")</f>
        <v>high</v>
      </c>
      <c r="Q7281" s="3" t="str">
        <f>IF(Table5[[#This Row],[Profit_Percentage]]&gt;25%,"high_profit","low_profit")&amp;(IF(Table5[[#This Row],[net_sales]]&gt;1000," high_sales"," low_sales"))</f>
        <v>high_profit high_sales</v>
      </c>
      <c r="R7281" s="3"/>
    </row>
    <row r="7282" spans="1:18" ht="14.25" customHeight="1" x14ac:dyDescent="0.3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Table5[[#This Row],[sales]]-(Table5[[#This Row],[sales]]*Table5[[#This Row],[discount]])</f>
        <v>1585.2239999999999</v>
      </c>
      <c r="O7282" s="6">
        <f>Table5[[#This Row],[profit]]/Table5[[#This Row],[net_sales]]</f>
        <v>0.35834683300278064</v>
      </c>
      <c r="P7282" s="3" t="str">
        <f>IF(Table5[[#This Row],[Profit_Percentage]]&lt;=24.5%,"low","high")</f>
        <v>high</v>
      </c>
      <c r="Q7282" s="3" t="str">
        <f>IF(Table5[[#This Row],[Profit_Percentage]]&gt;25%,"high_profit","low_profit")&amp;(IF(Table5[[#This Row],[net_sales]]&gt;1000," high_sales"," low_sales"))</f>
        <v>high_profit high_sales</v>
      </c>
      <c r="R7282" s="3"/>
    </row>
    <row r="7283" spans="1:18" ht="14.25" customHeight="1" x14ac:dyDescent="0.3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Table5[[#This Row],[sales]]-(Table5[[#This Row],[sales]]*Table5[[#This Row],[discount]])</f>
        <v>1738.9151999999999</v>
      </c>
      <c r="O7283" s="6">
        <f>Table5[[#This Row],[profit]]/Table5[[#This Row],[net_sales]]</f>
        <v>0.40300412579060785</v>
      </c>
      <c r="P7283" s="3" t="str">
        <f>IF(Table5[[#This Row],[Profit_Percentage]]&lt;=24.5%,"low","high")</f>
        <v>high</v>
      </c>
      <c r="Q7283" s="3" t="str">
        <f>IF(Table5[[#This Row],[Profit_Percentage]]&gt;25%,"high_profit","low_profit")&amp;(IF(Table5[[#This Row],[net_sales]]&gt;1000," high_sales"," low_sales"))</f>
        <v>high_profit high_sales</v>
      </c>
      <c r="R7283" s="3"/>
    </row>
    <row r="7284" spans="1:18" ht="14.25" customHeight="1" x14ac:dyDescent="0.3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Table5[[#This Row],[sales]]-(Table5[[#This Row],[sales]]*Table5[[#This Row],[discount]])</f>
        <v>579.29369999999994</v>
      </c>
      <c r="O7284" s="6">
        <f>Table5[[#This Row],[profit]]/Table5[[#This Row],[net_sales]]</f>
        <v>0.41633458123228345</v>
      </c>
      <c r="P7284" s="3" t="str">
        <f>IF(Table5[[#This Row],[Profit_Percentage]]&lt;=24.5%,"low","high")</f>
        <v>high</v>
      </c>
      <c r="Q7284" s="3" t="str">
        <f>IF(Table5[[#This Row],[Profit_Percentage]]&gt;25%,"high_profit","low_profit")&amp;(IF(Table5[[#This Row],[net_sales]]&gt;1000," high_sales"," low_sales"))</f>
        <v>high_profit low_sales</v>
      </c>
      <c r="R7284" s="3"/>
    </row>
    <row r="7285" spans="1:18" ht="14.25" customHeight="1" x14ac:dyDescent="0.3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Table5[[#This Row],[sales]]-(Table5[[#This Row],[sales]]*Table5[[#This Row],[discount]])</f>
        <v>2232.0659999999998</v>
      </c>
      <c r="O7285" s="6">
        <f>Table5[[#This Row],[profit]]/Table5[[#This Row],[net_sales]]</f>
        <v>0.10385445591662613</v>
      </c>
      <c r="P7285" s="3" t="str">
        <f>IF(Table5[[#This Row],[Profit_Percentage]]&lt;=24.5%,"low","high")</f>
        <v>low</v>
      </c>
      <c r="Q7285" s="3" t="str">
        <f>IF(Table5[[#This Row],[Profit_Percentage]]&gt;25%,"high_profit","low_profit")&amp;(IF(Table5[[#This Row],[net_sales]]&gt;1000," high_sales"," low_sales"))</f>
        <v>low_profit high_sales</v>
      </c>
      <c r="R7285" s="3"/>
    </row>
    <row r="7286" spans="1:18" ht="14.25" customHeight="1" x14ac:dyDescent="0.3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Table5[[#This Row],[sales]]-(Table5[[#This Row],[sales]]*Table5[[#This Row],[discount]])</f>
        <v>904.91249999999991</v>
      </c>
      <c r="O7286" s="6">
        <f>Table5[[#This Row],[profit]]/Table5[[#This Row],[net_sales]]</f>
        <v>0.35290704902407699</v>
      </c>
      <c r="P7286" s="3" t="str">
        <f>IF(Table5[[#This Row],[Profit_Percentage]]&lt;=24.5%,"low","high")</f>
        <v>high</v>
      </c>
      <c r="Q7286" s="3" t="str">
        <f>IF(Table5[[#This Row],[Profit_Percentage]]&gt;25%,"high_profit","low_profit")&amp;(IF(Table5[[#This Row],[net_sales]]&gt;1000," high_sales"," low_sales"))</f>
        <v>high_profit low_sales</v>
      </c>
      <c r="R7286" s="3"/>
    </row>
    <row r="7287" spans="1:18" ht="14.25" customHeight="1" x14ac:dyDescent="0.3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Table5[[#This Row],[sales]]-(Table5[[#This Row],[sales]]*Table5[[#This Row],[discount]])</f>
        <v>2356</v>
      </c>
      <c r="O7287" s="6">
        <f>Table5[[#This Row],[profit]]/Table5[[#This Row],[net_sales]]</f>
        <v>0.3140365025466893</v>
      </c>
      <c r="P7287" s="3" t="str">
        <f>IF(Table5[[#This Row],[Profit_Percentage]]&lt;=24.5%,"low","high")</f>
        <v>high</v>
      </c>
      <c r="Q7287" s="3" t="str">
        <f>IF(Table5[[#This Row],[Profit_Percentage]]&gt;25%,"high_profit","low_profit")&amp;(IF(Table5[[#This Row],[net_sales]]&gt;1000," high_sales"," low_sales"))</f>
        <v>high_profit high_sales</v>
      </c>
      <c r="R7287" s="3"/>
    </row>
    <row r="7288" spans="1:18" ht="14.25" customHeight="1" x14ac:dyDescent="0.3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Table5[[#This Row],[sales]]-(Table5[[#This Row],[sales]]*Table5[[#This Row],[discount]])</f>
        <v>1008.5755</v>
      </c>
      <c r="O7288" s="6">
        <f>Table5[[#This Row],[profit]]/Table5[[#This Row],[net_sales]]</f>
        <v>0.14178413019154243</v>
      </c>
      <c r="P7288" s="3" t="str">
        <f>IF(Table5[[#This Row],[Profit_Percentage]]&lt;=24.5%,"low","high")</f>
        <v>low</v>
      </c>
      <c r="Q7288" s="3" t="str">
        <f>IF(Table5[[#This Row],[Profit_Percentage]]&gt;25%,"high_profit","low_profit")&amp;(IF(Table5[[#This Row],[net_sales]]&gt;1000," high_sales"," low_sales"))</f>
        <v>low_profit high_sales</v>
      </c>
      <c r="R7288" s="3"/>
    </row>
    <row r="7289" spans="1:18" ht="14.25" customHeight="1" x14ac:dyDescent="0.3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Table5[[#This Row],[sales]]-(Table5[[#This Row],[sales]]*Table5[[#This Row],[discount]])</f>
        <v>3278.7356</v>
      </c>
      <c r="O7289" s="6">
        <f>Table5[[#This Row],[profit]]/Table5[[#This Row],[net_sales]]</f>
        <v>0.37833791782417592</v>
      </c>
      <c r="P7289" s="3" t="str">
        <f>IF(Table5[[#This Row],[Profit_Percentage]]&lt;=24.5%,"low","high")</f>
        <v>high</v>
      </c>
      <c r="Q7289" s="3" t="str">
        <f>IF(Table5[[#This Row],[Profit_Percentage]]&gt;25%,"high_profit","low_profit")&amp;(IF(Table5[[#This Row],[net_sales]]&gt;1000," high_sales"," low_sales"))</f>
        <v>high_profit high_sales</v>
      </c>
      <c r="R7289" s="3"/>
    </row>
    <row r="7290" spans="1:18" ht="14.25" customHeight="1" x14ac:dyDescent="0.3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Table5[[#This Row],[sales]]-(Table5[[#This Row],[sales]]*Table5[[#This Row],[discount]])</f>
        <v>4667.2359999999999</v>
      </c>
      <c r="O7290" s="6">
        <f>Table5[[#This Row],[profit]]/Table5[[#This Row],[net_sales]]</f>
        <v>9.3569298831256864E-2</v>
      </c>
      <c r="P7290" s="3" t="str">
        <f>IF(Table5[[#This Row],[Profit_Percentage]]&lt;=24.5%,"low","high")</f>
        <v>low</v>
      </c>
      <c r="Q7290" s="3" t="str">
        <f>IF(Table5[[#This Row],[Profit_Percentage]]&gt;25%,"high_profit","low_profit")&amp;(IF(Table5[[#This Row],[net_sales]]&gt;1000," high_sales"," low_sales"))</f>
        <v>low_profit high_sales</v>
      </c>
      <c r="R7290" s="3"/>
    </row>
    <row r="7291" spans="1:18" ht="14.25" customHeight="1" x14ac:dyDescent="0.3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Table5[[#This Row],[sales]]-(Table5[[#This Row],[sales]]*Table5[[#This Row],[discount]])</f>
        <v>3337.0568000000003</v>
      </c>
      <c r="O7291" s="6">
        <f>Table5[[#This Row],[profit]]/Table5[[#This Row],[net_sales]]</f>
        <v>0.1839375344165553</v>
      </c>
      <c r="P7291" s="3" t="str">
        <f>IF(Table5[[#This Row],[Profit_Percentage]]&lt;=24.5%,"low","high")</f>
        <v>low</v>
      </c>
      <c r="Q7291" s="3" t="str">
        <f>IF(Table5[[#This Row],[Profit_Percentage]]&gt;25%,"high_profit","low_profit")&amp;(IF(Table5[[#This Row],[net_sales]]&gt;1000," high_sales"," low_sales"))</f>
        <v>low_profit high_sales</v>
      </c>
      <c r="R7291" s="3"/>
    </row>
    <row r="7292" spans="1:18" ht="14.25" customHeight="1" x14ac:dyDescent="0.3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Table5[[#This Row],[sales]]-(Table5[[#This Row],[sales]]*Table5[[#This Row],[discount]])</f>
        <v>3592.4759999999997</v>
      </c>
      <c r="O7292" s="6">
        <f>Table5[[#This Row],[profit]]/Table5[[#This Row],[net_sales]]</f>
        <v>0.38519116063684211</v>
      </c>
      <c r="P7292" s="3" t="str">
        <f>IF(Table5[[#This Row],[Profit_Percentage]]&lt;=24.5%,"low","high")</f>
        <v>high</v>
      </c>
      <c r="Q7292" s="3" t="str">
        <f>IF(Table5[[#This Row],[Profit_Percentage]]&gt;25%,"high_profit","low_profit")&amp;(IF(Table5[[#This Row],[net_sales]]&gt;1000," high_sales"," low_sales"))</f>
        <v>high_profit high_sales</v>
      </c>
      <c r="R7292" s="3"/>
    </row>
    <row r="7293" spans="1:18" ht="14.25" customHeight="1" x14ac:dyDescent="0.3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Table5[[#This Row],[sales]]-(Table5[[#This Row],[sales]]*Table5[[#This Row],[discount]])</f>
        <v>643.27199999999993</v>
      </c>
      <c r="O7293" s="6">
        <f>Table5[[#This Row],[profit]]/Table5[[#This Row],[net_sales]]</f>
        <v>0.2887891902647714</v>
      </c>
      <c r="P7293" s="3" t="str">
        <f>IF(Table5[[#This Row],[Profit_Percentage]]&lt;=24.5%,"low","high")</f>
        <v>high</v>
      </c>
      <c r="Q7293" s="3" t="str">
        <f>IF(Table5[[#This Row],[Profit_Percentage]]&gt;25%,"high_profit","low_profit")&amp;(IF(Table5[[#This Row],[net_sales]]&gt;1000," high_sales"," low_sales"))</f>
        <v>high_profit low_sales</v>
      </c>
      <c r="R7293" s="3"/>
    </row>
    <row r="7294" spans="1:18" ht="14.25" customHeight="1" x14ac:dyDescent="0.3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Table5[[#This Row],[sales]]-(Table5[[#This Row],[sales]]*Table5[[#This Row],[discount]])</f>
        <v>3175.9296000000004</v>
      </c>
      <c r="O7294" s="6">
        <f>Table5[[#This Row],[profit]]/Table5[[#This Row],[net_sales]]</f>
        <v>0.29399266280965419</v>
      </c>
      <c r="P7294" s="3" t="str">
        <f>IF(Table5[[#This Row],[Profit_Percentage]]&lt;=24.5%,"low","high")</f>
        <v>high</v>
      </c>
      <c r="Q7294" s="3" t="str">
        <f>IF(Table5[[#This Row],[Profit_Percentage]]&gt;25%,"high_profit","low_profit")&amp;(IF(Table5[[#This Row],[net_sales]]&gt;1000," high_sales"," low_sales"))</f>
        <v>high_profit high_sales</v>
      </c>
      <c r="R7294" s="3"/>
    </row>
    <row r="7295" spans="1:18" ht="14.25" customHeight="1" x14ac:dyDescent="0.3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Table5[[#This Row],[sales]]-(Table5[[#This Row],[sales]]*Table5[[#This Row],[discount]])</f>
        <v>540.60379999999998</v>
      </c>
      <c r="O7295" s="6">
        <f>Table5[[#This Row],[profit]]/Table5[[#This Row],[net_sales]]</f>
        <v>0.31921714201786966</v>
      </c>
      <c r="P7295" s="3" t="str">
        <f>IF(Table5[[#This Row],[Profit_Percentage]]&lt;=24.5%,"low","high")</f>
        <v>high</v>
      </c>
      <c r="Q7295" s="3" t="str">
        <f>IF(Table5[[#This Row],[Profit_Percentage]]&gt;25%,"high_profit","low_profit")&amp;(IF(Table5[[#This Row],[net_sales]]&gt;1000," high_sales"," low_sales"))</f>
        <v>high_profit low_sales</v>
      </c>
      <c r="R7295" s="3"/>
    </row>
    <row r="7296" spans="1:18" ht="14.25" customHeight="1" x14ac:dyDescent="0.3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Table5[[#This Row],[sales]]-(Table5[[#This Row],[sales]]*Table5[[#This Row],[discount]])</f>
        <v>1623.1396</v>
      </c>
      <c r="O7296" s="6">
        <f>Table5[[#This Row],[profit]]/Table5[[#This Row],[net_sales]]</f>
        <v>7.8212619543014048E-2</v>
      </c>
      <c r="P7296" s="3" t="str">
        <f>IF(Table5[[#This Row],[Profit_Percentage]]&lt;=24.5%,"low","high")</f>
        <v>low</v>
      </c>
      <c r="Q7296" s="3" t="str">
        <f>IF(Table5[[#This Row],[Profit_Percentage]]&gt;25%,"high_profit","low_profit")&amp;(IF(Table5[[#This Row],[net_sales]]&gt;1000," high_sales"," low_sales"))</f>
        <v>low_profit high_sales</v>
      </c>
      <c r="R7296" s="3"/>
    </row>
    <row r="7297" spans="1:18" ht="14.25" customHeight="1" x14ac:dyDescent="0.3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Table5[[#This Row],[sales]]-(Table5[[#This Row],[sales]]*Table5[[#This Row],[discount]])</f>
        <v>1118.3391999999999</v>
      </c>
      <c r="O7297" s="6">
        <f>Table5[[#This Row],[profit]]/Table5[[#This Row],[net_sales]]</f>
        <v>0.25175724860578974</v>
      </c>
      <c r="P7297" s="3" t="str">
        <f>IF(Table5[[#This Row],[Profit_Percentage]]&lt;=24.5%,"low","high")</f>
        <v>high</v>
      </c>
      <c r="Q7297" s="3" t="str">
        <f>IF(Table5[[#This Row],[Profit_Percentage]]&gt;25%,"high_profit","low_profit")&amp;(IF(Table5[[#This Row],[net_sales]]&gt;1000," high_sales"," low_sales"))</f>
        <v>high_profit high_sales</v>
      </c>
      <c r="R7297" s="3"/>
    </row>
    <row r="7298" spans="1:18" ht="14.25" customHeight="1" x14ac:dyDescent="0.3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Table5[[#This Row],[sales]]-(Table5[[#This Row],[sales]]*Table5[[#This Row],[discount]])</f>
        <v>3628.1260000000002</v>
      </c>
      <c r="O7298" s="6">
        <f>Table5[[#This Row],[profit]]/Table5[[#This Row],[net_sales]]</f>
        <v>0.20666316439947233</v>
      </c>
      <c r="P7298" s="3" t="str">
        <f>IF(Table5[[#This Row],[Profit_Percentage]]&lt;=24.5%,"low","high")</f>
        <v>low</v>
      </c>
      <c r="Q7298" s="3" t="str">
        <f>IF(Table5[[#This Row],[Profit_Percentage]]&gt;25%,"high_profit","low_profit")&amp;(IF(Table5[[#This Row],[net_sales]]&gt;1000," high_sales"," low_sales"))</f>
        <v>low_profit high_sales</v>
      </c>
      <c r="R7298" s="3"/>
    </row>
    <row r="7299" spans="1:18" ht="14.25" customHeight="1" x14ac:dyDescent="0.3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Table5[[#This Row],[sales]]-(Table5[[#This Row],[sales]]*Table5[[#This Row],[discount]])</f>
        <v>2925.9866999999999</v>
      </c>
      <c r="O7299" s="6">
        <f>Table5[[#This Row],[profit]]/Table5[[#This Row],[net_sales]]</f>
        <v>0.20709595159813954</v>
      </c>
      <c r="P7299" s="3" t="str">
        <f>IF(Table5[[#This Row],[Profit_Percentage]]&lt;=24.5%,"low","high")</f>
        <v>low</v>
      </c>
      <c r="Q7299" s="3" t="str">
        <f>IF(Table5[[#This Row],[Profit_Percentage]]&gt;25%,"high_profit","low_profit")&amp;(IF(Table5[[#This Row],[net_sales]]&gt;1000," high_sales"," low_sales"))</f>
        <v>low_profit high_sales</v>
      </c>
      <c r="R7299" s="3"/>
    </row>
    <row r="7300" spans="1:18" ht="14.25" customHeight="1" x14ac:dyDescent="0.3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Table5[[#This Row],[sales]]-(Table5[[#This Row],[sales]]*Table5[[#This Row],[discount]])</f>
        <v>2118.1440000000002</v>
      </c>
      <c r="O7300" s="6">
        <f>Table5[[#This Row],[profit]]/Table5[[#This Row],[net_sales]]</f>
        <v>0.14054757372492141</v>
      </c>
      <c r="P7300" s="3" t="str">
        <f>IF(Table5[[#This Row],[Profit_Percentage]]&lt;=24.5%,"low","high")</f>
        <v>low</v>
      </c>
      <c r="Q7300" s="3" t="str">
        <f>IF(Table5[[#This Row],[Profit_Percentage]]&gt;25%,"high_profit","low_profit")&amp;(IF(Table5[[#This Row],[net_sales]]&gt;1000," high_sales"," low_sales"))</f>
        <v>low_profit high_sales</v>
      </c>
      <c r="R7300" s="3"/>
    </row>
    <row r="7301" spans="1:18" ht="14.25" customHeight="1" x14ac:dyDescent="0.3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Table5[[#This Row],[sales]]-(Table5[[#This Row],[sales]]*Table5[[#This Row],[discount]])</f>
        <v>2693.223</v>
      </c>
      <c r="O7301" s="6">
        <f>Table5[[#This Row],[profit]]/Table5[[#This Row],[net_sales]]</f>
        <v>0.18600761986660591</v>
      </c>
      <c r="P7301" s="3" t="str">
        <f>IF(Table5[[#This Row],[Profit_Percentage]]&lt;=24.5%,"low","high")</f>
        <v>low</v>
      </c>
      <c r="Q7301" s="3" t="str">
        <f>IF(Table5[[#This Row],[Profit_Percentage]]&gt;25%,"high_profit","low_profit")&amp;(IF(Table5[[#This Row],[net_sales]]&gt;1000," high_sales"," low_sales"))</f>
        <v>low_profit high_sales</v>
      </c>
      <c r="R7301" s="3"/>
    </row>
    <row r="7302" spans="1:18" ht="14.25" customHeight="1" x14ac:dyDescent="0.3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Table5[[#This Row],[sales]]-(Table5[[#This Row],[sales]]*Table5[[#This Row],[discount]])</f>
        <v>1860.5339999999999</v>
      </c>
      <c r="O7302" s="6">
        <f>Table5[[#This Row],[profit]]/Table5[[#This Row],[net_sales]]</f>
        <v>0.38724366230340324</v>
      </c>
      <c r="P7302" s="3" t="str">
        <f>IF(Table5[[#This Row],[Profit_Percentage]]&lt;=24.5%,"low","high")</f>
        <v>high</v>
      </c>
      <c r="Q7302" s="3" t="str">
        <f>IF(Table5[[#This Row],[Profit_Percentage]]&gt;25%,"high_profit","low_profit")&amp;(IF(Table5[[#This Row],[net_sales]]&gt;1000," high_sales"," low_sales"))</f>
        <v>high_profit high_sales</v>
      </c>
      <c r="R7302" s="3"/>
    </row>
    <row r="7303" spans="1:18" ht="14.25" customHeight="1" x14ac:dyDescent="0.3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Table5[[#This Row],[sales]]-(Table5[[#This Row],[sales]]*Table5[[#This Row],[discount]])</f>
        <v>2874.2383999999997</v>
      </c>
      <c r="O7303" s="6">
        <f>Table5[[#This Row],[profit]]/Table5[[#This Row],[net_sales]]</f>
        <v>0.27501546148711953</v>
      </c>
      <c r="P7303" s="3" t="str">
        <f>IF(Table5[[#This Row],[Profit_Percentage]]&lt;=24.5%,"low","high")</f>
        <v>high</v>
      </c>
      <c r="Q7303" s="3" t="str">
        <f>IF(Table5[[#This Row],[Profit_Percentage]]&gt;25%,"high_profit","low_profit")&amp;(IF(Table5[[#This Row],[net_sales]]&gt;1000," high_sales"," low_sales"))</f>
        <v>high_profit high_sales</v>
      </c>
      <c r="R7303" s="3"/>
    </row>
    <row r="7304" spans="1:18" ht="14.25" customHeight="1" x14ac:dyDescent="0.3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Table5[[#This Row],[sales]]-(Table5[[#This Row],[sales]]*Table5[[#This Row],[discount]])</f>
        <v>239.54249999999999</v>
      </c>
      <c r="O7304" s="6">
        <f>Table5[[#This Row],[profit]]/Table5[[#This Row],[net_sales]]</f>
        <v>0.28011730694970621</v>
      </c>
      <c r="P7304" s="3" t="str">
        <f>IF(Table5[[#This Row],[Profit_Percentage]]&lt;=24.5%,"low","high")</f>
        <v>high</v>
      </c>
      <c r="Q7304" s="3" t="str">
        <f>IF(Table5[[#This Row],[Profit_Percentage]]&gt;25%,"high_profit","low_profit")&amp;(IF(Table5[[#This Row],[net_sales]]&gt;1000," high_sales"," low_sales"))</f>
        <v>high_profit low_sales</v>
      </c>
      <c r="R7304" s="3"/>
    </row>
    <row r="7305" spans="1:18" ht="14.25" customHeight="1" x14ac:dyDescent="0.3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Table5[[#This Row],[sales]]-(Table5[[#This Row],[sales]]*Table5[[#This Row],[discount]])</f>
        <v>3404.3865000000005</v>
      </c>
      <c r="O7305" s="6">
        <f>Table5[[#This Row],[profit]]/Table5[[#This Row],[net_sales]]</f>
        <v>0.17267722099121235</v>
      </c>
      <c r="P7305" s="3" t="str">
        <f>IF(Table5[[#This Row],[Profit_Percentage]]&lt;=24.5%,"low","high")</f>
        <v>low</v>
      </c>
      <c r="Q7305" s="3" t="str">
        <f>IF(Table5[[#This Row],[Profit_Percentage]]&gt;25%,"high_profit","low_profit")&amp;(IF(Table5[[#This Row],[net_sales]]&gt;1000," high_sales"," low_sales"))</f>
        <v>low_profit high_sales</v>
      </c>
      <c r="R7305" s="3"/>
    </row>
    <row r="7306" spans="1:18" ht="14.25" customHeight="1" x14ac:dyDescent="0.3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Table5[[#This Row],[sales]]-(Table5[[#This Row],[sales]]*Table5[[#This Row],[discount]])</f>
        <v>2523.7887999999998</v>
      </c>
      <c r="O7306" s="6">
        <f>Table5[[#This Row],[profit]]/Table5[[#This Row],[net_sales]]</f>
        <v>0.43561093543168122</v>
      </c>
      <c r="P7306" s="3" t="str">
        <f>IF(Table5[[#This Row],[Profit_Percentage]]&lt;=24.5%,"low","high")</f>
        <v>high</v>
      </c>
      <c r="Q7306" s="3" t="str">
        <f>IF(Table5[[#This Row],[Profit_Percentage]]&gt;25%,"high_profit","low_profit")&amp;(IF(Table5[[#This Row],[net_sales]]&gt;1000," high_sales"," low_sales"))</f>
        <v>high_profit high_sales</v>
      </c>
      <c r="R7306" s="3"/>
    </row>
    <row r="7307" spans="1:18" ht="14.25" customHeight="1" x14ac:dyDescent="0.3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Table5[[#This Row],[sales]]-(Table5[[#This Row],[sales]]*Table5[[#This Row],[discount]])</f>
        <v>2883.3119999999999</v>
      </c>
      <c r="O7307" s="6">
        <f>Table5[[#This Row],[profit]]/Table5[[#This Row],[net_sales]]</f>
        <v>0.29914903416626437</v>
      </c>
      <c r="P7307" s="3" t="str">
        <f>IF(Table5[[#This Row],[Profit_Percentage]]&lt;=24.5%,"low","high")</f>
        <v>high</v>
      </c>
      <c r="Q7307" s="3" t="str">
        <f>IF(Table5[[#This Row],[Profit_Percentage]]&gt;25%,"high_profit","low_profit")&amp;(IF(Table5[[#This Row],[net_sales]]&gt;1000," high_sales"," low_sales"))</f>
        <v>high_profit high_sales</v>
      </c>
      <c r="R7307" s="3"/>
    </row>
    <row r="7308" spans="1:18" ht="14.25" customHeight="1" x14ac:dyDescent="0.3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Table5[[#This Row],[sales]]-(Table5[[#This Row],[sales]]*Table5[[#This Row],[discount]])</f>
        <v>1124.249</v>
      </c>
      <c r="O7308" s="6">
        <f>Table5[[#This Row],[profit]]/Table5[[#This Row],[net_sales]]</f>
        <v>0.23712718445824721</v>
      </c>
      <c r="P7308" s="3" t="str">
        <f>IF(Table5[[#This Row],[Profit_Percentage]]&lt;=24.5%,"low","high")</f>
        <v>low</v>
      </c>
      <c r="Q7308" s="3" t="str">
        <f>IF(Table5[[#This Row],[Profit_Percentage]]&gt;25%,"high_profit","low_profit")&amp;(IF(Table5[[#This Row],[net_sales]]&gt;1000," high_sales"," low_sales"))</f>
        <v>low_profit high_sales</v>
      </c>
      <c r="R7308" s="3"/>
    </row>
    <row r="7309" spans="1:18" ht="14.25" customHeight="1" x14ac:dyDescent="0.3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Table5[[#This Row],[sales]]-(Table5[[#This Row],[sales]]*Table5[[#This Row],[discount]])</f>
        <v>1110.4308000000001</v>
      </c>
      <c r="O7309" s="6">
        <f>Table5[[#This Row],[profit]]/Table5[[#This Row],[net_sales]]</f>
        <v>0.11286610565917299</v>
      </c>
      <c r="P7309" s="3" t="str">
        <f>IF(Table5[[#This Row],[Profit_Percentage]]&lt;=24.5%,"low","high")</f>
        <v>low</v>
      </c>
      <c r="Q7309" s="3" t="str">
        <f>IF(Table5[[#This Row],[Profit_Percentage]]&gt;25%,"high_profit","low_profit")&amp;(IF(Table5[[#This Row],[net_sales]]&gt;1000," high_sales"," low_sales"))</f>
        <v>low_profit high_sales</v>
      </c>
      <c r="R7309" s="3"/>
    </row>
    <row r="7310" spans="1:18" ht="14.25" customHeight="1" x14ac:dyDescent="0.3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Table5[[#This Row],[sales]]-(Table5[[#This Row],[sales]]*Table5[[#This Row],[discount]])</f>
        <v>1230.8595</v>
      </c>
      <c r="O7310" s="6">
        <f>Table5[[#This Row],[profit]]/Table5[[#This Row],[net_sales]]</f>
        <v>0.26611485713844674</v>
      </c>
      <c r="P7310" s="3" t="str">
        <f>IF(Table5[[#This Row],[Profit_Percentage]]&lt;=24.5%,"low","high")</f>
        <v>high</v>
      </c>
      <c r="Q7310" s="3" t="str">
        <f>IF(Table5[[#This Row],[Profit_Percentage]]&gt;25%,"high_profit","low_profit")&amp;(IF(Table5[[#This Row],[net_sales]]&gt;1000," high_sales"," low_sales"))</f>
        <v>high_profit high_sales</v>
      </c>
      <c r="R7310" s="3"/>
    </row>
    <row r="7311" spans="1:18" ht="14.25" customHeight="1" x14ac:dyDescent="0.3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Table5[[#This Row],[sales]]-(Table5[[#This Row],[sales]]*Table5[[#This Row],[discount]])</f>
        <v>1490.4276</v>
      </c>
      <c r="O7311" s="6">
        <f>Table5[[#This Row],[profit]]/Table5[[#This Row],[net_sales]]</f>
        <v>8.853164018164987E-2</v>
      </c>
      <c r="P7311" s="3" t="str">
        <f>IF(Table5[[#This Row],[Profit_Percentage]]&lt;=24.5%,"low","high")</f>
        <v>low</v>
      </c>
      <c r="Q7311" s="3" t="str">
        <f>IF(Table5[[#This Row],[Profit_Percentage]]&gt;25%,"high_profit","low_profit")&amp;(IF(Table5[[#This Row],[net_sales]]&gt;1000," high_sales"," low_sales"))</f>
        <v>low_profit high_sales</v>
      </c>
      <c r="R7311" s="3"/>
    </row>
    <row r="7312" spans="1:18" ht="14.25" customHeight="1" x14ac:dyDescent="0.3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Table5[[#This Row],[sales]]-(Table5[[#This Row],[sales]]*Table5[[#This Row],[discount]])</f>
        <v>830.70519999999999</v>
      </c>
      <c r="O7312" s="6">
        <f>Table5[[#This Row],[profit]]/Table5[[#This Row],[net_sales]]</f>
        <v>0.5588264043610176</v>
      </c>
      <c r="P7312" s="3" t="str">
        <f>IF(Table5[[#This Row],[Profit_Percentage]]&lt;=24.5%,"low","high")</f>
        <v>high</v>
      </c>
      <c r="Q7312" s="3" t="str">
        <f>IF(Table5[[#This Row],[Profit_Percentage]]&gt;25%,"high_profit","low_profit")&amp;(IF(Table5[[#This Row],[net_sales]]&gt;1000," high_sales"," low_sales"))</f>
        <v>high_profit low_sales</v>
      </c>
      <c r="R7312" s="3"/>
    </row>
    <row r="7313" spans="1:18" ht="14.25" customHeight="1" x14ac:dyDescent="0.3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Table5[[#This Row],[sales]]-(Table5[[#This Row],[sales]]*Table5[[#This Row],[discount]])</f>
        <v>1532.78</v>
      </c>
      <c r="O7313" s="6">
        <f>Table5[[#This Row],[profit]]/Table5[[#This Row],[net_sales]]</f>
        <v>0.59681754720181635</v>
      </c>
      <c r="P7313" s="3" t="str">
        <f>IF(Table5[[#This Row],[Profit_Percentage]]&lt;=24.5%,"low","high")</f>
        <v>high</v>
      </c>
      <c r="Q7313" s="3" t="str">
        <f>IF(Table5[[#This Row],[Profit_Percentage]]&gt;25%,"high_profit","low_profit")&amp;(IF(Table5[[#This Row],[net_sales]]&gt;1000," high_sales"," low_sales"))</f>
        <v>high_profit high_sales</v>
      </c>
      <c r="R7313" s="3"/>
    </row>
    <row r="7314" spans="1:18" ht="14.25" customHeight="1" x14ac:dyDescent="0.3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Table5[[#This Row],[sales]]-(Table5[[#This Row],[sales]]*Table5[[#This Row],[discount]])</f>
        <v>2468.9628000000002</v>
      </c>
      <c r="O7314" s="6">
        <f>Table5[[#This Row],[profit]]/Table5[[#This Row],[net_sales]]</f>
        <v>0.25789371958135615</v>
      </c>
      <c r="P7314" s="3" t="str">
        <f>IF(Table5[[#This Row],[Profit_Percentage]]&lt;=24.5%,"low","high")</f>
        <v>high</v>
      </c>
      <c r="Q7314" s="3" t="str">
        <f>IF(Table5[[#This Row],[Profit_Percentage]]&gt;25%,"high_profit","low_profit")&amp;(IF(Table5[[#This Row],[net_sales]]&gt;1000," high_sales"," low_sales"))</f>
        <v>high_profit high_sales</v>
      </c>
      <c r="R7314" s="3"/>
    </row>
    <row r="7315" spans="1:18" ht="14.25" customHeight="1" x14ac:dyDescent="0.3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Table5[[#This Row],[sales]]-(Table5[[#This Row],[sales]]*Table5[[#This Row],[discount]])</f>
        <v>4643.2583999999997</v>
      </c>
      <c r="O7315" s="6">
        <f>Table5[[#This Row],[profit]]/Table5[[#This Row],[net_sales]]</f>
        <v>0.1505774479404377</v>
      </c>
      <c r="P7315" s="3" t="str">
        <f>IF(Table5[[#This Row],[Profit_Percentage]]&lt;=24.5%,"low","high")</f>
        <v>low</v>
      </c>
      <c r="Q7315" s="3" t="str">
        <f>IF(Table5[[#This Row],[Profit_Percentage]]&gt;25%,"high_profit","low_profit")&amp;(IF(Table5[[#This Row],[net_sales]]&gt;1000," high_sales"," low_sales"))</f>
        <v>low_profit high_sales</v>
      </c>
      <c r="R7315" s="3"/>
    </row>
    <row r="7316" spans="1:18" ht="14.25" customHeight="1" x14ac:dyDescent="0.3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Table5[[#This Row],[sales]]-(Table5[[#This Row],[sales]]*Table5[[#This Row],[discount]])</f>
        <v>328.71519999999998</v>
      </c>
      <c r="O7316" s="6">
        <f>Table5[[#This Row],[profit]]/Table5[[#This Row],[net_sales]]</f>
        <v>0.20653136818741574</v>
      </c>
      <c r="P7316" s="3" t="str">
        <f>IF(Table5[[#This Row],[Profit_Percentage]]&lt;=24.5%,"low","high")</f>
        <v>low</v>
      </c>
      <c r="Q7316" s="3" t="str">
        <f>IF(Table5[[#This Row],[Profit_Percentage]]&gt;25%,"high_profit","low_profit")&amp;(IF(Table5[[#This Row],[net_sales]]&gt;1000," high_sales"," low_sales"))</f>
        <v>low_profit low_sales</v>
      </c>
      <c r="R7316" s="3"/>
    </row>
    <row r="7317" spans="1:18" ht="14.25" customHeight="1" x14ac:dyDescent="0.3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Table5[[#This Row],[sales]]-(Table5[[#This Row],[sales]]*Table5[[#This Row],[discount]])</f>
        <v>1169.672</v>
      </c>
      <c r="O7317" s="6">
        <f>Table5[[#This Row],[profit]]/Table5[[#This Row],[net_sales]]</f>
        <v>0.12079454753127372</v>
      </c>
      <c r="P7317" s="3" t="str">
        <f>IF(Table5[[#This Row],[Profit_Percentage]]&lt;=24.5%,"low","high")</f>
        <v>low</v>
      </c>
      <c r="Q7317" s="3" t="str">
        <f>IF(Table5[[#This Row],[Profit_Percentage]]&gt;25%,"high_profit","low_profit")&amp;(IF(Table5[[#This Row],[net_sales]]&gt;1000," high_sales"," low_sales"))</f>
        <v>low_profit high_sales</v>
      </c>
      <c r="R7317" s="3"/>
    </row>
    <row r="7318" spans="1:18" ht="14.25" customHeight="1" x14ac:dyDescent="0.3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Table5[[#This Row],[sales]]-(Table5[[#This Row],[sales]]*Table5[[#This Row],[discount]])</f>
        <v>809.74199999999996</v>
      </c>
      <c r="O7318" s="6">
        <f>Table5[[#This Row],[profit]]/Table5[[#This Row],[net_sales]]</f>
        <v>0.1700294661756461</v>
      </c>
      <c r="P7318" s="3" t="str">
        <f>IF(Table5[[#This Row],[Profit_Percentage]]&lt;=24.5%,"low","high")</f>
        <v>low</v>
      </c>
      <c r="Q7318" s="3" t="str">
        <f>IF(Table5[[#This Row],[Profit_Percentage]]&gt;25%,"high_profit","low_profit")&amp;(IF(Table5[[#This Row],[net_sales]]&gt;1000," high_sales"," low_sales"))</f>
        <v>low_profit low_sales</v>
      </c>
      <c r="R7318" s="3"/>
    </row>
    <row r="7319" spans="1:18" ht="14.25" customHeight="1" x14ac:dyDescent="0.3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Table5[[#This Row],[sales]]-(Table5[[#This Row],[sales]]*Table5[[#This Row],[discount]])</f>
        <v>1592.2470000000001</v>
      </c>
      <c r="O7319" s="6">
        <f>Table5[[#This Row],[profit]]/Table5[[#This Row],[net_sales]]</f>
        <v>0.34156132811052559</v>
      </c>
      <c r="P7319" s="3" t="str">
        <f>IF(Table5[[#This Row],[Profit_Percentage]]&lt;=24.5%,"low","high")</f>
        <v>high</v>
      </c>
      <c r="Q7319" s="3" t="str">
        <f>IF(Table5[[#This Row],[Profit_Percentage]]&gt;25%,"high_profit","low_profit")&amp;(IF(Table5[[#This Row],[net_sales]]&gt;1000," high_sales"," low_sales"))</f>
        <v>high_profit high_sales</v>
      </c>
      <c r="R7319" s="3"/>
    </row>
    <row r="7320" spans="1:18" ht="14.25" customHeight="1" x14ac:dyDescent="0.3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Table5[[#This Row],[sales]]-(Table5[[#This Row],[sales]]*Table5[[#This Row],[discount]])</f>
        <v>1765.1843999999999</v>
      </c>
      <c r="O7320" s="6">
        <f>Table5[[#This Row],[profit]]/Table5[[#This Row],[net_sales]]</f>
        <v>0.16637921794459548</v>
      </c>
      <c r="P7320" s="3" t="str">
        <f>IF(Table5[[#This Row],[Profit_Percentage]]&lt;=24.5%,"low","high")</f>
        <v>low</v>
      </c>
      <c r="Q7320" s="3" t="str">
        <f>IF(Table5[[#This Row],[Profit_Percentage]]&gt;25%,"high_profit","low_profit")&amp;(IF(Table5[[#This Row],[net_sales]]&gt;1000," high_sales"," low_sales"))</f>
        <v>low_profit high_sales</v>
      </c>
      <c r="R7320" s="3"/>
    </row>
    <row r="7321" spans="1:18" ht="14.25" customHeight="1" x14ac:dyDescent="0.3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Table5[[#This Row],[sales]]-(Table5[[#This Row],[sales]]*Table5[[#This Row],[discount]])</f>
        <v>1906.5930000000001</v>
      </c>
      <c r="O7321" s="6">
        <f>Table5[[#This Row],[profit]]/Table5[[#This Row],[net_sales]]</f>
        <v>0.28165948369683513</v>
      </c>
      <c r="P7321" s="3" t="str">
        <f>IF(Table5[[#This Row],[Profit_Percentage]]&lt;=24.5%,"low","high")</f>
        <v>high</v>
      </c>
      <c r="Q7321" s="3" t="str">
        <f>IF(Table5[[#This Row],[Profit_Percentage]]&gt;25%,"high_profit","low_profit")&amp;(IF(Table5[[#This Row],[net_sales]]&gt;1000," high_sales"," low_sales"))</f>
        <v>high_profit high_sales</v>
      </c>
      <c r="R7321" s="3"/>
    </row>
    <row r="7322" spans="1:18" ht="14.25" customHeight="1" x14ac:dyDescent="0.3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Table5[[#This Row],[sales]]-(Table5[[#This Row],[sales]]*Table5[[#This Row],[discount]])</f>
        <v>3955.3816000000002</v>
      </c>
      <c r="O7322" s="6">
        <f>Table5[[#This Row],[profit]]/Table5[[#This Row],[net_sales]]</f>
        <v>6.2545166312145448E-2</v>
      </c>
      <c r="P7322" s="3" t="str">
        <f>IF(Table5[[#This Row],[Profit_Percentage]]&lt;=24.5%,"low","high")</f>
        <v>low</v>
      </c>
      <c r="Q7322" s="3" t="str">
        <f>IF(Table5[[#This Row],[Profit_Percentage]]&gt;25%,"high_profit","low_profit")&amp;(IF(Table5[[#This Row],[net_sales]]&gt;1000," high_sales"," low_sales"))</f>
        <v>low_profit high_sales</v>
      </c>
      <c r="R7322" s="3"/>
    </row>
    <row r="7323" spans="1:18" ht="14.25" customHeight="1" x14ac:dyDescent="0.3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Table5[[#This Row],[sales]]-(Table5[[#This Row],[sales]]*Table5[[#This Row],[discount]])</f>
        <v>1143.3842999999999</v>
      </c>
      <c r="O7323" s="6">
        <f>Table5[[#This Row],[profit]]/Table5[[#This Row],[net_sales]]</f>
        <v>0.39034120024212332</v>
      </c>
      <c r="P7323" s="3" t="str">
        <f>IF(Table5[[#This Row],[Profit_Percentage]]&lt;=24.5%,"low","high")</f>
        <v>high</v>
      </c>
      <c r="Q7323" s="3" t="str">
        <f>IF(Table5[[#This Row],[Profit_Percentage]]&gt;25%,"high_profit","low_profit")&amp;(IF(Table5[[#This Row],[net_sales]]&gt;1000," high_sales"," low_sales"))</f>
        <v>high_profit high_sales</v>
      </c>
      <c r="R7323" s="3"/>
    </row>
    <row r="7324" spans="1:18" ht="14.25" customHeight="1" x14ac:dyDescent="0.3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Table5[[#This Row],[sales]]-(Table5[[#This Row],[sales]]*Table5[[#This Row],[discount]])</f>
        <v>1485.4840000000002</v>
      </c>
      <c r="O7324" s="6">
        <f>Table5[[#This Row],[profit]]/Table5[[#This Row],[net_sales]]</f>
        <v>0.20176588909742549</v>
      </c>
      <c r="P7324" s="3" t="str">
        <f>IF(Table5[[#This Row],[Profit_Percentage]]&lt;=24.5%,"low","high")</f>
        <v>low</v>
      </c>
      <c r="Q7324" s="3" t="str">
        <f>IF(Table5[[#This Row],[Profit_Percentage]]&gt;25%,"high_profit","low_profit")&amp;(IF(Table5[[#This Row],[net_sales]]&gt;1000," high_sales"," low_sales"))</f>
        <v>low_profit high_sales</v>
      </c>
      <c r="R7324" s="3"/>
    </row>
    <row r="7325" spans="1:18" ht="14.25" customHeight="1" x14ac:dyDescent="0.3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Table5[[#This Row],[sales]]-(Table5[[#This Row],[sales]]*Table5[[#This Row],[discount]])</f>
        <v>2336.346</v>
      </c>
      <c r="O7325" s="6">
        <f>Table5[[#This Row],[profit]]/Table5[[#This Row],[net_sales]]</f>
        <v>0.31049767457388588</v>
      </c>
      <c r="P7325" s="3" t="str">
        <f>IF(Table5[[#This Row],[Profit_Percentage]]&lt;=24.5%,"low","high")</f>
        <v>high</v>
      </c>
      <c r="Q7325" s="3" t="str">
        <f>IF(Table5[[#This Row],[Profit_Percentage]]&gt;25%,"high_profit","low_profit")&amp;(IF(Table5[[#This Row],[net_sales]]&gt;1000," high_sales"," low_sales"))</f>
        <v>high_profit high_sales</v>
      </c>
      <c r="R7325" s="3"/>
    </row>
    <row r="7326" spans="1:18" ht="14.25" customHeight="1" x14ac:dyDescent="0.3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Table5[[#This Row],[sales]]-(Table5[[#This Row],[sales]]*Table5[[#This Row],[discount]])</f>
        <v>2009.106</v>
      </c>
      <c r="O7326" s="6">
        <f>Table5[[#This Row],[profit]]/Table5[[#This Row],[net_sales]]</f>
        <v>0.39545449568116364</v>
      </c>
      <c r="P7326" s="3" t="str">
        <f>IF(Table5[[#This Row],[Profit_Percentage]]&lt;=24.5%,"low","high")</f>
        <v>high</v>
      </c>
      <c r="Q7326" s="3" t="str">
        <f>IF(Table5[[#This Row],[Profit_Percentage]]&gt;25%,"high_profit","low_profit")&amp;(IF(Table5[[#This Row],[net_sales]]&gt;1000," high_sales"," low_sales"))</f>
        <v>high_profit high_sales</v>
      </c>
      <c r="R7326" s="3"/>
    </row>
    <row r="7327" spans="1:18" ht="14.25" customHeight="1" x14ac:dyDescent="0.3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Table5[[#This Row],[sales]]-(Table5[[#This Row],[sales]]*Table5[[#This Row],[discount]])</f>
        <v>2631.3117000000002</v>
      </c>
      <c r="O7327" s="6">
        <f>Table5[[#This Row],[profit]]/Table5[[#This Row],[net_sales]]</f>
        <v>0.2845957018319038</v>
      </c>
      <c r="P7327" s="3" t="str">
        <f>IF(Table5[[#This Row],[Profit_Percentage]]&lt;=24.5%,"low","high")</f>
        <v>high</v>
      </c>
      <c r="Q7327" s="3" t="str">
        <f>IF(Table5[[#This Row],[Profit_Percentage]]&gt;25%,"high_profit","low_profit")&amp;(IF(Table5[[#This Row],[net_sales]]&gt;1000," high_sales"," low_sales"))</f>
        <v>high_profit high_sales</v>
      </c>
      <c r="R7327" s="3"/>
    </row>
    <row r="7328" spans="1:18" ht="14.25" customHeight="1" x14ac:dyDescent="0.3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Table5[[#This Row],[sales]]-(Table5[[#This Row],[sales]]*Table5[[#This Row],[discount]])</f>
        <v>2979.4751999999999</v>
      </c>
      <c r="O7328" s="6">
        <f>Table5[[#This Row],[profit]]/Table5[[#This Row],[net_sales]]</f>
        <v>0.16132706860590754</v>
      </c>
      <c r="P7328" s="3" t="str">
        <f>IF(Table5[[#This Row],[Profit_Percentage]]&lt;=24.5%,"low","high")</f>
        <v>low</v>
      </c>
      <c r="Q7328" s="3" t="str">
        <f>IF(Table5[[#This Row],[Profit_Percentage]]&gt;25%,"high_profit","low_profit")&amp;(IF(Table5[[#This Row],[net_sales]]&gt;1000," high_sales"," low_sales"))</f>
        <v>low_profit high_sales</v>
      </c>
      <c r="R7328" s="3"/>
    </row>
    <row r="7329" spans="1:18" ht="14.25" customHeight="1" x14ac:dyDescent="0.3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Table5[[#This Row],[sales]]-(Table5[[#This Row],[sales]]*Table5[[#This Row],[discount]])</f>
        <v>2368.8674999999998</v>
      </c>
      <c r="O7329" s="6">
        <f>Table5[[#This Row],[profit]]/Table5[[#This Row],[net_sales]]</f>
        <v>0.27961462597633679</v>
      </c>
      <c r="P7329" s="3" t="str">
        <f>IF(Table5[[#This Row],[Profit_Percentage]]&lt;=24.5%,"low","high")</f>
        <v>high</v>
      </c>
      <c r="Q7329" s="3" t="str">
        <f>IF(Table5[[#This Row],[Profit_Percentage]]&gt;25%,"high_profit","low_profit")&amp;(IF(Table5[[#This Row],[net_sales]]&gt;1000," high_sales"," low_sales"))</f>
        <v>high_profit high_sales</v>
      </c>
      <c r="R7329" s="3"/>
    </row>
    <row r="7330" spans="1:18" ht="14.25" customHeight="1" x14ac:dyDescent="0.3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Table5[[#This Row],[sales]]-(Table5[[#This Row],[sales]]*Table5[[#This Row],[discount]])</f>
        <v>3465.1927999999998</v>
      </c>
      <c r="O7330" s="6">
        <f>Table5[[#This Row],[profit]]/Table5[[#This Row],[net_sales]]</f>
        <v>6.459092261763906E-2</v>
      </c>
      <c r="P7330" s="3" t="str">
        <f>IF(Table5[[#This Row],[Profit_Percentage]]&lt;=24.5%,"low","high")</f>
        <v>low</v>
      </c>
      <c r="Q7330" s="3" t="str">
        <f>IF(Table5[[#This Row],[Profit_Percentage]]&gt;25%,"high_profit","low_profit")&amp;(IF(Table5[[#This Row],[net_sales]]&gt;1000," high_sales"," low_sales"))</f>
        <v>low_profit high_sales</v>
      </c>
      <c r="R7330" s="3"/>
    </row>
    <row r="7331" spans="1:18" ht="14.25" customHeight="1" x14ac:dyDescent="0.3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Table5[[#This Row],[sales]]-(Table5[[#This Row],[sales]]*Table5[[#This Row],[discount]])</f>
        <v>1330.182</v>
      </c>
      <c r="O7331" s="6">
        <f>Table5[[#This Row],[profit]]/Table5[[#This Row],[net_sales]]</f>
        <v>0.35692108297962233</v>
      </c>
      <c r="P7331" s="3" t="str">
        <f>IF(Table5[[#This Row],[Profit_Percentage]]&lt;=24.5%,"low","high")</f>
        <v>high</v>
      </c>
      <c r="Q7331" s="3" t="str">
        <f>IF(Table5[[#This Row],[Profit_Percentage]]&gt;25%,"high_profit","low_profit")&amp;(IF(Table5[[#This Row],[net_sales]]&gt;1000," high_sales"," low_sales"))</f>
        <v>high_profit high_sales</v>
      </c>
      <c r="R7331" s="3"/>
    </row>
    <row r="7332" spans="1:18" ht="14.25" customHeight="1" x14ac:dyDescent="0.3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Table5[[#This Row],[sales]]-(Table5[[#This Row],[sales]]*Table5[[#This Row],[discount]])</f>
        <v>425.74439999999998</v>
      </c>
      <c r="O7332" s="6">
        <f>Table5[[#This Row],[profit]]/Table5[[#This Row],[net_sales]]</f>
        <v>0.27124255774121753</v>
      </c>
      <c r="P7332" s="3" t="str">
        <f>IF(Table5[[#This Row],[Profit_Percentage]]&lt;=24.5%,"low","high")</f>
        <v>high</v>
      </c>
      <c r="Q7332" s="3" t="str">
        <f>IF(Table5[[#This Row],[Profit_Percentage]]&gt;25%,"high_profit","low_profit")&amp;(IF(Table5[[#This Row],[net_sales]]&gt;1000," high_sales"," low_sales"))</f>
        <v>high_profit low_sales</v>
      </c>
      <c r="R7332" s="3"/>
    </row>
    <row r="7333" spans="1:18" ht="14.25" customHeight="1" x14ac:dyDescent="0.3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Table5[[#This Row],[sales]]-(Table5[[#This Row],[sales]]*Table5[[#This Row],[discount]])</f>
        <v>3127.8939999999998</v>
      </c>
      <c r="O7333" s="6">
        <f>Table5[[#This Row],[profit]]/Table5[[#This Row],[net_sales]]</f>
        <v>0.13107541368089839</v>
      </c>
      <c r="P7333" s="3" t="str">
        <f>IF(Table5[[#This Row],[Profit_Percentage]]&lt;=24.5%,"low","high")</f>
        <v>low</v>
      </c>
      <c r="Q7333" s="3" t="str">
        <f>IF(Table5[[#This Row],[Profit_Percentage]]&gt;25%,"high_profit","low_profit")&amp;(IF(Table5[[#This Row],[net_sales]]&gt;1000," high_sales"," low_sales"))</f>
        <v>low_profit high_sales</v>
      </c>
      <c r="R7333" s="3"/>
    </row>
    <row r="7334" spans="1:18" ht="14.25" customHeight="1" x14ac:dyDescent="0.3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Table5[[#This Row],[sales]]-(Table5[[#This Row],[sales]]*Table5[[#This Row],[discount]])</f>
        <v>1263.5776000000001</v>
      </c>
      <c r="O7334" s="6">
        <f>Table5[[#This Row],[profit]]/Table5[[#This Row],[net_sales]]</f>
        <v>0.32988872230720134</v>
      </c>
      <c r="P7334" s="3" t="str">
        <f>IF(Table5[[#This Row],[Profit_Percentage]]&lt;=24.5%,"low","high")</f>
        <v>high</v>
      </c>
      <c r="Q7334" s="3" t="str">
        <f>IF(Table5[[#This Row],[Profit_Percentage]]&gt;25%,"high_profit","low_profit")&amp;(IF(Table5[[#This Row],[net_sales]]&gt;1000," high_sales"," low_sales"))</f>
        <v>high_profit high_sales</v>
      </c>
      <c r="R7334" s="3"/>
    </row>
    <row r="7335" spans="1:18" ht="14.25" customHeight="1" x14ac:dyDescent="0.3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Table5[[#This Row],[sales]]-(Table5[[#This Row],[sales]]*Table5[[#This Row],[discount]])</f>
        <v>2138.7015000000001</v>
      </c>
      <c r="O7335" s="6">
        <f>Table5[[#This Row],[profit]]/Table5[[#This Row],[net_sales]]</f>
        <v>0.28234421680631916</v>
      </c>
      <c r="P7335" s="3" t="str">
        <f>IF(Table5[[#This Row],[Profit_Percentage]]&lt;=24.5%,"low","high")</f>
        <v>high</v>
      </c>
      <c r="Q7335" s="3" t="str">
        <f>IF(Table5[[#This Row],[Profit_Percentage]]&gt;25%,"high_profit","low_profit")&amp;(IF(Table5[[#This Row],[net_sales]]&gt;1000," high_sales"," low_sales"))</f>
        <v>high_profit high_sales</v>
      </c>
      <c r="R7335" s="3"/>
    </row>
    <row r="7336" spans="1:18" ht="14.25" customHeight="1" x14ac:dyDescent="0.3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Table5[[#This Row],[sales]]-(Table5[[#This Row],[sales]]*Table5[[#This Row],[discount]])</f>
        <v>3452.9225999999999</v>
      </c>
      <c r="O7336" s="6">
        <f>Table5[[#This Row],[profit]]/Table5[[#This Row],[net_sales]]</f>
        <v>5.4617499969446176E-2</v>
      </c>
      <c r="P7336" s="3" t="str">
        <f>IF(Table5[[#This Row],[Profit_Percentage]]&lt;=24.5%,"low","high")</f>
        <v>low</v>
      </c>
      <c r="Q7336" s="3" t="str">
        <f>IF(Table5[[#This Row],[Profit_Percentage]]&gt;25%,"high_profit","low_profit")&amp;(IF(Table5[[#This Row],[net_sales]]&gt;1000," high_sales"," low_sales"))</f>
        <v>low_profit high_sales</v>
      </c>
      <c r="R7336" s="3"/>
    </row>
    <row r="7337" spans="1:18" ht="14.25" customHeight="1" x14ac:dyDescent="0.3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Table5[[#This Row],[sales]]-(Table5[[#This Row],[sales]]*Table5[[#This Row],[discount]])</f>
        <v>1666.8624000000002</v>
      </c>
      <c r="O7337" s="6">
        <f>Table5[[#This Row],[profit]]/Table5[[#This Row],[net_sales]]</f>
        <v>0.15353396897068405</v>
      </c>
      <c r="P7337" s="3" t="str">
        <f>IF(Table5[[#This Row],[Profit_Percentage]]&lt;=24.5%,"low","high")</f>
        <v>low</v>
      </c>
      <c r="Q7337" s="3" t="str">
        <f>IF(Table5[[#This Row],[Profit_Percentage]]&gt;25%,"high_profit","low_profit")&amp;(IF(Table5[[#This Row],[net_sales]]&gt;1000," high_sales"," low_sales"))</f>
        <v>low_profit high_sales</v>
      </c>
      <c r="R7337" s="3"/>
    </row>
    <row r="7338" spans="1:18" ht="14.25" customHeight="1" x14ac:dyDescent="0.3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Table5[[#This Row],[sales]]-(Table5[[#This Row],[sales]]*Table5[[#This Row],[discount]])</f>
        <v>1493.6740000000002</v>
      </c>
      <c r="O7338" s="6">
        <f>Table5[[#This Row],[profit]]/Table5[[#This Row],[net_sales]]</f>
        <v>0.44310204234658962</v>
      </c>
      <c r="P7338" s="3" t="str">
        <f>IF(Table5[[#This Row],[Profit_Percentage]]&lt;=24.5%,"low","high")</f>
        <v>high</v>
      </c>
      <c r="Q7338" s="3" t="str">
        <f>IF(Table5[[#This Row],[Profit_Percentage]]&gt;25%,"high_profit","low_profit")&amp;(IF(Table5[[#This Row],[net_sales]]&gt;1000," high_sales"," low_sales"))</f>
        <v>high_profit high_sales</v>
      </c>
      <c r="R7338" s="3"/>
    </row>
    <row r="7339" spans="1:18" ht="14.25" customHeight="1" x14ac:dyDescent="0.3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Table5[[#This Row],[sales]]-(Table5[[#This Row],[sales]]*Table5[[#This Row],[discount]])</f>
        <v>3363.8550000000005</v>
      </c>
      <c r="O7339" s="6">
        <f>Table5[[#This Row],[profit]]/Table5[[#This Row],[net_sales]]</f>
        <v>0.15306545615075559</v>
      </c>
      <c r="P7339" s="3" t="str">
        <f>IF(Table5[[#This Row],[Profit_Percentage]]&lt;=24.5%,"low","high")</f>
        <v>low</v>
      </c>
      <c r="Q7339" s="3" t="str">
        <f>IF(Table5[[#This Row],[Profit_Percentage]]&gt;25%,"high_profit","low_profit")&amp;(IF(Table5[[#This Row],[net_sales]]&gt;1000," high_sales"," low_sales"))</f>
        <v>low_profit high_sales</v>
      </c>
      <c r="R7339" s="3"/>
    </row>
    <row r="7340" spans="1:18" ht="14.25" customHeight="1" x14ac:dyDescent="0.3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Table5[[#This Row],[sales]]-(Table5[[#This Row],[sales]]*Table5[[#This Row],[discount]])</f>
        <v>2602.4840999999997</v>
      </c>
      <c r="O7340" s="6">
        <f>Table5[[#This Row],[profit]]/Table5[[#This Row],[net_sales]]</f>
        <v>0.49155343542732888</v>
      </c>
      <c r="P7340" s="3" t="str">
        <f>IF(Table5[[#This Row],[Profit_Percentage]]&lt;=24.5%,"low","high")</f>
        <v>high</v>
      </c>
      <c r="Q7340" s="3" t="str">
        <f>IF(Table5[[#This Row],[Profit_Percentage]]&gt;25%,"high_profit","low_profit")&amp;(IF(Table5[[#This Row],[net_sales]]&gt;1000," high_sales"," low_sales"))</f>
        <v>high_profit high_sales</v>
      </c>
      <c r="R7340" s="3"/>
    </row>
    <row r="7341" spans="1:18" ht="14.25" customHeight="1" x14ac:dyDescent="0.3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Table5[[#This Row],[sales]]-(Table5[[#This Row],[sales]]*Table5[[#This Row],[discount]])</f>
        <v>3206.0725000000002</v>
      </c>
      <c r="O7341" s="6">
        <f>Table5[[#This Row],[profit]]/Table5[[#This Row],[net_sales]]</f>
        <v>0.31310895184060872</v>
      </c>
      <c r="P7341" s="3" t="str">
        <f>IF(Table5[[#This Row],[Profit_Percentage]]&lt;=24.5%,"low","high")</f>
        <v>high</v>
      </c>
      <c r="Q7341" s="3" t="str">
        <f>IF(Table5[[#This Row],[Profit_Percentage]]&gt;25%,"high_profit","low_profit")&amp;(IF(Table5[[#This Row],[net_sales]]&gt;1000," high_sales"," low_sales"))</f>
        <v>high_profit high_sales</v>
      </c>
      <c r="R7341" s="3"/>
    </row>
    <row r="7342" spans="1:18" ht="14.25" customHeight="1" x14ac:dyDescent="0.3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Table5[[#This Row],[sales]]-(Table5[[#This Row],[sales]]*Table5[[#This Row],[discount]])</f>
        <v>2187.3294000000001</v>
      </c>
      <c r="O7342" s="6">
        <f>Table5[[#This Row],[profit]]/Table5[[#This Row],[net_sales]]</f>
        <v>0.25037381201020747</v>
      </c>
      <c r="P7342" s="3" t="str">
        <f>IF(Table5[[#This Row],[Profit_Percentage]]&lt;=24.5%,"low","high")</f>
        <v>high</v>
      </c>
      <c r="Q7342" s="3" t="str">
        <f>IF(Table5[[#This Row],[Profit_Percentage]]&gt;25%,"high_profit","low_profit")&amp;(IF(Table5[[#This Row],[net_sales]]&gt;1000," high_sales"," low_sales"))</f>
        <v>high_profit high_sales</v>
      </c>
      <c r="R7342" s="3"/>
    </row>
    <row r="7343" spans="1:18" ht="14.25" customHeight="1" x14ac:dyDescent="0.3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Table5[[#This Row],[sales]]-(Table5[[#This Row],[sales]]*Table5[[#This Row],[discount]])</f>
        <v>2609.2169999999996</v>
      </c>
      <c r="O7343" s="6">
        <f>Table5[[#This Row],[profit]]/Table5[[#This Row],[net_sales]]</f>
        <v>0.25909688615396881</v>
      </c>
      <c r="P7343" s="3" t="str">
        <f>IF(Table5[[#This Row],[Profit_Percentage]]&lt;=24.5%,"low","high")</f>
        <v>high</v>
      </c>
      <c r="Q7343" s="3" t="str">
        <f>IF(Table5[[#This Row],[Profit_Percentage]]&gt;25%,"high_profit","low_profit")&amp;(IF(Table5[[#This Row],[net_sales]]&gt;1000," high_sales"," low_sales"))</f>
        <v>high_profit high_sales</v>
      </c>
      <c r="R7343" s="3"/>
    </row>
    <row r="7344" spans="1:18" ht="14.25" customHeight="1" x14ac:dyDescent="0.3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Table5[[#This Row],[sales]]-(Table5[[#This Row],[sales]]*Table5[[#This Row],[discount]])</f>
        <v>3003.5043000000001</v>
      </c>
      <c r="O7344" s="6">
        <f>Table5[[#This Row],[profit]]/Table5[[#This Row],[net_sales]]</f>
        <v>0.20136811523792389</v>
      </c>
      <c r="P7344" s="3" t="str">
        <f>IF(Table5[[#This Row],[Profit_Percentage]]&lt;=24.5%,"low","high")</f>
        <v>low</v>
      </c>
      <c r="Q7344" s="3" t="str">
        <f>IF(Table5[[#This Row],[Profit_Percentage]]&gt;25%,"high_profit","low_profit")&amp;(IF(Table5[[#This Row],[net_sales]]&gt;1000," high_sales"," low_sales"))</f>
        <v>low_profit high_sales</v>
      </c>
      <c r="R7344" s="3"/>
    </row>
    <row r="7345" spans="1:18" ht="14.25" customHeight="1" x14ac:dyDescent="0.3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Table5[[#This Row],[sales]]-(Table5[[#This Row],[sales]]*Table5[[#This Row],[discount]])</f>
        <v>1393.5363</v>
      </c>
      <c r="O7345" s="6">
        <f>Table5[[#This Row],[profit]]/Table5[[#This Row],[net_sales]]</f>
        <v>0.26492313117354749</v>
      </c>
      <c r="P7345" s="3" t="str">
        <f>IF(Table5[[#This Row],[Profit_Percentage]]&lt;=24.5%,"low","high")</f>
        <v>high</v>
      </c>
      <c r="Q7345" s="3" t="str">
        <f>IF(Table5[[#This Row],[Profit_Percentage]]&gt;25%,"high_profit","low_profit")&amp;(IF(Table5[[#This Row],[net_sales]]&gt;1000," high_sales"," low_sales"))</f>
        <v>high_profit high_sales</v>
      </c>
      <c r="R7345" s="3"/>
    </row>
    <row r="7346" spans="1:18" ht="14.25" customHeight="1" x14ac:dyDescent="0.3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Table5[[#This Row],[sales]]-(Table5[[#This Row],[sales]]*Table5[[#This Row],[discount]])</f>
        <v>567.30880000000002</v>
      </c>
      <c r="O7346" s="6">
        <f>Table5[[#This Row],[profit]]/Table5[[#This Row],[net_sales]]</f>
        <v>0.16091765190316104</v>
      </c>
      <c r="P7346" s="3" t="str">
        <f>IF(Table5[[#This Row],[Profit_Percentage]]&lt;=24.5%,"low","high")</f>
        <v>low</v>
      </c>
      <c r="Q7346" s="3" t="str">
        <f>IF(Table5[[#This Row],[Profit_Percentage]]&gt;25%,"high_profit","low_profit")&amp;(IF(Table5[[#This Row],[net_sales]]&gt;1000," high_sales"," low_sales"))</f>
        <v>low_profit low_sales</v>
      </c>
      <c r="R7346" s="3"/>
    </row>
    <row r="7347" spans="1:18" ht="14.25" customHeight="1" x14ac:dyDescent="0.3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Table5[[#This Row],[sales]]-(Table5[[#This Row],[sales]]*Table5[[#This Row],[discount]])</f>
        <v>2123.8854000000001</v>
      </c>
      <c r="O7347" s="6">
        <f>Table5[[#This Row],[profit]]/Table5[[#This Row],[net_sales]]</f>
        <v>5.1292786324535211E-2</v>
      </c>
      <c r="P7347" s="3" t="str">
        <f>IF(Table5[[#This Row],[Profit_Percentage]]&lt;=24.5%,"low","high")</f>
        <v>low</v>
      </c>
      <c r="Q7347" s="3" t="str">
        <f>IF(Table5[[#This Row],[Profit_Percentage]]&gt;25%,"high_profit","low_profit")&amp;(IF(Table5[[#This Row],[net_sales]]&gt;1000," high_sales"," low_sales"))</f>
        <v>low_profit high_sales</v>
      </c>
      <c r="R7347" s="3"/>
    </row>
    <row r="7348" spans="1:18" ht="14.25" customHeight="1" x14ac:dyDescent="0.3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Table5[[#This Row],[sales]]-(Table5[[#This Row],[sales]]*Table5[[#This Row],[discount]])</f>
        <v>348.46680000000003</v>
      </c>
      <c r="O7348" s="6">
        <f>Table5[[#This Row],[profit]]/Table5[[#This Row],[net_sales]]</f>
        <v>0.2411420542789155</v>
      </c>
      <c r="P7348" s="3" t="str">
        <f>IF(Table5[[#This Row],[Profit_Percentage]]&lt;=24.5%,"low","high")</f>
        <v>low</v>
      </c>
      <c r="Q7348" s="3" t="str">
        <f>IF(Table5[[#This Row],[Profit_Percentage]]&gt;25%,"high_profit","low_profit")&amp;(IF(Table5[[#This Row],[net_sales]]&gt;1000," high_sales"," low_sales"))</f>
        <v>low_profit low_sales</v>
      </c>
      <c r="R7348" s="3"/>
    </row>
    <row r="7349" spans="1:18" ht="14.25" customHeight="1" x14ac:dyDescent="0.3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Table5[[#This Row],[sales]]-(Table5[[#This Row],[sales]]*Table5[[#This Row],[discount]])</f>
        <v>573.86079999999993</v>
      </c>
      <c r="O7349" s="6">
        <f>Table5[[#This Row],[profit]]/Table5[[#This Row],[net_sales]]</f>
        <v>0.20196535466440646</v>
      </c>
      <c r="P7349" s="3" t="str">
        <f>IF(Table5[[#This Row],[Profit_Percentage]]&lt;=24.5%,"low","high")</f>
        <v>low</v>
      </c>
      <c r="Q7349" s="3" t="str">
        <f>IF(Table5[[#This Row],[Profit_Percentage]]&gt;25%,"high_profit","low_profit")&amp;(IF(Table5[[#This Row],[net_sales]]&gt;1000," high_sales"," low_sales"))</f>
        <v>low_profit low_sales</v>
      </c>
      <c r="R7349" s="3"/>
    </row>
    <row r="7350" spans="1:18" ht="14.25" customHeight="1" x14ac:dyDescent="0.3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Table5[[#This Row],[sales]]-(Table5[[#This Row],[sales]]*Table5[[#This Row],[discount]])</f>
        <v>2663.2703999999999</v>
      </c>
      <c r="O7350" s="6">
        <f>Table5[[#This Row],[profit]]/Table5[[#This Row],[net_sales]]</f>
        <v>0.40595577527539078</v>
      </c>
      <c r="P7350" s="3" t="str">
        <f>IF(Table5[[#This Row],[Profit_Percentage]]&lt;=24.5%,"low","high")</f>
        <v>high</v>
      </c>
      <c r="Q7350" s="3" t="str">
        <f>IF(Table5[[#This Row],[Profit_Percentage]]&gt;25%,"high_profit","low_profit")&amp;(IF(Table5[[#This Row],[net_sales]]&gt;1000," high_sales"," low_sales"))</f>
        <v>high_profit high_sales</v>
      </c>
      <c r="R7350" s="3"/>
    </row>
    <row r="7351" spans="1:18" ht="14.25" customHeight="1" x14ac:dyDescent="0.3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Table5[[#This Row],[sales]]-(Table5[[#This Row],[sales]]*Table5[[#This Row],[discount]])</f>
        <v>1876.5174999999999</v>
      </c>
      <c r="O7351" s="6">
        <f>Table5[[#This Row],[profit]]/Table5[[#This Row],[net_sales]]</f>
        <v>9.9162411221851127E-2</v>
      </c>
      <c r="P7351" s="3" t="str">
        <f>IF(Table5[[#This Row],[Profit_Percentage]]&lt;=24.5%,"low","high")</f>
        <v>low</v>
      </c>
      <c r="Q7351" s="3" t="str">
        <f>IF(Table5[[#This Row],[Profit_Percentage]]&gt;25%,"high_profit","low_profit")&amp;(IF(Table5[[#This Row],[net_sales]]&gt;1000," high_sales"," low_sales"))</f>
        <v>low_profit high_sales</v>
      </c>
      <c r="R7351" s="3"/>
    </row>
    <row r="7352" spans="1:18" ht="14.25" customHeight="1" x14ac:dyDescent="0.3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Table5[[#This Row],[sales]]-(Table5[[#This Row],[sales]]*Table5[[#This Row],[discount]])</f>
        <v>2734.6432000000004</v>
      </c>
      <c r="O7352" s="6">
        <f>Table5[[#This Row],[profit]]/Table5[[#This Row],[net_sales]]</f>
        <v>0.3249893806987324</v>
      </c>
      <c r="P7352" s="3" t="str">
        <f>IF(Table5[[#This Row],[Profit_Percentage]]&lt;=24.5%,"low","high")</f>
        <v>high</v>
      </c>
      <c r="Q7352" s="3" t="str">
        <f>IF(Table5[[#This Row],[Profit_Percentage]]&gt;25%,"high_profit","low_profit")&amp;(IF(Table5[[#This Row],[net_sales]]&gt;1000," high_sales"," low_sales"))</f>
        <v>high_profit high_sales</v>
      </c>
      <c r="R7352" s="3"/>
    </row>
    <row r="7353" spans="1:18" ht="14.25" customHeight="1" x14ac:dyDescent="0.3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Table5[[#This Row],[sales]]-(Table5[[#This Row],[sales]]*Table5[[#This Row],[discount]])</f>
        <v>2957.6911</v>
      </c>
      <c r="O7353" s="6">
        <f>Table5[[#This Row],[profit]]/Table5[[#This Row],[net_sales]]</f>
        <v>7.5883516030460382E-2</v>
      </c>
      <c r="P7353" s="3" t="str">
        <f>IF(Table5[[#This Row],[Profit_Percentage]]&lt;=24.5%,"low","high")</f>
        <v>low</v>
      </c>
      <c r="Q7353" s="3" t="str">
        <f>IF(Table5[[#This Row],[Profit_Percentage]]&gt;25%,"high_profit","low_profit")&amp;(IF(Table5[[#This Row],[net_sales]]&gt;1000," high_sales"," low_sales"))</f>
        <v>low_profit high_sales</v>
      </c>
      <c r="R7353" s="3"/>
    </row>
    <row r="7354" spans="1:18" ht="14.25" customHeight="1" x14ac:dyDescent="0.3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Table5[[#This Row],[sales]]-(Table5[[#This Row],[sales]]*Table5[[#This Row],[discount]])</f>
        <v>2064.8159999999998</v>
      </c>
      <c r="O7354" s="6">
        <f>Table5[[#This Row],[profit]]/Table5[[#This Row],[net_sales]]</f>
        <v>0.1888981875382601</v>
      </c>
      <c r="P7354" s="3" t="str">
        <f>IF(Table5[[#This Row],[Profit_Percentage]]&lt;=24.5%,"low","high")</f>
        <v>low</v>
      </c>
      <c r="Q7354" s="3" t="str">
        <f>IF(Table5[[#This Row],[Profit_Percentage]]&gt;25%,"high_profit","low_profit")&amp;(IF(Table5[[#This Row],[net_sales]]&gt;1000," high_sales"," low_sales"))</f>
        <v>low_profit high_sales</v>
      </c>
      <c r="R7354" s="3"/>
    </row>
    <row r="7355" spans="1:18" ht="14.25" customHeight="1" x14ac:dyDescent="0.3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Table5[[#This Row],[sales]]-(Table5[[#This Row],[sales]]*Table5[[#This Row],[discount]])</f>
        <v>131.73520000000002</v>
      </c>
      <c r="O7355" s="6">
        <f>Table5[[#This Row],[profit]]/Table5[[#This Row],[net_sales]]</f>
        <v>0.16996216652800464</v>
      </c>
      <c r="P7355" s="3" t="str">
        <f>IF(Table5[[#This Row],[Profit_Percentage]]&lt;=24.5%,"low","high")</f>
        <v>low</v>
      </c>
      <c r="Q7355" s="3" t="str">
        <f>IF(Table5[[#This Row],[Profit_Percentage]]&gt;25%,"high_profit","low_profit")&amp;(IF(Table5[[#This Row],[net_sales]]&gt;1000," high_sales"," low_sales"))</f>
        <v>low_profit low_sales</v>
      </c>
      <c r="R7355" s="3"/>
    </row>
    <row r="7356" spans="1:18" ht="14.25" customHeight="1" x14ac:dyDescent="0.3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Table5[[#This Row],[sales]]-(Table5[[#This Row],[sales]]*Table5[[#This Row],[discount]])</f>
        <v>2630.98</v>
      </c>
      <c r="O7356" s="6">
        <f>Table5[[#This Row],[profit]]/Table5[[#This Row],[net_sales]]</f>
        <v>0.49065747364100071</v>
      </c>
      <c r="P7356" s="3" t="str">
        <f>IF(Table5[[#This Row],[Profit_Percentage]]&lt;=24.5%,"low","high")</f>
        <v>high</v>
      </c>
      <c r="Q7356" s="3" t="str">
        <f>IF(Table5[[#This Row],[Profit_Percentage]]&gt;25%,"high_profit","low_profit")&amp;(IF(Table5[[#This Row],[net_sales]]&gt;1000," high_sales"," low_sales"))</f>
        <v>high_profit high_sales</v>
      </c>
      <c r="R7356" s="3"/>
    </row>
    <row r="7357" spans="1:18" ht="14.25" customHeight="1" x14ac:dyDescent="0.3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Table5[[#This Row],[sales]]-(Table5[[#This Row],[sales]]*Table5[[#This Row],[discount]])</f>
        <v>367.00740000000002</v>
      </c>
      <c r="O7357" s="6">
        <f>Table5[[#This Row],[profit]]/Table5[[#This Row],[net_sales]]</f>
        <v>0.19116780751559775</v>
      </c>
      <c r="P7357" s="3" t="str">
        <f>IF(Table5[[#This Row],[Profit_Percentage]]&lt;=24.5%,"low","high")</f>
        <v>low</v>
      </c>
      <c r="Q7357" s="3" t="str">
        <f>IF(Table5[[#This Row],[Profit_Percentage]]&gt;25%,"high_profit","low_profit")&amp;(IF(Table5[[#This Row],[net_sales]]&gt;1000," high_sales"," low_sales"))</f>
        <v>low_profit low_sales</v>
      </c>
      <c r="R7357" s="3"/>
    </row>
    <row r="7358" spans="1:18" ht="14.25" customHeight="1" x14ac:dyDescent="0.3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Table5[[#This Row],[sales]]-(Table5[[#This Row],[sales]]*Table5[[#This Row],[discount]])</f>
        <v>2533.6360000000004</v>
      </c>
      <c r="O7358" s="6">
        <f>Table5[[#This Row],[profit]]/Table5[[#This Row],[net_sales]]</f>
        <v>9.8948704549509062E-2</v>
      </c>
      <c r="P7358" s="3" t="str">
        <f>IF(Table5[[#This Row],[Profit_Percentage]]&lt;=24.5%,"low","high")</f>
        <v>low</v>
      </c>
      <c r="Q7358" s="3" t="str">
        <f>IF(Table5[[#This Row],[Profit_Percentage]]&gt;25%,"high_profit","low_profit")&amp;(IF(Table5[[#This Row],[net_sales]]&gt;1000," high_sales"," low_sales"))</f>
        <v>low_profit high_sales</v>
      </c>
      <c r="R7358" s="3"/>
    </row>
    <row r="7359" spans="1:18" ht="14.25" customHeight="1" x14ac:dyDescent="0.3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Table5[[#This Row],[sales]]-(Table5[[#This Row],[sales]]*Table5[[#This Row],[discount]])</f>
        <v>480.64</v>
      </c>
      <c r="O7359" s="6">
        <f>Table5[[#This Row],[profit]]/Table5[[#This Row],[net_sales]]</f>
        <v>7.1113515312916112E-2</v>
      </c>
      <c r="P7359" s="3" t="str">
        <f>IF(Table5[[#This Row],[Profit_Percentage]]&lt;=24.5%,"low","high")</f>
        <v>low</v>
      </c>
      <c r="Q7359" s="3" t="str">
        <f>IF(Table5[[#This Row],[Profit_Percentage]]&gt;25%,"high_profit","low_profit")&amp;(IF(Table5[[#This Row],[net_sales]]&gt;1000," high_sales"," low_sales"))</f>
        <v>low_profit low_sales</v>
      </c>
      <c r="R7359" s="3"/>
    </row>
    <row r="7360" spans="1:18" ht="14.25" customHeight="1" x14ac:dyDescent="0.3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Table5[[#This Row],[sales]]-(Table5[[#This Row],[sales]]*Table5[[#This Row],[discount]])</f>
        <v>880.46879999999999</v>
      </c>
      <c r="O7360" s="6">
        <f>Table5[[#This Row],[profit]]/Table5[[#This Row],[net_sales]]</f>
        <v>0.44577388772890081</v>
      </c>
      <c r="P7360" s="3" t="str">
        <f>IF(Table5[[#This Row],[Profit_Percentage]]&lt;=24.5%,"low","high")</f>
        <v>high</v>
      </c>
      <c r="Q7360" s="3" t="str">
        <f>IF(Table5[[#This Row],[Profit_Percentage]]&gt;25%,"high_profit","low_profit")&amp;(IF(Table5[[#This Row],[net_sales]]&gt;1000," high_sales"," low_sales"))</f>
        <v>high_profit low_sales</v>
      </c>
      <c r="R7360" s="3"/>
    </row>
    <row r="7361" spans="1:18" ht="14.25" customHeight="1" x14ac:dyDescent="0.3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Table5[[#This Row],[sales]]-(Table5[[#This Row],[sales]]*Table5[[#This Row],[discount]])</f>
        <v>656.83150000000001</v>
      </c>
      <c r="O7361" s="6">
        <f>Table5[[#This Row],[profit]]/Table5[[#This Row],[net_sales]]</f>
        <v>0.43753991701067929</v>
      </c>
      <c r="P7361" s="3" t="str">
        <f>IF(Table5[[#This Row],[Profit_Percentage]]&lt;=24.5%,"low","high")</f>
        <v>high</v>
      </c>
      <c r="Q7361" s="3" t="str">
        <f>IF(Table5[[#This Row],[Profit_Percentage]]&gt;25%,"high_profit","low_profit")&amp;(IF(Table5[[#This Row],[net_sales]]&gt;1000," high_sales"," low_sales"))</f>
        <v>high_profit low_sales</v>
      </c>
      <c r="R7361" s="3"/>
    </row>
    <row r="7362" spans="1:18" ht="14.25" customHeight="1" x14ac:dyDescent="0.3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Table5[[#This Row],[sales]]-(Table5[[#This Row],[sales]]*Table5[[#This Row],[discount]])</f>
        <v>2644.4174000000003</v>
      </c>
      <c r="O7362" s="6">
        <f>Table5[[#This Row],[profit]]/Table5[[#This Row],[net_sales]]</f>
        <v>0.24635293959266794</v>
      </c>
      <c r="P7362" s="3" t="str">
        <f>IF(Table5[[#This Row],[Profit_Percentage]]&lt;=24.5%,"low","high")</f>
        <v>high</v>
      </c>
      <c r="Q7362" s="3" t="str">
        <f>IF(Table5[[#This Row],[Profit_Percentage]]&gt;25%,"high_profit","low_profit")&amp;(IF(Table5[[#This Row],[net_sales]]&gt;1000," high_sales"," low_sales"))</f>
        <v>low_profit high_sales</v>
      </c>
      <c r="R7362" s="3"/>
    </row>
    <row r="7363" spans="1:18" ht="14.25" customHeight="1" x14ac:dyDescent="0.3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Table5[[#This Row],[sales]]-(Table5[[#This Row],[sales]]*Table5[[#This Row],[discount]])</f>
        <v>3023.7356</v>
      </c>
      <c r="O7363" s="6">
        <f>Table5[[#This Row],[profit]]/Table5[[#This Row],[net_sales]]</f>
        <v>0.31767658521465963</v>
      </c>
      <c r="P7363" s="3" t="str">
        <f>IF(Table5[[#This Row],[Profit_Percentage]]&lt;=24.5%,"low","high")</f>
        <v>high</v>
      </c>
      <c r="Q7363" s="3" t="str">
        <f>IF(Table5[[#This Row],[Profit_Percentage]]&gt;25%,"high_profit","low_profit")&amp;(IF(Table5[[#This Row],[net_sales]]&gt;1000," high_sales"," low_sales"))</f>
        <v>high_profit high_sales</v>
      </c>
      <c r="R7363" s="3"/>
    </row>
    <row r="7364" spans="1:18" ht="14.25" customHeight="1" x14ac:dyDescent="0.3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Table5[[#This Row],[sales]]-(Table5[[#This Row],[sales]]*Table5[[#This Row],[discount]])</f>
        <v>3214.55</v>
      </c>
      <c r="O7364" s="6">
        <f>Table5[[#This Row],[profit]]/Table5[[#This Row],[net_sales]]</f>
        <v>0.1121463346347078</v>
      </c>
      <c r="P7364" s="3" t="str">
        <f>IF(Table5[[#This Row],[Profit_Percentage]]&lt;=24.5%,"low","high")</f>
        <v>low</v>
      </c>
      <c r="Q7364" s="3" t="str">
        <f>IF(Table5[[#This Row],[Profit_Percentage]]&gt;25%,"high_profit","low_profit")&amp;(IF(Table5[[#This Row],[net_sales]]&gt;1000," high_sales"," low_sales"))</f>
        <v>low_profit high_sales</v>
      </c>
      <c r="R7364" s="3"/>
    </row>
    <row r="7365" spans="1:18" ht="14.25" customHeight="1" x14ac:dyDescent="0.3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Table5[[#This Row],[sales]]-(Table5[[#This Row],[sales]]*Table5[[#This Row],[discount]])</f>
        <v>2146.8928000000001</v>
      </c>
      <c r="O7365" s="6">
        <f>Table5[[#This Row],[profit]]/Table5[[#This Row],[net_sales]]</f>
        <v>0.36148055459499417</v>
      </c>
      <c r="P7365" s="3" t="str">
        <f>IF(Table5[[#This Row],[Profit_Percentage]]&lt;=24.5%,"low","high")</f>
        <v>high</v>
      </c>
      <c r="Q7365" s="3" t="str">
        <f>IF(Table5[[#This Row],[Profit_Percentage]]&gt;25%,"high_profit","low_profit")&amp;(IF(Table5[[#This Row],[net_sales]]&gt;1000," high_sales"," low_sales"))</f>
        <v>high_profit high_sales</v>
      </c>
      <c r="R7365" s="3"/>
    </row>
    <row r="7366" spans="1:18" ht="14.25" customHeight="1" x14ac:dyDescent="0.3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Table5[[#This Row],[sales]]-(Table5[[#This Row],[sales]]*Table5[[#This Row],[discount]])</f>
        <v>2823.3312000000001</v>
      </c>
      <c r="O7366" s="6">
        <f>Table5[[#This Row],[profit]]/Table5[[#This Row],[net_sales]]</f>
        <v>0.14254083970028028</v>
      </c>
      <c r="P7366" s="3" t="str">
        <f>IF(Table5[[#This Row],[Profit_Percentage]]&lt;=24.5%,"low","high")</f>
        <v>low</v>
      </c>
      <c r="Q7366" s="3" t="str">
        <f>IF(Table5[[#This Row],[Profit_Percentage]]&gt;25%,"high_profit","low_profit")&amp;(IF(Table5[[#This Row],[net_sales]]&gt;1000," high_sales"," low_sales"))</f>
        <v>low_profit high_sales</v>
      </c>
      <c r="R7366" s="3"/>
    </row>
    <row r="7367" spans="1:18" ht="14.25" customHeight="1" x14ac:dyDescent="0.3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Table5[[#This Row],[sales]]-(Table5[[#This Row],[sales]]*Table5[[#This Row],[discount]])</f>
        <v>2225.5861999999997</v>
      </c>
      <c r="O7367" s="6">
        <f>Table5[[#This Row],[profit]]/Table5[[#This Row],[net_sales]]</f>
        <v>0.43022373161731509</v>
      </c>
      <c r="P7367" s="3" t="str">
        <f>IF(Table5[[#This Row],[Profit_Percentage]]&lt;=24.5%,"low","high")</f>
        <v>high</v>
      </c>
      <c r="Q7367" s="3" t="str">
        <f>IF(Table5[[#This Row],[Profit_Percentage]]&gt;25%,"high_profit","low_profit")&amp;(IF(Table5[[#This Row],[net_sales]]&gt;1000," high_sales"," low_sales"))</f>
        <v>high_profit high_sales</v>
      </c>
      <c r="R7367" s="3"/>
    </row>
    <row r="7368" spans="1:18" ht="14.25" customHeight="1" x14ac:dyDescent="0.3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Table5[[#This Row],[sales]]-(Table5[[#This Row],[sales]]*Table5[[#This Row],[discount]])</f>
        <v>2996.7942000000003</v>
      </c>
      <c r="O7368" s="6">
        <f>Table5[[#This Row],[profit]]/Table5[[#This Row],[net_sales]]</f>
        <v>0.23083667206777159</v>
      </c>
      <c r="P7368" s="3" t="str">
        <f>IF(Table5[[#This Row],[Profit_Percentage]]&lt;=24.5%,"low","high")</f>
        <v>low</v>
      </c>
      <c r="Q7368" s="3" t="str">
        <f>IF(Table5[[#This Row],[Profit_Percentage]]&gt;25%,"high_profit","low_profit")&amp;(IF(Table5[[#This Row],[net_sales]]&gt;1000," high_sales"," low_sales"))</f>
        <v>low_profit high_sales</v>
      </c>
      <c r="R7368" s="3"/>
    </row>
    <row r="7369" spans="1:18" ht="14.25" customHeight="1" x14ac:dyDescent="0.3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Table5[[#This Row],[sales]]-(Table5[[#This Row],[sales]]*Table5[[#This Row],[discount]])</f>
        <v>1947.6912000000002</v>
      </c>
      <c r="O7369" s="6">
        <f>Table5[[#This Row],[profit]]/Table5[[#This Row],[net_sales]]</f>
        <v>0.29524700835532858</v>
      </c>
      <c r="P7369" s="3" t="str">
        <f>IF(Table5[[#This Row],[Profit_Percentage]]&lt;=24.5%,"low","high")</f>
        <v>high</v>
      </c>
      <c r="Q7369" s="3" t="str">
        <f>IF(Table5[[#This Row],[Profit_Percentage]]&gt;25%,"high_profit","low_profit")&amp;(IF(Table5[[#This Row],[net_sales]]&gt;1000," high_sales"," low_sales"))</f>
        <v>high_profit high_sales</v>
      </c>
      <c r="R7369" s="3"/>
    </row>
    <row r="7370" spans="1:18" ht="14.25" customHeight="1" x14ac:dyDescent="0.3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Table5[[#This Row],[sales]]-(Table5[[#This Row],[sales]]*Table5[[#This Row],[discount]])</f>
        <v>2604.1499999999996</v>
      </c>
      <c r="O7370" s="6">
        <f>Table5[[#This Row],[profit]]/Table5[[#This Row],[net_sales]]</f>
        <v>0.2262734481500682</v>
      </c>
      <c r="P7370" s="3" t="str">
        <f>IF(Table5[[#This Row],[Profit_Percentage]]&lt;=24.5%,"low","high")</f>
        <v>low</v>
      </c>
      <c r="Q7370" s="3" t="str">
        <f>IF(Table5[[#This Row],[Profit_Percentage]]&gt;25%,"high_profit","low_profit")&amp;(IF(Table5[[#This Row],[net_sales]]&gt;1000," high_sales"," low_sales"))</f>
        <v>low_profit high_sales</v>
      </c>
      <c r="R7370" s="3"/>
    </row>
    <row r="7371" spans="1:18" ht="14.25" customHeight="1" x14ac:dyDescent="0.3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Table5[[#This Row],[sales]]-(Table5[[#This Row],[sales]]*Table5[[#This Row],[discount]])</f>
        <v>1795.5959999999998</v>
      </c>
      <c r="O7371" s="6">
        <f>Table5[[#This Row],[profit]]/Table5[[#This Row],[net_sales]]</f>
        <v>9.6068380637960887E-2</v>
      </c>
      <c r="P7371" s="3" t="str">
        <f>IF(Table5[[#This Row],[Profit_Percentage]]&lt;=24.5%,"low","high")</f>
        <v>low</v>
      </c>
      <c r="Q7371" s="3" t="str">
        <f>IF(Table5[[#This Row],[Profit_Percentage]]&gt;25%,"high_profit","low_profit")&amp;(IF(Table5[[#This Row],[net_sales]]&gt;1000," high_sales"," low_sales"))</f>
        <v>low_profit high_sales</v>
      </c>
      <c r="R7371" s="3"/>
    </row>
    <row r="7372" spans="1:18" ht="14.25" customHeight="1" x14ac:dyDescent="0.3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Table5[[#This Row],[sales]]-(Table5[[#This Row],[sales]]*Table5[[#This Row],[discount]])</f>
        <v>519.84640000000002</v>
      </c>
      <c r="O7372" s="6">
        <f>Table5[[#This Row],[profit]]/Table5[[#This Row],[net_sales]]</f>
        <v>0.3720714426415187</v>
      </c>
      <c r="P7372" s="3" t="str">
        <f>IF(Table5[[#This Row],[Profit_Percentage]]&lt;=24.5%,"low","high")</f>
        <v>high</v>
      </c>
      <c r="Q7372" s="3" t="str">
        <f>IF(Table5[[#This Row],[Profit_Percentage]]&gt;25%,"high_profit","low_profit")&amp;(IF(Table5[[#This Row],[net_sales]]&gt;1000," high_sales"," low_sales"))</f>
        <v>high_profit low_sales</v>
      </c>
      <c r="R7372" s="3"/>
    </row>
    <row r="7373" spans="1:18" ht="14.25" customHeight="1" x14ac:dyDescent="0.3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Table5[[#This Row],[sales]]-(Table5[[#This Row],[sales]]*Table5[[#This Row],[discount]])</f>
        <v>249.13339999999999</v>
      </c>
      <c r="O7373" s="6">
        <f>Table5[[#This Row],[profit]]/Table5[[#This Row],[net_sales]]</f>
        <v>0.3143697312363577</v>
      </c>
      <c r="P7373" s="3" t="str">
        <f>IF(Table5[[#This Row],[Profit_Percentage]]&lt;=24.5%,"low","high")</f>
        <v>high</v>
      </c>
      <c r="Q7373" s="3" t="str">
        <f>IF(Table5[[#This Row],[Profit_Percentage]]&gt;25%,"high_profit","low_profit")&amp;(IF(Table5[[#This Row],[net_sales]]&gt;1000," high_sales"," low_sales"))</f>
        <v>high_profit low_sales</v>
      </c>
      <c r="R7373" s="3"/>
    </row>
    <row r="7374" spans="1:18" ht="14.25" customHeight="1" x14ac:dyDescent="0.3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Table5[[#This Row],[sales]]-(Table5[[#This Row],[sales]]*Table5[[#This Row],[discount]])</f>
        <v>1179.1506999999999</v>
      </c>
      <c r="O7374" s="6">
        <f>Table5[[#This Row],[profit]]/Table5[[#This Row],[net_sales]]</f>
        <v>6.012802265223606E-2</v>
      </c>
      <c r="P7374" s="3" t="str">
        <f>IF(Table5[[#This Row],[Profit_Percentage]]&lt;=24.5%,"low","high")</f>
        <v>low</v>
      </c>
      <c r="Q7374" s="3" t="str">
        <f>IF(Table5[[#This Row],[Profit_Percentage]]&gt;25%,"high_profit","low_profit")&amp;(IF(Table5[[#This Row],[net_sales]]&gt;1000," high_sales"," low_sales"))</f>
        <v>low_profit high_sales</v>
      </c>
      <c r="R7374" s="3"/>
    </row>
    <row r="7375" spans="1:18" ht="14.25" customHeight="1" x14ac:dyDescent="0.3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Table5[[#This Row],[sales]]-(Table5[[#This Row],[sales]]*Table5[[#This Row],[discount]])</f>
        <v>1719.4408000000001</v>
      </c>
      <c r="O7375" s="6">
        <f>Table5[[#This Row],[profit]]/Table5[[#This Row],[net_sales]]</f>
        <v>0.12969914404729724</v>
      </c>
      <c r="P7375" s="3" t="str">
        <f>IF(Table5[[#This Row],[Profit_Percentage]]&lt;=24.5%,"low","high")</f>
        <v>low</v>
      </c>
      <c r="Q7375" s="3" t="str">
        <f>IF(Table5[[#This Row],[Profit_Percentage]]&gt;25%,"high_profit","low_profit")&amp;(IF(Table5[[#This Row],[net_sales]]&gt;1000," high_sales"," low_sales"))</f>
        <v>low_profit high_sales</v>
      </c>
      <c r="R7375" s="3"/>
    </row>
    <row r="7376" spans="1:18" ht="14.25" customHeight="1" x14ac:dyDescent="0.3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Table5[[#This Row],[sales]]-(Table5[[#This Row],[sales]]*Table5[[#This Row],[discount]])</f>
        <v>4162.0392000000002</v>
      </c>
      <c r="O7376" s="6">
        <f>Table5[[#This Row],[profit]]/Table5[[#This Row],[net_sales]]</f>
        <v>0.13068113342132864</v>
      </c>
      <c r="P7376" s="3" t="str">
        <f>IF(Table5[[#This Row],[Profit_Percentage]]&lt;=24.5%,"low","high")</f>
        <v>low</v>
      </c>
      <c r="Q7376" s="3" t="str">
        <f>IF(Table5[[#This Row],[Profit_Percentage]]&gt;25%,"high_profit","low_profit")&amp;(IF(Table5[[#This Row],[net_sales]]&gt;1000," high_sales"," low_sales"))</f>
        <v>low_profit high_sales</v>
      </c>
      <c r="R7376" s="3"/>
    </row>
    <row r="7377" spans="1:18" ht="14.25" customHeight="1" x14ac:dyDescent="0.3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Table5[[#This Row],[sales]]-(Table5[[#This Row],[sales]]*Table5[[#This Row],[discount]])</f>
        <v>3694.779</v>
      </c>
      <c r="O7377" s="6">
        <f>Table5[[#This Row],[profit]]/Table5[[#This Row],[net_sales]]</f>
        <v>0.20155468026639753</v>
      </c>
      <c r="P7377" s="3" t="str">
        <f>IF(Table5[[#This Row],[Profit_Percentage]]&lt;=24.5%,"low","high")</f>
        <v>low</v>
      </c>
      <c r="Q7377" s="3" t="str">
        <f>IF(Table5[[#This Row],[Profit_Percentage]]&gt;25%,"high_profit","low_profit")&amp;(IF(Table5[[#This Row],[net_sales]]&gt;1000," high_sales"," low_sales"))</f>
        <v>low_profit high_sales</v>
      </c>
      <c r="R7377" s="3"/>
    </row>
    <row r="7378" spans="1:18" ht="14.25" customHeight="1" x14ac:dyDescent="0.3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Table5[[#This Row],[sales]]-(Table5[[#This Row],[sales]]*Table5[[#This Row],[discount]])</f>
        <v>4064.1390000000001</v>
      </c>
      <c r="O7378" s="6">
        <f>Table5[[#This Row],[profit]]/Table5[[#This Row],[net_sales]]</f>
        <v>0.12827071121337139</v>
      </c>
      <c r="P7378" s="3" t="str">
        <f>IF(Table5[[#This Row],[Profit_Percentage]]&lt;=24.5%,"low","high")</f>
        <v>low</v>
      </c>
      <c r="Q7378" s="3" t="str">
        <f>IF(Table5[[#This Row],[Profit_Percentage]]&gt;25%,"high_profit","low_profit")&amp;(IF(Table5[[#This Row],[net_sales]]&gt;1000," high_sales"," low_sales"))</f>
        <v>low_profit high_sales</v>
      </c>
      <c r="R7378" s="3"/>
    </row>
    <row r="7379" spans="1:18" ht="14.25" customHeight="1" x14ac:dyDescent="0.3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Table5[[#This Row],[sales]]-(Table5[[#This Row],[sales]]*Table5[[#This Row],[discount]])</f>
        <v>1533.5783999999999</v>
      </c>
      <c r="O7379" s="6">
        <f>Table5[[#This Row],[profit]]/Table5[[#This Row],[net_sales]]</f>
        <v>0.52131667999497133</v>
      </c>
      <c r="P7379" s="3" t="str">
        <f>IF(Table5[[#This Row],[Profit_Percentage]]&lt;=24.5%,"low","high")</f>
        <v>high</v>
      </c>
      <c r="Q7379" s="3" t="str">
        <f>IF(Table5[[#This Row],[Profit_Percentage]]&gt;25%,"high_profit","low_profit")&amp;(IF(Table5[[#This Row],[net_sales]]&gt;1000," high_sales"," low_sales"))</f>
        <v>high_profit high_sales</v>
      </c>
      <c r="R7379" s="3"/>
    </row>
    <row r="7380" spans="1:18" ht="14.25" customHeight="1" x14ac:dyDescent="0.3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Table5[[#This Row],[sales]]-(Table5[[#This Row],[sales]]*Table5[[#This Row],[discount]])</f>
        <v>2597.1116999999999</v>
      </c>
      <c r="O7380" s="6">
        <f>Table5[[#This Row],[profit]]/Table5[[#This Row],[net_sales]]</f>
        <v>0.42149130512946364</v>
      </c>
      <c r="P7380" s="3" t="str">
        <f>IF(Table5[[#This Row],[Profit_Percentage]]&lt;=24.5%,"low","high")</f>
        <v>high</v>
      </c>
      <c r="Q7380" s="3" t="str">
        <f>IF(Table5[[#This Row],[Profit_Percentage]]&gt;25%,"high_profit","low_profit")&amp;(IF(Table5[[#This Row],[net_sales]]&gt;1000," high_sales"," low_sales"))</f>
        <v>high_profit high_sales</v>
      </c>
      <c r="R7380" s="3"/>
    </row>
    <row r="7381" spans="1:18" ht="14.25" customHeight="1" x14ac:dyDescent="0.3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Table5[[#This Row],[sales]]-(Table5[[#This Row],[sales]]*Table5[[#This Row],[discount]])</f>
        <v>1173.6009000000001</v>
      </c>
      <c r="O7381" s="6">
        <f>Table5[[#This Row],[profit]]/Table5[[#This Row],[net_sales]]</f>
        <v>0.24239926878038351</v>
      </c>
      <c r="P7381" s="3" t="str">
        <f>IF(Table5[[#This Row],[Profit_Percentage]]&lt;=24.5%,"low","high")</f>
        <v>low</v>
      </c>
      <c r="Q7381" s="3" t="str">
        <f>IF(Table5[[#This Row],[Profit_Percentage]]&gt;25%,"high_profit","low_profit")&amp;(IF(Table5[[#This Row],[net_sales]]&gt;1000," high_sales"," low_sales"))</f>
        <v>low_profit high_sales</v>
      </c>
      <c r="R7381" s="3"/>
    </row>
    <row r="7382" spans="1:18" ht="14.25" customHeight="1" x14ac:dyDescent="0.3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Table5[[#This Row],[sales]]-(Table5[[#This Row],[sales]]*Table5[[#This Row],[discount]])</f>
        <v>3395.6306999999997</v>
      </c>
      <c r="O7382" s="6">
        <f>Table5[[#This Row],[profit]]/Table5[[#This Row],[net_sales]]</f>
        <v>0.29942302029487483</v>
      </c>
      <c r="P7382" s="3" t="str">
        <f>IF(Table5[[#This Row],[Profit_Percentage]]&lt;=24.5%,"low","high")</f>
        <v>high</v>
      </c>
      <c r="Q7382" s="3" t="str">
        <f>IF(Table5[[#This Row],[Profit_Percentage]]&gt;25%,"high_profit","low_profit")&amp;(IF(Table5[[#This Row],[net_sales]]&gt;1000," high_sales"," low_sales"))</f>
        <v>high_profit high_sales</v>
      </c>
      <c r="R7382" s="3"/>
    </row>
    <row r="7383" spans="1:18" ht="14.25" customHeight="1" x14ac:dyDescent="0.3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Table5[[#This Row],[sales]]-(Table5[[#This Row],[sales]]*Table5[[#This Row],[discount]])</f>
        <v>1815.6713999999999</v>
      </c>
      <c r="O7383" s="6">
        <f>Table5[[#This Row],[profit]]/Table5[[#This Row],[net_sales]]</f>
        <v>0.18170138054716289</v>
      </c>
      <c r="P7383" s="3" t="str">
        <f>IF(Table5[[#This Row],[Profit_Percentage]]&lt;=24.5%,"low","high")</f>
        <v>low</v>
      </c>
      <c r="Q7383" s="3" t="str">
        <f>IF(Table5[[#This Row],[Profit_Percentage]]&gt;25%,"high_profit","low_profit")&amp;(IF(Table5[[#This Row],[net_sales]]&gt;1000," high_sales"," low_sales"))</f>
        <v>low_profit high_sales</v>
      </c>
      <c r="R7383" s="3"/>
    </row>
    <row r="7384" spans="1:18" ht="14.25" customHeight="1" x14ac:dyDescent="0.3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Table5[[#This Row],[sales]]-(Table5[[#This Row],[sales]]*Table5[[#This Row],[discount]])</f>
        <v>3278.0747999999999</v>
      </c>
      <c r="O7384" s="6">
        <f>Table5[[#This Row],[profit]]/Table5[[#This Row],[net_sales]]</f>
        <v>0.10238326471378872</v>
      </c>
      <c r="P7384" s="3" t="str">
        <f>IF(Table5[[#This Row],[Profit_Percentage]]&lt;=24.5%,"low","high")</f>
        <v>low</v>
      </c>
      <c r="Q7384" s="3" t="str">
        <f>IF(Table5[[#This Row],[Profit_Percentage]]&gt;25%,"high_profit","low_profit")&amp;(IF(Table5[[#This Row],[net_sales]]&gt;1000," high_sales"," low_sales"))</f>
        <v>low_profit high_sales</v>
      </c>
      <c r="R7384" s="3"/>
    </row>
    <row r="7385" spans="1:18" ht="14.25" customHeight="1" x14ac:dyDescent="0.3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Table5[[#This Row],[sales]]-(Table5[[#This Row],[sales]]*Table5[[#This Row],[discount]])</f>
        <v>1364.19</v>
      </c>
      <c r="O7385" s="6">
        <f>Table5[[#This Row],[profit]]/Table5[[#This Row],[net_sales]]</f>
        <v>0.30287569913281875</v>
      </c>
      <c r="P7385" s="3" t="str">
        <f>IF(Table5[[#This Row],[Profit_Percentage]]&lt;=24.5%,"low","high")</f>
        <v>high</v>
      </c>
      <c r="Q7385" s="3" t="str">
        <f>IF(Table5[[#This Row],[Profit_Percentage]]&gt;25%,"high_profit","low_profit")&amp;(IF(Table5[[#This Row],[net_sales]]&gt;1000," high_sales"," low_sales"))</f>
        <v>high_profit high_sales</v>
      </c>
      <c r="R7385" s="3"/>
    </row>
    <row r="7386" spans="1:18" ht="14.25" customHeight="1" x14ac:dyDescent="0.3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Table5[[#This Row],[sales]]-(Table5[[#This Row],[sales]]*Table5[[#This Row],[discount]])</f>
        <v>2099.2831999999999</v>
      </c>
      <c r="O7386" s="6">
        <f>Table5[[#This Row],[profit]]/Table5[[#This Row],[net_sales]]</f>
        <v>0.38894228277537785</v>
      </c>
      <c r="P7386" s="3" t="str">
        <f>IF(Table5[[#This Row],[Profit_Percentage]]&lt;=24.5%,"low","high")</f>
        <v>high</v>
      </c>
      <c r="Q7386" s="3" t="str">
        <f>IF(Table5[[#This Row],[Profit_Percentage]]&gt;25%,"high_profit","low_profit")&amp;(IF(Table5[[#This Row],[net_sales]]&gt;1000," high_sales"," low_sales"))</f>
        <v>high_profit high_sales</v>
      </c>
      <c r="R7386" s="3"/>
    </row>
    <row r="7387" spans="1:18" ht="14.25" customHeight="1" x14ac:dyDescent="0.3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Table5[[#This Row],[sales]]-(Table5[[#This Row],[sales]]*Table5[[#This Row],[discount]])</f>
        <v>1062.0918000000001</v>
      </c>
      <c r="O7387" s="6">
        <f>Table5[[#This Row],[profit]]/Table5[[#This Row],[net_sales]]</f>
        <v>0.20340991240116904</v>
      </c>
      <c r="P7387" s="3" t="str">
        <f>IF(Table5[[#This Row],[Profit_Percentage]]&lt;=24.5%,"low","high")</f>
        <v>low</v>
      </c>
      <c r="Q7387" s="3" t="str">
        <f>IF(Table5[[#This Row],[Profit_Percentage]]&gt;25%,"high_profit","low_profit")&amp;(IF(Table5[[#This Row],[net_sales]]&gt;1000," high_sales"," low_sales"))</f>
        <v>low_profit high_sales</v>
      </c>
      <c r="R7387" s="3"/>
    </row>
    <row r="7388" spans="1:18" ht="14.25" customHeight="1" x14ac:dyDescent="0.3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Table5[[#This Row],[sales]]-(Table5[[#This Row],[sales]]*Table5[[#This Row],[discount]])</f>
        <v>2114.7683999999999</v>
      </c>
      <c r="O7388" s="6">
        <f>Table5[[#This Row],[profit]]/Table5[[#This Row],[net_sales]]</f>
        <v>0.36400676310465013</v>
      </c>
      <c r="P7388" s="3" t="str">
        <f>IF(Table5[[#This Row],[Profit_Percentage]]&lt;=24.5%,"low","high")</f>
        <v>high</v>
      </c>
      <c r="Q7388" s="3" t="str">
        <f>IF(Table5[[#This Row],[Profit_Percentage]]&gt;25%,"high_profit","low_profit")&amp;(IF(Table5[[#This Row],[net_sales]]&gt;1000," high_sales"," low_sales"))</f>
        <v>high_profit high_sales</v>
      </c>
      <c r="R7388" s="3"/>
    </row>
    <row r="7389" spans="1:18" ht="14.25" customHeight="1" x14ac:dyDescent="0.3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Table5[[#This Row],[sales]]-(Table5[[#This Row],[sales]]*Table5[[#This Row],[discount]])</f>
        <v>3072.0006000000003</v>
      </c>
      <c r="O7389" s="6">
        <f>Table5[[#This Row],[profit]]/Table5[[#This Row],[net_sales]]</f>
        <v>0.39683911520069359</v>
      </c>
      <c r="P7389" s="3" t="str">
        <f>IF(Table5[[#This Row],[Profit_Percentage]]&lt;=24.5%,"low","high")</f>
        <v>high</v>
      </c>
      <c r="Q7389" s="3" t="str">
        <f>IF(Table5[[#This Row],[Profit_Percentage]]&gt;25%,"high_profit","low_profit")&amp;(IF(Table5[[#This Row],[net_sales]]&gt;1000," high_sales"," low_sales"))</f>
        <v>high_profit high_sales</v>
      </c>
      <c r="R7389" s="3"/>
    </row>
    <row r="7390" spans="1:18" ht="14.25" customHeight="1" x14ac:dyDescent="0.3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Table5[[#This Row],[sales]]-(Table5[[#This Row],[sales]]*Table5[[#This Row],[discount]])</f>
        <v>2317.1687000000002</v>
      </c>
      <c r="O7390" s="6">
        <f>Table5[[#This Row],[profit]]/Table5[[#This Row],[net_sales]]</f>
        <v>0.25909637049732287</v>
      </c>
      <c r="P7390" s="3" t="str">
        <f>IF(Table5[[#This Row],[Profit_Percentage]]&lt;=24.5%,"low","high")</f>
        <v>high</v>
      </c>
      <c r="Q7390" s="3" t="str">
        <f>IF(Table5[[#This Row],[Profit_Percentage]]&gt;25%,"high_profit","low_profit")&amp;(IF(Table5[[#This Row],[net_sales]]&gt;1000," high_sales"," low_sales"))</f>
        <v>high_profit high_sales</v>
      </c>
      <c r="R7390" s="3"/>
    </row>
    <row r="7391" spans="1:18" ht="14.25" customHeight="1" x14ac:dyDescent="0.3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Table5[[#This Row],[sales]]-(Table5[[#This Row],[sales]]*Table5[[#This Row],[discount]])</f>
        <v>413.41599999999994</v>
      </c>
      <c r="O7391" s="6">
        <f>Table5[[#This Row],[profit]]/Table5[[#This Row],[net_sales]]</f>
        <v>0.25548116183214975</v>
      </c>
      <c r="P7391" s="3" t="str">
        <f>IF(Table5[[#This Row],[Profit_Percentage]]&lt;=24.5%,"low","high")</f>
        <v>high</v>
      </c>
      <c r="Q7391" s="3" t="str">
        <f>IF(Table5[[#This Row],[Profit_Percentage]]&gt;25%,"high_profit","low_profit")&amp;(IF(Table5[[#This Row],[net_sales]]&gt;1000," high_sales"," low_sales"))</f>
        <v>high_profit low_sales</v>
      </c>
      <c r="R7391" s="3"/>
    </row>
    <row r="7392" spans="1:18" ht="14.25" customHeight="1" x14ac:dyDescent="0.3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Table5[[#This Row],[sales]]-(Table5[[#This Row],[sales]]*Table5[[#This Row],[discount]])</f>
        <v>996.13</v>
      </c>
      <c r="O7392" s="6">
        <f>Table5[[#This Row],[profit]]/Table5[[#This Row],[net_sales]]</f>
        <v>0.40361197835623863</v>
      </c>
      <c r="P7392" s="3" t="str">
        <f>IF(Table5[[#This Row],[Profit_Percentage]]&lt;=24.5%,"low","high")</f>
        <v>high</v>
      </c>
      <c r="Q7392" s="3" t="str">
        <f>IF(Table5[[#This Row],[Profit_Percentage]]&gt;25%,"high_profit","low_profit")&amp;(IF(Table5[[#This Row],[net_sales]]&gt;1000," high_sales"," low_sales"))</f>
        <v>high_profit low_sales</v>
      </c>
      <c r="R7392" s="3"/>
    </row>
    <row r="7393" spans="1:18" ht="14.25" customHeight="1" x14ac:dyDescent="0.3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Table5[[#This Row],[sales]]-(Table5[[#This Row],[sales]]*Table5[[#This Row],[discount]])</f>
        <v>1458.0119999999999</v>
      </c>
      <c r="O7393" s="6">
        <f>Table5[[#This Row],[profit]]/Table5[[#This Row],[net_sales]]</f>
        <v>0.40204058677157661</v>
      </c>
      <c r="P7393" s="3" t="str">
        <f>IF(Table5[[#This Row],[Profit_Percentage]]&lt;=24.5%,"low","high")</f>
        <v>high</v>
      </c>
      <c r="Q7393" s="3" t="str">
        <f>IF(Table5[[#This Row],[Profit_Percentage]]&gt;25%,"high_profit","low_profit")&amp;(IF(Table5[[#This Row],[net_sales]]&gt;1000," high_sales"," low_sales"))</f>
        <v>high_profit high_sales</v>
      </c>
      <c r="R7393" s="3"/>
    </row>
    <row r="7394" spans="1:18" ht="14.25" customHeight="1" x14ac:dyDescent="0.3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Table5[[#This Row],[sales]]-(Table5[[#This Row],[sales]]*Table5[[#This Row],[discount]])</f>
        <v>2119.2219999999998</v>
      </c>
      <c r="O7394" s="6">
        <f>Table5[[#This Row],[profit]]/Table5[[#This Row],[net_sales]]</f>
        <v>0.46249519870971523</v>
      </c>
      <c r="P7394" s="3" t="str">
        <f>IF(Table5[[#This Row],[Profit_Percentage]]&lt;=24.5%,"low","high")</f>
        <v>high</v>
      </c>
      <c r="Q7394" s="3" t="str">
        <f>IF(Table5[[#This Row],[Profit_Percentage]]&gt;25%,"high_profit","low_profit")&amp;(IF(Table5[[#This Row],[net_sales]]&gt;1000," high_sales"," low_sales"))</f>
        <v>high_profit high_sales</v>
      </c>
      <c r="R7394" s="3"/>
    </row>
    <row r="7395" spans="1:18" ht="14.25" customHeight="1" x14ac:dyDescent="0.3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Table5[[#This Row],[sales]]-(Table5[[#This Row],[sales]]*Table5[[#This Row],[discount]])</f>
        <v>1135.328</v>
      </c>
      <c r="O7395" s="6">
        <f>Table5[[#This Row],[profit]]/Table5[[#This Row],[net_sales]]</f>
        <v>0.29934961526536824</v>
      </c>
      <c r="P7395" s="3" t="str">
        <f>IF(Table5[[#This Row],[Profit_Percentage]]&lt;=24.5%,"low","high")</f>
        <v>high</v>
      </c>
      <c r="Q7395" s="3" t="str">
        <f>IF(Table5[[#This Row],[Profit_Percentage]]&gt;25%,"high_profit","low_profit")&amp;(IF(Table5[[#This Row],[net_sales]]&gt;1000," high_sales"," low_sales"))</f>
        <v>high_profit high_sales</v>
      </c>
      <c r="R7395" s="3"/>
    </row>
    <row r="7396" spans="1:18" ht="14.25" customHeight="1" x14ac:dyDescent="0.3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Table5[[#This Row],[sales]]-(Table5[[#This Row],[sales]]*Table5[[#This Row],[discount]])</f>
        <v>2783.5038000000004</v>
      </c>
      <c r="O7396" s="6">
        <f>Table5[[#This Row],[profit]]/Table5[[#This Row],[net_sales]]</f>
        <v>8.1368669229048646E-2</v>
      </c>
      <c r="P7396" s="3" t="str">
        <f>IF(Table5[[#This Row],[Profit_Percentage]]&lt;=24.5%,"low","high")</f>
        <v>low</v>
      </c>
      <c r="Q7396" s="3" t="str">
        <f>IF(Table5[[#This Row],[Profit_Percentage]]&gt;25%,"high_profit","low_profit")&amp;(IF(Table5[[#This Row],[net_sales]]&gt;1000," high_sales"," low_sales"))</f>
        <v>low_profit high_sales</v>
      </c>
      <c r="R7396" s="3"/>
    </row>
    <row r="7397" spans="1:18" ht="14.25" customHeight="1" x14ac:dyDescent="0.3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Table5[[#This Row],[sales]]-(Table5[[#This Row],[sales]]*Table5[[#This Row],[discount]])</f>
        <v>1095.4088999999999</v>
      </c>
      <c r="O7397" s="6">
        <f>Table5[[#This Row],[profit]]/Table5[[#This Row],[net_sales]]</f>
        <v>0.23412261850346477</v>
      </c>
      <c r="P7397" s="3" t="str">
        <f>IF(Table5[[#This Row],[Profit_Percentage]]&lt;=24.5%,"low","high")</f>
        <v>low</v>
      </c>
      <c r="Q7397" s="3" t="str">
        <f>IF(Table5[[#This Row],[Profit_Percentage]]&gt;25%,"high_profit","low_profit")&amp;(IF(Table5[[#This Row],[net_sales]]&gt;1000," high_sales"," low_sales"))</f>
        <v>low_profit high_sales</v>
      </c>
      <c r="R7397" s="3"/>
    </row>
    <row r="7398" spans="1:18" ht="14.25" customHeight="1" x14ac:dyDescent="0.3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Table5[[#This Row],[sales]]-(Table5[[#This Row],[sales]]*Table5[[#This Row],[discount]])</f>
        <v>201.435</v>
      </c>
      <c r="O7398" s="6">
        <f>Table5[[#This Row],[profit]]/Table5[[#This Row],[net_sales]]</f>
        <v>0.23903492441730581</v>
      </c>
      <c r="P7398" s="3" t="str">
        <f>IF(Table5[[#This Row],[Profit_Percentage]]&lt;=24.5%,"low","high")</f>
        <v>low</v>
      </c>
      <c r="Q7398" s="3" t="str">
        <f>IF(Table5[[#This Row],[Profit_Percentage]]&gt;25%,"high_profit","low_profit")&amp;(IF(Table5[[#This Row],[net_sales]]&gt;1000," high_sales"," low_sales"))</f>
        <v>low_profit low_sales</v>
      </c>
      <c r="R7398" s="3"/>
    </row>
    <row r="7399" spans="1:18" ht="14.25" customHeight="1" x14ac:dyDescent="0.3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Table5[[#This Row],[sales]]-(Table5[[#This Row],[sales]]*Table5[[#This Row],[discount]])</f>
        <v>3791.0415000000003</v>
      </c>
      <c r="O7399" s="6">
        <f>Table5[[#This Row],[profit]]/Table5[[#This Row],[net_sales]]</f>
        <v>0.24362170659434881</v>
      </c>
      <c r="P7399" s="3" t="str">
        <f>IF(Table5[[#This Row],[Profit_Percentage]]&lt;=24.5%,"low","high")</f>
        <v>low</v>
      </c>
      <c r="Q7399" s="3" t="str">
        <f>IF(Table5[[#This Row],[Profit_Percentage]]&gt;25%,"high_profit","low_profit")&amp;(IF(Table5[[#This Row],[net_sales]]&gt;1000," high_sales"," low_sales"))</f>
        <v>low_profit high_sales</v>
      </c>
      <c r="R7399" s="3"/>
    </row>
    <row r="7400" spans="1:18" ht="14.25" customHeight="1" x14ac:dyDescent="0.3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Table5[[#This Row],[sales]]-(Table5[[#This Row],[sales]]*Table5[[#This Row],[discount]])</f>
        <v>2214.5491999999999</v>
      </c>
      <c r="O7400" s="6">
        <f>Table5[[#This Row],[profit]]/Table5[[#This Row],[net_sales]]</f>
        <v>0.2921813613353002</v>
      </c>
      <c r="P7400" s="3" t="str">
        <f>IF(Table5[[#This Row],[Profit_Percentage]]&lt;=24.5%,"low","high")</f>
        <v>high</v>
      </c>
      <c r="Q7400" s="3" t="str">
        <f>IF(Table5[[#This Row],[Profit_Percentage]]&gt;25%,"high_profit","low_profit")&amp;(IF(Table5[[#This Row],[net_sales]]&gt;1000," high_sales"," low_sales"))</f>
        <v>high_profit high_sales</v>
      </c>
      <c r="R7400" s="3"/>
    </row>
    <row r="7401" spans="1:18" ht="14.25" customHeight="1" x14ac:dyDescent="0.3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Table5[[#This Row],[sales]]-(Table5[[#This Row],[sales]]*Table5[[#This Row],[discount]])</f>
        <v>3707.2228</v>
      </c>
      <c r="O7401" s="6">
        <f>Table5[[#This Row],[profit]]/Table5[[#This Row],[net_sales]]</f>
        <v>0.22701090422728304</v>
      </c>
      <c r="P7401" s="3" t="str">
        <f>IF(Table5[[#This Row],[Profit_Percentage]]&lt;=24.5%,"low","high")</f>
        <v>low</v>
      </c>
      <c r="Q7401" s="3" t="str">
        <f>IF(Table5[[#This Row],[Profit_Percentage]]&gt;25%,"high_profit","low_profit")&amp;(IF(Table5[[#This Row],[net_sales]]&gt;1000," high_sales"," low_sales"))</f>
        <v>low_profit high_sales</v>
      </c>
      <c r="R7401" s="3"/>
    </row>
    <row r="7402" spans="1:18" ht="14.25" customHeight="1" x14ac:dyDescent="0.3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Table5[[#This Row],[sales]]-(Table5[[#This Row],[sales]]*Table5[[#This Row],[discount]])</f>
        <v>1791.4643999999998</v>
      </c>
      <c r="O7402" s="6">
        <f>Table5[[#This Row],[profit]]/Table5[[#This Row],[net_sales]]</f>
        <v>0.11741790682527659</v>
      </c>
      <c r="P7402" s="3" t="str">
        <f>IF(Table5[[#This Row],[Profit_Percentage]]&lt;=24.5%,"low","high")</f>
        <v>low</v>
      </c>
      <c r="Q7402" s="3" t="str">
        <f>IF(Table5[[#This Row],[Profit_Percentage]]&gt;25%,"high_profit","low_profit")&amp;(IF(Table5[[#This Row],[net_sales]]&gt;1000," high_sales"," low_sales"))</f>
        <v>low_profit high_sales</v>
      </c>
      <c r="R7402" s="3"/>
    </row>
    <row r="7403" spans="1:18" ht="14.25" customHeight="1" x14ac:dyDescent="0.3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Table5[[#This Row],[sales]]-(Table5[[#This Row],[sales]]*Table5[[#This Row],[discount]])</f>
        <v>165.88709999999998</v>
      </c>
      <c r="O7403" s="6">
        <f>Table5[[#This Row],[profit]]/Table5[[#This Row],[net_sales]]</f>
        <v>0.28911229384322235</v>
      </c>
      <c r="P7403" s="3" t="str">
        <f>IF(Table5[[#This Row],[Profit_Percentage]]&lt;=24.5%,"low","high")</f>
        <v>high</v>
      </c>
      <c r="Q7403" s="3" t="str">
        <f>IF(Table5[[#This Row],[Profit_Percentage]]&gt;25%,"high_profit","low_profit")&amp;(IF(Table5[[#This Row],[net_sales]]&gt;1000," high_sales"," low_sales"))</f>
        <v>high_profit low_sales</v>
      </c>
      <c r="R7403" s="3"/>
    </row>
    <row r="7404" spans="1:18" ht="14.25" customHeight="1" x14ac:dyDescent="0.3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Table5[[#This Row],[sales]]-(Table5[[#This Row],[sales]]*Table5[[#This Row],[discount]])</f>
        <v>424.47879999999998</v>
      </c>
      <c r="O7404" s="6">
        <f>Table5[[#This Row],[profit]]/Table5[[#This Row],[net_sales]]</f>
        <v>0.14130269874490786</v>
      </c>
      <c r="P7404" s="3" t="str">
        <f>IF(Table5[[#This Row],[Profit_Percentage]]&lt;=24.5%,"low","high")</f>
        <v>low</v>
      </c>
      <c r="Q7404" s="3" t="str">
        <f>IF(Table5[[#This Row],[Profit_Percentage]]&gt;25%,"high_profit","low_profit")&amp;(IF(Table5[[#This Row],[net_sales]]&gt;1000," high_sales"," low_sales"))</f>
        <v>low_profit low_sales</v>
      </c>
      <c r="R7404" s="3"/>
    </row>
    <row r="7405" spans="1:18" ht="14.25" customHeight="1" x14ac:dyDescent="0.3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Table5[[#This Row],[sales]]-(Table5[[#This Row],[sales]]*Table5[[#This Row],[discount]])</f>
        <v>615.42900000000009</v>
      </c>
      <c r="O7405" s="6">
        <f>Table5[[#This Row],[profit]]/Table5[[#This Row],[net_sales]]</f>
        <v>0.24100261768619935</v>
      </c>
      <c r="P7405" s="3" t="str">
        <f>IF(Table5[[#This Row],[Profit_Percentage]]&lt;=24.5%,"low","high")</f>
        <v>low</v>
      </c>
      <c r="Q7405" s="3" t="str">
        <f>IF(Table5[[#This Row],[Profit_Percentage]]&gt;25%,"high_profit","low_profit")&amp;(IF(Table5[[#This Row],[net_sales]]&gt;1000," high_sales"," low_sales"))</f>
        <v>low_profit low_sales</v>
      </c>
      <c r="R7405" s="3"/>
    </row>
    <row r="7406" spans="1:18" ht="14.25" customHeight="1" x14ac:dyDescent="0.3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Table5[[#This Row],[sales]]-(Table5[[#This Row],[sales]]*Table5[[#This Row],[discount]])</f>
        <v>3600.2457999999997</v>
      </c>
      <c r="O7406" s="6">
        <f>Table5[[#This Row],[profit]]/Table5[[#This Row],[net_sales]]</f>
        <v>0.1298411347358561</v>
      </c>
      <c r="P7406" s="3" t="str">
        <f>IF(Table5[[#This Row],[Profit_Percentage]]&lt;=24.5%,"low","high")</f>
        <v>low</v>
      </c>
      <c r="Q7406" s="3" t="str">
        <f>IF(Table5[[#This Row],[Profit_Percentage]]&gt;25%,"high_profit","low_profit")&amp;(IF(Table5[[#This Row],[net_sales]]&gt;1000," high_sales"," low_sales"))</f>
        <v>low_profit high_sales</v>
      </c>
      <c r="R7406" s="3"/>
    </row>
    <row r="7407" spans="1:18" ht="14.25" customHeight="1" x14ac:dyDescent="0.3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Table5[[#This Row],[sales]]-(Table5[[#This Row],[sales]]*Table5[[#This Row],[discount]])</f>
        <v>1135.4615999999999</v>
      </c>
      <c r="O7407" s="6">
        <f>Table5[[#This Row],[profit]]/Table5[[#This Row],[net_sales]]</f>
        <v>0.28911589788681541</v>
      </c>
      <c r="P7407" s="3" t="str">
        <f>IF(Table5[[#This Row],[Profit_Percentage]]&lt;=24.5%,"low","high")</f>
        <v>high</v>
      </c>
      <c r="Q7407" s="3" t="str">
        <f>IF(Table5[[#This Row],[Profit_Percentage]]&gt;25%,"high_profit","low_profit")&amp;(IF(Table5[[#This Row],[net_sales]]&gt;1000," high_sales"," low_sales"))</f>
        <v>high_profit high_sales</v>
      </c>
      <c r="R7407" s="3"/>
    </row>
    <row r="7408" spans="1:18" ht="14.25" customHeight="1" x14ac:dyDescent="0.3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Table5[[#This Row],[sales]]-(Table5[[#This Row],[sales]]*Table5[[#This Row],[discount]])</f>
        <v>4590.5239999999994</v>
      </c>
      <c r="O7408" s="6">
        <f>Table5[[#This Row],[profit]]/Table5[[#This Row],[net_sales]]</f>
        <v>0.19247693727339191</v>
      </c>
      <c r="P7408" s="3" t="str">
        <f>IF(Table5[[#This Row],[Profit_Percentage]]&lt;=24.5%,"low","high")</f>
        <v>low</v>
      </c>
      <c r="Q7408" s="3" t="str">
        <f>IF(Table5[[#This Row],[Profit_Percentage]]&gt;25%,"high_profit","low_profit")&amp;(IF(Table5[[#This Row],[net_sales]]&gt;1000," high_sales"," low_sales"))</f>
        <v>low_profit high_sales</v>
      </c>
      <c r="R7408" s="3"/>
    </row>
    <row r="7409" spans="1:18" ht="14.25" customHeight="1" x14ac:dyDescent="0.3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Table5[[#This Row],[sales]]-(Table5[[#This Row],[sales]]*Table5[[#This Row],[discount]])</f>
        <v>3281.846</v>
      </c>
      <c r="O7409" s="6">
        <f>Table5[[#This Row],[profit]]/Table5[[#This Row],[net_sales]]</f>
        <v>9.5632153367342654E-2</v>
      </c>
      <c r="P7409" s="3" t="str">
        <f>IF(Table5[[#This Row],[Profit_Percentage]]&lt;=24.5%,"low","high")</f>
        <v>low</v>
      </c>
      <c r="Q7409" s="3" t="str">
        <f>IF(Table5[[#This Row],[Profit_Percentage]]&gt;25%,"high_profit","low_profit")&amp;(IF(Table5[[#This Row],[net_sales]]&gt;1000," high_sales"," low_sales"))</f>
        <v>low_profit high_sales</v>
      </c>
      <c r="R7409" s="3"/>
    </row>
    <row r="7410" spans="1:18" ht="14.25" customHeight="1" x14ac:dyDescent="0.3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Table5[[#This Row],[sales]]-(Table5[[#This Row],[sales]]*Table5[[#This Row],[discount]])</f>
        <v>1766.4828</v>
      </c>
      <c r="O7410" s="6">
        <f>Table5[[#This Row],[profit]]/Table5[[#This Row],[net_sales]]</f>
        <v>0.21734148784239507</v>
      </c>
      <c r="P7410" s="3" t="str">
        <f>IF(Table5[[#This Row],[Profit_Percentage]]&lt;=24.5%,"low","high")</f>
        <v>low</v>
      </c>
      <c r="Q7410" s="3" t="str">
        <f>IF(Table5[[#This Row],[Profit_Percentage]]&gt;25%,"high_profit","low_profit")&amp;(IF(Table5[[#This Row],[net_sales]]&gt;1000," high_sales"," low_sales"))</f>
        <v>low_profit high_sales</v>
      </c>
      <c r="R7410" s="3"/>
    </row>
    <row r="7411" spans="1:18" ht="14.25" customHeight="1" x14ac:dyDescent="0.3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Table5[[#This Row],[sales]]-(Table5[[#This Row],[sales]]*Table5[[#This Row],[discount]])</f>
        <v>2755.0544</v>
      </c>
      <c r="O7411" s="6">
        <f>Table5[[#This Row],[profit]]/Table5[[#This Row],[net_sales]]</f>
        <v>0.33095535246055396</v>
      </c>
      <c r="P7411" s="3" t="str">
        <f>IF(Table5[[#This Row],[Profit_Percentage]]&lt;=24.5%,"low","high")</f>
        <v>high</v>
      </c>
      <c r="Q7411" s="3" t="str">
        <f>IF(Table5[[#This Row],[Profit_Percentage]]&gt;25%,"high_profit","low_profit")&amp;(IF(Table5[[#This Row],[net_sales]]&gt;1000," high_sales"," low_sales"))</f>
        <v>high_profit high_sales</v>
      </c>
      <c r="R7411" s="3"/>
    </row>
    <row r="7412" spans="1:18" ht="14.25" customHeight="1" x14ac:dyDescent="0.3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Table5[[#This Row],[sales]]-(Table5[[#This Row],[sales]]*Table5[[#This Row],[discount]])</f>
        <v>1369.4336000000001</v>
      </c>
      <c r="O7412" s="6">
        <f>Table5[[#This Row],[profit]]/Table5[[#This Row],[net_sales]]</f>
        <v>0.19248833970482396</v>
      </c>
      <c r="P7412" s="3" t="str">
        <f>IF(Table5[[#This Row],[Profit_Percentage]]&lt;=24.5%,"low","high")</f>
        <v>low</v>
      </c>
      <c r="Q7412" s="3" t="str">
        <f>IF(Table5[[#This Row],[Profit_Percentage]]&gt;25%,"high_profit","low_profit")&amp;(IF(Table5[[#This Row],[net_sales]]&gt;1000," high_sales"," low_sales"))</f>
        <v>low_profit high_sales</v>
      </c>
      <c r="R7412" s="3"/>
    </row>
    <row r="7413" spans="1:18" ht="14.25" customHeight="1" x14ac:dyDescent="0.3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Table5[[#This Row],[sales]]-(Table5[[#This Row],[sales]]*Table5[[#This Row],[discount]])</f>
        <v>501.33599999999996</v>
      </c>
      <c r="O7413" s="6">
        <f>Table5[[#This Row],[profit]]/Table5[[#This Row],[net_sales]]</f>
        <v>0.27446662517752568</v>
      </c>
      <c r="P7413" s="3" t="str">
        <f>IF(Table5[[#This Row],[Profit_Percentage]]&lt;=24.5%,"low","high")</f>
        <v>high</v>
      </c>
      <c r="Q7413" s="3" t="str">
        <f>IF(Table5[[#This Row],[Profit_Percentage]]&gt;25%,"high_profit","low_profit")&amp;(IF(Table5[[#This Row],[net_sales]]&gt;1000," high_sales"," low_sales"))</f>
        <v>high_profit low_sales</v>
      </c>
      <c r="R7413" s="3"/>
    </row>
    <row r="7414" spans="1:18" ht="14.25" customHeight="1" x14ac:dyDescent="0.3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Table5[[#This Row],[sales]]-(Table5[[#This Row],[sales]]*Table5[[#This Row],[discount]])</f>
        <v>2635.9744000000001</v>
      </c>
      <c r="O7414" s="6">
        <f>Table5[[#This Row],[profit]]/Table5[[#This Row],[net_sales]]</f>
        <v>0.3252459507952733</v>
      </c>
      <c r="P7414" s="3" t="str">
        <f>IF(Table5[[#This Row],[Profit_Percentage]]&lt;=24.5%,"low","high")</f>
        <v>high</v>
      </c>
      <c r="Q7414" s="3" t="str">
        <f>IF(Table5[[#This Row],[Profit_Percentage]]&gt;25%,"high_profit","low_profit")&amp;(IF(Table5[[#This Row],[net_sales]]&gt;1000," high_sales"," low_sales"))</f>
        <v>high_profit high_sales</v>
      </c>
      <c r="R7414" s="3"/>
    </row>
    <row r="7415" spans="1:18" ht="14.25" customHeight="1" x14ac:dyDescent="0.3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Table5[[#This Row],[sales]]-(Table5[[#This Row],[sales]]*Table5[[#This Row],[discount]])</f>
        <v>1301.7229</v>
      </c>
      <c r="O7415" s="6">
        <f>Table5[[#This Row],[profit]]/Table5[[#This Row],[net_sales]]</f>
        <v>0.25745878788795984</v>
      </c>
      <c r="P7415" s="3" t="str">
        <f>IF(Table5[[#This Row],[Profit_Percentage]]&lt;=24.5%,"low","high")</f>
        <v>high</v>
      </c>
      <c r="Q7415" s="3" t="str">
        <f>IF(Table5[[#This Row],[Profit_Percentage]]&gt;25%,"high_profit","low_profit")&amp;(IF(Table5[[#This Row],[net_sales]]&gt;1000," high_sales"," low_sales"))</f>
        <v>high_profit high_sales</v>
      </c>
      <c r="R7415" s="3"/>
    </row>
    <row r="7416" spans="1:18" ht="14.25" customHeight="1" x14ac:dyDescent="0.3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Table5[[#This Row],[sales]]-(Table5[[#This Row],[sales]]*Table5[[#This Row],[discount]])</f>
        <v>2981.6296000000002</v>
      </c>
      <c r="O7416" s="6">
        <f>Table5[[#This Row],[profit]]/Table5[[#This Row],[net_sales]]</f>
        <v>0.48106579033156893</v>
      </c>
      <c r="P7416" s="3" t="str">
        <f>IF(Table5[[#This Row],[Profit_Percentage]]&lt;=24.5%,"low","high")</f>
        <v>high</v>
      </c>
      <c r="Q7416" s="3" t="str">
        <f>IF(Table5[[#This Row],[Profit_Percentage]]&gt;25%,"high_profit","low_profit")&amp;(IF(Table5[[#This Row],[net_sales]]&gt;1000," high_sales"," low_sales"))</f>
        <v>high_profit high_sales</v>
      </c>
      <c r="R7416" s="3"/>
    </row>
    <row r="7417" spans="1:18" ht="14.25" customHeight="1" x14ac:dyDescent="0.3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Table5[[#This Row],[sales]]-(Table5[[#This Row],[sales]]*Table5[[#This Row],[discount]])</f>
        <v>2668.4315999999999</v>
      </c>
      <c r="O7417" s="6">
        <f>Table5[[#This Row],[profit]]/Table5[[#This Row],[net_sales]]</f>
        <v>0.14926370981365983</v>
      </c>
      <c r="P7417" s="3" t="str">
        <f>IF(Table5[[#This Row],[Profit_Percentage]]&lt;=24.5%,"low","high")</f>
        <v>low</v>
      </c>
      <c r="Q7417" s="3" t="str">
        <f>IF(Table5[[#This Row],[Profit_Percentage]]&gt;25%,"high_profit","low_profit")&amp;(IF(Table5[[#This Row],[net_sales]]&gt;1000," high_sales"," low_sales"))</f>
        <v>low_profit high_sales</v>
      </c>
      <c r="R7417" s="3"/>
    </row>
    <row r="7418" spans="1:18" ht="14.25" customHeight="1" x14ac:dyDescent="0.3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Table5[[#This Row],[sales]]-(Table5[[#This Row],[sales]]*Table5[[#This Row],[discount]])</f>
        <v>3108.3846000000003</v>
      </c>
      <c r="O7418" s="6">
        <f>Table5[[#This Row],[profit]]/Table5[[#This Row],[net_sales]]</f>
        <v>0.16727659762566061</v>
      </c>
      <c r="P7418" s="3" t="str">
        <f>IF(Table5[[#This Row],[Profit_Percentage]]&lt;=24.5%,"low","high")</f>
        <v>low</v>
      </c>
      <c r="Q7418" s="3" t="str">
        <f>IF(Table5[[#This Row],[Profit_Percentage]]&gt;25%,"high_profit","low_profit")&amp;(IF(Table5[[#This Row],[net_sales]]&gt;1000," high_sales"," low_sales"))</f>
        <v>low_profit high_sales</v>
      </c>
      <c r="R7418" s="3"/>
    </row>
    <row r="7419" spans="1:18" ht="14.25" customHeight="1" x14ac:dyDescent="0.3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Table5[[#This Row],[sales]]-(Table5[[#This Row],[sales]]*Table5[[#This Row],[discount]])</f>
        <v>4256.3969999999999</v>
      </c>
      <c r="O7419" s="6">
        <f>Table5[[#This Row],[profit]]/Table5[[#This Row],[net_sales]]</f>
        <v>0.13567343459738365</v>
      </c>
      <c r="P7419" s="3" t="str">
        <f>IF(Table5[[#This Row],[Profit_Percentage]]&lt;=24.5%,"low","high")</f>
        <v>low</v>
      </c>
      <c r="Q7419" s="3" t="str">
        <f>IF(Table5[[#This Row],[Profit_Percentage]]&gt;25%,"high_profit","low_profit")&amp;(IF(Table5[[#This Row],[net_sales]]&gt;1000," high_sales"," low_sales"))</f>
        <v>low_profit high_sales</v>
      </c>
      <c r="R7419" s="3"/>
    </row>
    <row r="7420" spans="1:18" ht="14.25" customHeight="1" x14ac:dyDescent="0.3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Table5[[#This Row],[sales]]-(Table5[[#This Row],[sales]]*Table5[[#This Row],[discount]])</f>
        <v>2992.0416</v>
      </c>
      <c r="O7420" s="6">
        <f>Table5[[#This Row],[profit]]/Table5[[#This Row],[net_sales]]</f>
        <v>0.13258171276762998</v>
      </c>
      <c r="P7420" s="3" t="str">
        <f>IF(Table5[[#This Row],[Profit_Percentage]]&lt;=24.5%,"low","high")</f>
        <v>low</v>
      </c>
      <c r="Q7420" s="3" t="str">
        <f>IF(Table5[[#This Row],[Profit_Percentage]]&gt;25%,"high_profit","low_profit")&amp;(IF(Table5[[#This Row],[net_sales]]&gt;1000," high_sales"," low_sales"))</f>
        <v>low_profit high_sales</v>
      </c>
      <c r="R7420" s="3"/>
    </row>
    <row r="7421" spans="1:18" ht="14.25" customHeight="1" x14ac:dyDescent="0.3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Table5[[#This Row],[sales]]-(Table5[[#This Row],[sales]]*Table5[[#This Row],[discount]])</f>
        <v>3107.3281999999999</v>
      </c>
      <c r="O7421" s="6">
        <f>Table5[[#This Row],[profit]]/Table5[[#This Row],[net_sales]]</f>
        <v>0.14922144368271109</v>
      </c>
      <c r="P7421" s="3" t="str">
        <f>IF(Table5[[#This Row],[Profit_Percentage]]&lt;=24.5%,"low","high")</f>
        <v>low</v>
      </c>
      <c r="Q7421" s="3" t="str">
        <f>IF(Table5[[#This Row],[Profit_Percentage]]&gt;25%,"high_profit","low_profit")&amp;(IF(Table5[[#This Row],[net_sales]]&gt;1000," high_sales"," low_sales"))</f>
        <v>low_profit high_sales</v>
      </c>
      <c r="R7421" s="3"/>
    </row>
    <row r="7422" spans="1:18" ht="14.25" customHeight="1" x14ac:dyDescent="0.3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Table5[[#This Row],[sales]]-(Table5[[#This Row],[sales]]*Table5[[#This Row],[discount]])</f>
        <v>466.30229999999995</v>
      </c>
      <c r="O7422" s="6">
        <f>Table5[[#This Row],[profit]]/Table5[[#This Row],[net_sales]]</f>
        <v>0.23085882269935193</v>
      </c>
      <c r="P7422" s="3" t="str">
        <f>IF(Table5[[#This Row],[Profit_Percentage]]&lt;=24.5%,"low","high")</f>
        <v>low</v>
      </c>
      <c r="Q7422" s="3" t="str">
        <f>IF(Table5[[#This Row],[Profit_Percentage]]&gt;25%,"high_profit","low_profit")&amp;(IF(Table5[[#This Row],[net_sales]]&gt;1000," high_sales"," low_sales"))</f>
        <v>low_profit low_sales</v>
      </c>
      <c r="R7422" s="3"/>
    </row>
    <row r="7423" spans="1:18" ht="14.25" customHeight="1" x14ac:dyDescent="0.3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Table5[[#This Row],[sales]]-(Table5[[#This Row],[sales]]*Table5[[#This Row],[discount]])</f>
        <v>3186.3284999999996</v>
      </c>
      <c r="O7423" s="6">
        <f>Table5[[#This Row],[profit]]/Table5[[#This Row],[net_sales]]</f>
        <v>7.454975216773789E-2</v>
      </c>
      <c r="P7423" s="3" t="str">
        <f>IF(Table5[[#This Row],[Profit_Percentage]]&lt;=24.5%,"low","high")</f>
        <v>low</v>
      </c>
      <c r="Q7423" s="3" t="str">
        <f>IF(Table5[[#This Row],[Profit_Percentage]]&gt;25%,"high_profit","low_profit")&amp;(IF(Table5[[#This Row],[net_sales]]&gt;1000," high_sales"," low_sales"))</f>
        <v>low_profit high_sales</v>
      </c>
      <c r="R7423" s="3"/>
    </row>
    <row r="7424" spans="1:18" ht="14.25" customHeight="1" x14ac:dyDescent="0.3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Table5[[#This Row],[sales]]-(Table5[[#This Row],[sales]]*Table5[[#This Row],[discount]])</f>
        <v>817.58249999999998</v>
      </c>
      <c r="O7424" s="6">
        <f>Table5[[#This Row],[profit]]/Table5[[#This Row],[net_sales]]</f>
        <v>0.22189809591081022</v>
      </c>
      <c r="P7424" s="3" t="str">
        <f>IF(Table5[[#This Row],[Profit_Percentage]]&lt;=24.5%,"low","high")</f>
        <v>low</v>
      </c>
      <c r="Q7424" s="3" t="str">
        <f>IF(Table5[[#This Row],[Profit_Percentage]]&gt;25%,"high_profit","low_profit")&amp;(IF(Table5[[#This Row],[net_sales]]&gt;1000," high_sales"," low_sales"))</f>
        <v>low_profit low_sales</v>
      </c>
      <c r="R7424" s="3"/>
    </row>
    <row r="7425" spans="1:18" ht="14.25" customHeight="1" x14ac:dyDescent="0.3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Table5[[#This Row],[sales]]-(Table5[[#This Row],[sales]]*Table5[[#This Row],[discount]])</f>
        <v>3163.2000000000003</v>
      </c>
      <c r="O7425" s="6">
        <f>Table5[[#This Row],[profit]]/Table5[[#This Row],[net_sales]]</f>
        <v>0.30279463834092052</v>
      </c>
      <c r="P7425" s="3" t="str">
        <f>IF(Table5[[#This Row],[Profit_Percentage]]&lt;=24.5%,"low","high")</f>
        <v>high</v>
      </c>
      <c r="Q7425" s="3" t="str">
        <f>IF(Table5[[#This Row],[Profit_Percentage]]&gt;25%,"high_profit","low_profit")&amp;(IF(Table5[[#This Row],[net_sales]]&gt;1000," high_sales"," low_sales"))</f>
        <v>high_profit high_sales</v>
      </c>
      <c r="R7425" s="3"/>
    </row>
    <row r="7426" spans="1:18" ht="14.25" customHeight="1" x14ac:dyDescent="0.3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Table5[[#This Row],[sales]]-(Table5[[#This Row],[sales]]*Table5[[#This Row],[discount]])</f>
        <v>3656.7476000000001</v>
      </c>
      <c r="O7426" s="6">
        <f>Table5[[#This Row],[profit]]/Table5[[#This Row],[net_sales]]</f>
        <v>0.30432234371330413</v>
      </c>
      <c r="P7426" s="3" t="str">
        <f>IF(Table5[[#This Row],[Profit_Percentage]]&lt;=24.5%,"low","high")</f>
        <v>high</v>
      </c>
      <c r="Q7426" s="3" t="str">
        <f>IF(Table5[[#This Row],[Profit_Percentage]]&gt;25%,"high_profit","low_profit")&amp;(IF(Table5[[#This Row],[net_sales]]&gt;1000," high_sales"," low_sales"))</f>
        <v>high_profit high_sales</v>
      </c>
      <c r="R7426" s="3"/>
    </row>
    <row r="7427" spans="1:18" ht="14.25" customHeight="1" x14ac:dyDescent="0.3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Table5[[#This Row],[sales]]-(Table5[[#This Row],[sales]]*Table5[[#This Row],[discount]])</f>
        <v>946.73950000000002</v>
      </c>
      <c r="O7427" s="6">
        <f>Table5[[#This Row],[profit]]/Table5[[#This Row],[net_sales]]</f>
        <v>0.22674663938707532</v>
      </c>
      <c r="P7427" s="3" t="str">
        <f>IF(Table5[[#This Row],[Profit_Percentage]]&lt;=24.5%,"low","high")</f>
        <v>low</v>
      </c>
      <c r="Q7427" s="3" t="str">
        <f>IF(Table5[[#This Row],[Profit_Percentage]]&gt;25%,"high_profit","low_profit")&amp;(IF(Table5[[#This Row],[net_sales]]&gt;1000," high_sales"," low_sales"))</f>
        <v>low_profit low_sales</v>
      </c>
      <c r="R7427" s="3"/>
    </row>
    <row r="7428" spans="1:18" ht="14.25" customHeight="1" x14ac:dyDescent="0.3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Table5[[#This Row],[sales]]-(Table5[[#This Row],[sales]]*Table5[[#This Row],[discount]])</f>
        <v>458.23250000000002</v>
      </c>
      <c r="O7428" s="6">
        <f>Table5[[#This Row],[profit]]/Table5[[#This Row],[net_sales]]</f>
        <v>0.295003082496331</v>
      </c>
      <c r="P7428" s="3" t="str">
        <f>IF(Table5[[#This Row],[Profit_Percentage]]&lt;=24.5%,"low","high")</f>
        <v>high</v>
      </c>
      <c r="Q7428" s="3" t="str">
        <f>IF(Table5[[#This Row],[Profit_Percentage]]&gt;25%,"high_profit","low_profit")&amp;(IF(Table5[[#This Row],[net_sales]]&gt;1000," high_sales"," low_sales"))</f>
        <v>high_profit low_sales</v>
      </c>
      <c r="R7428" s="3"/>
    </row>
    <row r="7429" spans="1:18" ht="14.25" customHeight="1" x14ac:dyDescent="0.3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Table5[[#This Row],[sales]]-(Table5[[#This Row],[sales]]*Table5[[#This Row],[discount]])</f>
        <v>1952.1374000000001</v>
      </c>
      <c r="O7429" s="6">
        <f>Table5[[#This Row],[profit]]/Table5[[#This Row],[net_sales]]</f>
        <v>0.1238386191463777</v>
      </c>
      <c r="P7429" s="3" t="str">
        <f>IF(Table5[[#This Row],[Profit_Percentage]]&lt;=24.5%,"low","high")</f>
        <v>low</v>
      </c>
      <c r="Q7429" s="3" t="str">
        <f>IF(Table5[[#This Row],[Profit_Percentage]]&gt;25%,"high_profit","low_profit")&amp;(IF(Table5[[#This Row],[net_sales]]&gt;1000," high_sales"," low_sales"))</f>
        <v>low_profit high_sales</v>
      </c>
      <c r="R7429" s="3"/>
    </row>
    <row r="7430" spans="1:18" ht="14.25" customHeight="1" x14ac:dyDescent="0.3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Table5[[#This Row],[sales]]-(Table5[[#This Row],[sales]]*Table5[[#This Row],[discount]])</f>
        <v>2029.0809000000002</v>
      </c>
      <c r="O7430" s="6">
        <f>Table5[[#This Row],[profit]]/Table5[[#This Row],[net_sales]]</f>
        <v>0.58134202534753532</v>
      </c>
      <c r="P7430" s="3" t="str">
        <f>IF(Table5[[#This Row],[Profit_Percentage]]&lt;=24.5%,"low","high")</f>
        <v>high</v>
      </c>
      <c r="Q7430" s="3" t="str">
        <f>IF(Table5[[#This Row],[Profit_Percentage]]&gt;25%,"high_profit","low_profit")&amp;(IF(Table5[[#This Row],[net_sales]]&gt;1000," high_sales"," low_sales"))</f>
        <v>high_profit high_sales</v>
      </c>
      <c r="R7430" s="3"/>
    </row>
    <row r="7431" spans="1:18" ht="14.25" customHeight="1" x14ac:dyDescent="0.3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Table5[[#This Row],[sales]]-(Table5[[#This Row],[sales]]*Table5[[#This Row],[discount]])</f>
        <v>2597.0137999999997</v>
      </c>
      <c r="O7431" s="6">
        <f>Table5[[#This Row],[profit]]/Table5[[#This Row],[net_sales]]</f>
        <v>0.13734620894197791</v>
      </c>
      <c r="P7431" s="3" t="str">
        <f>IF(Table5[[#This Row],[Profit_Percentage]]&lt;=24.5%,"low","high")</f>
        <v>low</v>
      </c>
      <c r="Q7431" s="3" t="str">
        <f>IF(Table5[[#This Row],[Profit_Percentage]]&gt;25%,"high_profit","low_profit")&amp;(IF(Table5[[#This Row],[net_sales]]&gt;1000," high_sales"," low_sales"))</f>
        <v>low_profit high_sales</v>
      </c>
      <c r="R7431" s="3"/>
    </row>
    <row r="7432" spans="1:18" ht="14.25" customHeight="1" x14ac:dyDescent="0.3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Table5[[#This Row],[sales]]-(Table5[[#This Row],[sales]]*Table5[[#This Row],[discount]])</f>
        <v>2741.2397999999998</v>
      </c>
      <c r="O7432" s="6">
        <f>Table5[[#This Row],[profit]]/Table5[[#This Row],[net_sales]]</f>
        <v>0.17423503044133534</v>
      </c>
      <c r="P7432" s="3" t="str">
        <f>IF(Table5[[#This Row],[Profit_Percentage]]&lt;=24.5%,"low","high")</f>
        <v>low</v>
      </c>
      <c r="Q7432" s="3" t="str">
        <f>IF(Table5[[#This Row],[Profit_Percentage]]&gt;25%,"high_profit","low_profit")&amp;(IF(Table5[[#This Row],[net_sales]]&gt;1000," high_sales"," low_sales"))</f>
        <v>low_profit high_sales</v>
      </c>
      <c r="R7432" s="3"/>
    </row>
    <row r="7433" spans="1:18" ht="14.25" customHeight="1" x14ac:dyDescent="0.3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Table5[[#This Row],[sales]]-(Table5[[#This Row],[sales]]*Table5[[#This Row],[discount]])</f>
        <v>3956.5535999999997</v>
      </c>
      <c r="O7433" s="6">
        <f>Table5[[#This Row],[profit]]/Table5[[#This Row],[net_sales]]</f>
        <v>6.5531779981446478E-2</v>
      </c>
      <c r="P7433" s="3" t="str">
        <f>IF(Table5[[#This Row],[Profit_Percentage]]&lt;=24.5%,"low","high")</f>
        <v>low</v>
      </c>
      <c r="Q7433" s="3" t="str">
        <f>IF(Table5[[#This Row],[Profit_Percentage]]&gt;25%,"high_profit","low_profit")&amp;(IF(Table5[[#This Row],[net_sales]]&gt;1000," high_sales"," low_sales"))</f>
        <v>low_profit high_sales</v>
      </c>
      <c r="R7433" s="3"/>
    </row>
    <row r="7434" spans="1:18" ht="14.25" customHeight="1" x14ac:dyDescent="0.3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Table5[[#This Row],[sales]]-(Table5[[#This Row],[sales]]*Table5[[#This Row],[discount]])</f>
        <v>852.12160000000006</v>
      </c>
      <c r="O7434" s="6">
        <f>Table5[[#This Row],[profit]]/Table5[[#This Row],[net_sales]]</f>
        <v>0.32643228384305717</v>
      </c>
      <c r="P7434" s="3" t="str">
        <f>IF(Table5[[#This Row],[Profit_Percentage]]&lt;=24.5%,"low","high")</f>
        <v>high</v>
      </c>
      <c r="Q7434" s="3" t="str">
        <f>IF(Table5[[#This Row],[Profit_Percentage]]&gt;25%,"high_profit","low_profit")&amp;(IF(Table5[[#This Row],[net_sales]]&gt;1000," high_sales"," low_sales"))</f>
        <v>high_profit low_sales</v>
      </c>
      <c r="R7434" s="3"/>
    </row>
    <row r="7435" spans="1:18" ht="14.25" customHeight="1" x14ac:dyDescent="0.3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Table5[[#This Row],[sales]]-(Table5[[#This Row],[sales]]*Table5[[#This Row],[discount]])</f>
        <v>2339.0950000000003</v>
      </c>
      <c r="O7435" s="6">
        <f>Table5[[#This Row],[profit]]/Table5[[#This Row],[net_sales]]</f>
        <v>0.27499524388705887</v>
      </c>
      <c r="P7435" s="3" t="str">
        <f>IF(Table5[[#This Row],[Profit_Percentage]]&lt;=24.5%,"low","high")</f>
        <v>high</v>
      </c>
      <c r="Q7435" s="3" t="str">
        <f>IF(Table5[[#This Row],[Profit_Percentage]]&gt;25%,"high_profit","low_profit")&amp;(IF(Table5[[#This Row],[net_sales]]&gt;1000," high_sales"," low_sales"))</f>
        <v>high_profit high_sales</v>
      </c>
      <c r="R7435" s="3"/>
    </row>
    <row r="7436" spans="1:18" ht="14.25" customHeight="1" x14ac:dyDescent="0.3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Table5[[#This Row],[sales]]-(Table5[[#This Row],[sales]]*Table5[[#This Row],[discount]])</f>
        <v>2300.8724999999999</v>
      </c>
      <c r="O7436" s="6">
        <f>Table5[[#This Row],[profit]]/Table5[[#This Row],[net_sales]]</f>
        <v>0.29173281005357748</v>
      </c>
      <c r="P7436" s="3" t="str">
        <f>IF(Table5[[#This Row],[Profit_Percentage]]&lt;=24.5%,"low","high")</f>
        <v>high</v>
      </c>
      <c r="Q7436" s="3" t="str">
        <f>IF(Table5[[#This Row],[Profit_Percentage]]&gt;25%,"high_profit","low_profit")&amp;(IF(Table5[[#This Row],[net_sales]]&gt;1000," high_sales"," low_sales"))</f>
        <v>high_profit high_sales</v>
      </c>
      <c r="R7436" s="3"/>
    </row>
    <row r="7437" spans="1:18" ht="14.25" customHeight="1" x14ac:dyDescent="0.3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Table5[[#This Row],[sales]]-(Table5[[#This Row],[sales]]*Table5[[#This Row],[discount]])</f>
        <v>843.30180000000007</v>
      </c>
      <c r="O7437" s="6">
        <f>Table5[[#This Row],[profit]]/Table5[[#This Row],[net_sales]]</f>
        <v>0.29300305062790094</v>
      </c>
      <c r="P7437" s="3" t="str">
        <f>IF(Table5[[#This Row],[Profit_Percentage]]&lt;=24.5%,"low","high")</f>
        <v>high</v>
      </c>
      <c r="Q7437" s="3" t="str">
        <f>IF(Table5[[#This Row],[Profit_Percentage]]&gt;25%,"high_profit","low_profit")&amp;(IF(Table5[[#This Row],[net_sales]]&gt;1000," high_sales"," low_sales"))</f>
        <v>high_profit low_sales</v>
      </c>
      <c r="R7437" s="3"/>
    </row>
    <row r="7438" spans="1:18" ht="14.25" customHeight="1" x14ac:dyDescent="0.3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Table5[[#This Row],[sales]]-(Table5[[#This Row],[sales]]*Table5[[#This Row],[discount]])</f>
        <v>2045.4624000000001</v>
      </c>
      <c r="O7438" s="6">
        <f>Table5[[#This Row],[profit]]/Table5[[#This Row],[net_sales]]</f>
        <v>0.24903415481995658</v>
      </c>
      <c r="P7438" s="3" t="str">
        <f>IF(Table5[[#This Row],[Profit_Percentage]]&lt;=24.5%,"low","high")</f>
        <v>high</v>
      </c>
      <c r="Q7438" s="3" t="str">
        <f>IF(Table5[[#This Row],[Profit_Percentage]]&gt;25%,"high_profit","low_profit")&amp;(IF(Table5[[#This Row],[net_sales]]&gt;1000," high_sales"," low_sales"))</f>
        <v>low_profit high_sales</v>
      </c>
      <c r="R7438" s="3"/>
    </row>
    <row r="7439" spans="1:18" ht="14.25" customHeight="1" x14ac:dyDescent="0.3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Table5[[#This Row],[sales]]-(Table5[[#This Row],[sales]]*Table5[[#This Row],[discount]])</f>
        <v>3507.4679999999998</v>
      </c>
      <c r="O7439" s="6">
        <f>Table5[[#This Row],[profit]]/Table5[[#This Row],[net_sales]]</f>
        <v>0.35952715748226355</v>
      </c>
      <c r="P7439" s="3" t="str">
        <f>IF(Table5[[#This Row],[Profit_Percentage]]&lt;=24.5%,"low","high")</f>
        <v>high</v>
      </c>
      <c r="Q7439" s="3" t="str">
        <f>IF(Table5[[#This Row],[Profit_Percentage]]&gt;25%,"high_profit","low_profit")&amp;(IF(Table5[[#This Row],[net_sales]]&gt;1000," high_sales"," low_sales"))</f>
        <v>high_profit high_sales</v>
      </c>
      <c r="R7439" s="3"/>
    </row>
    <row r="7440" spans="1:18" ht="14.25" customHeight="1" x14ac:dyDescent="0.3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Table5[[#This Row],[sales]]-(Table5[[#This Row],[sales]]*Table5[[#This Row],[discount]])</f>
        <v>4521.5019000000002</v>
      </c>
      <c r="O7440" s="6">
        <f>Table5[[#This Row],[profit]]/Table5[[#This Row],[net_sales]]</f>
        <v>0.19724640611120831</v>
      </c>
      <c r="P7440" s="3" t="str">
        <f>IF(Table5[[#This Row],[Profit_Percentage]]&lt;=24.5%,"low","high")</f>
        <v>low</v>
      </c>
      <c r="Q7440" s="3" t="str">
        <f>IF(Table5[[#This Row],[Profit_Percentage]]&gt;25%,"high_profit","low_profit")&amp;(IF(Table5[[#This Row],[net_sales]]&gt;1000," high_sales"," low_sales"))</f>
        <v>low_profit high_sales</v>
      </c>
      <c r="R7440" s="3"/>
    </row>
    <row r="7441" spans="1:18" ht="14.25" customHeight="1" x14ac:dyDescent="0.3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Table5[[#This Row],[sales]]-(Table5[[#This Row],[sales]]*Table5[[#This Row],[discount]])</f>
        <v>1747.5172000000002</v>
      </c>
      <c r="O7441" s="6">
        <f>Table5[[#This Row],[profit]]/Table5[[#This Row],[net_sales]]</f>
        <v>0.44253641680894468</v>
      </c>
      <c r="P7441" s="3" t="str">
        <f>IF(Table5[[#This Row],[Profit_Percentage]]&lt;=24.5%,"low","high")</f>
        <v>high</v>
      </c>
      <c r="Q7441" s="3" t="str">
        <f>IF(Table5[[#This Row],[Profit_Percentage]]&gt;25%,"high_profit","low_profit")&amp;(IF(Table5[[#This Row],[net_sales]]&gt;1000," high_sales"," low_sales"))</f>
        <v>high_profit high_sales</v>
      </c>
      <c r="R7441" s="3"/>
    </row>
    <row r="7442" spans="1:18" ht="14.25" customHeight="1" x14ac:dyDescent="0.3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Table5[[#This Row],[sales]]-(Table5[[#This Row],[sales]]*Table5[[#This Row],[discount]])</f>
        <v>4525.1598000000004</v>
      </c>
      <c r="O7442" s="6">
        <f>Table5[[#This Row],[profit]]/Table5[[#This Row],[net_sales]]</f>
        <v>9.1028829523324237E-2</v>
      </c>
      <c r="P7442" s="3" t="str">
        <f>IF(Table5[[#This Row],[Profit_Percentage]]&lt;=24.5%,"low","high")</f>
        <v>low</v>
      </c>
      <c r="Q7442" s="3" t="str">
        <f>IF(Table5[[#This Row],[Profit_Percentage]]&gt;25%,"high_profit","low_profit")&amp;(IF(Table5[[#This Row],[net_sales]]&gt;1000," high_sales"," low_sales"))</f>
        <v>low_profit high_sales</v>
      </c>
      <c r="R7442" s="3"/>
    </row>
    <row r="7443" spans="1:18" ht="14.25" customHeight="1" x14ac:dyDescent="0.3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Table5[[#This Row],[sales]]-(Table5[[#This Row],[sales]]*Table5[[#This Row],[discount]])</f>
        <v>380.99039999999997</v>
      </c>
      <c r="O7443" s="6">
        <f>Table5[[#This Row],[profit]]/Table5[[#This Row],[net_sales]]</f>
        <v>0.11874314943368654</v>
      </c>
      <c r="P7443" s="3" t="str">
        <f>IF(Table5[[#This Row],[Profit_Percentage]]&lt;=24.5%,"low","high")</f>
        <v>low</v>
      </c>
      <c r="Q7443" s="3" t="str">
        <f>IF(Table5[[#This Row],[Profit_Percentage]]&gt;25%,"high_profit","low_profit")&amp;(IF(Table5[[#This Row],[net_sales]]&gt;1000," high_sales"," low_sales"))</f>
        <v>low_profit low_sales</v>
      </c>
      <c r="R7443" s="3"/>
    </row>
    <row r="7444" spans="1:18" ht="14.25" customHeight="1" x14ac:dyDescent="0.3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Table5[[#This Row],[sales]]-(Table5[[#This Row],[sales]]*Table5[[#This Row],[discount]])</f>
        <v>3268.1260000000002</v>
      </c>
      <c r="O7444" s="6">
        <f>Table5[[#This Row],[profit]]/Table5[[#This Row],[net_sales]]</f>
        <v>0.24068227479601459</v>
      </c>
      <c r="P7444" s="3" t="str">
        <f>IF(Table5[[#This Row],[Profit_Percentage]]&lt;=24.5%,"low","high")</f>
        <v>low</v>
      </c>
      <c r="Q7444" s="3" t="str">
        <f>IF(Table5[[#This Row],[Profit_Percentage]]&gt;25%,"high_profit","low_profit")&amp;(IF(Table5[[#This Row],[net_sales]]&gt;1000," high_sales"," low_sales"))</f>
        <v>low_profit high_sales</v>
      </c>
      <c r="R7444" s="3"/>
    </row>
    <row r="7445" spans="1:18" ht="14.25" customHeight="1" x14ac:dyDescent="0.3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Table5[[#This Row],[sales]]-(Table5[[#This Row],[sales]]*Table5[[#This Row],[discount]])</f>
        <v>211.34399999999999</v>
      </c>
      <c r="O7445" s="6">
        <f>Table5[[#This Row],[profit]]/Table5[[#This Row],[net_sales]]</f>
        <v>9.0610568551745013E-2</v>
      </c>
      <c r="P7445" s="3" t="str">
        <f>IF(Table5[[#This Row],[Profit_Percentage]]&lt;=24.5%,"low","high")</f>
        <v>low</v>
      </c>
      <c r="Q7445" s="3" t="str">
        <f>IF(Table5[[#This Row],[Profit_Percentage]]&gt;25%,"high_profit","low_profit")&amp;(IF(Table5[[#This Row],[net_sales]]&gt;1000," high_sales"," low_sales"))</f>
        <v>low_profit low_sales</v>
      </c>
      <c r="R7445" s="3"/>
    </row>
    <row r="7446" spans="1:18" ht="14.25" customHeight="1" x14ac:dyDescent="0.3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Table5[[#This Row],[sales]]-(Table5[[#This Row],[sales]]*Table5[[#This Row],[discount]])</f>
        <v>1959.0061000000001</v>
      </c>
      <c r="O7446" s="6">
        <f>Table5[[#This Row],[profit]]/Table5[[#This Row],[net_sales]]</f>
        <v>0.24029532118353281</v>
      </c>
      <c r="P7446" s="3" t="str">
        <f>IF(Table5[[#This Row],[Profit_Percentage]]&lt;=24.5%,"low","high")</f>
        <v>low</v>
      </c>
      <c r="Q7446" s="3" t="str">
        <f>IF(Table5[[#This Row],[Profit_Percentage]]&gt;25%,"high_profit","low_profit")&amp;(IF(Table5[[#This Row],[net_sales]]&gt;1000," high_sales"," low_sales"))</f>
        <v>low_profit high_sales</v>
      </c>
      <c r="R7446" s="3"/>
    </row>
    <row r="7447" spans="1:18" ht="14.25" customHeight="1" x14ac:dyDescent="0.3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Table5[[#This Row],[sales]]-(Table5[[#This Row],[sales]]*Table5[[#This Row],[discount]])</f>
        <v>1205.4926</v>
      </c>
      <c r="O7447" s="6">
        <f>Table5[[#This Row],[profit]]/Table5[[#This Row],[net_sales]]</f>
        <v>0.17507365868525449</v>
      </c>
      <c r="P7447" s="3" t="str">
        <f>IF(Table5[[#This Row],[Profit_Percentage]]&lt;=24.5%,"low","high")</f>
        <v>low</v>
      </c>
      <c r="Q7447" s="3" t="str">
        <f>IF(Table5[[#This Row],[Profit_Percentage]]&gt;25%,"high_profit","low_profit")&amp;(IF(Table5[[#This Row],[net_sales]]&gt;1000," high_sales"," low_sales"))</f>
        <v>low_profit high_sales</v>
      </c>
      <c r="R7447" s="3"/>
    </row>
    <row r="7448" spans="1:18" ht="14.25" customHeight="1" x14ac:dyDescent="0.3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Table5[[#This Row],[sales]]-(Table5[[#This Row],[sales]]*Table5[[#This Row],[discount]])</f>
        <v>2902.5865000000003</v>
      </c>
      <c r="O7448" s="6">
        <f>Table5[[#This Row],[profit]]/Table5[[#This Row],[net_sales]]</f>
        <v>0.13580990609582175</v>
      </c>
      <c r="P7448" s="3" t="str">
        <f>IF(Table5[[#This Row],[Profit_Percentage]]&lt;=24.5%,"low","high")</f>
        <v>low</v>
      </c>
      <c r="Q7448" s="3" t="str">
        <f>IF(Table5[[#This Row],[Profit_Percentage]]&gt;25%,"high_profit","low_profit")&amp;(IF(Table5[[#This Row],[net_sales]]&gt;1000," high_sales"," low_sales"))</f>
        <v>low_profit high_sales</v>
      </c>
      <c r="R7448" s="3"/>
    </row>
    <row r="7449" spans="1:18" ht="14.25" customHeight="1" x14ac:dyDescent="0.3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Table5[[#This Row],[sales]]-(Table5[[#This Row],[sales]]*Table5[[#This Row],[discount]])</f>
        <v>1072.6831999999999</v>
      </c>
      <c r="O7449" s="6">
        <f>Table5[[#This Row],[profit]]/Table5[[#This Row],[net_sales]]</f>
        <v>0.3219776351489424</v>
      </c>
      <c r="P7449" s="3" t="str">
        <f>IF(Table5[[#This Row],[Profit_Percentage]]&lt;=24.5%,"low","high")</f>
        <v>high</v>
      </c>
      <c r="Q7449" s="3" t="str">
        <f>IF(Table5[[#This Row],[Profit_Percentage]]&gt;25%,"high_profit","low_profit")&amp;(IF(Table5[[#This Row],[net_sales]]&gt;1000," high_sales"," low_sales"))</f>
        <v>high_profit high_sales</v>
      </c>
      <c r="R7449" s="3"/>
    </row>
    <row r="7450" spans="1:18" ht="14.25" customHeight="1" x14ac:dyDescent="0.3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Table5[[#This Row],[sales]]-(Table5[[#This Row],[sales]]*Table5[[#This Row],[discount]])</f>
        <v>147.11000000000001</v>
      </c>
      <c r="O7450" s="6">
        <f>Table5[[#This Row],[profit]]/Table5[[#This Row],[net_sales]]</f>
        <v>0.30324247161987627</v>
      </c>
      <c r="P7450" s="3" t="str">
        <f>IF(Table5[[#This Row],[Profit_Percentage]]&lt;=24.5%,"low","high")</f>
        <v>high</v>
      </c>
      <c r="Q7450" s="3" t="str">
        <f>IF(Table5[[#This Row],[Profit_Percentage]]&gt;25%,"high_profit","low_profit")&amp;(IF(Table5[[#This Row],[net_sales]]&gt;1000," high_sales"," low_sales"))</f>
        <v>high_profit low_sales</v>
      </c>
      <c r="R7450" s="3"/>
    </row>
    <row r="7451" spans="1:18" ht="14.25" customHeight="1" x14ac:dyDescent="0.3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Table5[[#This Row],[sales]]-(Table5[[#This Row],[sales]]*Table5[[#This Row],[discount]])</f>
        <v>1577.3766000000001</v>
      </c>
      <c r="O7451" s="6">
        <f>Table5[[#This Row],[profit]]/Table5[[#This Row],[net_sales]]</f>
        <v>0.16174323874209873</v>
      </c>
      <c r="P7451" s="3" t="str">
        <f>IF(Table5[[#This Row],[Profit_Percentage]]&lt;=24.5%,"low","high")</f>
        <v>low</v>
      </c>
      <c r="Q7451" s="3" t="str">
        <f>IF(Table5[[#This Row],[Profit_Percentage]]&gt;25%,"high_profit","low_profit")&amp;(IF(Table5[[#This Row],[net_sales]]&gt;1000," high_sales"," low_sales"))</f>
        <v>low_profit high_sales</v>
      </c>
      <c r="R7451" s="3"/>
    </row>
    <row r="7452" spans="1:18" ht="14.25" customHeight="1" x14ac:dyDescent="0.3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Table5[[#This Row],[sales]]-(Table5[[#This Row],[sales]]*Table5[[#This Row],[discount]])</f>
        <v>397.56479999999999</v>
      </c>
      <c r="O7452" s="6">
        <f>Table5[[#This Row],[profit]]/Table5[[#This Row],[net_sales]]</f>
        <v>0.16349535975015897</v>
      </c>
      <c r="P7452" s="3" t="str">
        <f>IF(Table5[[#This Row],[Profit_Percentage]]&lt;=24.5%,"low","high")</f>
        <v>low</v>
      </c>
      <c r="Q7452" s="3" t="str">
        <f>IF(Table5[[#This Row],[Profit_Percentage]]&gt;25%,"high_profit","low_profit")&amp;(IF(Table5[[#This Row],[net_sales]]&gt;1000," high_sales"," low_sales"))</f>
        <v>low_profit low_sales</v>
      </c>
      <c r="R7452" s="3"/>
    </row>
    <row r="7453" spans="1:18" ht="14.25" customHeight="1" x14ac:dyDescent="0.3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Table5[[#This Row],[sales]]-(Table5[[#This Row],[sales]]*Table5[[#This Row],[discount]])</f>
        <v>1293.2325000000001</v>
      </c>
      <c r="O7453" s="6">
        <f>Table5[[#This Row],[profit]]/Table5[[#This Row],[net_sales]]</f>
        <v>0.25544517323837745</v>
      </c>
      <c r="P7453" s="3" t="str">
        <f>IF(Table5[[#This Row],[Profit_Percentage]]&lt;=24.5%,"low","high")</f>
        <v>high</v>
      </c>
      <c r="Q7453" s="3" t="str">
        <f>IF(Table5[[#This Row],[Profit_Percentage]]&gt;25%,"high_profit","low_profit")&amp;(IF(Table5[[#This Row],[net_sales]]&gt;1000," high_sales"," low_sales"))</f>
        <v>high_profit high_sales</v>
      </c>
      <c r="R7453" s="3"/>
    </row>
    <row r="7454" spans="1:18" ht="14.25" customHeight="1" x14ac:dyDescent="0.3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Table5[[#This Row],[sales]]-(Table5[[#This Row],[sales]]*Table5[[#This Row],[discount]])</f>
        <v>1757.3543999999999</v>
      </c>
      <c r="O7454" s="6">
        <f>Table5[[#This Row],[profit]]/Table5[[#This Row],[net_sales]]</f>
        <v>0.33669930208727394</v>
      </c>
      <c r="P7454" s="3" t="str">
        <f>IF(Table5[[#This Row],[Profit_Percentage]]&lt;=24.5%,"low","high")</f>
        <v>high</v>
      </c>
      <c r="Q7454" s="3" t="str">
        <f>IF(Table5[[#This Row],[Profit_Percentage]]&gt;25%,"high_profit","low_profit")&amp;(IF(Table5[[#This Row],[net_sales]]&gt;1000," high_sales"," low_sales"))</f>
        <v>high_profit high_sales</v>
      </c>
      <c r="R7454" s="3"/>
    </row>
    <row r="7455" spans="1:18" ht="14.25" customHeight="1" x14ac:dyDescent="0.3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Table5[[#This Row],[sales]]-(Table5[[#This Row],[sales]]*Table5[[#This Row],[discount]])</f>
        <v>864.66800000000001</v>
      </c>
      <c r="O7455" s="6">
        <f>Table5[[#This Row],[profit]]/Table5[[#This Row],[net_sales]]</f>
        <v>0.49647957366295503</v>
      </c>
      <c r="P7455" s="3" t="str">
        <f>IF(Table5[[#This Row],[Profit_Percentage]]&lt;=24.5%,"low","high")</f>
        <v>high</v>
      </c>
      <c r="Q7455" s="3" t="str">
        <f>IF(Table5[[#This Row],[Profit_Percentage]]&gt;25%,"high_profit","low_profit")&amp;(IF(Table5[[#This Row],[net_sales]]&gt;1000," high_sales"," low_sales"))</f>
        <v>high_profit low_sales</v>
      </c>
      <c r="R7455" s="3"/>
    </row>
    <row r="7456" spans="1:18" ht="14.25" customHeight="1" x14ac:dyDescent="0.3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Table5[[#This Row],[sales]]-(Table5[[#This Row],[sales]]*Table5[[#This Row],[discount]])</f>
        <v>756.54620000000011</v>
      </c>
      <c r="O7456" s="6">
        <f>Table5[[#This Row],[profit]]/Table5[[#This Row],[net_sales]]</f>
        <v>0.51190528747616459</v>
      </c>
      <c r="P7456" s="3" t="str">
        <f>IF(Table5[[#This Row],[Profit_Percentage]]&lt;=24.5%,"low","high")</f>
        <v>high</v>
      </c>
      <c r="Q7456" s="3" t="str">
        <f>IF(Table5[[#This Row],[Profit_Percentage]]&gt;25%,"high_profit","low_profit")&amp;(IF(Table5[[#This Row],[net_sales]]&gt;1000," high_sales"," low_sales"))</f>
        <v>high_profit low_sales</v>
      </c>
      <c r="R7456" s="3"/>
    </row>
    <row r="7457" spans="1:18" ht="14.25" customHeight="1" x14ac:dyDescent="0.3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Table5[[#This Row],[sales]]-(Table5[[#This Row],[sales]]*Table5[[#This Row],[discount]])</f>
        <v>646.44749999999999</v>
      </c>
      <c r="O7457" s="6">
        <f>Table5[[#This Row],[profit]]/Table5[[#This Row],[net_sales]]</f>
        <v>8.7416224828775729E-2</v>
      </c>
      <c r="P7457" s="3" t="str">
        <f>IF(Table5[[#This Row],[Profit_Percentage]]&lt;=24.5%,"low","high")</f>
        <v>low</v>
      </c>
      <c r="Q7457" s="3" t="str">
        <f>IF(Table5[[#This Row],[Profit_Percentage]]&gt;25%,"high_profit","low_profit")&amp;(IF(Table5[[#This Row],[net_sales]]&gt;1000," high_sales"," low_sales"))</f>
        <v>low_profit low_sales</v>
      </c>
      <c r="R7457" s="3"/>
    </row>
    <row r="7458" spans="1:18" ht="14.25" customHeight="1" x14ac:dyDescent="0.3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Table5[[#This Row],[sales]]-(Table5[[#This Row],[sales]]*Table5[[#This Row],[discount]])</f>
        <v>754.71660000000008</v>
      </c>
      <c r="O7458" s="6">
        <f>Table5[[#This Row],[profit]]/Table5[[#This Row],[net_sales]]</f>
        <v>0.16400858282433431</v>
      </c>
      <c r="P7458" s="3" t="str">
        <f>IF(Table5[[#This Row],[Profit_Percentage]]&lt;=24.5%,"low","high")</f>
        <v>low</v>
      </c>
      <c r="Q7458" s="3" t="str">
        <f>IF(Table5[[#This Row],[Profit_Percentage]]&gt;25%,"high_profit","low_profit")&amp;(IF(Table5[[#This Row],[net_sales]]&gt;1000," high_sales"," low_sales"))</f>
        <v>low_profit low_sales</v>
      </c>
      <c r="R7458" s="3"/>
    </row>
    <row r="7459" spans="1:18" ht="14.25" customHeight="1" x14ac:dyDescent="0.3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Table5[[#This Row],[sales]]-(Table5[[#This Row],[sales]]*Table5[[#This Row],[discount]])</f>
        <v>2516.098</v>
      </c>
      <c r="O7459" s="6">
        <f>Table5[[#This Row],[profit]]/Table5[[#This Row],[net_sales]]</f>
        <v>0.15357112481310345</v>
      </c>
      <c r="P7459" s="3" t="str">
        <f>IF(Table5[[#This Row],[Profit_Percentage]]&lt;=24.5%,"low","high")</f>
        <v>low</v>
      </c>
      <c r="Q7459" s="3" t="str">
        <f>IF(Table5[[#This Row],[Profit_Percentage]]&gt;25%,"high_profit","low_profit")&amp;(IF(Table5[[#This Row],[net_sales]]&gt;1000," high_sales"," low_sales"))</f>
        <v>low_profit high_sales</v>
      </c>
      <c r="R7459" s="3"/>
    </row>
    <row r="7460" spans="1:18" ht="14.25" customHeight="1" x14ac:dyDescent="0.3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Table5[[#This Row],[sales]]-(Table5[[#This Row],[sales]]*Table5[[#This Row],[discount]])</f>
        <v>1857.2652</v>
      </c>
      <c r="O7460" s="6">
        <f>Table5[[#This Row],[profit]]/Table5[[#This Row],[net_sales]]</f>
        <v>0.11685999393086134</v>
      </c>
      <c r="P7460" s="3" t="str">
        <f>IF(Table5[[#This Row],[Profit_Percentage]]&lt;=24.5%,"low","high")</f>
        <v>low</v>
      </c>
      <c r="Q7460" s="3" t="str">
        <f>IF(Table5[[#This Row],[Profit_Percentage]]&gt;25%,"high_profit","low_profit")&amp;(IF(Table5[[#This Row],[net_sales]]&gt;1000," high_sales"," low_sales"))</f>
        <v>low_profit high_sales</v>
      </c>
      <c r="R7460" s="3"/>
    </row>
    <row r="7461" spans="1:18" ht="14.25" customHeight="1" x14ac:dyDescent="0.3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Table5[[#This Row],[sales]]-(Table5[[#This Row],[sales]]*Table5[[#This Row],[discount]])</f>
        <v>1344.6662000000001</v>
      </c>
      <c r="O7461" s="6">
        <f>Table5[[#This Row],[profit]]/Table5[[#This Row],[net_sales]]</f>
        <v>0.47915980932665658</v>
      </c>
      <c r="P7461" s="3" t="str">
        <f>IF(Table5[[#This Row],[Profit_Percentage]]&lt;=24.5%,"low","high")</f>
        <v>high</v>
      </c>
      <c r="Q7461" s="3" t="str">
        <f>IF(Table5[[#This Row],[Profit_Percentage]]&gt;25%,"high_profit","low_profit")&amp;(IF(Table5[[#This Row],[net_sales]]&gt;1000," high_sales"," low_sales"))</f>
        <v>high_profit high_sales</v>
      </c>
      <c r="R7461" s="3"/>
    </row>
    <row r="7462" spans="1:18" ht="14.25" customHeight="1" x14ac:dyDescent="0.3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Table5[[#This Row],[sales]]-(Table5[[#This Row],[sales]]*Table5[[#This Row],[discount]])</f>
        <v>571.58459999999991</v>
      </c>
      <c r="O7462" s="6">
        <f>Table5[[#This Row],[profit]]/Table5[[#This Row],[net_sales]]</f>
        <v>0.10988749521943035</v>
      </c>
      <c r="P7462" s="3" t="str">
        <f>IF(Table5[[#This Row],[Profit_Percentage]]&lt;=24.5%,"low","high")</f>
        <v>low</v>
      </c>
      <c r="Q7462" s="3" t="str">
        <f>IF(Table5[[#This Row],[Profit_Percentage]]&gt;25%,"high_profit","low_profit")&amp;(IF(Table5[[#This Row],[net_sales]]&gt;1000," high_sales"," low_sales"))</f>
        <v>low_profit low_sales</v>
      </c>
      <c r="R7462" s="3"/>
    </row>
    <row r="7463" spans="1:18" ht="14.25" customHeight="1" x14ac:dyDescent="0.3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Table5[[#This Row],[sales]]-(Table5[[#This Row],[sales]]*Table5[[#This Row],[discount]])</f>
        <v>2095.3663999999999</v>
      </c>
      <c r="O7463" s="6">
        <f>Table5[[#This Row],[profit]]/Table5[[#This Row],[net_sales]]</f>
        <v>9.2647281162855338E-2</v>
      </c>
      <c r="P7463" s="3" t="str">
        <f>IF(Table5[[#This Row],[Profit_Percentage]]&lt;=24.5%,"low","high")</f>
        <v>low</v>
      </c>
      <c r="Q7463" s="3" t="str">
        <f>IF(Table5[[#This Row],[Profit_Percentage]]&gt;25%,"high_profit","low_profit")&amp;(IF(Table5[[#This Row],[net_sales]]&gt;1000," high_sales"," low_sales"))</f>
        <v>low_profit high_sales</v>
      </c>
      <c r="R7463" s="3"/>
    </row>
    <row r="7464" spans="1:18" ht="14.25" customHeight="1" x14ac:dyDescent="0.3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Table5[[#This Row],[sales]]-(Table5[[#This Row],[sales]]*Table5[[#This Row],[discount]])</f>
        <v>1613.0430000000001</v>
      </c>
      <c r="O7464" s="6">
        <f>Table5[[#This Row],[profit]]/Table5[[#This Row],[net_sales]]</f>
        <v>0.12981055061768346</v>
      </c>
      <c r="P7464" s="3" t="str">
        <f>IF(Table5[[#This Row],[Profit_Percentage]]&lt;=24.5%,"low","high")</f>
        <v>low</v>
      </c>
      <c r="Q7464" s="3" t="str">
        <f>IF(Table5[[#This Row],[Profit_Percentage]]&gt;25%,"high_profit","low_profit")&amp;(IF(Table5[[#This Row],[net_sales]]&gt;1000," high_sales"," low_sales"))</f>
        <v>low_profit high_sales</v>
      </c>
      <c r="R7464" s="3"/>
    </row>
    <row r="7465" spans="1:18" ht="14.25" customHeight="1" x14ac:dyDescent="0.3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Table5[[#This Row],[sales]]-(Table5[[#This Row],[sales]]*Table5[[#This Row],[discount]])</f>
        <v>1358.0925</v>
      </c>
      <c r="O7465" s="6">
        <f>Table5[[#This Row],[profit]]/Table5[[#This Row],[net_sales]]</f>
        <v>0.23107409841376783</v>
      </c>
      <c r="P7465" s="3" t="str">
        <f>IF(Table5[[#This Row],[Profit_Percentage]]&lt;=24.5%,"low","high")</f>
        <v>low</v>
      </c>
      <c r="Q7465" s="3" t="str">
        <f>IF(Table5[[#This Row],[Profit_Percentage]]&gt;25%,"high_profit","low_profit")&amp;(IF(Table5[[#This Row],[net_sales]]&gt;1000," high_sales"," low_sales"))</f>
        <v>low_profit high_sales</v>
      </c>
      <c r="R7465" s="3"/>
    </row>
    <row r="7466" spans="1:18" ht="14.25" customHeight="1" x14ac:dyDescent="0.3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Table5[[#This Row],[sales]]-(Table5[[#This Row],[sales]]*Table5[[#This Row],[discount]])</f>
        <v>978.8211</v>
      </c>
      <c r="O7466" s="6">
        <f>Table5[[#This Row],[profit]]/Table5[[#This Row],[net_sales]]</f>
        <v>0.26786304463604227</v>
      </c>
      <c r="P7466" s="3" t="str">
        <f>IF(Table5[[#This Row],[Profit_Percentage]]&lt;=24.5%,"low","high")</f>
        <v>high</v>
      </c>
      <c r="Q7466" s="3" t="str">
        <f>IF(Table5[[#This Row],[Profit_Percentage]]&gt;25%,"high_profit","low_profit")&amp;(IF(Table5[[#This Row],[net_sales]]&gt;1000," high_sales"," low_sales"))</f>
        <v>high_profit low_sales</v>
      </c>
      <c r="R7466" s="3"/>
    </row>
    <row r="7467" spans="1:18" ht="14.25" customHeight="1" x14ac:dyDescent="0.3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Table5[[#This Row],[sales]]-(Table5[[#This Row],[sales]]*Table5[[#This Row],[discount]])</f>
        <v>877.75600000000009</v>
      </c>
      <c r="O7467" s="6">
        <f>Table5[[#This Row],[profit]]/Table5[[#This Row],[net_sales]]</f>
        <v>0.3139141173629118</v>
      </c>
      <c r="P7467" s="3" t="str">
        <f>IF(Table5[[#This Row],[Profit_Percentage]]&lt;=24.5%,"low","high")</f>
        <v>high</v>
      </c>
      <c r="Q7467" s="3" t="str">
        <f>IF(Table5[[#This Row],[Profit_Percentage]]&gt;25%,"high_profit","low_profit")&amp;(IF(Table5[[#This Row],[net_sales]]&gt;1000," high_sales"," low_sales"))</f>
        <v>high_profit low_sales</v>
      </c>
      <c r="R7467" s="3"/>
    </row>
    <row r="7468" spans="1:18" ht="14.25" customHeight="1" x14ac:dyDescent="0.3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Table5[[#This Row],[sales]]-(Table5[[#This Row],[sales]]*Table5[[#This Row],[discount]])</f>
        <v>628.98990000000003</v>
      </c>
      <c r="O7468" s="6">
        <f>Table5[[#This Row],[profit]]/Table5[[#This Row],[net_sales]]</f>
        <v>7.1209410516766644E-2</v>
      </c>
      <c r="P7468" s="3" t="str">
        <f>IF(Table5[[#This Row],[Profit_Percentage]]&lt;=24.5%,"low","high")</f>
        <v>low</v>
      </c>
      <c r="Q7468" s="3" t="str">
        <f>IF(Table5[[#This Row],[Profit_Percentage]]&gt;25%,"high_profit","low_profit")&amp;(IF(Table5[[#This Row],[net_sales]]&gt;1000," high_sales"," low_sales"))</f>
        <v>low_profit low_sales</v>
      </c>
      <c r="R7468" s="3"/>
    </row>
    <row r="7469" spans="1:18" ht="14.25" customHeight="1" x14ac:dyDescent="0.3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Table5[[#This Row],[sales]]-(Table5[[#This Row],[sales]]*Table5[[#This Row],[discount]])</f>
        <v>1249.5858000000001</v>
      </c>
      <c r="O7469" s="6">
        <f>Table5[[#This Row],[profit]]/Table5[[#This Row],[net_sales]]</f>
        <v>0.39600321962685553</v>
      </c>
      <c r="P7469" s="3" t="str">
        <f>IF(Table5[[#This Row],[Profit_Percentage]]&lt;=24.5%,"low","high")</f>
        <v>high</v>
      </c>
      <c r="Q7469" s="3" t="str">
        <f>IF(Table5[[#This Row],[Profit_Percentage]]&gt;25%,"high_profit","low_profit")&amp;(IF(Table5[[#This Row],[net_sales]]&gt;1000," high_sales"," low_sales"))</f>
        <v>high_profit high_sales</v>
      </c>
      <c r="R7469" s="3"/>
    </row>
    <row r="7470" spans="1:18" ht="14.25" customHeight="1" x14ac:dyDescent="0.3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Table5[[#This Row],[sales]]-(Table5[[#This Row],[sales]]*Table5[[#This Row],[discount]])</f>
        <v>206.7132</v>
      </c>
      <c r="O7470" s="6">
        <f>Table5[[#This Row],[profit]]/Table5[[#This Row],[net_sales]]</f>
        <v>0.2221919064675115</v>
      </c>
      <c r="P7470" s="3" t="str">
        <f>IF(Table5[[#This Row],[Profit_Percentage]]&lt;=24.5%,"low","high")</f>
        <v>low</v>
      </c>
      <c r="Q7470" s="3" t="str">
        <f>IF(Table5[[#This Row],[Profit_Percentage]]&gt;25%,"high_profit","low_profit")&amp;(IF(Table5[[#This Row],[net_sales]]&gt;1000," high_sales"," low_sales"))</f>
        <v>low_profit low_sales</v>
      </c>
      <c r="R7470" s="3"/>
    </row>
    <row r="7471" spans="1:18" ht="14.25" customHeight="1" x14ac:dyDescent="0.3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Table5[[#This Row],[sales]]-(Table5[[#This Row],[sales]]*Table5[[#This Row],[discount]])</f>
        <v>1142.1297</v>
      </c>
      <c r="O7471" s="6">
        <f>Table5[[#This Row],[profit]]/Table5[[#This Row],[net_sales]]</f>
        <v>0.20576472181749586</v>
      </c>
      <c r="P7471" s="3" t="str">
        <f>IF(Table5[[#This Row],[Profit_Percentage]]&lt;=24.5%,"low","high")</f>
        <v>low</v>
      </c>
      <c r="Q7471" s="3" t="str">
        <f>IF(Table5[[#This Row],[Profit_Percentage]]&gt;25%,"high_profit","low_profit")&amp;(IF(Table5[[#This Row],[net_sales]]&gt;1000," high_sales"," low_sales"))</f>
        <v>low_profit high_sales</v>
      </c>
      <c r="R7471" s="3"/>
    </row>
    <row r="7472" spans="1:18" ht="14.25" customHeight="1" x14ac:dyDescent="0.3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Table5[[#This Row],[sales]]-(Table5[[#This Row],[sales]]*Table5[[#This Row],[discount]])</f>
        <v>1767.6718000000001</v>
      </c>
      <c r="O7472" s="6">
        <f>Table5[[#This Row],[profit]]/Table5[[#This Row],[net_sales]]</f>
        <v>0.50748674046845121</v>
      </c>
      <c r="P7472" s="3" t="str">
        <f>IF(Table5[[#This Row],[Profit_Percentage]]&lt;=24.5%,"low","high")</f>
        <v>high</v>
      </c>
      <c r="Q7472" s="3" t="str">
        <f>IF(Table5[[#This Row],[Profit_Percentage]]&gt;25%,"high_profit","low_profit")&amp;(IF(Table5[[#This Row],[net_sales]]&gt;1000," high_sales"," low_sales"))</f>
        <v>high_profit high_sales</v>
      </c>
      <c r="R7472" s="3"/>
    </row>
    <row r="7473" spans="1:18" ht="14.25" customHeight="1" x14ac:dyDescent="0.3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Table5[[#This Row],[sales]]-(Table5[[#This Row],[sales]]*Table5[[#This Row],[discount]])</f>
        <v>4572.6866999999993</v>
      </c>
      <c r="O7473" s="6">
        <f>Table5[[#This Row],[profit]]/Table5[[#This Row],[net_sales]]</f>
        <v>0.28716378054066116</v>
      </c>
      <c r="P7473" s="3" t="str">
        <f>IF(Table5[[#This Row],[Profit_Percentage]]&lt;=24.5%,"low","high")</f>
        <v>high</v>
      </c>
      <c r="Q7473" s="3" t="str">
        <f>IF(Table5[[#This Row],[Profit_Percentage]]&gt;25%,"high_profit","low_profit")&amp;(IF(Table5[[#This Row],[net_sales]]&gt;1000," high_sales"," low_sales"))</f>
        <v>high_profit high_sales</v>
      </c>
      <c r="R7473" s="3"/>
    </row>
    <row r="7474" spans="1:18" ht="14.25" customHeight="1" x14ac:dyDescent="0.3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Table5[[#This Row],[sales]]-(Table5[[#This Row],[sales]]*Table5[[#This Row],[discount]])</f>
        <v>2913.2352000000001</v>
      </c>
      <c r="O7474" s="6">
        <f>Table5[[#This Row],[profit]]/Table5[[#This Row],[net_sales]]</f>
        <v>0.22531308148411772</v>
      </c>
      <c r="P7474" s="3" t="str">
        <f>IF(Table5[[#This Row],[Profit_Percentage]]&lt;=24.5%,"low","high")</f>
        <v>low</v>
      </c>
      <c r="Q7474" s="3" t="str">
        <f>IF(Table5[[#This Row],[Profit_Percentage]]&gt;25%,"high_profit","low_profit")&amp;(IF(Table5[[#This Row],[net_sales]]&gt;1000," high_sales"," low_sales"))</f>
        <v>low_profit high_sales</v>
      </c>
      <c r="R7474" s="3"/>
    </row>
    <row r="7475" spans="1:18" ht="14.25" customHeight="1" x14ac:dyDescent="0.3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Table5[[#This Row],[sales]]-(Table5[[#This Row],[sales]]*Table5[[#This Row],[discount]])</f>
        <v>2115.8398999999999</v>
      </c>
      <c r="O7475" s="6">
        <f>Table5[[#This Row],[profit]]/Table5[[#This Row],[net_sales]]</f>
        <v>0.10813199996842861</v>
      </c>
      <c r="P7475" s="3" t="str">
        <f>IF(Table5[[#This Row],[Profit_Percentage]]&lt;=24.5%,"low","high")</f>
        <v>low</v>
      </c>
      <c r="Q7475" s="3" t="str">
        <f>IF(Table5[[#This Row],[Profit_Percentage]]&gt;25%,"high_profit","low_profit")&amp;(IF(Table5[[#This Row],[net_sales]]&gt;1000," high_sales"," low_sales"))</f>
        <v>low_profit high_sales</v>
      </c>
      <c r="R7475" s="3"/>
    </row>
    <row r="7476" spans="1:18" ht="14.25" customHeight="1" x14ac:dyDescent="0.3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Table5[[#This Row],[sales]]-(Table5[[#This Row],[sales]]*Table5[[#This Row],[discount]])</f>
        <v>1702.4744000000001</v>
      </c>
      <c r="O7476" s="6">
        <f>Table5[[#This Row],[profit]]/Table5[[#This Row],[net_sales]]</f>
        <v>0.27612162626351383</v>
      </c>
      <c r="P7476" s="3" t="str">
        <f>IF(Table5[[#This Row],[Profit_Percentage]]&lt;=24.5%,"low","high")</f>
        <v>high</v>
      </c>
      <c r="Q7476" s="3" t="str">
        <f>IF(Table5[[#This Row],[Profit_Percentage]]&gt;25%,"high_profit","low_profit")&amp;(IF(Table5[[#This Row],[net_sales]]&gt;1000," high_sales"," low_sales"))</f>
        <v>high_profit high_sales</v>
      </c>
      <c r="R7476" s="3"/>
    </row>
    <row r="7477" spans="1:18" ht="14.25" customHeight="1" x14ac:dyDescent="0.3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Table5[[#This Row],[sales]]-(Table5[[#This Row],[sales]]*Table5[[#This Row],[discount]])</f>
        <v>692.99</v>
      </c>
      <c r="O7477" s="6">
        <f>Table5[[#This Row],[profit]]/Table5[[#This Row],[net_sales]]</f>
        <v>7.5340192499170261E-2</v>
      </c>
      <c r="P7477" s="3" t="str">
        <f>IF(Table5[[#This Row],[Profit_Percentage]]&lt;=24.5%,"low","high")</f>
        <v>low</v>
      </c>
      <c r="Q7477" s="3" t="str">
        <f>IF(Table5[[#This Row],[Profit_Percentage]]&gt;25%,"high_profit","low_profit")&amp;(IF(Table5[[#This Row],[net_sales]]&gt;1000," high_sales"," low_sales"))</f>
        <v>low_profit low_sales</v>
      </c>
      <c r="R7477" s="3"/>
    </row>
    <row r="7478" spans="1:18" ht="14.25" customHeight="1" x14ac:dyDescent="0.3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Table5[[#This Row],[sales]]-(Table5[[#This Row],[sales]]*Table5[[#This Row],[discount]])</f>
        <v>1534.2932999999998</v>
      </c>
      <c r="O7478" s="6">
        <f>Table5[[#This Row],[profit]]/Table5[[#This Row],[net_sales]]</f>
        <v>0.17170771716203154</v>
      </c>
      <c r="P7478" s="3" t="str">
        <f>IF(Table5[[#This Row],[Profit_Percentage]]&lt;=24.5%,"low","high")</f>
        <v>low</v>
      </c>
      <c r="Q7478" s="3" t="str">
        <f>IF(Table5[[#This Row],[Profit_Percentage]]&gt;25%,"high_profit","low_profit")&amp;(IF(Table5[[#This Row],[net_sales]]&gt;1000," high_sales"," low_sales"))</f>
        <v>low_profit high_sales</v>
      </c>
      <c r="R7478" s="3"/>
    </row>
    <row r="7479" spans="1:18" ht="14.25" customHeight="1" x14ac:dyDescent="0.3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Table5[[#This Row],[sales]]-(Table5[[#This Row],[sales]]*Table5[[#This Row],[discount]])</f>
        <v>2214.4623000000001</v>
      </c>
      <c r="O7479" s="6">
        <f>Table5[[#This Row],[profit]]/Table5[[#This Row],[net_sales]]</f>
        <v>0.27549802947650093</v>
      </c>
      <c r="P7479" s="3" t="str">
        <f>IF(Table5[[#This Row],[Profit_Percentage]]&lt;=24.5%,"low","high")</f>
        <v>high</v>
      </c>
      <c r="Q7479" s="3" t="str">
        <f>IF(Table5[[#This Row],[Profit_Percentage]]&gt;25%,"high_profit","low_profit")&amp;(IF(Table5[[#This Row],[net_sales]]&gt;1000," high_sales"," low_sales"))</f>
        <v>high_profit high_sales</v>
      </c>
      <c r="R7479" s="3"/>
    </row>
    <row r="7480" spans="1:18" ht="14.25" customHeight="1" x14ac:dyDescent="0.3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Table5[[#This Row],[sales]]-(Table5[[#This Row],[sales]]*Table5[[#This Row],[discount]])</f>
        <v>2188.6559999999999</v>
      </c>
      <c r="O7480" s="6">
        <f>Table5[[#This Row],[profit]]/Table5[[#This Row],[net_sales]]</f>
        <v>9.7909401934337781E-2</v>
      </c>
      <c r="P7480" s="3" t="str">
        <f>IF(Table5[[#This Row],[Profit_Percentage]]&lt;=24.5%,"low","high")</f>
        <v>low</v>
      </c>
      <c r="Q7480" s="3" t="str">
        <f>IF(Table5[[#This Row],[Profit_Percentage]]&gt;25%,"high_profit","low_profit")&amp;(IF(Table5[[#This Row],[net_sales]]&gt;1000," high_sales"," low_sales"))</f>
        <v>low_profit high_sales</v>
      </c>
      <c r="R7480" s="3"/>
    </row>
    <row r="7481" spans="1:18" ht="14.25" customHeight="1" x14ac:dyDescent="0.3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Table5[[#This Row],[sales]]-(Table5[[#This Row],[sales]]*Table5[[#This Row],[discount]])</f>
        <v>3484.1772000000001</v>
      </c>
      <c r="O7481" s="6">
        <f>Table5[[#This Row],[profit]]/Table5[[#This Row],[net_sales]]</f>
        <v>0.14807513234401509</v>
      </c>
      <c r="P7481" s="3" t="str">
        <f>IF(Table5[[#This Row],[Profit_Percentage]]&lt;=24.5%,"low","high")</f>
        <v>low</v>
      </c>
      <c r="Q7481" s="3" t="str">
        <f>IF(Table5[[#This Row],[Profit_Percentage]]&gt;25%,"high_profit","low_profit")&amp;(IF(Table5[[#This Row],[net_sales]]&gt;1000," high_sales"," low_sales"))</f>
        <v>low_profit high_sales</v>
      </c>
      <c r="R7481" s="3"/>
    </row>
    <row r="7482" spans="1:18" ht="14.25" customHeight="1" x14ac:dyDescent="0.3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Table5[[#This Row],[sales]]-(Table5[[#This Row],[sales]]*Table5[[#This Row],[discount]])</f>
        <v>1137.402</v>
      </c>
      <c r="O7482" s="6">
        <f>Table5[[#This Row],[profit]]/Table5[[#This Row],[net_sales]]</f>
        <v>0.16612420234886169</v>
      </c>
      <c r="P7482" s="3" t="str">
        <f>IF(Table5[[#This Row],[Profit_Percentage]]&lt;=24.5%,"low","high")</f>
        <v>low</v>
      </c>
      <c r="Q7482" s="3" t="str">
        <f>IF(Table5[[#This Row],[Profit_Percentage]]&gt;25%,"high_profit","low_profit")&amp;(IF(Table5[[#This Row],[net_sales]]&gt;1000," high_sales"," low_sales"))</f>
        <v>low_profit high_sales</v>
      </c>
      <c r="R7482" s="3"/>
    </row>
    <row r="7483" spans="1:18" ht="14.25" customHeight="1" x14ac:dyDescent="0.3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Table5[[#This Row],[sales]]-(Table5[[#This Row],[sales]]*Table5[[#This Row],[discount]])</f>
        <v>1179.4216000000001</v>
      </c>
      <c r="O7483" s="6">
        <f>Table5[[#This Row],[profit]]/Table5[[#This Row],[net_sales]]</f>
        <v>6.8321624769293682E-2</v>
      </c>
      <c r="P7483" s="3" t="str">
        <f>IF(Table5[[#This Row],[Profit_Percentage]]&lt;=24.5%,"low","high")</f>
        <v>low</v>
      </c>
      <c r="Q7483" s="3" t="str">
        <f>IF(Table5[[#This Row],[Profit_Percentage]]&gt;25%,"high_profit","low_profit")&amp;(IF(Table5[[#This Row],[net_sales]]&gt;1000," high_sales"," low_sales"))</f>
        <v>low_profit high_sales</v>
      </c>
      <c r="R7483" s="3"/>
    </row>
    <row r="7484" spans="1:18" ht="14.25" customHeight="1" x14ac:dyDescent="0.3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Table5[[#This Row],[sales]]-(Table5[[#This Row],[sales]]*Table5[[#This Row],[discount]])</f>
        <v>1922.8798999999999</v>
      </c>
      <c r="O7484" s="6">
        <f>Table5[[#This Row],[profit]]/Table5[[#This Row],[net_sales]]</f>
        <v>0.28571727230598232</v>
      </c>
      <c r="P7484" s="3" t="str">
        <f>IF(Table5[[#This Row],[Profit_Percentage]]&lt;=24.5%,"low","high")</f>
        <v>high</v>
      </c>
      <c r="Q7484" s="3" t="str">
        <f>IF(Table5[[#This Row],[Profit_Percentage]]&gt;25%,"high_profit","low_profit")&amp;(IF(Table5[[#This Row],[net_sales]]&gt;1000," high_sales"," low_sales"))</f>
        <v>high_profit high_sales</v>
      </c>
      <c r="R7484" s="3"/>
    </row>
    <row r="7485" spans="1:18" ht="14.25" customHeight="1" x14ac:dyDescent="0.3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Table5[[#This Row],[sales]]-(Table5[[#This Row],[sales]]*Table5[[#This Row],[discount]])</f>
        <v>1867.7555</v>
      </c>
      <c r="O7485" s="6">
        <f>Table5[[#This Row],[profit]]/Table5[[#This Row],[net_sales]]</f>
        <v>0.33666076742914153</v>
      </c>
      <c r="P7485" s="3" t="str">
        <f>IF(Table5[[#This Row],[Profit_Percentage]]&lt;=24.5%,"low","high")</f>
        <v>high</v>
      </c>
      <c r="Q7485" s="3" t="str">
        <f>IF(Table5[[#This Row],[Profit_Percentage]]&gt;25%,"high_profit","low_profit")&amp;(IF(Table5[[#This Row],[net_sales]]&gt;1000," high_sales"," low_sales"))</f>
        <v>high_profit high_sales</v>
      </c>
      <c r="R7485" s="3"/>
    </row>
    <row r="7486" spans="1:18" ht="14.25" customHeight="1" x14ac:dyDescent="0.3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Table5[[#This Row],[sales]]-(Table5[[#This Row],[sales]]*Table5[[#This Row],[discount]])</f>
        <v>1086.1842000000001</v>
      </c>
      <c r="O7486" s="6">
        <f>Table5[[#This Row],[profit]]/Table5[[#This Row],[net_sales]]</f>
        <v>7.9139431415039901E-2</v>
      </c>
      <c r="P7486" s="3" t="str">
        <f>IF(Table5[[#This Row],[Profit_Percentage]]&lt;=24.5%,"low","high")</f>
        <v>low</v>
      </c>
      <c r="Q7486" s="3" t="str">
        <f>IF(Table5[[#This Row],[Profit_Percentage]]&gt;25%,"high_profit","low_profit")&amp;(IF(Table5[[#This Row],[net_sales]]&gt;1000," high_sales"," low_sales"))</f>
        <v>low_profit high_sales</v>
      </c>
      <c r="R7486" s="3"/>
    </row>
    <row r="7487" spans="1:18" ht="14.25" customHeight="1" x14ac:dyDescent="0.3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Table5[[#This Row],[sales]]-(Table5[[#This Row],[sales]]*Table5[[#This Row],[discount]])</f>
        <v>2591.4081000000001</v>
      </c>
      <c r="O7487" s="6">
        <f>Table5[[#This Row],[profit]]/Table5[[#This Row],[net_sales]]</f>
        <v>0.16534254099151732</v>
      </c>
      <c r="P7487" s="3" t="str">
        <f>IF(Table5[[#This Row],[Profit_Percentage]]&lt;=24.5%,"low","high")</f>
        <v>low</v>
      </c>
      <c r="Q7487" s="3" t="str">
        <f>IF(Table5[[#This Row],[Profit_Percentage]]&gt;25%,"high_profit","low_profit")&amp;(IF(Table5[[#This Row],[net_sales]]&gt;1000," high_sales"," low_sales"))</f>
        <v>low_profit high_sales</v>
      </c>
      <c r="R7487" s="3"/>
    </row>
    <row r="7488" spans="1:18" ht="14.25" customHeight="1" x14ac:dyDescent="0.3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Table5[[#This Row],[sales]]-(Table5[[#This Row],[sales]]*Table5[[#This Row],[discount]])</f>
        <v>1651.2251999999999</v>
      </c>
      <c r="O7488" s="6">
        <f>Table5[[#This Row],[profit]]/Table5[[#This Row],[net_sales]]</f>
        <v>0.14101650095940882</v>
      </c>
      <c r="P7488" s="3" t="str">
        <f>IF(Table5[[#This Row],[Profit_Percentage]]&lt;=24.5%,"low","high")</f>
        <v>low</v>
      </c>
      <c r="Q7488" s="3" t="str">
        <f>IF(Table5[[#This Row],[Profit_Percentage]]&gt;25%,"high_profit","low_profit")&amp;(IF(Table5[[#This Row],[net_sales]]&gt;1000," high_sales"," low_sales"))</f>
        <v>low_profit high_sales</v>
      </c>
      <c r="R7488" s="3"/>
    </row>
    <row r="7489" spans="1:18" ht="14.25" customHeight="1" x14ac:dyDescent="0.3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Table5[[#This Row],[sales]]-(Table5[[#This Row],[sales]]*Table5[[#This Row],[discount]])</f>
        <v>2036.5631999999998</v>
      </c>
      <c r="O7489" s="6">
        <f>Table5[[#This Row],[profit]]/Table5[[#This Row],[net_sales]]</f>
        <v>0.27431017117465345</v>
      </c>
      <c r="P7489" s="3" t="str">
        <f>IF(Table5[[#This Row],[Profit_Percentage]]&lt;=24.5%,"low","high")</f>
        <v>high</v>
      </c>
      <c r="Q7489" s="3" t="str">
        <f>IF(Table5[[#This Row],[Profit_Percentage]]&gt;25%,"high_profit","low_profit")&amp;(IF(Table5[[#This Row],[net_sales]]&gt;1000," high_sales"," low_sales"))</f>
        <v>high_profit high_sales</v>
      </c>
      <c r="R7489" s="3"/>
    </row>
    <row r="7490" spans="1:18" ht="14.25" customHeight="1" x14ac:dyDescent="0.3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Table5[[#This Row],[sales]]-(Table5[[#This Row],[sales]]*Table5[[#This Row],[discount]])</f>
        <v>1373.5079999999998</v>
      </c>
      <c r="O7490" s="6">
        <f>Table5[[#This Row],[profit]]/Table5[[#This Row],[net_sales]]</f>
        <v>0.31465415563651616</v>
      </c>
      <c r="P7490" s="3" t="str">
        <f>IF(Table5[[#This Row],[Profit_Percentage]]&lt;=24.5%,"low","high")</f>
        <v>high</v>
      </c>
      <c r="Q7490" s="3" t="str">
        <f>IF(Table5[[#This Row],[Profit_Percentage]]&gt;25%,"high_profit","low_profit")&amp;(IF(Table5[[#This Row],[net_sales]]&gt;1000," high_sales"," low_sales"))</f>
        <v>high_profit high_sales</v>
      </c>
      <c r="R7490" s="3"/>
    </row>
    <row r="7491" spans="1:18" ht="14.25" customHeight="1" x14ac:dyDescent="0.3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Table5[[#This Row],[sales]]-(Table5[[#This Row],[sales]]*Table5[[#This Row],[discount]])</f>
        <v>2762.0515999999998</v>
      </c>
      <c r="O7491" s="6">
        <f>Table5[[#This Row],[profit]]/Table5[[#This Row],[net_sales]]</f>
        <v>0.18723763162136436</v>
      </c>
      <c r="P7491" s="3" t="str">
        <f>IF(Table5[[#This Row],[Profit_Percentage]]&lt;=24.5%,"low","high")</f>
        <v>low</v>
      </c>
      <c r="Q7491" s="3" t="str">
        <f>IF(Table5[[#This Row],[Profit_Percentage]]&gt;25%,"high_profit","low_profit")&amp;(IF(Table5[[#This Row],[net_sales]]&gt;1000," high_sales"," low_sales"))</f>
        <v>low_profit high_sales</v>
      </c>
      <c r="R7491" s="3"/>
    </row>
    <row r="7492" spans="1:18" ht="14.25" customHeight="1" x14ac:dyDescent="0.3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Table5[[#This Row],[sales]]-(Table5[[#This Row],[sales]]*Table5[[#This Row],[discount]])</f>
        <v>3748.7783999999997</v>
      </c>
      <c r="O7492" s="6">
        <f>Table5[[#This Row],[profit]]/Table5[[#This Row],[net_sales]]</f>
        <v>5.2251688176607081E-2</v>
      </c>
      <c r="P7492" s="3" t="str">
        <f>IF(Table5[[#This Row],[Profit_Percentage]]&lt;=24.5%,"low","high")</f>
        <v>low</v>
      </c>
      <c r="Q7492" s="3" t="str">
        <f>IF(Table5[[#This Row],[Profit_Percentage]]&gt;25%,"high_profit","low_profit")&amp;(IF(Table5[[#This Row],[net_sales]]&gt;1000," high_sales"," low_sales"))</f>
        <v>low_profit high_sales</v>
      </c>
      <c r="R7492" s="3"/>
    </row>
    <row r="7493" spans="1:18" ht="14.25" customHeight="1" x14ac:dyDescent="0.3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Table5[[#This Row],[sales]]-(Table5[[#This Row],[sales]]*Table5[[#This Row],[discount]])</f>
        <v>2843.6124</v>
      </c>
      <c r="O7493" s="6">
        <f>Table5[[#This Row],[profit]]/Table5[[#This Row],[net_sales]]</f>
        <v>0.10180360727080807</v>
      </c>
      <c r="P7493" s="3" t="str">
        <f>IF(Table5[[#This Row],[Profit_Percentage]]&lt;=24.5%,"low","high")</f>
        <v>low</v>
      </c>
      <c r="Q7493" s="3" t="str">
        <f>IF(Table5[[#This Row],[Profit_Percentage]]&gt;25%,"high_profit","low_profit")&amp;(IF(Table5[[#This Row],[net_sales]]&gt;1000," high_sales"," low_sales"))</f>
        <v>low_profit high_sales</v>
      </c>
      <c r="R7493" s="3"/>
    </row>
    <row r="7494" spans="1:18" ht="14.25" customHeight="1" x14ac:dyDescent="0.3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Table5[[#This Row],[sales]]-(Table5[[#This Row],[sales]]*Table5[[#This Row],[discount]])</f>
        <v>4290.3761999999997</v>
      </c>
      <c r="O7494" s="6">
        <f>Table5[[#This Row],[profit]]/Table5[[#This Row],[net_sales]]</f>
        <v>0.14394075745618765</v>
      </c>
      <c r="P7494" s="3" t="str">
        <f>IF(Table5[[#This Row],[Profit_Percentage]]&lt;=24.5%,"low","high")</f>
        <v>low</v>
      </c>
      <c r="Q7494" s="3" t="str">
        <f>IF(Table5[[#This Row],[Profit_Percentage]]&gt;25%,"high_profit","low_profit")&amp;(IF(Table5[[#This Row],[net_sales]]&gt;1000," high_sales"," low_sales"))</f>
        <v>low_profit high_sales</v>
      </c>
      <c r="R7494" s="3"/>
    </row>
    <row r="7495" spans="1:18" ht="14.25" customHeight="1" x14ac:dyDescent="0.3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Table5[[#This Row],[sales]]-(Table5[[#This Row],[sales]]*Table5[[#This Row],[discount]])</f>
        <v>2541.6666</v>
      </c>
      <c r="O7495" s="6">
        <f>Table5[[#This Row],[profit]]/Table5[[#This Row],[net_sales]]</f>
        <v>7.6925903657072886E-2</v>
      </c>
      <c r="P7495" s="3" t="str">
        <f>IF(Table5[[#This Row],[Profit_Percentage]]&lt;=24.5%,"low","high")</f>
        <v>low</v>
      </c>
      <c r="Q7495" s="3" t="str">
        <f>IF(Table5[[#This Row],[Profit_Percentage]]&gt;25%,"high_profit","low_profit")&amp;(IF(Table5[[#This Row],[net_sales]]&gt;1000," high_sales"," low_sales"))</f>
        <v>low_profit high_sales</v>
      </c>
      <c r="R7495" s="3"/>
    </row>
    <row r="7496" spans="1:18" ht="14.25" customHeight="1" x14ac:dyDescent="0.3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Table5[[#This Row],[sales]]-(Table5[[#This Row],[sales]]*Table5[[#This Row],[discount]])</f>
        <v>2418.1226999999999</v>
      </c>
      <c r="O7496" s="6">
        <f>Table5[[#This Row],[profit]]/Table5[[#This Row],[net_sales]]</f>
        <v>0.12833095690305543</v>
      </c>
      <c r="P7496" s="3" t="str">
        <f>IF(Table5[[#This Row],[Profit_Percentage]]&lt;=24.5%,"low","high")</f>
        <v>low</v>
      </c>
      <c r="Q7496" s="3" t="str">
        <f>IF(Table5[[#This Row],[Profit_Percentage]]&gt;25%,"high_profit","low_profit")&amp;(IF(Table5[[#This Row],[net_sales]]&gt;1000," high_sales"," low_sales"))</f>
        <v>low_profit high_sales</v>
      </c>
      <c r="R7496" s="3"/>
    </row>
    <row r="7497" spans="1:18" ht="14.25" customHeight="1" x14ac:dyDescent="0.3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Table5[[#This Row],[sales]]-(Table5[[#This Row],[sales]]*Table5[[#This Row],[discount]])</f>
        <v>1840.6786</v>
      </c>
      <c r="O7497" s="6">
        <f>Table5[[#This Row],[profit]]/Table5[[#This Row],[net_sales]]</f>
        <v>0.25616639428523807</v>
      </c>
      <c r="P7497" s="3" t="str">
        <f>IF(Table5[[#This Row],[Profit_Percentage]]&lt;=24.5%,"low","high")</f>
        <v>high</v>
      </c>
      <c r="Q7497" s="3" t="str">
        <f>IF(Table5[[#This Row],[Profit_Percentage]]&gt;25%,"high_profit","low_profit")&amp;(IF(Table5[[#This Row],[net_sales]]&gt;1000," high_sales"," low_sales"))</f>
        <v>high_profit high_sales</v>
      </c>
      <c r="R7497" s="3"/>
    </row>
    <row r="7498" spans="1:18" ht="14.25" customHeight="1" x14ac:dyDescent="0.3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Table5[[#This Row],[sales]]-(Table5[[#This Row],[sales]]*Table5[[#This Row],[discount]])</f>
        <v>165.18599999999998</v>
      </c>
      <c r="O7498" s="6">
        <f>Table5[[#This Row],[profit]]/Table5[[#This Row],[net_sales]]</f>
        <v>0.16375479762207454</v>
      </c>
      <c r="P7498" s="3" t="str">
        <f>IF(Table5[[#This Row],[Profit_Percentage]]&lt;=24.5%,"low","high")</f>
        <v>low</v>
      </c>
      <c r="Q7498" s="3" t="str">
        <f>IF(Table5[[#This Row],[Profit_Percentage]]&gt;25%,"high_profit","low_profit")&amp;(IF(Table5[[#This Row],[net_sales]]&gt;1000," high_sales"," low_sales"))</f>
        <v>low_profit low_sales</v>
      </c>
      <c r="R7498" s="3"/>
    </row>
    <row r="7499" spans="1:18" ht="14.25" customHeight="1" x14ac:dyDescent="0.3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Table5[[#This Row],[sales]]-(Table5[[#This Row],[sales]]*Table5[[#This Row],[discount]])</f>
        <v>730.54399999999998</v>
      </c>
      <c r="O7499" s="6">
        <f>Table5[[#This Row],[profit]]/Table5[[#This Row],[net_sales]]</f>
        <v>9.8365053987165732E-2</v>
      </c>
      <c r="P7499" s="3" t="str">
        <f>IF(Table5[[#This Row],[Profit_Percentage]]&lt;=24.5%,"low","high")</f>
        <v>low</v>
      </c>
      <c r="Q7499" s="3" t="str">
        <f>IF(Table5[[#This Row],[Profit_Percentage]]&gt;25%,"high_profit","low_profit")&amp;(IF(Table5[[#This Row],[net_sales]]&gt;1000," high_sales"," low_sales"))</f>
        <v>low_profit low_sales</v>
      </c>
      <c r="R7499" s="3"/>
    </row>
    <row r="7500" spans="1:18" ht="14.25" customHeight="1" x14ac:dyDescent="0.3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Table5[[#This Row],[sales]]-(Table5[[#This Row],[sales]]*Table5[[#This Row],[discount]])</f>
        <v>300.32309999999995</v>
      </c>
      <c r="O7500" s="6">
        <f>Table5[[#This Row],[profit]]/Table5[[#This Row],[net_sales]]</f>
        <v>0.29261818354965041</v>
      </c>
      <c r="P7500" s="3" t="str">
        <f>IF(Table5[[#This Row],[Profit_Percentage]]&lt;=24.5%,"low","high")</f>
        <v>high</v>
      </c>
      <c r="Q7500" s="3" t="str">
        <f>IF(Table5[[#This Row],[Profit_Percentage]]&gt;25%,"high_profit","low_profit")&amp;(IF(Table5[[#This Row],[net_sales]]&gt;1000," high_sales"," low_sales"))</f>
        <v>high_profit low_sales</v>
      </c>
      <c r="R7500" s="3"/>
    </row>
    <row r="7501" spans="1:18" ht="14.25" customHeight="1" x14ac:dyDescent="0.3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Table5[[#This Row],[sales]]-(Table5[[#This Row],[sales]]*Table5[[#This Row],[discount]])</f>
        <v>1896.5555999999999</v>
      </c>
      <c r="O7501" s="6">
        <f>Table5[[#This Row],[profit]]/Table5[[#This Row],[net_sales]]</f>
        <v>0.51723239751051864</v>
      </c>
      <c r="P7501" s="3" t="str">
        <f>IF(Table5[[#This Row],[Profit_Percentage]]&lt;=24.5%,"low","high")</f>
        <v>high</v>
      </c>
      <c r="Q7501" s="3" t="str">
        <f>IF(Table5[[#This Row],[Profit_Percentage]]&gt;25%,"high_profit","low_profit")&amp;(IF(Table5[[#This Row],[net_sales]]&gt;1000," high_sales"," low_sales"))</f>
        <v>high_profit high_sales</v>
      </c>
      <c r="R7501" s="3"/>
    </row>
    <row r="7502" spans="1:18" ht="14.25" customHeight="1" x14ac:dyDescent="0.3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Table5[[#This Row],[sales]]-(Table5[[#This Row],[sales]]*Table5[[#This Row],[discount]])</f>
        <v>1317.4069999999999</v>
      </c>
      <c r="O7502" s="6">
        <f>Table5[[#This Row],[profit]]/Table5[[#This Row],[net_sales]]</f>
        <v>0.44780390570264167</v>
      </c>
      <c r="P7502" s="3" t="str">
        <f>IF(Table5[[#This Row],[Profit_Percentage]]&lt;=24.5%,"low","high")</f>
        <v>high</v>
      </c>
      <c r="Q7502" s="3" t="str">
        <f>IF(Table5[[#This Row],[Profit_Percentage]]&gt;25%,"high_profit","low_profit")&amp;(IF(Table5[[#This Row],[net_sales]]&gt;1000," high_sales"," low_sales"))</f>
        <v>high_profit high_sales</v>
      </c>
      <c r="R7502" s="3"/>
    </row>
    <row r="7503" spans="1:18" ht="14.25" customHeight="1" x14ac:dyDescent="0.3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Table5[[#This Row],[sales]]-(Table5[[#This Row],[sales]]*Table5[[#This Row],[discount]])</f>
        <v>342.3501</v>
      </c>
      <c r="O7503" s="6">
        <f>Table5[[#This Row],[profit]]/Table5[[#This Row],[net_sales]]</f>
        <v>0.25687154757658898</v>
      </c>
      <c r="P7503" s="3" t="str">
        <f>IF(Table5[[#This Row],[Profit_Percentage]]&lt;=24.5%,"low","high")</f>
        <v>high</v>
      </c>
      <c r="Q7503" s="3" t="str">
        <f>IF(Table5[[#This Row],[Profit_Percentage]]&gt;25%,"high_profit","low_profit")&amp;(IF(Table5[[#This Row],[net_sales]]&gt;1000," high_sales"," low_sales"))</f>
        <v>high_profit low_sales</v>
      </c>
      <c r="R7503" s="3"/>
    </row>
    <row r="7504" spans="1:18" ht="14.25" customHeight="1" x14ac:dyDescent="0.3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Table5[[#This Row],[sales]]-(Table5[[#This Row],[sales]]*Table5[[#This Row],[discount]])</f>
        <v>3205.1144000000004</v>
      </c>
      <c r="O7504" s="6">
        <f>Table5[[#This Row],[profit]]/Table5[[#This Row],[net_sales]]</f>
        <v>0.10463589068770836</v>
      </c>
      <c r="P7504" s="3" t="str">
        <f>IF(Table5[[#This Row],[Profit_Percentage]]&lt;=24.5%,"low","high")</f>
        <v>low</v>
      </c>
      <c r="Q7504" s="3" t="str">
        <f>IF(Table5[[#This Row],[Profit_Percentage]]&gt;25%,"high_profit","low_profit")&amp;(IF(Table5[[#This Row],[net_sales]]&gt;1000," high_sales"," low_sales"))</f>
        <v>low_profit high_sales</v>
      </c>
      <c r="R7504" s="3"/>
    </row>
    <row r="7505" spans="1:18" ht="14.25" customHeight="1" x14ac:dyDescent="0.3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Table5[[#This Row],[sales]]-(Table5[[#This Row],[sales]]*Table5[[#This Row],[discount]])</f>
        <v>2052.3761999999997</v>
      </c>
      <c r="O7505" s="6">
        <f>Table5[[#This Row],[profit]]/Table5[[#This Row],[net_sales]]</f>
        <v>0.42587221582475965</v>
      </c>
      <c r="P7505" s="3" t="str">
        <f>IF(Table5[[#This Row],[Profit_Percentage]]&lt;=24.5%,"low","high")</f>
        <v>high</v>
      </c>
      <c r="Q7505" s="3" t="str">
        <f>IF(Table5[[#This Row],[Profit_Percentage]]&gt;25%,"high_profit","low_profit")&amp;(IF(Table5[[#This Row],[net_sales]]&gt;1000," high_sales"," low_sales"))</f>
        <v>high_profit high_sales</v>
      </c>
      <c r="R7505" s="3"/>
    </row>
    <row r="7506" spans="1:18" ht="14.25" customHeight="1" x14ac:dyDescent="0.3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Table5[[#This Row],[sales]]-(Table5[[#This Row],[sales]]*Table5[[#This Row],[discount]])</f>
        <v>2575.7521999999999</v>
      </c>
      <c r="O7506" s="6">
        <f>Table5[[#This Row],[profit]]/Table5[[#This Row],[net_sales]]</f>
        <v>0.33865058913664131</v>
      </c>
      <c r="P7506" s="3" t="str">
        <f>IF(Table5[[#This Row],[Profit_Percentage]]&lt;=24.5%,"low","high")</f>
        <v>high</v>
      </c>
      <c r="Q7506" s="3" t="str">
        <f>IF(Table5[[#This Row],[Profit_Percentage]]&gt;25%,"high_profit","low_profit")&amp;(IF(Table5[[#This Row],[net_sales]]&gt;1000," high_sales"," low_sales"))</f>
        <v>high_profit high_sales</v>
      </c>
      <c r="R7506" s="3"/>
    </row>
    <row r="7507" spans="1:18" ht="14.25" customHeight="1" x14ac:dyDescent="0.3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Table5[[#This Row],[sales]]-(Table5[[#This Row],[sales]]*Table5[[#This Row],[discount]])</f>
        <v>1580.3788000000002</v>
      </c>
      <c r="O7507" s="6">
        <f>Table5[[#This Row],[profit]]/Table5[[#This Row],[net_sales]]</f>
        <v>0.49946886151598585</v>
      </c>
      <c r="P7507" s="3" t="str">
        <f>IF(Table5[[#This Row],[Profit_Percentage]]&lt;=24.5%,"low","high")</f>
        <v>high</v>
      </c>
      <c r="Q7507" s="3" t="str">
        <f>IF(Table5[[#This Row],[Profit_Percentage]]&gt;25%,"high_profit","low_profit")&amp;(IF(Table5[[#This Row],[net_sales]]&gt;1000," high_sales"," low_sales"))</f>
        <v>high_profit high_sales</v>
      </c>
      <c r="R7507" s="3"/>
    </row>
    <row r="7508" spans="1:18" ht="14.25" customHeight="1" x14ac:dyDescent="0.3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Table5[[#This Row],[sales]]-(Table5[[#This Row],[sales]]*Table5[[#This Row],[discount]])</f>
        <v>490.34699999999998</v>
      </c>
      <c r="O7508" s="6">
        <f>Table5[[#This Row],[profit]]/Table5[[#This Row],[net_sales]]</f>
        <v>0.15845921357732382</v>
      </c>
      <c r="P7508" s="3" t="str">
        <f>IF(Table5[[#This Row],[Profit_Percentage]]&lt;=24.5%,"low","high")</f>
        <v>low</v>
      </c>
      <c r="Q7508" s="3" t="str">
        <f>IF(Table5[[#This Row],[Profit_Percentage]]&gt;25%,"high_profit","low_profit")&amp;(IF(Table5[[#This Row],[net_sales]]&gt;1000," high_sales"," low_sales"))</f>
        <v>low_profit low_sales</v>
      </c>
      <c r="R7508" s="3"/>
    </row>
    <row r="7509" spans="1:18" ht="14.25" customHeight="1" x14ac:dyDescent="0.3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Table5[[#This Row],[sales]]-(Table5[[#This Row],[sales]]*Table5[[#This Row],[discount]])</f>
        <v>288.59039999999999</v>
      </c>
      <c r="O7509" s="6">
        <f>Table5[[#This Row],[profit]]/Table5[[#This Row],[net_sales]]</f>
        <v>0.23753388886116794</v>
      </c>
      <c r="P7509" s="3" t="str">
        <f>IF(Table5[[#This Row],[Profit_Percentage]]&lt;=24.5%,"low","high")</f>
        <v>low</v>
      </c>
      <c r="Q7509" s="3" t="str">
        <f>IF(Table5[[#This Row],[Profit_Percentage]]&gt;25%,"high_profit","low_profit")&amp;(IF(Table5[[#This Row],[net_sales]]&gt;1000," high_sales"," low_sales"))</f>
        <v>low_profit low_sales</v>
      </c>
      <c r="R7509" s="3"/>
    </row>
    <row r="7510" spans="1:18" ht="14.25" customHeight="1" x14ac:dyDescent="0.3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Table5[[#This Row],[sales]]-(Table5[[#This Row],[sales]]*Table5[[#This Row],[discount]])</f>
        <v>3980.8702999999996</v>
      </c>
      <c r="O7510" s="6">
        <f>Table5[[#This Row],[profit]]/Table5[[#This Row],[net_sales]]</f>
        <v>0.18892351252940848</v>
      </c>
      <c r="P7510" s="3" t="str">
        <f>IF(Table5[[#This Row],[Profit_Percentage]]&lt;=24.5%,"low","high")</f>
        <v>low</v>
      </c>
      <c r="Q7510" s="3" t="str">
        <f>IF(Table5[[#This Row],[Profit_Percentage]]&gt;25%,"high_profit","low_profit")&amp;(IF(Table5[[#This Row],[net_sales]]&gt;1000," high_sales"," low_sales"))</f>
        <v>low_profit high_sales</v>
      </c>
      <c r="R7510" s="3"/>
    </row>
    <row r="7511" spans="1:18" ht="14.25" customHeight="1" x14ac:dyDescent="0.3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Table5[[#This Row],[sales]]-(Table5[[#This Row],[sales]]*Table5[[#This Row],[discount]])</f>
        <v>1134.3108</v>
      </c>
      <c r="O7511" s="6">
        <f>Table5[[#This Row],[profit]]/Table5[[#This Row],[net_sales]]</f>
        <v>0.2487501661802039</v>
      </c>
      <c r="P7511" s="3" t="str">
        <f>IF(Table5[[#This Row],[Profit_Percentage]]&lt;=24.5%,"low","high")</f>
        <v>high</v>
      </c>
      <c r="Q7511" s="3" t="str">
        <f>IF(Table5[[#This Row],[Profit_Percentage]]&gt;25%,"high_profit","low_profit")&amp;(IF(Table5[[#This Row],[net_sales]]&gt;1000," high_sales"," low_sales"))</f>
        <v>low_profit high_sales</v>
      </c>
      <c r="R7511" s="3"/>
    </row>
    <row r="7512" spans="1:18" ht="14.25" customHeight="1" x14ac:dyDescent="0.3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Table5[[#This Row],[sales]]-(Table5[[#This Row],[sales]]*Table5[[#This Row],[discount]])</f>
        <v>1599.8661999999999</v>
      </c>
      <c r="O7512" s="6">
        <f>Table5[[#This Row],[profit]]/Table5[[#This Row],[net_sales]]</f>
        <v>0.22656269630547857</v>
      </c>
      <c r="P7512" s="3" t="str">
        <f>IF(Table5[[#This Row],[Profit_Percentage]]&lt;=24.5%,"low","high")</f>
        <v>low</v>
      </c>
      <c r="Q7512" s="3" t="str">
        <f>IF(Table5[[#This Row],[Profit_Percentage]]&gt;25%,"high_profit","low_profit")&amp;(IF(Table5[[#This Row],[net_sales]]&gt;1000," high_sales"," low_sales"))</f>
        <v>low_profit high_sales</v>
      </c>
      <c r="R7512" s="3"/>
    </row>
    <row r="7513" spans="1:18" ht="14.25" customHeight="1" x14ac:dyDescent="0.3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Table5[[#This Row],[sales]]-(Table5[[#This Row],[sales]]*Table5[[#This Row],[discount]])</f>
        <v>1610.414</v>
      </c>
      <c r="O7513" s="6">
        <f>Table5[[#This Row],[profit]]/Table5[[#This Row],[net_sales]]</f>
        <v>0.2102254451339842</v>
      </c>
      <c r="P7513" s="3" t="str">
        <f>IF(Table5[[#This Row],[Profit_Percentage]]&lt;=24.5%,"low","high")</f>
        <v>low</v>
      </c>
      <c r="Q7513" s="3" t="str">
        <f>IF(Table5[[#This Row],[Profit_Percentage]]&gt;25%,"high_profit","low_profit")&amp;(IF(Table5[[#This Row],[net_sales]]&gt;1000," high_sales"," low_sales"))</f>
        <v>low_profit high_sales</v>
      </c>
      <c r="R7513" s="3"/>
    </row>
    <row r="7514" spans="1:18" ht="14.25" customHeight="1" x14ac:dyDescent="0.3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Table5[[#This Row],[sales]]-(Table5[[#This Row],[sales]]*Table5[[#This Row],[discount]])</f>
        <v>3321.4751999999999</v>
      </c>
      <c r="O7514" s="6">
        <f>Table5[[#This Row],[profit]]/Table5[[#This Row],[net_sales]]</f>
        <v>0.37704029823856577</v>
      </c>
      <c r="P7514" s="3" t="str">
        <f>IF(Table5[[#This Row],[Profit_Percentage]]&lt;=24.5%,"low","high")</f>
        <v>high</v>
      </c>
      <c r="Q7514" s="3" t="str">
        <f>IF(Table5[[#This Row],[Profit_Percentage]]&gt;25%,"high_profit","low_profit")&amp;(IF(Table5[[#This Row],[net_sales]]&gt;1000," high_sales"," low_sales"))</f>
        <v>high_profit high_sales</v>
      </c>
      <c r="R7514" s="3"/>
    </row>
    <row r="7515" spans="1:18" ht="14.25" customHeight="1" x14ac:dyDescent="0.3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Table5[[#This Row],[sales]]-(Table5[[#This Row],[sales]]*Table5[[#This Row],[discount]])</f>
        <v>1852.5869999999998</v>
      </c>
      <c r="O7515" s="6">
        <f>Table5[[#This Row],[profit]]/Table5[[#This Row],[net_sales]]</f>
        <v>0.35619379818599617</v>
      </c>
      <c r="P7515" s="3" t="str">
        <f>IF(Table5[[#This Row],[Profit_Percentage]]&lt;=24.5%,"low","high")</f>
        <v>high</v>
      </c>
      <c r="Q7515" s="3" t="str">
        <f>IF(Table5[[#This Row],[Profit_Percentage]]&gt;25%,"high_profit","low_profit")&amp;(IF(Table5[[#This Row],[net_sales]]&gt;1000," high_sales"," low_sales"))</f>
        <v>high_profit high_sales</v>
      </c>
      <c r="R7515" s="3"/>
    </row>
    <row r="7516" spans="1:18" ht="14.25" customHeight="1" x14ac:dyDescent="0.3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Table5[[#This Row],[sales]]-(Table5[[#This Row],[sales]]*Table5[[#This Row],[discount]])</f>
        <v>2147.7183999999997</v>
      </c>
      <c r="O7516" s="6">
        <f>Table5[[#This Row],[profit]]/Table5[[#This Row],[net_sales]]</f>
        <v>0.2873747321809042</v>
      </c>
      <c r="P7516" s="3" t="str">
        <f>IF(Table5[[#This Row],[Profit_Percentage]]&lt;=24.5%,"low","high")</f>
        <v>high</v>
      </c>
      <c r="Q7516" s="3" t="str">
        <f>IF(Table5[[#This Row],[Profit_Percentage]]&gt;25%,"high_profit","low_profit")&amp;(IF(Table5[[#This Row],[net_sales]]&gt;1000," high_sales"," low_sales"))</f>
        <v>high_profit high_sales</v>
      </c>
      <c r="R7516" s="3"/>
    </row>
    <row r="7517" spans="1:18" ht="14.25" customHeight="1" x14ac:dyDescent="0.3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Table5[[#This Row],[sales]]-(Table5[[#This Row],[sales]]*Table5[[#This Row],[discount]])</f>
        <v>1182.5546999999999</v>
      </c>
      <c r="O7517" s="6">
        <f>Table5[[#This Row],[profit]]/Table5[[#This Row],[net_sales]]</f>
        <v>0.11299265902879589</v>
      </c>
      <c r="P7517" s="3" t="str">
        <f>IF(Table5[[#This Row],[Profit_Percentage]]&lt;=24.5%,"low","high")</f>
        <v>low</v>
      </c>
      <c r="Q7517" s="3" t="str">
        <f>IF(Table5[[#This Row],[Profit_Percentage]]&gt;25%,"high_profit","low_profit")&amp;(IF(Table5[[#This Row],[net_sales]]&gt;1000," high_sales"," low_sales"))</f>
        <v>low_profit high_sales</v>
      </c>
      <c r="R7517" s="3"/>
    </row>
    <row r="7518" spans="1:18" ht="14.25" customHeight="1" x14ac:dyDescent="0.3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Table5[[#This Row],[sales]]-(Table5[[#This Row],[sales]]*Table5[[#This Row],[discount]])</f>
        <v>4269.8640000000005</v>
      </c>
      <c r="O7518" s="6">
        <f>Table5[[#This Row],[profit]]/Table5[[#This Row],[net_sales]]</f>
        <v>7.5536363687461694E-2</v>
      </c>
      <c r="P7518" s="3" t="str">
        <f>IF(Table5[[#This Row],[Profit_Percentage]]&lt;=24.5%,"low","high")</f>
        <v>low</v>
      </c>
      <c r="Q7518" s="3" t="str">
        <f>IF(Table5[[#This Row],[Profit_Percentage]]&gt;25%,"high_profit","low_profit")&amp;(IF(Table5[[#This Row],[net_sales]]&gt;1000," high_sales"," low_sales"))</f>
        <v>low_profit high_sales</v>
      </c>
      <c r="R7518" s="3"/>
    </row>
    <row r="7519" spans="1:18" ht="14.25" customHeight="1" x14ac:dyDescent="0.3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Table5[[#This Row],[sales]]-(Table5[[#This Row],[sales]]*Table5[[#This Row],[discount]])</f>
        <v>2387.4850999999999</v>
      </c>
      <c r="O7519" s="6">
        <f>Table5[[#This Row],[profit]]/Table5[[#This Row],[net_sales]]</f>
        <v>0.27455249877789817</v>
      </c>
      <c r="P7519" s="3" t="str">
        <f>IF(Table5[[#This Row],[Profit_Percentage]]&lt;=24.5%,"low","high")</f>
        <v>high</v>
      </c>
      <c r="Q7519" s="3" t="str">
        <f>IF(Table5[[#This Row],[Profit_Percentage]]&gt;25%,"high_profit","low_profit")&amp;(IF(Table5[[#This Row],[net_sales]]&gt;1000," high_sales"," low_sales"))</f>
        <v>high_profit high_sales</v>
      </c>
      <c r="R7519" s="3"/>
    </row>
    <row r="7520" spans="1:18" ht="14.25" customHeight="1" x14ac:dyDescent="0.3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Table5[[#This Row],[sales]]-(Table5[[#This Row],[sales]]*Table5[[#This Row],[discount]])</f>
        <v>123.15600000000001</v>
      </c>
      <c r="O7520" s="6">
        <f>Table5[[#This Row],[profit]]/Table5[[#This Row],[net_sales]]</f>
        <v>0.18001558998343564</v>
      </c>
      <c r="P7520" s="3" t="str">
        <f>IF(Table5[[#This Row],[Profit_Percentage]]&lt;=24.5%,"low","high")</f>
        <v>low</v>
      </c>
      <c r="Q7520" s="3" t="str">
        <f>IF(Table5[[#This Row],[Profit_Percentage]]&gt;25%,"high_profit","low_profit")&amp;(IF(Table5[[#This Row],[net_sales]]&gt;1000," high_sales"," low_sales"))</f>
        <v>low_profit low_sales</v>
      </c>
      <c r="R7520" s="3"/>
    </row>
    <row r="7521" spans="1:18" ht="14.25" customHeight="1" x14ac:dyDescent="0.3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Table5[[#This Row],[sales]]-(Table5[[#This Row],[sales]]*Table5[[#This Row],[discount]])</f>
        <v>1892.616</v>
      </c>
      <c r="O7521" s="6">
        <f>Table5[[#This Row],[profit]]/Table5[[#This Row],[net_sales]]</f>
        <v>0.44199668606838366</v>
      </c>
      <c r="P7521" s="3" t="str">
        <f>IF(Table5[[#This Row],[Profit_Percentage]]&lt;=24.5%,"low","high")</f>
        <v>high</v>
      </c>
      <c r="Q7521" s="3" t="str">
        <f>IF(Table5[[#This Row],[Profit_Percentage]]&gt;25%,"high_profit","low_profit")&amp;(IF(Table5[[#This Row],[net_sales]]&gt;1000," high_sales"," low_sales"))</f>
        <v>high_profit high_sales</v>
      </c>
      <c r="R7521" s="3"/>
    </row>
    <row r="7522" spans="1:18" ht="14.25" customHeight="1" x14ac:dyDescent="0.3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Table5[[#This Row],[sales]]-(Table5[[#This Row],[sales]]*Table5[[#This Row],[discount]])</f>
        <v>1562.8402000000001</v>
      </c>
      <c r="O7522" s="6">
        <f>Table5[[#This Row],[profit]]/Table5[[#This Row],[net_sales]]</f>
        <v>0.31691019977602314</v>
      </c>
      <c r="P7522" s="3" t="str">
        <f>IF(Table5[[#This Row],[Profit_Percentage]]&lt;=24.5%,"low","high")</f>
        <v>high</v>
      </c>
      <c r="Q7522" s="3" t="str">
        <f>IF(Table5[[#This Row],[Profit_Percentage]]&gt;25%,"high_profit","low_profit")&amp;(IF(Table5[[#This Row],[net_sales]]&gt;1000," high_sales"," low_sales"))</f>
        <v>high_profit high_sales</v>
      </c>
      <c r="R7522" s="3"/>
    </row>
    <row r="7523" spans="1:18" ht="14.25" customHeight="1" x14ac:dyDescent="0.3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Table5[[#This Row],[sales]]-(Table5[[#This Row],[sales]]*Table5[[#This Row],[discount]])</f>
        <v>172.42450000000002</v>
      </c>
      <c r="O7523" s="6">
        <f>Table5[[#This Row],[profit]]/Table5[[#This Row],[net_sales]]</f>
        <v>0.28737215418922479</v>
      </c>
      <c r="P7523" s="3" t="str">
        <f>IF(Table5[[#This Row],[Profit_Percentage]]&lt;=24.5%,"low","high")</f>
        <v>high</v>
      </c>
      <c r="Q7523" s="3" t="str">
        <f>IF(Table5[[#This Row],[Profit_Percentage]]&gt;25%,"high_profit","low_profit")&amp;(IF(Table5[[#This Row],[net_sales]]&gt;1000," high_sales"," low_sales"))</f>
        <v>high_profit low_sales</v>
      </c>
      <c r="R7523" s="3"/>
    </row>
    <row r="7524" spans="1:18" ht="14.25" customHeight="1" x14ac:dyDescent="0.3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Table5[[#This Row],[sales]]-(Table5[[#This Row],[sales]]*Table5[[#This Row],[discount]])</f>
        <v>1195.8786</v>
      </c>
      <c r="O7524" s="6">
        <f>Table5[[#This Row],[profit]]/Table5[[#This Row],[net_sales]]</f>
        <v>0.14781600741078568</v>
      </c>
      <c r="P7524" s="3" t="str">
        <f>IF(Table5[[#This Row],[Profit_Percentage]]&lt;=24.5%,"low","high")</f>
        <v>low</v>
      </c>
      <c r="Q7524" s="3" t="str">
        <f>IF(Table5[[#This Row],[Profit_Percentage]]&gt;25%,"high_profit","low_profit")&amp;(IF(Table5[[#This Row],[net_sales]]&gt;1000," high_sales"," low_sales"))</f>
        <v>low_profit high_sales</v>
      </c>
      <c r="R7524" s="3"/>
    </row>
    <row r="7525" spans="1:18" ht="14.25" customHeight="1" x14ac:dyDescent="0.3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Table5[[#This Row],[sales]]-(Table5[[#This Row],[sales]]*Table5[[#This Row],[discount]])</f>
        <v>2723.3360000000002</v>
      </c>
      <c r="O7525" s="6">
        <f>Table5[[#This Row],[profit]]/Table5[[#This Row],[net_sales]]</f>
        <v>0.10651641956776541</v>
      </c>
      <c r="P7525" s="3" t="str">
        <f>IF(Table5[[#This Row],[Profit_Percentage]]&lt;=24.5%,"low","high")</f>
        <v>low</v>
      </c>
      <c r="Q7525" s="3" t="str">
        <f>IF(Table5[[#This Row],[Profit_Percentage]]&gt;25%,"high_profit","low_profit")&amp;(IF(Table5[[#This Row],[net_sales]]&gt;1000," high_sales"," low_sales"))</f>
        <v>low_profit high_sales</v>
      </c>
      <c r="R7525" s="3"/>
    </row>
    <row r="7526" spans="1:18" ht="14.25" customHeight="1" x14ac:dyDescent="0.3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Table5[[#This Row],[sales]]-(Table5[[#This Row],[sales]]*Table5[[#This Row],[discount]])</f>
        <v>2157.5988000000002</v>
      </c>
      <c r="O7526" s="6">
        <f>Table5[[#This Row],[profit]]/Table5[[#This Row],[net_sales]]</f>
        <v>0.19693652035772358</v>
      </c>
      <c r="P7526" s="3" t="str">
        <f>IF(Table5[[#This Row],[Profit_Percentage]]&lt;=24.5%,"low","high")</f>
        <v>low</v>
      </c>
      <c r="Q7526" s="3" t="str">
        <f>IF(Table5[[#This Row],[Profit_Percentage]]&gt;25%,"high_profit","low_profit")&amp;(IF(Table5[[#This Row],[net_sales]]&gt;1000," high_sales"," low_sales"))</f>
        <v>low_profit high_sales</v>
      </c>
      <c r="R7526" s="3"/>
    </row>
    <row r="7527" spans="1:18" ht="14.25" customHeight="1" x14ac:dyDescent="0.3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Table5[[#This Row],[sales]]-(Table5[[#This Row],[sales]]*Table5[[#This Row],[discount]])</f>
        <v>2910.0149999999999</v>
      </c>
      <c r="O7527" s="6">
        <f>Table5[[#This Row],[profit]]/Table5[[#This Row],[net_sales]]</f>
        <v>9.7040736903418023E-2</v>
      </c>
      <c r="P7527" s="3" t="str">
        <f>IF(Table5[[#This Row],[Profit_Percentage]]&lt;=24.5%,"low","high")</f>
        <v>low</v>
      </c>
      <c r="Q7527" s="3" t="str">
        <f>IF(Table5[[#This Row],[Profit_Percentage]]&gt;25%,"high_profit","low_profit")&amp;(IF(Table5[[#This Row],[net_sales]]&gt;1000," high_sales"," low_sales"))</f>
        <v>low_profit high_sales</v>
      </c>
      <c r="R7527" s="3"/>
    </row>
    <row r="7528" spans="1:18" ht="14.25" customHeight="1" x14ac:dyDescent="0.3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Table5[[#This Row],[sales]]-(Table5[[#This Row],[sales]]*Table5[[#This Row],[discount]])</f>
        <v>2814.2150999999999</v>
      </c>
      <c r="O7528" s="6">
        <f>Table5[[#This Row],[profit]]/Table5[[#This Row],[net_sales]]</f>
        <v>0.25436577324881815</v>
      </c>
      <c r="P7528" s="3" t="str">
        <f>IF(Table5[[#This Row],[Profit_Percentage]]&lt;=24.5%,"low","high")</f>
        <v>high</v>
      </c>
      <c r="Q7528" s="3" t="str">
        <f>IF(Table5[[#This Row],[Profit_Percentage]]&gt;25%,"high_profit","low_profit")&amp;(IF(Table5[[#This Row],[net_sales]]&gt;1000," high_sales"," low_sales"))</f>
        <v>high_profit high_sales</v>
      </c>
      <c r="R7528" s="3"/>
    </row>
    <row r="7529" spans="1:18" ht="14.25" customHeight="1" x14ac:dyDescent="0.3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Table5[[#This Row],[sales]]-(Table5[[#This Row],[sales]]*Table5[[#This Row],[discount]])</f>
        <v>1727.8749</v>
      </c>
      <c r="O7529" s="6">
        <f>Table5[[#This Row],[profit]]/Table5[[#This Row],[net_sales]]</f>
        <v>0.12115460442188263</v>
      </c>
      <c r="P7529" s="3" t="str">
        <f>IF(Table5[[#This Row],[Profit_Percentage]]&lt;=24.5%,"low","high")</f>
        <v>low</v>
      </c>
      <c r="Q7529" s="3" t="str">
        <f>IF(Table5[[#This Row],[Profit_Percentage]]&gt;25%,"high_profit","low_profit")&amp;(IF(Table5[[#This Row],[net_sales]]&gt;1000," high_sales"," low_sales"))</f>
        <v>low_profit high_sales</v>
      </c>
      <c r="R7529" s="3"/>
    </row>
    <row r="7530" spans="1:18" ht="14.25" customHeight="1" x14ac:dyDescent="0.3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Table5[[#This Row],[sales]]-(Table5[[#This Row],[sales]]*Table5[[#This Row],[discount]])</f>
        <v>1379.4618</v>
      </c>
      <c r="O7530" s="6">
        <f>Table5[[#This Row],[profit]]/Table5[[#This Row],[net_sales]]</f>
        <v>0.43255275354489703</v>
      </c>
      <c r="P7530" s="3" t="str">
        <f>IF(Table5[[#This Row],[Profit_Percentage]]&lt;=24.5%,"low","high")</f>
        <v>high</v>
      </c>
      <c r="Q7530" s="3" t="str">
        <f>IF(Table5[[#This Row],[Profit_Percentage]]&gt;25%,"high_profit","low_profit")&amp;(IF(Table5[[#This Row],[net_sales]]&gt;1000," high_sales"," low_sales"))</f>
        <v>high_profit high_sales</v>
      </c>
      <c r="R7530" s="3"/>
    </row>
    <row r="7531" spans="1:18" ht="14.25" customHeight="1" x14ac:dyDescent="0.3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Table5[[#This Row],[sales]]-(Table5[[#This Row],[sales]]*Table5[[#This Row],[discount]])</f>
        <v>1492.1556</v>
      </c>
      <c r="O7531" s="6">
        <f>Table5[[#This Row],[profit]]/Table5[[#This Row],[net_sales]]</f>
        <v>0.36726062617062188</v>
      </c>
      <c r="P7531" s="3" t="str">
        <f>IF(Table5[[#This Row],[Profit_Percentage]]&lt;=24.5%,"low","high")</f>
        <v>high</v>
      </c>
      <c r="Q7531" s="3" t="str">
        <f>IF(Table5[[#This Row],[Profit_Percentage]]&gt;25%,"high_profit","low_profit")&amp;(IF(Table5[[#This Row],[net_sales]]&gt;1000," high_sales"," low_sales"))</f>
        <v>high_profit high_sales</v>
      </c>
      <c r="R7531" s="3"/>
    </row>
    <row r="7532" spans="1:18" ht="14.25" customHeight="1" x14ac:dyDescent="0.3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Table5[[#This Row],[sales]]-(Table5[[#This Row],[sales]]*Table5[[#This Row],[discount]])</f>
        <v>107.76479999999999</v>
      </c>
      <c r="O7532" s="6">
        <f>Table5[[#This Row],[profit]]/Table5[[#This Row],[net_sales]]</f>
        <v>0.22846049916113612</v>
      </c>
      <c r="P7532" s="3" t="str">
        <f>IF(Table5[[#This Row],[Profit_Percentage]]&lt;=24.5%,"low","high")</f>
        <v>low</v>
      </c>
      <c r="Q7532" s="3" t="str">
        <f>IF(Table5[[#This Row],[Profit_Percentage]]&gt;25%,"high_profit","low_profit")&amp;(IF(Table5[[#This Row],[net_sales]]&gt;1000," high_sales"," low_sales"))</f>
        <v>low_profit low_sales</v>
      </c>
      <c r="R7532" s="3"/>
    </row>
    <row r="7533" spans="1:18" ht="14.25" customHeight="1" x14ac:dyDescent="0.3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Table5[[#This Row],[sales]]-(Table5[[#This Row],[sales]]*Table5[[#This Row],[discount]])</f>
        <v>521.97090000000003</v>
      </c>
      <c r="O7533" s="6">
        <f>Table5[[#This Row],[profit]]/Table5[[#This Row],[net_sales]]</f>
        <v>0.16313169948746184</v>
      </c>
      <c r="P7533" s="3" t="str">
        <f>IF(Table5[[#This Row],[Profit_Percentage]]&lt;=24.5%,"low","high")</f>
        <v>low</v>
      </c>
      <c r="Q7533" s="3" t="str">
        <f>IF(Table5[[#This Row],[Profit_Percentage]]&gt;25%,"high_profit","low_profit")&amp;(IF(Table5[[#This Row],[net_sales]]&gt;1000," high_sales"," low_sales"))</f>
        <v>low_profit low_sales</v>
      </c>
      <c r="R7533" s="3"/>
    </row>
    <row r="7534" spans="1:18" ht="14.25" customHeight="1" x14ac:dyDescent="0.3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Table5[[#This Row],[sales]]-(Table5[[#This Row],[sales]]*Table5[[#This Row],[discount]])</f>
        <v>3854.7656999999999</v>
      </c>
      <c r="O7534" s="6">
        <f>Table5[[#This Row],[profit]]/Table5[[#This Row],[net_sales]]</f>
        <v>0.14885210792448422</v>
      </c>
      <c r="P7534" s="3" t="str">
        <f>IF(Table5[[#This Row],[Profit_Percentage]]&lt;=24.5%,"low","high")</f>
        <v>low</v>
      </c>
      <c r="Q7534" s="3" t="str">
        <f>IF(Table5[[#This Row],[Profit_Percentage]]&gt;25%,"high_profit","low_profit")&amp;(IF(Table5[[#This Row],[net_sales]]&gt;1000," high_sales"," low_sales"))</f>
        <v>low_profit high_sales</v>
      </c>
      <c r="R7534" s="3"/>
    </row>
    <row r="7535" spans="1:18" ht="14.25" customHeight="1" x14ac:dyDescent="0.3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Table5[[#This Row],[sales]]-(Table5[[#This Row],[sales]]*Table5[[#This Row],[discount]])</f>
        <v>3593.6640000000002</v>
      </c>
      <c r="O7535" s="6">
        <f>Table5[[#This Row],[profit]]/Table5[[#This Row],[net_sales]]</f>
        <v>0.14541982778579188</v>
      </c>
      <c r="P7535" s="3" t="str">
        <f>IF(Table5[[#This Row],[Profit_Percentage]]&lt;=24.5%,"low","high")</f>
        <v>low</v>
      </c>
      <c r="Q7535" s="3" t="str">
        <f>IF(Table5[[#This Row],[Profit_Percentage]]&gt;25%,"high_profit","low_profit")&amp;(IF(Table5[[#This Row],[net_sales]]&gt;1000," high_sales"," low_sales"))</f>
        <v>low_profit high_sales</v>
      </c>
      <c r="R7535" s="3"/>
    </row>
    <row r="7536" spans="1:18" ht="14.25" customHeight="1" x14ac:dyDescent="0.3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Table5[[#This Row],[sales]]-(Table5[[#This Row],[sales]]*Table5[[#This Row],[discount]])</f>
        <v>1288.7466999999999</v>
      </c>
      <c r="O7536" s="6">
        <f>Table5[[#This Row],[profit]]/Table5[[#This Row],[net_sales]]</f>
        <v>0.10851628174877188</v>
      </c>
      <c r="P7536" s="3" t="str">
        <f>IF(Table5[[#This Row],[Profit_Percentage]]&lt;=24.5%,"low","high")</f>
        <v>low</v>
      </c>
      <c r="Q7536" s="3" t="str">
        <f>IF(Table5[[#This Row],[Profit_Percentage]]&gt;25%,"high_profit","low_profit")&amp;(IF(Table5[[#This Row],[net_sales]]&gt;1000," high_sales"," low_sales"))</f>
        <v>low_profit high_sales</v>
      </c>
      <c r="R7536" s="3"/>
    </row>
    <row r="7537" spans="1:18" ht="14.25" customHeight="1" x14ac:dyDescent="0.3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Table5[[#This Row],[sales]]-(Table5[[#This Row],[sales]]*Table5[[#This Row],[discount]])</f>
        <v>1879.9144000000001</v>
      </c>
      <c r="O7537" s="6">
        <f>Table5[[#This Row],[profit]]/Table5[[#This Row],[net_sales]]</f>
        <v>8.5152813340862762E-2</v>
      </c>
      <c r="P7537" s="3" t="str">
        <f>IF(Table5[[#This Row],[Profit_Percentage]]&lt;=24.5%,"low","high")</f>
        <v>low</v>
      </c>
      <c r="Q7537" s="3" t="str">
        <f>IF(Table5[[#This Row],[Profit_Percentage]]&gt;25%,"high_profit","low_profit")&amp;(IF(Table5[[#This Row],[net_sales]]&gt;1000," high_sales"," low_sales"))</f>
        <v>low_profit high_sales</v>
      </c>
      <c r="R7537" s="3"/>
    </row>
    <row r="7538" spans="1:18" ht="14.25" customHeight="1" x14ac:dyDescent="0.3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Table5[[#This Row],[sales]]-(Table5[[#This Row],[sales]]*Table5[[#This Row],[discount]])</f>
        <v>4046.8245999999999</v>
      </c>
      <c r="O7538" s="6">
        <f>Table5[[#This Row],[profit]]/Table5[[#This Row],[net_sales]]</f>
        <v>0.25089300880497761</v>
      </c>
      <c r="P7538" s="3" t="str">
        <f>IF(Table5[[#This Row],[Profit_Percentage]]&lt;=24.5%,"low","high")</f>
        <v>high</v>
      </c>
      <c r="Q7538" s="3" t="str">
        <f>IF(Table5[[#This Row],[Profit_Percentage]]&gt;25%,"high_profit","low_profit")&amp;(IF(Table5[[#This Row],[net_sales]]&gt;1000," high_sales"," low_sales"))</f>
        <v>high_profit high_sales</v>
      </c>
      <c r="R7538" s="3"/>
    </row>
    <row r="7539" spans="1:18" ht="14.25" customHeight="1" x14ac:dyDescent="0.3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Table5[[#This Row],[sales]]-(Table5[[#This Row],[sales]]*Table5[[#This Row],[discount]])</f>
        <v>915.75420000000008</v>
      </c>
      <c r="O7539" s="6">
        <f>Table5[[#This Row],[profit]]/Table5[[#This Row],[net_sales]]</f>
        <v>0.34342184835188305</v>
      </c>
      <c r="P7539" s="3" t="str">
        <f>IF(Table5[[#This Row],[Profit_Percentage]]&lt;=24.5%,"low","high")</f>
        <v>high</v>
      </c>
      <c r="Q7539" s="3" t="str">
        <f>IF(Table5[[#This Row],[Profit_Percentage]]&gt;25%,"high_profit","low_profit")&amp;(IF(Table5[[#This Row],[net_sales]]&gt;1000," high_sales"," low_sales"))</f>
        <v>high_profit low_sales</v>
      </c>
      <c r="R7539" s="3"/>
    </row>
    <row r="7540" spans="1:18" ht="14.25" customHeight="1" x14ac:dyDescent="0.3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Table5[[#This Row],[sales]]-(Table5[[#This Row],[sales]]*Table5[[#This Row],[discount]])</f>
        <v>2384.2808</v>
      </c>
      <c r="O7540" s="6">
        <f>Table5[[#This Row],[profit]]/Table5[[#This Row],[net_sales]]</f>
        <v>0.12624351963912975</v>
      </c>
      <c r="P7540" s="3" t="str">
        <f>IF(Table5[[#This Row],[Profit_Percentage]]&lt;=24.5%,"low","high")</f>
        <v>low</v>
      </c>
      <c r="Q7540" s="3" t="str">
        <f>IF(Table5[[#This Row],[Profit_Percentage]]&gt;25%,"high_profit","low_profit")&amp;(IF(Table5[[#This Row],[net_sales]]&gt;1000," high_sales"," low_sales"))</f>
        <v>low_profit high_sales</v>
      </c>
      <c r="R7540" s="3"/>
    </row>
    <row r="7541" spans="1:18" ht="14.25" customHeight="1" x14ac:dyDescent="0.3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Table5[[#This Row],[sales]]-(Table5[[#This Row],[sales]]*Table5[[#This Row],[discount]])</f>
        <v>201.9443</v>
      </c>
      <c r="O7541" s="6">
        <f>Table5[[#This Row],[profit]]/Table5[[#This Row],[net_sales]]</f>
        <v>0.24704831975945843</v>
      </c>
      <c r="P7541" s="3" t="str">
        <f>IF(Table5[[#This Row],[Profit_Percentage]]&lt;=24.5%,"low","high")</f>
        <v>high</v>
      </c>
      <c r="Q7541" s="3" t="str">
        <f>IF(Table5[[#This Row],[Profit_Percentage]]&gt;25%,"high_profit","low_profit")&amp;(IF(Table5[[#This Row],[net_sales]]&gt;1000," high_sales"," low_sales"))</f>
        <v>low_profit low_sales</v>
      </c>
      <c r="R7541" s="3"/>
    </row>
    <row r="7542" spans="1:18" ht="14.25" customHeight="1" x14ac:dyDescent="0.3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Table5[[#This Row],[sales]]-(Table5[[#This Row],[sales]]*Table5[[#This Row],[discount]])</f>
        <v>2572.0940000000001</v>
      </c>
      <c r="O7542" s="6">
        <f>Table5[[#This Row],[profit]]/Table5[[#This Row],[net_sales]]</f>
        <v>0.111271205484714</v>
      </c>
      <c r="P7542" s="3" t="str">
        <f>IF(Table5[[#This Row],[Profit_Percentage]]&lt;=24.5%,"low","high")</f>
        <v>low</v>
      </c>
      <c r="Q7542" s="3" t="str">
        <f>IF(Table5[[#This Row],[Profit_Percentage]]&gt;25%,"high_profit","low_profit")&amp;(IF(Table5[[#This Row],[net_sales]]&gt;1000," high_sales"," low_sales"))</f>
        <v>low_profit high_sales</v>
      </c>
      <c r="R7542" s="3"/>
    </row>
    <row r="7543" spans="1:18" ht="14.25" customHeight="1" x14ac:dyDescent="0.3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Table5[[#This Row],[sales]]-(Table5[[#This Row],[sales]]*Table5[[#This Row],[discount]])</f>
        <v>3306.7255999999998</v>
      </c>
      <c r="O7543" s="6">
        <f>Table5[[#This Row],[profit]]/Table5[[#This Row],[net_sales]]</f>
        <v>0.15245595219633587</v>
      </c>
      <c r="P7543" s="3" t="str">
        <f>IF(Table5[[#This Row],[Profit_Percentage]]&lt;=24.5%,"low","high")</f>
        <v>low</v>
      </c>
      <c r="Q7543" s="3" t="str">
        <f>IF(Table5[[#This Row],[Profit_Percentage]]&gt;25%,"high_profit","low_profit")&amp;(IF(Table5[[#This Row],[net_sales]]&gt;1000," high_sales"," low_sales"))</f>
        <v>low_profit high_sales</v>
      </c>
      <c r="R7543" s="3"/>
    </row>
    <row r="7544" spans="1:18" ht="14.25" customHeight="1" x14ac:dyDescent="0.3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Table5[[#This Row],[sales]]-(Table5[[#This Row],[sales]]*Table5[[#This Row],[discount]])</f>
        <v>4302.1827999999996</v>
      </c>
      <c r="O7544" s="6">
        <f>Table5[[#This Row],[profit]]/Table5[[#This Row],[net_sales]]</f>
        <v>0.25369912222232865</v>
      </c>
      <c r="P7544" s="3" t="str">
        <f>IF(Table5[[#This Row],[Profit_Percentage]]&lt;=24.5%,"low","high")</f>
        <v>high</v>
      </c>
      <c r="Q7544" s="3" t="str">
        <f>IF(Table5[[#This Row],[Profit_Percentage]]&gt;25%,"high_profit","low_profit")&amp;(IF(Table5[[#This Row],[net_sales]]&gt;1000," high_sales"," low_sales"))</f>
        <v>high_profit high_sales</v>
      </c>
      <c r="R7544" s="3"/>
    </row>
    <row r="7545" spans="1:18" ht="14.25" customHeight="1" x14ac:dyDescent="0.3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Table5[[#This Row],[sales]]-(Table5[[#This Row],[sales]]*Table5[[#This Row],[discount]])</f>
        <v>1970.9304999999999</v>
      </c>
      <c r="O7545" s="6">
        <f>Table5[[#This Row],[profit]]/Table5[[#This Row],[net_sales]]</f>
        <v>0.3823726914774519</v>
      </c>
      <c r="P7545" s="3" t="str">
        <f>IF(Table5[[#This Row],[Profit_Percentage]]&lt;=24.5%,"low","high")</f>
        <v>high</v>
      </c>
      <c r="Q7545" s="3" t="str">
        <f>IF(Table5[[#This Row],[Profit_Percentage]]&gt;25%,"high_profit","low_profit")&amp;(IF(Table5[[#This Row],[net_sales]]&gt;1000," high_sales"," low_sales"))</f>
        <v>high_profit high_sales</v>
      </c>
      <c r="R7545" s="3"/>
    </row>
    <row r="7546" spans="1:18" ht="14.25" customHeight="1" x14ac:dyDescent="0.3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Table5[[#This Row],[sales]]-(Table5[[#This Row],[sales]]*Table5[[#This Row],[discount]])</f>
        <v>3184.7525000000001</v>
      </c>
      <c r="O7546" s="6">
        <f>Table5[[#This Row],[profit]]/Table5[[#This Row],[net_sales]]</f>
        <v>0.25202586386226244</v>
      </c>
      <c r="P7546" s="3" t="str">
        <f>IF(Table5[[#This Row],[Profit_Percentage]]&lt;=24.5%,"low","high")</f>
        <v>high</v>
      </c>
      <c r="Q7546" s="3" t="str">
        <f>IF(Table5[[#This Row],[Profit_Percentage]]&gt;25%,"high_profit","low_profit")&amp;(IF(Table5[[#This Row],[net_sales]]&gt;1000," high_sales"," low_sales"))</f>
        <v>high_profit high_sales</v>
      </c>
      <c r="R7546" s="3"/>
    </row>
    <row r="7547" spans="1:18" ht="14.25" customHeight="1" x14ac:dyDescent="0.3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Table5[[#This Row],[sales]]-(Table5[[#This Row],[sales]]*Table5[[#This Row],[discount]])</f>
        <v>1793.0462000000002</v>
      </c>
      <c r="O7547" s="6">
        <f>Table5[[#This Row],[profit]]/Table5[[#This Row],[net_sales]]</f>
        <v>0.16024126985685028</v>
      </c>
      <c r="P7547" s="3" t="str">
        <f>IF(Table5[[#This Row],[Profit_Percentage]]&lt;=24.5%,"low","high")</f>
        <v>low</v>
      </c>
      <c r="Q7547" s="3" t="str">
        <f>IF(Table5[[#This Row],[Profit_Percentage]]&gt;25%,"high_profit","low_profit")&amp;(IF(Table5[[#This Row],[net_sales]]&gt;1000," high_sales"," low_sales"))</f>
        <v>low_profit high_sales</v>
      </c>
      <c r="R7547" s="3"/>
    </row>
    <row r="7548" spans="1:18" ht="14.25" customHeight="1" x14ac:dyDescent="0.3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Table5[[#This Row],[sales]]-(Table5[[#This Row],[sales]]*Table5[[#This Row],[discount]])</f>
        <v>239.77520000000001</v>
      </c>
      <c r="O7548" s="6">
        <f>Table5[[#This Row],[profit]]/Table5[[#This Row],[net_sales]]</f>
        <v>0.22229154641514215</v>
      </c>
      <c r="P7548" s="3" t="str">
        <f>IF(Table5[[#This Row],[Profit_Percentage]]&lt;=24.5%,"low","high")</f>
        <v>low</v>
      </c>
      <c r="Q7548" s="3" t="str">
        <f>IF(Table5[[#This Row],[Profit_Percentage]]&gt;25%,"high_profit","low_profit")&amp;(IF(Table5[[#This Row],[net_sales]]&gt;1000," high_sales"," low_sales"))</f>
        <v>low_profit low_sales</v>
      </c>
      <c r="R7548" s="3"/>
    </row>
    <row r="7549" spans="1:18" ht="14.25" customHeight="1" x14ac:dyDescent="0.3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Table5[[#This Row],[sales]]-(Table5[[#This Row],[sales]]*Table5[[#This Row],[discount]])</f>
        <v>456.43</v>
      </c>
      <c r="O7549" s="6">
        <f>Table5[[#This Row],[profit]]/Table5[[#This Row],[net_sales]]</f>
        <v>0.40369826698507982</v>
      </c>
      <c r="P7549" s="3" t="str">
        <f>IF(Table5[[#This Row],[Profit_Percentage]]&lt;=24.5%,"low","high")</f>
        <v>high</v>
      </c>
      <c r="Q7549" s="3" t="str">
        <f>IF(Table5[[#This Row],[Profit_Percentage]]&gt;25%,"high_profit","low_profit")&amp;(IF(Table5[[#This Row],[net_sales]]&gt;1000," high_sales"," low_sales"))</f>
        <v>high_profit low_sales</v>
      </c>
      <c r="R7549" s="3"/>
    </row>
    <row r="7550" spans="1:18" ht="14.25" customHeight="1" x14ac:dyDescent="0.3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Table5[[#This Row],[sales]]-(Table5[[#This Row],[sales]]*Table5[[#This Row],[discount]])</f>
        <v>3134.7550000000001</v>
      </c>
      <c r="O7550" s="6">
        <f>Table5[[#This Row],[profit]]/Table5[[#This Row],[net_sales]]</f>
        <v>0.44412721249348036</v>
      </c>
      <c r="P7550" s="3" t="str">
        <f>IF(Table5[[#This Row],[Profit_Percentage]]&lt;=24.5%,"low","high")</f>
        <v>high</v>
      </c>
      <c r="Q7550" s="3" t="str">
        <f>IF(Table5[[#This Row],[Profit_Percentage]]&gt;25%,"high_profit","low_profit")&amp;(IF(Table5[[#This Row],[net_sales]]&gt;1000," high_sales"," low_sales"))</f>
        <v>high_profit high_sales</v>
      </c>
      <c r="R7550" s="3"/>
    </row>
    <row r="7551" spans="1:18" ht="14.25" customHeight="1" x14ac:dyDescent="0.3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Table5[[#This Row],[sales]]-(Table5[[#This Row],[sales]]*Table5[[#This Row],[discount]])</f>
        <v>920.89</v>
      </c>
      <c r="O7551" s="6">
        <f>Table5[[#This Row],[profit]]/Table5[[#This Row],[net_sales]]</f>
        <v>0.43921641021186031</v>
      </c>
      <c r="P7551" s="3" t="str">
        <f>IF(Table5[[#This Row],[Profit_Percentage]]&lt;=24.5%,"low","high")</f>
        <v>high</v>
      </c>
      <c r="Q7551" s="3" t="str">
        <f>IF(Table5[[#This Row],[Profit_Percentage]]&gt;25%,"high_profit","low_profit")&amp;(IF(Table5[[#This Row],[net_sales]]&gt;1000," high_sales"," low_sales"))</f>
        <v>high_profit low_sales</v>
      </c>
      <c r="R7551" s="3"/>
    </row>
    <row r="7552" spans="1:18" ht="14.25" customHeight="1" x14ac:dyDescent="0.3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Table5[[#This Row],[sales]]-(Table5[[#This Row],[sales]]*Table5[[#This Row],[discount]])</f>
        <v>1289.47</v>
      </c>
      <c r="O7552" s="6">
        <f>Table5[[#This Row],[profit]]/Table5[[#This Row],[net_sales]]</f>
        <v>0.30292290631034458</v>
      </c>
      <c r="P7552" s="3" t="str">
        <f>IF(Table5[[#This Row],[Profit_Percentage]]&lt;=24.5%,"low","high")</f>
        <v>high</v>
      </c>
      <c r="Q7552" s="3" t="str">
        <f>IF(Table5[[#This Row],[Profit_Percentage]]&gt;25%,"high_profit","low_profit")&amp;(IF(Table5[[#This Row],[net_sales]]&gt;1000," high_sales"," low_sales"))</f>
        <v>high_profit high_sales</v>
      </c>
      <c r="R7552" s="3"/>
    </row>
    <row r="7553" spans="1:18" ht="14.25" customHeight="1" x14ac:dyDescent="0.3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Table5[[#This Row],[sales]]-(Table5[[#This Row],[sales]]*Table5[[#This Row],[discount]])</f>
        <v>1478.4830999999999</v>
      </c>
      <c r="O7553" s="6">
        <f>Table5[[#This Row],[profit]]/Table5[[#This Row],[net_sales]]</f>
        <v>0.27913744837529764</v>
      </c>
      <c r="P7553" s="3" t="str">
        <f>IF(Table5[[#This Row],[Profit_Percentage]]&lt;=24.5%,"low","high")</f>
        <v>high</v>
      </c>
      <c r="Q7553" s="3" t="str">
        <f>IF(Table5[[#This Row],[Profit_Percentage]]&gt;25%,"high_profit","low_profit")&amp;(IF(Table5[[#This Row],[net_sales]]&gt;1000," high_sales"," low_sales"))</f>
        <v>high_profit high_sales</v>
      </c>
      <c r="R7553" s="3"/>
    </row>
    <row r="7554" spans="1:18" ht="14.25" customHeight="1" x14ac:dyDescent="0.3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Table5[[#This Row],[sales]]-(Table5[[#This Row],[sales]]*Table5[[#This Row],[discount]])</f>
        <v>2938.6499999999996</v>
      </c>
      <c r="O7554" s="6">
        <f>Table5[[#This Row],[profit]]/Table5[[#This Row],[net_sales]]</f>
        <v>0.1840845286100761</v>
      </c>
      <c r="P7554" s="3" t="str">
        <f>IF(Table5[[#This Row],[Profit_Percentage]]&lt;=24.5%,"low","high")</f>
        <v>low</v>
      </c>
      <c r="Q7554" s="3" t="str">
        <f>IF(Table5[[#This Row],[Profit_Percentage]]&gt;25%,"high_profit","low_profit")&amp;(IF(Table5[[#This Row],[net_sales]]&gt;1000," high_sales"," low_sales"))</f>
        <v>low_profit high_sales</v>
      </c>
      <c r="R7554" s="3"/>
    </row>
    <row r="7555" spans="1:18" ht="14.25" customHeight="1" x14ac:dyDescent="0.3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Table5[[#This Row],[sales]]-(Table5[[#This Row],[sales]]*Table5[[#This Row],[discount]])</f>
        <v>2715.1565999999998</v>
      </c>
      <c r="O7555" s="6">
        <f>Table5[[#This Row],[profit]]/Table5[[#This Row],[net_sales]]</f>
        <v>8.8525280641271312E-2</v>
      </c>
      <c r="P7555" s="3" t="str">
        <f>IF(Table5[[#This Row],[Profit_Percentage]]&lt;=24.5%,"low","high")</f>
        <v>low</v>
      </c>
      <c r="Q7555" s="3" t="str">
        <f>IF(Table5[[#This Row],[Profit_Percentage]]&gt;25%,"high_profit","low_profit")&amp;(IF(Table5[[#This Row],[net_sales]]&gt;1000," high_sales"," low_sales"))</f>
        <v>low_profit high_sales</v>
      </c>
      <c r="R7555" s="3"/>
    </row>
    <row r="7556" spans="1:18" ht="14.25" customHeight="1" x14ac:dyDescent="0.3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Table5[[#This Row],[sales]]-(Table5[[#This Row],[sales]]*Table5[[#This Row],[discount]])</f>
        <v>2133.9701</v>
      </c>
      <c r="O7556" s="6">
        <f>Table5[[#This Row],[profit]]/Table5[[#This Row],[net_sales]]</f>
        <v>0.18924351376807011</v>
      </c>
      <c r="P7556" s="3" t="str">
        <f>IF(Table5[[#This Row],[Profit_Percentage]]&lt;=24.5%,"low","high")</f>
        <v>low</v>
      </c>
      <c r="Q7556" s="3" t="str">
        <f>IF(Table5[[#This Row],[Profit_Percentage]]&gt;25%,"high_profit","low_profit")&amp;(IF(Table5[[#This Row],[net_sales]]&gt;1000," high_sales"," low_sales"))</f>
        <v>low_profit high_sales</v>
      </c>
      <c r="R7556" s="3"/>
    </row>
    <row r="7557" spans="1:18" ht="14.25" customHeight="1" x14ac:dyDescent="0.3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Table5[[#This Row],[sales]]-(Table5[[#This Row],[sales]]*Table5[[#This Row],[discount]])</f>
        <v>2455.9951999999998</v>
      </c>
      <c r="O7557" s="6">
        <f>Table5[[#This Row],[profit]]/Table5[[#This Row],[net_sales]]</f>
        <v>0.20648655990858616</v>
      </c>
      <c r="P7557" s="3" t="str">
        <f>IF(Table5[[#This Row],[Profit_Percentage]]&lt;=24.5%,"low","high")</f>
        <v>low</v>
      </c>
      <c r="Q7557" s="3" t="str">
        <f>IF(Table5[[#This Row],[Profit_Percentage]]&gt;25%,"high_profit","low_profit")&amp;(IF(Table5[[#This Row],[net_sales]]&gt;1000," high_sales"," low_sales"))</f>
        <v>low_profit high_sales</v>
      </c>
      <c r="R7557" s="3"/>
    </row>
    <row r="7558" spans="1:18" ht="14.25" customHeight="1" x14ac:dyDescent="0.3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Table5[[#This Row],[sales]]-(Table5[[#This Row],[sales]]*Table5[[#This Row],[discount]])</f>
        <v>2296.6450000000004</v>
      </c>
      <c r="O7558" s="6">
        <f>Table5[[#This Row],[profit]]/Table5[[#This Row],[net_sales]]</f>
        <v>0.3226358448954888</v>
      </c>
      <c r="P7558" s="3" t="str">
        <f>IF(Table5[[#This Row],[Profit_Percentage]]&lt;=24.5%,"low","high")</f>
        <v>high</v>
      </c>
      <c r="Q7558" s="3" t="str">
        <f>IF(Table5[[#This Row],[Profit_Percentage]]&gt;25%,"high_profit","low_profit")&amp;(IF(Table5[[#This Row],[net_sales]]&gt;1000," high_sales"," low_sales"))</f>
        <v>high_profit high_sales</v>
      </c>
      <c r="R7558" s="3"/>
    </row>
    <row r="7559" spans="1:18" ht="14.25" customHeight="1" x14ac:dyDescent="0.3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Table5[[#This Row],[sales]]-(Table5[[#This Row],[sales]]*Table5[[#This Row],[discount]])</f>
        <v>2112.8184000000001</v>
      </c>
      <c r="O7559" s="6">
        <f>Table5[[#This Row],[profit]]/Table5[[#This Row],[net_sales]]</f>
        <v>0.21065227375906986</v>
      </c>
      <c r="P7559" s="3" t="str">
        <f>IF(Table5[[#This Row],[Profit_Percentage]]&lt;=24.5%,"low","high")</f>
        <v>low</v>
      </c>
      <c r="Q7559" s="3" t="str">
        <f>IF(Table5[[#This Row],[Profit_Percentage]]&gt;25%,"high_profit","low_profit")&amp;(IF(Table5[[#This Row],[net_sales]]&gt;1000," high_sales"," low_sales"))</f>
        <v>low_profit high_sales</v>
      </c>
      <c r="R7559" s="3"/>
    </row>
    <row r="7560" spans="1:18" ht="14.25" customHeight="1" x14ac:dyDescent="0.3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Table5[[#This Row],[sales]]-(Table5[[#This Row],[sales]]*Table5[[#This Row],[discount]])</f>
        <v>2714.3519999999999</v>
      </c>
      <c r="O7560" s="6">
        <f>Table5[[#This Row],[profit]]/Table5[[#This Row],[net_sales]]</f>
        <v>0.48314293798298824</v>
      </c>
      <c r="P7560" s="3" t="str">
        <f>IF(Table5[[#This Row],[Profit_Percentage]]&lt;=24.5%,"low","high")</f>
        <v>high</v>
      </c>
      <c r="Q7560" s="3" t="str">
        <f>IF(Table5[[#This Row],[Profit_Percentage]]&gt;25%,"high_profit","low_profit")&amp;(IF(Table5[[#This Row],[net_sales]]&gt;1000," high_sales"," low_sales"))</f>
        <v>high_profit high_sales</v>
      </c>
      <c r="R7560" s="3"/>
    </row>
    <row r="7561" spans="1:18" ht="14.25" customHeight="1" x14ac:dyDescent="0.3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Table5[[#This Row],[sales]]-(Table5[[#This Row],[sales]]*Table5[[#This Row],[discount]])</f>
        <v>1625.4440999999999</v>
      </c>
      <c r="O7561" s="6">
        <f>Table5[[#This Row],[profit]]/Table5[[#This Row],[net_sales]]</f>
        <v>0.12472283728489955</v>
      </c>
      <c r="P7561" s="3" t="str">
        <f>IF(Table5[[#This Row],[Profit_Percentage]]&lt;=24.5%,"low","high")</f>
        <v>low</v>
      </c>
      <c r="Q7561" s="3" t="str">
        <f>IF(Table5[[#This Row],[Profit_Percentage]]&gt;25%,"high_profit","low_profit")&amp;(IF(Table5[[#This Row],[net_sales]]&gt;1000," high_sales"," low_sales"))</f>
        <v>low_profit high_sales</v>
      </c>
      <c r="R7561" s="3"/>
    </row>
    <row r="7562" spans="1:18" ht="14.25" customHeight="1" x14ac:dyDescent="0.3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Table5[[#This Row],[sales]]-(Table5[[#This Row],[sales]]*Table5[[#This Row],[discount]])</f>
        <v>1688.9808</v>
      </c>
      <c r="O7562" s="6">
        <f>Table5[[#This Row],[profit]]/Table5[[#This Row],[net_sales]]</f>
        <v>0.29150124145875428</v>
      </c>
      <c r="P7562" s="3" t="str">
        <f>IF(Table5[[#This Row],[Profit_Percentage]]&lt;=24.5%,"low","high")</f>
        <v>high</v>
      </c>
      <c r="Q7562" s="3" t="str">
        <f>IF(Table5[[#This Row],[Profit_Percentage]]&gt;25%,"high_profit","low_profit")&amp;(IF(Table5[[#This Row],[net_sales]]&gt;1000," high_sales"," low_sales"))</f>
        <v>high_profit high_sales</v>
      </c>
      <c r="R7562" s="3"/>
    </row>
    <row r="7563" spans="1:18" ht="14.25" customHeight="1" x14ac:dyDescent="0.3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Table5[[#This Row],[sales]]-(Table5[[#This Row],[sales]]*Table5[[#This Row],[discount]])</f>
        <v>2230.2995000000001</v>
      </c>
      <c r="O7563" s="6">
        <f>Table5[[#This Row],[profit]]/Table5[[#This Row],[net_sales]]</f>
        <v>0.26226522491710191</v>
      </c>
      <c r="P7563" s="3" t="str">
        <f>IF(Table5[[#This Row],[Profit_Percentage]]&lt;=24.5%,"low","high")</f>
        <v>high</v>
      </c>
      <c r="Q7563" s="3" t="str">
        <f>IF(Table5[[#This Row],[Profit_Percentage]]&gt;25%,"high_profit","low_profit")&amp;(IF(Table5[[#This Row],[net_sales]]&gt;1000," high_sales"," low_sales"))</f>
        <v>high_profit high_sales</v>
      </c>
      <c r="R7563" s="3"/>
    </row>
    <row r="7564" spans="1:18" ht="14.25" customHeight="1" x14ac:dyDescent="0.3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Table5[[#This Row],[sales]]-(Table5[[#This Row],[sales]]*Table5[[#This Row],[discount]])</f>
        <v>2049.6594</v>
      </c>
      <c r="O7564" s="6">
        <f>Table5[[#This Row],[profit]]/Table5[[#This Row],[net_sales]]</f>
        <v>0.48016270410586265</v>
      </c>
      <c r="P7564" s="3" t="str">
        <f>IF(Table5[[#This Row],[Profit_Percentage]]&lt;=24.5%,"low","high")</f>
        <v>high</v>
      </c>
      <c r="Q7564" s="3" t="str">
        <f>IF(Table5[[#This Row],[Profit_Percentage]]&gt;25%,"high_profit","low_profit")&amp;(IF(Table5[[#This Row],[net_sales]]&gt;1000," high_sales"," low_sales"))</f>
        <v>high_profit high_sales</v>
      </c>
      <c r="R7564" s="3"/>
    </row>
    <row r="7565" spans="1:18" ht="14.25" customHeight="1" x14ac:dyDescent="0.3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Table5[[#This Row],[sales]]-(Table5[[#This Row],[sales]]*Table5[[#This Row],[discount]])</f>
        <v>475.42200000000003</v>
      </c>
      <c r="O7565" s="6">
        <f>Table5[[#This Row],[profit]]/Table5[[#This Row],[net_sales]]</f>
        <v>0.50723357354098042</v>
      </c>
      <c r="P7565" s="3" t="str">
        <f>IF(Table5[[#This Row],[Profit_Percentage]]&lt;=24.5%,"low","high")</f>
        <v>high</v>
      </c>
      <c r="Q7565" s="3" t="str">
        <f>IF(Table5[[#This Row],[Profit_Percentage]]&gt;25%,"high_profit","low_profit")&amp;(IF(Table5[[#This Row],[net_sales]]&gt;1000," high_sales"," low_sales"))</f>
        <v>high_profit low_sales</v>
      </c>
      <c r="R7565" s="3"/>
    </row>
    <row r="7566" spans="1:18" ht="14.25" customHeight="1" x14ac:dyDescent="0.3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Table5[[#This Row],[sales]]-(Table5[[#This Row],[sales]]*Table5[[#This Row],[discount]])</f>
        <v>894.79880000000003</v>
      </c>
      <c r="O7566" s="6">
        <f>Table5[[#This Row],[profit]]/Table5[[#This Row],[net_sales]]</f>
        <v>0.32574920753134673</v>
      </c>
      <c r="P7566" s="3" t="str">
        <f>IF(Table5[[#This Row],[Profit_Percentage]]&lt;=24.5%,"low","high")</f>
        <v>high</v>
      </c>
      <c r="Q7566" s="3" t="str">
        <f>IF(Table5[[#This Row],[Profit_Percentage]]&gt;25%,"high_profit","low_profit")&amp;(IF(Table5[[#This Row],[net_sales]]&gt;1000," high_sales"," low_sales"))</f>
        <v>high_profit low_sales</v>
      </c>
      <c r="R7566" s="3"/>
    </row>
    <row r="7567" spans="1:18" ht="14.25" customHeight="1" x14ac:dyDescent="0.3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Table5[[#This Row],[sales]]-(Table5[[#This Row],[sales]]*Table5[[#This Row],[discount]])</f>
        <v>3454.0775999999996</v>
      </c>
      <c r="O7567" s="6">
        <f>Table5[[#This Row],[profit]]/Table5[[#This Row],[net_sales]]</f>
        <v>0.26767493584973312</v>
      </c>
      <c r="P7567" s="3" t="str">
        <f>IF(Table5[[#This Row],[Profit_Percentage]]&lt;=24.5%,"low","high")</f>
        <v>high</v>
      </c>
      <c r="Q7567" s="3" t="str">
        <f>IF(Table5[[#This Row],[Profit_Percentage]]&gt;25%,"high_profit","low_profit")&amp;(IF(Table5[[#This Row],[net_sales]]&gt;1000," high_sales"," low_sales"))</f>
        <v>high_profit high_sales</v>
      </c>
      <c r="R7567" s="3"/>
    </row>
    <row r="7568" spans="1:18" ht="14.25" customHeight="1" x14ac:dyDescent="0.3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Table5[[#This Row],[sales]]-(Table5[[#This Row],[sales]]*Table5[[#This Row],[discount]])</f>
        <v>1752.6277999999998</v>
      </c>
      <c r="O7568" s="6">
        <f>Table5[[#This Row],[profit]]/Table5[[#This Row],[net_sales]]</f>
        <v>9.0070464476256759E-2</v>
      </c>
      <c r="P7568" s="3" t="str">
        <f>IF(Table5[[#This Row],[Profit_Percentage]]&lt;=24.5%,"low","high")</f>
        <v>low</v>
      </c>
      <c r="Q7568" s="3" t="str">
        <f>IF(Table5[[#This Row],[Profit_Percentage]]&gt;25%,"high_profit","low_profit")&amp;(IF(Table5[[#This Row],[net_sales]]&gt;1000," high_sales"," low_sales"))</f>
        <v>low_profit high_sales</v>
      </c>
      <c r="R7568" s="3"/>
    </row>
    <row r="7569" spans="1:18" ht="14.25" customHeight="1" x14ac:dyDescent="0.3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Table5[[#This Row],[sales]]-(Table5[[#This Row],[sales]]*Table5[[#This Row],[discount]])</f>
        <v>2249.3890000000001</v>
      </c>
      <c r="O7569" s="6">
        <f>Table5[[#This Row],[profit]]/Table5[[#This Row],[net_sales]]</f>
        <v>0.10021832595429248</v>
      </c>
      <c r="P7569" s="3" t="str">
        <f>IF(Table5[[#This Row],[Profit_Percentage]]&lt;=24.5%,"low","high")</f>
        <v>low</v>
      </c>
      <c r="Q7569" s="3" t="str">
        <f>IF(Table5[[#This Row],[Profit_Percentage]]&gt;25%,"high_profit","low_profit")&amp;(IF(Table5[[#This Row],[net_sales]]&gt;1000," high_sales"," low_sales"))</f>
        <v>low_profit high_sales</v>
      </c>
      <c r="R7569" s="3"/>
    </row>
    <row r="7570" spans="1:18" ht="14.25" customHeight="1" x14ac:dyDescent="0.3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Table5[[#This Row],[sales]]-(Table5[[#This Row],[sales]]*Table5[[#This Row],[discount]])</f>
        <v>1344.4173999999998</v>
      </c>
      <c r="O7570" s="6">
        <f>Table5[[#This Row],[profit]]/Table5[[#This Row],[net_sales]]</f>
        <v>0.24003705991904004</v>
      </c>
      <c r="P7570" s="3" t="str">
        <f>IF(Table5[[#This Row],[Profit_Percentage]]&lt;=24.5%,"low","high")</f>
        <v>low</v>
      </c>
      <c r="Q7570" s="3" t="str">
        <f>IF(Table5[[#This Row],[Profit_Percentage]]&gt;25%,"high_profit","low_profit")&amp;(IF(Table5[[#This Row],[net_sales]]&gt;1000," high_sales"," low_sales"))</f>
        <v>low_profit high_sales</v>
      </c>
      <c r="R7570" s="3"/>
    </row>
    <row r="7571" spans="1:18" ht="14.25" customHeight="1" x14ac:dyDescent="0.3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Table5[[#This Row],[sales]]-(Table5[[#This Row],[sales]]*Table5[[#This Row],[discount]])</f>
        <v>2186.9524999999999</v>
      </c>
      <c r="O7571" s="6">
        <f>Table5[[#This Row],[profit]]/Table5[[#This Row],[net_sales]]</f>
        <v>0.32708529334770647</v>
      </c>
      <c r="P7571" s="3" t="str">
        <f>IF(Table5[[#This Row],[Profit_Percentage]]&lt;=24.5%,"low","high")</f>
        <v>high</v>
      </c>
      <c r="Q7571" s="3" t="str">
        <f>IF(Table5[[#This Row],[Profit_Percentage]]&gt;25%,"high_profit","low_profit")&amp;(IF(Table5[[#This Row],[net_sales]]&gt;1000," high_sales"," low_sales"))</f>
        <v>high_profit high_sales</v>
      </c>
      <c r="R7571" s="3"/>
    </row>
    <row r="7572" spans="1:18" ht="14.25" customHeight="1" x14ac:dyDescent="0.3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Table5[[#This Row],[sales]]-(Table5[[#This Row],[sales]]*Table5[[#This Row],[discount]])</f>
        <v>1946.0740000000001</v>
      </c>
      <c r="O7572" s="6">
        <f>Table5[[#This Row],[profit]]/Table5[[#This Row],[net_sales]]</f>
        <v>0.35075747376512917</v>
      </c>
      <c r="P7572" s="3" t="str">
        <f>IF(Table5[[#This Row],[Profit_Percentage]]&lt;=24.5%,"low","high")</f>
        <v>high</v>
      </c>
      <c r="Q7572" s="3" t="str">
        <f>IF(Table5[[#This Row],[Profit_Percentage]]&gt;25%,"high_profit","low_profit")&amp;(IF(Table5[[#This Row],[net_sales]]&gt;1000," high_sales"," low_sales"))</f>
        <v>high_profit high_sales</v>
      </c>
      <c r="R7572" s="3"/>
    </row>
    <row r="7573" spans="1:18" ht="14.25" customHeight="1" x14ac:dyDescent="0.3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Table5[[#This Row],[sales]]-(Table5[[#This Row],[sales]]*Table5[[#This Row],[discount]])</f>
        <v>1699.8080999999997</v>
      </c>
      <c r="O7573" s="6">
        <f>Table5[[#This Row],[profit]]/Table5[[#This Row],[net_sales]]</f>
        <v>0.39865676601964661</v>
      </c>
      <c r="P7573" s="3" t="str">
        <f>IF(Table5[[#This Row],[Profit_Percentage]]&lt;=24.5%,"low","high")</f>
        <v>high</v>
      </c>
      <c r="Q7573" s="3" t="str">
        <f>IF(Table5[[#This Row],[Profit_Percentage]]&gt;25%,"high_profit","low_profit")&amp;(IF(Table5[[#This Row],[net_sales]]&gt;1000," high_sales"," low_sales"))</f>
        <v>high_profit high_sales</v>
      </c>
      <c r="R7573" s="3"/>
    </row>
    <row r="7574" spans="1:18" ht="14.25" customHeight="1" x14ac:dyDescent="0.3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Table5[[#This Row],[sales]]-(Table5[[#This Row],[sales]]*Table5[[#This Row],[discount]])</f>
        <v>870.49320000000012</v>
      </c>
      <c r="O7574" s="6">
        <f>Table5[[#This Row],[profit]]/Table5[[#This Row],[net_sales]]</f>
        <v>0.53098634199554917</v>
      </c>
      <c r="P7574" s="3" t="str">
        <f>IF(Table5[[#This Row],[Profit_Percentage]]&lt;=24.5%,"low","high")</f>
        <v>high</v>
      </c>
      <c r="Q7574" s="3" t="str">
        <f>IF(Table5[[#This Row],[Profit_Percentage]]&gt;25%,"high_profit","low_profit")&amp;(IF(Table5[[#This Row],[net_sales]]&gt;1000," high_sales"," low_sales"))</f>
        <v>high_profit low_sales</v>
      </c>
      <c r="R7574" s="3"/>
    </row>
    <row r="7575" spans="1:18" ht="14.25" customHeight="1" x14ac:dyDescent="0.3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Table5[[#This Row],[sales]]-(Table5[[#This Row],[sales]]*Table5[[#This Row],[discount]])</f>
        <v>462.024</v>
      </c>
      <c r="O7575" s="6">
        <f>Table5[[#This Row],[profit]]/Table5[[#This Row],[net_sales]]</f>
        <v>9.8804391113881521E-2</v>
      </c>
      <c r="P7575" s="3" t="str">
        <f>IF(Table5[[#This Row],[Profit_Percentage]]&lt;=24.5%,"low","high")</f>
        <v>low</v>
      </c>
      <c r="Q7575" s="3" t="str">
        <f>IF(Table5[[#This Row],[Profit_Percentage]]&gt;25%,"high_profit","low_profit")&amp;(IF(Table5[[#This Row],[net_sales]]&gt;1000," high_sales"," low_sales"))</f>
        <v>low_profit low_sales</v>
      </c>
      <c r="R7575" s="3"/>
    </row>
    <row r="7576" spans="1:18" ht="14.25" customHeight="1" x14ac:dyDescent="0.3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Table5[[#This Row],[sales]]-(Table5[[#This Row],[sales]]*Table5[[#This Row],[discount]])</f>
        <v>3951.2079999999996</v>
      </c>
      <c r="O7576" s="6">
        <f>Table5[[#This Row],[profit]]/Table5[[#This Row],[net_sales]]</f>
        <v>0.19300426603712081</v>
      </c>
      <c r="P7576" s="3" t="str">
        <f>IF(Table5[[#This Row],[Profit_Percentage]]&lt;=24.5%,"low","high")</f>
        <v>low</v>
      </c>
      <c r="Q7576" s="3" t="str">
        <f>IF(Table5[[#This Row],[Profit_Percentage]]&gt;25%,"high_profit","low_profit")&amp;(IF(Table5[[#This Row],[net_sales]]&gt;1000," high_sales"," low_sales"))</f>
        <v>low_profit high_sales</v>
      </c>
      <c r="R7576" s="3"/>
    </row>
    <row r="7577" spans="1:18" ht="14.25" customHeight="1" x14ac:dyDescent="0.3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Table5[[#This Row],[sales]]-(Table5[[#This Row],[sales]]*Table5[[#This Row],[discount]])</f>
        <v>4065.1415999999999</v>
      </c>
      <c r="O7577" s="6">
        <f>Table5[[#This Row],[profit]]/Table5[[#This Row],[net_sales]]</f>
        <v>0.25613375927667564</v>
      </c>
      <c r="P7577" s="3" t="str">
        <f>IF(Table5[[#This Row],[Profit_Percentage]]&lt;=24.5%,"low","high")</f>
        <v>high</v>
      </c>
      <c r="Q7577" s="3" t="str">
        <f>IF(Table5[[#This Row],[Profit_Percentage]]&gt;25%,"high_profit","low_profit")&amp;(IF(Table5[[#This Row],[net_sales]]&gt;1000," high_sales"," low_sales"))</f>
        <v>high_profit high_sales</v>
      </c>
      <c r="R7577" s="3"/>
    </row>
    <row r="7578" spans="1:18" ht="14.25" customHeight="1" x14ac:dyDescent="0.3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Table5[[#This Row],[sales]]-(Table5[[#This Row],[sales]]*Table5[[#This Row],[discount]])</f>
        <v>3381.0365000000002</v>
      </c>
      <c r="O7578" s="6">
        <f>Table5[[#This Row],[profit]]/Table5[[#This Row],[net_sales]]</f>
        <v>0.1789924480259234</v>
      </c>
      <c r="P7578" s="3" t="str">
        <f>IF(Table5[[#This Row],[Profit_Percentage]]&lt;=24.5%,"low","high")</f>
        <v>low</v>
      </c>
      <c r="Q7578" s="3" t="str">
        <f>IF(Table5[[#This Row],[Profit_Percentage]]&gt;25%,"high_profit","low_profit")&amp;(IF(Table5[[#This Row],[net_sales]]&gt;1000," high_sales"," low_sales"))</f>
        <v>low_profit high_sales</v>
      </c>
      <c r="R7578" s="3"/>
    </row>
    <row r="7579" spans="1:18" ht="14.25" customHeight="1" x14ac:dyDescent="0.3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Table5[[#This Row],[sales]]-(Table5[[#This Row],[sales]]*Table5[[#This Row],[discount]])</f>
        <v>1925.5224999999998</v>
      </c>
      <c r="O7579" s="6">
        <f>Table5[[#This Row],[profit]]/Table5[[#This Row],[net_sales]]</f>
        <v>0.22431833437417639</v>
      </c>
      <c r="P7579" s="3" t="str">
        <f>IF(Table5[[#This Row],[Profit_Percentage]]&lt;=24.5%,"low","high")</f>
        <v>low</v>
      </c>
      <c r="Q7579" s="3" t="str">
        <f>IF(Table5[[#This Row],[Profit_Percentage]]&gt;25%,"high_profit","low_profit")&amp;(IF(Table5[[#This Row],[net_sales]]&gt;1000," high_sales"," low_sales"))</f>
        <v>low_profit high_sales</v>
      </c>
      <c r="R7579" s="3"/>
    </row>
    <row r="7580" spans="1:18" ht="14.25" customHeight="1" x14ac:dyDescent="0.3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Table5[[#This Row],[sales]]-(Table5[[#This Row],[sales]]*Table5[[#This Row],[discount]])</f>
        <v>1864.46</v>
      </c>
      <c r="O7580" s="6">
        <f>Table5[[#This Row],[profit]]/Table5[[#This Row],[net_sales]]</f>
        <v>0.39227980219473735</v>
      </c>
      <c r="P7580" s="3" t="str">
        <f>IF(Table5[[#This Row],[Profit_Percentage]]&lt;=24.5%,"low","high")</f>
        <v>high</v>
      </c>
      <c r="Q7580" s="3" t="str">
        <f>IF(Table5[[#This Row],[Profit_Percentage]]&gt;25%,"high_profit","low_profit")&amp;(IF(Table5[[#This Row],[net_sales]]&gt;1000," high_sales"," low_sales"))</f>
        <v>high_profit high_sales</v>
      </c>
      <c r="R7580" s="3"/>
    </row>
    <row r="7581" spans="1:18" ht="14.25" customHeight="1" x14ac:dyDescent="0.3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Table5[[#This Row],[sales]]-(Table5[[#This Row],[sales]]*Table5[[#This Row],[discount]])</f>
        <v>3462.8747999999996</v>
      </c>
      <c r="O7581" s="6">
        <f>Table5[[#This Row],[profit]]/Table5[[#This Row],[net_sales]]</f>
        <v>0.25883407624208649</v>
      </c>
      <c r="P7581" s="3" t="str">
        <f>IF(Table5[[#This Row],[Profit_Percentage]]&lt;=24.5%,"low","high")</f>
        <v>high</v>
      </c>
      <c r="Q7581" s="3" t="str">
        <f>IF(Table5[[#This Row],[Profit_Percentage]]&gt;25%,"high_profit","low_profit")&amp;(IF(Table5[[#This Row],[net_sales]]&gt;1000," high_sales"," low_sales"))</f>
        <v>high_profit high_sales</v>
      </c>
      <c r="R7581" s="3"/>
    </row>
    <row r="7582" spans="1:18" ht="14.25" customHeight="1" x14ac:dyDescent="0.3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Table5[[#This Row],[sales]]-(Table5[[#This Row],[sales]]*Table5[[#This Row],[discount]])</f>
        <v>2865.1248000000001</v>
      </c>
      <c r="O7582" s="6">
        <f>Table5[[#This Row],[profit]]/Table5[[#This Row],[net_sales]]</f>
        <v>0.2875511740361188</v>
      </c>
      <c r="P7582" s="3" t="str">
        <f>IF(Table5[[#This Row],[Profit_Percentage]]&lt;=24.5%,"low","high")</f>
        <v>high</v>
      </c>
      <c r="Q7582" s="3" t="str">
        <f>IF(Table5[[#This Row],[Profit_Percentage]]&gt;25%,"high_profit","low_profit")&amp;(IF(Table5[[#This Row],[net_sales]]&gt;1000," high_sales"," low_sales"))</f>
        <v>high_profit high_sales</v>
      </c>
      <c r="R7582" s="3"/>
    </row>
    <row r="7583" spans="1:18" ht="14.25" customHeight="1" x14ac:dyDescent="0.3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Table5[[#This Row],[sales]]-(Table5[[#This Row],[sales]]*Table5[[#This Row],[discount]])</f>
        <v>2254.1475</v>
      </c>
      <c r="O7583" s="6">
        <f>Table5[[#This Row],[profit]]/Table5[[#This Row],[net_sales]]</f>
        <v>0.40855800252645402</v>
      </c>
      <c r="P7583" s="3" t="str">
        <f>IF(Table5[[#This Row],[Profit_Percentage]]&lt;=24.5%,"low","high")</f>
        <v>high</v>
      </c>
      <c r="Q7583" s="3" t="str">
        <f>IF(Table5[[#This Row],[Profit_Percentage]]&gt;25%,"high_profit","low_profit")&amp;(IF(Table5[[#This Row],[net_sales]]&gt;1000," high_sales"," low_sales"))</f>
        <v>high_profit high_sales</v>
      </c>
      <c r="R7583" s="3"/>
    </row>
    <row r="7584" spans="1:18" ht="14.25" customHeight="1" x14ac:dyDescent="0.3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Table5[[#This Row],[sales]]-(Table5[[#This Row],[sales]]*Table5[[#This Row],[discount]])</f>
        <v>1455.12</v>
      </c>
      <c r="O7584" s="6">
        <f>Table5[[#This Row],[profit]]/Table5[[#This Row],[net_sales]]</f>
        <v>0.32579443619770193</v>
      </c>
      <c r="P7584" s="3" t="str">
        <f>IF(Table5[[#This Row],[Profit_Percentage]]&lt;=24.5%,"low","high")</f>
        <v>high</v>
      </c>
      <c r="Q7584" s="3" t="str">
        <f>IF(Table5[[#This Row],[Profit_Percentage]]&gt;25%,"high_profit","low_profit")&amp;(IF(Table5[[#This Row],[net_sales]]&gt;1000," high_sales"," low_sales"))</f>
        <v>high_profit high_sales</v>
      </c>
      <c r="R7584" s="3"/>
    </row>
    <row r="7585" spans="1:18" ht="14.25" customHeight="1" x14ac:dyDescent="0.3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Table5[[#This Row],[sales]]-(Table5[[#This Row],[sales]]*Table5[[#This Row],[discount]])</f>
        <v>1130.9739999999999</v>
      </c>
      <c r="O7585" s="6">
        <f>Table5[[#This Row],[profit]]/Table5[[#This Row],[net_sales]]</f>
        <v>0.39200724331416997</v>
      </c>
      <c r="P7585" s="3" t="str">
        <f>IF(Table5[[#This Row],[Profit_Percentage]]&lt;=24.5%,"low","high")</f>
        <v>high</v>
      </c>
      <c r="Q7585" s="3" t="str">
        <f>IF(Table5[[#This Row],[Profit_Percentage]]&gt;25%,"high_profit","low_profit")&amp;(IF(Table5[[#This Row],[net_sales]]&gt;1000," high_sales"," low_sales"))</f>
        <v>high_profit high_sales</v>
      </c>
      <c r="R7585" s="3"/>
    </row>
    <row r="7586" spans="1:18" ht="14.25" customHeight="1" x14ac:dyDescent="0.3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Table5[[#This Row],[sales]]-(Table5[[#This Row],[sales]]*Table5[[#This Row],[discount]])</f>
        <v>2387.4310999999998</v>
      </c>
      <c r="O7586" s="6">
        <f>Table5[[#This Row],[profit]]/Table5[[#This Row],[net_sales]]</f>
        <v>8.0676673768721549E-2</v>
      </c>
      <c r="P7586" s="3" t="str">
        <f>IF(Table5[[#This Row],[Profit_Percentage]]&lt;=24.5%,"low","high")</f>
        <v>low</v>
      </c>
      <c r="Q7586" s="3" t="str">
        <f>IF(Table5[[#This Row],[Profit_Percentage]]&gt;25%,"high_profit","low_profit")&amp;(IF(Table5[[#This Row],[net_sales]]&gt;1000," high_sales"," low_sales"))</f>
        <v>low_profit high_sales</v>
      </c>
      <c r="R7586" s="3"/>
    </row>
    <row r="7587" spans="1:18" ht="14.25" customHeight="1" x14ac:dyDescent="0.3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Table5[[#This Row],[sales]]-(Table5[[#This Row],[sales]]*Table5[[#This Row],[discount]])</f>
        <v>1093.3797</v>
      </c>
      <c r="O7587" s="6">
        <f>Table5[[#This Row],[profit]]/Table5[[#This Row],[net_sales]]</f>
        <v>0.51155147658219746</v>
      </c>
      <c r="P7587" s="3" t="str">
        <f>IF(Table5[[#This Row],[Profit_Percentage]]&lt;=24.5%,"low","high")</f>
        <v>high</v>
      </c>
      <c r="Q7587" s="3" t="str">
        <f>IF(Table5[[#This Row],[Profit_Percentage]]&gt;25%,"high_profit","low_profit")&amp;(IF(Table5[[#This Row],[net_sales]]&gt;1000," high_sales"," low_sales"))</f>
        <v>high_profit high_sales</v>
      </c>
      <c r="R7587" s="3"/>
    </row>
    <row r="7588" spans="1:18" ht="14.25" customHeight="1" x14ac:dyDescent="0.3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Table5[[#This Row],[sales]]-(Table5[[#This Row],[sales]]*Table5[[#This Row],[discount]])</f>
        <v>1865.1552000000001</v>
      </c>
      <c r="O7588" s="6">
        <f>Table5[[#This Row],[profit]]/Table5[[#This Row],[net_sales]]</f>
        <v>0.14433651419463644</v>
      </c>
      <c r="P7588" s="3" t="str">
        <f>IF(Table5[[#This Row],[Profit_Percentage]]&lt;=24.5%,"low","high")</f>
        <v>low</v>
      </c>
      <c r="Q7588" s="3" t="str">
        <f>IF(Table5[[#This Row],[Profit_Percentage]]&gt;25%,"high_profit","low_profit")&amp;(IF(Table5[[#This Row],[net_sales]]&gt;1000," high_sales"," low_sales"))</f>
        <v>low_profit high_sales</v>
      </c>
      <c r="R7588" s="3"/>
    </row>
    <row r="7589" spans="1:18" ht="14.25" customHeight="1" x14ac:dyDescent="0.3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Table5[[#This Row],[sales]]-(Table5[[#This Row],[sales]]*Table5[[#This Row],[discount]])</f>
        <v>2875.7608</v>
      </c>
      <c r="O7589" s="6">
        <f>Table5[[#This Row],[profit]]/Table5[[#This Row],[net_sales]]</f>
        <v>0.32994051521948559</v>
      </c>
      <c r="P7589" s="3" t="str">
        <f>IF(Table5[[#This Row],[Profit_Percentage]]&lt;=24.5%,"low","high")</f>
        <v>high</v>
      </c>
      <c r="Q7589" s="3" t="str">
        <f>IF(Table5[[#This Row],[Profit_Percentage]]&gt;25%,"high_profit","low_profit")&amp;(IF(Table5[[#This Row],[net_sales]]&gt;1000," high_sales"," low_sales"))</f>
        <v>high_profit high_sales</v>
      </c>
      <c r="R7589" s="3"/>
    </row>
    <row r="7590" spans="1:18" ht="14.25" customHeight="1" x14ac:dyDescent="0.3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Table5[[#This Row],[sales]]-(Table5[[#This Row],[sales]]*Table5[[#This Row],[discount]])</f>
        <v>1616.4143999999999</v>
      </c>
      <c r="O7590" s="6">
        <f>Table5[[#This Row],[profit]]/Table5[[#This Row],[net_sales]]</f>
        <v>0.2072426476774768</v>
      </c>
      <c r="P7590" s="3" t="str">
        <f>IF(Table5[[#This Row],[Profit_Percentage]]&lt;=24.5%,"low","high")</f>
        <v>low</v>
      </c>
      <c r="Q7590" s="3" t="str">
        <f>IF(Table5[[#This Row],[Profit_Percentage]]&gt;25%,"high_profit","low_profit")&amp;(IF(Table5[[#This Row],[net_sales]]&gt;1000," high_sales"," low_sales"))</f>
        <v>low_profit high_sales</v>
      </c>
      <c r="R7590" s="3"/>
    </row>
    <row r="7591" spans="1:18" ht="14.25" customHeight="1" x14ac:dyDescent="0.3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Table5[[#This Row],[sales]]-(Table5[[#This Row],[sales]]*Table5[[#This Row],[discount]])</f>
        <v>3866.3132999999998</v>
      </c>
      <c r="O7591" s="6">
        <f>Table5[[#This Row],[profit]]/Table5[[#This Row],[net_sales]]</f>
        <v>0.2729913274229484</v>
      </c>
      <c r="P7591" s="3" t="str">
        <f>IF(Table5[[#This Row],[Profit_Percentage]]&lt;=24.5%,"low","high")</f>
        <v>high</v>
      </c>
      <c r="Q7591" s="3" t="str">
        <f>IF(Table5[[#This Row],[Profit_Percentage]]&gt;25%,"high_profit","low_profit")&amp;(IF(Table5[[#This Row],[net_sales]]&gt;1000," high_sales"," low_sales"))</f>
        <v>high_profit high_sales</v>
      </c>
      <c r="R7591" s="3"/>
    </row>
    <row r="7592" spans="1:18" ht="14.25" customHeight="1" x14ac:dyDescent="0.3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Table5[[#This Row],[sales]]-(Table5[[#This Row],[sales]]*Table5[[#This Row],[discount]])</f>
        <v>381.76889999999997</v>
      </c>
      <c r="O7592" s="6">
        <f>Table5[[#This Row],[profit]]/Table5[[#This Row],[net_sales]]</f>
        <v>0.26361497754269664</v>
      </c>
      <c r="P7592" s="3" t="str">
        <f>IF(Table5[[#This Row],[Profit_Percentage]]&lt;=24.5%,"low","high")</f>
        <v>high</v>
      </c>
      <c r="Q7592" s="3" t="str">
        <f>IF(Table5[[#This Row],[Profit_Percentage]]&gt;25%,"high_profit","low_profit")&amp;(IF(Table5[[#This Row],[net_sales]]&gt;1000," high_sales"," low_sales"))</f>
        <v>high_profit low_sales</v>
      </c>
      <c r="R7592" s="3"/>
    </row>
    <row r="7593" spans="1:18" ht="14.25" customHeight="1" x14ac:dyDescent="0.3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Table5[[#This Row],[sales]]-(Table5[[#This Row],[sales]]*Table5[[#This Row],[discount]])</f>
        <v>2460.5663999999997</v>
      </c>
      <c r="O7593" s="6">
        <f>Table5[[#This Row],[profit]]/Table5[[#This Row],[net_sales]]</f>
        <v>0.30516957396475869</v>
      </c>
      <c r="P7593" s="3" t="str">
        <f>IF(Table5[[#This Row],[Profit_Percentage]]&lt;=24.5%,"low","high")</f>
        <v>high</v>
      </c>
      <c r="Q7593" s="3" t="str">
        <f>IF(Table5[[#This Row],[Profit_Percentage]]&gt;25%,"high_profit","low_profit")&amp;(IF(Table5[[#This Row],[net_sales]]&gt;1000," high_sales"," low_sales"))</f>
        <v>high_profit high_sales</v>
      </c>
      <c r="R7593" s="3"/>
    </row>
    <row r="7594" spans="1:18" ht="14.25" customHeight="1" x14ac:dyDescent="0.3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Table5[[#This Row],[sales]]-(Table5[[#This Row],[sales]]*Table5[[#This Row],[discount]])</f>
        <v>697.91579999999999</v>
      </c>
      <c r="O7594" s="6">
        <f>Table5[[#This Row],[profit]]/Table5[[#This Row],[net_sales]]</f>
        <v>0.17493514260602783</v>
      </c>
      <c r="P7594" s="3" t="str">
        <f>IF(Table5[[#This Row],[Profit_Percentage]]&lt;=24.5%,"low","high")</f>
        <v>low</v>
      </c>
      <c r="Q7594" s="3" t="str">
        <f>IF(Table5[[#This Row],[Profit_Percentage]]&gt;25%,"high_profit","low_profit")&amp;(IF(Table5[[#This Row],[net_sales]]&gt;1000," high_sales"," low_sales"))</f>
        <v>low_profit low_sales</v>
      </c>
      <c r="R7594" s="3"/>
    </row>
    <row r="7595" spans="1:18" ht="14.25" customHeight="1" x14ac:dyDescent="0.3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Table5[[#This Row],[sales]]-(Table5[[#This Row],[sales]]*Table5[[#This Row],[discount]])</f>
        <v>4038.0526</v>
      </c>
      <c r="O7595" s="6">
        <f>Table5[[#This Row],[profit]]/Table5[[#This Row],[net_sales]]</f>
        <v>0.27293106583108895</v>
      </c>
      <c r="P7595" s="3" t="str">
        <f>IF(Table5[[#This Row],[Profit_Percentage]]&lt;=24.5%,"low","high")</f>
        <v>high</v>
      </c>
      <c r="Q7595" s="3" t="str">
        <f>IF(Table5[[#This Row],[Profit_Percentage]]&gt;25%,"high_profit","low_profit")&amp;(IF(Table5[[#This Row],[net_sales]]&gt;1000," high_sales"," low_sales"))</f>
        <v>high_profit high_sales</v>
      </c>
      <c r="R7595" s="3"/>
    </row>
    <row r="7596" spans="1:18" ht="14.25" customHeight="1" x14ac:dyDescent="0.3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Table5[[#This Row],[sales]]-(Table5[[#This Row],[sales]]*Table5[[#This Row],[discount]])</f>
        <v>901.32899999999995</v>
      </c>
      <c r="O7596" s="6">
        <f>Table5[[#This Row],[profit]]/Table5[[#This Row],[net_sales]]</f>
        <v>0.45704731568605916</v>
      </c>
      <c r="P7596" s="3" t="str">
        <f>IF(Table5[[#This Row],[Profit_Percentage]]&lt;=24.5%,"low","high")</f>
        <v>high</v>
      </c>
      <c r="Q7596" s="3" t="str">
        <f>IF(Table5[[#This Row],[Profit_Percentage]]&gt;25%,"high_profit","low_profit")&amp;(IF(Table5[[#This Row],[net_sales]]&gt;1000," high_sales"," low_sales"))</f>
        <v>high_profit low_sales</v>
      </c>
      <c r="R7596" s="3"/>
    </row>
    <row r="7597" spans="1:18" ht="14.25" customHeight="1" x14ac:dyDescent="0.3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Table5[[#This Row],[sales]]-(Table5[[#This Row],[sales]]*Table5[[#This Row],[discount]])</f>
        <v>2318.6196</v>
      </c>
      <c r="O7597" s="6">
        <f>Table5[[#This Row],[profit]]/Table5[[#This Row],[net_sales]]</f>
        <v>0.45201895127600922</v>
      </c>
      <c r="P7597" s="3" t="str">
        <f>IF(Table5[[#This Row],[Profit_Percentage]]&lt;=24.5%,"low","high")</f>
        <v>high</v>
      </c>
      <c r="Q7597" s="3" t="str">
        <f>IF(Table5[[#This Row],[Profit_Percentage]]&gt;25%,"high_profit","low_profit")&amp;(IF(Table5[[#This Row],[net_sales]]&gt;1000," high_sales"," low_sales"))</f>
        <v>high_profit high_sales</v>
      </c>
      <c r="R7597" s="3"/>
    </row>
    <row r="7598" spans="1:18" ht="14.25" customHeight="1" x14ac:dyDescent="0.3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Table5[[#This Row],[sales]]-(Table5[[#This Row],[sales]]*Table5[[#This Row],[discount]])</f>
        <v>1646.0628000000002</v>
      </c>
      <c r="O7598" s="6">
        <f>Table5[[#This Row],[profit]]/Table5[[#This Row],[net_sales]]</f>
        <v>0.17052204812598887</v>
      </c>
      <c r="P7598" s="3" t="str">
        <f>IF(Table5[[#This Row],[Profit_Percentage]]&lt;=24.5%,"low","high")</f>
        <v>low</v>
      </c>
      <c r="Q7598" s="3" t="str">
        <f>IF(Table5[[#This Row],[Profit_Percentage]]&gt;25%,"high_profit","low_profit")&amp;(IF(Table5[[#This Row],[net_sales]]&gt;1000," high_sales"," low_sales"))</f>
        <v>low_profit high_sales</v>
      </c>
      <c r="R7598" s="3"/>
    </row>
    <row r="7599" spans="1:18" ht="14.25" customHeight="1" x14ac:dyDescent="0.3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Table5[[#This Row],[sales]]-(Table5[[#This Row],[sales]]*Table5[[#This Row],[discount]])</f>
        <v>431.60070000000002</v>
      </c>
      <c r="O7599" s="6">
        <f>Table5[[#This Row],[profit]]/Table5[[#This Row],[net_sales]]</f>
        <v>0.32613478152375558</v>
      </c>
      <c r="P7599" s="3" t="str">
        <f>IF(Table5[[#This Row],[Profit_Percentage]]&lt;=24.5%,"low","high")</f>
        <v>high</v>
      </c>
      <c r="Q7599" s="3" t="str">
        <f>IF(Table5[[#This Row],[Profit_Percentage]]&gt;25%,"high_profit","low_profit")&amp;(IF(Table5[[#This Row],[net_sales]]&gt;1000," high_sales"," low_sales"))</f>
        <v>high_profit low_sales</v>
      </c>
      <c r="R7599" s="3"/>
    </row>
    <row r="7600" spans="1:18" ht="14.25" customHeight="1" x14ac:dyDescent="0.3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Table5[[#This Row],[sales]]-(Table5[[#This Row],[sales]]*Table5[[#This Row],[discount]])</f>
        <v>1654.6207999999999</v>
      </c>
      <c r="O7600" s="6">
        <f>Table5[[#This Row],[profit]]/Table5[[#This Row],[net_sales]]</f>
        <v>0.26963277628324267</v>
      </c>
      <c r="P7600" s="3" t="str">
        <f>IF(Table5[[#This Row],[Profit_Percentage]]&lt;=24.5%,"low","high")</f>
        <v>high</v>
      </c>
      <c r="Q7600" s="3" t="str">
        <f>IF(Table5[[#This Row],[Profit_Percentage]]&gt;25%,"high_profit","low_profit")&amp;(IF(Table5[[#This Row],[net_sales]]&gt;1000," high_sales"," low_sales"))</f>
        <v>high_profit high_sales</v>
      </c>
      <c r="R7600" s="3"/>
    </row>
    <row r="7601" spans="1:18" ht="14.25" customHeight="1" x14ac:dyDescent="0.3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Table5[[#This Row],[sales]]-(Table5[[#This Row],[sales]]*Table5[[#This Row],[discount]])</f>
        <v>4021.3096</v>
      </c>
      <c r="O7601" s="6">
        <f>Table5[[#This Row],[profit]]/Table5[[#This Row],[net_sales]]</f>
        <v>0.22923377996063771</v>
      </c>
      <c r="P7601" s="3" t="str">
        <f>IF(Table5[[#This Row],[Profit_Percentage]]&lt;=24.5%,"low","high")</f>
        <v>low</v>
      </c>
      <c r="Q7601" s="3" t="str">
        <f>IF(Table5[[#This Row],[Profit_Percentage]]&gt;25%,"high_profit","low_profit")&amp;(IF(Table5[[#This Row],[net_sales]]&gt;1000," high_sales"," low_sales"))</f>
        <v>low_profit high_sales</v>
      </c>
      <c r="R7601" s="3"/>
    </row>
    <row r="7602" spans="1:18" ht="14.25" customHeight="1" x14ac:dyDescent="0.3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Table5[[#This Row],[sales]]-(Table5[[#This Row],[sales]]*Table5[[#This Row],[discount]])</f>
        <v>861.74549999999999</v>
      </c>
      <c r="O7602" s="6">
        <f>Table5[[#This Row],[profit]]/Table5[[#This Row],[net_sales]]</f>
        <v>6.626086240079003E-2</v>
      </c>
      <c r="P7602" s="3" t="str">
        <f>IF(Table5[[#This Row],[Profit_Percentage]]&lt;=24.5%,"low","high")</f>
        <v>low</v>
      </c>
      <c r="Q7602" s="3" t="str">
        <f>IF(Table5[[#This Row],[Profit_Percentage]]&gt;25%,"high_profit","low_profit")&amp;(IF(Table5[[#This Row],[net_sales]]&gt;1000," high_sales"," low_sales"))</f>
        <v>low_profit low_sales</v>
      </c>
      <c r="R7602" s="3"/>
    </row>
    <row r="7603" spans="1:18" ht="14.25" customHeight="1" x14ac:dyDescent="0.3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Table5[[#This Row],[sales]]-(Table5[[#This Row],[sales]]*Table5[[#This Row],[discount]])</f>
        <v>1306.0320000000002</v>
      </c>
      <c r="O7603" s="6">
        <f>Table5[[#This Row],[profit]]/Table5[[#This Row],[net_sales]]</f>
        <v>0.25629540470677592</v>
      </c>
      <c r="P7603" s="3" t="str">
        <f>IF(Table5[[#This Row],[Profit_Percentage]]&lt;=24.5%,"low","high")</f>
        <v>high</v>
      </c>
      <c r="Q7603" s="3" t="str">
        <f>IF(Table5[[#This Row],[Profit_Percentage]]&gt;25%,"high_profit","low_profit")&amp;(IF(Table5[[#This Row],[net_sales]]&gt;1000," high_sales"," low_sales"))</f>
        <v>high_profit high_sales</v>
      </c>
      <c r="R7603" s="3"/>
    </row>
    <row r="7604" spans="1:18" ht="14.25" customHeight="1" x14ac:dyDescent="0.3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Table5[[#This Row],[sales]]-(Table5[[#This Row],[sales]]*Table5[[#This Row],[discount]])</f>
        <v>1216.0152</v>
      </c>
      <c r="O7604" s="6">
        <f>Table5[[#This Row],[profit]]/Table5[[#This Row],[net_sales]]</f>
        <v>0.47435262322378868</v>
      </c>
      <c r="P7604" s="3" t="str">
        <f>IF(Table5[[#This Row],[Profit_Percentage]]&lt;=24.5%,"low","high")</f>
        <v>high</v>
      </c>
      <c r="Q7604" s="3" t="str">
        <f>IF(Table5[[#This Row],[Profit_Percentage]]&gt;25%,"high_profit","low_profit")&amp;(IF(Table5[[#This Row],[net_sales]]&gt;1000," high_sales"," low_sales"))</f>
        <v>high_profit high_sales</v>
      </c>
      <c r="R7604" s="3"/>
    </row>
    <row r="7605" spans="1:18" ht="14.25" customHeight="1" x14ac:dyDescent="0.3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Table5[[#This Row],[sales]]-(Table5[[#This Row],[sales]]*Table5[[#This Row],[discount]])</f>
        <v>1027.9096</v>
      </c>
      <c r="O7605" s="6">
        <f>Table5[[#This Row],[profit]]/Table5[[#This Row],[net_sales]]</f>
        <v>0.17005386465891556</v>
      </c>
      <c r="P7605" s="3" t="str">
        <f>IF(Table5[[#This Row],[Profit_Percentage]]&lt;=24.5%,"low","high")</f>
        <v>low</v>
      </c>
      <c r="Q7605" s="3" t="str">
        <f>IF(Table5[[#This Row],[Profit_Percentage]]&gt;25%,"high_profit","low_profit")&amp;(IF(Table5[[#This Row],[net_sales]]&gt;1000," high_sales"," low_sales"))</f>
        <v>low_profit high_sales</v>
      </c>
      <c r="R7605" s="3"/>
    </row>
    <row r="7606" spans="1:18" ht="14.25" customHeight="1" x14ac:dyDescent="0.3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Table5[[#This Row],[sales]]-(Table5[[#This Row],[sales]]*Table5[[#This Row],[discount]])</f>
        <v>4204.8227999999999</v>
      </c>
      <c r="O7606" s="6">
        <f>Table5[[#This Row],[profit]]/Table5[[#This Row],[net_sales]]</f>
        <v>0.18583422825808499</v>
      </c>
      <c r="P7606" s="3" t="str">
        <f>IF(Table5[[#This Row],[Profit_Percentage]]&lt;=24.5%,"low","high")</f>
        <v>low</v>
      </c>
      <c r="Q7606" s="3" t="str">
        <f>IF(Table5[[#This Row],[Profit_Percentage]]&gt;25%,"high_profit","low_profit")&amp;(IF(Table5[[#This Row],[net_sales]]&gt;1000," high_sales"," low_sales"))</f>
        <v>low_profit high_sales</v>
      </c>
      <c r="R7606" s="3"/>
    </row>
    <row r="7607" spans="1:18" ht="14.25" customHeight="1" x14ac:dyDescent="0.3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Table5[[#This Row],[sales]]-(Table5[[#This Row],[sales]]*Table5[[#This Row],[discount]])</f>
        <v>1306.3325</v>
      </c>
      <c r="O7607" s="6">
        <f>Table5[[#This Row],[profit]]/Table5[[#This Row],[net_sales]]</f>
        <v>0.3811587019384422</v>
      </c>
      <c r="P7607" s="3" t="str">
        <f>IF(Table5[[#This Row],[Profit_Percentage]]&lt;=24.5%,"low","high")</f>
        <v>high</v>
      </c>
      <c r="Q7607" s="3" t="str">
        <f>IF(Table5[[#This Row],[Profit_Percentage]]&gt;25%,"high_profit","low_profit")&amp;(IF(Table5[[#This Row],[net_sales]]&gt;1000," high_sales"," low_sales"))</f>
        <v>high_profit high_sales</v>
      </c>
      <c r="R7607" s="3"/>
    </row>
    <row r="7608" spans="1:18" ht="14.25" customHeight="1" x14ac:dyDescent="0.3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Table5[[#This Row],[sales]]-(Table5[[#This Row],[sales]]*Table5[[#This Row],[discount]])</f>
        <v>2094.4349999999999</v>
      </c>
      <c r="O7608" s="6">
        <f>Table5[[#This Row],[profit]]/Table5[[#This Row],[net_sales]]</f>
        <v>0.19852609414949618</v>
      </c>
      <c r="P7608" s="3" t="str">
        <f>IF(Table5[[#This Row],[Profit_Percentage]]&lt;=24.5%,"low","high")</f>
        <v>low</v>
      </c>
      <c r="Q7608" s="3" t="str">
        <f>IF(Table5[[#This Row],[Profit_Percentage]]&gt;25%,"high_profit","low_profit")&amp;(IF(Table5[[#This Row],[net_sales]]&gt;1000," high_sales"," low_sales"))</f>
        <v>low_profit high_sales</v>
      </c>
      <c r="R7608" s="3"/>
    </row>
    <row r="7609" spans="1:18" ht="14.25" customHeight="1" x14ac:dyDescent="0.3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Table5[[#This Row],[sales]]-(Table5[[#This Row],[sales]]*Table5[[#This Row],[discount]])</f>
        <v>861.97680000000003</v>
      </c>
      <c r="O7609" s="6">
        <f>Table5[[#This Row],[profit]]/Table5[[#This Row],[net_sales]]</f>
        <v>0.38862994920512944</v>
      </c>
      <c r="P7609" s="3" t="str">
        <f>IF(Table5[[#This Row],[Profit_Percentage]]&lt;=24.5%,"low","high")</f>
        <v>high</v>
      </c>
      <c r="Q7609" s="3" t="str">
        <f>IF(Table5[[#This Row],[Profit_Percentage]]&gt;25%,"high_profit","low_profit")&amp;(IF(Table5[[#This Row],[net_sales]]&gt;1000," high_sales"," low_sales"))</f>
        <v>high_profit low_sales</v>
      </c>
      <c r="R7609" s="3"/>
    </row>
    <row r="7610" spans="1:18" ht="14.25" customHeight="1" x14ac:dyDescent="0.3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Table5[[#This Row],[sales]]-(Table5[[#This Row],[sales]]*Table5[[#This Row],[discount]])</f>
        <v>682.40480000000002</v>
      </c>
      <c r="O7610" s="6">
        <f>Table5[[#This Row],[profit]]/Table5[[#This Row],[net_sales]]</f>
        <v>0.15278321606178621</v>
      </c>
      <c r="P7610" s="3" t="str">
        <f>IF(Table5[[#This Row],[Profit_Percentage]]&lt;=24.5%,"low","high")</f>
        <v>low</v>
      </c>
      <c r="Q7610" s="3" t="str">
        <f>IF(Table5[[#This Row],[Profit_Percentage]]&gt;25%,"high_profit","low_profit")&amp;(IF(Table5[[#This Row],[net_sales]]&gt;1000," high_sales"," low_sales"))</f>
        <v>low_profit low_sales</v>
      </c>
      <c r="R7610" s="3"/>
    </row>
    <row r="7611" spans="1:18" ht="14.25" customHeight="1" x14ac:dyDescent="0.3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Table5[[#This Row],[sales]]-(Table5[[#This Row],[sales]]*Table5[[#This Row],[discount]])</f>
        <v>673.16200000000003</v>
      </c>
      <c r="O7611" s="6">
        <f>Table5[[#This Row],[profit]]/Table5[[#This Row],[net_sales]]</f>
        <v>0.24127921659273693</v>
      </c>
      <c r="P7611" s="3" t="str">
        <f>IF(Table5[[#This Row],[Profit_Percentage]]&lt;=24.5%,"low","high")</f>
        <v>low</v>
      </c>
      <c r="Q7611" s="3" t="str">
        <f>IF(Table5[[#This Row],[Profit_Percentage]]&gt;25%,"high_profit","low_profit")&amp;(IF(Table5[[#This Row],[net_sales]]&gt;1000," high_sales"," low_sales"))</f>
        <v>low_profit low_sales</v>
      </c>
      <c r="R7611" s="3"/>
    </row>
    <row r="7612" spans="1:18" ht="14.25" customHeight="1" x14ac:dyDescent="0.3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Table5[[#This Row],[sales]]-(Table5[[#This Row],[sales]]*Table5[[#This Row],[discount]])</f>
        <v>2119.0509999999999</v>
      </c>
      <c r="O7612" s="6">
        <f>Table5[[#This Row],[profit]]/Table5[[#This Row],[net_sales]]</f>
        <v>0.2194520094136479</v>
      </c>
      <c r="P7612" s="3" t="str">
        <f>IF(Table5[[#This Row],[Profit_Percentage]]&lt;=24.5%,"low","high")</f>
        <v>low</v>
      </c>
      <c r="Q7612" s="3" t="str">
        <f>IF(Table5[[#This Row],[Profit_Percentage]]&gt;25%,"high_profit","low_profit")&amp;(IF(Table5[[#This Row],[net_sales]]&gt;1000," high_sales"," low_sales"))</f>
        <v>low_profit high_sales</v>
      </c>
      <c r="R7612" s="3"/>
    </row>
    <row r="7613" spans="1:18" ht="14.25" customHeight="1" x14ac:dyDescent="0.3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Table5[[#This Row],[sales]]-(Table5[[#This Row],[sales]]*Table5[[#This Row],[discount]])</f>
        <v>1626.606</v>
      </c>
      <c r="O7613" s="6">
        <f>Table5[[#This Row],[profit]]/Table5[[#This Row],[net_sales]]</f>
        <v>0.27974199037750996</v>
      </c>
      <c r="P7613" s="3" t="str">
        <f>IF(Table5[[#This Row],[Profit_Percentage]]&lt;=24.5%,"low","high")</f>
        <v>high</v>
      </c>
      <c r="Q7613" s="3" t="str">
        <f>IF(Table5[[#This Row],[Profit_Percentage]]&gt;25%,"high_profit","low_profit")&amp;(IF(Table5[[#This Row],[net_sales]]&gt;1000," high_sales"," low_sales"))</f>
        <v>high_profit high_sales</v>
      </c>
      <c r="R7613" s="3"/>
    </row>
    <row r="7614" spans="1:18" ht="14.25" customHeight="1" x14ac:dyDescent="0.3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Table5[[#This Row],[sales]]-(Table5[[#This Row],[sales]]*Table5[[#This Row],[discount]])</f>
        <v>141.98309999999998</v>
      </c>
      <c r="O7614" s="6">
        <f>Table5[[#This Row],[profit]]/Table5[[#This Row],[net_sales]]</f>
        <v>0.16466748507392784</v>
      </c>
      <c r="P7614" s="3" t="str">
        <f>IF(Table5[[#This Row],[Profit_Percentage]]&lt;=24.5%,"low","high")</f>
        <v>low</v>
      </c>
      <c r="Q7614" s="3" t="str">
        <f>IF(Table5[[#This Row],[Profit_Percentage]]&gt;25%,"high_profit","low_profit")&amp;(IF(Table5[[#This Row],[net_sales]]&gt;1000," high_sales"," low_sales"))</f>
        <v>low_profit low_sales</v>
      </c>
      <c r="R7614" s="3"/>
    </row>
    <row r="7615" spans="1:18" ht="14.25" customHeight="1" x14ac:dyDescent="0.3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Table5[[#This Row],[sales]]-(Table5[[#This Row],[sales]]*Table5[[#This Row],[discount]])</f>
        <v>2341.5392000000002</v>
      </c>
      <c r="O7615" s="6">
        <f>Table5[[#This Row],[profit]]/Table5[[#This Row],[net_sales]]</f>
        <v>0.37354488876376696</v>
      </c>
      <c r="P7615" s="3" t="str">
        <f>IF(Table5[[#This Row],[Profit_Percentage]]&lt;=24.5%,"low","high")</f>
        <v>high</v>
      </c>
      <c r="Q7615" s="3" t="str">
        <f>IF(Table5[[#This Row],[Profit_Percentage]]&gt;25%,"high_profit","low_profit")&amp;(IF(Table5[[#This Row],[net_sales]]&gt;1000," high_sales"," low_sales"))</f>
        <v>high_profit high_sales</v>
      </c>
      <c r="R7615" s="3"/>
    </row>
    <row r="7616" spans="1:18" ht="14.25" customHeight="1" x14ac:dyDescent="0.3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Table5[[#This Row],[sales]]-(Table5[[#This Row],[sales]]*Table5[[#This Row],[discount]])</f>
        <v>1933.2425999999998</v>
      </c>
      <c r="O7616" s="6">
        <f>Table5[[#This Row],[profit]]/Table5[[#This Row],[net_sales]]</f>
        <v>0.36761552843911061</v>
      </c>
      <c r="P7616" s="3" t="str">
        <f>IF(Table5[[#This Row],[Profit_Percentage]]&lt;=24.5%,"low","high")</f>
        <v>high</v>
      </c>
      <c r="Q7616" s="3" t="str">
        <f>IF(Table5[[#This Row],[Profit_Percentage]]&gt;25%,"high_profit","low_profit")&amp;(IF(Table5[[#This Row],[net_sales]]&gt;1000," high_sales"," low_sales"))</f>
        <v>high_profit high_sales</v>
      </c>
      <c r="R7616" s="3"/>
    </row>
    <row r="7617" spans="1:18" ht="14.25" customHeight="1" x14ac:dyDescent="0.3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Table5[[#This Row],[sales]]-(Table5[[#This Row],[sales]]*Table5[[#This Row],[discount]])</f>
        <v>548.30790000000002</v>
      </c>
      <c r="O7617" s="6">
        <f>Table5[[#This Row],[profit]]/Table5[[#This Row],[net_sales]]</f>
        <v>0.34232590849046673</v>
      </c>
      <c r="P7617" s="3" t="str">
        <f>IF(Table5[[#This Row],[Profit_Percentage]]&lt;=24.5%,"low","high")</f>
        <v>high</v>
      </c>
      <c r="Q7617" s="3" t="str">
        <f>IF(Table5[[#This Row],[Profit_Percentage]]&gt;25%,"high_profit","low_profit")&amp;(IF(Table5[[#This Row],[net_sales]]&gt;1000," high_sales"," low_sales"))</f>
        <v>high_profit low_sales</v>
      </c>
      <c r="R7617" s="3"/>
    </row>
    <row r="7618" spans="1:18" ht="14.25" customHeight="1" x14ac:dyDescent="0.3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Table5[[#This Row],[sales]]-(Table5[[#This Row],[sales]]*Table5[[#This Row],[discount]])</f>
        <v>219.16740000000001</v>
      </c>
      <c r="O7618" s="6">
        <f>Table5[[#This Row],[profit]]/Table5[[#This Row],[net_sales]]</f>
        <v>0.40398343914286522</v>
      </c>
      <c r="P7618" s="3" t="str">
        <f>IF(Table5[[#This Row],[Profit_Percentage]]&lt;=24.5%,"low","high")</f>
        <v>high</v>
      </c>
      <c r="Q7618" s="3" t="str">
        <f>IF(Table5[[#This Row],[Profit_Percentage]]&gt;25%,"high_profit","low_profit")&amp;(IF(Table5[[#This Row],[net_sales]]&gt;1000," high_sales"," low_sales"))</f>
        <v>high_profit low_sales</v>
      </c>
      <c r="R7618" s="3"/>
    </row>
    <row r="7619" spans="1:18" ht="14.25" customHeight="1" x14ac:dyDescent="0.3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Table5[[#This Row],[sales]]-(Table5[[#This Row],[sales]]*Table5[[#This Row],[discount]])</f>
        <v>319.55040000000002</v>
      </c>
      <c r="O7619" s="6">
        <f>Table5[[#This Row],[profit]]/Table5[[#This Row],[net_sales]]</f>
        <v>0.3029256104827282</v>
      </c>
      <c r="P7619" s="3" t="str">
        <f>IF(Table5[[#This Row],[Profit_Percentage]]&lt;=24.5%,"low","high")</f>
        <v>high</v>
      </c>
      <c r="Q7619" s="3" t="str">
        <f>IF(Table5[[#This Row],[Profit_Percentage]]&gt;25%,"high_profit","low_profit")&amp;(IF(Table5[[#This Row],[net_sales]]&gt;1000," high_sales"," low_sales"))</f>
        <v>high_profit low_sales</v>
      </c>
      <c r="R7619" s="3"/>
    </row>
    <row r="7620" spans="1:18" ht="14.25" customHeight="1" x14ac:dyDescent="0.3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Table5[[#This Row],[sales]]-(Table5[[#This Row],[sales]]*Table5[[#This Row],[discount]])</f>
        <v>1049.0864999999999</v>
      </c>
      <c r="O7620" s="6">
        <f>Table5[[#This Row],[profit]]/Table5[[#This Row],[net_sales]]</f>
        <v>0.19610394376440837</v>
      </c>
      <c r="P7620" s="3" t="str">
        <f>IF(Table5[[#This Row],[Profit_Percentage]]&lt;=24.5%,"low","high")</f>
        <v>low</v>
      </c>
      <c r="Q7620" s="3" t="str">
        <f>IF(Table5[[#This Row],[Profit_Percentage]]&gt;25%,"high_profit","low_profit")&amp;(IF(Table5[[#This Row],[net_sales]]&gt;1000," high_sales"," low_sales"))</f>
        <v>low_profit high_sales</v>
      </c>
      <c r="R7620" s="3"/>
    </row>
    <row r="7621" spans="1:18" ht="14.25" customHeight="1" x14ac:dyDescent="0.3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Table5[[#This Row],[sales]]-(Table5[[#This Row],[sales]]*Table5[[#This Row],[discount]])</f>
        <v>1502.4527000000003</v>
      </c>
      <c r="O7621" s="6">
        <f>Table5[[#This Row],[profit]]/Table5[[#This Row],[net_sales]]</f>
        <v>9.2102733084375943E-2</v>
      </c>
      <c r="P7621" s="3" t="str">
        <f>IF(Table5[[#This Row],[Profit_Percentage]]&lt;=24.5%,"low","high")</f>
        <v>low</v>
      </c>
      <c r="Q7621" s="3" t="str">
        <f>IF(Table5[[#This Row],[Profit_Percentage]]&gt;25%,"high_profit","low_profit")&amp;(IF(Table5[[#This Row],[net_sales]]&gt;1000," high_sales"," low_sales"))</f>
        <v>low_profit high_sales</v>
      </c>
      <c r="R7621" s="3"/>
    </row>
    <row r="7622" spans="1:18" ht="14.25" customHeight="1" x14ac:dyDescent="0.3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Table5[[#This Row],[sales]]-(Table5[[#This Row],[sales]]*Table5[[#This Row],[discount]])</f>
        <v>4056.2598000000003</v>
      </c>
      <c r="O7622" s="6">
        <f>Table5[[#This Row],[profit]]/Table5[[#This Row],[net_sales]]</f>
        <v>0.30290466108704378</v>
      </c>
      <c r="P7622" s="3" t="str">
        <f>IF(Table5[[#This Row],[Profit_Percentage]]&lt;=24.5%,"low","high")</f>
        <v>high</v>
      </c>
      <c r="Q7622" s="3" t="str">
        <f>IF(Table5[[#This Row],[Profit_Percentage]]&gt;25%,"high_profit","low_profit")&amp;(IF(Table5[[#This Row],[net_sales]]&gt;1000," high_sales"," low_sales"))</f>
        <v>high_profit high_sales</v>
      </c>
      <c r="R7622" s="3"/>
    </row>
    <row r="7623" spans="1:18" ht="14.25" customHeight="1" x14ac:dyDescent="0.3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Table5[[#This Row],[sales]]-(Table5[[#This Row],[sales]]*Table5[[#This Row],[discount]])</f>
        <v>4479.2847000000002</v>
      </c>
      <c r="O7623" s="6">
        <f>Table5[[#This Row],[profit]]/Table5[[#This Row],[net_sales]]</f>
        <v>0.12784630546033388</v>
      </c>
      <c r="P7623" s="3" t="str">
        <f>IF(Table5[[#This Row],[Profit_Percentage]]&lt;=24.5%,"low","high")</f>
        <v>low</v>
      </c>
      <c r="Q7623" s="3" t="str">
        <f>IF(Table5[[#This Row],[Profit_Percentage]]&gt;25%,"high_profit","low_profit")&amp;(IF(Table5[[#This Row],[net_sales]]&gt;1000," high_sales"," low_sales"))</f>
        <v>low_profit high_sales</v>
      </c>
      <c r="R7623" s="3"/>
    </row>
    <row r="7624" spans="1:18" ht="14.25" customHeight="1" x14ac:dyDescent="0.3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Table5[[#This Row],[sales]]-(Table5[[#This Row],[sales]]*Table5[[#This Row],[discount]])</f>
        <v>2924.8869999999997</v>
      </c>
      <c r="O7624" s="6">
        <f>Table5[[#This Row],[profit]]/Table5[[#This Row],[net_sales]]</f>
        <v>0.34577746080446875</v>
      </c>
      <c r="P7624" s="3" t="str">
        <f>IF(Table5[[#This Row],[Profit_Percentage]]&lt;=24.5%,"low","high")</f>
        <v>high</v>
      </c>
      <c r="Q7624" s="3" t="str">
        <f>IF(Table5[[#This Row],[Profit_Percentage]]&gt;25%,"high_profit","low_profit")&amp;(IF(Table5[[#This Row],[net_sales]]&gt;1000," high_sales"," low_sales"))</f>
        <v>high_profit high_sales</v>
      </c>
      <c r="R7624" s="3"/>
    </row>
    <row r="7625" spans="1:18" ht="14.25" customHeight="1" x14ac:dyDescent="0.3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Table5[[#This Row],[sales]]-(Table5[[#This Row],[sales]]*Table5[[#This Row],[discount]])</f>
        <v>1573.1632</v>
      </c>
      <c r="O7625" s="6">
        <f>Table5[[#This Row],[profit]]/Table5[[#This Row],[net_sales]]</f>
        <v>0.21449141449533018</v>
      </c>
      <c r="P7625" s="3" t="str">
        <f>IF(Table5[[#This Row],[Profit_Percentage]]&lt;=24.5%,"low","high")</f>
        <v>low</v>
      </c>
      <c r="Q7625" s="3" t="str">
        <f>IF(Table5[[#This Row],[Profit_Percentage]]&gt;25%,"high_profit","low_profit")&amp;(IF(Table5[[#This Row],[net_sales]]&gt;1000," high_sales"," low_sales"))</f>
        <v>low_profit high_sales</v>
      </c>
      <c r="R7625" s="3"/>
    </row>
    <row r="7626" spans="1:18" ht="14.25" customHeight="1" x14ac:dyDescent="0.3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Table5[[#This Row],[sales]]-(Table5[[#This Row],[sales]]*Table5[[#This Row],[discount]])</f>
        <v>1393.8531</v>
      </c>
      <c r="O7626" s="6">
        <f>Table5[[#This Row],[profit]]/Table5[[#This Row],[net_sales]]</f>
        <v>0.25695677686551044</v>
      </c>
      <c r="P7626" s="3" t="str">
        <f>IF(Table5[[#This Row],[Profit_Percentage]]&lt;=24.5%,"low","high")</f>
        <v>high</v>
      </c>
      <c r="Q7626" s="3" t="str">
        <f>IF(Table5[[#This Row],[Profit_Percentage]]&gt;25%,"high_profit","low_profit")&amp;(IF(Table5[[#This Row],[net_sales]]&gt;1000," high_sales"," low_sales"))</f>
        <v>high_profit high_sales</v>
      </c>
      <c r="R7626" s="3"/>
    </row>
    <row r="7627" spans="1:18" ht="14.25" customHeight="1" x14ac:dyDescent="0.3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Table5[[#This Row],[sales]]-(Table5[[#This Row],[sales]]*Table5[[#This Row],[discount]])</f>
        <v>2518.6605</v>
      </c>
      <c r="O7627" s="6">
        <f>Table5[[#This Row],[profit]]/Table5[[#This Row],[net_sales]]</f>
        <v>0.49891996162245761</v>
      </c>
      <c r="P7627" s="3" t="str">
        <f>IF(Table5[[#This Row],[Profit_Percentage]]&lt;=24.5%,"low","high")</f>
        <v>high</v>
      </c>
      <c r="Q7627" s="3" t="str">
        <f>IF(Table5[[#This Row],[Profit_Percentage]]&gt;25%,"high_profit","low_profit")&amp;(IF(Table5[[#This Row],[net_sales]]&gt;1000," high_sales"," low_sales"))</f>
        <v>high_profit high_sales</v>
      </c>
      <c r="R7627" s="3"/>
    </row>
    <row r="7628" spans="1:18" ht="14.25" customHeight="1" x14ac:dyDescent="0.3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Table5[[#This Row],[sales]]-(Table5[[#This Row],[sales]]*Table5[[#This Row],[discount]])</f>
        <v>2303.6476000000002</v>
      </c>
      <c r="O7628" s="6">
        <f>Table5[[#This Row],[profit]]/Table5[[#This Row],[net_sales]]</f>
        <v>0.25842494312064052</v>
      </c>
      <c r="P7628" s="3" t="str">
        <f>IF(Table5[[#This Row],[Profit_Percentage]]&lt;=24.5%,"low","high")</f>
        <v>high</v>
      </c>
      <c r="Q7628" s="3" t="str">
        <f>IF(Table5[[#This Row],[Profit_Percentage]]&gt;25%,"high_profit","low_profit")&amp;(IF(Table5[[#This Row],[net_sales]]&gt;1000," high_sales"," low_sales"))</f>
        <v>high_profit high_sales</v>
      </c>
      <c r="R7628" s="3"/>
    </row>
    <row r="7629" spans="1:18" ht="14.25" customHeight="1" x14ac:dyDescent="0.3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Table5[[#This Row],[sales]]-(Table5[[#This Row],[sales]]*Table5[[#This Row],[discount]])</f>
        <v>908.72820000000002</v>
      </c>
      <c r="O7629" s="6">
        <f>Table5[[#This Row],[profit]]/Table5[[#This Row],[net_sales]]</f>
        <v>0.10265995927054977</v>
      </c>
      <c r="P7629" s="3" t="str">
        <f>IF(Table5[[#This Row],[Profit_Percentage]]&lt;=24.5%,"low","high")</f>
        <v>low</v>
      </c>
      <c r="Q7629" s="3" t="str">
        <f>IF(Table5[[#This Row],[Profit_Percentage]]&gt;25%,"high_profit","low_profit")&amp;(IF(Table5[[#This Row],[net_sales]]&gt;1000," high_sales"," low_sales"))</f>
        <v>low_profit low_sales</v>
      </c>
      <c r="R7629" s="3"/>
    </row>
    <row r="7630" spans="1:18" ht="14.25" customHeight="1" x14ac:dyDescent="0.3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Table5[[#This Row],[sales]]-(Table5[[#This Row],[sales]]*Table5[[#This Row],[discount]])</f>
        <v>941.86950000000002</v>
      </c>
      <c r="O7630" s="6">
        <f>Table5[[#This Row],[profit]]/Table5[[#This Row],[net_sales]]</f>
        <v>0.52875690315908941</v>
      </c>
      <c r="P7630" s="3" t="str">
        <f>IF(Table5[[#This Row],[Profit_Percentage]]&lt;=24.5%,"low","high")</f>
        <v>high</v>
      </c>
      <c r="Q7630" s="3" t="str">
        <f>IF(Table5[[#This Row],[Profit_Percentage]]&gt;25%,"high_profit","low_profit")&amp;(IF(Table5[[#This Row],[net_sales]]&gt;1000," high_sales"," low_sales"))</f>
        <v>high_profit low_sales</v>
      </c>
      <c r="R7630" s="3"/>
    </row>
    <row r="7631" spans="1:18" ht="14.25" customHeight="1" x14ac:dyDescent="0.3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Table5[[#This Row],[sales]]-(Table5[[#This Row],[sales]]*Table5[[#This Row],[discount]])</f>
        <v>2095.9744000000001</v>
      </c>
      <c r="O7631" s="6">
        <f>Table5[[#This Row],[profit]]/Table5[[#This Row],[net_sales]]</f>
        <v>0.2667255859613552</v>
      </c>
      <c r="P7631" s="3" t="str">
        <f>IF(Table5[[#This Row],[Profit_Percentage]]&lt;=24.5%,"low","high")</f>
        <v>high</v>
      </c>
      <c r="Q7631" s="3" t="str">
        <f>IF(Table5[[#This Row],[Profit_Percentage]]&gt;25%,"high_profit","low_profit")&amp;(IF(Table5[[#This Row],[net_sales]]&gt;1000," high_sales"," low_sales"))</f>
        <v>high_profit high_sales</v>
      </c>
      <c r="R7631" s="3"/>
    </row>
    <row r="7632" spans="1:18" ht="14.25" customHeight="1" x14ac:dyDescent="0.3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Table5[[#This Row],[sales]]-(Table5[[#This Row],[sales]]*Table5[[#This Row],[discount]])</f>
        <v>1699.299</v>
      </c>
      <c r="O7632" s="6">
        <f>Table5[[#This Row],[profit]]/Table5[[#This Row],[net_sales]]</f>
        <v>0.38997845582207724</v>
      </c>
      <c r="P7632" s="3" t="str">
        <f>IF(Table5[[#This Row],[Profit_Percentage]]&lt;=24.5%,"low","high")</f>
        <v>high</v>
      </c>
      <c r="Q7632" s="3" t="str">
        <f>IF(Table5[[#This Row],[Profit_Percentage]]&gt;25%,"high_profit","low_profit")&amp;(IF(Table5[[#This Row],[net_sales]]&gt;1000," high_sales"," low_sales"))</f>
        <v>high_profit high_sales</v>
      </c>
      <c r="R7632" s="3"/>
    </row>
    <row r="7633" spans="1:18" ht="14.25" customHeight="1" x14ac:dyDescent="0.3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Table5[[#This Row],[sales]]-(Table5[[#This Row],[sales]]*Table5[[#This Row],[discount]])</f>
        <v>2565.0570000000002</v>
      </c>
      <c r="O7633" s="6">
        <f>Table5[[#This Row],[profit]]/Table5[[#This Row],[net_sales]]</f>
        <v>0.47750205940842633</v>
      </c>
      <c r="P7633" s="3" t="str">
        <f>IF(Table5[[#This Row],[Profit_Percentage]]&lt;=24.5%,"low","high")</f>
        <v>high</v>
      </c>
      <c r="Q7633" s="3" t="str">
        <f>IF(Table5[[#This Row],[Profit_Percentage]]&gt;25%,"high_profit","low_profit")&amp;(IF(Table5[[#This Row],[net_sales]]&gt;1000," high_sales"," low_sales"))</f>
        <v>high_profit high_sales</v>
      </c>
      <c r="R7633" s="3"/>
    </row>
    <row r="7634" spans="1:18" ht="14.25" customHeight="1" x14ac:dyDescent="0.3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Table5[[#This Row],[sales]]-(Table5[[#This Row],[sales]]*Table5[[#This Row],[discount]])</f>
        <v>1050.2660000000001</v>
      </c>
      <c r="O7634" s="6">
        <f>Table5[[#This Row],[profit]]/Table5[[#This Row],[net_sales]]</f>
        <v>0.28668927681177914</v>
      </c>
      <c r="P7634" s="3" t="str">
        <f>IF(Table5[[#This Row],[Profit_Percentage]]&lt;=24.5%,"low","high")</f>
        <v>high</v>
      </c>
      <c r="Q7634" s="3" t="str">
        <f>IF(Table5[[#This Row],[Profit_Percentage]]&gt;25%,"high_profit","low_profit")&amp;(IF(Table5[[#This Row],[net_sales]]&gt;1000," high_sales"," low_sales"))</f>
        <v>high_profit high_sales</v>
      </c>
      <c r="R7634" s="3"/>
    </row>
    <row r="7635" spans="1:18" ht="14.25" customHeight="1" x14ac:dyDescent="0.3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Table5[[#This Row],[sales]]-(Table5[[#This Row],[sales]]*Table5[[#This Row],[discount]])</f>
        <v>261.92580000000004</v>
      </c>
      <c r="O7635" s="6">
        <f>Table5[[#This Row],[profit]]/Table5[[#This Row],[net_sales]]</f>
        <v>0.52808848918281426</v>
      </c>
      <c r="P7635" s="3" t="str">
        <f>IF(Table5[[#This Row],[Profit_Percentage]]&lt;=24.5%,"low","high")</f>
        <v>high</v>
      </c>
      <c r="Q7635" s="3" t="str">
        <f>IF(Table5[[#This Row],[Profit_Percentage]]&gt;25%,"high_profit","low_profit")&amp;(IF(Table5[[#This Row],[net_sales]]&gt;1000," high_sales"," low_sales"))</f>
        <v>high_profit low_sales</v>
      </c>
      <c r="R7635" s="3"/>
    </row>
    <row r="7636" spans="1:18" ht="14.25" customHeight="1" x14ac:dyDescent="0.3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Table5[[#This Row],[sales]]-(Table5[[#This Row],[sales]]*Table5[[#This Row],[discount]])</f>
        <v>1607.9063000000001</v>
      </c>
      <c r="O7636" s="6">
        <f>Table5[[#This Row],[profit]]/Table5[[#This Row],[net_sales]]</f>
        <v>0.11117563256018088</v>
      </c>
      <c r="P7636" s="3" t="str">
        <f>IF(Table5[[#This Row],[Profit_Percentage]]&lt;=24.5%,"low","high")</f>
        <v>low</v>
      </c>
      <c r="Q7636" s="3" t="str">
        <f>IF(Table5[[#This Row],[Profit_Percentage]]&gt;25%,"high_profit","low_profit")&amp;(IF(Table5[[#This Row],[net_sales]]&gt;1000," high_sales"," low_sales"))</f>
        <v>low_profit high_sales</v>
      </c>
      <c r="R7636" s="3"/>
    </row>
    <row r="7637" spans="1:18" ht="14.25" customHeight="1" x14ac:dyDescent="0.3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Table5[[#This Row],[sales]]-(Table5[[#This Row],[sales]]*Table5[[#This Row],[discount]])</f>
        <v>664.39229999999998</v>
      </c>
      <c r="O7637" s="6">
        <f>Table5[[#This Row],[profit]]/Table5[[#This Row],[net_sales]]</f>
        <v>0.45530328993879071</v>
      </c>
      <c r="P7637" s="3" t="str">
        <f>IF(Table5[[#This Row],[Profit_Percentage]]&lt;=24.5%,"low","high")</f>
        <v>high</v>
      </c>
      <c r="Q7637" s="3" t="str">
        <f>IF(Table5[[#This Row],[Profit_Percentage]]&gt;25%,"high_profit","low_profit")&amp;(IF(Table5[[#This Row],[net_sales]]&gt;1000," high_sales"," low_sales"))</f>
        <v>high_profit low_sales</v>
      </c>
      <c r="R7637" s="3"/>
    </row>
    <row r="7638" spans="1:18" ht="14.25" customHeight="1" x14ac:dyDescent="0.3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Table5[[#This Row],[sales]]-(Table5[[#This Row],[sales]]*Table5[[#This Row],[discount]])</f>
        <v>1724.3104000000001</v>
      </c>
      <c r="O7638" s="6">
        <f>Table5[[#This Row],[profit]]/Table5[[#This Row],[net_sales]]</f>
        <v>0.21989660330297839</v>
      </c>
      <c r="P7638" s="3" t="str">
        <f>IF(Table5[[#This Row],[Profit_Percentage]]&lt;=24.5%,"low","high")</f>
        <v>low</v>
      </c>
      <c r="Q7638" s="3" t="str">
        <f>IF(Table5[[#This Row],[Profit_Percentage]]&gt;25%,"high_profit","low_profit")&amp;(IF(Table5[[#This Row],[net_sales]]&gt;1000," high_sales"," low_sales"))</f>
        <v>low_profit high_sales</v>
      </c>
      <c r="R7638" s="3"/>
    </row>
    <row r="7639" spans="1:18" ht="14.25" customHeight="1" x14ac:dyDescent="0.3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Table5[[#This Row],[sales]]-(Table5[[#This Row],[sales]]*Table5[[#This Row],[discount]])</f>
        <v>2750.3969999999999</v>
      </c>
      <c r="O7639" s="6">
        <f>Table5[[#This Row],[profit]]/Table5[[#This Row],[net_sales]]</f>
        <v>7.767969496767195E-2</v>
      </c>
      <c r="P7639" s="3" t="str">
        <f>IF(Table5[[#This Row],[Profit_Percentage]]&lt;=24.5%,"low","high")</f>
        <v>low</v>
      </c>
      <c r="Q7639" s="3" t="str">
        <f>IF(Table5[[#This Row],[Profit_Percentage]]&gt;25%,"high_profit","low_profit")&amp;(IF(Table5[[#This Row],[net_sales]]&gt;1000," high_sales"," low_sales"))</f>
        <v>low_profit high_sales</v>
      </c>
      <c r="R7639" s="3"/>
    </row>
    <row r="7640" spans="1:18" ht="14.25" customHeight="1" x14ac:dyDescent="0.3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Table5[[#This Row],[sales]]-(Table5[[#This Row],[sales]]*Table5[[#This Row],[discount]])</f>
        <v>1200.7313999999999</v>
      </c>
      <c r="O7640" s="6">
        <f>Table5[[#This Row],[profit]]/Table5[[#This Row],[net_sales]]</f>
        <v>0.16178472554311482</v>
      </c>
      <c r="P7640" s="3" t="str">
        <f>IF(Table5[[#This Row],[Profit_Percentage]]&lt;=24.5%,"low","high")</f>
        <v>low</v>
      </c>
      <c r="Q7640" s="3" t="str">
        <f>IF(Table5[[#This Row],[Profit_Percentage]]&gt;25%,"high_profit","low_profit")&amp;(IF(Table5[[#This Row],[net_sales]]&gt;1000," high_sales"," low_sales"))</f>
        <v>low_profit high_sales</v>
      </c>
      <c r="R7640" s="3"/>
    </row>
    <row r="7641" spans="1:18" ht="14.25" customHeight="1" x14ac:dyDescent="0.3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Table5[[#This Row],[sales]]-(Table5[[#This Row],[sales]]*Table5[[#This Row],[discount]])</f>
        <v>2974.4906000000001</v>
      </c>
      <c r="O7641" s="6">
        <f>Table5[[#This Row],[profit]]/Table5[[#This Row],[net_sales]]</f>
        <v>0.24843917812347432</v>
      </c>
      <c r="P7641" s="3" t="str">
        <f>IF(Table5[[#This Row],[Profit_Percentage]]&lt;=24.5%,"low","high")</f>
        <v>high</v>
      </c>
      <c r="Q7641" s="3" t="str">
        <f>IF(Table5[[#This Row],[Profit_Percentage]]&gt;25%,"high_profit","low_profit")&amp;(IF(Table5[[#This Row],[net_sales]]&gt;1000," high_sales"," low_sales"))</f>
        <v>low_profit high_sales</v>
      </c>
      <c r="R7641" s="3"/>
    </row>
    <row r="7642" spans="1:18" ht="14.25" customHeight="1" x14ac:dyDescent="0.3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Table5[[#This Row],[sales]]-(Table5[[#This Row],[sales]]*Table5[[#This Row],[discount]])</f>
        <v>1353.8792000000001</v>
      </c>
      <c r="O7642" s="6">
        <f>Table5[[#This Row],[profit]]/Table5[[#This Row],[net_sales]]</f>
        <v>0.36605186046140598</v>
      </c>
      <c r="P7642" s="3" t="str">
        <f>IF(Table5[[#This Row],[Profit_Percentage]]&lt;=24.5%,"low","high")</f>
        <v>high</v>
      </c>
      <c r="Q7642" s="3" t="str">
        <f>IF(Table5[[#This Row],[Profit_Percentage]]&gt;25%,"high_profit","low_profit")&amp;(IF(Table5[[#This Row],[net_sales]]&gt;1000," high_sales"," low_sales"))</f>
        <v>high_profit high_sales</v>
      </c>
      <c r="R7642" s="3"/>
    </row>
    <row r="7643" spans="1:18" ht="14.25" customHeight="1" x14ac:dyDescent="0.3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Table5[[#This Row],[sales]]-(Table5[[#This Row],[sales]]*Table5[[#This Row],[discount]])</f>
        <v>3050.7730000000001</v>
      </c>
      <c r="O7643" s="6">
        <f>Table5[[#This Row],[profit]]/Table5[[#This Row],[net_sales]]</f>
        <v>0.23441272097268462</v>
      </c>
      <c r="P7643" s="3" t="str">
        <f>IF(Table5[[#This Row],[Profit_Percentage]]&lt;=24.5%,"low","high")</f>
        <v>low</v>
      </c>
      <c r="Q7643" s="3" t="str">
        <f>IF(Table5[[#This Row],[Profit_Percentage]]&gt;25%,"high_profit","low_profit")&amp;(IF(Table5[[#This Row],[net_sales]]&gt;1000," high_sales"," low_sales"))</f>
        <v>low_profit high_sales</v>
      </c>
      <c r="R7643" s="3"/>
    </row>
    <row r="7644" spans="1:18" ht="14.25" customHeight="1" x14ac:dyDescent="0.3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Table5[[#This Row],[sales]]-(Table5[[#This Row],[sales]]*Table5[[#This Row],[discount]])</f>
        <v>1761.1</v>
      </c>
      <c r="O7644" s="6">
        <f>Table5[[#This Row],[profit]]/Table5[[#This Row],[net_sales]]</f>
        <v>0.35531202089603092</v>
      </c>
      <c r="P7644" s="3" t="str">
        <f>IF(Table5[[#This Row],[Profit_Percentage]]&lt;=24.5%,"low","high")</f>
        <v>high</v>
      </c>
      <c r="Q7644" s="3" t="str">
        <f>IF(Table5[[#This Row],[Profit_Percentage]]&gt;25%,"high_profit","low_profit")&amp;(IF(Table5[[#This Row],[net_sales]]&gt;1000," high_sales"," low_sales"))</f>
        <v>high_profit high_sales</v>
      </c>
      <c r="R7644" s="3"/>
    </row>
    <row r="7645" spans="1:18" ht="14.25" customHeight="1" x14ac:dyDescent="0.3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Table5[[#This Row],[sales]]-(Table5[[#This Row],[sales]]*Table5[[#This Row],[discount]])</f>
        <v>936.30720000000008</v>
      </c>
      <c r="O7645" s="6">
        <f>Table5[[#This Row],[profit]]/Table5[[#This Row],[net_sales]]</f>
        <v>0.20847858480635412</v>
      </c>
      <c r="P7645" s="3" t="str">
        <f>IF(Table5[[#This Row],[Profit_Percentage]]&lt;=24.5%,"low","high")</f>
        <v>low</v>
      </c>
      <c r="Q7645" s="3" t="str">
        <f>IF(Table5[[#This Row],[Profit_Percentage]]&gt;25%,"high_profit","low_profit")&amp;(IF(Table5[[#This Row],[net_sales]]&gt;1000," high_sales"," low_sales"))</f>
        <v>low_profit low_sales</v>
      </c>
      <c r="R7645" s="3"/>
    </row>
    <row r="7646" spans="1:18" ht="14.25" customHeight="1" x14ac:dyDescent="0.3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Table5[[#This Row],[sales]]-(Table5[[#This Row],[sales]]*Table5[[#This Row],[discount]])</f>
        <v>1929.0239999999999</v>
      </c>
      <c r="O7646" s="6">
        <f>Table5[[#This Row],[profit]]/Table5[[#This Row],[net_sales]]</f>
        <v>0.17562767492783918</v>
      </c>
      <c r="P7646" s="3" t="str">
        <f>IF(Table5[[#This Row],[Profit_Percentage]]&lt;=24.5%,"low","high")</f>
        <v>low</v>
      </c>
      <c r="Q7646" s="3" t="str">
        <f>IF(Table5[[#This Row],[Profit_Percentage]]&gt;25%,"high_profit","low_profit")&amp;(IF(Table5[[#This Row],[net_sales]]&gt;1000," high_sales"," low_sales"))</f>
        <v>low_profit high_sales</v>
      </c>
      <c r="R7646" s="3"/>
    </row>
    <row r="7647" spans="1:18" ht="14.25" customHeight="1" x14ac:dyDescent="0.3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Table5[[#This Row],[sales]]-(Table5[[#This Row],[sales]]*Table5[[#This Row],[discount]])</f>
        <v>1435.6764000000001</v>
      </c>
      <c r="O7647" s="6">
        <f>Table5[[#This Row],[profit]]/Table5[[#This Row],[net_sales]]</f>
        <v>0.25738390628974606</v>
      </c>
      <c r="P7647" s="3" t="str">
        <f>IF(Table5[[#This Row],[Profit_Percentage]]&lt;=24.5%,"low","high")</f>
        <v>high</v>
      </c>
      <c r="Q7647" s="3" t="str">
        <f>IF(Table5[[#This Row],[Profit_Percentage]]&gt;25%,"high_profit","low_profit")&amp;(IF(Table5[[#This Row],[net_sales]]&gt;1000," high_sales"," low_sales"))</f>
        <v>high_profit high_sales</v>
      </c>
      <c r="R7647" s="3"/>
    </row>
    <row r="7648" spans="1:18" ht="14.25" customHeight="1" x14ac:dyDescent="0.3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Table5[[#This Row],[sales]]-(Table5[[#This Row],[sales]]*Table5[[#This Row],[discount]])</f>
        <v>1643.7122000000002</v>
      </c>
      <c r="O7648" s="6">
        <f>Table5[[#This Row],[profit]]/Table5[[#This Row],[net_sales]]</f>
        <v>0.18186273728454408</v>
      </c>
      <c r="P7648" s="3" t="str">
        <f>IF(Table5[[#This Row],[Profit_Percentage]]&lt;=24.5%,"low","high")</f>
        <v>low</v>
      </c>
      <c r="Q7648" s="3" t="str">
        <f>IF(Table5[[#This Row],[Profit_Percentage]]&gt;25%,"high_profit","low_profit")&amp;(IF(Table5[[#This Row],[net_sales]]&gt;1000," high_sales"," low_sales"))</f>
        <v>low_profit high_sales</v>
      </c>
      <c r="R7648" s="3"/>
    </row>
    <row r="7649" spans="1:18" ht="14.25" customHeight="1" x14ac:dyDescent="0.3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Table5[[#This Row],[sales]]-(Table5[[#This Row],[sales]]*Table5[[#This Row],[discount]])</f>
        <v>1107.7822999999999</v>
      </c>
      <c r="O7649" s="6">
        <f>Table5[[#This Row],[profit]]/Table5[[#This Row],[net_sales]]</f>
        <v>0.3031371777649815</v>
      </c>
      <c r="P7649" s="3" t="str">
        <f>IF(Table5[[#This Row],[Profit_Percentage]]&lt;=24.5%,"low","high")</f>
        <v>high</v>
      </c>
      <c r="Q7649" s="3" t="str">
        <f>IF(Table5[[#This Row],[Profit_Percentage]]&gt;25%,"high_profit","low_profit")&amp;(IF(Table5[[#This Row],[net_sales]]&gt;1000," high_sales"," low_sales"))</f>
        <v>high_profit high_sales</v>
      </c>
      <c r="R7649" s="3"/>
    </row>
    <row r="7650" spans="1:18" ht="14.25" customHeight="1" x14ac:dyDescent="0.3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Table5[[#This Row],[sales]]-(Table5[[#This Row],[sales]]*Table5[[#This Row],[discount]])</f>
        <v>1506.6744000000001</v>
      </c>
      <c r="O7650" s="6">
        <f>Table5[[#This Row],[profit]]/Table5[[#This Row],[net_sales]]</f>
        <v>0.21954312092911379</v>
      </c>
      <c r="P7650" s="3" t="str">
        <f>IF(Table5[[#This Row],[Profit_Percentage]]&lt;=24.5%,"low","high")</f>
        <v>low</v>
      </c>
      <c r="Q7650" s="3" t="str">
        <f>IF(Table5[[#This Row],[Profit_Percentage]]&gt;25%,"high_profit","low_profit")&amp;(IF(Table5[[#This Row],[net_sales]]&gt;1000," high_sales"," low_sales"))</f>
        <v>low_profit high_sales</v>
      </c>
      <c r="R7650" s="3"/>
    </row>
    <row r="7651" spans="1:18" ht="14.25" customHeight="1" x14ac:dyDescent="0.3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Table5[[#This Row],[sales]]-(Table5[[#This Row],[sales]]*Table5[[#This Row],[discount]])</f>
        <v>3915.4995000000004</v>
      </c>
      <c r="O7651" s="6">
        <f>Table5[[#This Row],[profit]]/Table5[[#This Row],[net_sales]]</f>
        <v>0.15552294158127206</v>
      </c>
      <c r="P7651" s="3" t="str">
        <f>IF(Table5[[#This Row],[Profit_Percentage]]&lt;=24.5%,"low","high")</f>
        <v>low</v>
      </c>
      <c r="Q7651" s="3" t="str">
        <f>IF(Table5[[#This Row],[Profit_Percentage]]&gt;25%,"high_profit","low_profit")&amp;(IF(Table5[[#This Row],[net_sales]]&gt;1000," high_sales"," low_sales"))</f>
        <v>low_profit high_sales</v>
      </c>
      <c r="R7651" s="3"/>
    </row>
    <row r="7652" spans="1:18" ht="14.25" customHeight="1" x14ac:dyDescent="0.3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Table5[[#This Row],[sales]]-(Table5[[#This Row],[sales]]*Table5[[#This Row],[discount]])</f>
        <v>897.95220000000006</v>
      </c>
      <c r="O7652" s="6">
        <f>Table5[[#This Row],[profit]]/Table5[[#This Row],[net_sales]]</f>
        <v>0.3794745421860985</v>
      </c>
      <c r="P7652" s="3" t="str">
        <f>IF(Table5[[#This Row],[Profit_Percentage]]&lt;=24.5%,"low","high")</f>
        <v>high</v>
      </c>
      <c r="Q7652" s="3" t="str">
        <f>IF(Table5[[#This Row],[Profit_Percentage]]&gt;25%,"high_profit","low_profit")&amp;(IF(Table5[[#This Row],[net_sales]]&gt;1000," high_sales"," low_sales"))</f>
        <v>high_profit low_sales</v>
      </c>
      <c r="R7652" s="3"/>
    </row>
    <row r="7653" spans="1:18" ht="14.25" customHeight="1" x14ac:dyDescent="0.3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Table5[[#This Row],[sales]]-(Table5[[#This Row],[sales]]*Table5[[#This Row],[discount]])</f>
        <v>1961.7918</v>
      </c>
      <c r="O7653" s="6">
        <f>Table5[[#This Row],[profit]]/Table5[[#This Row],[net_sales]]</f>
        <v>0.43645304257057249</v>
      </c>
      <c r="P7653" s="3" t="str">
        <f>IF(Table5[[#This Row],[Profit_Percentage]]&lt;=24.5%,"low","high")</f>
        <v>high</v>
      </c>
      <c r="Q7653" s="3" t="str">
        <f>IF(Table5[[#This Row],[Profit_Percentage]]&gt;25%,"high_profit","low_profit")&amp;(IF(Table5[[#This Row],[net_sales]]&gt;1000," high_sales"," low_sales"))</f>
        <v>high_profit high_sales</v>
      </c>
      <c r="R7653" s="3"/>
    </row>
    <row r="7654" spans="1:18" ht="14.25" customHeight="1" x14ac:dyDescent="0.3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Table5[[#This Row],[sales]]-(Table5[[#This Row],[sales]]*Table5[[#This Row],[discount]])</f>
        <v>2888.3456000000001</v>
      </c>
      <c r="O7654" s="6">
        <f>Table5[[#This Row],[profit]]/Table5[[#This Row],[net_sales]]</f>
        <v>0.395890990330243</v>
      </c>
      <c r="P7654" s="3" t="str">
        <f>IF(Table5[[#This Row],[Profit_Percentage]]&lt;=24.5%,"low","high")</f>
        <v>high</v>
      </c>
      <c r="Q7654" s="3" t="str">
        <f>IF(Table5[[#This Row],[Profit_Percentage]]&gt;25%,"high_profit","low_profit")&amp;(IF(Table5[[#This Row],[net_sales]]&gt;1000," high_sales"," low_sales"))</f>
        <v>high_profit high_sales</v>
      </c>
      <c r="R7654" s="3"/>
    </row>
    <row r="7655" spans="1:18" ht="14.25" customHeight="1" x14ac:dyDescent="0.3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Table5[[#This Row],[sales]]-(Table5[[#This Row],[sales]]*Table5[[#This Row],[discount]])</f>
        <v>1617.2189999999998</v>
      </c>
      <c r="O7655" s="6">
        <f>Table5[[#This Row],[profit]]/Table5[[#This Row],[net_sales]]</f>
        <v>8.177000146547872E-2</v>
      </c>
      <c r="P7655" s="3" t="str">
        <f>IF(Table5[[#This Row],[Profit_Percentage]]&lt;=24.5%,"low","high")</f>
        <v>low</v>
      </c>
      <c r="Q7655" s="3" t="str">
        <f>IF(Table5[[#This Row],[Profit_Percentage]]&gt;25%,"high_profit","low_profit")&amp;(IF(Table5[[#This Row],[net_sales]]&gt;1000," high_sales"," low_sales"))</f>
        <v>low_profit high_sales</v>
      </c>
      <c r="R7655" s="3"/>
    </row>
    <row r="7656" spans="1:18" ht="14.25" customHeight="1" x14ac:dyDescent="0.3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Table5[[#This Row],[sales]]-(Table5[[#This Row],[sales]]*Table5[[#This Row],[discount]])</f>
        <v>144.31990000000002</v>
      </c>
      <c r="O7656" s="6">
        <f>Table5[[#This Row],[profit]]/Table5[[#This Row],[net_sales]]</f>
        <v>0.14793524662918972</v>
      </c>
      <c r="P7656" s="3" t="str">
        <f>IF(Table5[[#This Row],[Profit_Percentage]]&lt;=24.5%,"low","high")</f>
        <v>low</v>
      </c>
      <c r="Q7656" s="3" t="str">
        <f>IF(Table5[[#This Row],[Profit_Percentage]]&gt;25%,"high_profit","low_profit")&amp;(IF(Table5[[#This Row],[net_sales]]&gt;1000," high_sales"," low_sales"))</f>
        <v>low_profit low_sales</v>
      </c>
      <c r="R7656" s="3"/>
    </row>
    <row r="7657" spans="1:18" ht="14.25" customHeight="1" x14ac:dyDescent="0.3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Table5[[#This Row],[sales]]-(Table5[[#This Row],[sales]]*Table5[[#This Row],[discount]])</f>
        <v>187.4845</v>
      </c>
      <c r="O7657" s="6">
        <f>Table5[[#This Row],[profit]]/Table5[[#This Row],[net_sales]]</f>
        <v>0.11776973563147886</v>
      </c>
      <c r="P7657" s="3" t="str">
        <f>IF(Table5[[#This Row],[Profit_Percentage]]&lt;=24.5%,"low","high")</f>
        <v>low</v>
      </c>
      <c r="Q7657" s="3" t="str">
        <f>IF(Table5[[#This Row],[Profit_Percentage]]&gt;25%,"high_profit","low_profit")&amp;(IF(Table5[[#This Row],[net_sales]]&gt;1000," high_sales"," low_sales"))</f>
        <v>low_profit low_sales</v>
      </c>
      <c r="R7657" s="3"/>
    </row>
    <row r="7658" spans="1:18" ht="14.25" customHeight="1" x14ac:dyDescent="0.3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Table5[[#This Row],[sales]]-(Table5[[#This Row],[sales]]*Table5[[#This Row],[discount]])</f>
        <v>697.36839999999995</v>
      </c>
      <c r="O7658" s="6">
        <f>Table5[[#This Row],[profit]]/Table5[[#This Row],[net_sales]]</f>
        <v>0.31177208488368557</v>
      </c>
      <c r="P7658" s="3" t="str">
        <f>IF(Table5[[#This Row],[Profit_Percentage]]&lt;=24.5%,"low","high")</f>
        <v>high</v>
      </c>
      <c r="Q7658" s="3" t="str">
        <f>IF(Table5[[#This Row],[Profit_Percentage]]&gt;25%,"high_profit","low_profit")&amp;(IF(Table5[[#This Row],[net_sales]]&gt;1000," high_sales"," low_sales"))</f>
        <v>high_profit low_sales</v>
      </c>
      <c r="R7658" s="3"/>
    </row>
    <row r="7659" spans="1:18" ht="14.25" customHeight="1" x14ac:dyDescent="0.3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Table5[[#This Row],[sales]]-(Table5[[#This Row],[sales]]*Table5[[#This Row],[discount]])</f>
        <v>332.39440000000002</v>
      </c>
      <c r="O7659" s="6">
        <f>Table5[[#This Row],[profit]]/Table5[[#This Row],[net_sales]]</f>
        <v>0.27007073524704384</v>
      </c>
      <c r="P7659" s="3" t="str">
        <f>IF(Table5[[#This Row],[Profit_Percentage]]&lt;=24.5%,"low","high")</f>
        <v>high</v>
      </c>
      <c r="Q7659" s="3" t="str">
        <f>IF(Table5[[#This Row],[Profit_Percentage]]&gt;25%,"high_profit","low_profit")&amp;(IF(Table5[[#This Row],[net_sales]]&gt;1000," high_sales"," low_sales"))</f>
        <v>high_profit low_sales</v>
      </c>
      <c r="R7659" s="3"/>
    </row>
    <row r="7660" spans="1:18" ht="14.25" customHeight="1" x14ac:dyDescent="0.3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Table5[[#This Row],[sales]]-(Table5[[#This Row],[sales]]*Table5[[#This Row],[discount]])</f>
        <v>3727.9638</v>
      </c>
      <c r="O7660" s="6">
        <f>Table5[[#This Row],[profit]]/Table5[[#This Row],[net_sales]]</f>
        <v>0.21592484347621616</v>
      </c>
      <c r="P7660" s="3" t="str">
        <f>IF(Table5[[#This Row],[Profit_Percentage]]&lt;=24.5%,"low","high")</f>
        <v>low</v>
      </c>
      <c r="Q7660" s="3" t="str">
        <f>IF(Table5[[#This Row],[Profit_Percentage]]&gt;25%,"high_profit","low_profit")&amp;(IF(Table5[[#This Row],[net_sales]]&gt;1000," high_sales"," low_sales"))</f>
        <v>low_profit high_sales</v>
      </c>
      <c r="R7660" s="3"/>
    </row>
    <row r="7661" spans="1:18" ht="14.25" customHeight="1" x14ac:dyDescent="0.3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Table5[[#This Row],[sales]]-(Table5[[#This Row],[sales]]*Table5[[#This Row],[discount]])</f>
        <v>1421.1884</v>
      </c>
      <c r="O7661" s="6">
        <f>Table5[[#This Row],[profit]]/Table5[[#This Row],[net_sales]]</f>
        <v>6.5860374317718892E-2</v>
      </c>
      <c r="P7661" s="3" t="str">
        <f>IF(Table5[[#This Row],[Profit_Percentage]]&lt;=24.5%,"low","high")</f>
        <v>low</v>
      </c>
      <c r="Q7661" s="3" t="str">
        <f>IF(Table5[[#This Row],[Profit_Percentage]]&gt;25%,"high_profit","low_profit")&amp;(IF(Table5[[#This Row],[net_sales]]&gt;1000," high_sales"," low_sales"))</f>
        <v>low_profit high_sales</v>
      </c>
      <c r="R7661" s="3"/>
    </row>
    <row r="7662" spans="1:18" ht="14.25" customHeight="1" x14ac:dyDescent="0.3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Table5[[#This Row],[sales]]-(Table5[[#This Row],[sales]]*Table5[[#This Row],[discount]])</f>
        <v>2538.9210000000003</v>
      </c>
      <c r="O7662" s="6">
        <f>Table5[[#This Row],[profit]]/Table5[[#This Row],[net_sales]]</f>
        <v>0.3029830388578455</v>
      </c>
      <c r="P7662" s="3" t="str">
        <f>IF(Table5[[#This Row],[Profit_Percentage]]&lt;=24.5%,"low","high")</f>
        <v>high</v>
      </c>
      <c r="Q7662" s="3" t="str">
        <f>IF(Table5[[#This Row],[Profit_Percentage]]&gt;25%,"high_profit","low_profit")&amp;(IF(Table5[[#This Row],[net_sales]]&gt;1000," high_sales"," low_sales"))</f>
        <v>high_profit high_sales</v>
      </c>
      <c r="R7662" s="3"/>
    </row>
    <row r="7663" spans="1:18" ht="14.25" customHeight="1" x14ac:dyDescent="0.3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Table5[[#This Row],[sales]]-(Table5[[#This Row],[sales]]*Table5[[#This Row],[discount]])</f>
        <v>283.38759999999996</v>
      </c>
      <c r="O7663" s="6">
        <f>Table5[[#This Row],[profit]]/Table5[[#This Row],[net_sales]]</f>
        <v>0.26169105493677214</v>
      </c>
      <c r="P7663" s="3" t="str">
        <f>IF(Table5[[#This Row],[Profit_Percentage]]&lt;=24.5%,"low","high")</f>
        <v>high</v>
      </c>
      <c r="Q7663" s="3" t="str">
        <f>IF(Table5[[#This Row],[Profit_Percentage]]&gt;25%,"high_profit","low_profit")&amp;(IF(Table5[[#This Row],[net_sales]]&gt;1000," high_sales"," low_sales"))</f>
        <v>high_profit low_sales</v>
      </c>
      <c r="R7663" s="3"/>
    </row>
    <row r="7664" spans="1:18" ht="14.25" customHeight="1" x14ac:dyDescent="0.3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Table5[[#This Row],[sales]]-(Table5[[#This Row],[sales]]*Table5[[#This Row],[discount]])</f>
        <v>1425.1996000000001</v>
      </c>
      <c r="O7664" s="6">
        <f>Table5[[#This Row],[profit]]/Table5[[#This Row],[net_sales]]</f>
        <v>0.25695348216488412</v>
      </c>
      <c r="P7664" s="3" t="str">
        <f>IF(Table5[[#This Row],[Profit_Percentage]]&lt;=24.5%,"low","high")</f>
        <v>high</v>
      </c>
      <c r="Q7664" s="3" t="str">
        <f>IF(Table5[[#This Row],[Profit_Percentage]]&gt;25%,"high_profit","low_profit")&amp;(IF(Table5[[#This Row],[net_sales]]&gt;1000," high_sales"," low_sales"))</f>
        <v>high_profit high_sales</v>
      </c>
      <c r="R7664" s="3"/>
    </row>
    <row r="7665" spans="1:18" ht="14.25" customHeight="1" x14ac:dyDescent="0.3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Table5[[#This Row],[sales]]-(Table5[[#This Row],[sales]]*Table5[[#This Row],[discount]])</f>
        <v>848.17759999999998</v>
      </c>
      <c r="O7665" s="6">
        <f>Table5[[#This Row],[profit]]/Table5[[#This Row],[net_sales]]</f>
        <v>8.9509555545913971E-2</v>
      </c>
      <c r="P7665" s="3" t="str">
        <f>IF(Table5[[#This Row],[Profit_Percentage]]&lt;=24.5%,"low","high")</f>
        <v>low</v>
      </c>
      <c r="Q7665" s="3" t="str">
        <f>IF(Table5[[#This Row],[Profit_Percentage]]&gt;25%,"high_profit","low_profit")&amp;(IF(Table5[[#This Row],[net_sales]]&gt;1000," high_sales"," low_sales"))</f>
        <v>low_profit low_sales</v>
      </c>
      <c r="R7665" s="3"/>
    </row>
    <row r="7666" spans="1:18" ht="14.25" customHeight="1" x14ac:dyDescent="0.3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Table5[[#This Row],[sales]]-(Table5[[#This Row],[sales]]*Table5[[#This Row],[discount]])</f>
        <v>859.45890000000009</v>
      </c>
      <c r="O7666" s="6">
        <f>Table5[[#This Row],[profit]]/Table5[[#This Row],[net_sales]]</f>
        <v>0.12639347850141525</v>
      </c>
      <c r="P7666" s="3" t="str">
        <f>IF(Table5[[#This Row],[Profit_Percentage]]&lt;=24.5%,"low","high")</f>
        <v>low</v>
      </c>
      <c r="Q7666" s="3" t="str">
        <f>IF(Table5[[#This Row],[Profit_Percentage]]&gt;25%,"high_profit","low_profit")&amp;(IF(Table5[[#This Row],[net_sales]]&gt;1000," high_sales"," low_sales"))</f>
        <v>low_profit low_sales</v>
      </c>
      <c r="R7666" s="3"/>
    </row>
    <row r="7667" spans="1:18" ht="14.25" customHeight="1" x14ac:dyDescent="0.3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Table5[[#This Row],[sales]]-(Table5[[#This Row],[sales]]*Table5[[#This Row],[discount]])</f>
        <v>693.12840000000006</v>
      </c>
      <c r="O7667" s="6">
        <f>Table5[[#This Row],[profit]]/Table5[[#This Row],[net_sales]]</f>
        <v>0.35170972650954713</v>
      </c>
      <c r="P7667" s="3" t="str">
        <f>IF(Table5[[#This Row],[Profit_Percentage]]&lt;=24.5%,"low","high")</f>
        <v>high</v>
      </c>
      <c r="Q7667" s="3" t="str">
        <f>IF(Table5[[#This Row],[Profit_Percentage]]&gt;25%,"high_profit","low_profit")&amp;(IF(Table5[[#This Row],[net_sales]]&gt;1000," high_sales"," low_sales"))</f>
        <v>high_profit low_sales</v>
      </c>
      <c r="R7667" s="3"/>
    </row>
    <row r="7668" spans="1:18" ht="14.25" customHeight="1" x14ac:dyDescent="0.3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Table5[[#This Row],[sales]]-(Table5[[#This Row],[sales]]*Table5[[#This Row],[discount]])</f>
        <v>2971.4004999999997</v>
      </c>
      <c r="O7668" s="6">
        <f>Table5[[#This Row],[profit]]/Table5[[#This Row],[net_sales]]</f>
        <v>0.21759099791495626</v>
      </c>
      <c r="P7668" s="3" t="str">
        <f>IF(Table5[[#This Row],[Profit_Percentage]]&lt;=24.5%,"low","high")</f>
        <v>low</v>
      </c>
      <c r="Q7668" s="3" t="str">
        <f>IF(Table5[[#This Row],[Profit_Percentage]]&gt;25%,"high_profit","low_profit")&amp;(IF(Table5[[#This Row],[net_sales]]&gt;1000," high_sales"," low_sales"))</f>
        <v>low_profit high_sales</v>
      </c>
      <c r="R7668" s="3"/>
    </row>
    <row r="7669" spans="1:18" ht="14.25" customHeight="1" x14ac:dyDescent="0.3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Table5[[#This Row],[sales]]-(Table5[[#This Row],[sales]]*Table5[[#This Row],[discount]])</f>
        <v>1840.905</v>
      </c>
      <c r="O7669" s="6">
        <f>Table5[[#This Row],[profit]]/Table5[[#This Row],[net_sales]]</f>
        <v>0.25638476727479148</v>
      </c>
      <c r="P7669" s="3" t="str">
        <f>IF(Table5[[#This Row],[Profit_Percentage]]&lt;=24.5%,"low","high")</f>
        <v>high</v>
      </c>
      <c r="Q7669" s="3" t="str">
        <f>IF(Table5[[#This Row],[Profit_Percentage]]&gt;25%,"high_profit","low_profit")&amp;(IF(Table5[[#This Row],[net_sales]]&gt;1000," high_sales"," low_sales"))</f>
        <v>high_profit high_sales</v>
      </c>
      <c r="R7669" s="3"/>
    </row>
    <row r="7670" spans="1:18" ht="14.25" customHeight="1" x14ac:dyDescent="0.3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Table5[[#This Row],[sales]]-(Table5[[#This Row],[sales]]*Table5[[#This Row],[discount]])</f>
        <v>446.83920000000001</v>
      </c>
      <c r="O7670" s="6">
        <f>Table5[[#This Row],[profit]]/Table5[[#This Row],[net_sales]]</f>
        <v>0.34923077473954839</v>
      </c>
      <c r="P7670" s="3" t="str">
        <f>IF(Table5[[#This Row],[Profit_Percentage]]&lt;=24.5%,"low","high")</f>
        <v>high</v>
      </c>
      <c r="Q7670" s="3" t="str">
        <f>IF(Table5[[#This Row],[Profit_Percentage]]&gt;25%,"high_profit","low_profit")&amp;(IF(Table5[[#This Row],[net_sales]]&gt;1000," high_sales"," low_sales"))</f>
        <v>high_profit low_sales</v>
      </c>
      <c r="R7670" s="3"/>
    </row>
    <row r="7671" spans="1:18" ht="14.25" customHeight="1" x14ac:dyDescent="0.3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Table5[[#This Row],[sales]]-(Table5[[#This Row],[sales]]*Table5[[#This Row],[discount]])</f>
        <v>3209.1931999999997</v>
      </c>
      <c r="O7671" s="6">
        <f>Table5[[#This Row],[profit]]/Table5[[#This Row],[net_sales]]</f>
        <v>5.9195563545379574E-2</v>
      </c>
      <c r="P7671" s="3" t="str">
        <f>IF(Table5[[#This Row],[Profit_Percentage]]&lt;=24.5%,"low","high")</f>
        <v>low</v>
      </c>
      <c r="Q7671" s="3" t="str">
        <f>IF(Table5[[#This Row],[Profit_Percentage]]&gt;25%,"high_profit","low_profit")&amp;(IF(Table5[[#This Row],[net_sales]]&gt;1000," high_sales"," low_sales"))</f>
        <v>low_profit high_sales</v>
      </c>
      <c r="R7671" s="3"/>
    </row>
    <row r="7672" spans="1:18" ht="14.25" customHeight="1" x14ac:dyDescent="0.3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Table5[[#This Row],[sales]]-(Table5[[#This Row],[sales]]*Table5[[#This Row],[discount]])</f>
        <v>954.15840000000003</v>
      </c>
      <c r="O7672" s="6">
        <f>Table5[[#This Row],[profit]]/Table5[[#This Row],[net_sales]]</f>
        <v>0.21915648387102185</v>
      </c>
      <c r="P7672" s="3" t="str">
        <f>IF(Table5[[#This Row],[Profit_Percentage]]&lt;=24.5%,"low","high")</f>
        <v>low</v>
      </c>
      <c r="Q7672" s="3" t="str">
        <f>IF(Table5[[#This Row],[Profit_Percentage]]&gt;25%,"high_profit","low_profit")&amp;(IF(Table5[[#This Row],[net_sales]]&gt;1000," high_sales"," low_sales"))</f>
        <v>low_profit low_sales</v>
      </c>
      <c r="R7672" s="3"/>
    </row>
    <row r="7673" spans="1:18" ht="14.25" customHeight="1" x14ac:dyDescent="0.3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Table5[[#This Row],[sales]]-(Table5[[#This Row],[sales]]*Table5[[#This Row],[discount]])</f>
        <v>1129.6032</v>
      </c>
      <c r="O7673" s="6">
        <f>Table5[[#This Row],[profit]]/Table5[[#This Row],[net_sales]]</f>
        <v>0.12073266081399202</v>
      </c>
      <c r="P7673" s="3" t="str">
        <f>IF(Table5[[#This Row],[Profit_Percentage]]&lt;=24.5%,"low","high")</f>
        <v>low</v>
      </c>
      <c r="Q7673" s="3" t="str">
        <f>IF(Table5[[#This Row],[Profit_Percentage]]&gt;25%,"high_profit","low_profit")&amp;(IF(Table5[[#This Row],[net_sales]]&gt;1000," high_sales"," low_sales"))</f>
        <v>low_profit high_sales</v>
      </c>
      <c r="R7673" s="3"/>
    </row>
    <row r="7674" spans="1:18" ht="14.25" customHeight="1" x14ac:dyDescent="0.3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Table5[[#This Row],[sales]]-(Table5[[#This Row],[sales]]*Table5[[#This Row],[discount]])</f>
        <v>2787.9771999999998</v>
      </c>
      <c r="O7674" s="6">
        <f>Table5[[#This Row],[profit]]/Table5[[#This Row],[net_sales]]</f>
        <v>0.43506812035622106</v>
      </c>
      <c r="P7674" s="3" t="str">
        <f>IF(Table5[[#This Row],[Profit_Percentage]]&lt;=24.5%,"low","high")</f>
        <v>high</v>
      </c>
      <c r="Q7674" s="3" t="str">
        <f>IF(Table5[[#This Row],[Profit_Percentage]]&gt;25%,"high_profit","low_profit")&amp;(IF(Table5[[#This Row],[net_sales]]&gt;1000," high_sales"," low_sales"))</f>
        <v>high_profit high_sales</v>
      </c>
      <c r="R7674" s="3"/>
    </row>
    <row r="7675" spans="1:18" ht="14.25" customHeight="1" x14ac:dyDescent="0.3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Table5[[#This Row],[sales]]-(Table5[[#This Row],[sales]]*Table5[[#This Row],[discount]])</f>
        <v>2303.0120999999999</v>
      </c>
      <c r="O7675" s="6">
        <f>Table5[[#This Row],[profit]]/Table5[[#This Row],[net_sales]]</f>
        <v>0.25339858179642222</v>
      </c>
      <c r="P7675" s="3" t="str">
        <f>IF(Table5[[#This Row],[Profit_Percentage]]&lt;=24.5%,"low","high")</f>
        <v>high</v>
      </c>
      <c r="Q7675" s="3" t="str">
        <f>IF(Table5[[#This Row],[Profit_Percentage]]&gt;25%,"high_profit","low_profit")&amp;(IF(Table5[[#This Row],[net_sales]]&gt;1000," high_sales"," low_sales"))</f>
        <v>high_profit high_sales</v>
      </c>
      <c r="R7675" s="3"/>
    </row>
    <row r="7676" spans="1:18" ht="14.25" customHeight="1" x14ac:dyDescent="0.3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Table5[[#This Row],[sales]]-(Table5[[#This Row],[sales]]*Table5[[#This Row],[discount]])</f>
        <v>2112.0681000000004</v>
      </c>
      <c r="O7676" s="6">
        <f>Table5[[#This Row],[profit]]/Table5[[#This Row],[net_sales]]</f>
        <v>0.48874844518507704</v>
      </c>
      <c r="P7676" s="3" t="str">
        <f>IF(Table5[[#This Row],[Profit_Percentage]]&lt;=24.5%,"low","high")</f>
        <v>high</v>
      </c>
      <c r="Q7676" s="3" t="str">
        <f>IF(Table5[[#This Row],[Profit_Percentage]]&gt;25%,"high_profit","low_profit")&amp;(IF(Table5[[#This Row],[net_sales]]&gt;1000," high_sales"," low_sales"))</f>
        <v>high_profit high_sales</v>
      </c>
      <c r="R7676" s="3"/>
    </row>
    <row r="7677" spans="1:18" ht="14.25" customHeight="1" x14ac:dyDescent="0.3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Table5[[#This Row],[sales]]-(Table5[[#This Row],[sales]]*Table5[[#This Row],[discount]])</f>
        <v>618.03</v>
      </c>
      <c r="O7677" s="6">
        <f>Table5[[#This Row],[profit]]/Table5[[#This Row],[net_sales]]</f>
        <v>0.10905619468310601</v>
      </c>
      <c r="P7677" s="3" t="str">
        <f>IF(Table5[[#This Row],[Profit_Percentage]]&lt;=24.5%,"low","high")</f>
        <v>low</v>
      </c>
      <c r="Q7677" s="3" t="str">
        <f>IF(Table5[[#This Row],[Profit_Percentage]]&gt;25%,"high_profit","low_profit")&amp;(IF(Table5[[#This Row],[net_sales]]&gt;1000," high_sales"," low_sales"))</f>
        <v>low_profit low_sales</v>
      </c>
      <c r="R7677" s="3"/>
    </row>
    <row r="7678" spans="1:18" ht="14.25" customHeight="1" x14ac:dyDescent="0.3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Table5[[#This Row],[sales]]-(Table5[[#This Row],[sales]]*Table5[[#This Row],[discount]])</f>
        <v>4746.5895</v>
      </c>
      <c r="O7678" s="6">
        <f>Table5[[#This Row],[profit]]/Table5[[#This Row],[net_sales]]</f>
        <v>0.10002550252133663</v>
      </c>
      <c r="P7678" s="3" t="str">
        <f>IF(Table5[[#This Row],[Profit_Percentage]]&lt;=24.5%,"low","high")</f>
        <v>low</v>
      </c>
      <c r="Q7678" s="3" t="str">
        <f>IF(Table5[[#This Row],[Profit_Percentage]]&gt;25%,"high_profit","low_profit")&amp;(IF(Table5[[#This Row],[net_sales]]&gt;1000," high_sales"," low_sales"))</f>
        <v>low_profit high_sales</v>
      </c>
      <c r="R7678" s="3"/>
    </row>
    <row r="7679" spans="1:18" ht="14.25" customHeight="1" x14ac:dyDescent="0.3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Table5[[#This Row],[sales]]-(Table5[[#This Row],[sales]]*Table5[[#This Row],[discount]])</f>
        <v>2816.6547999999998</v>
      </c>
      <c r="O7679" s="6">
        <f>Table5[[#This Row],[profit]]/Table5[[#This Row],[net_sales]]</f>
        <v>0.27049818103375678</v>
      </c>
      <c r="P7679" s="3" t="str">
        <f>IF(Table5[[#This Row],[Profit_Percentage]]&lt;=24.5%,"low","high")</f>
        <v>high</v>
      </c>
      <c r="Q7679" s="3" t="str">
        <f>IF(Table5[[#This Row],[Profit_Percentage]]&gt;25%,"high_profit","low_profit")&amp;(IF(Table5[[#This Row],[net_sales]]&gt;1000," high_sales"," low_sales"))</f>
        <v>high_profit high_sales</v>
      </c>
      <c r="R7679" s="3"/>
    </row>
    <row r="7680" spans="1:18" ht="14.25" customHeight="1" x14ac:dyDescent="0.3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Table5[[#This Row],[sales]]-(Table5[[#This Row],[sales]]*Table5[[#This Row],[discount]])</f>
        <v>2055.8012000000003</v>
      </c>
      <c r="O7680" s="6">
        <f>Table5[[#This Row],[profit]]/Table5[[#This Row],[net_sales]]</f>
        <v>0.3079042856867677</v>
      </c>
      <c r="P7680" s="3" t="str">
        <f>IF(Table5[[#This Row],[Profit_Percentage]]&lt;=24.5%,"low","high")</f>
        <v>high</v>
      </c>
      <c r="Q7680" s="3" t="str">
        <f>IF(Table5[[#This Row],[Profit_Percentage]]&gt;25%,"high_profit","low_profit")&amp;(IF(Table5[[#This Row],[net_sales]]&gt;1000," high_sales"," low_sales"))</f>
        <v>high_profit high_sales</v>
      </c>
      <c r="R7680" s="3"/>
    </row>
    <row r="7681" spans="1:18" ht="14.25" customHeight="1" x14ac:dyDescent="0.3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Table5[[#This Row],[sales]]-(Table5[[#This Row],[sales]]*Table5[[#This Row],[discount]])</f>
        <v>3488.4656</v>
      </c>
      <c r="O7681" s="6">
        <f>Table5[[#This Row],[profit]]/Table5[[#This Row],[net_sales]]</f>
        <v>0.37628291361107302</v>
      </c>
      <c r="P7681" s="3" t="str">
        <f>IF(Table5[[#This Row],[Profit_Percentage]]&lt;=24.5%,"low","high")</f>
        <v>high</v>
      </c>
      <c r="Q7681" s="3" t="str">
        <f>IF(Table5[[#This Row],[Profit_Percentage]]&gt;25%,"high_profit","low_profit")&amp;(IF(Table5[[#This Row],[net_sales]]&gt;1000," high_sales"," low_sales"))</f>
        <v>high_profit high_sales</v>
      </c>
      <c r="R7681" s="3"/>
    </row>
    <row r="7682" spans="1:18" ht="14.25" customHeight="1" x14ac:dyDescent="0.3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Table5[[#This Row],[sales]]-(Table5[[#This Row],[sales]]*Table5[[#This Row],[discount]])</f>
        <v>2134.6831999999999</v>
      </c>
      <c r="O7682" s="6">
        <f>Table5[[#This Row],[profit]]/Table5[[#This Row],[net_sales]]</f>
        <v>0.43000291565511922</v>
      </c>
      <c r="P7682" s="3" t="str">
        <f>IF(Table5[[#This Row],[Profit_Percentage]]&lt;=24.5%,"low","high")</f>
        <v>high</v>
      </c>
      <c r="Q7682" s="3" t="str">
        <f>IF(Table5[[#This Row],[Profit_Percentage]]&gt;25%,"high_profit","low_profit")&amp;(IF(Table5[[#This Row],[net_sales]]&gt;1000," high_sales"," low_sales"))</f>
        <v>high_profit high_sales</v>
      </c>
      <c r="R7682" s="3"/>
    </row>
    <row r="7683" spans="1:18" ht="14.25" customHeight="1" x14ac:dyDescent="0.3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Table5[[#This Row],[sales]]-(Table5[[#This Row],[sales]]*Table5[[#This Row],[discount]])</f>
        <v>3035.8998000000001</v>
      </c>
      <c r="O7683" s="6">
        <f>Table5[[#This Row],[profit]]/Table5[[#This Row],[net_sales]]</f>
        <v>0.26079912123581944</v>
      </c>
      <c r="P7683" s="3" t="str">
        <f>IF(Table5[[#This Row],[Profit_Percentage]]&lt;=24.5%,"low","high")</f>
        <v>high</v>
      </c>
      <c r="Q7683" s="3" t="str">
        <f>IF(Table5[[#This Row],[Profit_Percentage]]&gt;25%,"high_profit","low_profit")&amp;(IF(Table5[[#This Row],[net_sales]]&gt;1000," high_sales"," low_sales"))</f>
        <v>high_profit high_sales</v>
      </c>
      <c r="R7683" s="3"/>
    </row>
    <row r="7684" spans="1:18" ht="14.25" customHeight="1" x14ac:dyDescent="0.3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Table5[[#This Row],[sales]]-(Table5[[#This Row],[sales]]*Table5[[#This Row],[discount]])</f>
        <v>3071.9494999999997</v>
      </c>
      <c r="O7684" s="6">
        <f>Table5[[#This Row],[profit]]/Table5[[#This Row],[net_sales]]</f>
        <v>0.14815022187050927</v>
      </c>
      <c r="P7684" s="3" t="str">
        <f>IF(Table5[[#This Row],[Profit_Percentage]]&lt;=24.5%,"low","high")</f>
        <v>low</v>
      </c>
      <c r="Q7684" s="3" t="str">
        <f>IF(Table5[[#This Row],[Profit_Percentage]]&gt;25%,"high_profit","low_profit")&amp;(IF(Table5[[#This Row],[net_sales]]&gt;1000," high_sales"," low_sales"))</f>
        <v>low_profit high_sales</v>
      </c>
      <c r="R7684" s="3"/>
    </row>
    <row r="7685" spans="1:18" ht="14.25" customHeight="1" x14ac:dyDescent="0.3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Table5[[#This Row],[sales]]-(Table5[[#This Row],[sales]]*Table5[[#This Row],[discount]])</f>
        <v>1690.4715000000001</v>
      </c>
      <c r="O7685" s="6">
        <f>Table5[[#This Row],[profit]]/Table5[[#This Row],[net_sales]]</f>
        <v>0.33703614642423724</v>
      </c>
      <c r="P7685" s="3" t="str">
        <f>IF(Table5[[#This Row],[Profit_Percentage]]&lt;=24.5%,"low","high")</f>
        <v>high</v>
      </c>
      <c r="Q7685" s="3" t="str">
        <f>IF(Table5[[#This Row],[Profit_Percentage]]&gt;25%,"high_profit","low_profit")&amp;(IF(Table5[[#This Row],[net_sales]]&gt;1000," high_sales"," low_sales"))</f>
        <v>high_profit high_sales</v>
      </c>
      <c r="R7685" s="3"/>
    </row>
    <row r="7686" spans="1:18" ht="14.25" customHeight="1" x14ac:dyDescent="0.3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Table5[[#This Row],[sales]]-(Table5[[#This Row],[sales]]*Table5[[#This Row],[discount]])</f>
        <v>1865.0249999999999</v>
      </c>
      <c r="O7686" s="6">
        <f>Table5[[#This Row],[profit]]/Table5[[#This Row],[net_sales]]</f>
        <v>0.42257342394874065</v>
      </c>
      <c r="P7686" s="3" t="str">
        <f>IF(Table5[[#This Row],[Profit_Percentage]]&lt;=24.5%,"low","high")</f>
        <v>high</v>
      </c>
      <c r="Q7686" s="3" t="str">
        <f>IF(Table5[[#This Row],[Profit_Percentage]]&gt;25%,"high_profit","low_profit")&amp;(IF(Table5[[#This Row],[net_sales]]&gt;1000," high_sales"," low_sales"))</f>
        <v>high_profit high_sales</v>
      </c>
      <c r="R7686" s="3"/>
    </row>
    <row r="7687" spans="1:18" ht="14.25" customHeight="1" x14ac:dyDescent="0.3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Table5[[#This Row],[sales]]-(Table5[[#This Row],[sales]]*Table5[[#This Row],[discount]])</f>
        <v>527.25839999999994</v>
      </c>
      <c r="O7687" s="6">
        <f>Table5[[#This Row],[profit]]/Table5[[#This Row],[net_sales]]</f>
        <v>0.18501364795705486</v>
      </c>
      <c r="P7687" s="3" t="str">
        <f>IF(Table5[[#This Row],[Profit_Percentage]]&lt;=24.5%,"low","high")</f>
        <v>low</v>
      </c>
      <c r="Q7687" s="3" t="str">
        <f>IF(Table5[[#This Row],[Profit_Percentage]]&gt;25%,"high_profit","low_profit")&amp;(IF(Table5[[#This Row],[net_sales]]&gt;1000," high_sales"," low_sales"))</f>
        <v>low_profit low_sales</v>
      </c>
      <c r="R7687" s="3"/>
    </row>
    <row r="7688" spans="1:18" ht="14.25" customHeight="1" x14ac:dyDescent="0.3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Table5[[#This Row],[sales]]-(Table5[[#This Row],[sales]]*Table5[[#This Row],[discount]])</f>
        <v>2767.0719999999997</v>
      </c>
      <c r="O7688" s="6">
        <f>Table5[[#This Row],[profit]]/Table5[[#This Row],[net_sales]]</f>
        <v>0.37899989591886302</v>
      </c>
      <c r="P7688" s="3" t="str">
        <f>IF(Table5[[#This Row],[Profit_Percentage]]&lt;=24.5%,"low","high")</f>
        <v>high</v>
      </c>
      <c r="Q7688" s="3" t="str">
        <f>IF(Table5[[#This Row],[Profit_Percentage]]&gt;25%,"high_profit","low_profit")&amp;(IF(Table5[[#This Row],[net_sales]]&gt;1000," high_sales"," low_sales"))</f>
        <v>high_profit high_sales</v>
      </c>
      <c r="R7688" s="3"/>
    </row>
    <row r="7689" spans="1:18" ht="14.25" customHeight="1" x14ac:dyDescent="0.3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Table5[[#This Row],[sales]]-(Table5[[#This Row],[sales]]*Table5[[#This Row],[discount]])</f>
        <v>2478.3883000000001</v>
      </c>
      <c r="O7689" s="6">
        <f>Table5[[#This Row],[profit]]/Table5[[#This Row],[net_sales]]</f>
        <v>0.30410085457553199</v>
      </c>
      <c r="P7689" s="3" t="str">
        <f>IF(Table5[[#This Row],[Profit_Percentage]]&lt;=24.5%,"low","high")</f>
        <v>high</v>
      </c>
      <c r="Q7689" s="3" t="str">
        <f>IF(Table5[[#This Row],[Profit_Percentage]]&gt;25%,"high_profit","low_profit")&amp;(IF(Table5[[#This Row],[net_sales]]&gt;1000," high_sales"," low_sales"))</f>
        <v>high_profit high_sales</v>
      </c>
      <c r="R7689" s="3"/>
    </row>
    <row r="7690" spans="1:18" ht="14.25" customHeight="1" x14ac:dyDescent="0.3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Table5[[#This Row],[sales]]-(Table5[[#This Row],[sales]]*Table5[[#This Row],[discount]])</f>
        <v>3517.1936000000001</v>
      </c>
      <c r="O7690" s="6">
        <f>Table5[[#This Row],[profit]]/Table5[[#This Row],[net_sales]]</f>
        <v>0.19281850165995978</v>
      </c>
      <c r="P7690" s="3" t="str">
        <f>IF(Table5[[#This Row],[Profit_Percentage]]&lt;=24.5%,"low","high")</f>
        <v>low</v>
      </c>
      <c r="Q7690" s="3" t="str">
        <f>IF(Table5[[#This Row],[Profit_Percentage]]&gt;25%,"high_profit","low_profit")&amp;(IF(Table5[[#This Row],[net_sales]]&gt;1000," high_sales"," low_sales"))</f>
        <v>low_profit high_sales</v>
      </c>
      <c r="R7690" s="3"/>
    </row>
    <row r="7691" spans="1:18" ht="14.25" customHeight="1" x14ac:dyDescent="0.3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Table5[[#This Row],[sales]]-(Table5[[#This Row],[sales]]*Table5[[#This Row],[discount]])</f>
        <v>1634.8565999999998</v>
      </c>
      <c r="O7691" s="6">
        <f>Table5[[#This Row],[profit]]/Table5[[#This Row],[net_sales]]</f>
        <v>0.17230869056038312</v>
      </c>
      <c r="P7691" s="3" t="str">
        <f>IF(Table5[[#This Row],[Profit_Percentage]]&lt;=24.5%,"low","high")</f>
        <v>low</v>
      </c>
      <c r="Q7691" s="3" t="str">
        <f>IF(Table5[[#This Row],[Profit_Percentage]]&gt;25%,"high_profit","low_profit")&amp;(IF(Table5[[#This Row],[net_sales]]&gt;1000," high_sales"," low_sales"))</f>
        <v>low_profit high_sales</v>
      </c>
      <c r="R7691" s="3"/>
    </row>
    <row r="7692" spans="1:18" ht="14.25" customHeight="1" x14ac:dyDescent="0.3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Table5[[#This Row],[sales]]-(Table5[[#This Row],[sales]]*Table5[[#This Row],[discount]])</f>
        <v>2404.7667000000001</v>
      </c>
      <c r="O7692" s="6">
        <f>Table5[[#This Row],[profit]]/Table5[[#This Row],[net_sales]]</f>
        <v>0.4205148050328541</v>
      </c>
      <c r="P7692" s="3" t="str">
        <f>IF(Table5[[#This Row],[Profit_Percentage]]&lt;=24.5%,"low","high")</f>
        <v>high</v>
      </c>
      <c r="Q7692" s="3" t="str">
        <f>IF(Table5[[#This Row],[Profit_Percentage]]&gt;25%,"high_profit","low_profit")&amp;(IF(Table5[[#This Row],[net_sales]]&gt;1000," high_sales"," low_sales"))</f>
        <v>high_profit high_sales</v>
      </c>
      <c r="R7692" s="3"/>
    </row>
    <row r="7693" spans="1:18" ht="14.25" customHeight="1" x14ac:dyDescent="0.3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Table5[[#This Row],[sales]]-(Table5[[#This Row],[sales]]*Table5[[#This Row],[discount]])</f>
        <v>1998.19</v>
      </c>
      <c r="O7693" s="6">
        <f>Table5[[#This Row],[profit]]/Table5[[#This Row],[net_sales]]</f>
        <v>0.26369364274668572</v>
      </c>
      <c r="P7693" s="3" t="str">
        <f>IF(Table5[[#This Row],[Profit_Percentage]]&lt;=24.5%,"low","high")</f>
        <v>high</v>
      </c>
      <c r="Q7693" s="3" t="str">
        <f>IF(Table5[[#This Row],[Profit_Percentage]]&gt;25%,"high_profit","low_profit")&amp;(IF(Table5[[#This Row],[net_sales]]&gt;1000," high_sales"," low_sales"))</f>
        <v>high_profit high_sales</v>
      </c>
      <c r="R7693" s="3"/>
    </row>
    <row r="7694" spans="1:18" ht="14.25" customHeight="1" x14ac:dyDescent="0.3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Table5[[#This Row],[sales]]-(Table5[[#This Row],[sales]]*Table5[[#This Row],[discount]])</f>
        <v>1495.51</v>
      </c>
      <c r="O7694" s="6">
        <f>Table5[[#This Row],[profit]]/Table5[[#This Row],[net_sales]]</f>
        <v>0.49263461962808675</v>
      </c>
      <c r="P7694" s="3" t="str">
        <f>IF(Table5[[#This Row],[Profit_Percentage]]&lt;=24.5%,"low","high")</f>
        <v>high</v>
      </c>
      <c r="Q7694" s="3" t="str">
        <f>IF(Table5[[#This Row],[Profit_Percentage]]&gt;25%,"high_profit","low_profit")&amp;(IF(Table5[[#This Row],[net_sales]]&gt;1000," high_sales"," low_sales"))</f>
        <v>high_profit high_sales</v>
      </c>
      <c r="R7694" s="3"/>
    </row>
    <row r="7695" spans="1:18" ht="14.25" customHeight="1" x14ac:dyDescent="0.3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Table5[[#This Row],[sales]]-(Table5[[#This Row],[sales]]*Table5[[#This Row],[discount]])</f>
        <v>2191.2016000000003</v>
      </c>
      <c r="O7695" s="6">
        <f>Table5[[#This Row],[profit]]/Table5[[#This Row],[net_sales]]</f>
        <v>0.18075926925208521</v>
      </c>
      <c r="P7695" s="3" t="str">
        <f>IF(Table5[[#This Row],[Profit_Percentage]]&lt;=24.5%,"low","high")</f>
        <v>low</v>
      </c>
      <c r="Q7695" s="3" t="str">
        <f>IF(Table5[[#This Row],[Profit_Percentage]]&gt;25%,"high_profit","low_profit")&amp;(IF(Table5[[#This Row],[net_sales]]&gt;1000," high_sales"," low_sales"))</f>
        <v>low_profit high_sales</v>
      </c>
      <c r="R7695" s="3"/>
    </row>
    <row r="7696" spans="1:18" ht="14.25" customHeight="1" x14ac:dyDescent="0.3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Table5[[#This Row],[sales]]-(Table5[[#This Row],[sales]]*Table5[[#This Row],[discount]])</f>
        <v>664.01279999999997</v>
      </c>
      <c r="O7696" s="6">
        <f>Table5[[#This Row],[profit]]/Table5[[#This Row],[net_sales]]</f>
        <v>0.19190895115274889</v>
      </c>
      <c r="P7696" s="3" t="str">
        <f>IF(Table5[[#This Row],[Profit_Percentage]]&lt;=24.5%,"low","high")</f>
        <v>low</v>
      </c>
      <c r="Q7696" s="3" t="str">
        <f>IF(Table5[[#This Row],[Profit_Percentage]]&gt;25%,"high_profit","low_profit")&amp;(IF(Table5[[#This Row],[net_sales]]&gt;1000," high_sales"," low_sales"))</f>
        <v>low_profit low_sales</v>
      </c>
      <c r="R7696" s="3"/>
    </row>
    <row r="7697" spans="1:18" ht="14.25" customHeight="1" x14ac:dyDescent="0.3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Table5[[#This Row],[sales]]-(Table5[[#This Row],[sales]]*Table5[[#This Row],[discount]])</f>
        <v>1497.0825</v>
      </c>
      <c r="O7697" s="6">
        <f>Table5[[#This Row],[profit]]/Table5[[#This Row],[net_sales]]</f>
        <v>0.19755758283194147</v>
      </c>
      <c r="P7697" s="3" t="str">
        <f>IF(Table5[[#This Row],[Profit_Percentage]]&lt;=24.5%,"low","high")</f>
        <v>low</v>
      </c>
      <c r="Q7697" s="3" t="str">
        <f>IF(Table5[[#This Row],[Profit_Percentage]]&gt;25%,"high_profit","low_profit")&amp;(IF(Table5[[#This Row],[net_sales]]&gt;1000," high_sales"," low_sales"))</f>
        <v>low_profit high_sales</v>
      </c>
      <c r="R7697" s="3"/>
    </row>
    <row r="7698" spans="1:18" ht="14.25" customHeight="1" x14ac:dyDescent="0.3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Table5[[#This Row],[sales]]-(Table5[[#This Row],[sales]]*Table5[[#This Row],[discount]])</f>
        <v>1828.3253999999999</v>
      </c>
      <c r="O7698" s="6">
        <f>Table5[[#This Row],[profit]]/Table5[[#This Row],[net_sales]]</f>
        <v>0.33999418265479442</v>
      </c>
      <c r="P7698" s="3" t="str">
        <f>IF(Table5[[#This Row],[Profit_Percentage]]&lt;=24.5%,"low","high")</f>
        <v>high</v>
      </c>
      <c r="Q7698" s="3" t="str">
        <f>IF(Table5[[#This Row],[Profit_Percentage]]&gt;25%,"high_profit","low_profit")&amp;(IF(Table5[[#This Row],[net_sales]]&gt;1000," high_sales"," low_sales"))</f>
        <v>high_profit high_sales</v>
      </c>
      <c r="R7698" s="3"/>
    </row>
    <row r="7699" spans="1:18" ht="14.25" customHeight="1" x14ac:dyDescent="0.3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Table5[[#This Row],[sales]]-(Table5[[#This Row],[sales]]*Table5[[#This Row],[discount]])</f>
        <v>1528.1992</v>
      </c>
      <c r="O7699" s="6">
        <f>Table5[[#This Row],[profit]]/Table5[[#This Row],[net_sales]]</f>
        <v>0.31112436127436788</v>
      </c>
      <c r="P7699" s="3" t="str">
        <f>IF(Table5[[#This Row],[Profit_Percentage]]&lt;=24.5%,"low","high")</f>
        <v>high</v>
      </c>
      <c r="Q7699" s="3" t="str">
        <f>IF(Table5[[#This Row],[Profit_Percentage]]&gt;25%,"high_profit","low_profit")&amp;(IF(Table5[[#This Row],[net_sales]]&gt;1000," high_sales"," low_sales"))</f>
        <v>high_profit high_sales</v>
      </c>
      <c r="R7699" s="3"/>
    </row>
    <row r="7700" spans="1:18" ht="14.25" customHeight="1" x14ac:dyDescent="0.3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Table5[[#This Row],[sales]]-(Table5[[#This Row],[sales]]*Table5[[#This Row],[discount]])</f>
        <v>1501.8756000000001</v>
      </c>
      <c r="O7700" s="6">
        <f>Table5[[#This Row],[profit]]/Table5[[#This Row],[net_sales]]</f>
        <v>0.12012978971094541</v>
      </c>
      <c r="P7700" s="3" t="str">
        <f>IF(Table5[[#This Row],[Profit_Percentage]]&lt;=24.5%,"low","high")</f>
        <v>low</v>
      </c>
      <c r="Q7700" s="3" t="str">
        <f>IF(Table5[[#This Row],[Profit_Percentage]]&gt;25%,"high_profit","low_profit")&amp;(IF(Table5[[#This Row],[net_sales]]&gt;1000," high_sales"," low_sales"))</f>
        <v>low_profit high_sales</v>
      </c>
      <c r="R7700" s="3"/>
    </row>
    <row r="7701" spans="1:18" ht="14.25" customHeight="1" x14ac:dyDescent="0.3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Table5[[#This Row],[sales]]-(Table5[[#This Row],[sales]]*Table5[[#This Row],[discount]])</f>
        <v>1021.3035</v>
      </c>
      <c r="O7701" s="6">
        <f>Table5[[#This Row],[profit]]/Table5[[#This Row],[net_sales]]</f>
        <v>0.18479325685263978</v>
      </c>
      <c r="P7701" s="3" t="str">
        <f>IF(Table5[[#This Row],[Profit_Percentage]]&lt;=24.5%,"low","high")</f>
        <v>low</v>
      </c>
      <c r="Q7701" s="3" t="str">
        <f>IF(Table5[[#This Row],[Profit_Percentage]]&gt;25%,"high_profit","low_profit")&amp;(IF(Table5[[#This Row],[net_sales]]&gt;1000," high_sales"," low_sales"))</f>
        <v>low_profit high_sales</v>
      </c>
      <c r="R7701" s="3"/>
    </row>
    <row r="7702" spans="1:18" ht="14.25" customHeight="1" x14ac:dyDescent="0.3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Table5[[#This Row],[sales]]-(Table5[[#This Row],[sales]]*Table5[[#This Row],[discount]])</f>
        <v>668.899</v>
      </c>
      <c r="O7702" s="6">
        <f>Table5[[#This Row],[profit]]/Table5[[#This Row],[net_sales]]</f>
        <v>0.1984156053455006</v>
      </c>
      <c r="P7702" s="3" t="str">
        <f>IF(Table5[[#This Row],[Profit_Percentage]]&lt;=24.5%,"low","high")</f>
        <v>low</v>
      </c>
      <c r="Q7702" s="3" t="str">
        <f>IF(Table5[[#This Row],[Profit_Percentage]]&gt;25%,"high_profit","low_profit")&amp;(IF(Table5[[#This Row],[net_sales]]&gt;1000," high_sales"," low_sales"))</f>
        <v>low_profit low_sales</v>
      </c>
      <c r="R7702" s="3"/>
    </row>
    <row r="7703" spans="1:18" ht="14.25" customHeight="1" x14ac:dyDescent="0.3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Table5[[#This Row],[sales]]-(Table5[[#This Row],[sales]]*Table5[[#This Row],[discount]])</f>
        <v>2215.0075999999999</v>
      </c>
      <c r="O7703" s="6">
        <f>Table5[[#This Row],[profit]]/Table5[[#This Row],[net_sales]]</f>
        <v>0.45995778976108254</v>
      </c>
      <c r="P7703" s="3" t="str">
        <f>IF(Table5[[#This Row],[Profit_Percentage]]&lt;=24.5%,"low","high")</f>
        <v>high</v>
      </c>
      <c r="Q7703" s="3" t="str">
        <f>IF(Table5[[#This Row],[Profit_Percentage]]&gt;25%,"high_profit","low_profit")&amp;(IF(Table5[[#This Row],[net_sales]]&gt;1000," high_sales"," low_sales"))</f>
        <v>high_profit high_sales</v>
      </c>
      <c r="R7703" s="3"/>
    </row>
    <row r="7704" spans="1:18" ht="14.25" customHeight="1" x14ac:dyDescent="0.3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Table5[[#This Row],[sales]]-(Table5[[#This Row],[sales]]*Table5[[#This Row],[discount]])</f>
        <v>4579.8191999999999</v>
      </c>
      <c r="O7704" s="6">
        <f>Table5[[#This Row],[profit]]/Table5[[#This Row],[net_sales]]</f>
        <v>0.17600258106258868</v>
      </c>
      <c r="P7704" s="3" t="str">
        <f>IF(Table5[[#This Row],[Profit_Percentage]]&lt;=24.5%,"low","high")</f>
        <v>low</v>
      </c>
      <c r="Q7704" s="3" t="str">
        <f>IF(Table5[[#This Row],[Profit_Percentage]]&gt;25%,"high_profit","low_profit")&amp;(IF(Table5[[#This Row],[net_sales]]&gt;1000," high_sales"," low_sales"))</f>
        <v>low_profit high_sales</v>
      </c>
      <c r="R7704" s="3"/>
    </row>
    <row r="7705" spans="1:18" ht="14.25" customHeight="1" x14ac:dyDescent="0.3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Table5[[#This Row],[sales]]-(Table5[[#This Row],[sales]]*Table5[[#This Row],[discount]])</f>
        <v>1977.2647999999999</v>
      </c>
      <c r="O7705" s="6">
        <f>Table5[[#This Row],[profit]]/Table5[[#This Row],[net_sales]]</f>
        <v>0.3019271874965862</v>
      </c>
      <c r="P7705" s="3" t="str">
        <f>IF(Table5[[#This Row],[Profit_Percentage]]&lt;=24.5%,"low","high")</f>
        <v>high</v>
      </c>
      <c r="Q7705" s="3" t="str">
        <f>IF(Table5[[#This Row],[Profit_Percentage]]&gt;25%,"high_profit","low_profit")&amp;(IF(Table5[[#This Row],[net_sales]]&gt;1000," high_sales"," low_sales"))</f>
        <v>high_profit high_sales</v>
      </c>
      <c r="R7705" s="3"/>
    </row>
    <row r="7706" spans="1:18" ht="14.25" customHeight="1" x14ac:dyDescent="0.3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Table5[[#This Row],[sales]]-(Table5[[#This Row],[sales]]*Table5[[#This Row],[discount]])</f>
        <v>177.83999999999997</v>
      </c>
      <c r="O7706" s="6">
        <f>Table5[[#This Row],[profit]]/Table5[[#This Row],[net_sales]]</f>
        <v>0.24150922177237971</v>
      </c>
      <c r="P7706" s="3" t="str">
        <f>IF(Table5[[#This Row],[Profit_Percentage]]&lt;=24.5%,"low","high")</f>
        <v>low</v>
      </c>
      <c r="Q7706" s="3" t="str">
        <f>IF(Table5[[#This Row],[Profit_Percentage]]&gt;25%,"high_profit","low_profit")&amp;(IF(Table5[[#This Row],[net_sales]]&gt;1000," high_sales"," low_sales"))</f>
        <v>low_profit low_sales</v>
      </c>
      <c r="R7706" s="3"/>
    </row>
    <row r="7707" spans="1:18" ht="14.25" customHeight="1" x14ac:dyDescent="0.3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Table5[[#This Row],[sales]]-(Table5[[#This Row],[sales]]*Table5[[#This Row],[discount]])</f>
        <v>3478.2352000000001</v>
      </c>
      <c r="O7707" s="6">
        <f>Table5[[#This Row],[profit]]/Table5[[#This Row],[net_sales]]</f>
        <v>0.14433181516879592</v>
      </c>
      <c r="P7707" s="3" t="str">
        <f>IF(Table5[[#This Row],[Profit_Percentage]]&lt;=24.5%,"low","high")</f>
        <v>low</v>
      </c>
      <c r="Q7707" s="3" t="str">
        <f>IF(Table5[[#This Row],[Profit_Percentage]]&gt;25%,"high_profit","low_profit")&amp;(IF(Table5[[#This Row],[net_sales]]&gt;1000," high_sales"," low_sales"))</f>
        <v>low_profit high_sales</v>
      </c>
      <c r="R7707" s="3"/>
    </row>
    <row r="7708" spans="1:18" ht="14.25" customHeight="1" x14ac:dyDescent="0.3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Table5[[#This Row],[sales]]-(Table5[[#This Row],[sales]]*Table5[[#This Row],[discount]])</f>
        <v>1867.4919</v>
      </c>
      <c r="O7708" s="6">
        <f>Table5[[#This Row],[profit]]/Table5[[#This Row],[net_sales]]</f>
        <v>0.15537416788795713</v>
      </c>
      <c r="P7708" s="3" t="str">
        <f>IF(Table5[[#This Row],[Profit_Percentage]]&lt;=24.5%,"low","high")</f>
        <v>low</v>
      </c>
      <c r="Q7708" s="3" t="str">
        <f>IF(Table5[[#This Row],[Profit_Percentage]]&gt;25%,"high_profit","low_profit")&amp;(IF(Table5[[#This Row],[net_sales]]&gt;1000," high_sales"," low_sales"))</f>
        <v>low_profit high_sales</v>
      </c>
      <c r="R7708" s="3"/>
    </row>
    <row r="7709" spans="1:18" ht="14.25" customHeight="1" x14ac:dyDescent="0.3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Table5[[#This Row],[sales]]-(Table5[[#This Row],[sales]]*Table5[[#This Row],[discount]])</f>
        <v>1907.37</v>
      </c>
      <c r="O7709" s="6">
        <f>Table5[[#This Row],[profit]]/Table5[[#This Row],[net_sales]]</f>
        <v>0.50175372371380489</v>
      </c>
      <c r="P7709" s="3" t="str">
        <f>IF(Table5[[#This Row],[Profit_Percentage]]&lt;=24.5%,"low","high")</f>
        <v>high</v>
      </c>
      <c r="Q7709" s="3" t="str">
        <f>IF(Table5[[#This Row],[Profit_Percentage]]&gt;25%,"high_profit","low_profit")&amp;(IF(Table5[[#This Row],[net_sales]]&gt;1000," high_sales"," low_sales"))</f>
        <v>high_profit high_sales</v>
      </c>
      <c r="R7709" s="3"/>
    </row>
    <row r="7710" spans="1:18" ht="14.25" customHeight="1" x14ac:dyDescent="0.3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Table5[[#This Row],[sales]]-(Table5[[#This Row],[sales]]*Table5[[#This Row],[discount]])</f>
        <v>1928.9456</v>
      </c>
      <c r="O7710" s="6">
        <f>Table5[[#This Row],[profit]]/Table5[[#This Row],[net_sales]]</f>
        <v>0.2411835771833068</v>
      </c>
      <c r="P7710" s="3" t="str">
        <f>IF(Table5[[#This Row],[Profit_Percentage]]&lt;=24.5%,"low","high")</f>
        <v>low</v>
      </c>
      <c r="Q7710" s="3" t="str">
        <f>IF(Table5[[#This Row],[Profit_Percentage]]&gt;25%,"high_profit","low_profit")&amp;(IF(Table5[[#This Row],[net_sales]]&gt;1000," high_sales"," low_sales"))</f>
        <v>low_profit high_sales</v>
      </c>
      <c r="R7710" s="3"/>
    </row>
    <row r="7711" spans="1:18" ht="14.25" customHeight="1" x14ac:dyDescent="0.3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Table5[[#This Row],[sales]]-(Table5[[#This Row],[sales]]*Table5[[#This Row],[discount]])</f>
        <v>259.96079999999995</v>
      </c>
      <c r="O7711" s="6">
        <f>Table5[[#This Row],[profit]]/Table5[[#This Row],[net_sales]]</f>
        <v>0.2676172715270918</v>
      </c>
      <c r="P7711" s="3" t="str">
        <f>IF(Table5[[#This Row],[Profit_Percentage]]&lt;=24.5%,"low","high")</f>
        <v>high</v>
      </c>
      <c r="Q7711" s="3" t="str">
        <f>IF(Table5[[#This Row],[Profit_Percentage]]&gt;25%,"high_profit","low_profit")&amp;(IF(Table5[[#This Row],[net_sales]]&gt;1000," high_sales"," low_sales"))</f>
        <v>high_profit low_sales</v>
      </c>
      <c r="R7711" s="3"/>
    </row>
    <row r="7712" spans="1:18" ht="14.25" customHeight="1" x14ac:dyDescent="0.3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Table5[[#This Row],[sales]]-(Table5[[#This Row],[sales]]*Table5[[#This Row],[discount]])</f>
        <v>2236.3575000000001</v>
      </c>
      <c r="O7712" s="6">
        <f>Table5[[#This Row],[profit]]/Table5[[#This Row],[net_sales]]</f>
        <v>0.19197735603542812</v>
      </c>
      <c r="P7712" s="3" t="str">
        <f>IF(Table5[[#This Row],[Profit_Percentage]]&lt;=24.5%,"low","high")</f>
        <v>low</v>
      </c>
      <c r="Q7712" s="3" t="str">
        <f>IF(Table5[[#This Row],[Profit_Percentage]]&gt;25%,"high_profit","low_profit")&amp;(IF(Table5[[#This Row],[net_sales]]&gt;1000," high_sales"," low_sales"))</f>
        <v>low_profit high_sales</v>
      </c>
      <c r="R7712" s="3"/>
    </row>
    <row r="7713" spans="1:18" ht="14.25" customHeight="1" x14ac:dyDescent="0.3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Table5[[#This Row],[sales]]-(Table5[[#This Row],[sales]]*Table5[[#This Row],[discount]])</f>
        <v>2230.7053999999998</v>
      </c>
      <c r="O7713" s="6">
        <f>Table5[[#This Row],[profit]]/Table5[[#This Row],[net_sales]]</f>
        <v>9.5019270585887328E-2</v>
      </c>
      <c r="P7713" s="3" t="str">
        <f>IF(Table5[[#This Row],[Profit_Percentage]]&lt;=24.5%,"low","high")</f>
        <v>low</v>
      </c>
      <c r="Q7713" s="3" t="str">
        <f>IF(Table5[[#This Row],[Profit_Percentage]]&gt;25%,"high_profit","low_profit")&amp;(IF(Table5[[#This Row],[net_sales]]&gt;1000," high_sales"," low_sales"))</f>
        <v>low_profit high_sales</v>
      </c>
      <c r="R7713" s="3"/>
    </row>
    <row r="7714" spans="1:18" ht="14.25" customHeight="1" x14ac:dyDescent="0.3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Table5[[#This Row],[sales]]-(Table5[[#This Row],[sales]]*Table5[[#This Row],[discount]])</f>
        <v>2585.8579000000004</v>
      </c>
      <c r="O7714" s="6">
        <f>Table5[[#This Row],[profit]]/Table5[[#This Row],[net_sales]]</f>
        <v>0.19952759198407613</v>
      </c>
      <c r="P7714" s="3" t="str">
        <f>IF(Table5[[#This Row],[Profit_Percentage]]&lt;=24.5%,"low","high")</f>
        <v>low</v>
      </c>
      <c r="Q7714" s="3" t="str">
        <f>IF(Table5[[#This Row],[Profit_Percentage]]&gt;25%,"high_profit","low_profit")&amp;(IF(Table5[[#This Row],[net_sales]]&gt;1000," high_sales"," low_sales"))</f>
        <v>low_profit high_sales</v>
      </c>
      <c r="R7714" s="3"/>
    </row>
    <row r="7715" spans="1:18" ht="14.25" customHeight="1" x14ac:dyDescent="0.3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Table5[[#This Row],[sales]]-(Table5[[#This Row],[sales]]*Table5[[#This Row],[discount]])</f>
        <v>2490.3096</v>
      </c>
      <c r="O7715" s="6">
        <f>Table5[[#This Row],[profit]]/Table5[[#This Row],[net_sales]]</f>
        <v>0.40776054511455123</v>
      </c>
      <c r="P7715" s="3" t="str">
        <f>IF(Table5[[#This Row],[Profit_Percentage]]&lt;=24.5%,"low","high")</f>
        <v>high</v>
      </c>
      <c r="Q7715" s="3" t="str">
        <f>IF(Table5[[#This Row],[Profit_Percentage]]&gt;25%,"high_profit","low_profit")&amp;(IF(Table5[[#This Row],[net_sales]]&gt;1000," high_sales"," low_sales"))</f>
        <v>high_profit high_sales</v>
      </c>
      <c r="R7715" s="3"/>
    </row>
    <row r="7716" spans="1:18" ht="14.25" customHeight="1" x14ac:dyDescent="0.3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Table5[[#This Row],[sales]]-(Table5[[#This Row],[sales]]*Table5[[#This Row],[discount]])</f>
        <v>1079.873</v>
      </c>
      <c r="O7716" s="6">
        <f>Table5[[#This Row],[profit]]/Table5[[#This Row],[net_sales]]</f>
        <v>0.2313883206636336</v>
      </c>
      <c r="P7716" s="3" t="str">
        <f>IF(Table5[[#This Row],[Profit_Percentage]]&lt;=24.5%,"low","high")</f>
        <v>low</v>
      </c>
      <c r="Q7716" s="3" t="str">
        <f>IF(Table5[[#This Row],[Profit_Percentage]]&gt;25%,"high_profit","low_profit")&amp;(IF(Table5[[#This Row],[net_sales]]&gt;1000," high_sales"," low_sales"))</f>
        <v>low_profit high_sales</v>
      </c>
      <c r="R7716" s="3"/>
    </row>
    <row r="7717" spans="1:18" ht="14.25" customHeight="1" x14ac:dyDescent="0.3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Table5[[#This Row],[sales]]-(Table5[[#This Row],[sales]]*Table5[[#This Row],[discount]])</f>
        <v>3210.24</v>
      </c>
      <c r="O7717" s="6">
        <f>Table5[[#This Row],[profit]]/Table5[[#This Row],[net_sales]]</f>
        <v>7.4991277910685814E-2</v>
      </c>
      <c r="P7717" s="3" t="str">
        <f>IF(Table5[[#This Row],[Profit_Percentage]]&lt;=24.5%,"low","high")</f>
        <v>low</v>
      </c>
      <c r="Q7717" s="3" t="str">
        <f>IF(Table5[[#This Row],[Profit_Percentage]]&gt;25%,"high_profit","low_profit")&amp;(IF(Table5[[#This Row],[net_sales]]&gt;1000," high_sales"," low_sales"))</f>
        <v>low_profit high_sales</v>
      </c>
      <c r="R7717" s="3"/>
    </row>
    <row r="7718" spans="1:18" ht="14.25" customHeight="1" x14ac:dyDescent="0.3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Table5[[#This Row],[sales]]-(Table5[[#This Row],[sales]]*Table5[[#This Row],[discount]])</f>
        <v>1465.3815999999999</v>
      </c>
      <c r="O7718" s="6">
        <f>Table5[[#This Row],[profit]]/Table5[[#This Row],[net_sales]]</f>
        <v>0.29735599245957506</v>
      </c>
      <c r="P7718" s="3" t="str">
        <f>IF(Table5[[#This Row],[Profit_Percentage]]&lt;=24.5%,"low","high")</f>
        <v>high</v>
      </c>
      <c r="Q7718" s="3" t="str">
        <f>IF(Table5[[#This Row],[Profit_Percentage]]&gt;25%,"high_profit","low_profit")&amp;(IF(Table5[[#This Row],[net_sales]]&gt;1000," high_sales"," low_sales"))</f>
        <v>high_profit high_sales</v>
      </c>
      <c r="R7718" s="3"/>
    </row>
    <row r="7719" spans="1:18" ht="14.25" customHeight="1" x14ac:dyDescent="0.3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Table5[[#This Row],[sales]]-(Table5[[#This Row],[sales]]*Table5[[#This Row],[discount]])</f>
        <v>840.27839999999992</v>
      </c>
      <c r="O7719" s="6">
        <f>Table5[[#This Row],[profit]]/Table5[[#This Row],[net_sales]]</f>
        <v>0.16957475046365589</v>
      </c>
      <c r="P7719" s="3" t="str">
        <f>IF(Table5[[#This Row],[Profit_Percentage]]&lt;=24.5%,"low","high")</f>
        <v>low</v>
      </c>
      <c r="Q7719" s="3" t="str">
        <f>IF(Table5[[#This Row],[Profit_Percentage]]&gt;25%,"high_profit","low_profit")&amp;(IF(Table5[[#This Row],[net_sales]]&gt;1000," high_sales"," low_sales"))</f>
        <v>low_profit low_sales</v>
      </c>
      <c r="R7719" s="3"/>
    </row>
    <row r="7720" spans="1:18" ht="14.25" customHeight="1" x14ac:dyDescent="0.3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Table5[[#This Row],[sales]]-(Table5[[#This Row],[sales]]*Table5[[#This Row],[discount]])</f>
        <v>2006.4192</v>
      </c>
      <c r="O7720" s="6">
        <f>Table5[[#This Row],[profit]]/Table5[[#This Row],[net_sales]]</f>
        <v>0.18262883449281186</v>
      </c>
      <c r="P7720" s="3" t="str">
        <f>IF(Table5[[#This Row],[Profit_Percentage]]&lt;=24.5%,"low","high")</f>
        <v>low</v>
      </c>
      <c r="Q7720" s="3" t="str">
        <f>IF(Table5[[#This Row],[Profit_Percentage]]&gt;25%,"high_profit","low_profit")&amp;(IF(Table5[[#This Row],[net_sales]]&gt;1000," high_sales"," low_sales"))</f>
        <v>low_profit high_sales</v>
      </c>
      <c r="R7720" s="3"/>
    </row>
    <row r="7721" spans="1:18" ht="14.25" customHeight="1" x14ac:dyDescent="0.3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Table5[[#This Row],[sales]]-(Table5[[#This Row],[sales]]*Table5[[#This Row],[discount]])</f>
        <v>654.80799999999999</v>
      </c>
      <c r="O7721" s="6">
        <f>Table5[[#This Row],[profit]]/Table5[[#This Row],[net_sales]]</f>
        <v>0.40424063236857216</v>
      </c>
      <c r="P7721" s="3" t="str">
        <f>IF(Table5[[#This Row],[Profit_Percentage]]&lt;=24.5%,"low","high")</f>
        <v>high</v>
      </c>
      <c r="Q7721" s="3" t="str">
        <f>IF(Table5[[#This Row],[Profit_Percentage]]&gt;25%,"high_profit","low_profit")&amp;(IF(Table5[[#This Row],[net_sales]]&gt;1000," high_sales"," low_sales"))</f>
        <v>high_profit low_sales</v>
      </c>
      <c r="R7721" s="3"/>
    </row>
    <row r="7722" spans="1:18" ht="14.25" customHeight="1" x14ac:dyDescent="0.3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Table5[[#This Row],[sales]]-(Table5[[#This Row],[sales]]*Table5[[#This Row],[discount]])</f>
        <v>80.847000000000008</v>
      </c>
      <c r="O7722" s="6">
        <f>Table5[[#This Row],[profit]]/Table5[[#This Row],[net_sales]]</f>
        <v>0.44429601593132706</v>
      </c>
      <c r="P7722" s="3" t="str">
        <f>IF(Table5[[#This Row],[Profit_Percentage]]&lt;=24.5%,"low","high")</f>
        <v>high</v>
      </c>
      <c r="Q7722" s="3" t="str">
        <f>IF(Table5[[#This Row],[Profit_Percentage]]&gt;25%,"high_profit","low_profit")&amp;(IF(Table5[[#This Row],[net_sales]]&gt;1000," high_sales"," low_sales"))</f>
        <v>high_profit low_sales</v>
      </c>
      <c r="R7722" s="3"/>
    </row>
    <row r="7723" spans="1:18" ht="14.25" customHeight="1" x14ac:dyDescent="0.3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Table5[[#This Row],[sales]]-(Table5[[#This Row],[sales]]*Table5[[#This Row],[discount]])</f>
        <v>1204.556</v>
      </c>
      <c r="O7723" s="6">
        <f>Table5[[#This Row],[profit]]/Table5[[#This Row],[net_sales]]</f>
        <v>0.26603163323249396</v>
      </c>
      <c r="P7723" s="3" t="str">
        <f>IF(Table5[[#This Row],[Profit_Percentage]]&lt;=24.5%,"low","high")</f>
        <v>high</v>
      </c>
      <c r="Q7723" s="3" t="str">
        <f>IF(Table5[[#This Row],[Profit_Percentage]]&gt;25%,"high_profit","low_profit")&amp;(IF(Table5[[#This Row],[net_sales]]&gt;1000," high_sales"," low_sales"))</f>
        <v>high_profit high_sales</v>
      </c>
      <c r="R7723" s="3"/>
    </row>
    <row r="7724" spans="1:18" ht="14.25" customHeight="1" x14ac:dyDescent="0.3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Table5[[#This Row],[sales]]-(Table5[[#This Row],[sales]]*Table5[[#This Row],[discount]])</f>
        <v>991.45200000000011</v>
      </c>
      <c r="O7724" s="6">
        <f>Table5[[#This Row],[profit]]/Table5[[#This Row],[net_sales]]</f>
        <v>0.1973469214848525</v>
      </c>
      <c r="P7724" s="3" t="str">
        <f>IF(Table5[[#This Row],[Profit_Percentage]]&lt;=24.5%,"low","high")</f>
        <v>low</v>
      </c>
      <c r="Q7724" s="3" t="str">
        <f>IF(Table5[[#This Row],[Profit_Percentage]]&gt;25%,"high_profit","low_profit")&amp;(IF(Table5[[#This Row],[net_sales]]&gt;1000," high_sales"," low_sales"))</f>
        <v>low_profit low_sales</v>
      </c>
      <c r="R7724" s="3"/>
    </row>
    <row r="7725" spans="1:18" ht="14.25" customHeight="1" x14ac:dyDescent="0.3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Table5[[#This Row],[sales]]-(Table5[[#This Row],[sales]]*Table5[[#This Row],[discount]])</f>
        <v>105.4875</v>
      </c>
      <c r="O7725" s="6">
        <f>Table5[[#This Row],[profit]]/Table5[[#This Row],[net_sales]]</f>
        <v>0.27965398743927006</v>
      </c>
      <c r="P7725" s="3" t="str">
        <f>IF(Table5[[#This Row],[Profit_Percentage]]&lt;=24.5%,"low","high")</f>
        <v>high</v>
      </c>
      <c r="Q7725" s="3" t="str">
        <f>IF(Table5[[#This Row],[Profit_Percentage]]&gt;25%,"high_profit","low_profit")&amp;(IF(Table5[[#This Row],[net_sales]]&gt;1000," high_sales"," low_sales"))</f>
        <v>high_profit low_sales</v>
      </c>
      <c r="R7725" s="3"/>
    </row>
    <row r="7726" spans="1:18" ht="14.25" customHeight="1" x14ac:dyDescent="0.3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Table5[[#This Row],[sales]]-(Table5[[#This Row],[sales]]*Table5[[#This Row],[discount]])</f>
        <v>2049.4396000000002</v>
      </c>
      <c r="O7726" s="6">
        <f>Table5[[#This Row],[profit]]/Table5[[#This Row],[net_sales]]</f>
        <v>0.21128214756853531</v>
      </c>
      <c r="P7726" s="3" t="str">
        <f>IF(Table5[[#This Row],[Profit_Percentage]]&lt;=24.5%,"low","high")</f>
        <v>low</v>
      </c>
      <c r="Q7726" s="3" t="str">
        <f>IF(Table5[[#This Row],[Profit_Percentage]]&gt;25%,"high_profit","low_profit")&amp;(IF(Table5[[#This Row],[net_sales]]&gt;1000," high_sales"," low_sales"))</f>
        <v>low_profit high_sales</v>
      </c>
      <c r="R7726" s="3"/>
    </row>
    <row r="7727" spans="1:18" ht="14.25" customHeight="1" x14ac:dyDescent="0.3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Table5[[#This Row],[sales]]-(Table5[[#This Row],[sales]]*Table5[[#This Row],[discount]])</f>
        <v>267.24880000000002</v>
      </c>
      <c r="O7727" s="6">
        <f>Table5[[#This Row],[profit]]/Table5[[#This Row],[net_sales]]</f>
        <v>0.45856146033209499</v>
      </c>
      <c r="P7727" s="3" t="str">
        <f>IF(Table5[[#This Row],[Profit_Percentage]]&lt;=24.5%,"low","high")</f>
        <v>high</v>
      </c>
      <c r="Q7727" s="3" t="str">
        <f>IF(Table5[[#This Row],[Profit_Percentage]]&gt;25%,"high_profit","low_profit")&amp;(IF(Table5[[#This Row],[net_sales]]&gt;1000," high_sales"," low_sales"))</f>
        <v>high_profit low_sales</v>
      </c>
      <c r="R7727" s="3"/>
    </row>
    <row r="7728" spans="1:18" ht="14.25" customHeight="1" x14ac:dyDescent="0.3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Table5[[#This Row],[sales]]-(Table5[[#This Row],[sales]]*Table5[[#This Row],[discount]])</f>
        <v>1909.3236999999999</v>
      </c>
      <c r="O7728" s="6">
        <f>Table5[[#This Row],[profit]]/Table5[[#This Row],[net_sales]]</f>
        <v>0.22641001104212977</v>
      </c>
      <c r="P7728" s="3" t="str">
        <f>IF(Table5[[#This Row],[Profit_Percentage]]&lt;=24.5%,"low","high")</f>
        <v>low</v>
      </c>
      <c r="Q7728" s="3" t="str">
        <f>IF(Table5[[#This Row],[Profit_Percentage]]&gt;25%,"high_profit","low_profit")&amp;(IF(Table5[[#This Row],[net_sales]]&gt;1000," high_sales"," low_sales"))</f>
        <v>low_profit high_sales</v>
      </c>
      <c r="R7728" s="3"/>
    </row>
    <row r="7729" spans="1:18" ht="14.25" customHeight="1" x14ac:dyDescent="0.3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Table5[[#This Row],[sales]]-(Table5[[#This Row],[sales]]*Table5[[#This Row],[discount]])</f>
        <v>1653.6750999999999</v>
      </c>
      <c r="O7729" s="6">
        <f>Table5[[#This Row],[profit]]/Table5[[#This Row],[net_sales]]</f>
        <v>0.32866794692621304</v>
      </c>
      <c r="P7729" s="3" t="str">
        <f>IF(Table5[[#This Row],[Profit_Percentage]]&lt;=24.5%,"low","high")</f>
        <v>high</v>
      </c>
      <c r="Q7729" s="3" t="str">
        <f>IF(Table5[[#This Row],[Profit_Percentage]]&gt;25%,"high_profit","low_profit")&amp;(IF(Table5[[#This Row],[net_sales]]&gt;1000," high_sales"," low_sales"))</f>
        <v>high_profit high_sales</v>
      </c>
      <c r="R7729" s="3"/>
    </row>
    <row r="7730" spans="1:18" ht="14.25" customHeight="1" x14ac:dyDescent="0.3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Table5[[#This Row],[sales]]-(Table5[[#This Row],[sales]]*Table5[[#This Row],[discount]])</f>
        <v>850.45399999999995</v>
      </c>
      <c r="O7730" s="6">
        <f>Table5[[#This Row],[profit]]/Table5[[#This Row],[net_sales]]</f>
        <v>0.22475054500302191</v>
      </c>
      <c r="P7730" s="3" t="str">
        <f>IF(Table5[[#This Row],[Profit_Percentage]]&lt;=24.5%,"low","high")</f>
        <v>low</v>
      </c>
      <c r="Q7730" s="3" t="str">
        <f>IF(Table5[[#This Row],[Profit_Percentage]]&gt;25%,"high_profit","low_profit")&amp;(IF(Table5[[#This Row],[net_sales]]&gt;1000," high_sales"," low_sales"))</f>
        <v>low_profit low_sales</v>
      </c>
      <c r="R7730" s="3"/>
    </row>
    <row r="7731" spans="1:18" ht="14.25" customHeight="1" x14ac:dyDescent="0.3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Table5[[#This Row],[sales]]-(Table5[[#This Row],[sales]]*Table5[[#This Row],[discount]])</f>
        <v>3047.7258000000002</v>
      </c>
      <c r="O7731" s="6">
        <f>Table5[[#This Row],[profit]]/Table5[[#This Row],[net_sales]]</f>
        <v>0.21094745465618986</v>
      </c>
      <c r="P7731" s="3" t="str">
        <f>IF(Table5[[#This Row],[Profit_Percentage]]&lt;=24.5%,"low","high")</f>
        <v>low</v>
      </c>
      <c r="Q7731" s="3" t="str">
        <f>IF(Table5[[#This Row],[Profit_Percentage]]&gt;25%,"high_profit","low_profit")&amp;(IF(Table5[[#This Row],[net_sales]]&gt;1000," high_sales"," low_sales"))</f>
        <v>low_profit high_sales</v>
      </c>
      <c r="R7731" s="3"/>
    </row>
    <row r="7732" spans="1:18" ht="14.25" customHeight="1" x14ac:dyDescent="0.3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Table5[[#This Row],[sales]]-(Table5[[#This Row],[sales]]*Table5[[#This Row],[discount]])</f>
        <v>2813.6268</v>
      </c>
      <c r="O7732" s="6">
        <f>Table5[[#This Row],[profit]]/Table5[[#This Row],[net_sales]]</f>
        <v>8.39770221125275E-2</v>
      </c>
      <c r="P7732" s="3" t="str">
        <f>IF(Table5[[#This Row],[Profit_Percentage]]&lt;=24.5%,"low","high")</f>
        <v>low</v>
      </c>
      <c r="Q7732" s="3" t="str">
        <f>IF(Table5[[#This Row],[Profit_Percentage]]&gt;25%,"high_profit","low_profit")&amp;(IF(Table5[[#This Row],[net_sales]]&gt;1000," high_sales"," low_sales"))</f>
        <v>low_profit high_sales</v>
      </c>
      <c r="R7732" s="3"/>
    </row>
    <row r="7733" spans="1:18" ht="14.25" customHeight="1" x14ac:dyDescent="0.3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Table5[[#This Row],[sales]]-(Table5[[#This Row],[sales]]*Table5[[#This Row],[discount]])</f>
        <v>3391.5542999999998</v>
      </c>
      <c r="O7733" s="6">
        <f>Table5[[#This Row],[profit]]/Table5[[#This Row],[net_sales]]</f>
        <v>0.20039189701311874</v>
      </c>
      <c r="P7733" s="3" t="str">
        <f>IF(Table5[[#This Row],[Profit_Percentage]]&lt;=24.5%,"low","high")</f>
        <v>low</v>
      </c>
      <c r="Q7733" s="3" t="str">
        <f>IF(Table5[[#This Row],[Profit_Percentage]]&gt;25%,"high_profit","low_profit")&amp;(IF(Table5[[#This Row],[net_sales]]&gt;1000," high_sales"," low_sales"))</f>
        <v>low_profit high_sales</v>
      </c>
      <c r="R7733" s="3"/>
    </row>
    <row r="7734" spans="1:18" ht="14.25" customHeight="1" x14ac:dyDescent="0.3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Table5[[#This Row],[sales]]-(Table5[[#This Row],[sales]]*Table5[[#This Row],[discount]])</f>
        <v>1771.7630000000001</v>
      </c>
      <c r="O7734" s="6">
        <f>Table5[[#This Row],[profit]]/Table5[[#This Row],[net_sales]]</f>
        <v>0.33467794507504672</v>
      </c>
      <c r="P7734" s="3" t="str">
        <f>IF(Table5[[#This Row],[Profit_Percentage]]&lt;=24.5%,"low","high")</f>
        <v>high</v>
      </c>
      <c r="Q7734" s="3" t="str">
        <f>IF(Table5[[#This Row],[Profit_Percentage]]&gt;25%,"high_profit","low_profit")&amp;(IF(Table5[[#This Row],[net_sales]]&gt;1000," high_sales"," low_sales"))</f>
        <v>high_profit high_sales</v>
      </c>
      <c r="R7734" s="3"/>
    </row>
    <row r="7735" spans="1:18" ht="14.25" customHeight="1" x14ac:dyDescent="0.3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Table5[[#This Row],[sales]]-(Table5[[#This Row],[sales]]*Table5[[#This Row],[discount]])</f>
        <v>2039.3968000000002</v>
      </c>
      <c r="O7735" s="6">
        <f>Table5[[#This Row],[profit]]/Table5[[#This Row],[net_sales]]</f>
        <v>0.22164887186250362</v>
      </c>
      <c r="P7735" s="3" t="str">
        <f>IF(Table5[[#This Row],[Profit_Percentage]]&lt;=24.5%,"low","high")</f>
        <v>low</v>
      </c>
      <c r="Q7735" s="3" t="str">
        <f>IF(Table5[[#This Row],[Profit_Percentage]]&gt;25%,"high_profit","low_profit")&amp;(IF(Table5[[#This Row],[net_sales]]&gt;1000," high_sales"," low_sales"))</f>
        <v>low_profit high_sales</v>
      </c>
      <c r="R7735" s="3"/>
    </row>
    <row r="7736" spans="1:18" ht="14.25" customHeight="1" x14ac:dyDescent="0.3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Table5[[#This Row],[sales]]-(Table5[[#This Row],[sales]]*Table5[[#This Row],[discount]])</f>
        <v>3299.3055999999997</v>
      </c>
      <c r="O7736" s="6">
        <f>Table5[[#This Row],[profit]]/Table5[[#This Row],[net_sales]]</f>
        <v>0.18241717287419512</v>
      </c>
      <c r="P7736" s="3" t="str">
        <f>IF(Table5[[#This Row],[Profit_Percentage]]&lt;=24.5%,"low","high")</f>
        <v>low</v>
      </c>
      <c r="Q7736" s="3" t="str">
        <f>IF(Table5[[#This Row],[Profit_Percentage]]&gt;25%,"high_profit","low_profit")&amp;(IF(Table5[[#This Row],[net_sales]]&gt;1000," high_sales"," low_sales"))</f>
        <v>low_profit high_sales</v>
      </c>
      <c r="R7736" s="3"/>
    </row>
    <row r="7737" spans="1:18" ht="14.25" customHeight="1" x14ac:dyDescent="0.3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Table5[[#This Row],[sales]]-(Table5[[#This Row],[sales]]*Table5[[#This Row],[discount]])</f>
        <v>957.81070000000011</v>
      </c>
      <c r="O7737" s="6">
        <f>Table5[[#This Row],[profit]]/Table5[[#This Row],[net_sales]]</f>
        <v>0.4569274492339665</v>
      </c>
      <c r="P7737" s="3" t="str">
        <f>IF(Table5[[#This Row],[Profit_Percentage]]&lt;=24.5%,"low","high")</f>
        <v>high</v>
      </c>
      <c r="Q7737" s="3" t="str">
        <f>IF(Table5[[#This Row],[Profit_Percentage]]&gt;25%,"high_profit","low_profit")&amp;(IF(Table5[[#This Row],[net_sales]]&gt;1000," high_sales"," low_sales"))</f>
        <v>high_profit low_sales</v>
      </c>
      <c r="R7737" s="3"/>
    </row>
    <row r="7738" spans="1:18" ht="14.25" customHeight="1" x14ac:dyDescent="0.3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Table5[[#This Row],[sales]]-(Table5[[#This Row],[sales]]*Table5[[#This Row],[discount]])</f>
        <v>1362.5717</v>
      </c>
      <c r="O7738" s="6">
        <f>Table5[[#This Row],[profit]]/Table5[[#This Row],[net_sales]]</f>
        <v>0.18241241910425707</v>
      </c>
      <c r="P7738" s="3" t="str">
        <f>IF(Table5[[#This Row],[Profit_Percentage]]&lt;=24.5%,"low","high")</f>
        <v>low</v>
      </c>
      <c r="Q7738" s="3" t="str">
        <f>IF(Table5[[#This Row],[Profit_Percentage]]&gt;25%,"high_profit","low_profit")&amp;(IF(Table5[[#This Row],[net_sales]]&gt;1000," high_sales"," low_sales"))</f>
        <v>low_profit high_sales</v>
      </c>
      <c r="R7738" s="3"/>
    </row>
    <row r="7739" spans="1:18" ht="14.25" customHeight="1" x14ac:dyDescent="0.3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Table5[[#This Row],[sales]]-(Table5[[#This Row],[sales]]*Table5[[#This Row],[discount]])</f>
        <v>1677.5871999999999</v>
      </c>
      <c r="O7739" s="6">
        <f>Table5[[#This Row],[profit]]/Table5[[#This Row],[net_sales]]</f>
        <v>0.23707262430233134</v>
      </c>
      <c r="P7739" s="3" t="str">
        <f>IF(Table5[[#This Row],[Profit_Percentage]]&lt;=24.5%,"low","high")</f>
        <v>low</v>
      </c>
      <c r="Q7739" s="3" t="str">
        <f>IF(Table5[[#This Row],[Profit_Percentage]]&gt;25%,"high_profit","low_profit")&amp;(IF(Table5[[#This Row],[net_sales]]&gt;1000," high_sales"," low_sales"))</f>
        <v>low_profit high_sales</v>
      </c>
      <c r="R7739" s="3"/>
    </row>
    <row r="7740" spans="1:18" ht="14.25" customHeight="1" x14ac:dyDescent="0.3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Table5[[#This Row],[sales]]-(Table5[[#This Row],[sales]]*Table5[[#This Row],[discount]])</f>
        <v>4266.2622000000001</v>
      </c>
      <c r="O7740" s="6">
        <f>Table5[[#This Row],[profit]]/Table5[[#This Row],[net_sales]]</f>
        <v>0.23788739473162243</v>
      </c>
      <c r="P7740" s="3" t="str">
        <f>IF(Table5[[#This Row],[Profit_Percentage]]&lt;=24.5%,"low","high")</f>
        <v>low</v>
      </c>
      <c r="Q7740" s="3" t="str">
        <f>IF(Table5[[#This Row],[Profit_Percentage]]&gt;25%,"high_profit","low_profit")&amp;(IF(Table5[[#This Row],[net_sales]]&gt;1000," high_sales"," low_sales"))</f>
        <v>low_profit high_sales</v>
      </c>
      <c r="R7740" s="3"/>
    </row>
    <row r="7741" spans="1:18" ht="14.25" customHeight="1" x14ac:dyDescent="0.3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Table5[[#This Row],[sales]]-(Table5[[#This Row],[sales]]*Table5[[#This Row],[discount]])</f>
        <v>819.84539999999993</v>
      </c>
      <c r="O7741" s="6">
        <f>Table5[[#This Row],[profit]]/Table5[[#This Row],[net_sales]]</f>
        <v>0.21582117799282646</v>
      </c>
      <c r="P7741" s="3" t="str">
        <f>IF(Table5[[#This Row],[Profit_Percentage]]&lt;=24.5%,"low","high")</f>
        <v>low</v>
      </c>
      <c r="Q7741" s="3" t="str">
        <f>IF(Table5[[#This Row],[Profit_Percentage]]&gt;25%,"high_profit","low_profit")&amp;(IF(Table5[[#This Row],[net_sales]]&gt;1000," high_sales"," low_sales"))</f>
        <v>low_profit low_sales</v>
      </c>
      <c r="R7741" s="3"/>
    </row>
    <row r="7742" spans="1:18" ht="14.25" customHeight="1" x14ac:dyDescent="0.3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Table5[[#This Row],[sales]]-(Table5[[#This Row],[sales]]*Table5[[#This Row],[discount]])</f>
        <v>3068.1090000000004</v>
      </c>
      <c r="O7742" s="6">
        <f>Table5[[#This Row],[profit]]/Table5[[#This Row],[net_sales]]</f>
        <v>0.32343375023507964</v>
      </c>
      <c r="P7742" s="3" t="str">
        <f>IF(Table5[[#This Row],[Profit_Percentage]]&lt;=24.5%,"low","high")</f>
        <v>high</v>
      </c>
      <c r="Q7742" s="3" t="str">
        <f>IF(Table5[[#This Row],[Profit_Percentage]]&gt;25%,"high_profit","low_profit")&amp;(IF(Table5[[#This Row],[net_sales]]&gt;1000," high_sales"," low_sales"))</f>
        <v>high_profit high_sales</v>
      </c>
      <c r="R7742" s="3"/>
    </row>
    <row r="7743" spans="1:18" ht="14.25" customHeight="1" x14ac:dyDescent="0.3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Table5[[#This Row],[sales]]-(Table5[[#This Row],[sales]]*Table5[[#This Row],[discount]])</f>
        <v>645.18389999999999</v>
      </c>
      <c r="O7743" s="6">
        <f>Table5[[#This Row],[profit]]/Table5[[#This Row],[net_sales]]</f>
        <v>0.33720618260933044</v>
      </c>
      <c r="P7743" s="3" t="str">
        <f>IF(Table5[[#This Row],[Profit_Percentage]]&lt;=24.5%,"low","high")</f>
        <v>high</v>
      </c>
      <c r="Q7743" s="3" t="str">
        <f>IF(Table5[[#This Row],[Profit_Percentage]]&gt;25%,"high_profit","low_profit")&amp;(IF(Table5[[#This Row],[net_sales]]&gt;1000," high_sales"," low_sales"))</f>
        <v>high_profit low_sales</v>
      </c>
      <c r="R7743" s="3"/>
    </row>
    <row r="7744" spans="1:18" ht="14.25" customHeight="1" x14ac:dyDescent="0.3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Table5[[#This Row],[sales]]-(Table5[[#This Row],[sales]]*Table5[[#This Row],[discount]])</f>
        <v>2878.4492</v>
      </c>
      <c r="O7744" s="6">
        <f>Table5[[#This Row],[profit]]/Table5[[#This Row],[net_sales]]</f>
        <v>0.46329808426009389</v>
      </c>
      <c r="P7744" s="3" t="str">
        <f>IF(Table5[[#This Row],[Profit_Percentage]]&lt;=24.5%,"low","high")</f>
        <v>high</v>
      </c>
      <c r="Q7744" s="3" t="str">
        <f>IF(Table5[[#This Row],[Profit_Percentage]]&gt;25%,"high_profit","low_profit")&amp;(IF(Table5[[#This Row],[net_sales]]&gt;1000," high_sales"," low_sales"))</f>
        <v>high_profit high_sales</v>
      </c>
      <c r="R7744" s="3"/>
    </row>
    <row r="7745" spans="1:18" ht="14.25" customHeight="1" x14ac:dyDescent="0.3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Table5[[#This Row],[sales]]-(Table5[[#This Row],[sales]]*Table5[[#This Row],[discount]])</f>
        <v>1705.9358999999999</v>
      </c>
      <c r="O7745" s="6">
        <f>Table5[[#This Row],[profit]]/Table5[[#This Row],[net_sales]]</f>
        <v>0.51854234382429021</v>
      </c>
      <c r="P7745" s="3" t="str">
        <f>IF(Table5[[#This Row],[Profit_Percentage]]&lt;=24.5%,"low","high")</f>
        <v>high</v>
      </c>
      <c r="Q7745" s="3" t="str">
        <f>IF(Table5[[#This Row],[Profit_Percentage]]&gt;25%,"high_profit","low_profit")&amp;(IF(Table5[[#This Row],[net_sales]]&gt;1000," high_sales"," low_sales"))</f>
        <v>high_profit high_sales</v>
      </c>
      <c r="R7745" s="3"/>
    </row>
    <row r="7746" spans="1:18" ht="14.25" customHeight="1" x14ac:dyDescent="0.3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Table5[[#This Row],[sales]]-(Table5[[#This Row],[sales]]*Table5[[#This Row],[discount]])</f>
        <v>3405.7847999999999</v>
      </c>
      <c r="O7746" s="6">
        <f>Table5[[#This Row],[profit]]/Table5[[#This Row],[net_sales]]</f>
        <v>0.37134759659506378</v>
      </c>
      <c r="P7746" s="3" t="str">
        <f>IF(Table5[[#This Row],[Profit_Percentage]]&lt;=24.5%,"low","high")</f>
        <v>high</v>
      </c>
      <c r="Q7746" s="3" t="str">
        <f>IF(Table5[[#This Row],[Profit_Percentage]]&gt;25%,"high_profit","low_profit")&amp;(IF(Table5[[#This Row],[net_sales]]&gt;1000," high_sales"," low_sales"))</f>
        <v>high_profit high_sales</v>
      </c>
      <c r="R7746" s="3"/>
    </row>
    <row r="7747" spans="1:18" ht="14.25" customHeight="1" x14ac:dyDescent="0.3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Table5[[#This Row],[sales]]-(Table5[[#This Row],[sales]]*Table5[[#This Row],[discount]])</f>
        <v>3320.1432000000004</v>
      </c>
      <c r="O7747" s="6">
        <f>Table5[[#This Row],[profit]]/Table5[[#This Row],[net_sales]]</f>
        <v>0.1743719969668778</v>
      </c>
      <c r="P7747" s="3" t="str">
        <f>IF(Table5[[#This Row],[Profit_Percentage]]&lt;=24.5%,"low","high")</f>
        <v>low</v>
      </c>
      <c r="Q7747" s="3" t="str">
        <f>IF(Table5[[#This Row],[Profit_Percentage]]&gt;25%,"high_profit","low_profit")&amp;(IF(Table5[[#This Row],[net_sales]]&gt;1000," high_sales"," low_sales"))</f>
        <v>low_profit high_sales</v>
      </c>
      <c r="R7747" s="3"/>
    </row>
    <row r="7748" spans="1:18" ht="14.25" customHeight="1" x14ac:dyDescent="0.3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Table5[[#This Row],[sales]]-(Table5[[#This Row],[sales]]*Table5[[#This Row],[discount]])</f>
        <v>2292.1704</v>
      </c>
      <c r="O7748" s="6">
        <f>Table5[[#This Row],[profit]]/Table5[[#This Row],[net_sales]]</f>
        <v>0.22456445646449322</v>
      </c>
      <c r="P7748" s="3" t="str">
        <f>IF(Table5[[#This Row],[Profit_Percentage]]&lt;=24.5%,"low","high")</f>
        <v>low</v>
      </c>
      <c r="Q7748" s="3" t="str">
        <f>IF(Table5[[#This Row],[Profit_Percentage]]&gt;25%,"high_profit","low_profit")&amp;(IF(Table5[[#This Row],[net_sales]]&gt;1000," high_sales"," low_sales"))</f>
        <v>low_profit high_sales</v>
      </c>
      <c r="R7748" s="3"/>
    </row>
    <row r="7749" spans="1:18" ht="14.25" customHeight="1" x14ac:dyDescent="0.3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Table5[[#This Row],[sales]]-(Table5[[#This Row],[sales]]*Table5[[#This Row],[discount]])</f>
        <v>2615.7984000000001</v>
      </c>
      <c r="O7749" s="6">
        <f>Table5[[#This Row],[profit]]/Table5[[#This Row],[net_sales]]</f>
        <v>0.32360674278262419</v>
      </c>
      <c r="P7749" s="3" t="str">
        <f>IF(Table5[[#This Row],[Profit_Percentage]]&lt;=24.5%,"low","high")</f>
        <v>high</v>
      </c>
      <c r="Q7749" s="3" t="str">
        <f>IF(Table5[[#This Row],[Profit_Percentage]]&gt;25%,"high_profit","low_profit")&amp;(IF(Table5[[#This Row],[net_sales]]&gt;1000," high_sales"," low_sales"))</f>
        <v>high_profit high_sales</v>
      </c>
      <c r="R7749" s="3"/>
    </row>
    <row r="7750" spans="1:18" ht="14.25" customHeight="1" x14ac:dyDescent="0.3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Table5[[#This Row],[sales]]-(Table5[[#This Row],[sales]]*Table5[[#This Row],[discount]])</f>
        <v>2607.5601999999999</v>
      </c>
      <c r="O7750" s="6">
        <f>Table5[[#This Row],[profit]]/Table5[[#This Row],[net_sales]]</f>
        <v>0.31068122607485726</v>
      </c>
      <c r="P7750" s="3" t="str">
        <f>IF(Table5[[#This Row],[Profit_Percentage]]&lt;=24.5%,"low","high")</f>
        <v>high</v>
      </c>
      <c r="Q7750" s="3" t="str">
        <f>IF(Table5[[#This Row],[Profit_Percentage]]&gt;25%,"high_profit","low_profit")&amp;(IF(Table5[[#This Row],[net_sales]]&gt;1000," high_sales"," low_sales"))</f>
        <v>high_profit high_sales</v>
      </c>
      <c r="R7750" s="3"/>
    </row>
    <row r="7751" spans="1:18" ht="14.25" customHeight="1" x14ac:dyDescent="0.3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Table5[[#This Row],[sales]]-(Table5[[#This Row],[sales]]*Table5[[#This Row],[discount]])</f>
        <v>1531.634</v>
      </c>
      <c r="O7751" s="6">
        <f>Table5[[#This Row],[profit]]/Table5[[#This Row],[net_sales]]</f>
        <v>0.17781010345813686</v>
      </c>
      <c r="P7751" s="3" t="str">
        <f>IF(Table5[[#This Row],[Profit_Percentage]]&lt;=24.5%,"low","high")</f>
        <v>low</v>
      </c>
      <c r="Q7751" s="3" t="str">
        <f>IF(Table5[[#This Row],[Profit_Percentage]]&gt;25%,"high_profit","low_profit")&amp;(IF(Table5[[#This Row],[net_sales]]&gt;1000," high_sales"," low_sales"))</f>
        <v>low_profit high_sales</v>
      </c>
      <c r="R7751" s="3"/>
    </row>
    <row r="7752" spans="1:18" ht="14.25" customHeight="1" x14ac:dyDescent="0.3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Table5[[#This Row],[sales]]-(Table5[[#This Row],[sales]]*Table5[[#This Row],[discount]])</f>
        <v>1383.0401999999999</v>
      </c>
      <c r="O7752" s="6">
        <f>Table5[[#This Row],[profit]]/Table5[[#This Row],[net_sales]]</f>
        <v>0.22714451828659787</v>
      </c>
      <c r="P7752" s="3" t="str">
        <f>IF(Table5[[#This Row],[Profit_Percentage]]&lt;=24.5%,"low","high")</f>
        <v>low</v>
      </c>
      <c r="Q7752" s="3" t="str">
        <f>IF(Table5[[#This Row],[Profit_Percentage]]&gt;25%,"high_profit","low_profit")&amp;(IF(Table5[[#This Row],[net_sales]]&gt;1000," high_sales"," low_sales"))</f>
        <v>low_profit high_sales</v>
      </c>
      <c r="R7752" s="3"/>
    </row>
    <row r="7753" spans="1:18" ht="14.25" customHeight="1" x14ac:dyDescent="0.3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Table5[[#This Row],[sales]]-(Table5[[#This Row],[sales]]*Table5[[#This Row],[discount]])</f>
        <v>516.28320000000008</v>
      </c>
      <c r="O7753" s="6">
        <f>Table5[[#This Row],[profit]]/Table5[[#This Row],[net_sales]]</f>
        <v>0.55781400595642072</v>
      </c>
      <c r="P7753" s="3" t="str">
        <f>IF(Table5[[#This Row],[Profit_Percentage]]&lt;=24.5%,"low","high")</f>
        <v>high</v>
      </c>
      <c r="Q7753" s="3" t="str">
        <f>IF(Table5[[#This Row],[Profit_Percentage]]&gt;25%,"high_profit","low_profit")&amp;(IF(Table5[[#This Row],[net_sales]]&gt;1000," high_sales"," low_sales"))</f>
        <v>high_profit low_sales</v>
      </c>
      <c r="R7753" s="3"/>
    </row>
    <row r="7754" spans="1:18" ht="14.25" customHeight="1" x14ac:dyDescent="0.3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Table5[[#This Row],[sales]]-(Table5[[#This Row],[sales]]*Table5[[#This Row],[discount]])</f>
        <v>1545.3204000000001</v>
      </c>
      <c r="O7754" s="6">
        <f>Table5[[#This Row],[profit]]/Table5[[#This Row],[net_sales]]</f>
        <v>0.36329035713241081</v>
      </c>
      <c r="P7754" s="3" t="str">
        <f>IF(Table5[[#This Row],[Profit_Percentage]]&lt;=24.5%,"low","high")</f>
        <v>high</v>
      </c>
      <c r="Q7754" s="3" t="str">
        <f>IF(Table5[[#This Row],[Profit_Percentage]]&gt;25%,"high_profit","low_profit")&amp;(IF(Table5[[#This Row],[net_sales]]&gt;1000," high_sales"," low_sales"))</f>
        <v>high_profit high_sales</v>
      </c>
      <c r="R7754" s="3"/>
    </row>
    <row r="7755" spans="1:18" ht="14.25" customHeight="1" x14ac:dyDescent="0.3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Table5[[#This Row],[sales]]-(Table5[[#This Row],[sales]]*Table5[[#This Row],[discount]])</f>
        <v>4756.5216</v>
      </c>
      <c r="O7755" s="6">
        <f>Table5[[#This Row],[profit]]/Table5[[#This Row],[net_sales]]</f>
        <v>0.24112998877162672</v>
      </c>
      <c r="P7755" s="3" t="str">
        <f>IF(Table5[[#This Row],[Profit_Percentage]]&lt;=24.5%,"low","high")</f>
        <v>low</v>
      </c>
      <c r="Q7755" s="3" t="str">
        <f>IF(Table5[[#This Row],[Profit_Percentage]]&gt;25%,"high_profit","low_profit")&amp;(IF(Table5[[#This Row],[net_sales]]&gt;1000," high_sales"," low_sales"))</f>
        <v>low_profit high_sales</v>
      </c>
      <c r="R7755" s="3"/>
    </row>
    <row r="7756" spans="1:18" ht="14.25" customHeight="1" x14ac:dyDescent="0.3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Table5[[#This Row],[sales]]-(Table5[[#This Row],[sales]]*Table5[[#This Row],[discount]])</f>
        <v>938.73119999999994</v>
      </c>
      <c r="O7756" s="6">
        <f>Table5[[#This Row],[profit]]/Table5[[#This Row],[net_sales]]</f>
        <v>7.8222605150441368E-2</v>
      </c>
      <c r="P7756" s="3" t="str">
        <f>IF(Table5[[#This Row],[Profit_Percentage]]&lt;=24.5%,"low","high")</f>
        <v>low</v>
      </c>
      <c r="Q7756" s="3" t="str">
        <f>IF(Table5[[#This Row],[Profit_Percentage]]&gt;25%,"high_profit","low_profit")&amp;(IF(Table5[[#This Row],[net_sales]]&gt;1000," high_sales"," low_sales"))</f>
        <v>low_profit low_sales</v>
      </c>
      <c r="R7756" s="3"/>
    </row>
    <row r="7757" spans="1:18" ht="14.25" customHeight="1" x14ac:dyDescent="0.3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Table5[[#This Row],[sales]]-(Table5[[#This Row],[sales]]*Table5[[#This Row],[discount]])</f>
        <v>2876.9700000000003</v>
      </c>
      <c r="O7757" s="6">
        <f>Table5[[#This Row],[profit]]/Table5[[#This Row],[net_sales]]</f>
        <v>0.23873380674807174</v>
      </c>
      <c r="P7757" s="3" t="str">
        <f>IF(Table5[[#This Row],[Profit_Percentage]]&lt;=24.5%,"low","high")</f>
        <v>low</v>
      </c>
      <c r="Q7757" s="3" t="str">
        <f>IF(Table5[[#This Row],[Profit_Percentage]]&gt;25%,"high_profit","low_profit")&amp;(IF(Table5[[#This Row],[net_sales]]&gt;1000," high_sales"," low_sales"))</f>
        <v>low_profit high_sales</v>
      </c>
      <c r="R7757" s="3"/>
    </row>
    <row r="7758" spans="1:18" ht="14.25" customHeight="1" x14ac:dyDescent="0.3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Table5[[#This Row],[sales]]-(Table5[[#This Row],[sales]]*Table5[[#This Row],[discount]])</f>
        <v>226.66400000000002</v>
      </c>
      <c r="O7758" s="6">
        <f>Table5[[#This Row],[profit]]/Table5[[#This Row],[net_sales]]</f>
        <v>0.17660501888257507</v>
      </c>
      <c r="P7758" s="3" t="str">
        <f>IF(Table5[[#This Row],[Profit_Percentage]]&lt;=24.5%,"low","high")</f>
        <v>low</v>
      </c>
      <c r="Q7758" s="3" t="str">
        <f>IF(Table5[[#This Row],[Profit_Percentage]]&gt;25%,"high_profit","low_profit")&amp;(IF(Table5[[#This Row],[net_sales]]&gt;1000," high_sales"," low_sales"))</f>
        <v>low_profit low_sales</v>
      </c>
      <c r="R7758" s="3"/>
    </row>
    <row r="7759" spans="1:18" ht="14.25" customHeight="1" x14ac:dyDescent="0.3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Table5[[#This Row],[sales]]-(Table5[[#This Row],[sales]]*Table5[[#This Row],[discount]])</f>
        <v>2223.2579999999998</v>
      </c>
      <c r="O7759" s="6">
        <f>Table5[[#This Row],[profit]]/Table5[[#This Row],[net_sales]]</f>
        <v>0.2620433615891633</v>
      </c>
      <c r="P7759" s="3" t="str">
        <f>IF(Table5[[#This Row],[Profit_Percentage]]&lt;=24.5%,"low","high")</f>
        <v>high</v>
      </c>
      <c r="Q7759" s="3" t="str">
        <f>IF(Table5[[#This Row],[Profit_Percentage]]&gt;25%,"high_profit","low_profit")&amp;(IF(Table5[[#This Row],[net_sales]]&gt;1000," high_sales"," low_sales"))</f>
        <v>high_profit high_sales</v>
      </c>
      <c r="R7759" s="3"/>
    </row>
    <row r="7760" spans="1:18" ht="14.25" customHeight="1" x14ac:dyDescent="0.3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Table5[[#This Row],[sales]]-(Table5[[#This Row],[sales]]*Table5[[#This Row],[discount]])</f>
        <v>262.62279999999998</v>
      </c>
      <c r="O7760" s="6">
        <f>Table5[[#This Row],[profit]]/Table5[[#This Row],[net_sales]]</f>
        <v>0.10338020918214261</v>
      </c>
      <c r="P7760" s="3" t="str">
        <f>IF(Table5[[#This Row],[Profit_Percentage]]&lt;=24.5%,"low","high")</f>
        <v>low</v>
      </c>
      <c r="Q7760" s="3" t="str">
        <f>IF(Table5[[#This Row],[Profit_Percentage]]&gt;25%,"high_profit","low_profit")&amp;(IF(Table5[[#This Row],[net_sales]]&gt;1000," high_sales"," low_sales"))</f>
        <v>low_profit low_sales</v>
      </c>
      <c r="R7760" s="3"/>
    </row>
    <row r="7761" spans="1:18" ht="14.25" customHeight="1" x14ac:dyDescent="0.3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Table5[[#This Row],[sales]]-(Table5[[#This Row],[sales]]*Table5[[#This Row],[discount]])</f>
        <v>1872.1934000000001</v>
      </c>
      <c r="O7761" s="6">
        <f>Table5[[#This Row],[profit]]/Table5[[#This Row],[net_sales]]</f>
        <v>0.32720978505746257</v>
      </c>
      <c r="P7761" s="3" t="str">
        <f>IF(Table5[[#This Row],[Profit_Percentage]]&lt;=24.5%,"low","high")</f>
        <v>high</v>
      </c>
      <c r="Q7761" s="3" t="str">
        <f>IF(Table5[[#This Row],[Profit_Percentage]]&gt;25%,"high_profit","low_profit")&amp;(IF(Table5[[#This Row],[net_sales]]&gt;1000," high_sales"," low_sales"))</f>
        <v>high_profit high_sales</v>
      </c>
      <c r="R7761" s="3"/>
    </row>
    <row r="7762" spans="1:18" ht="14.25" customHeight="1" x14ac:dyDescent="0.3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Table5[[#This Row],[sales]]-(Table5[[#This Row],[sales]]*Table5[[#This Row],[discount]])</f>
        <v>185.65789999999998</v>
      </c>
      <c r="O7762" s="6">
        <f>Table5[[#This Row],[profit]]/Table5[[#This Row],[net_sales]]</f>
        <v>0.16013323429813653</v>
      </c>
      <c r="P7762" s="3" t="str">
        <f>IF(Table5[[#This Row],[Profit_Percentage]]&lt;=24.5%,"low","high")</f>
        <v>low</v>
      </c>
      <c r="Q7762" s="3" t="str">
        <f>IF(Table5[[#This Row],[Profit_Percentage]]&gt;25%,"high_profit","low_profit")&amp;(IF(Table5[[#This Row],[net_sales]]&gt;1000," high_sales"," low_sales"))</f>
        <v>low_profit low_sales</v>
      </c>
      <c r="R7762" s="3"/>
    </row>
    <row r="7763" spans="1:18" ht="14.25" customHeight="1" x14ac:dyDescent="0.3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Table5[[#This Row],[sales]]-(Table5[[#This Row],[sales]]*Table5[[#This Row],[discount]])</f>
        <v>2235.7007999999996</v>
      </c>
      <c r="O7763" s="6">
        <f>Table5[[#This Row],[profit]]/Table5[[#This Row],[net_sales]]</f>
        <v>0.1984567881355144</v>
      </c>
      <c r="P7763" s="3" t="str">
        <f>IF(Table5[[#This Row],[Profit_Percentage]]&lt;=24.5%,"low","high")</f>
        <v>low</v>
      </c>
      <c r="Q7763" s="3" t="str">
        <f>IF(Table5[[#This Row],[Profit_Percentage]]&gt;25%,"high_profit","low_profit")&amp;(IF(Table5[[#This Row],[net_sales]]&gt;1000," high_sales"," low_sales"))</f>
        <v>low_profit high_sales</v>
      </c>
      <c r="R7763" s="3"/>
    </row>
    <row r="7764" spans="1:18" ht="14.25" customHeight="1" x14ac:dyDescent="0.3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Table5[[#This Row],[sales]]-(Table5[[#This Row],[sales]]*Table5[[#This Row],[discount]])</f>
        <v>1962.7673999999997</v>
      </c>
      <c r="O7764" s="6">
        <f>Table5[[#This Row],[profit]]/Table5[[#This Row],[net_sales]]</f>
        <v>0.33866977819175115</v>
      </c>
      <c r="P7764" s="3" t="str">
        <f>IF(Table5[[#This Row],[Profit_Percentage]]&lt;=24.5%,"low","high")</f>
        <v>high</v>
      </c>
      <c r="Q7764" s="3" t="str">
        <f>IF(Table5[[#This Row],[Profit_Percentage]]&gt;25%,"high_profit","low_profit")&amp;(IF(Table5[[#This Row],[net_sales]]&gt;1000," high_sales"," low_sales"))</f>
        <v>high_profit high_sales</v>
      </c>
      <c r="R7764" s="3"/>
    </row>
    <row r="7765" spans="1:18" ht="14.25" customHeight="1" x14ac:dyDescent="0.3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Table5[[#This Row],[sales]]-(Table5[[#This Row],[sales]]*Table5[[#This Row],[discount]])</f>
        <v>2285.3751000000002</v>
      </c>
      <c r="O7765" s="6">
        <f>Table5[[#This Row],[profit]]/Table5[[#This Row],[net_sales]]</f>
        <v>0.188275438898411</v>
      </c>
      <c r="P7765" s="3" t="str">
        <f>IF(Table5[[#This Row],[Profit_Percentage]]&lt;=24.5%,"low","high")</f>
        <v>low</v>
      </c>
      <c r="Q7765" s="3" t="str">
        <f>IF(Table5[[#This Row],[Profit_Percentage]]&gt;25%,"high_profit","low_profit")&amp;(IF(Table5[[#This Row],[net_sales]]&gt;1000," high_sales"," low_sales"))</f>
        <v>low_profit high_sales</v>
      </c>
      <c r="R7765" s="3"/>
    </row>
    <row r="7766" spans="1:18" ht="14.25" customHeight="1" x14ac:dyDescent="0.3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Table5[[#This Row],[sales]]-(Table5[[#This Row],[sales]]*Table5[[#This Row],[discount]])</f>
        <v>2603.1279999999997</v>
      </c>
      <c r="O7766" s="6">
        <f>Table5[[#This Row],[profit]]/Table5[[#This Row],[net_sales]]</f>
        <v>0.29608609334615899</v>
      </c>
      <c r="P7766" s="3" t="str">
        <f>IF(Table5[[#This Row],[Profit_Percentage]]&lt;=24.5%,"low","high")</f>
        <v>high</v>
      </c>
      <c r="Q7766" s="3" t="str">
        <f>IF(Table5[[#This Row],[Profit_Percentage]]&gt;25%,"high_profit","low_profit")&amp;(IF(Table5[[#This Row],[net_sales]]&gt;1000," high_sales"," low_sales"))</f>
        <v>high_profit high_sales</v>
      </c>
      <c r="R7766" s="3"/>
    </row>
    <row r="7767" spans="1:18" ht="14.25" customHeight="1" x14ac:dyDescent="0.3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Table5[[#This Row],[sales]]-(Table5[[#This Row],[sales]]*Table5[[#This Row],[discount]])</f>
        <v>3941.79</v>
      </c>
      <c r="O7767" s="6">
        <f>Table5[[#This Row],[profit]]/Table5[[#This Row],[net_sales]]</f>
        <v>0.33237691505635769</v>
      </c>
      <c r="P7767" s="3" t="str">
        <f>IF(Table5[[#This Row],[Profit_Percentage]]&lt;=24.5%,"low","high")</f>
        <v>high</v>
      </c>
      <c r="Q7767" s="3" t="str">
        <f>IF(Table5[[#This Row],[Profit_Percentage]]&gt;25%,"high_profit","low_profit")&amp;(IF(Table5[[#This Row],[net_sales]]&gt;1000," high_sales"," low_sales"))</f>
        <v>high_profit high_sales</v>
      </c>
      <c r="R7767" s="3"/>
    </row>
    <row r="7768" spans="1:18" ht="14.25" customHeight="1" x14ac:dyDescent="0.3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Table5[[#This Row],[sales]]-(Table5[[#This Row],[sales]]*Table5[[#This Row],[discount]])</f>
        <v>2874.1633000000002</v>
      </c>
      <c r="O7768" s="6">
        <f>Table5[[#This Row],[profit]]/Table5[[#This Row],[net_sales]]</f>
        <v>0.40690798605632461</v>
      </c>
      <c r="P7768" s="3" t="str">
        <f>IF(Table5[[#This Row],[Profit_Percentage]]&lt;=24.5%,"low","high")</f>
        <v>high</v>
      </c>
      <c r="Q7768" s="3" t="str">
        <f>IF(Table5[[#This Row],[Profit_Percentage]]&gt;25%,"high_profit","low_profit")&amp;(IF(Table5[[#This Row],[net_sales]]&gt;1000," high_sales"," low_sales"))</f>
        <v>high_profit high_sales</v>
      </c>
      <c r="R7768" s="3"/>
    </row>
    <row r="7769" spans="1:18" ht="14.25" customHeight="1" x14ac:dyDescent="0.3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Table5[[#This Row],[sales]]-(Table5[[#This Row],[sales]]*Table5[[#This Row],[discount]])</f>
        <v>622.51659999999993</v>
      </c>
      <c r="O7769" s="6">
        <f>Table5[[#This Row],[profit]]/Table5[[#This Row],[net_sales]]</f>
        <v>0.26890849175748893</v>
      </c>
      <c r="P7769" s="3" t="str">
        <f>IF(Table5[[#This Row],[Profit_Percentage]]&lt;=24.5%,"low","high")</f>
        <v>high</v>
      </c>
      <c r="Q7769" s="3" t="str">
        <f>IF(Table5[[#This Row],[Profit_Percentage]]&gt;25%,"high_profit","low_profit")&amp;(IF(Table5[[#This Row],[net_sales]]&gt;1000," high_sales"," low_sales"))</f>
        <v>high_profit low_sales</v>
      </c>
      <c r="R7769" s="3"/>
    </row>
    <row r="7770" spans="1:18" ht="14.25" customHeight="1" x14ac:dyDescent="0.3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Table5[[#This Row],[sales]]-(Table5[[#This Row],[sales]]*Table5[[#This Row],[discount]])</f>
        <v>1008.5903999999999</v>
      </c>
      <c r="O7770" s="6">
        <f>Table5[[#This Row],[profit]]/Table5[[#This Row],[net_sales]]</f>
        <v>0.26420041277410539</v>
      </c>
      <c r="P7770" s="3" t="str">
        <f>IF(Table5[[#This Row],[Profit_Percentage]]&lt;=24.5%,"low","high")</f>
        <v>high</v>
      </c>
      <c r="Q7770" s="3" t="str">
        <f>IF(Table5[[#This Row],[Profit_Percentage]]&gt;25%,"high_profit","low_profit")&amp;(IF(Table5[[#This Row],[net_sales]]&gt;1000," high_sales"," low_sales"))</f>
        <v>high_profit high_sales</v>
      </c>
      <c r="R7770" s="3"/>
    </row>
    <row r="7771" spans="1:18" ht="14.25" customHeight="1" x14ac:dyDescent="0.3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Table5[[#This Row],[sales]]-(Table5[[#This Row],[sales]]*Table5[[#This Row],[discount]])</f>
        <v>205.67699999999999</v>
      </c>
      <c r="O7771" s="6">
        <f>Table5[[#This Row],[profit]]/Table5[[#This Row],[net_sales]]</f>
        <v>0.30309660292594703</v>
      </c>
      <c r="P7771" s="3" t="str">
        <f>IF(Table5[[#This Row],[Profit_Percentage]]&lt;=24.5%,"low","high")</f>
        <v>high</v>
      </c>
      <c r="Q7771" s="3" t="str">
        <f>IF(Table5[[#This Row],[Profit_Percentage]]&gt;25%,"high_profit","low_profit")&amp;(IF(Table5[[#This Row],[net_sales]]&gt;1000," high_sales"," low_sales"))</f>
        <v>high_profit low_sales</v>
      </c>
      <c r="R7771" s="3"/>
    </row>
    <row r="7772" spans="1:18" ht="14.25" customHeight="1" x14ac:dyDescent="0.3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Table5[[#This Row],[sales]]-(Table5[[#This Row],[sales]]*Table5[[#This Row],[discount]])</f>
        <v>1693.251</v>
      </c>
      <c r="O7772" s="6">
        <f>Table5[[#This Row],[profit]]/Table5[[#This Row],[net_sales]]</f>
        <v>0.14220573323151736</v>
      </c>
      <c r="P7772" s="3" t="str">
        <f>IF(Table5[[#This Row],[Profit_Percentage]]&lt;=24.5%,"low","high")</f>
        <v>low</v>
      </c>
      <c r="Q7772" s="3" t="str">
        <f>IF(Table5[[#This Row],[Profit_Percentage]]&gt;25%,"high_profit","low_profit")&amp;(IF(Table5[[#This Row],[net_sales]]&gt;1000," high_sales"," low_sales"))</f>
        <v>low_profit high_sales</v>
      </c>
      <c r="R7772" s="3"/>
    </row>
    <row r="7773" spans="1:18" ht="14.25" customHeight="1" x14ac:dyDescent="0.3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Table5[[#This Row],[sales]]-(Table5[[#This Row],[sales]]*Table5[[#This Row],[discount]])</f>
        <v>2181.2532000000001</v>
      </c>
      <c r="O7773" s="6">
        <f>Table5[[#This Row],[profit]]/Table5[[#This Row],[net_sales]]</f>
        <v>0.21809939350461469</v>
      </c>
      <c r="P7773" s="3" t="str">
        <f>IF(Table5[[#This Row],[Profit_Percentage]]&lt;=24.5%,"low","high")</f>
        <v>low</v>
      </c>
      <c r="Q7773" s="3" t="str">
        <f>IF(Table5[[#This Row],[Profit_Percentage]]&gt;25%,"high_profit","low_profit")&amp;(IF(Table5[[#This Row],[net_sales]]&gt;1000," high_sales"," low_sales"))</f>
        <v>low_profit high_sales</v>
      </c>
      <c r="R7773" s="3"/>
    </row>
    <row r="7774" spans="1:18" ht="14.25" customHeight="1" x14ac:dyDescent="0.3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Table5[[#This Row],[sales]]-(Table5[[#This Row],[sales]]*Table5[[#This Row],[discount]])</f>
        <v>2367.5700000000002</v>
      </c>
      <c r="O7774" s="6">
        <f>Table5[[#This Row],[profit]]/Table5[[#This Row],[net_sales]]</f>
        <v>0.2085767263481122</v>
      </c>
      <c r="P7774" s="3" t="str">
        <f>IF(Table5[[#This Row],[Profit_Percentage]]&lt;=24.5%,"low","high")</f>
        <v>low</v>
      </c>
      <c r="Q7774" s="3" t="str">
        <f>IF(Table5[[#This Row],[Profit_Percentage]]&gt;25%,"high_profit","low_profit")&amp;(IF(Table5[[#This Row],[net_sales]]&gt;1000," high_sales"," low_sales"))</f>
        <v>low_profit high_sales</v>
      </c>
      <c r="R7774" s="3"/>
    </row>
    <row r="7775" spans="1:18" ht="14.25" customHeight="1" x14ac:dyDescent="0.3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Table5[[#This Row],[sales]]-(Table5[[#This Row],[sales]]*Table5[[#This Row],[discount]])</f>
        <v>1515.6927000000001</v>
      </c>
      <c r="O7775" s="6">
        <f>Table5[[#This Row],[profit]]/Table5[[#This Row],[net_sales]]</f>
        <v>0.2306404193937201</v>
      </c>
      <c r="P7775" s="3" t="str">
        <f>IF(Table5[[#This Row],[Profit_Percentage]]&lt;=24.5%,"low","high")</f>
        <v>low</v>
      </c>
      <c r="Q7775" s="3" t="str">
        <f>IF(Table5[[#This Row],[Profit_Percentage]]&gt;25%,"high_profit","low_profit")&amp;(IF(Table5[[#This Row],[net_sales]]&gt;1000," high_sales"," low_sales"))</f>
        <v>low_profit high_sales</v>
      </c>
      <c r="R7775" s="3"/>
    </row>
    <row r="7776" spans="1:18" ht="14.25" customHeight="1" x14ac:dyDescent="0.3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Table5[[#This Row],[sales]]-(Table5[[#This Row],[sales]]*Table5[[#This Row],[discount]])</f>
        <v>2277.6831999999999</v>
      </c>
      <c r="O7776" s="6">
        <f>Table5[[#This Row],[profit]]/Table5[[#This Row],[net_sales]]</f>
        <v>0.3889390763386234</v>
      </c>
      <c r="P7776" s="3" t="str">
        <f>IF(Table5[[#This Row],[Profit_Percentage]]&lt;=24.5%,"low","high")</f>
        <v>high</v>
      </c>
      <c r="Q7776" s="3" t="str">
        <f>IF(Table5[[#This Row],[Profit_Percentage]]&gt;25%,"high_profit","low_profit")&amp;(IF(Table5[[#This Row],[net_sales]]&gt;1000," high_sales"," low_sales"))</f>
        <v>high_profit high_sales</v>
      </c>
      <c r="R7776" s="3"/>
    </row>
    <row r="7777" spans="1:18" ht="14.25" customHeight="1" x14ac:dyDescent="0.3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Table5[[#This Row],[sales]]-(Table5[[#This Row],[sales]]*Table5[[#This Row],[discount]])</f>
        <v>1045.8568</v>
      </c>
      <c r="O7777" s="6">
        <f>Table5[[#This Row],[profit]]/Table5[[#This Row],[net_sales]]</f>
        <v>0.10047264596835818</v>
      </c>
      <c r="P7777" s="3" t="str">
        <f>IF(Table5[[#This Row],[Profit_Percentage]]&lt;=24.5%,"low","high")</f>
        <v>low</v>
      </c>
      <c r="Q7777" s="3" t="str">
        <f>IF(Table5[[#This Row],[Profit_Percentage]]&gt;25%,"high_profit","low_profit")&amp;(IF(Table5[[#This Row],[net_sales]]&gt;1000," high_sales"," low_sales"))</f>
        <v>low_profit high_sales</v>
      </c>
      <c r="R7777" s="3"/>
    </row>
    <row r="7778" spans="1:18" ht="14.25" customHeight="1" x14ac:dyDescent="0.3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Table5[[#This Row],[sales]]-(Table5[[#This Row],[sales]]*Table5[[#This Row],[discount]])</f>
        <v>654.86959999999999</v>
      </c>
      <c r="O7778" s="6">
        <f>Table5[[#This Row],[profit]]/Table5[[#This Row],[net_sales]]</f>
        <v>0.22270082471380562</v>
      </c>
      <c r="P7778" s="3" t="str">
        <f>IF(Table5[[#This Row],[Profit_Percentage]]&lt;=24.5%,"low","high")</f>
        <v>low</v>
      </c>
      <c r="Q7778" s="3" t="str">
        <f>IF(Table5[[#This Row],[Profit_Percentage]]&gt;25%,"high_profit","low_profit")&amp;(IF(Table5[[#This Row],[net_sales]]&gt;1000," high_sales"," low_sales"))</f>
        <v>low_profit low_sales</v>
      </c>
      <c r="R7778" s="3"/>
    </row>
    <row r="7779" spans="1:18" ht="14.25" customHeight="1" x14ac:dyDescent="0.3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Table5[[#This Row],[sales]]-(Table5[[#This Row],[sales]]*Table5[[#This Row],[discount]])</f>
        <v>3910.1759999999999</v>
      </c>
      <c r="O7779" s="6">
        <f>Table5[[#This Row],[profit]]/Table5[[#This Row],[net_sales]]</f>
        <v>0.27120006874370872</v>
      </c>
      <c r="P7779" s="3" t="str">
        <f>IF(Table5[[#This Row],[Profit_Percentage]]&lt;=24.5%,"low","high")</f>
        <v>high</v>
      </c>
      <c r="Q7779" s="3" t="str">
        <f>IF(Table5[[#This Row],[Profit_Percentage]]&gt;25%,"high_profit","low_profit")&amp;(IF(Table5[[#This Row],[net_sales]]&gt;1000," high_sales"," low_sales"))</f>
        <v>high_profit high_sales</v>
      </c>
      <c r="R7779" s="3"/>
    </row>
    <row r="7780" spans="1:18" ht="14.25" customHeight="1" x14ac:dyDescent="0.3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Table5[[#This Row],[sales]]-(Table5[[#This Row],[sales]]*Table5[[#This Row],[discount]])</f>
        <v>1181.1420000000001</v>
      </c>
      <c r="O7780" s="6">
        <f>Table5[[#This Row],[profit]]/Table5[[#This Row],[net_sales]]</f>
        <v>0.19330444603612434</v>
      </c>
      <c r="P7780" s="3" t="str">
        <f>IF(Table5[[#This Row],[Profit_Percentage]]&lt;=24.5%,"low","high")</f>
        <v>low</v>
      </c>
      <c r="Q7780" s="3" t="str">
        <f>IF(Table5[[#This Row],[Profit_Percentage]]&gt;25%,"high_profit","low_profit")&amp;(IF(Table5[[#This Row],[net_sales]]&gt;1000," high_sales"," low_sales"))</f>
        <v>low_profit high_sales</v>
      </c>
      <c r="R7780" s="3"/>
    </row>
    <row r="7781" spans="1:18" ht="14.25" customHeight="1" x14ac:dyDescent="0.3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Table5[[#This Row],[sales]]-(Table5[[#This Row],[sales]]*Table5[[#This Row],[discount]])</f>
        <v>2403.2469999999998</v>
      </c>
      <c r="O7781" s="6">
        <f>Table5[[#This Row],[profit]]/Table5[[#This Row],[net_sales]]</f>
        <v>0.20042883648663665</v>
      </c>
      <c r="P7781" s="3" t="str">
        <f>IF(Table5[[#This Row],[Profit_Percentage]]&lt;=24.5%,"low","high")</f>
        <v>low</v>
      </c>
      <c r="Q7781" s="3" t="str">
        <f>IF(Table5[[#This Row],[Profit_Percentage]]&gt;25%,"high_profit","low_profit")&amp;(IF(Table5[[#This Row],[net_sales]]&gt;1000," high_sales"," low_sales"))</f>
        <v>low_profit high_sales</v>
      </c>
      <c r="R7781" s="3"/>
    </row>
    <row r="7782" spans="1:18" ht="14.25" customHeight="1" x14ac:dyDescent="0.3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Table5[[#This Row],[sales]]-(Table5[[#This Row],[sales]]*Table5[[#This Row],[discount]])</f>
        <v>689.87239999999997</v>
      </c>
      <c r="O7782" s="6">
        <f>Table5[[#This Row],[profit]]/Table5[[#This Row],[net_sales]]</f>
        <v>0.18765789151732989</v>
      </c>
      <c r="P7782" s="3" t="str">
        <f>IF(Table5[[#This Row],[Profit_Percentage]]&lt;=24.5%,"low","high")</f>
        <v>low</v>
      </c>
      <c r="Q7782" s="3" t="str">
        <f>IF(Table5[[#This Row],[Profit_Percentage]]&gt;25%,"high_profit","low_profit")&amp;(IF(Table5[[#This Row],[net_sales]]&gt;1000," high_sales"," low_sales"))</f>
        <v>low_profit low_sales</v>
      </c>
      <c r="R7782" s="3"/>
    </row>
    <row r="7783" spans="1:18" ht="14.25" customHeight="1" x14ac:dyDescent="0.3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Table5[[#This Row],[sales]]-(Table5[[#This Row],[sales]]*Table5[[#This Row],[discount]])</f>
        <v>2179.1127000000001</v>
      </c>
      <c r="O7783" s="6">
        <f>Table5[[#This Row],[profit]]/Table5[[#This Row],[net_sales]]</f>
        <v>0.38187102484419461</v>
      </c>
      <c r="P7783" s="3" t="str">
        <f>IF(Table5[[#This Row],[Profit_Percentage]]&lt;=24.5%,"low","high")</f>
        <v>high</v>
      </c>
      <c r="Q7783" s="3" t="str">
        <f>IF(Table5[[#This Row],[Profit_Percentage]]&gt;25%,"high_profit","low_profit")&amp;(IF(Table5[[#This Row],[net_sales]]&gt;1000," high_sales"," low_sales"))</f>
        <v>high_profit high_sales</v>
      </c>
      <c r="R7783" s="3"/>
    </row>
    <row r="7784" spans="1:18" ht="14.25" customHeight="1" x14ac:dyDescent="0.3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Table5[[#This Row],[sales]]-(Table5[[#This Row],[sales]]*Table5[[#This Row],[discount]])</f>
        <v>2720.8649999999998</v>
      </c>
      <c r="O7784" s="6">
        <f>Table5[[#This Row],[profit]]/Table5[[#This Row],[net_sales]]</f>
        <v>0.29377789783763625</v>
      </c>
      <c r="P7784" s="3" t="str">
        <f>IF(Table5[[#This Row],[Profit_Percentage]]&lt;=24.5%,"low","high")</f>
        <v>high</v>
      </c>
      <c r="Q7784" s="3" t="str">
        <f>IF(Table5[[#This Row],[Profit_Percentage]]&gt;25%,"high_profit","low_profit")&amp;(IF(Table5[[#This Row],[net_sales]]&gt;1000," high_sales"," low_sales"))</f>
        <v>high_profit high_sales</v>
      </c>
      <c r="R7784" s="3"/>
    </row>
    <row r="7785" spans="1:18" ht="14.25" customHeight="1" x14ac:dyDescent="0.3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Table5[[#This Row],[sales]]-(Table5[[#This Row],[sales]]*Table5[[#This Row],[discount]])</f>
        <v>2506.9337999999998</v>
      </c>
      <c r="O7785" s="6">
        <f>Table5[[#This Row],[profit]]/Table5[[#This Row],[net_sales]]</f>
        <v>6.4237835079649891E-2</v>
      </c>
      <c r="P7785" s="3" t="str">
        <f>IF(Table5[[#This Row],[Profit_Percentage]]&lt;=24.5%,"low","high")</f>
        <v>low</v>
      </c>
      <c r="Q7785" s="3" t="str">
        <f>IF(Table5[[#This Row],[Profit_Percentage]]&gt;25%,"high_profit","low_profit")&amp;(IF(Table5[[#This Row],[net_sales]]&gt;1000," high_sales"," low_sales"))</f>
        <v>low_profit high_sales</v>
      </c>
      <c r="R7785" s="3"/>
    </row>
    <row r="7786" spans="1:18" ht="14.25" customHeight="1" x14ac:dyDescent="0.3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Table5[[#This Row],[sales]]-(Table5[[#This Row],[sales]]*Table5[[#This Row],[discount]])</f>
        <v>3668.8287999999998</v>
      </c>
      <c r="O7786" s="6">
        <f>Table5[[#This Row],[profit]]/Table5[[#This Row],[net_sales]]</f>
        <v>0.11019047822563975</v>
      </c>
      <c r="P7786" s="3" t="str">
        <f>IF(Table5[[#This Row],[Profit_Percentage]]&lt;=24.5%,"low","high")</f>
        <v>low</v>
      </c>
      <c r="Q7786" s="3" t="str">
        <f>IF(Table5[[#This Row],[Profit_Percentage]]&gt;25%,"high_profit","low_profit")&amp;(IF(Table5[[#This Row],[net_sales]]&gt;1000," high_sales"," low_sales"))</f>
        <v>low_profit high_sales</v>
      </c>
      <c r="R7786" s="3"/>
    </row>
    <row r="7787" spans="1:18" ht="14.25" customHeight="1" x14ac:dyDescent="0.3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Table5[[#This Row],[sales]]-(Table5[[#This Row],[sales]]*Table5[[#This Row],[discount]])</f>
        <v>929.05919999999992</v>
      </c>
      <c r="O7787" s="6">
        <f>Table5[[#This Row],[profit]]/Table5[[#This Row],[net_sales]]</f>
        <v>0.41284774963748277</v>
      </c>
      <c r="P7787" s="3" t="str">
        <f>IF(Table5[[#This Row],[Profit_Percentage]]&lt;=24.5%,"low","high")</f>
        <v>high</v>
      </c>
      <c r="Q7787" s="3" t="str">
        <f>IF(Table5[[#This Row],[Profit_Percentage]]&gt;25%,"high_profit","low_profit")&amp;(IF(Table5[[#This Row],[net_sales]]&gt;1000," high_sales"," low_sales"))</f>
        <v>high_profit low_sales</v>
      </c>
      <c r="R7787" s="3"/>
    </row>
    <row r="7788" spans="1:18" ht="14.25" customHeight="1" x14ac:dyDescent="0.3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Table5[[#This Row],[sales]]-(Table5[[#This Row],[sales]]*Table5[[#This Row],[discount]])</f>
        <v>739.99170000000004</v>
      </c>
      <c r="O7788" s="6">
        <f>Table5[[#This Row],[profit]]/Table5[[#This Row],[net_sales]]</f>
        <v>8.7392872109241224E-2</v>
      </c>
      <c r="P7788" s="3" t="str">
        <f>IF(Table5[[#This Row],[Profit_Percentage]]&lt;=24.5%,"low","high")</f>
        <v>low</v>
      </c>
      <c r="Q7788" s="3" t="str">
        <f>IF(Table5[[#This Row],[Profit_Percentage]]&gt;25%,"high_profit","low_profit")&amp;(IF(Table5[[#This Row],[net_sales]]&gt;1000," high_sales"," low_sales"))</f>
        <v>low_profit low_sales</v>
      </c>
      <c r="R7788" s="3"/>
    </row>
    <row r="7789" spans="1:18" ht="14.25" customHeight="1" x14ac:dyDescent="0.3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Table5[[#This Row],[sales]]-(Table5[[#This Row],[sales]]*Table5[[#This Row],[discount]])</f>
        <v>808.63499999999999</v>
      </c>
      <c r="O7789" s="6">
        <f>Table5[[#This Row],[profit]]/Table5[[#This Row],[net_sales]]</f>
        <v>0.28252549048705539</v>
      </c>
      <c r="P7789" s="3" t="str">
        <f>IF(Table5[[#This Row],[Profit_Percentage]]&lt;=24.5%,"low","high")</f>
        <v>high</v>
      </c>
      <c r="Q7789" s="3" t="str">
        <f>IF(Table5[[#This Row],[Profit_Percentage]]&gt;25%,"high_profit","low_profit")&amp;(IF(Table5[[#This Row],[net_sales]]&gt;1000," high_sales"," low_sales"))</f>
        <v>high_profit low_sales</v>
      </c>
      <c r="R7789" s="3"/>
    </row>
    <row r="7790" spans="1:18" ht="14.25" customHeight="1" x14ac:dyDescent="0.3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Table5[[#This Row],[sales]]-(Table5[[#This Row],[sales]]*Table5[[#This Row],[discount]])</f>
        <v>1225.2936</v>
      </c>
      <c r="O7790" s="6">
        <f>Table5[[#This Row],[profit]]/Table5[[#This Row],[net_sales]]</f>
        <v>0.14692805055049662</v>
      </c>
      <c r="P7790" s="3" t="str">
        <f>IF(Table5[[#This Row],[Profit_Percentage]]&lt;=24.5%,"low","high")</f>
        <v>low</v>
      </c>
      <c r="Q7790" s="3" t="str">
        <f>IF(Table5[[#This Row],[Profit_Percentage]]&gt;25%,"high_profit","low_profit")&amp;(IF(Table5[[#This Row],[net_sales]]&gt;1000," high_sales"," low_sales"))</f>
        <v>low_profit high_sales</v>
      </c>
      <c r="R7790" s="3"/>
    </row>
    <row r="7791" spans="1:18" ht="14.25" customHeight="1" x14ac:dyDescent="0.3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Table5[[#This Row],[sales]]-(Table5[[#This Row],[sales]]*Table5[[#This Row],[discount]])</f>
        <v>1554.8268000000003</v>
      </c>
      <c r="O7791" s="6">
        <f>Table5[[#This Row],[profit]]/Table5[[#This Row],[net_sales]]</f>
        <v>0.36313369437676268</v>
      </c>
      <c r="P7791" s="3" t="str">
        <f>IF(Table5[[#This Row],[Profit_Percentage]]&lt;=24.5%,"low","high")</f>
        <v>high</v>
      </c>
      <c r="Q7791" s="3" t="str">
        <f>IF(Table5[[#This Row],[Profit_Percentage]]&gt;25%,"high_profit","low_profit")&amp;(IF(Table5[[#This Row],[net_sales]]&gt;1000," high_sales"," low_sales"))</f>
        <v>high_profit high_sales</v>
      </c>
      <c r="R7791" s="3"/>
    </row>
    <row r="7792" spans="1:18" ht="14.25" customHeight="1" x14ac:dyDescent="0.3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Table5[[#This Row],[sales]]-(Table5[[#This Row],[sales]]*Table5[[#This Row],[discount]])</f>
        <v>4085.0343000000003</v>
      </c>
      <c r="O7792" s="6">
        <f>Table5[[#This Row],[profit]]/Table5[[#This Row],[net_sales]]</f>
        <v>0.28001478469838059</v>
      </c>
      <c r="P7792" s="3" t="str">
        <f>IF(Table5[[#This Row],[Profit_Percentage]]&lt;=24.5%,"low","high")</f>
        <v>high</v>
      </c>
      <c r="Q7792" s="3" t="str">
        <f>IF(Table5[[#This Row],[Profit_Percentage]]&gt;25%,"high_profit","low_profit")&amp;(IF(Table5[[#This Row],[net_sales]]&gt;1000," high_sales"," low_sales"))</f>
        <v>high_profit high_sales</v>
      </c>
      <c r="R7792" s="3"/>
    </row>
    <row r="7793" spans="1:18" ht="14.25" customHeight="1" x14ac:dyDescent="0.3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Table5[[#This Row],[sales]]-(Table5[[#This Row],[sales]]*Table5[[#This Row],[discount]])</f>
        <v>511.78400000000005</v>
      </c>
      <c r="O7793" s="6">
        <f>Table5[[#This Row],[profit]]/Table5[[#This Row],[net_sales]]</f>
        <v>0.29957951010582584</v>
      </c>
      <c r="P7793" s="3" t="str">
        <f>IF(Table5[[#This Row],[Profit_Percentage]]&lt;=24.5%,"low","high")</f>
        <v>high</v>
      </c>
      <c r="Q7793" s="3" t="str">
        <f>IF(Table5[[#This Row],[Profit_Percentage]]&gt;25%,"high_profit","low_profit")&amp;(IF(Table5[[#This Row],[net_sales]]&gt;1000," high_sales"," low_sales"))</f>
        <v>high_profit low_sales</v>
      </c>
      <c r="R7793" s="3"/>
    </row>
    <row r="7794" spans="1:18" ht="14.25" customHeight="1" x14ac:dyDescent="0.3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Table5[[#This Row],[sales]]-(Table5[[#This Row],[sales]]*Table5[[#This Row],[discount]])</f>
        <v>3530.2112999999999</v>
      </c>
      <c r="O7794" s="6">
        <f>Table5[[#This Row],[profit]]/Table5[[#This Row],[net_sales]]</f>
        <v>0.29506165820725805</v>
      </c>
      <c r="P7794" s="3" t="str">
        <f>IF(Table5[[#This Row],[Profit_Percentage]]&lt;=24.5%,"low","high")</f>
        <v>high</v>
      </c>
      <c r="Q7794" s="3" t="str">
        <f>IF(Table5[[#This Row],[Profit_Percentage]]&gt;25%,"high_profit","low_profit")&amp;(IF(Table5[[#This Row],[net_sales]]&gt;1000," high_sales"," low_sales"))</f>
        <v>high_profit high_sales</v>
      </c>
      <c r="R7794" s="3"/>
    </row>
    <row r="7795" spans="1:18" ht="14.25" customHeight="1" x14ac:dyDescent="0.3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Table5[[#This Row],[sales]]-(Table5[[#This Row],[sales]]*Table5[[#This Row],[discount]])</f>
        <v>4449.5231999999996</v>
      </c>
      <c r="O7795" s="6">
        <f>Table5[[#This Row],[profit]]/Table5[[#This Row],[net_sales]]</f>
        <v>0.27650603102822346</v>
      </c>
      <c r="P7795" s="3" t="str">
        <f>IF(Table5[[#This Row],[Profit_Percentage]]&lt;=24.5%,"low","high")</f>
        <v>high</v>
      </c>
      <c r="Q7795" s="3" t="str">
        <f>IF(Table5[[#This Row],[Profit_Percentage]]&gt;25%,"high_profit","low_profit")&amp;(IF(Table5[[#This Row],[net_sales]]&gt;1000," high_sales"," low_sales"))</f>
        <v>high_profit high_sales</v>
      </c>
      <c r="R7795" s="3"/>
    </row>
    <row r="7796" spans="1:18" ht="14.25" customHeight="1" x14ac:dyDescent="0.3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Table5[[#This Row],[sales]]-(Table5[[#This Row],[sales]]*Table5[[#This Row],[discount]])</f>
        <v>2930.768</v>
      </c>
      <c r="O7796" s="6">
        <f>Table5[[#This Row],[profit]]/Table5[[#This Row],[net_sales]]</f>
        <v>0.14773602004662259</v>
      </c>
      <c r="P7796" s="3" t="str">
        <f>IF(Table5[[#This Row],[Profit_Percentage]]&lt;=24.5%,"low","high")</f>
        <v>low</v>
      </c>
      <c r="Q7796" s="3" t="str">
        <f>IF(Table5[[#This Row],[Profit_Percentage]]&gt;25%,"high_profit","low_profit")&amp;(IF(Table5[[#This Row],[net_sales]]&gt;1000," high_sales"," low_sales"))</f>
        <v>low_profit high_sales</v>
      </c>
      <c r="R7796" s="3"/>
    </row>
    <row r="7797" spans="1:18" ht="14.25" customHeight="1" x14ac:dyDescent="0.3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Table5[[#This Row],[sales]]-(Table5[[#This Row],[sales]]*Table5[[#This Row],[discount]])</f>
        <v>3789.5676000000003</v>
      </c>
      <c r="O7797" s="6">
        <f>Table5[[#This Row],[profit]]/Table5[[#This Row],[net_sales]]</f>
        <v>6.4178826101426445E-2</v>
      </c>
      <c r="P7797" s="3" t="str">
        <f>IF(Table5[[#This Row],[Profit_Percentage]]&lt;=24.5%,"low","high")</f>
        <v>low</v>
      </c>
      <c r="Q7797" s="3" t="str">
        <f>IF(Table5[[#This Row],[Profit_Percentage]]&gt;25%,"high_profit","low_profit")&amp;(IF(Table5[[#This Row],[net_sales]]&gt;1000," high_sales"," low_sales"))</f>
        <v>low_profit high_sales</v>
      </c>
      <c r="R7797" s="3"/>
    </row>
    <row r="7798" spans="1:18" ht="14.25" customHeight="1" x14ac:dyDescent="0.3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Table5[[#This Row],[sales]]-(Table5[[#This Row],[sales]]*Table5[[#This Row],[discount]])</f>
        <v>3098.3440000000001</v>
      </c>
      <c r="O7798" s="6">
        <f>Table5[[#This Row],[profit]]/Table5[[#This Row],[net_sales]]</f>
        <v>0.27483713880705302</v>
      </c>
      <c r="P7798" s="3" t="str">
        <f>IF(Table5[[#This Row],[Profit_Percentage]]&lt;=24.5%,"low","high")</f>
        <v>high</v>
      </c>
      <c r="Q7798" s="3" t="str">
        <f>IF(Table5[[#This Row],[Profit_Percentage]]&gt;25%,"high_profit","low_profit")&amp;(IF(Table5[[#This Row],[net_sales]]&gt;1000," high_sales"," low_sales"))</f>
        <v>high_profit high_sales</v>
      </c>
      <c r="R7798" s="3"/>
    </row>
    <row r="7799" spans="1:18" ht="14.25" customHeight="1" x14ac:dyDescent="0.3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Table5[[#This Row],[sales]]-(Table5[[#This Row],[sales]]*Table5[[#This Row],[discount]])</f>
        <v>2043.3892000000001</v>
      </c>
      <c r="O7799" s="6">
        <f>Table5[[#This Row],[profit]]/Table5[[#This Row],[net_sales]]</f>
        <v>0.15002036812174596</v>
      </c>
      <c r="P7799" s="3" t="str">
        <f>IF(Table5[[#This Row],[Profit_Percentage]]&lt;=24.5%,"low","high")</f>
        <v>low</v>
      </c>
      <c r="Q7799" s="3" t="str">
        <f>IF(Table5[[#This Row],[Profit_Percentage]]&gt;25%,"high_profit","low_profit")&amp;(IF(Table5[[#This Row],[net_sales]]&gt;1000," high_sales"," low_sales"))</f>
        <v>low_profit high_sales</v>
      </c>
      <c r="R7799" s="3"/>
    </row>
    <row r="7800" spans="1:18" ht="14.25" customHeight="1" x14ac:dyDescent="0.3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Table5[[#This Row],[sales]]-(Table5[[#This Row],[sales]]*Table5[[#This Row],[discount]])</f>
        <v>2769.7487999999998</v>
      </c>
      <c r="O7800" s="6">
        <f>Table5[[#This Row],[profit]]/Table5[[#This Row],[net_sales]]</f>
        <v>0.26091896853606361</v>
      </c>
      <c r="P7800" s="3" t="str">
        <f>IF(Table5[[#This Row],[Profit_Percentage]]&lt;=24.5%,"low","high")</f>
        <v>high</v>
      </c>
      <c r="Q7800" s="3" t="str">
        <f>IF(Table5[[#This Row],[Profit_Percentage]]&gt;25%,"high_profit","low_profit")&amp;(IF(Table5[[#This Row],[net_sales]]&gt;1000," high_sales"," low_sales"))</f>
        <v>high_profit high_sales</v>
      </c>
      <c r="R7800" s="3"/>
    </row>
    <row r="7801" spans="1:18" ht="14.25" customHeight="1" x14ac:dyDescent="0.3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Table5[[#This Row],[sales]]-(Table5[[#This Row],[sales]]*Table5[[#This Row],[discount]])</f>
        <v>2479.0740000000001</v>
      </c>
      <c r="O7801" s="6">
        <f>Table5[[#This Row],[profit]]/Table5[[#This Row],[net_sales]]</f>
        <v>0.18437126120478856</v>
      </c>
      <c r="P7801" s="3" t="str">
        <f>IF(Table5[[#This Row],[Profit_Percentage]]&lt;=24.5%,"low","high")</f>
        <v>low</v>
      </c>
      <c r="Q7801" s="3" t="str">
        <f>IF(Table5[[#This Row],[Profit_Percentage]]&gt;25%,"high_profit","low_profit")&amp;(IF(Table5[[#This Row],[net_sales]]&gt;1000," high_sales"," low_sales"))</f>
        <v>low_profit high_sales</v>
      </c>
      <c r="R7801" s="3"/>
    </row>
    <row r="7802" spans="1:18" ht="14.25" customHeight="1" x14ac:dyDescent="0.3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Table5[[#This Row],[sales]]-(Table5[[#This Row],[sales]]*Table5[[#This Row],[discount]])</f>
        <v>591.8596</v>
      </c>
      <c r="O7802" s="6">
        <f>Table5[[#This Row],[profit]]/Table5[[#This Row],[net_sales]]</f>
        <v>0.29515445892911091</v>
      </c>
      <c r="P7802" s="3" t="str">
        <f>IF(Table5[[#This Row],[Profit_Percentage]]&lt;=24.5%,"low","high")</f>
        <v>high</v>
      </c>
      <c r="Q7802" s="3" t="str">
        <f>IF(Table5[[#This Row],[Profit_Percentage]]&gt;25%,"high_profit","low_profit")&amp;(IF(Table5[[#This Row],[net_sales]]&gt;1000," high_sales"," low_sales"))</f>
        <v>high_profit low_sales</v>
      </c>
      <c r="R7802" s="3"/>
    </row>
    <row r="7803" spans="1:18" ht="14.25" customHeight="1" x14ac:dyDescent="0.3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Table5[[#This Row],[sales]]-(Table5[[#This Row],[sales]]*Table5[[#This Row],[discount]])</f>
        <v>627.58199999999999</v>
      </c>
      <c r="O7803" s="6">
        <f>Table5[[#This Row],[profit]]/Table5[[#This Row],[net_sales]]</f>
        <v>0.40074444455067226</v>
      </c>
      <c r="P7803" s="3" t="str">
        <f>IF(Table5[[#This Row],[Profit_Percentage]]&lt;=24.5%,"low","high")</f>
        <v>high</v>
      </c>
      <c r="Q7803" s="3" t="str">
        <f>IF(Table5[[#This Row],[Profit_Percentage]]&gt;25%,"high_profit","low_profit")&amp;(IF(Table5[[#This Row],[net_sales]]&gt;1000," high_sales"," low_sales"))</f>
        <v>high_profit low_sales</v>
      </c>
      <c r="R7803" s="3"/>
    </row>
    <row r="7804" spans="1:18" ht="14.25" customHeight="1" x14ac:dyDescent="0.3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Table5[[#This Row],[sales]]-(Table5[[#This Row],[sales]]*Table5[[#This Row],[discount]])</f>
        <v>1731.9315000000001</v>
      </c>
      <c r="O7804" s="6">
        <f>Table5[[#This Row],[profit]]/Table5[[#This Row],[net_sales]]</f>
        <v>0.24677072967377747</v>
      </c>
      <c r="P7804" s="3" t="str">
        <f>IF(Table5[[#This Row],[Profit_Percentage]]&lt;=24.5%,"low","high")</f>
        <v>high</v>
      </c>
      <c r="Q7804" s="3" t="str">
        <f>IF(Table5[[#This Row],[Profit_Percentage]]&gt;25%,"high_profit","low_profit")&amp;(IF(Table5[[#This Row],[net_sales]]&gt;1000," high_sales"," low_sales"))</f>
        <v>low_profit high_sales</v>
      </c>
      <c r="R7804" s="3"/>
    </row>
    <row r="7805" spans="1:18" ht="14.25" customHeight="1" x14ac:dyDescent="0.3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Table5[[#This Row],[sales]]-(Table5[[#This Row],[sales]]*Table5[[#This Row],[discount]])</f>
        <v>372.18720000000002</v>
      </c>
      <c r="O7805" s="6">
        <f>Table5[[#This Row],[profit]]/Table5[[#This Row],[net_sales]]</f>
        <v>0.4729877867911631</v>
      </c>
      <c r="P7805" s="3" t="str">
        <f>IF(Table5[[#This Row],[Profit_Percentage]]&lt;=24.5%,"low","high")</f>
        <v>high</v>
      </c>
      <c r="Q7805" s="3" t="str">
        <f>IF(Table5[[#This Row],[Profit_Percentage]]&gt;25%,"high_profit","low_profit")&amp;(IF(Table5[[#This Row],[net_sales]]&gt;1000," high_sales"," low_sales"))</f>
        <v>high_profit low_sales</v>
      </c>
      <c r="R7805" s="3"/>
    </row>
    <row r="7806" spans="1:18" ht="14.25" customHeight="1" x14ac:dyDescent="0.3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Table5[[#This Row],[sales]]-(Table5[[#This Row],[sales]]*Table5[[#This Row],[discount]])</f>
        <v>3235.0279999999998</v>
      </c>
      <c r="O7806" s="6">
        <f>Table5[[#This Row],[profit]]/Table5[[#This Row],[net_sales]]</f>
        <v>0.24971344915716343</v>
      </c>
      <c r="P7806" s="3" t="str">
        <f>IF(Table5[[#This Row],[Profit_Percentage]]&lt;=24.5%,"low","high")</f>
        <v>high</v>
      </c>
      <c r="Q7806" s="3" t="str">
        <f>IF(Table5[[#This Row],[Profit_Percentage]]&gt;25%,"high_profit","low_profit")&amp;(IF(Table5[[#This Row],[net_sales]]&gt;1000," high_sales"," low_sales"))</f>
        <v>low_profit high_sales</v>
      </c>
      <c r="R7806" s="3"/>
    </row>
    <row r="7807" spans="1:18" ht="14.25" customHeight="1" x14ac:dyDescent="0.3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Table5[[#This Row],[sales]]-(Table5[[#This Row],[sales]]*Table5[[#This Row],[discount]])</f>
        <v>2429.8247999999999</v>
      </c>
      <c r="O7807" s="6">
        <f>Table5[[#This Row],[profit]]/Table5[[#This Row],[net_sales]]</f>
        <v>0.30823209969706461</v>
      </c>
      <c r="P7807" s="3" t="str">
        <f>IF(Table5[[#This Row],[Profit_Percentage]]&lt;=24.5%,"low","high")</f>
        <v>high</v>
      </c>
      <c r="Q7807" s="3" t="str">
        <f>IF(Table5[[#This Row],[Profit_Percentage]]&gt;25%,"high_profit","low_profit")&amp;(IF(Table5[[#This Row],[net_sales]]&gt;1000," high_sales"," low_sales"))</f>
        <v>high_profit high_sales</v>
      </c>
      <c r="R7807" s="3"/>
    </row>
    <row r="7808" spans="1:18" ht="14.25" customHeight="1" x14ac:dyDescent="0.3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Table5[[#This Row],[sales]]-(Table5[[#This Row],[sales]]*Table5[[#This Row],[discount]])</f>
        <v>1471.8150000000001</v>
      </c>
      <c r="O7808" s="6">
        <f>Table5[[#This Row],[profit]]/Table5[[#This Row],[net_sales]]</f>
        <v>7.9962495286432053E-2</v>
      </c>
      <c r="P7808" s="3" t="str">
        <f>IF(Table5[[#This Row],[Profit_Percentage]]&lt;=24.5%,"low","high")</f>
        <v>low</v>
      </c>
      <c r="Q7808" s="3" t="str">
        <f>IF(Table5[[#This Row],[Profit_Percentage]]&gt;25%,"high_profit","low_profit")&amp;(IF(Table5[[#This Row],[net_sales]]&gt;1000," high_sales"," low_sales"))</f>
        <v>low_profit high_sales</v>
      </c>
      <c r="R7808" s="3"/>
    </row>
    <row r="7809" spans="1:18" ht="14.25" customHeight="1" x14ac:dyDescent="0.3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Table5[[#This Row],[sales]]-(Table5[[#This Row],[sales]]*Table5[[#This Row],[discount]])</f>
        <v>549.32850000000008</v>
      </c>
      <c r="O7809" s="6">
        <f>Table5[[#This Row],[profit]]/Table5[[#This Row],[net_sales]]</f>
        <v>0.29445040626874441</v>
      </c>
      <c r="P7809" s="3" t="str">
        <f>IF(Table5[[#This Row],[Profit_Percentage]]&lt;=24.5%,"low","high")</f>
        <v>high</v>
      </c>
      <c r="Q7809" s="3" t="str">
        <f>IF(Table5[[#This Row],[Profit_Percentage]]&gt;25%,"high_profit","low_profit")&amp;(IF(Table5[[#This Row],[net_sales]]&gt;1000," high_sales"," low_sales"))</f>
        <v>high_profit low_sales</v>
      </c>
      <c r="R7809" s="3"/>
    </row>
    <row r="7810" spans="1:18" ht="14.25" customHeight="1" x14ac:dyDescent="0.3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Table5[[#This Row],[sales]]-(Table5[[#This Row],[sales]]*Table5[[#This Row],[discount]])</f>
        <v>1241.7916</v>
      </c>
      <c r="O7810" s="6">
        <f>Table5[[#This Row],[profit]]/Table5[[#This Row],[net_sales]]</f>
        <v>9.4218707873366184E-2</v>
      </c>
      <c r="P7810" s="3" t="str">
        <f>IF(Table5[[#This Row],[Profit_Percentage]]&lt;=24.5%,"low","high")</f>
        <v>low</v>
      </c>
      <c r="Q7810" s="3" t="str">
        <f>IF(Table5[[#This Row],[Profit_Percentage]]&gt;25%,"high_profit","low_profit")&amp;(IF(Table5[[#This Row],[net_sales]]&gt;1000," high_sales"," low_sales"))</f>
        <v>low_profit high_sales</v>
      </c>
      <c r="R7810" s="3"/>
    </row>
    <row r="7811" spans="1:18" ht="14.25" customHeight="1" x14ac:dyDescent="0.3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Table5[[#This Row],[sales]]-(Table5[[#This Row],[sales]]*Table5[[#This Row],[discount]])</f>
        <v>1439.5199</v>
      </c>
      <c r="O7811" s="6">
        <f>Table5[[#This Row],[profit]]/Table5[[#This Row],[net_sales]]</f>
        <v>0.14157497926912996</v>
      </c>
      <c r="P7811" s="3" t="str">
        <f>IF(Table5[[#This Row],[Profit_Percentage]]&lt;=24.5%,"low","high")</f>
        <v>low</v>
      </c>
      <c r="Q7811" s="3" t="str">
        <f>IF(Table5[[#This Row],[Profit_Percentage]]&gt;25%,"high_profit","low_profit")&amp;(IF(Table5[[#This Row],[net_sales]]&gt;1000," high_sales"," low_sales"))</f>
        <v>low_profit high_sales</v>
      </c>
      <c r="R7811" s="3"/>
    </row>
    <row r="7812" spans="1:18" ht="14.25" customHeight="1" x14ac:dyDescent="0.3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Table5[[#This Row],[sales]]-(Table5[[#This Row],[sales]]*Table5[[#This Row],[discount]])</f>
        <v>472.44760000000002</v>
      </c>
      <c r="O7812" s="6">
        <f>Table5[[#This Row],[profit]]/Table5[[#This Row],[net_sales]]</f>
        <v>0.18594654729963703</v>
      </c>
      <c r="P7812" s="3" t="str">
        <f>IF(Table5[[#This Row],[Profit_Percentage]]&lt;=24.5%,"low","high")</f>
        <v>low</v>
      </c>
      <c r="Q7812" s="3" t="str">
        <f>IF(Table5[[#This Row],[Profit_Percentage]]&gt;25%,"high_profit","low_profit")&amp;(IF(Table5[[#This Row],[net_sales]]&gt;1000," high_sales"," low_sales"))</f>
        <v>low_profit low_sales</v>
      </c>
      <c r="R7812" s="3"/>
    </row>
    <row r="7813" spans="1:18" ht="14.25" customHeight="1" x14ac:dyDescent="0.3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Table5[[#This Row],[sales]]-(Table5[[#This Row],[sales]]*Table5[[#This Row],[discount]])</f>
        <v>2757.8481000000002</v>
      </c>
      <c r="O7813" s="6">
        <f>Table5[[#This Row],[profit]]/Table5[[#This Row],[net_sales]]</f>
        <v>0.16262316985478642</v>
      </c>
      <c r="P7813" s="3" t="str">
        <f>IF(Table5[[#This Row],[Profit_Percentage]]&lt;=24.5%,"low","high")</f>
        <v>low</v>
      </c>
      <c r="Q7813" s="3" t="str">
        <f>IF(Table5[[#This Row],[Profit_Percentage]]&gt;25%,"high_profit","low_profit")&amp;(IF(Table5[[#This Row],[net_sales]]&gt;1000," high_sales"," low_sales"))</f>
        <v>low_profit high_sales</v>
      </c>
      <c r="R7813" s="3"/>
    </row>
    <row r="7814" spans="1:18" ht="14.25" customHeight="1" x14ac:dyDescent="0.3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Table5[[#This Row],[sales]]-(Table5[[#This Row],[sales]]*Table5[[#This Row],[discount]])</f>
        <v>1062.7764000000002</v>
      </c>
      <c r="O7814" s="6">
        <f>Table5[[#This Row],[profit]]/Table5[[#This Row],[net_sales]]</f>
        <v>0.33358851400915557</v>
      </c>
      <c r="P7814" s="3" t="str">
        <f>IF(Table5[[#This Row],[Profit_Percentage]]&lt;=24.5%,"low","high")</f>
        <v>high</v>
      </c>
      <c r="Q7814" s="3" t="str">
        <f>IF(Table5[[#This Row],[Profit_Percentage]]&gt;25%,"high_profit","low_profit")&amp;(IF(Table5[[#This Row],[net_sales]]&gt;1000," high_sales"," low_sales"))</f>
        <v>high_profit high_sales</v>
      </c>
      <c r="R7814" s="3"/>
    </row>
    <row r="7815" spans="1:18" ht="14.25" customHeight="1" x14ac:dyDescent="0.3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Table5[[#This Row],[sales]]-(Table5[[#This Row],[sales]]*Table5[[#This Row],[discount]])</f>
        <v>2682.1410000000001</v>
      </c>
      <c r="O7815" s="6">
        <f>Table5[[#This Row],[profit]]/Table5[[#This Row],[net_sales]]</f>
        <v>0.2010669834285371</v>
      </c>
      <c r="P7815" s="3" t="str">
        <f>IF(Table5[[#This Row],[Profit_Percentage]]&lt;=24.5%,"low","high")</f>
        <v>low</v>
      </c>
      <c r="Q7815" s="3" t="str">
        <f>IF(Table5[[#This Row],[Profit_Percentage]]&gt;25%,"high_profit","low_profit")&amp;(IF(Table5[[#This Row],[net_sales]]&gt;1000," high_sales"," low_sales"))</f>
        <v>low_profit high_sales</v>
      </c>
      <c r="R7815" s="3"/>
    </row>
    <row r="7816" spans="1:18" ht="14.25" customHeight="1" x14ac:dyDescent="0.3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Table5[[#This Row],[sales]]-(Table5[[#This Row],[sales]]*Table5[[#This Row],[discount]])</f>
        <v>410.61</v>
      </c>
      <c r="O7816" s="6">
        <f>Table5[[#This Row],[profit]]/Table5[[#This Row],[net_sales]]</f>
        <v>0.11480480261074985</v>
      </c>
      <c r="P7816" s="3" t="str">
        <f>IF(Table5[[#This Row],[Profit_Percentage]]&lt;=24.5%,"low","high")</f>
        <v>low</v>
      </c>
      <c r="Q7816" s="3" t="str">
        <f>IF(Table5[[#This Row],[Profit_Percentage]]&gt;25%,"high_profit","low_profit")&amp;(IF(Table5[[#This Row],[net_sales]]&gt;1000," high_sales"," low_sales"))</f>
        <v>low_profit low_sales</v>
      </c>
      <c r="R7816" s="3"/>
    </row>
    <row r="7817" spans="1:18" ht="14.25" customHeight="1" x14ac:dyDescent="0.3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Table5[[#This Row],[sales]]-(Table5[[#This Row],[sales]]*Table5[[#This Row],[discount]])</f>
        <v>4162.8222999999998</v>
      </c>
      <c r="O7817" s="6">
        <f>Table5[[#This Row],[profit]]/Table5[[#This Row],[net_sales]]</f>
        <v>0.13509824812843921</v>
      </c>
      <c r="P7817" s="3" t="str">
        <f>IF(Table5[[#This Row],[Profit_Percentage]]&lt;=24.5%,"low","high")</f>
        <v>low</v>
      </c>
      <c r="Q7817" s="3" t="str">
        <f>IF(Table5[[#This Row],[Profit_Percentage]]&gt;25%,"high_profit","low_profit")&amp;(IF(Table5[[#This Row],[net_sales]]&gt;1000," high_sales"," low_sales"))</f>
        <v>low_profit high_sales</v>
      </c>
      <c r="R7817" s="3"/>
    </row>
    <row r="7818" spans="1:18" ht="14.25" customHeight="1" x14ac:dyDescent="0.3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Table5[[#This Row],[sales]]-(Table5[[#This Row],[sales]]*Table5[[#This Row],[discount]])</f>
        <v>2066.3292000000001</v>
      </c>
      <c r="O7818" s="6">
        <f>Table5[[#This Row],[profit]]/Table5[[#This Row],[net_sales]]</f>
        <v>0.12095362152361783</v>
      </c>
      <c r="P7818" s="3" t="str">
        <f>IF(Table5[[#This Row],[Profit_Percentage]]&lt;=24.5%,"low","high")</f>
        <v>low</v>
      </c>
      <c r="Q7818" s="3" t="str">
        <f>IF(Table5[[#This Row],[Profit_Percentage]]&gt;25%,"high_profit","low_profit")&amp;(IF(Table5[[#This Row],[net_sales]]&gt;1000," high_sales"," low_sales"))</f>
        <v>low_profit high_sales</v>
      </c>
      <c r="R7818" s="3"/>
    </row>
    <row r="7819" spans="1:18" ht="14.25" customHeight="1" x14ac:dyDescent="0.3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Table5[[#This Row],[sales]]-(Table5[[#This Row],[sales]]*Table5[[#This Row],[discount]])</f>
        <v>1991.202</v>
      </c>
      <c r="O7819" s="6">
        <f>Table5[[#This Row],[profit]]/Table5[[#This Row],[net_sales]]</f>
        <v>0.30971242495738754</v>
      </c>
      <c r="P7819" s="3" t="str">
        <f>IF(Table5[[#This Row],[Profit_Percentage]]&lt;=24.5%,"low","high")</f>
        <v>high</v>
      </c>
      <c r="Q7819" s="3" t="str">
        <f>IF(Table5[[#This Row],[Profit_Percentage]]&gt;25%,"high_profit","low_profit")&amp;(IF(Table5[[#This Row],[net_sales]]&gt;1000," high_sales"," low_sales"))</f>
        <v>high_profit high_sales</v>
      </c>
      <c r="R7819" s="3"/>
    </row>
    <row r="7820" spans="1:18" ht="14.25" customHeight="1" x14ac:dyDescent="0.3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Table5[[#This Row],[sales]]-(Table5[[#This Row],[sales]]*Table5[[#This Row],[discount]])</f>
        <v>2279.8292000000001</v>
      </c>
      <c r="O7820" s="6">
        <f>Table5[[#This Row],[profit]]/Table5[[#This Row],[net_sales]]</f>
        <v>0.28773208098220693</v>
      </c>
      <c r="P7820" s="3" t="str">
        <f>IF(Table5[[#This Row],[Profit_Percentage]]&lt;=24.5%,"low","high")</f>
        <v>high</v>
      </c>
      <c r="Q7820" s="3" t="str">
        <f>IF(Table5[[#This Row],[Profit_Percentage]]&gt;25%,"high_profit","low_profit")&amp;(IF(Table5[[#This Row],[net_sales]]&gt;1000," high_sales"," low_sales"))</f>
        <v>high_profit high_sales</v>
      </c>
      <c r="R7820" s="3"/>
    </row>
    <row r="7821" spans="1:18" ht="14.25" customHeight="1" x14ac:dyDescent="0.3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Table5[[#This Row],[sales]]-(Table5[[#This Row],[sales]]*Table5[[#This Row],[discount]])</f>
        <v>3007.6101999999996</v>
      </c>
      <c r="O7821" s="6">
        <f>Table5[[#This Row],[profit]]/Table5[[#This Row],[net_sales]]</f>
        <v>0.10488061252086459</v>
      </c>
      <c r="P7821" s="3" t="str">
        <f>IF(Table5[[#This Row],[Profit_Percentage]]&lt;=24.5%,"low","high")</f>
        <v>low</v>
      </c>
      <c r="Q7821" s="3" t="str">
        <f>IF(Table5[[#This Row],[Profit_Percentage]]&gt;25%,"high_profit","low_profit")&amp;(IF(Table5[[#This Row],[net_sales]]&gt;1000," high_sales"," low_sales"))</f>
        <v>low_profit high_sales</v>
      </c>
      <c r="R7821" s="3"/>
    </row>
    <row r="7822" spans="1:18" ht="14.25" customHeight="1" x14ac:dyDescent="0.3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Table5[[#This Row],[sales]]-(Table5[[#This Row],[sales]]*Table5[[#This Row],[discount]])</f>
        <v>286.36799999999999</v>
      </c>
      <c r="O7822" s="6">
        <f>Table5[[#This Row],[profit]]/Table5[[#This Row],[net_sales]]</f>
        <v>0.45762794725667677</v>
      </c>
      <c r="P7822" s="3" t="str">
        <f>IF(Table5[[#This Row],[Profit_Percentage]]&lt;=24.5%,"low","high")</f>
        <v>high</v>
      </c>
      <c r="Q7822" s="3" t="str">
        <f>IF(Table5[[#This Row],[Profit_Percentage]]&gt;25%,"high_profit","low_profit")&amp;(IF(Table5[[#This Row],[net_sales]]&gt;1000," high_sales"," low_sales"))</f>
        <v>high_profit low_sales</v>
      </c>
      <c r="R7822" s="3"/>
    </row>
    <row r="7823" spans="1:18" ht="14.25" customHeight="1" x14ac:dyDescent="0.3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Table5[[#This Row],[sales]]-(Table5[[#This Row],[sales]]*Table5[[#This Row],[discount]])</f>
        <v>2094.7024999999999</v>
      </c>
      <c r="O7823" s="6">
        <f>Table5[[#This Row],[profit]]/Table5[[#This Row],[net_sales]]</f>
        <v>0.22620873369846076</v>
      </c>
      <c r="P7823" s="3" t="str">
        <f>IF(Table5[[#This Row],[Profit_Percentage]]&lt;=24.5%,"low","high")</f>
        <v>low</v>
      </c>
      <c r="Q7823" s="3" t="str">
        <f>IF(Table5[[#This Row],[Profit_Percentage]]&gt;25%,"high_profit","low_profit")&amp;(IF(Table5[[#This Row],[net_sales]]&gt;1000," high_sales"," low_sales"))</f>
        <v>low_profit high_sales</v>
      </c>
      <c r="R7823" s="3"/>
    </row>
    <row r="7824" spans="1:18" ht="14.25" customHeight="1" x14ac:dyDescent="0.3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Table5[[#This Row],[sales]]-(Table5[[#This Row],[sales]]*Table5[[#This Row],[discount]])</f>
        <v>719.654</v>
      </c>
      <c r="O7824" s="6">
        <f>Table5[[#This Row],[profit]]/Table5[[#This Row],[net_sales]]</f>
        <v>0.24991176315284844</v>
      </c>
      <c r="P7824" s="3" t="str">
        <f>IF(Table5[[#This Row],[Profit_Percentage]]&lt;=24.5%,"low","high")</f>
        <v>high</v>
      </c>
      <c r="Q7824" s="3" t="str">
        <f>IF(Table5[[#This Row],[Profit_Percentage]]&gt;25%,"high_profit","low_profit")&amp;(IF(Table5[[#This Row],[net_sales]]&gt;1000," high_sales"," low_sales"))</f>
        <v>low_profit low_sales</v>
      </c>
      <c r="R7824" s="3"/>
    </row>
    <row r="7825" spans="1:18" ht="14.25" customHeight="1" x14ac:dyDescent="0.3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Table5[[#This Row],[sales]]-(Table5[[#This Row],[sales]]*Table5[[#This Row],[discount]])</f>
        <v>1888.5315999999998</v>
      </c>
      <c r="O7825" s="6">
        <f>Table5[[#This Row],[profit]]/Table5[[#This Row],[net_sales]]</f>
        <v>0.18691241385635277</v>
      </c>
      <c r="P7825" s="3" t="str">
        <f>IF(Table5[[#This Row],[Profit_Percentage]]&lt;=24.5%,"low","high")</f>
        <v>low</v>
      </c>
      <c r="Q7825" s="3" t="str">
        <f>IF(Table5[[#This Row],[Profit_Percentage]]&gt;25%,"high_profit","low_profit")&amp;(IF(Table5[[#This Row],[net_sales]]&gt;1000," high_sales"," low_sales"))</f>
        <v>low_profit high_sales</v>
      </c>
      <c r="R7825" s="3"/>
    </row>
    <row r="7826" spans="1:18" ht="14.25" customHeight="1" x14ac:dyDescent="0.3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Table5[[#This Row],[sales]]-(Table5[[#This Row],[sales]]*Table5[[#This Row],[discount]])</f>
        <v>1269.5259000000001</v>
      </c>
      <c r="O7826" s="6">
        <f>Table5[[#This Row],[profit]]/Table5[[#This Row],[net_sales]]</f>
        <v>0.46821415774187825</v>
      </c>
      <c r="P7826" s="3" t="str">
        <f>IF(Table5[[#This Row],[Profit_Percentage]]&lt;=24.5%,"low","high")</f>
        <v>high</v>
      </c>
      <c r="Q7826" s="3" t="str">
        <f>IF(Table5[[#This Row],[Profit_Percentage]]&gt;25%,"high_profit","low_profit")&amp;(IF(Table5[[#This Row],[net_sales]]&gt;1000," high_sales"," low_sales"))</f>
        <v>high_profit high_sales</v>
      </c>
      <c r="R7826" s="3"/>
    </row>
    <row r="7827" spans="1:18" ht="14.25" customHeight="1" x14ac:dyDescent="0.3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Table5[[#This Row],[sales]]-(Table5[[#This Row],[sales]]*Table5[[#This Row],[discount]])</f>
        <v>2863.5069000000003</v>
      </c>
      <c r="O7827" s="6">
        <f>Table5[[#This Row],[profit]]/Table5[[#This Row],[net_sales]]</f>
        <v>0.2818327415240382</v>
      </c>
      <c r="P7827" s="3" t="str">
        <f>IF(Table5[[#This Row],[Profit_Percentage]]&lt;=24.5%,"low","high")</f>
        <v>high</v>
      </c>
      <c r="Q7827" s="3" t="str">
        <f>IF(Table5[[#This Row],[Profit_Percentage]]&gt;25%,"high_profit","low_profit")&amp;(IF(Table5[[#This Row],[net_sales]]&gt;1000," high_sales"," low_sales"))</f>
        <v>high_profit high_sales</v>
      </c>
      <c r="R7827" s="3"/>
    </row>
    <row r="7828" spans="1:18" ht="14.25" customHeight="1" x14ac:dyDescent="0.3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Table5[[#This Row],[sales]]-(Table5[[#This Row],[sales]]*Table5[[#This Row],[discount]])</f>
        <v>681.47559999999999</v>
      </c>
      <c r="O7828" s="6">
        <f>Table5[[#This Row],[profit]]/Table5[[#This Row],[net_sales]]</f>
        <v>0.14996868559930834</v>
      </c>
      <c r="P7828" s="3" t="str">
        <f>IF(Table5[[#This Row],[Profit_Percentage]]&lt;=24.5%,"low","high")</f>
        <v>low</v>
      </c>
      <c r="Q7828" s="3" t="str">
        <f>IF(Table5[[#This Row],[Profit_Percentage]]&gt;25%,"high_profit","low_profit")&amp;(IF(Table5[[#This Row],[net_sales]]&gt;1000," high_sales"," low_sales"))</f>
        <v>low_profit low_sales</v>
      </c>
      <c r="R7828" s="3"/>
    </row>
    <row r="7829" spans="1:18" ht="14.25" customHeight="1" x14ac:dyDescent="0.3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Table5[[#This Row],[sales]]-(Table5[[#This Row],[sales]]*Table5[[#This Row],[discount]])</f>
        <v>554.05380000000002</v>
      </c>
      <c r="O7829" s="6">
        <f>Table5[[#This Row],[profit]]/Table5[[#This Row],[net_sales]]</f>
        <v>0.4933816896481894</v>
      </c>
      <c r="P7829" s="3" t="str">
        <f>IF(Table5[[#This Row],[Profit_Percentage]]&lt;=24.5%,"low","high")</f>
        <v>high</v>
      </c>
      <c r="Q7829" s="3" t="str">
        <f>IF(Table5[[#This Row],[Profit_Percentage]]&gt;25%,"high_profit","low_profit")&amp;(IF(Table5[[#This Row],[net_sales]]&gt;1000," high_sales"," low_sales"))</f>
        <v>high_profit low_sales</v>
      </c>
      <c r="R7829" s="3"/>
    </row>
    <row r="7830" spans="1:18" ht="14.25" customHeight="1" x14ac:dyDescent="0.3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Table5[[#This Row],[sales]]-(Table5[[#This Row],[sales]]*Table5[[#This Row],[discount]])</f>
        <v>4123.3732</v>
      </c>
      <c r="O7830" s="6">
        <f>Table5[[#This Row],[profit]]/Table5[[#This Row],[net_sales]]</f>
        <v>0.31352970912261835</v>
      </c>
      <c r="P7830" s="3" t="str">
        <f>IF(Table5[[#This Row],[Profit_Percentage]]&lt;=24.5%,"low","high")</f>
        <v>high</v>
      </c>
      <c r="Q7830" s="3" t="str">
        <f>IF(Table5[[#This Row],[Profit_Percentage]]&gt;25%,"high_profit","low_profit")&amp;(IF(Table5[[#This Row],[net_sales]]&gt;1000," high_sales"," low_sales"))</f>
        <v>high_profit high_sales</v>
      </c>
      <c r="R7830" s="3"/>
    </row>
    <row r="7831" spans="1:18" ht="14.25" customHeight="1" x14ac:dyDescent="0.3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Table5[[#This Row],[sales]]-(Table5[[#This Row],[sales]]*Table5[[#This Row],[discount]])</f>
        <v>3611.9988000000003</v>
      </c>
      <c r="O7831" s="6">
        <f>Table5[[#This Row],[profit]]/Table5[[#This Row],[net_sales]]</f>
        <v>0.27969278395109098</v>
      </c>
      <c r="P7831" s="3" t="str">
        <f>IF(Table5[[#This Row],[Profit_Percentage]]&lt;=24.5%,"low","high")</f>
        <v>high</v>
      </c>
      <c r="Q7831" s="3" t="str">
        <f>IF(Table5[[#This Row],[Profit_Percentage]]&gt;25%,"high_profit","low_profit")&amp;(IF(Table5[[#This Row],[net_sales]]&gt;1000," high_sales"," low_sales"))</f>
        <v>high_profit high_sales</v>
      </c>
      <c r="R7831" s="3"/>
    </row>
    <row r="7832" spans="1:18" ht="14.25" customHeight="1" x14ac:dyDescent="0.3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Table5[[#This Row],[sales]]-(Table5[[#This Row],[sales]]*Table5[[#This Row],[discount]])</f>
        <v>3725.9849999999997</v>
      </c>
      <c r="O7832" s="6">
        <f>Table5[[#This Row],[profit]]/Table5[[#This Row],[net_sales]]</f>
        <v>8.2442629264476389E-2</v>
      </c>
      <c r="P7832" s="3" t="str">
        <f>IF(Table5[[#This Row],[Profit_Percentage]]&lt;=24.5%,"low","high")</f>
        <v>low</v>
      </c>
      <c r="Q7832" s="3" t="str">
        <f>IF(Table5[[#This Row],[Profit_Percentage]]&gt;25%,"high_profit","low_profit")&amp;(IF(Table5[[#This Row],[net_sales]]&gt;1000," high_sales"," low_sales"))</f>
        <v>low_profit high_sales</v>
      </c>
      <c r="R7832" s="3"/>
    </row>
    <row r="7833" spans="1:18" ht="14.25" customHeight="1" x14ac:dyDescent="0.3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Table5[[#This Row],[sales]]-(Table5[[#This Row],[sales]]*Table5[[#This Row],[discount]])</f>
        <v>2625.4045999999998</v>
      </c>
      <c r="O7833" s="6">
        <f>Table5[[#This Row],[profit]]/Table5[[#This Row],[net_sales]]</f>
        <v>0.13607045557854208</v>
      </c>
      <c r="P7833" s="3" t="str">
        <f>IF(Table5[[#This Row],[Profit_Percentage]]&lt;=24.5%,"low","high")</f>
        <v>low</v>
      </c>
      <c r="Q7833" s="3" t="str">
        <f>IF(Table5[[#This Row],[Profit_Percentage]]&gt;25%,"high_profit","low_profit")&amp;(IF(Table5[[#This Row],[net_sales]]&gt;1000," high_sales"," low_sales"))</f>
        <v>low_profit high_sales</v>
      </c>
      <c r="R7833" s="3"/>
    </row>
    <row r="7834" spans="1:18" ht="14.25" customHeight="1" x14ac:dyDescent="0.3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Table5[[#This Row],[sales]]-(Table5[[#This Row],[sales]]*Table5[[#This Row],[discount]])</f>
        <v>359.9255</v>
      </c>
      <c r="O7834" s="6">
        <f>Table5[[#This Row],[profit]]/Table5[[#This Row],[net_sales]]</f>
        <v>0.42375436027733521</v>
      </c>
      <c r="P7834" s="3" t="str">
        <f>IF(Table5[[#This Row],[Profit_Percentage]]&lt;=24.5%,"low","high")</f>
        <v>high</v>
      </c>
      <c r="Q7834" s="3" t="str">
        <f>IF(Table5[[#This Row],[Profit_Percentage]]&gt;25%,"high_profit","low_profit")&amp;(IF(Table5[[#This Row],[net_sales]]&gt;1000," high_sales"," low_sales"))</f>
        <v>high_profit low_sales</v>
      </c>
      <c r="R7834" s="3"/>
    </row>
    <row r="7835" spans="1:18" ht="14.25" customHeight="1" x14ac:dyDescent="0.3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Table5[[#This Row],[sales]]-(Table5[[#This Row],[sales]]*Table5[[#This Row],[discount]])</f>
        <v>3662.6405999999997</v>
      </c>
      <c r="O7835" s="6">
        <f>Table5[[#This Row],[profit]]/Table5[[#This Row],[net_sales]]</f>
        <v>0.13643162258399036</v>
      </c>
      <c r="P7835" s="3" t="str">
        <f>IF(Table5[[#This Row],[Profit_Percentage]]&lt;=24.5%,"low","high")</f>
        <v>low</v>
      </c>
      <c r="Q7835" s="3" t="str">
        <f>IF(Table5[[#This Row],[Profit_Percentage]]&gt;25%,"high_profit","low_profit")&amp;(IF(Table5[[#This Row],[net_sales]]&gt;1000," high_sales"," low_sales"))</f>
        <v>low_profit high_sales</v>
      </c>
      <c r="R7835" s="3"/>
    </row>
    <row r="7836" spans="1:18" ht="14.25" customHeight="1" x14ac:dyDescent="0.3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Table5[[#This Row],[sales]]-(Table5[[#This Row],[sales]]*Table5[[#This Row],[discount]])</f>
        <v>778.61759999999992</v>
      </c>
      <c r="O7836" s="6">
        <f>Table5[[#This Row],[profit]]/Table5[[#This Row],[net_sales]]</f>
        <v>0.16639747162149945</v>
      </c>
      <c r="P7836" s="3" t="str">
        <f>IF(Table5[[#This Row],[Profit_Percentage]]&lt;=24.5%,"low","high")</f>
        <v>low</v>
      </c>
      <c r="Q7836" s="3" t="str">
        <f>IF(Table5[[#This Row],[Profit_Percentage]]&gt;25%,"high_profit","low_profit")&amp;(IF(Table5[[#This Row],[net_sales]]&gt;1000," high_sales"," low_sales"))</f>
        <v>low_profit low_sales</v>
      </c>
      <c r="R7836" s="3"/>
    </row>
    <row r="7837" spans="1:18" ht="14.25" customHeight="1" x14ac:dyDescent="0.3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Table5[[#This Row],[sales]]-(Table5[[#This Row],[sales]]*Table5[[#This Row],[discount]])</f>
        <v>793.41719999999998</v>
      </c>
      <c r="O7837" s="6">
        <f>Table5[[#This Row],[profit]]/Table5[[#This Row],[net_sales]]</f>
        <v>0.1311920134829444</v>
      </c>
      <c r="P7837" s="3" t="str">
        <f>IF(Table5[[#This Row],[Profit_Percentage]]&lt;=24.5%,"low","high")</f>
        <v>low</v>
      </c>
      <c r="Q7837" s="3" t="str">
        <f>IF(Table5[[#This Row],[Profit_Percentage]]&gt;25%,"high_profit","low_profit")&amp;(IF(Table5[[#This Row],[net_sales]]&gt;1000," high_sales"," low_sales"))</f>
        <v>low_profit low_sales</v>
      </c>
      <c r="R7837" s="3"/>
    </row>
    <row r="7838" spans="1:18" ht="14.25" customHeight="1" x14ac:dyDescent="0.3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Table5[[#This Row],[sales]]-(Table5[[#This Row],[sales]]*Table5[[#This Row],[discount]])</f>
        <v>775.26100000000008</v>
      </c>
      <c r="O7838" s="6">
        <f>Table5[[#This Row],[profit]]/Table5[[#This Row],[net_sales]]</f>
        <v>0.10195276171508692</v>
      </c>
      <c r="P7838" s="3" t="str">
        <f>IF(Table5[[#This Row],[Profit_Percentage]]&lt;=24.5%,"low","high")</f>
        <v>low</v>
      </c>
      <c r="Q7838" s="3" t="str">
        <f>IF(Table5[[#This Row],[Profit_Percentage]]&gt;25%,"high_profit","low_profit")&amp;(IF(Table5[[#This Row],[net_sales]]&gt;1000," high_sales"," low_sales"))</f>
        <v>low_profit low_sales</v>
      </c>
      <c r="R7838" s="3"/>
    </row>
    <row r="7839" spans="1:18" ht="14.25" customHeight="1" x14ac:dyDescent="0.3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Table5[[#This Row],[sales]]-(Table5[[#This Row],[sales]]*Table5[[#This Row],[discount]])</f>
        <v>1848.98</v>
      </c>
      <c r="O7839" s="6">
        <f>Table5[[#This Row],[profit]]/Table5[[#This Row],[net_sales]]</f>
        <v>0.29185280533050656</v>
      </c>
      <c r="P7839" s="3" t="str">
        <f>IF(Table5[[#This Row],[Profit_Percentage]]&lt;=24.5%,"low","high")</f>
        <v>high</v>
      </c>
      <c r="Q7839" s="3" t="str">
        <f>IF(Table5[[#This Row],[Profit_Percentage]]&gt;25%,"high_profit","low_profit")&amp;(IF(Table5[[#This Row],[net_sales]]&gt;1000," high_sales"," low_sales"))</f>
        <v>high_profit high_sales</v>
      </c>
      <c r="R7839" s="3"/>
    </row>
    <row r="7840" spans="1:18" ht="14.25" customHeight="1" x14ac:dyDescent="0.3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Table5[[#This Row],[sales]]-(Table5[[#This Row],[sales]]*Table5[[#This Row],[discount]])</f>
        <v>431.44319999999999</v>
      </c>
      <c r="O7840" s="6">
        <f>Table5[[#This Row],[profit]]/Table5[[#This Row],[net_sales]]</f>
        <v>0.2998077151291294</v>
      </c>
      <c r="P7840" s="3" t="str">
        <f>IF(Table5[[#This Row],[Profit_Percentage]]&lt;=24.5%,"low","high")</f>
        <v>high</v>
      </c>
      <c r="Q7840" s="3" t="str">
        <f>IF(Table5[[#This Row],[Profit_Percentage]]&gt;25%,"high_profit","low_profit")&amp;(IF(Table5[[#This Row],[net_sales]]&gt;1000," high_sales"," low_sales"))</f>
        <v>high_profit low_sales</v>
      </c>
      <c r="R7840" s="3"/>
    </row>
    <row r="7841" spans="1:18" ht="14.25" customHeight="1" x14ac:dyDescent="0.3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Table5[[#This Row],[sales]]-(Table5[[#This Row],[sales]]*Table5[[#This Row],[discount]])</f>
        <v>3483.0861999999997</v>
      </c>
      <c r="O7841" s="6">
        <f>Table5[[#This Row],[profit]]/Table5[[#This Row],[net_sales]]</f>
        <v>0.13744994309931233</v>
      </c>
      <c r="P7841" s="3" t="str">
        <f>IF(Table5[[#This Row],[Profit_Percentage]]&lt;=24.5%,"low","high")</f>
        <v>low</v>
      </c>
      <c r="Q7841" s="3" t="str">
        <f>IF(Table5[[#This Row],[Profit_Percentage]]&gt;25%,"high_profit","low_profit")&amp;(IF(Table5[[#This Row],[net_sales]]&gt;1000," high_sales"," low_sales"))</f>
        <v>low_profit high_sales</v>
      </c>
      <c r="R7841" s="3"/>
    </row>
    <row r="7842" spans="1:18" ht="14.25" customHeight="1" x14ac:dyDescent="0.3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Table5[[#This Row],[sales]]-(Table5[[#This Row],[sales]]*Table5[[#This Row],[discount]])</f>
        <v>327.6155</v>
      </c>
      <c r="O7842" s="6">
        <f>Table5[[#This Row],[profit]]/Table5[[#This Row],[net_sales]]</f>
        <v>0.12548246343655903</v>
      </c>
      <c r="P7842" s="3" t="str">
        <f>IF(Table5[[#This Row],[Profit_Percentage]]&lt;=24.5%,"low","high")</f>
        <v>low</v>
      </c>
      <c r="Q7842" s="3" t="str">
        <f>IF(Table5[[#This Row],[Profit_Percentage]]&gt;25%,"high_profit","low_profit")&amp;(IF(Table5[[#This Row],[net_sales]]&gt;1000," high_sales"," low_sales"))</f>
        <v>low_profit low_sales</v>
      </c>
      <c r="R7842" s="3"/>
    </row>
    <row r="7843" spans="1:18" ht="14.25" customHeight="1" x14ac:dyDescent="0.3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Table5[[#This Row],[sales]]-(Table5[[#This Row],[sales]]*Table5[[#This Row],[discount]])</f>
        <v>327.00690000000003</v>
      </c>
      <c r="O7843" s="6">
        <f>Table5[[#This Row],[profit]]/Table5[[#This Row],[net_sales]]</f>
        <v>0.15914037287898206</v>
      </c>
      <c r="P7843" s="3" t="str">
        <f>IF(Table5[[#This Row],[Profit_Percentage]]&lt;=24.5%,"low","high")</f>
        <v>low</v>
      </c>
      <c r="Q7843" s="3" t="str">
        <f>IF(Table5[[#This Row],[Profit_Percentage]]&gt;25%,"high_profit","low_profit")&amp;(IF(Table5[[#This Row],[net_sales]]&gt;1000," high_sales"," low_sales"))</f>
        <v>low_profit low_sales</v>
      </c>
      <c r="R7843" s="3"/>
    </row>
    <row r="7844" spans="1:18" ht="14.25" customHeight="1" x14ac:dyDescent="0.3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Table5[[#This Row],[sales]]-(Table5[[#This Row],[sales]]*Table5[[#This Row],[discount]])</f>
        <v>2162.1202999999996</v>
      </c>
      <c r="O7844" s="6">
        <f>Table5[[#This Row],[profit]]/Table5[[#This Row],[net_sales]]</f>
        <v>0.2272306494694121</v>
      </c>
      <c r="P7844" s="3" t="str">
        <f>IF(Table5[[#This Row],[Profit_Percentage]]&lt;=24.5%,"low","high")</f>
        <v>low</v>
      </c>
      <c r="Q7844" s="3" t="str">
        <f>IF(Table5[[#This Row],[Profit_Percentage]]&gt;25%,"high_profit","low_profit")&amp;(IF(Table5[[#This Row],[net_sales]]&gt;1000," high_sales"," low_sales"))</f>
        <v>low_profit high_sales</v>
      </c>
      <c r="R7844" s="3"/>
    </row>
    <row r="7845" spans="1:18" ht="14.25" customHeight="1" x14ac:dyDescent="0.3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Table5[[#This Row],[sales]]-(Table5[[#This Row],[sales]]*Table5[[#This Row],[discount]])</f>
        <v>978.97</v>
      </c>
      <c r="O7845" s="6">
        <f>Table5[[#This Row],[profit]]/Table5[[#This Row],[net_sales]]</f>
        <v>0.2137757030348223</v>
      </c>
      <c r="P7845" s="3" t="str">
        <f>IF(Table5[[#This Row],[Profit_Percentage]]&lt;=24.5%,"low","high")</f>
        <v>low</v>
      </c>
      <c r="Q7845" s="3" t="str">
        <f>IF(Table5[[#This Row],[Profit_Percentage]]&gt;25%,"high_profit","low_profit")&amp;(IF(Table5[[#This Row],[net_sales]]&gt;1000," high_sales"," low_sales"))</f>
        <v>low_profit low_sales</v>
      </c>
      <c r="R7845" s="3"/>
    </row>
    <row r="7846" spans="1:18" ht="14.25" customHeight="1" x14ac:dyDescent="0.3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Table5[[#This Row],[sales]]-(Table5[[#This Row],[sales]]*Table5[[#This Row],[discount]])</f>
        <v>2722.2634999999996</v>
      </c>
      <c r="O7846" s="6">
        <f>Table5[[#This Row],[profit]]/Table5[[#This Row],[net_sales]]</f>
        <v>0.28684585456183803</v>
      </c>
      <c r="P7846" s="3" t="str">
        <f>IF(Table5[[#This Row],[Profit_Percentage]]&lt;=24.5%,"low","high")</f>
        <v>high</v>
      </c>
      <c r="Q7846" s="3" t="str">
        <f>IF(Table5[[#This Row],[Profit_Percentage]]&gt;25%,"high_profit","low_profit")&amp;(IF(Table5[[#This Row],[net_sales]]&gt;1000," high_sales"," low_sales"))</f>
        <v>high_profit high_sales</v>
      </c>
      <c r="R7846" s="3"/>
    </row>
    <row r="7847" spans="1:18" ht="14.25" customHeight="1" x14ac:dyDescent="0.3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Table5[[#This Row],[sales]]-(Table5[[#This Row],[sales]]*Table5[[#This Row],[discount]])</f>
        <v>3192.8357999999998</v>
      </c>
      <c r="O7847" s="6">
        <f>Table5[[#This Row],[profit]]/Table5[[#This Row],[net_sales]]</f>
        <v>0.13952800203505611</v>
      </c>
      <c r="P7847" s="3" t="str">
        <f>IF(Table5[[#This Row],[Profit_Percentage]]&lt;=24.5%,"low","high")</f>
        <v>low</v>
      </c>
      <c r="Q7847" s="3" t="str">
        <f>IF(Table5[[#This Row],[Profit_Percentage]]&gt;25%,"high_profit","low_profit")&amp;(IF(Table5[[#This Row],[net_sales]]&gt;1000," high_sales"," low_sales"))</f>
        <v>low_profit high_sales</v>
      </c>
      <c r="R7847" s="3"/>
    </row>
    <row r="7848" spans="1:18" ht="14.25" customHeight="1" x14ac:dyDescent="0.3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Table5[[#This Row],[sales]]-(Table5[[#This Row],[sales]]*Table5[[#This Row],[discount]])</f>
        <v>545.60320000000002</v>
      </c>
      <c r="O7848" s="6">
        <f>Table5[[#This Row],[profit]]/Table5[[#This Row],[net_sales]]</f>
        <v>0.38485844657802593</v>
      </c>
      <c r="P7848" s="3" t="str">
        <f>IF(Table5[[#This Row],[Profit_Percentage]]&lt;=24.5%,"low","high")</f>
        <v>high</v>
      </c>
      <c r="Q7848" s="3" t="str">
        <f>IF(Table5[[#This Row],[Profit_Percentage]]&gt;25%,"high_profit","low_profit")&amp;(IF(Table5[[#This Row],[net_sales]]&gt;1000," high_sales"," low_sales"))</f>
        <v>high_profit low_sales</v>
      </c>
      <c r="R7848" s="3"/>
    </row>
    <row r="7849" spans="1:18" ht="14.25" customHeight="1" x14ac:dyDescent="0.3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Table5[[#This Row],[sales]]-(Table5[[#This Row],[sales]]*Table5[[#This Row],[discount]])</f>
        <v>4359.5671999999995</v>
      </c>
      <c r="O7849" s="6">
        <f>Table5[[#This Row],[profit]]/Table5[[#This Row],[net_sales]]</f>
        <v>0.22400847496971721</v>
      </c>
      <c r="P7849" s="3" t="str">
        <f>IF(Table5[[#This Row],[Profit_Percentage]]&lt;=24.5%,"low","high")</f>
        <v>low</v>
      </c>
      <c r="Q7849" s="3" t="str">
        <f>IF(Table5[[#This Row],[Profit_Percentage]]&gt;25%,"high_profit","low_profit")&amp;(IF(Table5[[#This Row],[net_sales]]&gt;1000," high_sales"," low_sales"))</f>
        <v>low_profit high_sales</v>
      </c>
      <c r="R7849" s="3"/>
    </row>
    <row r="7850" spans="1:18" ht="14.25" customHeight="1" x14ac:dyDescent="0.3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Table5[[#This Row],[sales]]-(Table5[[#This Row],[sales]]*Table5[[#This Row],[discount]])</f>
        <v>1850.8024</v>
      </c>
      <c r="O7850" s="6">
        <f>Table5[[#This Row],[profit]]/Table5[[#This Row],[net_sales]]</f>
        <v>0.49833520855602953</v>
      </c>
      <c r="P7850" s="3" t="str">
        <f>IF(Table5[[#This Row],[Profit_Percentage]]&lt;=24.5%,"low","high")</f>
        <v>high</v>
      </c>
      <c r="Q7850" s="3" t="str">
        <f>IF(Table5[[#This Row],[Profit_Percentage]]&gt;25%,"high_profit","low_profit")&amp;(IF(Table5[[#This Row],[net_sales]]&gt;1000," high_sales"," low_sales"))</f>
        <v>high_profit high_sales</v>
      </c>
      <c r="R7850" s="3"/>
    </row>
    <row r="7851" spans="1:18" ht="14.25" customHeight="1" x14ac:dyDescent="0.3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Table5[[#This Row],[sales]]-(Table5[[#This Row],[sales]]*Table5[[#This Row],[discount]])</f>
        <v>1871.9637</v>
      </c>
      <c r="O7851" s="6">
        <f>Table5[[#This Row],[profit]]/Table5[[#This Row],[net_sales]]</f>
        <v>0.33295517429103993</v>
      </c>
      <c r="P7851" s="3" t="str">
        <f>IF(Table5[[#This Row],[Profit_Percentage]]&lt;=24.5%,"low","high")</f>
        <v>high</v>
      </c>
      <c r="Q7851" s="3" t="str">
        <f>IF(Table5[[#This Row],[Profit_Percentage]]&gt;25%,"high_profit","low_profit")&amp;(IF(Table5[[#This Row],[net_sales]]&gt;1000," high_sales"," low_sales"))</f>
        <v>high_profit high_sales</v>
      </c>
      <c r="R7851" s="3"/>
    </row>
    <row r="7852" spans="1:18" ht="14.25" customHeight="1" x14ac:dyDescent="0.3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Table5[[#This Row],[sales]]-(Table5[[#This Row],[sales]]*Table5[[#This Row],[discount]])</f>
        <v>2718.6587</v>
      </c>
      <c r="O7852" s="6">
        <f>Table5[[#This Row],[profit]]/Table5[[#This Row],[net_sales]]</f>
        <v>0.37718599984617418</v>
      </c>
      <c r="P7852" s="3" t="str">
        <f>IF(Table5[[#This Row],[Profit_Percentage]]&lt;=24.5%,"low","high")</f>
        <v>high</v>
      </c>
      <c r="Q7852" s="3" t="str">
        <f>IF(Table5[[#This Row],[Profit_Percentage]]&gt;25%,"high_profit","low_profit")&amp;(IF(Table5[[#This Row],[net_sales]]&gt;1000," high_sales"," low_sales"))</f>
        <v>high_profit high_sales</v>
      </c>
      <c r="R7852" s="3"/>
    </row>
    <row r="7853" spans="1:18" ht="14.25" customHeight="1" x14ac:dyDescent="0.3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Table5[[#This Row],[sales]]-(Table5[[#This Row],[sales]]*Table5[[#This Row],[discount]])</f>
        <v>3428.1243999999997</v>
      </c>
      <c r="O7853" s="6">
        <f>Table5[[#This Row],[profit]]/Table5[[#This Row],[net_sales]]</f>
        <v>0.33645511813982021</v>
      </c>
      <c r="P7853" s="3" t="str">
        <f>IF(Table5[[#This Row],[Profit_Percentage]]&lt;=24.5%,"low","high")</f>
        <v>high</v>
      </c>
      <c r="Q7853" s="3" t="str">
        <f>IF(Table5[[#This Row],[Profit_Percentage]]&gt;25%,"high_profit","low_profit")&amp;(IF(Table5[[#This Row],[net_sales]]&gt;1000," high_sales"," low_sales"))</f>
        <v>high_profit high_sales</v>
      </c>
      <c r="R7853" s="3"/>
    </row>
    <row r="7854" spans="1:18" ht="14.25" customHeight="1" x14ac:dyDescent="0.3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Table5[[#This Row],[sales]]-(Table5[[#This Row],[sales]]*Table5[[#This Row],[discount]])</f>
        <v>727.19060000000002</v>
      </c>
      <c r="O7854" s="6">
        <f>Table5[[#This Row],[profit]]/Table5[[#This Row],[net_sales]]</f>
        <v>0.36599758027675272</v>
      </c>
      <c r="P7854" s="3" t="str">
        <f>IF(Table5[[#This Row],[Profit_Percentage]]&lt;=24.5%,"low","high")</f>
        <v>high</v>
      </c>
      <c r="Q7854" s="3" t="str">
        <f>IF(Table5[[#This Row],[Profit_Percentage]]&gt;25%,"high_profit","low_profit")&amp;(IF(Table5[[#This Row],[net_sales]]&gt;1000," high_sales"," low_sales"))</f>
        <v>high_profit low_sales</v>
      </c>
      <c r="R7854" s="3"/>
    </row>
    <row r="7855" spans="1:18" ht="14.25" customHeight="1" x14ac:dyDescent="0.3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Table5[[#This Row],[sales]]-(Table5[[#This Row],[sales]]*Table5[[#This Row],[discount]])</f>
        <v>922.47839999999997</v>
      </c>
      <c r="O7855" s="6">
        <f>Table5[[#This Row],[profit]]/Table5[[#This Row],[net_sales]]</f>
        <v>7.2933957044414272E-2</v>
      </c>
      <c r="P7855" s="3" t="str">
        <f>IF(Table5[[#This Row],[Profit_Percentage]]&lt;=24.5%,"low","high")</f>
        <v>low</v>
      </c>
      <c r="Q7855" s="3" t="str">
        <f>IF(Table5[[#This Row],[Profit_Percentage]]&gt;25%,"high_profit","low_profit")&amp;(IF(Table5[[#This Row],[net_sales]]&gt;1000," high_sales"," low_sales"))</f>
        <v>low_profit low_sales</v>
      </c>
      <c r="R7855" s="3"/>
    </row>
    <row r="7856" spans="1:18" ht="14.25" customHeight="1" x14ac:dyDescent="0.3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Table5[[#This Row],[sales]]-(Table5[[#This Row],[sales]]*Table5[[#This Row],[discount]])</f>
        <v>1282.6653000000001</v>
      </c>
      <c r="O7856" s="6">
        <f>Table5[[#This Row],[profit]]/Table5[[#This Row],[net_sales]]</f>
        <v>0.39408565897900255</v>
      </c>
      <c r="P7856" s="3" t="str">
        <f>IF(Table5[[#This Row],[Profit_Percentage]]&lt;=24.5%,"low","high")</f>
        <v>high</v>
      </c>
      <c r="Q7856" s="3" t="str">
        <f>IF(Table5[[#This Row],[Profit_Percentage]]&gt;25%,"high_profit","low_profit")&amp;(IF(Table5[[#This Row],[net_sales]]&gt;1000," high_sales"," low_sales"))</f>
        <v>high_profit high_sales</v>
      </c>
      <c r="R7856" s="3"/>
    </row>
    <row r="7857" spans="1:18" ht="14.25" customHeight="1" x14ac:dyDescent="0.3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Table5[[#This Row],[sales]]-(Table5[[#This Row],[sales]]*Table5[[#This Row],[discount]])</f>
        <v>585.35820000000001</v>
      </c>
      <c r="O7857" s="6">
        <f>Table5[[#This Row],[profit]]/Table5[[#This Row],[net_sales]]</f>
        <v>0.22603253870877696</v>
      </c>
      <c r="P7857" s="3" t="str">
        <f>IF(Table5[[#This Row],[Profit_Percentage]]&lt;=24.5%,"low","high")</f>
        <v>low</v>
      </c>
      <c r="Q7857" s="3" t="str">
        <f>IF(Table5[[#This Row],[Profit_Percentage]]&gt;25%,"high_profit","low_profit")&amp;(IF(Table5[[#This Row],[net_sales]]&gt;1000," high_sales"," low_sales"))</f>
        <v>low_profit low_sales</v>
      </c>
      <c r="R7857" s="3"/>
    </row>
    <row r="7858" spans="1:18" ht="14.25" customHeight="1" x14ac:dyDescent="0.3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Table5[[#This Row],[sales]]-(Table5[[#This Row],[sales]]*Table5[[#This Row],[discount]])</f>
        <v>970.2940000000001</v>
      </c>
      <c r="O7858" s="6">
        <f>Table5[[#This Row],[profit]]/Table5[[#This Row],[net_sales]]</f>
        <v>0.18671660342123106</v>
      </c>
      <c r="P7858" s="3" t="str">
        <f>IF(Table5[[#This Row],[Profit_Percentage]]&lt;=24.5%,"low","high")</f>
        <v>low</v>
      </c>
      <c r="Q7858" s="3" t="str">
        <f>IF(Table5[[#This Row],[Profit_Percentage]]&gt;25%,"high_profit","low_profit")&amp;(IF(Table5[[#This Row],[net_sales]]&gt;1000," high_sales"," low_sales"))</f>
        <v>low_profit low_sales</v>
      </c>
      <c r="R7858" s="3"/>
    </row>
    <row r="7859" spans="1:18" ht="14.25" customHeight="1" x14ac:dyDescent="0.3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Table5[[#This Row],[sales]]-(Table5[[#This Row],[sales]]*Table5[[#This Row],[discount]])</f>
        <v>2447.9175</v>
      </c>
      <c r="O7859" s="6">
        <f>Table5[[#This Row],[profit]]/Table5[[#This Row],[net_sales]]</f>
        <v>0.21079141760292167</v>
      </c>
      <c r="P7859" s="3" t="str">
        <f>IF(Table5[[#This Row],[Profit_Percentage]]&lt;=24.5%,"low","high")</f>
        <v>low</v>
      </c>
      <c r="Q7859" s="3" t="str">
        <f>IF(Table5[[#This Row],[Profit_Percentage]]&gt;25%,"high_profit","low_profit")&amp;(IF(Table5[[#This Row],[net_sales]]&gt;1000," high_sales"," low_sales"))</f>
        <v>low_profit high_sales</v>
      </c>
      <c r="R7859" s="3"/>
    </row>
    <row r="7860" spans="1:18" ht="14.25" customHeight="1" x14ac:dyDescent="0.3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Table5[[#This Row],[sales]]-(Table5[[#This Row],[sales]]*Table5[[#This Row],[discount]])</f>
        <v>2980.4512999999997</v>
      </c>
      <c r="O7860" s="6">
        <f>Table5[[#This Row],[profit]]/Table5[[#This Row],[net_sales]]</f>
        <v>0.10798029144109821</v>
      </c>
      <c r="P7860" s="3" t="str">
        <f>IF(Table5[[#This Row],[Profit_Percentage]]&lt;=24.5%,"low","high")</f>
        <v>low</v>
      </c>
      <c r="Q7860" s="3" t="str">
        <f>IF(Table5[[#This Row],[Profit_Percentage]]&gt;25%,"high_profit","low_profit")&amp;(IF(Table5[[#This Row],[net_sales]]&gt;1000," high_sales"," low_sales"))</f>
        <v>low_profit high_sales</v>
      </c>
      <c r="R7860" s="3"/>
    </row>
    <row r="7861" spans="1:18" ht="14.25" customHeight="1" x14ac:dyDescent="0.3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Table5[[#This Row],[sales]]-(Table5[[#This Row],[sales]]*Table5[[#This Row],[discount]])</f>
        <v>868.71399999999994</v>
      </c>
      <c r="O7861" s="6">
        <f>Table5[[#This Row],[profit]]/Table5[[#This Row],[net_sales]]</f>
        <v>0.21279730728410043</v>
      </c>
      <c r="P7861" s="3" t="str">
        <f>IF(Table5[[#This Row],[Profit_Percentage]]&lt;=24.5%,"low","high")</f>
        <v>low</v>
      </c>
      <c r="Q7861" s="3" t="str">
        <f>IF(Table5[[#This Row],[Profit_Percentage]]&gt;25%,"high_profit","low_profit")&amp;(IF(Table5[[#This Row],[net_sales]]&gt;1000," high_sales"," low_sales"))</f>
        <v>low_profit low_sales</v>
      </c>
      <c r="R7861" s="3"/>
    </row>
    <row r="7862" spans="1:18" ht="14.25" customHeight="1" x14ac:dyDescent="0.3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Table5[[#This Row],[sales]]-(Table5[[#This Row],[sales]]*Table5[[#This Row],[discount]])</f>
        <v>799.45920000000001</v>
      </c>
      <c r="O7862" s="6">
        <f>Table5[[#This Row],[profit]]/Table5[[#This Row],[net_sales]]</f>
        <v>0.28369177564033288</v>
      </c>
      <c r="P7862" s="3" t="str">
        <f>IF(Table5[[#This Row],[Profit_Percentage]]&lt;=24.5%,"low","high")</f>
        <v>high</v>
      </c>
      <c r="Q7862" s="3" t="str">
        <f>IF(Table5[[#This Row],[Profit_Percentage]]&gt;25%,"high_profit","low_profit")&amp;(IF(Table5[[#This Row],[net_sales]]&gt;1000," high_sales"," low_sales"))</f>
        <v>high_profit low_sales</v>
      </c>
      <c r="R7862" s="3"/>
    </row>
    <row r="7863" spans="1:18" ht="14.25" customHeight="1" x14ac:dyDescent="0.3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Table5[[#This Row],[sales]]-(Table5[[#This Row],[sales]]*Table5[[#This Row],[discount]])</f>
        <v>2666.1031999999996</v>
      </c>
      <c r="O7863" s="6">
        <f>Table5[[#This Row],[profit]]/Table5[[#This Row],[net_sales]]</f>
        <v>0.28947866684230383</v>
      </c>
      <c r="P7863" s="3" t="str">
        <f>IF(Table5[[#This Row],[Profit_Percentage]]&lt;=24.5%,"low","high")</f>
        <v>high</v>
      </c>
      <c r="Q7863" s="3" t="str">
        <f>IF(Table5[[#This Row],[Profit_Percentage]]&gt;25%,"high_profit","low_profit")&amp;(IF(Table5[[#This Row],[net_sales]]&gt;1000," high_sales"," low_sales"))</f>
        <v>high_profit high_sales</v>
      </c>
      <c r="R7863" s="3"/>
    </row>
    <row r="7864" spans="1:18" ht="14.25" customHeight="1" x14ac:dyDescent="0.3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Table5[[#This Row],[sales]]-(Table5[[#This Row],[sales]]*Table5[[#This Row],[discount]])</f>
        <v>1160.5477000000001</v>
      </c>
      <c r="O7864" s="6">
        <f>Table5[[#This Row],[profit]]/Table5[[#This Row],[net_sales]]</f>
        <v>0.48064375122194453</v>
      </c>
      <c r="P7864" s="3" t="str">
        <f>IF(Table5[[#This Row],[Profit_Percentage]]&lt;=24.5%,"low","high")</f>
        <v>high</v>
      </c>
      <c r="Q7864" s="3" t="str">
        <f>IF(Table5[[#This Row],[Profit_Percentage]]&gt;25%,"high_profit","low_profit")&amp;(IF(Table5[[#This Row],[net_sales]]&gt;1000," high_sales"," low_sales"))</f>
        <v>high_profit high_sales</v>
      </c>
      <c r="R7864" s="3"/>
    </row>
    <row r="7865" spans="1:18" ht="14.25" customHeight="1" x14ac:dyDescent="0.3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Table5[[#This Row],[sales]]-(Table5[[#This Row],[sales]]*Table5[[#This Row],[discount]])</f>
        <v>3082.8975</v>
      </c>
      <c r="O7865" s="6">
        <f>Table5[[#This Row],[profit]]/Table5[[#This Row],[net_sales]]</f>
        <v>9.1258304890123654E-2</v>
      </c>
      <c r="P7865" s="3" t="str">
        <f>IF(Table5[[#This Row],[Profit_Percentage]]&lt;=24.5%,"low","high")</f>
        <v>low</v>
      </c>
      <c r="Q7865" s="3" t="str">
        <f>IF(Table5[[#This Row],[Profit_Percentage]]&gt;25%,"high_profit","low_profit")&amp;(IF(Table5[[#This Row],[net_sales]]&gt;1000," high_sales"," low_sales"))</f>
        <v>low_profit high_sales</v>
      </c>
      <c r="R7865" s="3"/>
    </row>
    <row r="7866" spans="1:18" ht="14.25" customHeight="1" x14ac:dyDescent="0.3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Table5[[#This Row],[sales]]-(Table5[[#This Row],[sales]]*Table5[[#This Row],[discount]])</f>
        <v>4023.7236000000003</v>
      </c>
      <c r="O7866" s="6">
        <f>Table5[[#This Row],[profit]]/Table5[[#This Row],[net_sales]]</f>
        <v>0.25337227437789217</v>
      </c>
      <c r="P7866" s="3" t="str">
        <f>IF(Table5[[#This Row],[Profit_Percentage]]&lt;=24.5%,"low","high")</f>
        <v>high</v>
      </c>
      <c r="Q7866" s="3" t="str">
        <f>IF(Table5[[#This Row],[Profit_Percentage]]&gt;25%,"high_profit","low_profit")&amp;(IF(Table5[[#This Row],[net_sales]]&gt;1000," high_sales"," low_sales"))</f>
        <v>high_profit high_sales</v>
      </c>
      <c r="R7866" s="3"/>
    </row>
    <row r="7867" spans="1:18" ht="14.25" customHeight="1" x14ac:dyDescent="0.3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Table5[[#This Row],[sales]]-(Table5[[#This Row],[sales]]*Table5[[#This Row],[discount]])</f>
        <v>2793.2166000000002</v>
      </c>
      <c r="O7867" s="6">
        <f>Table5[[#This Row],[profit]]/Table5[[#This Row],[net_sales]]</f>
        <v>0.12134039300783189</v>
      </c>
      <c r="P7867" s="3" t="str">
        <f>IF(Table5[[#This Row],[Profit_Percentage]]&lt;=24.5%,"low","high")</f>
        <v>low</v>
      </c>
      <c r="Q7867" s="3" t="str">
        <f>IF(Table5[[#This Row],[Profit_Percentage]]&gt;25%,"high_profit","low_profit")&amp;(IF(Table5[[#This Row],[net_sales]]&gt;1000," high_sales"," low_sales"))</f>
        <v>low_profit high_sales</v>
      </c>
      <c r="R7867" s="3"/>
    </row>
    <row r="7868" spans="1:18" ht="14.25" customHeight="1" x14ac:dyDescent="0.3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Table5[[#This Row],[sales]]-(Table5[[#This Row],[sales]]*Table5[[#This Row],[discount]])</f>
        <v>2041.7737</v>
      </c>
      <c r="O7868" s="6">
        <f>Table5[[#This Row],[profit]]/Table5[[#This Row],[net_sales]]</f>
        <v>0.32511928231811393</v>
      </c>
      <c r="P7868" s="3" t="str">
        <f>IF(Table5[[#This Row],[Profit_Percentage]]&lt;=24.5%,"low","high")</f>
        <v>high</v>
      </c>
      <c r="Q7868" s="3" t="str">
        <f>IF(Table5[[#This Row],[Profit_Percentage]]&gt;25%,"high_profit","low_profit")&amp;(IF(Table5[[#This Row],[net_sales]]&gt;1000," high_sales"," low_sales"))</f>
        <v>high_profit high_sales</v>
      </c>
      <c r="R7868" s="3"/>
    </row>
    <row r="7869" spans="1:18" ht="14.25" customHeight="1" x14ac:dyDescent="0.3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Table5[[#This Row],[sales]]-(Table5[[#This Row],[sales]]*Table5[[#This Row],[discount]])</f>
        <v>1705.9151999999999</v>
      </c>
      <c r="O7869" s="6">
        <f>Table5[[#This Row],[profit]]/Table5[[#This Row],[net_sales]]</f>
        <v>0.22831732784841827</v>
      </c>
      <c r="P7869" s="3" t="str">
        <f>IF(Table5[[#This Row],[Profit_Percentage]]&lt;=24.5%,"low","high")</f>
        <v>low</v>
      </c>
      <c r="Q7869" s="3" t="str">
        <f>IF(Table5[[#This Row],[Profit_Percentage]]&gt;25%,"high_profit","low_profit")&amp;(IF(Table5[[#This Row],[net_sales]]&gt;1000," high_sales"," low_sales"))</f>
        <v>low_profit high_sales</v>
      </c>
      <c r="R7869" s="3"/>
    </row>
    <row r="7870" spans="1:18" ht="14.25" customHeight="1" x14ac:dyDescent="0.3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Table5[[#This Row],[sales]]-(Table5[[#This Row],[sales]]*Table5[[#This Row],[discount]])</f>
        <v>412.48199999999997</v>
      </c>
      <c r="O7870" s="6">
        <f>Table5[[#This Row],[profit]]/Table5[[#This Row],[net_sales]]</f>
        <v>0.15045505015976457</v>
      </c>
      <c r="P7870" s="3" t="str">
        <f>IF(Table5[[#This Row],[Profit_Percentage]]&lt;=24.5%,"low","high")</f>
        <v>low</v>
      </c>
      <c r="Q7870" s="3" t="str">
        <f>IF(Table5[[#This Row],[Profit_Percentage]]&gt;25%,"high_profit","low_profit")&amp;(IF(Table5[[#This Row],[net_sales]]&gt;1000," high_sales"," low_sales"))</f>
        <v>low_profit low_sales</v>
      </c>
      <c r="R7870" s="3"/>
    </row>
    <row r="7871" spans="1:18" ht="14.25" customHeight="1" x14ac:dyDescent="0.3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Table5[[#This Row],[sales]]-(Table5[[#This Row],[sales]]*Table5[[#This Row],[discount]])</f>
        <v>2675.808</v>
      </c>
      <c r="O7871" s="6">
        <f>Table5[[#This Row],[profit]]/Table5[[#This Row],[net_sales]]</f>
        <v>8.7513752855212332E-2</v>
      </c>
      <c r="P7871" s="3" t="str">
        <f>IF(Table5[[#This Row],[Profit_Percentage]]&lt;=24.5%,"low","high")</f>
        <v>low</v>
      </c>
      <c r="Q7871" s="3" t="str">
        <f>IF(Table5[[#This Row],[Profit_Percentage]]&gt;25%,"high_profit","low_profit")&amp;(IF(Table5[[#This Row],[net_sales]]&gt;1000," high_sales"," low_sales"))</f>
        <v>low_profit high_sales</v>
      </c>
      <c r="R7871" s="3"/>
    </row>
    <row r="7872" spans="1:18" ht="14.25" customHeight="1" x14ac:dyDescent="0.3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Table5[[#This Row],[sales]]-(Table5[[#This Row],[sales]]*Table5[[#This Row],[discount]])</f>
        <v>2837.3832000000002</v>
      </c>
      <c r="O7872" s="6">
        <f>Table5[[#This Row],[profit]]/Table5[[#This Row],[net_sales]]</f>
        <v>0.4401062218173421</v>
      </c>
      <c r="P7872" s="3" t="str">
        <f>IF(Table5[[#This Row],[Profit_Percentage]]&lt;=24.5%,"low","high")</f>
        <v>high</v>
      </c>
      <c r="Q7872" s="3" t="str">
        <f>IF(Table5[[#This Row],[Profit_Percentage]]&gt;25%,"high_profit","low_profit")&amp;(IF(Table5[[#This Row],[net_sales]]&gt;1000," high_sales"," low_sales"))</f>
        <v>high_profit high_sales</v>
      </c>
      <c r="R7872" s="3"/>
    </row>
    <row r="7873" spans="1:18" ht="14.25" customHeight="1" x14ac:dyDescent="0.3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Table5[[#This Row],[sales]]-(Table5[[#This Row],[sales]]*Table5[[#This Row],[discount]])</f>
        <v>381.1456</v>
      </c>
      <c r="O7873" s="6">
        <f>Table5[[#This Row],[profit]]/Table5[[#This Row],[net_sales]]</f>
        <v>0.15256636833797899</v>
      </c>
      <c r="P7873" s="3" t="str">
        <f>IF(Table5[[#This Row],[Profit_Percentage]]&lt;=24.5%,"low","high")</f>
        <v>low</v>
      </c>
      <c r="Q7873" s="3" t="str">
        <f>IF(Table5[[#This Row],[Profit_Percentage]]&gt;25%,"high_profit","low_profit")&amp;(IF(Table5[[#This Row],[net_sales]]&gt;1000," high_sales"," low_sales"))</f>
        <v>low_profit low_sales</v>
      </c>
      <c r="R7873" s="3"/>
    </row>
    <row r="7874" spans="1:18" ht="14.25" customHeight="1" x14ac:dyDescent="0.3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Table5[[#This Row],[sales]]-(Table5[[#This Row],[sales]]*Table5[[#This Row],[discount]])</f>
        <v>80.736400000000003</v>
      </c>
      <c r="O7874" s="6">
        <f>Table5[[#This Row],[profit]]/Table5[[#This Row],[net_sales]]</f>
        <v>0.1047854499333634</v>
      </c>
      <c r="P7874" s="3" t="str">
        <f>IF(Table5[[#This Row],[Profit_Percentage]]&lt;=24.5%,"low","high")</f>
        <v>low</v>
      </c>
      <c r="Q7874" s="3" t="str">
        <f>IF(Table5[[#This Row],[Profit_Percentage]]&gt;25%,"high_profit","low_profit")&amp;(IF(Table5[[#This Row],[net_sales]]&gt;1000," high_sales"," low_sales"))</f>
        <v>low_profit low_sales</v>
      </c>
      <c r="R7874" s="3"/>
    </row>
    <row r="7875" spans="1:18" ht="14.25" customHeight="1" x14ac:dyDescent="0.3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Table5[[#This Row],[sales]]-(Table5[[#This Row],[sales]]*Table5[[#This Row],[discount]])</f>
        <v>3298.8029999999999</v>
      </c>
      <c r="O7875" s="6">
        <f>Table5[[#This Row],[profit]]/Table5[[#This Row],[net_sales]]</f>
        <v>8.0065405542555895E-2</v>
      </c>
      <c r="P7875" s="3" t="str">
        <f>IF(Table5[[#This Row],[Profit_Percentage]]&lt;=24.5%,"low","high")</f>
        <v>low</v>
      </c>
      <c r="Q7875" s="3" t="str">
        <f>IF(Table5[[#This Row],[Profit_Percentage]]&gt;25%,"high_profit","low_profit")&amp;(IF(Table5[[#This Row],[net_sales]]&gt;1000," high_sales"," low_sales"))</f>
        <v>low_profit high_sales</v>
      </c>
      <c r="R7875" s="3"/>
    </row>
    <row r="7876" spans="1:18" ht="14.25" customHeight="1" x14ac:dyDescent="0.3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Table5[[#This Row],[sales]]-(Table5[[#This Row],[sales]]*Table5[[#This Row],[discount]])</f>
        <v>498.88810000000001</v>
      </c>
      <c r="O7876" s="6">
        <f>Table5[[#This Row],[profit]]/Table5[[#This Row],[net_sales]]</f>
        <v>8.6612609120161416E-2</v>
      </c>
      <c r="P7876" s="3" t="str">
        <f>IF(Table5[[#This Row],[Profit_Percentage]]&lt;=24.5%,"low","high")</f>
        <v>low</v>
      </c>
      <c r="Q7876" s="3" t="str">
        <f>IF(Table5[[#This Row],[Profit_Percentage]]&gt;25%,"high_profit","low_profit")&amp;(IF(Table5[[#This Row],[net_sales]]&gt;1000," high_sales"," low_sales"))</f>
        <v>low_profit low_sales</v>
      </c>
      <c r="R7876" s="3"/>
    </row>
    <row r="7877" spans="1:18" ht="14.25" customHeight="1" x14ac:dyDescent="0.3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Table5[[#This Row],[sales]]-(Table5[[#This Row],[sales]]*Table5[[#This Row],[discount]])</f>
        <v>454.9545</v>
      </c>
      <c r="O7877" s="6">
        <f>Table5[[#This Row],[profit]]/Table5[[#This Row],[net_sales]]</f>
        <v>0.29279851062029283</v>
      </c>
      <c r="P7877" s="3" t="str">
        <f>IF(Table5[[#This Row],[Profit_Percentage]]&lt;=24.5%,"low","high")</f>
        <v>high</v>
      </c>
      <c r="Q7877" s="3" t="str">
        <f>IF(Table5[[#This Row],[Profit_Percentage]]&gt;25%,"high_profit","low_profit")&amp;(IF(Table5[[#This Row],[net_sales]]&gt;1000," high_sales"," low_sales"))</f>
        <v>high_profit low_sales</v>
      </c>
      <c r="R7877" s="3"/>
    </row>
    <row r="7878" spans="1:18" ht="14.25" customHeight="1" x14ac:dyDescent="0.3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Table5[[#This Row],[sales]]-(Table5[[#This Row],[sales]]*Table5[[#This Row],[discount]])</f>
        <v>2417.1444999999999</v>
      </c>
      <c r="O7878" s="6">
        <f>Table5[[#This Row],[profit]]/Table5[[#This Row],[net_sales]]</f>
        <v>0.31784611966723547</v>
      </c>
      <c r="P7878" s="3" t="str">
        <f>IF(Table5[[#This Row],[Profit_Percentage]]&lt;=24.5%,"low","high")</f>
        <v>high</v>
      </c>
      <c r="Q7878" s="3" t="str">
        <f>IF(Table5[[#This Row],[Profit_Percentage]]&gt;25%,"high_profit","low_profit")&amp;(IF(Table5[[#This Row],[net_sales]]&gt;1000," high_sales"," low_sales"))</f>
        <v>high_profit high_sales</v>
      </c>
      <c r="R7878" s="3"/>
    </row>
    <row r="7879" spans="1:18" ht="14.25" customHeight="1" x14ac:dyDescent="0.3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Table5[[#This Row],[sales]]-(Table5[[#This Row],[sales]]*Table5[[#This Row],[discount]])</f>
        <v>435.9665</v>
      </c>
      <c r="O7879" s="6">
        <f>Table5[[#This Row],[profit]]/Table5[[#This Row],[net_sales]]</f>
        <v>0.30135342967865647</v>
      </c>
      <c r="P7879" s="3" t="str">
        <f>IF(Table5[[#This Row],[Profit_Percentage]]&lt;=24.5%,"low","high")</f>
        <v>high</v>
      </c>
      <c r="Q7879" s="3" t="str">
        <f>IF(Table5[[#This Row],[Profit_Percentage]]&gt;25%,"high_profit","low_profit")&amp;(IF(Table5[[#This Row],[net_sales]]&gt;1000," high_sales"," low_sales"))</f>
        <v>high_profit low_sales</v>
      </c>
      <c r="R7879" s="3"/>
    </row>
    <row r="7880" spans="1:18" ht="14.25" customHeight="1" x14ac:dyDescent="0.3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Table5[[#This Row],[sales]]-(Table5[[#This Row],[sales]]*Table5[[#This Row],[discount]])</f>
        <v>566.47340000000008</v>
      </c>
      <c r="O7880" s="6">
        <f>Table5[[#This Row],[profit]]/Table5[[#This Row],[net_sales]]</f>
        <v>0.2758117150778836</v>
      </c>
      <c r="P7880" s="3" t="str">
        <f>IF(Table5[[#This Row],[Profit_Percentage]]&lt;=24.5%,"low","high")</f>
        <v>high</v>
      </c>
      <c r="Q7880" s="3" t="str">
        <f>IF(Table5[[#This Row],[Profit_Percentage]]&gt;25%,"high_profit","low_profit")&amp;(IF(Table5[[#This Row],[net_sales]]&gt;1000," high_sales"," low_sales"))</f>
        <v>high_profit low_sales</v>
      </c>
      <c r="R7880" s="3"/>
    </row>
    <row r="7881" spans="1:18" ht="14.25" customHeight="1" x14ac:dyDescent="0.3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Table5[[#This Row],[sales]]-(Table5[[#This Row],[sales]]*Table5[[#This Row],[discount]])</f>
        <v>2399.4552999999996</v>
      </c>
      <c r="O7881" s="6">
        <f>Table5[[#This Row],[profit]]/Table5[[#This Row],[net_sales]]</f>
        <v>6.4477133622785149E-2</v>
      </c>
      <c r="P7881" s="3" t="str">
        <f>IF(Table5[[#This Row],[Profit_Percentage]]&lt;=24.5%,"low","high")</f>
        <v>low</v>
      </c>
      <c r="Q7881" s="3" t="str">
        <f>IF(Table5[[#This Row],[Profit_Percentage]]&gt;25%,"high_profit","low_profit")&amp;(IF(Table5[[#This Row],[net_sales]]&gt;1000," high_sales"," low_sales"))</f>
        <v>low_profit high_sales</v>
      </c>
      <c r="R7881" s="3"/>
    </row>
    <row r="7882" spans="1:18" ht="14.25" customHeight="1" x14ac:dyDescent="0.3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Table5[[#This Row],[sales]]-(Table5[[#This Row],[sales]]*Table5[[#This Row],[discount]])</f>
        <v>3275.2154</v>
      </c>
      <c r="O7882" s="6">
        <f>Table5[[#This Row],[profit]]/Table5[[#This Row],[net_sales]]</f>
        <v>0.14674149370450568</v>
      </c>
      <c r="P7882" s="3" t="str">
        <f>IF(Table5[[#This Row],[Profit_Percentage]]&lt;=24.5%,"low","high")</f>
        <v>low</v>
      </c>
      <c r="Q7882" s="3" t="str">
        <f>IF(Table5[[#This Row],[Profit_Percentage]]&gt;25%,"high_profit","low_profit")&amp;(IF(Table5[[#This Row],[net_sales]]&gt;1000," high_sales"," low_sales"))</f>
        <v>low_profit high_sales</v>
      </c>
      <c r="R7882" s="3"/>
    </row>
    <row r="7883" spans="1:18" ht="14.25" customHeight="1" x14ac:dyDescent="0.3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Table5[[#This Row],[sales]]-(Table5[[#This Row],[sales]]*Table5[[#This Row],[discount]])</f>
        <v>1893.268</v>
      </c>
      <c r="O7883" s="6">
        <f>Table5[[#This Row],[profit]]/Table5[[#This Row],[net_sales]]</f>
        <v>0.19629022409928229</v>
      </c>
      <c r="P7883" s="3" t="str">
        <f>IF(Table5[[#This Row],[Profit_Percentage]]&lt;=24.5%,"low","high")</f>
        <v>low</v>
      </c>
      <c r="Q7883" s="3" t="str">
        <f>IF(Table5[[#This Row],[Profit_Percentage]]&gt;25%,"high_profit","low_profit")&amp;(IF(Table5[[#This Row],[net_sales]]&gt;1000," high_sales"," low_sales"))</f>
        <v>low_profit high_sales</v>
      </c>
      <c r="R7883" s="3"/>
    </row>
    <row r="7884" spans="1:18" ht="14.25" customHeight="1" x14ac:dyDescent="0.3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Table5[[#This Row],[sales]]-(Table5[[#This Row],[sales]]*Table5[[#This Row],[discount]])</f>
        <v>1771.9297999999999</v>
      </c>
      <c r="O7884" s="6">
        <f>Table5[[#This Row],[profit]]/Table5[[#This Row],[net_sales]]</f>
        <v>7.0064852456344501E-2</v>
      </c>
      <c r="P7884" s="3" t="str">
        <f>IF(Table5[[#This Row],[Profit_Percentage]]&lt;=24.5%,"low","high")</f>
        <v>low</v>
      </c>
      <c r="Q7884" s="3" t="str">
        <f>IF(Table5[[#This Row],[Profit_Percentage]]&gt;25%,"high_profit","low_profit")&amp;(IF(Table5[[#This Row],[net_sales]]&gt;1000," high_sales"," low_sales"))</f>
        <v>low_profit high_sales</v>
      </c>
      <c r="R7884" s="3"/>
    </row>
    <row r="7885" spans="1:18" ht="14.25" customHeight="1" x14ac:dyDescent="0.3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Table5[[#This Row],[sales]]-(Table5[[#This Row],[sales]]*Table5[[#This Row],[discount]])</f>
        <v>2431.9011999999998</v>
      </c>
      <c r="O7885" s="6">
        <f>Table5[[#This Row],[profit]]/Table5[[#This Row],[net_sales]]</f>
        <v>0.38102288037030457</v>
      </c>
      <c r="P7885" s="3" t="str">
        <f>IF(Table5[[#This Row],[Profit_Percentage]]&lt;=24.5%,"low","high")</f>
        <v>high</v>
      </c>
      <c r="Q7885" s="3" t="str">
        <f>IF(Table5[[#This Row],[Profit_Percentage]]&gt;25%,"high_profit","low_profit")&amp;(IF(Table5[[#This Row],[net_sales]]&gt;1000," high_sales"," low_sales"))</f>
        <v>high_profit high_sales</v>
      </c>
      <c r="R7885" s="3"/>
    </row>
    <row r="7886" spans="1:18" ht="14.25" customHeight="1" x14ac:dyDescent="0.3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Table5[[#This Row],[sales]]-(Table5[[#This Row],[sales]]*Table5[[#This Row],[discount]])</f>
        <v>1855.1376</v>
      </c>
      <c r="O7886" s="6">
        <f>Table5[[#This Row],[profit]]/Table5[[#This Row],[net_sales]]</f>
        <v>0.38521131801759612</v>
      </c>
      <c r="P7886" s="3" t="str">
        <f>IF(Table5[[#This Row],[Profit_Percentage]]&lt;=24.5%,"low","high")</f>
        <v>high</v>
      </c>
      <c r="Q7886" s="3" t="str">
        <f>IF(Table5[[#This Row],[Profit_Percentage]]&gt;25%,"high_profit","low_profit")&amp;(IF(Table5[[#This Row],[net_sales]]&gt;1000," high_sales"," low_sales"))</f>
        <v>high_profit high_sales</v>
      </c>
      <c r="R7886" s="3"/>
    </row>
    <row r="7887" spans="1:18" ht="14.25" customHeight="1" x14ac:dyDescent="0.3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Table5[[#This Row],[sales]]-(Table5[[#This Row],[sales]]*Table5[[#This Row],[discount]])</f>
        <v>175.9776</v>
      </c>
      <c r="O7887" s="6">
        <f>Table5[[#This Row],[profit]]/Table5[[#This Row],[net_sales]]</f>
        <v>0.1184241630753005</v>
      </c>
      <c r="P7887" s="3" t="str">
        <f>IF(Table5[[#This Row],[Profit_Percentage]]&lt;=24.5%,"low","high")</f>
        <v>low</v>
      </c>
      <c r="Q7887" s="3" t="str">
        <f>IF(Table5[[#This Row],[Profit_Percentage]]&gt;25%,"high_profit","low_profit")&amp;(IF(Table5[[#This Row],[net_sales]]&gt;1000," high_sales"," low_sales"))</f>
        <v>low_profit low_sales</v>
      </c>
      <c r="R7887" s="3"/>
    </row>
    <row r="7888" spans="1:18" ht="14.25" customHeight="1" x14ac:dyDescent="0.3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Table5[[#This Row],[sales]]-(Table5[[#This Row],[sales]]*Table5[[#This Row],[discount]])</f>
        <v>400.50159999999994</v>
      </c>
      <c r="O7888" s="6">
        <f>Table5[[#This Row],[profit]]/Table5[[#This Row],[net_sales]]</f>
        <v>0.23190918588090537</v>
      </c>
      <c r="P7888" s="3" t="str">
        <f>IF(Table5[[#This Row],[Profit_Percentage]]&lt;=24.5%,"low","high")</f>
        <v>low</v>
      </c>
      <c r="Q7888" s="3" t="str">
        <f>IF(Table5[[#This Row],[Profit_Percentage]]&gt;25%,"high_profit","low_profit")&amp;(IF(Table5[[#This Row],[net_sales]]&gt;1000," high_sales"," low_sales"))</f>
        <v>low_profit low_sales</v>
      </c>
      <c r="R7888" s="3"/>
    </row>
    <row r="7889" spans="1:18" ht="14.25" customHeight="1" x14ac:dyDescent="0.3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Table5[[#This Row],[sales]]-(Table5[[#This Row],[sales]]*Table5[[#This Row],[discount]])</f>
        <v>2477.8656000000001</v>
      </c>
      <c r="O7889" s="6">
        <f>Table5[[#This Row],[profit]]/Table5[[#This Row],[net_sales]]</f>
        <v>0.2758301338054816</v>
      </c>
      <c r="P7889" s="3" t="str">
        <f>IF(Table5[[#This Row],[Profit_Percentage]]&lt;=24.5%,"low","high")</f>
        <v>high</v>
      </c>
      <c r="Q7889" s="3" t="str">
        <f>IF(Table5[[#This Row],[Profit_Percentage]]&gt;25%,"high_profit","low_profit")&amp;(IF(Table5[[#This Row],[net_sales]]&gt;1000," high_sales"," low_sales"))</f>
        <v>high_profit high_sales</v>
      </c>
      <c r="R7889" s="3"/>
    </row>
    <row r="7890" spans="1:18" ht="14.25" customHeight="1" x14ac:dyDescent="0.3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Table5[[#This Row],[sales]]-(Table5[[#This Row],[sales]]*Table5[[#This Row],[discount]])</f>
        <v>2154.0329999999999</v>
      </c>
      <c r="O7890" s="6">
        <f>Table5[[#This Row],[profit]]/Table5[[#This Row],[net_sales]]</f>
        <v>0.10055556251923717</v>
      </c>
      <c r="P7890" s="3" t="str">
        <f>IF(Table5[[#This Row],[Profit_Percentage]]&lt;=24.5%,"low","high")</f>
        <v>low</v>
      </c>
      <c r="Q7890" s="3" t="str">
        <f>IF(Table5[[#This Row],[Profit_Percentage]]&gt;25%,"high_profit","low_profit")&amp;(IF(Table5[[#This Row],[net_sales]]&gt;1000," high_sales"," low_sales"))</f>
        <v>low_profit high_sales</v>
      </c>
      <c r="R7890" s="3"/>
    </row>
    <row r="7891" spans="1:18" ht="14.25" customHeight="1" x14ac:dyDescent="0.3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Table5[[#This Row],[sales]]-(Table5[[#This Row],[sales]]*Table5[[#This Row],[discount]])</f>
        <v>3224.9364</v>
      </c>
      <c r="O7891" s="6">
        <f>Table5[[#This Row],[profit]]/Table5[[#This Row],[net_sales]]</f>
        <v>0.12646140866529956</v>
      </c>
      <c r="P7891" s="3" t="str">
        <f>IF(Table5[[#This Row],[Profit_Percentage]]&lt;=24.5%,"low","high")</f>
        <v>low</v>
      </c>
      <c r="Q7891" s="3" t="str">
        <f>IF(Table5[[#This Row],[Profit_Percentage]]&gt;25%,"high_profit","low_profit")&amp;(IF(Table5[[#This Row],[net_sales]]&gt;1000," high_sales"," low_sales"))</f>
        <v>low_profit high_sales</v>
      </c>
      <c r="R7891" s="3"/>
    </row>
    <row r="7892" spans="1:18" ht="14.25" customHeight="1" x14ac:dyDescent="0.3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Table5[[#This Row],[sales]]-(Table5[[#This Row],[sales]]*Table5[[#This Row],[discount]])</f>
        <v>2123.9796000000001</v>
      </c>
      <c r="O7892" s="6">
        <f>Table5[[#This Row],[profit]]/Table5[[#This Row],[net_sales]]</f>
        <v>0.3126583701651372</v>
      </c>
      <c r="P7892" s="3" t="str">
        <f>IF(Table5[[#This Row],[Profit_Percentage]]&lt;=24.5%,"low","high")</f>
        <v>high</v>
      </c>
      <c r="Q7892" s="3" t="str">
        <f>IF(Table5[[#This Row],[Profit_Percentage]]&gt;25%,"high_profit","low_profit")&amp;(IF(Table5[[#This Row],[net_sales]]&gt;1000," high_sales"," low_sales"))</f>
        <v>high_profit high_sales</v>
      </c>
      <c r="R7892" s="3"/>
    </row>
    <row r="7893" spans="1:18" ht="14.25" customHeight="1" x14ac:dyDescent="0.3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Table5[[#This Row],[sales]]-(Table5[[#This Row],[sales]]*Table5[[#This Row],[discount]])</f>
        <v>3180.9767999999999</v>
      </c>
      <c r="O7893" s="6">
        <f>Table5[[#This Row],[profit]]/Table5[[#This Row],[net_sales]]</f>
        <v>0.17163910154893303</v>
      </c>
      <c r="P7893" s="3" t="str">
        <f>IF(Table5[[#This Row],[Profit_Percentage]]&lt;=24.5%,"low","high")</f>
        <v>low</v>
      </c>
      <c r="Q7893" s="3" t="str">
        <f>IF(Table5[[#This Row],[Profit_Percentage]]&gt;25%,"high_profit","low_profit")&amp;(IF(Table5[[#This Row],[net_sales]]&gt;1000," high_sales"," low_sales"))</f>
        <v>low_profit high_sales</v>
      </c>
      <c r="R7893" s="3"/>
    </row>
    <row r="7894" spans="1:18" ht="14.25" customHeight="1" x14ac:dyDescent="0.3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Table5[[#This Row],[sales]]-(Table5[[#This Row],[sales]]*Table5[[#This Row],[discount]])</f>
        <v>238.32749999999999</v>
      </c>
      <c r="O7894" s="6">
        <f>Table5[[#This Row],[profit]]/Table5[[#This Row],[net_sales]]</f>
        <v>0.10347106397709036</v>
      </c>
      <c r="P7894" s="3" t="str">
        <f>IF(Table5[[#This Row],[Profit_Percentage]]&lt;=24.5%,"low","high")</f>
        <v>low</v>
      </c>
      <c r="Q7894" s="3" t="str">
        <f>IF(Table5[[#This Row],[Profit_Percentage]]&gt;25%,"high_profit","low_profit")&amp;(IF(Table5[[#This Row],[net_sales]]&gt;1000," high_sales"," low_sales"))</f>
        <v>low_profit low_sales</v>
      </c>
      <c r="R7894" s="3"/>
    </row>
    <row r="7895" spans="1:18" ht="14.25" customHeight="1" x14ac:dyDescent="0.3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Table5[[#This Row],[sales]]-(Table5[[#This Row],[sales]]*Table5[[#This Row],[discount]])</f>
        <v>3633.66</v>
      </c>
      <c r="O7895" s="6">
        <f>Table5[[#This Row],[profit]]/Table5[[#This Row],[net_sales]]</f>
        <v>0.23299373083887873</v>
      </c>
      <c r="P7895" s="3" t="str">
        <f>IF(Table5[[#This Row],[Profit_Percentage]]&lt;=24.5%,"low","high")</f>
        <v>low</v>
      </c>
      <c r="Q7895" s="3" t="str">
        <f>IF(Table5[[#This Row],[Profit_Percentage]]&gt;25%,"high_profit","low_profit")&amp;(IF(Table5[[#This Row],[net_sales]]&gt;1000," high_sales"," low_sales"))</f>
        <v>low_profit high_sales</v>
      </c>
      <c r="R7895" s="3"/>
    </row>
    <row r="7896" spans="1:18" ht="14.25" customHeight="1" x14ac:dyDescent="0.3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Table5[[#This Row],[sales]]-(Table5[[#This Row],[sales]]*Table5[[#This Row],[discount]])</f>
        <v>3610.5668999999998</v>
      </c>
      <c r="O7896" s="6">
        <f>Table5[[#This Row],[profit]]/Table5[[#This Row],[net_sales]]</f>
        <v>0.31552385859406179</v>
      </c>
      <c r="P7896" s="3" t="str">
        <f>IF(Table5[[#This Row],[Profit_Percentage]]&lt;=24.5%,"low","high")</f>
        <v>high</v>
      </c>
      <c r="Q7896" s="3" t="str">
        <f>IF(Table5[[#This Row],[Profit_Percentage]]&gt;25%,"high_profit","low_profit")&amp;(IF(Table5[[#This Row],[net_sales]]&gt;1000," high_sales"," low_sales"))</f>
        <v>high_profit high_sales</v>
      </c>
      <c r="R7896" s="3"/>
    </row>
    <row r="7897" spans="1:18" ht="14.25" customHeight="1" x14ac:dyDescent="0.3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Table5[[#This Row],[sales]]-(Table5[[#This Row],[sales]]*Table5[[#This Row],[discount]])</f>
        <v>1867.4366999999997</v>
      </c>
      <c r="O7897" s="6">
        <f>Table5[[#This Row],[profit]]/Table5[[#This Row],[net_sales]]</f>
        <v>0.15621948524413173</v>
      </c>
      <c r="P7897" s="3" t="str">
        <f>IF(Table5[[#This Row],[Profit_Percentage]]&lt;=24.5%,"low","high")</f>
        <v>low</v>
      </c>
      <c r="Q7897" s="3" t="str">
        <f>IF(Table5[[#This Row],[Profit_Percentage]]&gt;25%,"high_profit","low_profit")&amp;(IF(Table5[[#This Row],[net_sales]]&gt;1000," high_sales"," low_sales"))</f>
        <v>low_profit high_sales</v>
      </c>
      <c r="R7897" s="3"/>
    </row>
    <row r="7898" spans="1:18" ht="14.25" customHeight="1" x14ac:dyDescent="0.3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Table5[[#This Row],[sales]]-(Table5[[#This Row],[sales]]*Table5[[#This Row],[discount]])</f>
        <v>856.77149999999995</v>
      </c>
      <c r="O7898" s="6">
        <f>Table5[[#This Row],[profit]]/Table5[[#This Row],[net_sales]]</f>
        <v>0.16254042063724108</v>
      </c>
      <c r="P7898" s="3" t="str">
        <f>IF(Table5[[#This Row],[Profit_Percentage]]&lt;=24.5%,"low","high")</f>
        <v>low</v>
      </c>
      <c r="Q7898" s="3" t="str">
        <f>IF(Table5[[#This Row],[Profit_Percentage]]&gt;25%,"high_profit","low_profit")&amp;(IF(Table5[[#This Row],[net_sales]]&gt;1000," high_sales"," low_sales"))</f>
        <v>low_profit low_sales</v>
      </c>
      <c r="R7898" s="3"/>
    </row>
    <row r="7899" spans="1:18" ht="14.25" customHeight="1" x14ac:dyDescent="0.3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Table5[[#This Row],[sales]]-(Table5[[#This Row],[sales]]*Table5[[#This Row],[discount]])</f>
        <v>1680.9352000000001</v>
      </c>
      <c r="O7899" s="6">
        <f>Table5[[#This Row],[profit]]/Table5[[#This Row],[net_sales]]</f>
        <v>0.12085534290673429</v>
      </c>
      <c r="P7899" s="3" t="str">
        <f>IF(Table5[[#This Row],[Profit_Percentage]]&lt;=24.5%,"low","high")</f>
        <v>low</v>
      </c>
      <c r="Q7899" s="3" t="str">
        <f>IF(Table5[[#This Row],[Profit_Percentage]]&gt;25%,"high_profit","low_profit")&amp;(IF(Table5[[#This Row],[net_sales]]&gt;1000," high_sales"," low_sales"))</f>
        <v>low_profit high_sales</v>
      </c>
      <c r="R7899" s="3"/>
    </row>
    <row r="7900" spans="1:18" ht="14.25" customHeight="1" x14ac:dyDescent="0.3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Table5[[#This Row],[sales]]-(Table5[[#This Row],[sales]]*Table5[[#This Row],[discount]])</f>
        <v>2040.2207999999998</v>
      </c>
      <c r="O7900" s="6">
        <f>Table5[[#This Row],[profit]]/Table5[[#This Row],[net_sales]]</f>
        <v>0.26190302539803539</v>
      </c>
      <c r="P7900" s="3" t="str">
        <f>IF(Table5[[#This Row],[Profit_Percentage]]&lt;=24.5%,"low","high")</f>
        <v>high</v>
      </c>
      <c r="Q7900" s="3" t="str">
        <f>IF(Table5[[#This Row],[Profit_Percentage]]&gt;25%,"high_profit","low_profit")&amp;(IF(Table5[[#This Row],[net_sales]]&gt;1000," high_sales"," low_sales"))</f>
        <v>high_profit high_sales</v>
      </c>
      <c r="R7900" s="3"/>
    </row>
    <row r="7901" spans="1:18" ht="14.25" customHeight="1" x14ac:dyDescent="0.3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Table5[[#This Row],[sales]]-(Table5[[#This Row],[sales]]*Table5[[#This Row],[discount]])</f>
        <v>1061.3161</v>
      </c>
      <c r="O7901" s="6">
        <f>Table5[[#This Row],[profit]]/Table5[[#This Row],[net_sales]]</f>
        <v>0.16985514494692017</v>
      </c>
      <c r="P7901" s="3" t="str">
        <f>IF(Table5[[#This Row],[Profit_Percentage]]&lt;=24.5%,"low","high")</f>
        <v>low</v>
      </c>
      <c r="Q7901" s="3" t="str">
        <f>IF(Table5[[#This Row],[Profit_Percentage]]&gt;25%,"high_profit","low_profit")&amp;(IF(Table5[[#This Row],[net_sales]]&gt;1000," high_sales"," low_sales"))</f>
        <v>low_profit high_sales</v>
      </c>
      <c r="R7901" s="3"/>
    </row>
    <row r="7902" spans="1:18" ht="14.25" customHeight="1" x14ac:dyDescent="0.3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Table5[[#This Row],[sales]]-(Table5[[#This Row],[sales]]*Table5[[#This Row],[discount]])</f>
        <v>1558.2234000000001</v>
      </c>
      <c r="O7902" s="6">
        <f>Table5[[#This Row],[profit]]/Table5[[#This Row],[net_sales]]</f>
        <v>0.40782984006016082</v>
      </c>
      <c r="P7902" s="3" t="str">
        <f>IF(Table5[[#This Row],[Profit_Percentage]]&lt;=24.5%,"low","high")</f>
        <v>high</v>
      </c>
      <c r="Q7902" s="3" t="str">
        <f>IF(Table5[[#This Row],[Profit_Percentage]]&gt;25%,"high_profit","low_profit")&amp;(IF(Table5[[#This Row],[net_sales]]&gt;1000," high_sales"," low_sales"))</f>
        <v>high_profit high_sales</v>
      </c>
      <c r="R7902" s="3"/>
    </row>
    <row r="7903" spans="1:18" ht="14.25" customHeight="1" x14ac:dyDescent="0.3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Table5[[#This Row],[sales]]-(Table5[[#This Row],[sales]]*Table5[[#This Row],[discount]])</f>
        <v>2644.4483999999998</v>
      </c>
      <c r="O7903" s="6">
        <f>Table5[[#This Row],[profit]]/Table5[[#This Row],[net_sales]]</f>
        <v>8.8907009870186932E-2</v>
      </c>
      <c r="P7903" s="3" t="str">
        <f>IF(Table5[[#This Row],[Profit_Percentage]]&lt;=24.5%,"low","high")</f>
        <v>low</v>
      </c>
      <c r="Q7903" s="3" t="str">
        <f>IF(Table5[[#This Row],[Profit_Percentage]]&gt;25%,"high_profit","low_profit")&amp;(IF(Table5[[#This Row],[net_sales]]&gt;1000," high_sales"," low_sales"))</f>
        <v>low_profit high_sales</v>
      </c>
      <c r="R7903" s="3"/>
    </row>
    <row r="7904" spans="1:18" ht="14.25" customHeight="1" x14ac:dyDescent="0.3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Table5[[#This Row],[sales]]-(Table5[[#This Row],[sales]]*Table5[[#This Row],[discount]])</f>
        <v>3280.4351999999999</v>
      </c>
      <c r="O7904" s="6">
        <f>Table5[[#This Row],[profit]]/Table5[[#This Row],[net_sales]]</f>
        <v>0.25927962241107522</v>
      </c>
      <c r="P7904" s="3" t="str">
        <f>IF(Table5[[#This Row],[Profit_Percentage]]&lt;=24.5%,"low","high")</f>
        <v>high</v>
      </c>
      <c r="Q7904" s="3" t="str">
        <f>IF(Table5[[#This Row],[Profit_Percentage]]&gt;25%,"high_profit","low_profit")&amp;(IF(Table5[[#This Row],[net_sales]]&gt;1000," high_sales"," low_sales"))</f>
        <v>high_profit high_sales</v>
      </c>
      <c r="R7904" s="3"/>
    </row>
    <row r="7905" spans="1:18" ht="14.25" customHeight="1" x14ac:dyDescent="0.3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Table5[[#This Row],[sales]]-(Table5[[#This Row],[sales]]*Table5[[#This Row],[discount]])</f>
        <v>204.1104</v>
      </c>
      <c r="O7905" s="6">
        <f>Table5[[#This Row],[profit]]/Table5[[#This Row],[net_sales]]</f>
        <v>0.54411730122521929</v>
      </c>
      <c r="P7905" s="3" t="str">
        <f>IF(Table5[[#This Row],[Profit_Percentage]]&lt;=24.5%,"low","high")</f>
        <v>high</v>
      </c>
      <c r="Q7905" s="3" t="str">
        <f>IF(Table5[[#This Row],[Profit_Percentage]]&gt;25%,"high_profit","low_profit")&amp;(IF(Table5[[#This Row],[net_sales]]&gt;1000," high_sales"," low_sales"))</f>
        <v>high_profit low_sales</v>
      </c>
      <c r="R7905" s="3"/>
    </row>
    <row r="7906" spans="1:18" ht="14.25" customHeight="1" x14ac:dyDescent="0.3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Table5[[#This Row],[sales]]-(Table5[[#This Row],[sales]]*Table5[[#This Row],[discount]])</f>
        <v>554.37199999999996</v>
      </c>
      <c r="O7906" s="6">
        <f>Table5[[#This Row],[profit]]/Table5[[#This Row],[net_sales]]</f>
        <v>0.49125857727302241</v>
      </c>
      <c r="P7906" s="3" t="str">
        <f>IF(Table5[[#This Row],[Profit_Percentage]]&lt;=24.5%,"low","high")</f>
        <v>high</v>
      </c>
      <c r="Q7906" s="3" t="str">
        <f>IF(Table5[[#This Row],[Profit_Percentage]]&gt;25%,"high_profit","low_profit")&amp;(IF(Table5[[#This Row],[net_sales]]&gt;1000," high_sales"," low_sales"))</f>
        <v>high_profit low_sales</v>
      </c>
      <c r="R7906" s="3"/>
    </row>
    <row r="7907" spans="1:18" ht="14.25" customHeight="1" x14ac:dyDescent="0.3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Table5[[#This Row],[sales]]-(Table5[[#This Row],[sales]]*Table5[[#This Row],[discount]])</f>
        <v>3239.3184000000001</v>
      </c>
      <c r="O7907" s="6">
        <f>Table5[[#This Row],[profit]]/Table5[[#This Row],[net_sales]]</f>
        <v>0.14200826939395644</v>
      </c>
      <c r="P7907" s="3" t="str">
        <f>IF(Table5[[#This Row],[Profit_Percentage]]&lt;=24.5%,"low","high")</f>
        <v>low</v>
      </c>
      <c r="Q7907" s="3" t="str">
        <f>IF(Table5[[#This Row],[Profit_Percentage]]&gt;25%,"high_profit","low_profit")&amp;(IF(Table5[[#This Row],[net_sales]]&gt;1000," high_sales"," low_sales"))</f>
        <v>low_profit high_sales</v>
      </c>
      <c r="R7907" s="3"/>
    </row>
    <row r="7908" spans="1:18" ht="14.25" customHeight="1" x14ac:dyDescent="0.3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Table5[[#This Row],[sales]]-(Table5[[#This Row],[sales]]*Table5[[#This Row],[discount]])</f>
        <v>4270.0482000000002</v>
      </c>
      <c r="O7908" s="6">
        <f>Table5[[#This Row],[profit]]/Table5[[#This Row],[net_sales]]</f>
        <v>7.8423002344563703E-2</v>
      </c>
      <c r="P7908" s="3" t="str">
        <f>IF(Table5[[#This Row],[Profit_Percentage]]&lt;=24.5%,"low","high")</f>
        <v>low</v>
      </c>
      <c r="Q7908" s="3" t="str">
        <f>IF(Table5[[#This Row],[Profit_Percentage]]&gt;25%,"high_profit","low_profit")&amp;(IF(Table5[[#This Row],[net_sales]]&gt;1000," high_sales"," low_sales"))</f>
        <v>low_profit high_sales</v>
      </c>
      <c r="R7908" s="3"/>
    </row>
    <row r="7909" spans="1:18" ht="14.25" customHeight="1" x14ac:dyDescent="0.3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Table5[[#This Row],[sales]]-(Table5[[#This Row],[sales]]*Table5[[#This Row],[discount]])</f>
        <v>2600.8807999999999</v>
      </c>
      <c r="O7909" s="6">
        <f>Table5[[#This Row],[profit]]/Table5[[#This Row],[net_sales]]</f>
        <v>0.18838233570719581</v>
      </c>
      <c r="P7909" s="3" t="str">
        <f>IF(Table5[[#This Row],[Profit_Percentage]]&lt;=24.5%,"low","high")</f>
        <v>low</v>
      </c>
      <c r="Q7909" s="3" t="str">
        <f>IF(Table5[[#This Row],[Profit_Percentage]]&gt;25%,"high_profit","low_profit")&amp;(IF(Table5[[#This Row],[net_sales]]&gt;1000," high_sales"," low_sales"))</f>
        <v>low_profit high_sales</v>
      </c>
      <c r="R7909" s="3"/>
    </row>
    <row r="7910" spans="1:18" ht="14.25" customHeight="1" x14ac:dyDescent="0.3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Table5[[#This Row],[sales]]-(Table5[[#This Row],[sales]]*Table5[[#This Row],[discount]])</f>
        <v>2354.1408000000001</v>
      </c>
      <c r="O7910" s="6">
        <f>Table5[[#This Row],[profit]]/Table5[[#This Row],[net_sales]]</f>
        <v>0.18325581885331582</v>
      </c>
      <c r="P7910" s="3" t="str">
        <f>IF(Table5[[#This Row],[Profit_Percentage]]&lt;=24.5%,"low","high")</f>
        <v>low</v>
      </c>
      <c r="Q7910" s="3" t="str">
        <f>IF(Table5[[#This Row],[Profit_Percentage]]&gt;25%,"high_profit","low_profit")&amp;(IF(Table5[[#This Row],[net_sales]]&gt;1000," high_sales"," low_sales"))</f>
        <v>low_profit high_sales</v>
      </c>
      <c r="R7910" s="3"/>
    </row>
    <row r="7911" spans="1:18" ht="14.25" customHeight="1" x14ac:dyDescent="0.3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Table5[[#This Row],[sales]]-(Table5[[#This Row],[sales]]*Table5[[#This Row],[discount]])</f>
        <v>130.07999999999998</v>
      </c>
      <c r="O7911" s="6">
        <f>Table5[[#This Row],[profit]]/Table5[[#This Row],[net_sales]]</f>
        <v>8.2333948339483418E-2</v>
      </c>
      <c r="P7911" s="3" t="str">
        <f>IF(Table5[[#This Row],[Profit_Percentage]]&lt;=24.5%,"low","high")</f>
        <v>low</v>
      </c>
      <c r="Q7911" s="3" t="str">
        <f>IF(Table5[[#This Row],[Profit_Percentage]]&gt;25%,"high_profit","low_profit")&amp;(IF(Table5[[#This Row],[net_sales]]&gt;1000," high_sales"," low_sales"))</f>
        <v>low_profit low_sales</v>
      </c>
      <c r="R7911" s="3"/>
    </row>
    <row r="7912" spans="1:18" ht="14.25" customHeight="1" x14ac:dyDescent="0.3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Table5[[#This Row],[sales]]-(Table5[[#This Row],[sales]]*Table5[[#This Row],[discount]])</f>
        <v>1972.0064000000002</v>
      </c>
      <c r="O7912" s="6">
        <f>Table5[[#This Row],[profit]]/Table5[[#This Row],[net_sales]]</f>
        <v>0.23775784906174746</v>
      </c>
      <c r="P7912" s="3" t="str">
        <f>IF(Table5[[#This Row],[Profit_Percentage]]&lt;=24.5%,"low","high")</f>
        <v>low</v>
      </c>
      <c r="Q7912" s="3" t="str">
        <f>IF(Table5[[#This Row],[Profit_Percentage]]&gt;25%,"high_profit","low_profit")&amp;(IF(Table5[[#This Row],[net_sales]]&gt;1000," high_sales"," low_sales"))</f>
        <v>low_profit high_sales</v>
      </c>
      <c r="R7912" s="3"/>
    </row>
    <row r="7913" spans="1:18" ht="14.25" customHeight="1" x14ac:dyDescent="0.3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Table5[[#This Row],[sales]]-(Table5[[#This Row],[sales]]*Table5[[#This Row],[discount]])</f>
        <v>3273.0780000000004</v>
      </c>
      <c r="O7913" s="6">
        <f>Table5[[#This Row],[profit]]/Table5[[#This Row],[net_sales]]</f>
        <v>0.27204362376943042</v>
      </c>
      <c r="P7913" s="3" t="str">
        <f>IF(Table5[[#This Row],[Profit_Percentage]]&lt;=24.5%,"low","high")</f>
        <v>high</v>
      </c>
      <c r="Q7913" s="3" t="str">
        <f>IF(Table5[[#This Row],[Profit_Percentage]]&gt;25%,"high_profit","low_profit")&amp;(IF(Table5[[#This Row],[net_sales]]&gt;1000," high_sales"," low_sales"))</f>
        <v>high_profit high_sales</v>
      </c>
      <c r="R7913" s="3"/>
    </row>
    <row r="7914" spans="1:18" ht="14.25" customHeight="1" x14ac:dyDescent="0.3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Table5[[#This Row],[sales]]-(Table5[[#This Row],[sales]]*Table5[[#This Row],[discount]])</f>
        <v>2871.5141999999996</v>
      </c>
      <c r="O7914" s="6">
        <f>Table5[[#This Row],[profit]]/Table5[[#This Row],[net_sales]]</f>
        <v>0.28356816065893042</v>
      </c>
      <c r="P7914" s="3" t="str">
        <f>IF(Table5[[#This Row],[Profit_Percentage]]&lt;=24.5%,"low","high")</f>
        <v>high</v>
      </c>
      <c r="Q7914" s="3" t="str">
        <f>IF(Table5[[#This Row],[Profit_Percentage]]&gt;25%,"high_profit","low_profit")&amp;(IF(Table5[[#This Row],[net_sales]]&gt;1000," high_sales"," low_sales"))</f>
        <v>high_profit high_sales</v>
      </c>
      <c r="R7914" s="3"/>
    </row>
    <row r="7915" spans="1:18" ht="14.25" customHeight="1" x14ac:dyDescent="0.3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Table5[[#This Row],[sales]]-(Table5[[#This Row],[sales]]*Table5[[#This Row],[discount]])</f>
        <v>4249.6179999999995</v>
      </c>
      <c r="O7915" s="6">
        <f>Table5[[#This Row],[profit]]/Table5[[#This Row],[net_sales]]</f>
        <v>0.32057940266631024</v>
      </c>
      <c r="P7915" s="3" t="str">
        <f>IF(Table5[[#This Row],[Profit_Percentage]]&lt;=24.5%,"low","high")</f>
        <v>high</v>
      </c>
      <c r="Q7915" s="3" t="str">
        <f>IF(Table5[[#This Row],[Profit_Percentage]]&gt;25%,"high_profit","low_profit")&amp;(IF(Table5[[#This Row],[net_sales]]&gt;1000," high_sales"," low_sales"))</f>
        <v>high_profit high_sales</v>
      </c>
      <c r="R7915" s="3"/>
    </row>
    <row r="7916" spans="1:18" ht="14.25" customHeight="1" x14ac:dyDescent="0.3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Table5[[#This Row],[sales]]-(Table5[[#This Row],[sales]]*Table5[[#This Row],[discount]])</f>
        <v>1551.6629999999998</v>
      </c>
      <c r="O7916" s="6">
        <f>Table5[[#This Row],[profit]]/Table5[[#This Row],[net_sales]]</f>
        <v>0.49380567816594206</v>
      </c>
      <c r="P7916" s="3" t="str">
        <f>IF(Table5[[#This Row],[Profit_Percentage]]&lt;=24.5%,"low","high")</f>
        <v>high</v>
      </c>
      <c r="Q7916" s="3" t="str">
        <f>IF(Table5[[#This Row],[Profit_Percentage]]&gt;25%,"high_profit","low_profit")&amp;(IF(Table5[[#This Row],[net_sales]]&gt;1000," high_sales"," low_sales"))</f>
        <v>high_profit high_sales</v>
      </c>
      <c r="R7916" s="3"/>
    </row>
    <row r="7917" spans="1:18" ht="14.25" customHeight="1" x14ac:dyDescent="0.3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Table5[[#This Row],[sales]]-(Table5[[#This Row],[sales]]*Table5[[#This Row],[discount]])</f>
        <v>2285.5824000000002</v>
      </c>
      <c r="O7917" s="6">
        <f>Table5[[#This Row],[profit]]/Table5[[#This Row],[net_sales]]</f>
        <v>0.34329980839894458</v>
      </c>
      <c r="P7917" s="3" t="str">
        <f>IF(Table5[[#This Row],[Profit_Percentage]]&lt;=24.5%,"low","high")</f>
        <v>high</v>
      </c>
      <c r="Q7917" s="3" t="str">
        <f>IF(Table5[[#This Row],[Profit_Percentage]]&gt;25%,"high_profit","low_profit")&amp;(IF(Table5[[#This Row],[net_sales]]&gt;1000," high_sales"," low_sales"))</f>
        <v>high_profit high_sales</v>
      </c>
      <c r="R7917" s="3"/>
    </row>
    <row r="7918" spans="1:18" ht="14.25" customHeight="1" x14ac:dyDescent="0.3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Table5[[#This Row],[sales]]-(Table5[[#This Row],[sales]]*Table5[[#This Row],[discount]])</f>
        <v>623.39199999999994</v>
      </c>
      <c r="O7918" s="6">
        <f>Table5[[#This Row],[profit]]/Table5[[#This Row],[net_sales]]</f>
        <v>0.285999820337765</v>
      </c>
      <c r="P7918" s="3" t="str">
        <f>IF(Table5[[#This Row],[Profit_Percentage]]&lt;=24.5%,"low","high")</f>
        <v>high</v>
      </c>
      <c r="Q7918" s="3" t="str">
        <f>IF(Table5[[#This Row],[Profit_Percentage]]&gt;25%,"high_profit","low_profit")&amp;(IF(Table5[[#This Row],[net_sales]]&gt;1000," high_sales"," low_sales"))</f>
        <v>high_profit low_sales</v>
      </c>
      <c r="R7918" s="3"/>
    </row>
    <row r="7919" spans="1:18" ht="14.25" customHeight="1" x14ac:dyDescent="0.3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Table5[[#This Row],[sales]]-(Table5[[#This Row],[sales]]*Table5[[#This Row],[discount]])</f>
        <v>648.79320000000007</v>
      </c>
      <c r="O7919" s="6">
        <f>Table5[[#This Row],[profit]]/Table5[[#This Row],[net_sales]]</f>
        <v>0.27967309151822178</v>
      </c>
      <c r="P7919" s="3" t="str">
        <f>IF(Table5[[#This Row],[Profit_Percentage]]&lt;=24.5%,"low","high")</f>
        <v>high</v>
      </c>
      <c r="Q7919" s="3" t="str">
        <f>IF(Table5[[#This Row],[Profit_Percentage]]&gt;25%,"high_profit","low_profit")&amp;(IF(Table5[[#This Row],[net_sales]]&gt;1000," high_sales"," low_sales"))</f>
        <v>high_profit low_sales</v>
      </c>
      <c r="R7919" s="3"/>
    </row>
    <row r="7920" spans="1:18" ht="14.25" customHeight="1" x14ac:dyDescent="0.3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Table5[[#This Row],[sales]]-(Table5[[#This Row],[sales]]*Table5[[#This Row],[discount]])</f>
        <v>557.99279999999999</v>
      </c>
      <c r="O7920" s="6">
        <f>Table5[[#This Row],[profit]]/Table5[[#This Row],[net_sales]]</f>
        <v>0.36009425211221363</v>
      </c>
      <c r="P7920" s="3" t="str">
        <f>IF(Table5[[#This Row],[Profit_Percentage]]&lt;=24.5%,"low","high")</f>
        <v>high</v>
      </c>
      <c r="Q7920" s="3" t="str">
        <f>IF(Table5[[#This Row],[Profit_Percentage]]&gt;25%,"high_profit","low_profit")&amp;(IF(Table5[[#This Row],[net_sales]]&gt;1000," high_sales"," low_sales"))</f>
        <v>high_profit low_sales</v>
      </c>
      <c r="R7920" s="3"/>
    </row>
    <row r="7921" spans="1:18" ht="14.25" customHeight="1" x14ac:dyDescent="0.3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Table5[[#This Row],[sales]]-(Table5[[#This Row],[sales]]*Table5[[#This Row],[discount]])</f>
        <v>2445.4528</v>
      </c>
      <c r="O7921" s="6">
        <f>Table5[[#This Row],[profit]]/Table5[[#This Row],[net_sales]]</f>
        <v>0.11401978398438113</v>
      </c>
      <c r="P7921" s="3" t="str">
        <f>IF(Table5[[#This Row],[Profit_Percentage]]&lt;=24.5%,"low","high")</f>
        <v>low</v>
      </c>
      <c r="Q7921" s="3" t="str">
        <f>IF(Table5[[#This Row],[Profit_Percentage]]&gt;25%,"high_profit","low_profit")&amp;(IF(Table5[[#This Row],[net_sales]]&gt;1000," high_sales"," low_sales"))</f>
        <v>low_profit high_sales</v>
      </c>
      <c r="R7921" s="3"/>
    </row>
    <row r="7922" spans="1:18" ht="14.25" customHeight="1" x14ac:dyDescent="0.3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Table5[[#This Row],[sales]]-(Table5[[#This Row],[sales]]*Table5[[#This Row],[discount]])</f>
        <v>1580.8268</v>
      </c>
      <c r="O7922" s="6">
        <f>Table5[[#This Row],[profit]]/Table5[[#This Row],[net_sales]]</f>
        <v>0.12278384956530342</v>
      </c>
      <c r="P7922" s="3" t="str">
        <f>IF(Table5[[#This Row],[Profit_Percentage]]&lt;=24.5%,"low","high")</f>
        <v>low</v>
      </c>
      <c r="Q7922" s="3" t="str">
        <f>IF(Table5[[#This Row],[Profit_Percentage]]&gt;25%,"high_profit","low_profit")&amp;(IF(Table5[[#This Row],[net_sales]]&gt;1000," high_sales"," low_sales"))</f>
        <v>low_profit high_sales</v>
      </c>
      <c r="R7922" s="3"/>
    </row>
    <row r="7923" spans="1:18" ht="14.25" customHeight="1" x14ac:dyDescent="0.3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Table5[[#This Row],[sales]]-(Table5[[#This Row],[sales]]*Table5[[#This Row],[discount]])</f>
        <v>2935.4481000000001</v>
      </c>
      <c r="O7923" s="6">
        <f>Table5[[#This Row],[profit]]/Table5[[#This Row],[net_sales]]</f>
        <v>0.12918300275859074</v>
      </c>
      <c r="P7923" s="3" t="str">
        <f>IF(Table5[[#This Row],[Profit_Percentage]]&lt;=24.5%,"low","high")</f>
        <v>low</v>
      </c>
      <c r="Q7923" s="3" t="str">
        <f>IF(Table5[[#This Row],[Profit_Percentage]]&gt;25%,"high_profit","low_profit")&amp;(IF(Table5[[#This Row],[net_sales]]&gt;1000," high_sales"," low_sales"))</f>
        <v>low_profit high_sales</v>
      </c>
      <c r="R7923" s="3"/>
    </row>
    <row r="7924" spans="1:18" ht="14.25" customHeight="1" x14ac:dyDescent="0.3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Table5[[#This Row],[sales]]-(Table5[[#This Row],[sales]]*Table5[[#This Row],[discount]])</f>
        <v>3980.1080000000002</v>
      </c>
      <c r="O7924" s="6">
        <f>Table5[[#This Row],[profit]]/Table5[[#This Row],[net_sales]]</f>
        <v>0.31283824459034781</v>
      </c>
      <c r="P7924" s="3" t="str">
        <f>IF(Table5[[#This Row],[Profit_Percentage]]&lt;=24.5%,"low","high")</f>
        <v>high</v>
      </c>
      <c r="Q7924" s="3" t="str">
        <f>IF(Table5[[#This Row],[Profit_Percentage]]&gt;25%,"high_profit","low_profit")&amp;(IF(Table5[[#This Row],[net_sales]]&gt;1000," high_sales"," low_sales"))</f>
        <v>high_profit high_sales</v>
      </c>
      <c r="R7924" s="3"/>
    </row>
    <row r="7925" spans="1:18" ht="14.25" customHeight="1" x14ac:dyDescent="0.3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Table5[[#This Row],[sales]]-(Table5[[#This Row],[sales]]*Table5[[#This Row],[discount]])</f>
        <v>1975.0122000000001</v>
      </c>
      <c r="O7925" s="6">
        <f>Table5[[#This Row],[profit]]/Table5[[#This Row],[net_sales]]</f>
        <v>0.35081808608574672</v>
      </c>
      <c r="P7925" s="3" t="str">
        <f>IF(Table5[[#This Row],[Profit_Percentage]]&lt;=24.5%,"low","high")</f>
        <v>high</v>
      </c>
      <c r="Q7925" s="3" t="str">
        <f>IF(Table5[[#This Row],[Profit_Percentage]]&gt;25%,"high_profit","low_profit")&amp;(IF(Table5[[#This Row],[net_sales]]&gt;1000," high_sales"," low_sales"))</f>
        <v>high_profit high_sales</v>
      </c>
      <c r="R7925" s="3"/>
    </row>
    <row r="7926" spans="1:18" ht="14.25" customHeight="1" x14ac:dyDescent="0.3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Table5[[#This Row],[sales]]-(Table5[[#This Row],[sales]]*Table5[[#This Row],[discount]])</f>
        <v>629.60149999999999</v>
      </c>
      <c r="O7926" s="6">
        <f>Table5[[#This Row],[profit]]/Table5[[#This Row],[net_sales]]</f>
        <v>0.15449454933001272</v>
      </c>
      <c r="P7926" s="3" t="str">
        <f>IF(Table5[[#This Row],[Profit_Percentage]]&lt;=24.5%,"low","high")</f>
        <v>low</v>
      </c>
      <c r="Q7926" s="3" t="str">
        <f>IF(Table5[[#This Row],[Profit_Percentage]]&gt;25%,"high_profit","low_profit")&amp;(IF(Table5[[#This Row],[net_sales]]&gt;1000," high_sales"," low_sales"))</f>
        <v>low_profit low_sales</v>
      </c>
      <c r="R7926" s="3"/>
    </row>
    <row r="7927" spans="1:18" ht="14.25" customHeight="1" x14ac:dyDescent="0.3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Table5[[#This Row],[sales]]-(Table5[[#This Row],[sales]]*Table5[[#This Row],[discount]])</f>
        <v>2563.7150000000001</v>
      </c>
      <c r="O7927" s="6">
        <f>Table5[[#This Row],[profit]]/Table5[[#This Row],[net_sales]]</f>
        <v>0.52788238942316124</v>
      </c>
      <c r="P7927" s="3" t="str">
        <f>IF(Table5[[#This Row],[Profit_Percentage]]&lt;=24.5%,"low","high")</f>
        <v>high</v>
      </c>
      <c r="Q7927" s="3" t="str">
        <f>IF(Table5[[#This Row],[Profit_Percentage]]&gt;25%,"high_profit","low_profit")&amp;(IF(Table5[[#This Row],[net_sales]]&gt;1000," high_sales"," low_sales"))</f>
        <v>high_profit high_sales</v>
      </c>
      <c r="R7927" s="3"/>
    </row>
    <row r="7928" spans="1:18" ht="14.25" customHeight="1" x14ac:dyDescent="0.3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Table5[[#This Row],[sales]]-(Table5[[#This Row],[sales]]*Table5[[#This Row],[discount]])</f>
        <v>1880.5500000000002</v>
      </c>
      <c r="O7928" s="6">
        <f>Table5[[#This Row],[profit]]/Table5[[#This Row],[net_sales]]</f>
        <v>0.28766052484645449</v>
      </c>
      <c r="P7928" s="3" t="str">
        <f>IF(Table5[[#This Row],[Profit_Percentage]]&lt;=24.5%,"low","high")</f>
        <v>high</v>
      </c>
      <c r="Q7928" s="3" t="str">
        <f>IF(Table5[[#This Row],[Profit_Percentage]]&gt;25%,"high_profit","low_profit")&amp;(IF(Table5[[#This Row],[net_sales]]&gt;1000," high_sales"," low_sales"))</f>
        <v>high_profit high_sales</v>
      </c>
      <c r="R7928" s="3"/>
    </row>
    <row r="7929" spans="1:18" ht="14.25" customHeight="1" x14ac:dyDescent="0.3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Table5[[#This Row],[sales]]-(Table5[[#This Row],[sales]]*Table5[[#This Row],[discount]])</f>
        <v>2358.0245</v>
      </c>
      <c r="O7929" s="6">
        <f>Table5[[#This Row],[profit]]/Table5[[#This Row],[net_sales]]</f>
        <v>7.7734561282124082E-2</v>
      </c>
      <c r="P7929" s="3" t="str">
        <f>IF(Table5[[#This Row],[Profit_Percentage]]&lt;=24.5%,"low","high")</f>
        <v>low</v>
      </c>
      <c r="Q7929" s="3" t="str">
        <f>IF(Table5[[#This Row],[Profit_Percentage]]&gt;25%,"high_profit","low_profit")&amp;(IF(Table5[[#This Row],[net_sales]]&gt;1000," high_sales"," low_sales"))</f>
        <v>low_profit high_sales</v>
      </c>
      <c r="R7929" s="3"/>
    </row>
    <row r="7930" spans="1:18" ht="14.25" customHeight="1" x14ac:dyDescent="0.3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Table5[[#This Row],[sales]]-(Table5[[#This Row],[sales]]*Table5[[#This Row],[discount]])</f>
        <v>3347.6099999999997</v>
      </c>
      <c r="O7930" s="6">
        <f>Table5[[#This Row],[profit]]/Table5[[#This Row],[net_sales]]</f>
        <v>0.21221109985930262</v>
      </c>
      <c r="P7930" s="3" t="str">
        <f>IF(Table5[[#This Row],[Profit_Percentage]]&lt;=24.5%,"low","high")</f>
        <v>low</v>
      </c>
      <c r="Q7930" s="3" t="str">
        <f>IF(Table5[[#This Row],[Profit_Percentage]]&gt;25%,"high_profit","low_profit")&amp;(IF(Table5[[#This Row],[net_sales]]&gt;1000," high_sales"," low_sales"))</f>
        <v>low_profit high_sales</v>
      </c>
      <c r="R7930" s="3"/>
    </row>
    <row r="7931" spans="1:18" ht="14.25" customHeight="1" x14ac:dyDescent="0.3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Table5[[#This Row],[sales]]-(Table5[[#This Row],[sales]]*Table5[[#This Row],[discount]])</f>
        <v>4603.6674000000003</v>
      </c>
      <c r="O7931" s="6">
        <f>Table5[[#This Row],[profit]]/Table5[[#This Row],[net_sales]]</f>
        <v>0.26150672830969501</v>
      </c>
      <c r="P7931" s="3" t="str">
        <f>IF(Table5[[#This Row],[Profit_Percentage]]&lt;=24.5%,"low","high")</f>
        <v>high</v>
      </c>
      <c r="Q7931" s="3" t="str">
        <f>IF(Table5[[#This Row],[Profit_Percentage]]&gt;25%,"high_profit","low_profit")&amp;(IF(Table5[[#This Row],[net_sales]]&gt;1000," high_sales"," low_sales"))</f>
        <v>high_profit high_sales</v>
      </c>
      <c r="R7931" s="3"/>
    </row>
    <row r="7932" spans="1:18" ht="14.25" customHeight="1" x14ac:dyDescent="0.3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Table5[[#This Row],[sales]]-(Table5[[#This Row],[sales]]*Table5[[#This Row],[discount]])</f>
        <v>1754.2028</v>
      </c>
      <c r="O7932" s="6">
        <f>Table5[[#This Row],[profit]]/Table5[[#This Row],[net_sales]]</f>
        <v>0.18760658687809642</v>
      </c>
      <c r="P7932" s="3" t="str">
        <f>IF(Table5[[#This Row],[Profit_Percentage]]&lt;=24.5%,"low","high")</f>
        <v>low</v>
      </c>
      <c r="Q7932" s="3" t="str">
        <f>IF(Table5[[#This Row],[Profit_Percentage]]&gt;25%,"high_profit","low_profit")&amp;(IF(Table5[[#This Row],[net_sales]]&gt;1000," high_sales"," low_sales"))</f>
        <v>low_profit high_sales</v>
      </c>
      <c r="R7932" s="3"/>
    </row>
    <row r="7933" spans="1:18" ht="14.25" customHeight="1" x14ac:dyDescent="0.3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Table5[[#This Row],[sales]]-(Table5[[#This Row],[sales]]*Table5[[#This Row],[discount]])</f>
        <v>3369.3933000000002</v>
      </c>
      <c r="O7933" s="6">
        <f>Table5[[#This Row],[profit]]/Table5[[#This Row],[net_sales]]</f>
        <v>0.26238254821721169</v>
      </c>
      <c r="P7933" s="3" t="str">
        <f>IF(Table5[[#This Row],[Profit_Percentage]]&lt;=24.5%,"low","high")</f>
        <v>high</v>
      </c>
      <c r="Q7933" s="3" t="str">
        <f>IF(Table5[[#This Row],[Profit_Percentage]]&gt;25%,"high_profit","low_profit")&amp;(IF(Table5[[#This Row],[net_sales]]&gt;1000," high_sales"," low_sales"))</f>
        <v>high_profit high_sales</v>
      </c>
      <c r="R7933" s="3"/>
    </row>
    <row r="7934" spans="1:18" ht="14.25" customHeight="1" x14ac:dyDescent="0.3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Table5[[#This Row],[sales]]-(Table5[[#This Row],[sales]]*Table5[[#This Row],[discount]])</f>
        <v>2877.65</v>
      </c>
      <c r="O7934" s="6">
        <f>Table5[[#This Row],[profit]]/Table5[[#This Row],[net_sales]]</f>
        <v>0.22950671554914601</v>
      </c>
      <c r="P7934" s="3" t="str">
        <f>IF(Table5[[#This Row],[Profit_Percentage]]&lt;=24.5%,"low","high")</f>
        <v>low</v>
      </c>
      <c r="Q7934" s="3" t="str">
        <f>IF(Table5[[#This Row],[Profit_Percentage]]&gt;25%,"high_profit","low_profit")&amp;(IF(Table5[[#This Row],[net_sales]]&gt;1000," high_sales"," low_sales"))</f>
        <v>low_profit high_sales</v>
      </c>
      <c r="R7934" s="3"/>
    </row>
    <row r="7935" spans="1:18" ht="14.25" customHeight="1" x14ac:dyDescent="0.3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Table5[[#This Row],[sales]]-(Table5[[#This Row],[sales]]*Table5[[#This Row],[discount]])</f>
        <v>1763.3701999999998</v>
      </c>
      <c r="O7935" s="6">
        <f>Table5[[#This Row],[profit]]/Table5[[#This Row],[net_sales]]</f>
        <v>0.36217579269514705</v>
      </c>
      <c r="P7935" s="3" t="str">
        <f>IF(Table5[[#This Row],[Profit_Percentage]]&lt;=24.5%,"low","high")</f>
        <v>high</v>
      </c>
      <c r="Q7935" s="3" t="str">
        <f>IF(Table5[[#This Row],[Profit_Percentage]]&gt;25%,"high_profit","low_profit")&amp;(IF(Table5[[#This Row],[net_sales]]&gt;1000," high_sales"," low_sales"))</f>
        <v>high_profit high_sales</v>
      </c>
      <c r="R7935" s="3"/>
    </row>
    <row r="7936" spans="1:18" ht="14.25" customHeight="1" x14ac:dyDescent="0.3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Table5[[#This Row],[sales]]-(Table5[[#This Row],[sales]]*Table5[[#This Row],[discount]])</f>
        <v>2461.3110000000001</v>
      </c>
      <c r="O7936" s="6">
        <f>Table5[[#This Row],[profit]]/Table5[[#This Row],[net_sales]]</f>
        <v>0.21679097034060305</v>
      </c>
      <c r="P7936" s="3" t="str">
        <f>IF(Table5[[#This Row],[Profit_Percentage]]&lt;=24.5%,"low","high")</f>
        <v>low</v>
      </c>
      <c r="Q7936" s="3" t="str">
        <f>IF(Table5[[#This Row],[Profit_Percentage]]&gt;25%,"high_profit","low_profit")&amp;(IF(Table5[[#This Row],[net_sales]]&gt;1000," high_sales"," low_sales"))</f>
        <v>low_profit high_sales</v>
      </c>
      <c r="R7936" s="3"/>
    </row>
    <row r="7937" spans="1:18" ht="14.25" customHeight="1" x14ac:dyDescent="0.3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Table5[[#This Row],[sales]]-(Table5[[#This Row],[sales]]*Table5[[#This Row],[discount]])</f>
        <v>1384.8519999999999</v>
      </c>
      <c r="O7937" s="6">
        <f>Table5[[#This Row],[profit]]/Table5[[#This Row],[net_sales]]</f>
        <v>0.17479846221834536</v>
      </c>
      <c r="P7937" s="3" t="str">
        <f>IF(Table5[[#This Row],[Profit_Percentage]]&lt;=24.5%,"low","high")</f>
        <v>low</v>
      </c>
      <c r="Q7937" s="3" t="str">
        <f>IF(Table5[[#This Row],[Profit_Percentage]]&gt;25%,"high_profit","low_profit")&amp;(IF(Table5[[#This Row],[net_sales]]&gt;1000," high_sales"," low_sales"))</f>
        <v>low_profit high_sales</v>
      </c>
      <c r="R7937" s="3"/>
    </row>
    <row r="7938" spans="1:18" ht="14.25" customHeight="1" x14ac:dyDescent="0.3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Table5[[#This Row],[sales]]-(Table5[[#This Row],[sales]]*Table5[[#This Row],[discount]])</f>
        <v>1146.4112</v>
      </c>
      <c r="O7938" s="6">
        <f>Table5[[#This Row],[profit]]/Table5[[#This Row],[net_sales]]</f>
        <v>0.49162115652743099</v>
      </c>
      <c r="P7938" s="3" t="str">
        <f>IF(Table5[[#This Row],[Profit_Percentage]]&lt;=24.5%,"low","high")</f>
        <v>high</v>
      </c>
      <c r="Q7938" s="3" t="str">
        <f>IF(Table5[[#This Row],[Profit_Percentage]]&gt;25%,"high_profit","low_profit")&amp;(IF(Table5[[#This Row],[net_sales]]&gt;1000," high_sales"," low_sales"))</f>
        <v>high_profit high_sales</v>
      </c>
      <c r="R7938" s="3"/>
    </row>
    <row r="7939" spans="1:18" ht="14.25" customHeight="1" x14ac:dyDescent="0.3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Table5[[#This Row],[sales]]-(Table5[[#This Row],[sales]]*Table5[[#This Row],[discount]])</f>
        <v>3354.5316000000003</v>
      </c>
      <c r="O7939" s="6">
        <f>Table5[[#This Row],[profit]]/Table5[[#This Row],[net_sales]]</f>
        <v>0.10415761175122033</v>
      </c>
      <c r="P7939" s="3" t="str">
        <f>IF(Table5[[#This Row],[Profit_Percentage]]&lt;=24.5%,"low","high")</f>
        <v>low</v>
      </c>
      <c r="Q7939" s="3" t="str">
        <f>IF(Table5[[#This Row],[Profit_Percentage]]&gt;25%,"high_profit","low_profit")&amp;(IF(Table5[[#This Row],[net_sales]]&gt;1000," high_sales"," low_sales"))</f>
        <v>low_profit high_sales</v>
      </c>
      <c r="R7939" s="3"/>
    </row>
    <row r="7940" spans="1:18" ht="14.25" customHeight="1" x14ac:dyDescent="0.3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Table5[[#This Row],[sales]]-(Table5[[#This Row],[sales]]*Table5[[#This Row],[discount]])</f>
        <v>1310.1759000000002</v>
      </c>
      <c r="O7940" s="6">
        <f>Table5[[#This Row],[profit]]/Table5[[#This Row],[net_sales]]</f>
        <v>0.16629064845415029</v>
      </c>
      <c r="P7940" s="3" t="str">
        <f>IF(Table5[[#This Row],[Profit_Percentage]]&lt;=24.5%,"low","high")</f>
        <v>low</v>
      </c>
      <c r="Q7940" s="3" t="str">
        <f>IF(Table5[[#This Row],[Profit_Percentage]]&gt;25%,"high_profit","low_profit")&amp;(IF(Table5[[#This Row],[net_sales]]&gt;1000," high_sales"," low_sales"))</f>
        <v>low_profit high_sales</v>
      </c>
      <c r="R7940" s="3"/>
    </row>
    <row r="7941" spans="1:18" ht="14.25" customHeight="1" x14ac:dyDescent="0.3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Table5[[#This Row],[sales]]-(Table5[[#This Row],[sales]]*Table5[[#This Row],[discount]])</f>
        <v>3120.27</v>
      </c>
      <c r="O7941" s="6">
        <f>Table5[[#This Row],[profit]]/Table5[[#This Row],[net_sales]]</f>
        <v>7.2490521653574849E-2</v>
      </c>
      <c r="P7941" s="3" t="str">
        <f>IF(Table5[[#This Row],[Profit_Percentage]]&lt;=24.5%,"low","high")</f>
        <v>low</v>
      </c>
      <c r="Q7941" s="3" t="str">
        <f>IF(Table5[[#This Row],[Profit_Percentage]]&gt;25%,"high_profit","low_profit")&amp;(IF(Table5[[#This Row],[net_sales]]&gt;1000," high_sales"," low_sales"))</f>
        <v>low_profit high_sales</v>
      </c>
      <c r="R7941" s="3"/>
    </row>
    <row r="7942" spans="1:18" ht="14.25" customHeight="1" x14ac:dyDescent="0.3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Table5[[#This Row],[sales]]-(Table5[[#This Row],[sales]]*Table5[[#This Row],[discount]])</f>
        <v>1940.49</v>
      </c>
      <c r="O7942" s="6">
        <f>Table5[[#This Row],[profit]]/Table5[[#This Row],[net_sales]]</f>
        <v>0.16630335636875221</v>
      </c>
      <c r="P7942" s="3" t="str">
        <f>IF(Table5[[#This Row],[Profit_Percentage]]&lt;=24.5%,"low","high")</f>
        <v>low</v>
      </c>
      <c r="Q7942" s="3" t="str">
        <f>IF(Table5[[#This Row],[Profit_Percentage]]&gt;25%,"high_profit","low_profit")&amp;(IF(Table5[[#This Row],[net_sales]]&gt;1000," high_sales"," low_sales"))</f>
        <v>low_profit high_sales</v>
      </c>
      <c r="R7942" s="3"/>
    </row>
    <row r="7943" spans="1:18" ht="14.25" customHeight="1" x14ac:dyDescent="0.3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Table5[[#This Row],[sales]]-(Table5[[#This Row],[sales]]*Table5[[#This Row],[discount]])</f>
        <v>4113.55</v>
      </c>
      <c r="O7943" s="6">
        <f>Table5[[#This Row],[profit]]/Table5[[#This Row],[net_sales]]</f>
        <v>0.10647494256785502</v>
      </c>
      <c r="P7943" s="3" t="str">
        <f>IF(Table5[[#This Row],[Profit_Percentage]]&lt;=24.5%,"low","high")</f>
        <v>low</v>
      </c>
      <c r="Q7943" s="3" t="str">
        <f>IF(Table5[[#This Row],[Profit_Percentage]]&gt;25%,"high_profit","low_profit")&amp;(IF(Table5[[#This Row],[net_sales]]&gt;1000," high_sales"," low_sales"))</f>
        <v>low_profit high_sales</v>
      </c>
      <c r="R7943" s="3"/>
    </row>
    <row r="7944" spans="1:18" ht="14.25" customHeight="1" x14ac:dyDescent="0.3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Table5[[#This Row],[sales]]-(Table5[[#This Row],[sales]]*Table5[[#This Row],[discount]])</f>
        <v>1346.4360000000001</v>
      </c>
      <c r="O7944" s="6">
        <f>Table5[[#This Row],[profit]]/Table5[[#This Row],[net_sales]]</f>
        <v>0.29471137135370706</v>
      </c>
      <c r="P7944" s="3" t="str">
        <f>IF(Table5[[#This Row],[Profit_Percentage]]&lt;=24.5%,"low","high")</f>
        <v>high</v>
      </c>
      <c r="Q7944" s="3" t="str">
        <f>IF(Table5[[#This Row],[Profit_Percentage]]&gt;25%,"high_profit","low_profit")&amp;(IF(Table5[[#This Row],[net_sales]]&gt;1000," high_sales"," low_sales"))</f>
        <v>high_profit high_sales</v>
      </c>
      <c r="R7944" s="3"/>
    </row>
    <row r="7945" spans="1:18" ht="14.25" customHeight="1" x14ac:dyDescent="0.3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Table5[[#This Row],[sales]]-(Table5[[#This Row],[sales]]*Table5[[#This Row],[discount]])</f>
        <v>4187.4317999999994</v>
      </c>
      <c r="O7945" s="6">
        <f>Table5[[#This Row],[profit]]/Table5[[#This Row],[net_sales]]</f>
        <v>0.10819997116132138</v>
      </c>
      <c r="P7945" s="3" t="str">
        <f>IF(Table5[[#This Row],[Profit_Percentage]]&lt;=24.5%,"low","high")</f>
        <v>low</v>
      </c>
      <c r="Q7945" s="3" t="str">
        <f>IF(Table5[[#This Row],[Profit_Percentage]]&gt;25%,"high_profit","low_profit")&amp;(IF(Table5[[#This Row],[net_sales]]&gt;1000," high_sales"," low_sales"))</f>
        <v>low_profit high_sales</v>
      </c>
      <c r="R7945" s="3"/>
    </row>
    <row r="7946" spans="1:18" ht="14.25" customHeight="1" x14ac:dyDescent="0.3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Table5[[#This Row],[sales]]-(Table5[[#This Row],[sales]]*Table5[[#This Row],[discount]])</f>
        <v>3832.8633</v>
      </c>
      <c r="O7946" s="6">
        <f>Table5[[#This Row],[profit]]/Table5[[#This Row],[net_sales]]</f>
        <v>0.21980173412393811</v>
      </c>
      <c r="P7946" s="3" t="str">
        <f>IF(Table5[[#This Row],[Profit_Percentage]]&lt;=24.5%,"low","high")</f>
        <v>low</v>
      </c>
      <c r="Q7946" s="3" t="str">
        <f>IF(Table5[[#This Row],[Profit_Percentage]]&gt;25%,"high_profit","low_profit")&amp;(IF(Table5[[#This Row],[net_sales]]&gt;1000," high_sales"," low_sales"))</f>
        <v>low_profit high_sales</v>
      </c>
      <c r="R7946" s="3"/>
    </row>
    <row r="7947" spans="1:18" ht="14.25" customHeight="1" x14ac:dyDescent="0.3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Table5[[#This Row],[sales]]-(Table5[[#This Row],[sales]]*Table5[[#This Row],[discount]])</f>
        <v>1999.9033000000002</v>
      </c>
      <c r="O7947" s="6">
        <f>Table5[[#This Row],[profit]]/Table5[[#This Row],[net_sales]]</f>
        <v>0.35961738750068567</v>
      </c>
      <c r="P7947" s="3" t="str">
        <f>IF(Table5[[#This Row],[Profit_Percentage]]&lt;=24.5%,"low","high")</f>
        <v>high</v>
      </c>
      <c r="Q7947" s="3" t="str">
        <f>IF(Table5[[#This Row],[Profit_Percentage]]&gt;25%,"high_profit","low_profit")&amp;(IF(Table5[[#This Row],[net_sales]]&gt;1000," high_sales"," low_sales"))</f>
        <v>high_profit high_sales</v>
      </c>
      <c r="R7947" s="3"/>
    </row>
    <row r="7948" spans="1:18" ht="14.25" customHeight="1" x14ac:dyDescent="0.3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Table5[[#This Row],[sales]]-(Table5[[#This Row],[sales]]*Table5[[#This Row],[discount]])</f>
        <v>3104.0160000000001</v>
      </c>
      <c r="O7948" s="6">
        <f>Table5[[#This Row],[profit]]/Table5[[#This Row],[net_sales]]</f>
        <v>0.23437379188767068</v>
      </c>
      <c r="P7948" s="3" t="str">
        <f>IF(Table5[[#This Row],[Profit_Percentage]]&lt;=24.5%,"low","high")</f>
        <v>low</v>
      </c>
      <c r="Q7948" s="3" t="str">
        <f>IF(Table5[[#This Row],[Profit_Percentage]]&gt;25%,"high_profit","low_profit")&amp;(IF(Table5[[#This Row],[net_sales]]&gt;1000," high_sales"," low_sales"))</f>
        <v>low_profit high_sales</v>
      </c>
      <c r="R7948" s="3"/>
    </row>
    <row r="7949" spans="1:18" ht="14.25" customHeight="1" x14ac:dyDescent="0.3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Table5[[#This Row],[sales]]-(Table5[[#This Row],[sales]]*Table5[[#This Row],[discount]])</f>
        <v>1273.6556</v>
      </c>
      <c r="O7949" s="6">
        <f>Table5[[#This Row],[profit]]/Table5[[#This Row],[net_sales]]</f>
        <v>0.35267775684415786</v>
      </c>
      <c r="P7949" s="3" t="str">
        <f>IF(Table5[[#This Row],[Profit_Percentage]]&lt;=24.5%,"low","high")</f>
        <v>high</v>
      </c>
      <c r="Q7949" s="3" t="str">
        <f>IF(Table5[[#This Row],[Profit_Percentage]]&gt;25%,"high_profit","low_profit")&amp;(IF(Table5[[#This Row],[net_sales]]&gt;1000," high_sales"," low_sales"))</f>
        <v>high_profit high_sales</v>
      </c>
      <c r="R7949" s="3"/>
    </row>
    <row r="7950" spans="1:18" ht="14.25" customHeight="1" x14ac:dyDescent="0.3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Table5[[#This Row],[sales]]-(Table5[[#This Row],[sales]]*Table5[[#This Row],[discount]])</f>
        <v>3145.2035999999998</v>
      </c>
      <c r="O7950" s="6">
        <f>Table5[[#This Row],[profit]]/Table5[[#This Row],[net_sales]]</f>
        <v>0.41646588475226215</v>
      </c>
      <c r="P7950" s="3" t="str">
        <f>IF(Table5[[#This Row],[Profit_Percentage]]&lt;=24.5%,"low","high")</f>
        <v>high</v>
      </c>
      <c r="Q7950" s="3" t="str">
        <f>IF(Table5[[#This Row],[Profit_Percentage]]&gt;25%,"high_profit","low_profit")&amp;(IF(Table5[[#This Row],[net_sales]]&gt;1000," high_sales"," low_sales"))</f>
        <v>high_profit high_sales</v>
      </c>
      <c r="R7950" s="3"/>
    </row>
    <row r="7951" spans="1:18" ht="14.25" customHeight="1" x14ac:dyDescent="0.3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Table5[[#This Row],[sales]]-(Table5[[#This Row],[sales]]*Table5[[#This Row],[discount]])</f>
        <v>2506.5427999999997</v>
      </c>
      <c r="O7951" s="6">
        <f>Table5[[#This Row],[profit]]/Table5[[#This Row],[net_sales]]</f>
        <v>0.39388914484125309</v>
      </c>
      <c r="P7951" s="3" t="str">
        <f>IF(Table5[[#This Row],[Profit_Percentage]]&lt;=24.5%,"low","high")</f>
        <v>high</v>
      </c>
      <c r="Q7951" s="3" t="str">
        <f>IF(Table5[[#This Row],[Profit_Percentage]]&gt;25%,"high_profit","low_profit")&amp;(IF(Table5[[#This Row],[net_sales]]&gt;1000," high_sales"," low_sales"))</f>
        <v>high_profit high_sales</v>
      </c>
      <c r="R7951" s="3"/>
    </row>
    <row r="7952" spans="1:18" ht="14.25" customHeight="1" x14ac:dyDescent="0.3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Table5[[#This Row],[sales]]-(Table5[[#This Row],[sales]]*Table5[[#This Row],[discount]])</f>
        <v>1020.4551</v>
      </c>
      <c r="O7952" s="6">
        <f>Table5[[#This Row],[profit]]/Table5[[#This Row],[net_sales]]</f>
        <v>0.35081406325471842</v>
      </c>
      <c r="P7952" s="3" t="str">
        <f>IF(Table5[[#This Row],[Profit_Percentage]]&lt;=24.5%,"low","high")</f>
        <v>high</v>
      </c>
      <c r="Q7952" s="3" t="str">
        <f>IF(Table5[[#This Row],[Profit_Percentage]]&gt;25%,"high_profit","low_profit")&amp;(IF(Table5[[#This Row],[net_sales]]&gt;1000," high_sales"," low_sales"))</f>
        <v>high_profit high_sales</v>
      </c>
      <c r="R7952" s="3"/>
    </row>
    <row r="7953" spans="1:18" ht="14.25" customHeight="1" x14ac:dyDescent="0.3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Table5[[#This Row],[sales]]-(Table5[[#This Row],[sales]]*Table5[[#This Row],[discount]])</f>
        <v>1165.2928000000002</v>
      </c>
      <c r="O7953" s="6">
        <f>Table5[[#This Row],[profit]]/Table5[[#This Row],[net_sales]]</f>
        <v>0.17266046782405242</v>
      </c>
      <c r="P7953" s="3" t="str">
        <f>IF(Table5[[#This Row],[Profit_Percentage]]&lt;=24.5%,"low","high")</f>
        <v>low</v>
      </c>
      <c r="Q7953" s="3" t="str">
        <f>IF(Table5[[#This Row],[Profit_Percentage]]&gt;25%,"high_profit","low_profit")&amp;(IF(Table5[[#This Row],[net_sales]]&gt;1000," high_sales"," low_sales"))</f>
        <v>low_profit high_sales</v>
      </c>
      <c r="R7953" s="3"/>
    </row>
    <row r="7954" spans="1:18" ht="14.25" customHeight="1" x14ac:dyDescent="0.3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Table5[[#This Row],[sales]]-(Table5[[#This Row],[sales]]*Table5[[#This Row],[discount]])</f>
        <v>1876.1999999999998</v>
      </c>
      <c r="O7954" s="6">
        <f>Table5[[#This Row],[profit]]/Table5[[#This Row],[net_sales]]</f>
        <v>0.49134953629677014</v>
      </c>
      <c r="P7954" s="3" t="str">
        <f>IF(Table5[[#This Row],[Profit_Percentage]]&lt;=24.5%,"low","high")</f>
        <v>high</v>
      </c>
      <c r="Q7954" s="3" t="str">
        <f>IF(Table5[[#This Row],[Profit_Percentage]]&gt;25%,"high_profit","low_profit")&amp;(IF(Table5[[#This Row],[net_sales]]&gt;1000," high_sales"," low_sales"))</f>
        <v>high_profit high_sales</v>
      </c>
      <c r="R7954" s="3"/>
    </row>
    <row r="7955" spans="1:18" ht="14.25" customHeight="1" x14ac:dyDescent="0.3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Table5[[#This Row],[sales]]-(Table5[[#This Row],[sales]]*Table5[[#This Row],[discount]])</f>
        <v>810.71900000000005</v>
      </c>
      <c r="O7955" s="6">
        <f>Table5[[#This Row],[profit]]/Table5[[#This Row],[net_sales]]</f>
        <v>0.10393243528275518</v>
      </c>
      <c r="P7955" s="3" t="str">
        <f>IF(Table5[[#This Row],[Profit_Percentage]]&lt;=24.5%,"low","high")</f>
        <v>low</v>
      </c>
      <c r="Q7955" s="3" t="str">
        <f>IF(Table5[[#This Row],[Profit_Percentage]]&gt;25%,"high_profit","low_profit")&amp;(IF(Table5[[#This Row],[net_sales]]&gt;1000," high_sales"," low_sales"))</f>
        <v>low_profit low_sales</v>
      </c>
      <c r="R7955" s="3"/>
    </row>
    <row r="7956" spans="1:18" ht="14.25" customHeight="1" x14ac:dyDescent="0.3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Table5[[#This Row],[sales]]-(Table5[[#This Row],[sales]]*Table5[[#This Row],[discount]])</f>
        <v>2466.2169999999996</v>
      </c>
      <c r="O7956" s="6">
        <f>Table5[[#This Row],[profit]]/Table5[[#This Row],[net_sales]]</f>
        <v>0.43374528680971713</v>
      </c>
      <c r="P7956" s="3" t="str">
        <f>IF(Table5[[#This Row],[Profit_Percentage]]&lt;=24.5%,"low","high")</f>
        <v>high</v>
      </c>
      <c r="Q7956" s="3" t="str">
        <f>IF(Table5[[#This Row],[Profit_Percentage]]&gt;25%,"high_profit","low_profit")&amp;(IF(Table5[[#This Row],[net_sales]]&gt;1000," high_sales"," low_sales"))</f>
        <v>high_profit high_sales</v>
      </c>
      <c r="R7956" s="3"/>
    </row>
    <row r="7957" spans="1:18" ht="14.25" customHeight="1" x14ac:dyDescent="0.3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Table5[[#This Row],[sales]]-(Table5[[#This Row],[sales]]*Table5[[#This Row],[discount]])</f>
        <v>1104.9108000000001</v>
      </c>
      <c r="O7957" s="6">
        <f>Table5[[#This Row],[profit]]/Table5[[#This Row],[net_sales]]</f>
        <v>0.17710026908959528</v>
      </c>
      <c r="P7957" s="3" t="str">
        <f>IF(Table5[[#This Row],[Profit_Percentage]]&lt;=24.5%,"low","high")</f>
        <v>low</v>
      </c>
      <c r="Q7957" s="3" t="str">
        <f>IF(Table5[[#This Row],[Profit_Percentage]]&gt;25%,"high_profit","low_profit")&amp;(IF(Table5[[#This Row],[net_sales]]&gt;1000," high_sales"," low_sales"))</f>
        <v>low_profit high_sales</v>
      </c>
      <c r="R7957" s="3"/>
    </row>
    <row r="7958" spans="1:18" ht="14.25" customHeight="1" x14ac:dyDescent="0.3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Table5[[#This Row],[sales]]-(Table5[[#This Row],[sales]]*Table5[[#This Row],[discount]])</f>
        <v>1559.8804</v>
      </c>
      <c r="O7958" s="6">
        <f>Table5[[#This Row],[profit]]/Table5[[#This Row],[net_sales]]</f>
        <v>0.50119227089461471</v>
      </c>
      <c r="P7958" s="3" t="str">
        <f>IF(Table5[[#This Row],[Profit_Percentage]]&lt;=24.5%,"low","high")</f>
        <v>high</v>
      </c>
      <c r="Q7958" s="3" t="str">
        <f>IF(Table5[[#This Row],[Profit_Percentage]]&gt;25%,"high_profit","low_profit")&amp;(IF(Table5[[#This Row],[net_sales]]&gt;1000," high_sales"," low_sales"))</f>
        <v>high_profit high_sales</v>
      </c>
      <c r="R7958" s="3"/>
    </row>
    <row r="7959" spans="1:18" ht="14.25" customHeight="1" x14ac:dyDescent="0.3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Table5[[#This Row],[sales]]-(Table5[[#This Row],[sales]]*Table5[[#This Row],[discount]])</f>
        <v>3163.797</v>
      </c>
      <c r="O7959" s="6">
        <f>Table5[[#This Row],[profit]]/Table5[[#This Row],[net_sales]]</f>
        <v>0.15004755361990671</v>
      </c>
      <c r="P7959" s="3" t="str">
        <f>IF(Table5[[#This Row],[Profit_Percentage]]&lt;=24.5%,"low","high")</f>
        <v>low</v>
      </c>
      <c r="Q7959" s="3" t="str">
        <f>IF(Table5[[#This Row],[Profit_Percentage]]&gt;25%,"high_profit","low_profit")&amp;(IF(Table5[[#This Row],[net_sales]]&gt;1000," high_sales"," low_sales"))</f>
        <v>low_profit high_sales</v>
      </c>
      <c r="R7959" s="3"/>
    </row>
    <row r="7960" spans="1:18" ht="14.25" customHeight="1" x14ac:dyDescent="0.3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Table5[[#This Row],[sales]]-(Table5[[#This Row],[sales]]*Table5[[#This Row],[discount]])</f>
        <v>3579.5907999999999</v>
      </c>
      <c r="O7960" s="6">
        <f>Table5[[#This Row],[profit]]/Table5[[#This Row],[net_sales]]</f>
        <v>0.22936699915532244</v>
      </c>
      <c r="P7960" s="3" t="str">
        <f>IF(Table5[[#This Row],[Profit_Percentage]]&lt;=24.5%,"low","high")</f>
        <v>low</v>
      </c>
      <c r="Q7960" s="3" t="str">
        <f>IF(Table5[[#This Row],[Profit_Percentage]]&gt;25%,"high_profit","low_profit")&amp;(IF(Table5[[#This Row],[net_sales]]&gt;1000," high_sales"," low_sales"))</f>
        <v>low_profit high_sales</v>
      </c>
      <c r="R7960" s="3"/>
    </row>
    <row r="7961" spans="1:18" ht="14.25" customHeight="1" x14ac:dyDescent="0.3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Table5[[#This Row],[sales]]-(Table5[[#This Row],[sales]]*Table5[[#This Row],[discount]])</f>
        <v>2735.1214</v>
      </c>
      <c r="O7961" s="6">
        <f>Table5[[#This Row],[profit]]/Table5[[#This Row],[net_sales]]</f>
        <v>0.11542814882001215</v>
      </c>
      <c r="P7961" s="3" t="str">
        <f>IF(Table5[[#This Row],[Profit_Percentage]]&lt;=24.5%,"low","high")</f>
        <v>low</v>
      </c>
      <c r="Q7961" s="3" t="str">
        <f>IF(Table5[[#This Row],[Profit_Percentage]]&gt;25%,"high_profit","low_profit")&amp;(IF(Table5[[#This Row],[net_sales]]&gt;1000," high_sales"," low_sales"))</f>
        <v>low_profit high_sales</v>
      </c>
      <c r="R7961" s="3"/>
    </row>
    <row r="7962" spans="1:18" ht="14.25" customHeight="1" x14ac:dyDescent="0.3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Table5[[#This Row],[sales]]-(Table5[[#This Row],[sales]]*Table5[[#This Row],[discount]])</f>
        <v>3773.3855999999996</v>
      </c>
      <c r="O7962" s="6">
        <f>Table5[[#This Row],[profit]]/Table5[[#This Row],[net_sales]]</f>
        <v>0.2939111232098835</v>
      </c>
      <c r="P7962" s="3" t="str">
        <f>IF(Table5[[#This Row],[Profit_Percentage]]&lt;=24.5%,"low","high")</f>
        <v>high</v>
      </c>
      <c r="Q7962" s="3" t="str">
        <f>IF(Table5[[#This Row],[Profit_Percentage]]&gt;25%,"high_profit","low_profit")&amp;(IF(Table5[[#This Row],[net_sales]]&gt;1000," high_sales"," low_sales"))</f>
        <v>high_profit high_sales</v>
      </c>
      <c r="R7962" s="3"/>
    </row>
    <row r="7963" spans="1:18" ht="14.25" customHeight="1" x14ac:dyDescent="0.3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Table5[[#This Row],[sales]]-(Table5[[#This Row],[sales]]*Table5[[#This Row],[discount]])</f>
        <v>3201.3589999999999</v>
      </c>
      <c r="O7963" s="6">
        <f>Table5[[#This Row],[profit]]/Table5[[#This Row],[net_sales]]</f>
        <v>0.1785023172971229</v>
      </c>
      <c r="P7963" s="3" t="str">
        <f>IF(Table5[[#This Row],[Profit_Percentage]]&lt;=24.5%,"low","high")</f>
        <v>low</v>
      </c>
      <c r="Q7963" s="3" t="str">
        <f>IF(Table5[[#This Row],[Profit_Percentage]]&gt;25%,"high_profit","low_profit")&amp;(IF(Table5[[#This Row],[net_sales]]&gt;1000," high_sales"," low_sales"))</f>
        <v>low_profit high_sales</v>
      </c>
      <c r="R7963" s="3"/>
    </row>
    <row r="7964" spans="1:18" ht="14.25" customHeight="1" x14ac:dyDescent="0.3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Table5[[#This Row],[sales]]-(Table5[[#This Row],[sales]]*Table5[[#This Row],[discount]])</f>
        <v>2756.4627999999998</v>
      </c>
      <c r="O7964" s="6">
        <f>Table5[[#This Row],[profit]]/Table5[[#This Row],[net_sales]]</f>
        <v>0.12700697430054197</v>
      </c>
      <c r="P7964" s="3" t="str">
        <f>IF(Table5[[#This Row],[Profit_Percentage]]&lt;=24.5%,"low","high")</f>
        <v>low</v>
      </c>
      <c r="Q7964" s="3" t="str">
        <f>IF(Table5[[#This Row],[Profit_Percentage]]&gt;25%,"high_profit","low_profit")&amp;(IF(Table5[[#This Row],[net_sales]]&gt;1000," high_sales"," low_sales"))</f>
        <v>low_profit high_sales</v>
      </c>
      <c r="R7964" s="3"/>
    </row>
    <row r="7965" spans="1:18" ht="14.25" customHeight="1" x14ac:dyDescent="0.3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Table5[[#This Row],[sales]]-(Table5[[#This Row],[sales]]*Table5[[#This Row],[discount]])</f>
        <v>2293.2557999999999</v>
      </c>
      <c r="O7965" s="6">
        <f>Table5[[#This Row],[profit]]/Table5[[#This Row],[net_sales]]</f>
        <v>0.29892435026219055</v>
      </c>
      <c r="P7965" s="3" t="str">
        <f>IF(Table5[[#This Row],[Profit_Percentage]]&lt;=24.5%,"low","high")</f>
        <v>high</v>
      </c>
      <c r="Q7965" s="3" t="str">
        <f>IF(Table5[[#This Row],[Profit_Percentage]]&gt;25%,"high_profit","low_profit")&amp;(IF(Table5[[#This Row],[net_sales]]&gt;1000," high_sales"," low_sales"))</f>
        <v>high_profit high_sales</v>
      </c>
      <c r="R7965" s="3"/>
    </row>
    <row r="7966" spans="1:18" ht="14.25" customHeight="1" x14ac:dyDescent="0.3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Table5[[#This Row],[sales]]-(Table5[[#This Row],[sales]]*Table5[[#This Row],[discount]])</f>
        <v>692.25520000000006</v>
      </c>
      <c r="O7966" s="6">
        <f>Table5[[#This Row],[profit]]/Table5[[#This Row],[net_sales]]</f>
        <v>0.25246469798998983</v>
      </c>
      <c r="P7966" s="3" t="str">
        <f>IF(Table5[[#This Row],[Profit_Percentage]]&lt;=24.5%,"low","high")</f>
        <v>high</v>
      </c>
      <c r="Q7966" s="3" t="str">
        <f>IF(Table5[[#This Row],[Profit_Percentage]]&gt;25%,"high_profit","low_profit")&amp;(IF(Table5[[#This Row],[net_sales]]&gt;1000," high_sales"," low_sales"))</f>
        <v>high_profit low_sales</v>
      </c>
      <c r="R7966" s="3"/>
    </row>
    <row r="7967" spans="1:18" ht="14.25" customHeight="1" x14ac:dyDescent="0.3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Table5[[#This Row],[sales]]-(Table5[[#This Row],[sales]]*Table5[[#This Row],[discount]])</f>
        <v>2987.2987000000003</v>
      </c>
      <c r="O7967" s="6">
        <f>Table5[[#This Row],[profit]]/Table5[[#This Row],[net_sales]]</f>
        <v>0.11572327869322206</v>
      </c>
      <c r="P7967" s="3" t="str">
        <f>IF(Table5[[#This Row],[Profit_Percentage]]&lt;=24.5%,"low","high")</f>
        <v>low</v>
      </c>
      <c r="Q7967" s="3" t="str">
        <f>IF(Table5[[#This Row],[Profit_Percentage]]&gt;25%,"high_profit","low_profit")&amp;(IF(Table5[[#This Row],[net_sales]]&gt;1000," high_sales"," low_sales"))</f>
        <v>low_profit high_sales</v>
      </c>
      <c r="R7967" s="3"/>
    </row>
    <row r="7968" spans="1:18" ht="14.25" customHeight="1" x14ac:dyDescent="0.3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Table5[[#This Row],[sales]]-(Table5[[#This Row],[sales]]*Table5[[#This Row],[discount]])</f>
        <v>925.29060000000004</v>
      </c>
      <c r="O7968" s="6">
        <f>Table5[[#This Row],[profit]]/Table5[[#This Row],[net_sales]]</f>
        <v>7.1999002259398287E-2</v>
      </c>
      <c r="P7968" s="3" t="str">
        <f>IF(Table5[[#This Row],[Profit_Percentage]]&lt;=24.5%,"low","high")</f>
        <v>low</v>
      </c>
      <c r="Q7968" s="3" t="str">
        <f>IF(Table5[[#This Row],[Profit_Percentage]]&gt;25%,"high_profit","low_profit")&amp;(IF(Table5[[#This Row],[net_sales]]&gt;1000," high_sales"," low_sales"))</f>
        <v>low_profit low_sales</v>
      </c>
      <c r="R7968" s="3"/>
    </row>
    <row r="7969" spans="1:18" ht="14.25" customHeight="1" x14ac:dyDescent="0.3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Table5[[#This Row],[sales]]-(Table5[[#This Row],[sales]]*Table5[[#This Row],[discount]])</f>
        <v>4445.6959999999999</v>
      </c>
      <c r="O7969" s="6">
        <f>Table5[[#This Row],[profit]]/Table5[[#This Row],[net_sales]]</f>
        <v>0.13711688788437176</v>
      </c>
      <c r="P7969" s="3" t="str">
        <f>IF(Table5[[#This Row],[Profit_Percentage]]&lt;=24.5%,"low","high")</f>
        <v>low</v>
      </c>
      <c r="Q7969" s="3" t="str">
        <f>IF(Table5[[#This Row],[Profit_Percentage]]&gt;25%,"high_profit","low_profit")&amp;(IF(Table5[[#This Row],[net_sales]]&gt;1000," high_sales"," low_sales"))</f>
        <v>low_profit high_sales</v>
      </c>
      <c r="R7969" s="3"/>
    </row>
    <row r="7970" spans="1:18" ht="14.25" customHeight="1" x14ac:dyDescent="0.3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Table5[[#This Row],[sales]]-(Table5[[#This Row],[sales]]*Table5[[#This Row],[discount]])</f>
        <v>1012.9533</v>
      </c>
      <c r="O7970" s="6">
        <f>Table5[[#This Row],[profit]]/Table5[[#This Row],[net_sales]]</f>
        <v>0.38976130488937644</v>
      </c>
      <c r="P7970" s="3" t="str">
        <f>IF(Table5[[#This Row],[Profit_Percentage]]&lt;=24.5%,"low","high")</f>
        <v>high</v>
      </c>
      <c r="Q7970" s="3" t="str">
        <f>IF(Table5[[#This Row],[Profit_Percentage]]&gt;25%,"high_profit","low_profit")&amp;(IF(Table5[[#This Row],[net_sales]]&gt;1000," high_sales"," low_sales"))</f>
        <v>high_profit high_sales</v>
      </c>
      <c r="R7970" s="3"/>
    </row>
    <row r="7971" spans="1:18" ht="14.25" customHeight="1" x14ac:dyDescent="0.3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Table5[[#This Row],[sales]]-(Table5[[#This Row],[sales]]*Table5[[#This Row],[discount]])</f>
        <v>763.02809999999999</v>
      </c>
      <c r="O7971" s="6">
        <f>Table5[[#This Row],[profit]]/Table5[[#This Row],[net_sales]]</f>
        <v>0.12007421482904759</v>
      </c>
      <c r="P7971" s="3" t="str">
        <f>IF(Table5[[#This Row],[Profit_Percentage]]&lt;=24.5%,"low","high")</f>
        <v>low</v>
      </c>
      <c r="Q7971" s="3" t="str">
        <f>IF(Table5[[#This Row],[Profit_Percentage]]&gt;25%,"high_profit","low_profit")&amp;(IF(Table5[[#This Row],[net_sales]]&gt;1000," high_sales"," low_sales"))</f>
        <v>low_profit low_sales</v>
      </c>
      <c r="R7971" s="3"/>
    </row>
    <row r="7972" spans="1:18" ht="14.25" customHeight="1" x14ac:dyDescent="0.3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Table5[[#This Row],[sales]]-(Table5[[#This Row],[sales]]*Table5[[#This Row],[discount]])</f>
        <v>726.90639999999996</v>
      </c>
      <c r="O7972" s="6">
        <f>Table5[[#This Row],[profit]]/Table5[[#This Row],[net_sales]]</f>
        <v>0.10581830067805154</v>
      </c>
      <c r="P7972" s="3" t="str">
        <f>IF(Table5[[#This Row],[Profit_Percentage]]&lt;=24.5%,"low","high")</f>
        <v>low</v>
      </c>
      <c r="Q7972" s="3" t="str">
        <f>IF(Table5[[#This Row],[Profit_Percentage]]&gt;25%,"high_profit","low_profit")&amp;(IF(Table5[[#This Row],[net_sales]]&gt;1000," high_sales"," low_sales"))</f>
        <v>low_profit low_sales</v>
      </c>
      <c r="R7972" s="3"/>
    </row>
    <row r="7973" spans="1:18" ht="14.25" customHeight="1" x14ac:dyDescent="0.3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Table5[[#This Row],[sales]]-(Table5[[#This Row],[sales]]*Table5[[#This Row],[discount]])</f>
        <v>508.815</v>
      </c>
      <c r="O7973" s="6">
        <f>Table5[[#This Row],[profit]]/Table5[[#This Row],[net_sales]]</f>
        <v>0.36614486601220486</v>
      </c>
      <c r="P7973" s="3" t="str">
        <f>IF(Table5[[#This Row],[Profit_Percentage]]&lt;=24.5%,"low","high")</f>
        <v>high</v>
      </c>
      <c r="Q7973" s="3" t="str">
        <f>IF(Table5[[#This Row],[Profit_Percentage]]&gt;25%,"high_profit","low_profit")&amp;(IF(Table5[[#This Row],[net_sales]]&gt;1000," high_sales"," low_sales"))</f>
        <v>high_profit low_sales</v>
      </c>
      <c r="R7973" s="3"/>
    </row>
    <row r="7974" spans="1:18" ht="14.25" customHeight="1" x14ac:dyDescent="0.3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Table5[[#This Row],[sales]]-(Table5[[#This Row],[sales]]*Table5[[#This Row],[discount]])</f>
        <v>1536.2764999999999</v>
      </c>
      <c r="O7974" s="6">
        <f>Table5[[#This Row],[profit]]/Table5[[#This Row],[net_sales]]</f>
        <v>0.32524744080899504</v>
      </c>
      <c r="P7974" s="3" t="str">
        <f>IF(Table5[[#This Row],[Profit_Percentage]]&lt;=24.5%,"low","high")</f>
        <v>high</v>
      </c>
      <c r="Q7974" s="3" t="str">
        <f>IF(Table5[[#This Row],[Profit_Percentage]]&gt;25%,"high_profit","low_profit")&amp;(IF(Table5[[#This Row],[net_sales]]&gt;1000," high_sales"," low_sales"))</f>
        <v>high_profit high_sales</v>
      </c>
      <c r="R7974" s="3"/>
    </row>
    <row r="7975" spans="1:18" ht="14.25" customHeight="1" x14ac:dyDescent="0.3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Table5[[#This Row],[sales]]-(Table5[[#This Row],[sales]]*Table5[[#This Row],[discount]])</f>
        <v>2552.1888000000004</v>
      </c>
      <c r="O7975" s="6">
        <f>Table5[[#This Row],[profit]]/Table5[[#This Row],[net_sales]]</f>
        <v>0.30907196207427906</v>
      </c>
      <c r="P7975" s="3" t="str">
        <f>IF(Table5[[#This Row],[Profit_Percentage]]&lt;=24.5%,"low","high")</f>
        <v>high</v>
      </c>
      <c r="Q7975" s="3" t="str">
        <f>IF(Table5[[#This Row],[Profit_Percentage]]&gt;25%,"high_profit","low_profit")&amp;(IF(Table5[[#This Row],[net_sales]]&gt;1000," high_sales"," low_sales"))</f>
        <v>high_profit high_sales</v>
      </c>
      <c r="R7975" s="3"/>
    </row>
    <row r="7976" spans="1:18" ht="14.25" customHeight="1" x14ac:dyDescent="0.3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Table5[[#This Row],[sales]]-(Table5[[#This Row],[sales]]*Table5[[#This Row],[discount]])</f>
        <v>2746.5299999999997</v>
      </c>
      <c r="O7976" s="6">
        <f>Table5[[#This Row],[profit]]/Table5[[#This Row],[net_sales]]</f>
        <v>0.11808354541912887</v>
      </c>
      <c r="P7976" s="3" t="str">
        <f>IF(Table5[[#This Row],[Profit_Percentage]]&lt;=24.5%,"low","high")</f>
        <v>low</v>
      </c>
      <c r="Q7976" s="3" t="str">
        <f>IF(Table5[[#This Row],[Profit_Percentage]]&gt;25%,"high_profit","low_profit")&amp;(IF(Table5[[#This Row],[net_sales]]&gt;1000," high_sales"," low_sales"))</f>
        <v>low_profit high_sales</v>
      </c>
      <c r="R7976" s="3"/>
    </row>
    <row r="7977" spans="1:18" ht="14.25" customHeight="1" x14ac:dyDescent="0.3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Table5[[#This Row],[sales]]-(Table5[[#This Row],[sales]]*Table5[[#This Row],[discount]])</f>
        <v>1219.5214000000001</v>
      </c>
      <c r="O7977" s="6">
        <f>Table5[[#This Row],[profit]]/Table5[[#This Row],[net_sales]]</f>
        <v>0.26753938061275512</v>
      </c>
      <c r="P7977" s="3" t="str">
        <f>IF(Table5[[#This Row],[Profit_Percentage]]&lt;=24.5%,"low","high")</f>
        <v>high</v>
      </c>
      <c r="Q7977" s="3" t="str">
        <f>IF(Table5[[#This Row],[Profit_Percentage]]&gt;25%,"high_profit","low_profit")&amp;(IF(Table5[[#This Row],[net_sales]]&gt;1000," high_sales"," low_sales"))</f>
        <v>high_profit high_sales</v>
      </c>
      <c r="R7977" s="3"/>
    </row>
    <row r="7978" spans="1:18" ht="14.25" customHeight="1" x14ac:dyDescent="0.3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Table5[[#This Row],[sales]]-(Table5[[#This Row],[sales]]*Table5[[#This Row],[discount]])</f>
        <v>932.52800000000002</v>
      </c>
      <c r="O7978" s="6">
        <f>Table5[[#This Row],[profit]]/Table5[[#This Row],[net_sales]]</f>
        <v>0.36523300104661732</v>
      </c>
      <c r="P7978" s="3" t="str">
        <f>IF(Table5[[#This Row],[Profit_Percentage]]&lt;=24.5%,"low","high")</f>
        <v>high</v>
      </c>
      <c r="Q7978" s="3" t="str">
        <f>IF(Table5[[#This Row],[Profit_Percentage]]&gt;25%,"high_profit","low_profit")&amp;(IF(Table5[[#This Row],[net_sales]]&gt;1000," high_sales"," low_sales"))</f>
        <v>high_profit low_sales</v>
      </c>
      <c r="R7978" s="3"/>
    </row>
    <row r="7979" spans="1:18" ht="14.25" customHeight="1" x14ac:dyDescent="0.3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Table5[[#This Row],[sales]]-(Table5[[#This Row],[sales]]*Table5[[#This Row],[discount]])</f>
        <v>3520.0367999999999</v>
      </c>
      <c r="O7979" s="6">
        <f>Table5[[#This Row],[profit]]/Table5[[#This Row],[net_sales]]</f>
        <v>0.22425901911025475</v>
      </c>
      <c r="P7979" s="3" t="str">
        <f>IF(Table5[[#This Row],[Profit_Percentage]]&lt;=24.5%,"low","high")</f>
        <v>low</v>
      </c>
      <c r="Q7979" s="3" t="str">
        <f>IF(Table5[[#This Row],[Profit_Percentage]]&gt;25%,"high_profit","low_profit")&amp;(IF(Table5[[#This Row],[net_sales]]&gt;1000," high_sales"," low_sales"))</f>
        <v>low_profit high_sales</v>
      </c>
      <c r="R7979" s="3"/>
    </row>
    <row r="7980" spans="1:18" ht="14.25" customHeight="1" x14ac:dyDescent="0.3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Table5[[#This Row],[sales]]-(Table5[[#This Row],[sales]]*Table5[[#This Row],[discount]])</f>
        <v>569.85749999999996</v>
      </c>
      <c r="O7980" s="6">
        <f>Table5[[#This Row],[profit]]/Table5[[#This Row],[net_sales]]</f>
        <v>0.28352702210640379</v>
      </c>
      <c r="P7980" s="3" t="str">
        <f>IF(Table5[[#This Row],[Profit_Percentage]]&lt;=24.5%,"low","high")</f>
        <v>high</v>
      </c>
      <c r="Q7980" s="3" t="str">
        <f>IF(Table5[[#This Row],[Profit_Percentage]]&gt;25%,"high_profit","low_profit")&amp;(IF(Table5[[#This Row],[net_sales]]&gt;1000," high_sales"," low_sales"))</f>
        <v>high_profit low_sales</v>
      </c>
      <c r="R7980" s="3"/>
    </row>
    <row r="7981" spans="1:18" ht="14.25" customHeight="1" x14ac:dyDescent="0.3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Table5[[#This Row],[sales]]-(Table5[[#This Row],[sales]]*Table5[[#This Row],[discount]])</f>
        <v>2772.7577999999994</v>
      </c>
      <c r="O7981" s="6">
        <f>Table5[[#This Row],[profit]]/Table5[[#This Row],[net_sales]]</f>
        <v>0.44314003913360206</v>
      </c>
      <c r="P7981" s="3" t="str">
        <f>IF(Table5[[#This Row],[Profit_Percentage]]&lt;=24.5%,"low","high")</f>
        <v>high</v>
      </c>
      <c r="Q7981" s="3" t="str">
        <f>IF(Table5[[#This Row],[Profit_Percentage]]&gt;25%,"high_profit","low_profit")&amp;(IF(Table5[[#This Row],[net_sales]]&gt;1000," high_sales"," low_sales"))</f>
        <v>high_profit high_sales</v>
      </c>
      <c r="R7981" s="3"/>
    </row>
    <row r="7982" spans="1:18" ht="14.25" customHeight="1" x14ac:dyDescent="0.3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Table5[[#This Row],[sales]]-(Table5[[#This Row],[sales]]*Table5[[#This Row],[discount]])</f>
        <v>2021.8175999999999</v>
      </c>
      <c r="O7982" s="6">
        <f>Table5[[#This Row],[profit]]/Table5[[#This Row],[net_sales]]</f>
        <v>0.14059131743635034</v>
      </c>
      <c r="P7982" s="3" t="str">
        <f>IF(Table5[[#This Row],[Profit_Percentage]]&lt;=24.5%,"low","high")</f>
        <v>low</v>
      </c>
      <c r="Q7982" s="3" t="str">
        <f>IF(Table5[[#This Row],[Profit_Percentage]]&gt;25%,"high_profit","low_profit")&amp;(IF(Table5[[#This Row],[net_sales]]&gt;1000," high_sales"," low_sales"))</f>
        <v>low_profit high_sales</v>
      </c>
      <c r="R7982" s="3"/>
    </row>
    <row r="7983" spans="1:18" ht="14.25" customHeight="1" x14ac:dyDescent="0.3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Table5[[#This Row],[sales]]-(Table5[[#This Row],[sales]]*Table5[[#This Row],[discount]])</f>
        <v>2859.1944000000003</v>
      </c>
      <c r="O7983" s="6">
        <f>Table5[[#This Row],[profit]]/Table5[[#This Row],[net_sales]]</f>
        <v>0.20329152855083935</v>
      </c>
      <c r="P7983" s="3" t="str">
        <f>IF(Table5[[#This Row],[Profit_Percentage]]&lt;=24.5%,"low","high")</f>
        <v>low</v>
      </c>
      <c r="Q7983" s="3" t="str">
        <f>IF(Table5[[#This Row],[Profit_Percentage]]&gt;25%,"high_profit","low_profit")&amp;(IF(Table5[[#This Row],[net_sales]]&gt;1000," high_sales"," low_sales"))</f>
        <v>low_profit high_sales</v>
      </c>
      <c r="R7983" s="3"/>
    </row>
    <row r="7984" spans="1:18" ht="14.25" customHeight="1" x14ac:dyDescent="0.3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Table5[[#This Row],[sales]]-(Table5[[#This Row],[sales]]*Table5[[#This Row],[discount]])</f>
        <v>698.48699999999997</v>
      </c>
      <c r="O7984" s="6">
        <f>Table5[[#This Row],[profit]]/Table5[[#This Row],[net_sales]]</f>
        <v>0.24212333228821725</v>
      </c>
      <c r="P7984" s="3" t="str">
        <f>IF(Table5[[#This Row],[Profit_Percentage]]&lt;=24.5%,"low","high")</f>
        <v>low</v>
      </c>
      <c r="Q7984" s="3" t="str">
        <f>IF(Table5[[#This Row],[Profit_Percentage]]&gt;25%,"high_profit","low_profit")&amp;(IF(Table5[[#This Row],[net_sales]]&gt;1000," high_sales"," low_sales"))</f>
        <v>low_profit low_sales</v>
      </c>
      <c r="R7984" s="3"/>
    </row>
    <row r="7985" spans="1:18" ht="14.25" customHeight="1" x14ac:dyDescent="0.3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Table5[[#This Row],[sales]]-(Table5[[#This Row],[sales]]*Table5[[#This Row],[discount]])</f>
        <v>585.4248</v>
      </c>
      <c r="O7985" s="6">
        <f>Table5[[#This Row],[profit]]/Table5[[#This Row],[net_sales]]</f>
        <v>0.18818813278836155</v>
      </c>
      <c r="P7985" s="3" t="str">
        <f>IF(Table5[[#This Row],[Profit_Percentage]]&lt;=24.5%,"low","high")</f>
        <v>low</v>
      </c>
      <c r="Q7985" s="3" t="str">
        <f>IF(Table5[[#This Row],[Profit_Percentage]]&gt;25%,"high_profit","low_profit")&amp;(IF(Table5[[#This Row],[net_sales]]&gt;1000," high_sales"," low_sales"))</f>
        <v>low_profit low_sales</v>
      </c>
      <c r="R7985" s="3"/>
    </row>
    <row r="7986" spans="1:18" ht="14.25" customHeight="1" x14ac:dyDescent="0.3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Table5[[#This Row],[sales]]-(Table5[[#This Row],[sales]]*Table5[[#This Row],[discount]])</f>
        <v>2207.8705</v>
      </c>
      <c r="O7986" s="6">
        <f>Table5[[#This Row],[profit]]/Table5[[#This Row],[net_sales]]</f>
        <v>0.49225260267755738</v>
      </c>
      <c r="P7986" s="3" t="str">
        <f>IF(Table5[[#This Row],[Profit_Percentage]]&lt;=24.5%,"low","high")</f>
        <v>high</v>
      </c>
      <c r="Q7986" s="3" t="str">
        <f>IF(Table5[[#This Row],[Profit_Percentage]]&gt;25%,"high_profit","low_profit")&amp;(IF(Table5[[#This Row],[net_sales]]&gt;1000," high_sales"," low_sales"))</f>
        <v>high_profit high_sales</v>
      </c>
      <c r="R7986" s="3"/>
    </row>
    <row r="7987" spans="1:18" ht="14.25" customHeight="1" x14ac:dyDescent="0.3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Table5[[#This Row],[sales]]-(Table5[[#This Row],[sales]]*Table5[[#This Row],[discount]])</f>
        <v>1301.2685999999999</v>
      </c>
      <c r="O7987" s="6">
        <f>Table5[[#This Row],[profit]]/Table5[[#This Row],[net_sales]]</f>
        <v>0.26212881798577176</v>
      </c>
      <c r="P7987" s="3" t="str">
        <f>IF(Table5[[#This Row],[Profit_Percentage]]&lt;=24.5%,"low","high")</f>
        <v>high</v>
      </c>
      <c r="Q7987" s="3" t="str">
        <f>IF(Table5[[#This Row],[Profit_Percentage]]&gt;25%,"high_profit","low_profit")&amp;(IF(Table5[[#This Row],[net_sales]]&gt;1000," high_sales"," low_sales"))</f>
        <v>high_profit high_sales</v>
      </c>
      <c r="R7987" s="3"/>
    </row>
    <row r="7988" spans="1:18" ht="14.25" customHeight="1" x14ac:dyDescent="0.3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Table5[[#This Row],[sales]]-(Table5[[#This Row],[sales]]*Table5[[#This Row],[discount]])</f>
        <v>2664.9215999999997</v>
      </c>
      <c r="O7988" s="6">
        <f>Table5[[#This Row],[profit]]/Table5[[#This Row],[net_sales]]</f>
        <v>0.15797838105256082</v>
      </c>
      <c r="P7988" s="3" t="str">
        <f>IF(Table5[[#This Row],[Profit_Percentage]]&lt;=24.5%,"low","high")</f>
        <v>low</v>
      </c>
      <c r="Q7988" s="3" t="str">
        <f>IF(Table5[[#This Row],[Profit_Percentage]]&gt;25%,"high_profit","low_profit")&amp;(IF(Table5[[#This Row],[net_sales]]&gt;1000," high_sales"," low_sales"))</f>
        <v>low_profit high_sales</v>
      </c>
      <c r="R7988" s="3"/>
    </row>
    <row r="7989" spans="1:18" ht="14.25" customHeight="1" x14ac:dyDescent="0.3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Table5[[#This Row],[sales]]-(Table5[[#This Row],[sales]]*Table5[[#This Row],[discount]])</f>
        <v>2055.1761999999999</v>
      </c>
      <c r="O7989" s="6">
        <f>Table5[[#This Row],[profit]]/Table5[[#This Row],[net_sales]]</f>
        <v>0.11532344525982736</v>
      </c>
      <c r="P7989" s="3" t="str">
        <f>IF(Table5[[#This Row],[Profit_Percentage]]&lt;=24.5%,"low","high")</f>
        <v>low</v>
      </c>
      <c r="Q7989" s="3" t="str">
        <f>IF(Table5[[#This Row],[Profit_Percentage]]&gt;25%,"high_profit","low_profit")&amp;(IF(Table5[[#This Row],[net_sales]]&gt;1000," high_sales"," low_sales"))</f>
        <v>low_profit high_sales</v>
      </c>
      <c r="R7989" s="3"/>
    </row>
    <row r="7990" spans="1:18" ht="14.25" customHeight="1" x14ac:dyDescent="0.3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Table5[[#This Row],[sales]]-(Table5[[#This Row],[sales]]*Table5[[#This Row],[discount]])</f>
        <v>2588.6570000000002</v>
      </c>
      <c r="O7990" s="6">
        <f>Table5[[#This Row],[profit]]/Table5[[#This Row],[net_sales]]</f>
        <v>0.12893558320009177</v>
      </c>
      <c r="P7990" s="3" t="str">
        <f>IF(Table5[[#This Row],[Profit_Percentage]]&lt;=24.5%,"low","high")</f>
        <v>low</v>
      </c>
      <c r="Q7990" s="3" t="str">
        <f>IF(Table5[[#This Row],[Profit_Percentage]]&gt;25%,"high_profit","low_profit")&amp;(IF(Table5[[#This Row],[net_sales]]&gt;1000," high_sales"," low_sales"))</f>
        <v>low_profit high_sales</v>
      </c>
      <c r="R7990" s="3"/>
    </row>
    <row r="7991" spans="1:18" ht="14.25" customHeight="1" x14ac:dyDescent="0.3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Table5[[#This Row],[sales]]-(Table5[[#This Row],[sales]]*Table5[[#This Row],[discount]])</f>
        <v>4803.7835999999998</v>
      </c>
      <c r="O7991" s="6">
        <f>Table5[[#This Row],[profit]]/Table5[[#This Row],[net_sales]]</f>
        <v>0.24112243524042173</v>
      </c>
      <c r="P7991" s="3" t="str">
        <f>IF(Table5[[#This Row],[Profit_Percentage]]&lt;=24.5%,"low","high")</f>
        <v>low</v>
      </c>
      <c r="Q7991" s="3" t="str">
        <f>IF(Table5[[#This Row],[Profit_Percentage]]&gt;25%,"high_profit","low_profit")&amp;(IF(Table5[[#This Row],[net_sales]]&gt;1000," high_sales"," low_sales"))</f>
        <v>low_profit high_sales</v>
      </c>
      <c r="R7991" s="3"/>
    </row>
    <row r="7992" spans="1:18" ht="14.25" customHeight="1" x14ac:dyDescent="0.3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Table5[[#This Row],[sales]]-(Table5[[#This Row],[sales]]*Table5[[#This Row],[discount]])</f>
        <v>1255.9940000000001</v>
      </c>
      <c r="O7992" s="6">
        <f>Table5[[#This Row],[profit]]/Table5[[#This Row],[net_sales]]</f>
        <v>0.34147456118420944</v>
      </c>
      <c r="P7992" s="3" t="str">
        <f>IF(Table5[[#This Row],[Profit_Percentage]]&lt;=24.5%,"low","high")</f>
        <v>high</v>
      </c>
      <c r="Q7992" s="3" t="str">
        <f>IF(Table5[[#This Row],[Profit_Percentage]]&gt;25%,"high_profit","low_profit")&amp;(IF(Table5[[#This Row],[net_sales]]&gt;1000," high_sales"," low_sales"))</f>
        <v>high_profit high_sales</v>
      </c>
      <c r="R7992" s="3"/>
    </row>
    <row r="7993" spans="1:18" ht="14.25" customHeight="1" x14ac:dyDescent="0.3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Table5[[#This Row],[sales]]-(Table5[[#This Row],[sales]]*Table5[[#This Row],[discount]])</f>
        <v>2736.5376000000001</v>
      </c>
      <c r="O7993" s="6">
        <f>Table5[[#This Row],[profit]]/Table5[[#This Row],[net_sales]]</f>
        <v>0.16241326265716208</v>
      </c>
      <c r="P7993" s="3" t="str">
        <f>IF(Table5[[#This Row],[Profit_Percentage]]&lt;=24.5%,"low","high")</f>
        <v>low</v>
      </c>
      <c r="Q7993" s="3" t="str">
        <f>IF(Table5[[#This Row],[Profit_Percentage]]&gt;25%,"high_profit","low_profit")&amp;(IF(Table5[[#This Row],[net_sales]]&gt;1000," high_sales"," low_sales"))</f>
        <v>low_profit high_sales</v>
      </c>
      <c r="R7993" s="3"/>
    </row>
    <row r="7994" spans="1:18" ht="14.25" customHeight="1" x14ac:dyDescent="0.3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Table5[[#This Row],[sales]]-(Table5[[#This Row],[sales]]*Table5[[#This Row],[discount]])</f>
        <v>128.8546</v>
      </c>
      <c r="O7994" s="6">
        <f>Table5[[#This Row],[profit]]/Table5[[#This Row],[net_sales]]</f>
        <v>0.10065608833522435</v>
      </c>
      <c r="P7994" s="3" t="str">
        <f>IF(Table5[[#This Row],[Profit_Percentage]]&lt;=24.5%,"low","high")</f>
        <v>low</v>
      </c>
      <c r="Q7994" s="3" t="str">
        <f>IF(Table5[[#This Row],[Profit_Percentage]]&gt;25%,"high_profit","low_profit")&amp;(IF(Table5[[#This Row],[net_sales]]&gt;1000," high_sales"," low_sales"))</f>
        <v>low_profit low_sales</v>
      </c>
      <c r="R7994" s="3"/>
    </row>
    <row r="7995" spans="1:18" ht="14.25" customHeight="1" x14ac:dyDescent="0.3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Table5[[#This Row],[sales]]-(Table5[[#This Row],[sales]]*Table5[[#This Row],[discount]])</f>
        <v>2435.8680000000004</v>
      </c>
      <c r="O7995" s="6">
        <f>Table5[[#This Row],[profit]]/Table5[[#This Row],[net_sales]]</f>
        <v>0.11500212655201347</v>
      </c>
      <c r="P7995" s="3" t="str">
        <f>IF(Table5[[#This Row],[Profit_Percentage]]&lt;=24.5%,"low","high")</f>
        <v>low</v>
      </c>
      <c r="Q7995" s="3" t="str">
        <f>IF(Table5[[#This Row],[Profit_Percentage]]&gt;25%,"high_profit","low_profit")&amp;(IF(Table5[[#This Row],[net_sales]]&gt;1000," high_sales"," low_sales"))</f>
        <v>low_profit high_sales</v>
      </c>
      <c r="R7995" s="3"/>
    </row>
    <row r="7996" spans="1:18" ht="14.25" customHeight="1" x14ac:dyDescent="0.3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Table5[[#This Row],[sales]]-(Table5[[#This Row],[sales]]*Table5[[#This Row],[discount]])</f>
        <v>2851.1324</v>
      </c>
      <c r="O7996" s="6">
        <f>Table5[[#This Row],[profit]]/Table5[[#This Row],[net_sales]]</f>
        <v>0.30862123414542236</v>
      </c>
      <c r="P7996" s="3" t="str">
        <f>IF(Table5[[#This Row],[Profit_Percentage]]&lt;=24.5%,"low","high")</f>
        <v>high</v>
      </c>
      <c r="Q7996" s="3" t="str">
        <f>IF(Table5[[#This Row],[Profit_Percentage]]&gt;25%,"high_profit","low_profit")&amp;(IF(Table5[[#This Row],[net_sales]]&gt;1000," high_sales"," low_sales"))</f>
        <v>high_profit high_sales</v>
      </c>
      <c r="R7996" s="3"/>
    </row>
    <row r="7997" spans="1:18" ht="14.25" customHeight="1" x14ac:dyDescent="0.3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Table5[[#This Row],[sales]]-(Table5[[#This Row],[sales]]*Table5[[#This Row],[discount]])</f>
        <v>2146.3903999999998</v>
      </c>
      <c r="O7997" s="6">
        <f>Table5[[#This Row],[profit]]/Table5[[#This Row],[net_sales]]</f>
        <v>0.28331285864864103</v>
      </c>
      <c r="P7997" s="3" t="str">
        <f>IF(Table5[[#This Row],[Profit_Percentage]]&lt;=24.5%,"low","high")</f>
        <v>high</v>
      </c>
      <c r="Q7997" s="3" t="str">
        <f>IF(Table5[[#This Row],[Profit_Percentage]]&gt;25%,"high_profit","low_profit")&amp;(IF(Table5[[#This Row],[net_sales]]&gt;1000," high_sales"," low_sales"))</f>
        <v>high_profit high_sales</v>
      </c>
      <c r="R7997" s="3"/>
    </row>
    <row r="7998" spans="1:18" ht="14.25" customHeight="1" x14ac:dyDescent="0.3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Table5[[#This Row],[sales]]-(Table5[[#This Row],[sales]]*Table5[[#This Row],[discount]])</f>
        <v>813.83120000000008</v>
      </c>
      <c r="O7998" s="6">
        <f>Table5[[#This Row],[profit]]/Table5[[#This Row],[net_sales]]</f>
        <v>0.15067006524203053</v>
      </c>
      <c r="P7998" s="3" t="str">
        <f>IF(Table5[[#This Row],[Profit_Percentage]]&lt;=24.5%,"low","high")</f>
        <v>low</v>
      </c>
      <c r="Q7998" s="3" t="str">
        <f>IF(Table5[[#This Row],[Profit_Percentage]]&gt;25%,"high_profit","low_profit")&amp;(IF(Table5[[#This Row],[net_sales]]&gt;1000," high_sales"," low_sales"))</f>
        <v>low_profit low_sales</v>
      </c>
      <c r="R7998" s="3"/>
    </row>
    <row r="7999" spans="1:18" ht="14.25" customHeight="1" x14ac:dyDescent="0.3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Table5[[#This Row],[sales]]-(Table5[[#This Row],[sales]]*Table5[[#This Row],[discount]])</f>
        <v>1748.2808</v>
      </c>
      <c r="O7999" s="6">
        <f>Table5[[#This Row],[profit]]/Table5[[#This Row],[net_sales]]</f>
        <v>9.3051413708827552E-2</v>
      </c>
      <c r="P7999" s="3" t="str">
        <f>IF(Table5[[#This Row],[Profit_Percentage]]&lt;=24.5%,"low","high")</f>
        <v>low</v>
      </c>
      <c r="Q7999" s="3" t="str">
        <f>IF(Table5[[#This Row],[Profit_Percentage]]&gt;25%,"high_profit","low_profit")&amp;(IF(Table5[[#This Row],[net_sales]]&gt;1000," high_sales"," low_sales"))</f>
        <v>low_profit high_sales</v>
      </c>
      <c r="R7999" s="3"/>
    </row>
    <row r="8000" spans="1:18" ht="14.25" customHeight="1" x14ac:dyDescent="0.3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Table5[[#This Row],[sales]]-(Table5[[#This Row],[sales]]*Table5[[#This Row],[discount]])</f>
        <v>4183.0376999999999</v>
      </c>
      <c r="O8000" s="6">
        <f>Table5[[#This Row],[profit]]/Table5[[#This Row],[net_sales]]</f>
        <v>0.28690872186019267</v>
      </c>
      <c r="P8000" s="3" t="str">
        <f>IF(Table5[[#This Row],[Profit_Percentage]]&lt;=24.5%,"low","high")</f>
        <v>high</v>
      </c>
      <c r="Q8000" s="3" t="str">
        <f>IF(Table5[[#This Row],[Profit_Percentage]]&gt;25%,"high_profit","low_profit")&amp;(IF(Table5[[#This Row],[net_sales]]&gt;1000," high_sales"," low_sales"))</f>
        <v>high_profit high_sales</v>
      </c>
      <c r="R8000" s="3"/>
    </row>
    <row r="8001" spans="1:18" ht="14.25" customHeight="1" x14ac:dyDescent="0.3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Table5[[#This Row],[sales]]-(Table5[[#This Row],[sales]]*Table5[[#This Row],[discount]])</f>
        <v>3637.4988000000003</v>
      </c>
      <c r="O8001" s="6">
        <f>Table5[[#This Row],[profit]]/Table5[[#This Row],[net_sales]]</f>
        <v>9.3234395018906943E-2</v>
      </c>
      <c r="P8001" s="3" t="str">
        <f>IF(Table5[[#This Row],[Profit_Percentage]]&lt;=24.5%,"low","high")</f>
        <v>low</v>
      </c>
      <c r="Q8001" s="3" t="str">
        <f>IF(Table5[[#This Row],[Profit_Percentage]]&gt;25%,"high_profit","low_profit")&amp;(IF(Table5[[#This Row],[net_sales]]&gt;1000," high_sales"," low_sales"))</f>
        <v>low_profit high_sales</v>
      </c>
      <c r="R8001" s="3"/>
    </row>
    <row r="8002" spans="1:18" ht="14.25" customHeight="1" x14ac:dyDescent="0.3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Table5[[#This Row],[sales]]-(Table5[[#This Row],[sales]]*Table5[[#This Row],[discount]])</f>
        <v>2103.3040000000001</v>
      </c>
      <c r="O8002" s="6">
        <f>Table5[[#This Row],[profit]]/Table5[[#This Row],[net_sales]]</f>
        <v>0.15767097861269697</v>
      </c>
      <c r="P8002" s="3" t="str">
        <f>IF(Table5[[#This Row],[Profit_Percentage]]&lt;=24.5%,"low","high")</f>
        <v>low</v>
      </c>
      <c r="Q8002" s="3" t="str">
        <f>IF(Table5[[#This Row],[Profit_Percentage]]&gt;25%,"high_profit","low_profit")&amp;(IF(Table5[[#This Row],[net_sales]]&gt;1000," high_sales"," low_sales"))</f>
        <v>low_profit high_sales</v>
      </c>
      <c r="R8002" s="3"/>
    </row>
    <row r="8003" spans="1:18" ht="14.25" customHeight="1" x14ac:dyDescent="0.3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Table5[[#This Row],[sales]]-(Table5[[#This Row],[sales]]*Table5[[#This Row],[discount]])</f>
        <v>1294.7366999999999</v>
      </c>
      <c r="O8003" s="6">
        <f>Table5[[#This Row],[profit]]/Table5[[#This Row],[net_sales]]</f>
        <v>0.1201016391981474</v>
      </c>
      <c r="P8003" s="3" t="str">
        <f>IF(Table5[[#This Row],[Profit_Percentage]]&lt;=24.5%,"low","high")</f>
        <v>low</v>
      </c>
      <c r="Q8003" s="3" t="str">
        <f>IF(Table5[[#This Row],[Profit_Percentage]]&gt;25%,"high_profit","low_profit")&amp;(IF(Table5[[#This Row],[net_sales]]&gt;1000," high_sales"," low_sales"))</f>
        <v>low_profit high_sales</v>
      </c>
      <c r="R8003" s="3"/>
    </row>
    <row r="8004" spans="1:18" ht="14.25" customHeight="1" x14ac:dyDescent="0.3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Table5[[#This Row],[sales]]-(Table5[[#This Row],[sales]]*Table5[[#This Row],[discount]])</f>
        <v>4102.7240000000002</v>
      </c>
      <c r="O8004" s="6">
        <f>Table5[[#This Row],[profit]]/Table5[[#This Row],[net_sales]]</f>
        <v>0.22224258809512898</v>
      </c>
      <c r="P8004" s="3" t="str">
        <f>IF(Table5[[#This Row],[Profit_Percentage]]&lt;=24.5%,"low","high")</f>
        <v>low</v>
      </c>
      <c r="Q8004" s="3" t="str">
        <f>IF(Table5[[#This Row],[Profit_Percentage]]&gt;25%,"high_profit","low_profit")&amp;(IF(Table5[[#This Row],[net_sales]]&gt;1000," high_sales"," low_sales"))</f>
        <v>low_profit high_sales</v>
      </c>
      <c r="R8004" s="3"/>
    </row>
    <row r="8005" spans="1:18" ht="14.25" customHeight="1" x14ac:dyDescent="0.3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Table5[[#This Row],[sales]]-(Table5[[#This Row],[sales]]*Table5[[#This Row],[discount]])</f>
        <v>2895.8994999999995</v>
      </c>
      <c r="O8005" s="6">
        <f>Table5[[#This Row],[profit]]/Table5[[#This Row],[net_sales]]</f>
        <v>0.21134020707555634</v>
      </c>
      <c r="P8005" s="3" t="str">
        <f>IF(Table5[[#This Row],[Profit_Percentage]]&lt;=24.5%,"low","high")</f>
        <v>low</v>
      </c>
      <c r="Q8005" s="3" t="str">
        <f>IF(Table5[[#This Row],[Profit_Percentage]]&gt;25%,"high_profit","low_profit")&amp;(IF(Table5[[#This Row],[net_sales]]&gt;1000," high_sales"," low_sales"))</f>
        <v>low_profit high_sales</v>
      </c>
      <c r="R8005" s="3"/>
    </row>
    <row r="8006" spans="1:18" ht="14.25" customHeight="1" x14ac:dyDescent="0.3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Table5[[#This Row],[sales]]-(Table5[[#This Row],[sales]]*Table5[[#This Row],[discount]])</f>
        <v>1576.5767000000001</v>
      </c>
      <c r="O8006" s="6">
        <f>Table5[[#This Row],[profit]]/Table5[[#This Row],[net_sales]]</f>
        <v>7.3945022782589645E-2</v>
      </c>
      <c r="P8006" s="3" t="str">
        <f>IF(Table5[[#This Row],[Profit_Percentage]]&lt;=24.5%,"low","high")</f>
        <v>low</v>
      </c>
      <c r="Q8006" s="3" t="str">
        <f>IF(Table5[[#This Row],[Profit_Percentage]]&gt;25%,"high_profit","low_profit")&amp;(IF(Table5[[#This Row],[net_sales]]&gt;1000," high_sales"," low_sales"))</f>
        <v>low_profit high_sales</v>
      </c>
      <c r="R8006" s="3"/>
    </row>
    <row r="8007" spans="1:18" ht="14.25" customHeight="1" x14ac:dyDescent="0.3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Table5[[#This Row],[sales]]-(Table5[[#This Row],[sales]]*Table5[[#This Row],[discount]])</f>
        <v>777.35580000000004</v>
      </c>
      <c r="O8007" s="6">
        <f>Table5[[#This Row],[profit]]/Table5[[#This Row],[net_sales]]</f>
        <v>0.30765834640971351</v>
      </c>
      <c r="P8007" s="3" t="str">
        <f>IF(Table5[[#This Row],[Profit_Percentage]]&lt;=24.5%,"low","high")</f>
        <v>high</v>
      </c>
      <c r="Q8007" s="3" t="str">
        <f>IF(Table5[[#This Row],[Profit_Percentage]]&gt;25%,"high_profit","low_profit")&amp;(IF(Table5[[#This Row],[net_sales]]&gt;1000," high_sales"," low_sales"))</f>
        <v>high_profit low_sales</v>
      </c>
      <c r="R8007" s="3"/>
    </row>
    <row r="8008" spans="1:18" ht="14.25" customHeight="1" x14ac:dyDescent="0.3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Table5[[#This Row],[sales]]-(Table5[[#This Row],[sales]]*Table5[[#This Row],[discount]])</f>
        <v>3026.2227000000003</v>
      </c>
      <c r="O8008" s="6">
        <f>Table5[[#This Row],[profit]]/Table5[[#This Row],[net_sales]]</f>
        <v>0.27307970427952971</v>
      </c>
      <c r="P8008" s="3" t="str">
        <f>IF(Table5[[#This Row],[Profit_Percentage]]&lt;=24.5%,"low","high")</f>
        <v>high</v>
      </c>
      <c r="Q8008" s="3" t="str">
        <f>IF(Table5[[#This Row],[Profit_Percentage]]&gt;25%,"high_profit","low_profit")&amp;(IF(Table5[[#This Row],[net_sales]]&gt;1000," high_sales"," low_sales"))</f>
        <v>high_profit high_sales</v>
      </c>
      <c r="R8008" s="3"/>
    </row>
    <row r="8009" spans="1:18" ht="14.25" customHeight="1" x14ac:dyDescent="0.3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Table5[[#This Row],[sales]]-(Table5[[#This Row],[sales]]*Table5[[#This Row],[discount]])</f>
        <v>3593.9537999999998</v>
      </c>
      <c r="O8009" s="6">
        <f>Table5[[#This Row],[profit]]/Table5[[#This Row],[net_sales]]</f>
        <v>0.31796735951363653</v>
      </c>
      <c r="P8009" s="3" t="str">
        <f>IF(Table5[[#This Row],[Profit_Percentage]]&lt;=24.5%,"low","high")</f>
        <v>high</v>
      </c>
      <c r="Q8009" s="3" t="str">
        <f>IF(Table5[[#This Row],[Profit_Percentage]]&gt;25%,"high_profit","low_profit")&amp;(IF(Table5[[#This Row],[net_sales]]&gt;1000," high_sales"," low_sales"))</f>
        <v>high_profit high_sales</v>
      </c>
      <c r="R8009" s="3"/>
    </row>
    <row r="8010" spans="1:18" ht="14.25" customHeight="1" x14ac:dyDescent="0.3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Table5[[#This Row],[sales]]-(Table5[[#This Row],[sales]]*Table5[[#This Row],[discount]])</f>
        <v>356.66399999999999</v>
      </c>
      <c r="O8010" s="6">
        <f>Table5[[#This Row],[profit]]/Table5[[#This Row],[net_sales]]</f>
        <v>0.11074849157750713</v>
      </c>
      <c r="P8010" s="3" t="str">
        <f>IF(Table5[[#This Row],[Profit_Percentage]]&lt;=24.5%,"low","high")</f>
        <v>low</v>
      </c>
      <c r="Q8010" s="3" t="str">
        <f>IF(Table5[[#This Row],[Profit_Percentage]]&gt;25%,"high_profit","low_profit")&amp;(IF(Table5[[#This Row],[net_sales]]&gt;1000," high_sales"," low_sales"))</f>
        <v>low_profit low_sales</v>
      </c>
      <c r="R8010" s="3"/>
    </row>
    <row r="8011" spans="1:18" ht="14.25" customHeight="1" x14ac:dyDescent="0.3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Table5[[#This Row],[sales]]-(Table5[[#This Row],[sales]]*Table5[[#This Row],[discount]])</f>
        <v>2515.8744000000002</v>
      </c>
      <c r="O8011" s="6">
        <f>Table5[[#This Row],[profit]]/Table5[[#This Row],[net_sales]]</f>
        <v>0.55355704561404173</v>
      </c>
      <c r="P8011" s="3" t="str">
        <f>IF(Table5[[#This Row],[Profit_Percentage]]&lt;=24.5%,"low","high")</f>
        <v>high</v>
      </c>
      <c r="Q8011" s="3" t="str">
        <f>IF(Table5[[#This Row],[Profit_Percentage]]&gt;25%,"high_profit","low_profit")&amp;(IF(Table5[[#This Row],[net_sales]]&gt;1000," high_sales"," low_sales"))</f>
        <v>high_profit high_sales</v>
      </c>
      <c r="R8011" s="3"/>
    </row>
    <row r="8012" spans="1:18" ht="14.25" customHeight="1" x14ac:dyDescent="0.3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Table5[[#This Row],[sales]]-(Table5[[#This Row],[sales]]*Table5[[#This Row],[discount]])</f>
        <v>1437.4077000000002</v>
      </c>
      <c r="O8012" s="6">
        <f>Table5[[#This Row],[profit]]/Table5[[#This Row],[net_sales]]</f>
        <v>0.14286830382222107</v>
      </c>
      <c r="P8012" s="3" t="str">
        <f>IF(Table5[[#This Row],[Profit_Percentage]]&lt;=24.5%,"low","high")</f>
        <v>low</v>
      </c>
      <c r="Q8012" s="3" t="str">
        <f>IF(Table5[[#This Row],[Profit_Percentage]]&gt;25%,"high_profit","low_profit")&amp;(IF(Table5[[#This Row],[net_sales]]&gt;1000," high_sales"," low_sales"))</f>
        <v>low_profit high_sales</v>
      </c>
      <c r="R8012" s="3"/>
    </row>
    <row r="8013" spans="1:18" ht="14.25" customHeight="1" x14ac:dyDescent="0.3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Table5[[#This Row],[sales]]-(Table5[[#This Row],[sales]]*Table5[[#This Row],[discount]])</f>
        <v>3627.5743999999995</v>
      </c>
      <c r="O8013" s="6">
        <f>Table5[[#This Row],[profit]]/Table5[[#This Row],[net_sales]]</f>
        <v>0.25957565474053407</v>
      </c>
      <c r="P8013" s="3" t="str">
        <f>IF(Table5[[#This Row],[Profit_Percentage]]&lt;=24.5%,"low","high")</f>
        <v>high</v>
      </c>
      <c r="Q8013" s="3" t="str">
        <f>IF(Table5[[#This Row],[Profit_Percentage]]&gt;25%,"high_profit","low_profit")&amp;(IF(Table5[[#This Row],[net_sales]]&gt;1000," high_sales"," low_sales"))</f>
        <v>high_profit high_sales</v>
      </c>
      <c r="R8013" s="3"/>
    </row>
    <row r="8014" spans="1:18" ht="14.25" customHeight="1" x14ac:dyDescent="0.3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Table5[[#This Row],[sales]]-(Table5[[#This Row],[sales]]*Table5[[#This Row],[discount]])</f>
        <v>1870.0427999999999</v>
      </c>
      <c r="O8014" s="6">
        <f>Table5[[#This Row],[profit]]/Table5[[#This Row],[net_sales]]</f>
        <v>0.21954577724103427</v>
      </c>
      <c r="P8014" s="3" t="str">
        <f>IF(Table5[[#This Row],[Profit_Percentage]]&lt;=24.5%,"low","high")</f>
        <v>low</v>
      </c>
      <c r="Q8014" s="3" t="str">
        <f>IF(Table5[[#This Row],[Profit_Percentage]]&gt;25%,"high_profit","low_profit")&amp;(IF(Table5[[#This Row],[net_sales]]&gt;1000," high_sales"," low_sales"))</f>
        <v>low_profit high_sales</v>
      </c>
      <c r="R8014" s="3"/>
    </row>
    <row r="8015" spans="1:18" ht="14.25" customHeight="1" x14ac:dyDescent="0.3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Table5[[#This Row],[sales]]-(Table5[[#This Row],[sales]]*Table5[[#This Row],[discount]])</f>
        <v>2116.2102</v>
      </c>
      <c r="O8015" s="6">
        <f>Table5[[#This Row],[profit]]/Table5[[#This Row],[net_sales]]</f>
        <v>0.35004556730706621</v>
      </c>
      <c r="P8015" s="3" t="str">
        <f>IF(Table5[[#This Row],[Profit_Percentage]]&lt;=24.5%,"low","high")</f>
        <v>high</v>
      </c>
      <c r="Q8015" s="3" t="str">
        <f>IF(Table5[[#This Row],[Profit_Percentage]]&gt;25%,"high_profit","low_profit")&amp;(IF(Table5[[#This Row],[net_sales]]&gt;1000," high_sales"," low_sales"))</f>
        <v>high_profit high_sales</v>
      </c>
      <c r="R8015" s="3"/>
    </row>
    <row r="8016" spans="1:18" ht="14.25" customHeight="1" x14ac:dyDescent="0.3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Table5[[#This Row],[sales]]-(Table5[[#This Row],[sales]]*Table5[[#This Row],[discount]])</f>
        <v>1165.1623</v>
      </c>
      <c r="O8016" s="6">
        <f>Table5[[#This Row],[profit]]/Table5[[#This Row],[net_sales]]</f>
        <v>0.2294959251599541</v>
      </c>
      <c r="P8016" s="3" t="str">
        <f>IF(Table5[[#This Row],[Profit_Percentage]]&lt;=24.5%,"low","high")</f>
        <v>low</v>
      </c>
      <c r="Q8016" s="3" t="str">
        <f>IF(Table5[[#This Row],[Profit_Percentage]]&gt;25%,"high_profit","low_profit")&amp;(IF(Table5[[#This Row],[net_sales]]&gt;1000," high_sales"," low_sales"))</f>
        <v>low_profit high_sales</v>
      </c>
      <c r="R8016" s="3"/>
    </row>
    <row r="8017" spans="1:18" ht="14.25" customHeight="1" x14ac:dyDescent="0.3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Table5[[#This Row],[sales]]-(Table5[[#This Row],[sales]]*Table5[[#This Row],[discount]])</f>
        <v>3513.7752</v>
      </c>
      <c r="O8017" s="6">
        <f>Table5[[#This Row],[profit]]/Table5[[#This Row],[net_sales]]</f>
        <v>0.15341618894686262</v>
      </c>
      <c r="P8017" s="3" t="str">
        <f>IF(Table5[[#This Row],[Profit_Percentage]]&lt;=24.5%,"low","high")</f>
        <v>low</v>
      </c>
      <c r="Q8017" s="3" t="str">
        <f>IF(Table5[[#This Row],[Profit_Percentage]]&gt;25%,"high_profit","low_profit")&amp;(IF(Table5[[#This Row],[net_sales]]&gt;1000," high_sales"," low_sales"))</f>
        <v>low_profit high_sales</v>
      </c>
      <c r="R8017" s="3"/>
    </row>
    <row r="8018" spans="1:18" ht="14.25" customHeight="1" x14ac:dyDescent="0.3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Table5[[#This Row],[sales]]-(Table5[[#This Row],[sales]]*Table5[[#This Row],[discount]])</f>
        <v>2251.4481000000001</v>
      </c>
      <c r="O8018" s="6">
        <f>Table5[[#This Row],[profit]]/Table5[[#This Row],[net_sales]]</f>
        <v>9.3908449410848069E-2</v>
      </c>
      <c r="P8018" s="3" t="str">
        <f>IF(Table5[[#This Row],[Profit_Percentage]]&lt;=24.5%,"low","high")</f>
        <v>low</v>
      </c>
      <c r="Q8018" s="3" t="str">
        <f>IF(Table5[[#This Row],[Profit_Percentage]]&gt;25%,"high_profit","low_profit")&amp;(IF(Table5[[#This Row],[net_sales]]&gt;1000," high_sales"," low_sales"))</f>
        <v>low_profit high_sales</v>
      </c>
      <c r="R8018" s="3"/>
    </row>
    <row r="8019" spans="1:18" ht="14.25" customHeight="1" x14ac:dyDescent="0.3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Table5[[#This Row],[sales]]-(Table5[[#This Row],[sales]]*Table5[[#This Row],[discount]])</f>
        <v>3968.8616999999999</v>
      </c>
      <c r="O8019" s="6">
        <f>Table5[[#This Row],[profit]]/Table5[[#This Row],[net_sales]]</f>
        <v>0.11846973654939905</v>
      </c>
      <c r="P8019" s="3" t="str">
        <f>IF(Table5[[#This Row],[Profit_Percentage]]&lt;=24.5%,"low","high")</f>
        <v>low</v>
      </c>
      <c r="Q8019" s="3" t="str">
        <f>IF(Table5[[#This Row],[Profit_Percentage]]&gt;25%,"high_profit","low_profit")&amp;(IF(Table5[[#This Row],[net_sales]]&gt;1000," high_sales"," low_sales"))</f>
        <v>low_profit high_sales</v>
      </c>
      <c r="R8019" s="3"/>
    </row>
    <row r="8020" spans="1:18" ht="14.25" customHeight="1" x14ac:dyDescent="0.3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Table5[[#This Row],[sales]]-(Table5[[#This Row],[sales]]*Table5[[#This Row],[discount]])</f>
        <v>299.327</v>
      </c>
      <c r="O8020" s="6">
        <f>Table5[[#This Row],[profit]]/Table5[[#This Row],[net_sales]]</f>
        <v>0.19276577121342212</v>
      </c>
      <c r="P8020" s="3" t="str">
        <f>IF(Table5[[#This Row],[Profit_Percentage]]&lt;=24.5%,"low","high")</f>
        <v>low</v>
      </c>
      <c r="Q8020" s="3" t="str">
        <f>IF(Table5[[#This Row],[Profit_Percentage]]&gt;25%,"high_profit","low_profit")&amp;(IF(Table5[[#This Row],[net_sales]]&gt;1000," high_sales"," low_sales"))</f>
        <v>low_profit low_sales</v>
      </c>
      <c r="R8020" s="3"/>
    </row>
    <row r="8021" spans="1:18" ht="14.25" customHeight="1" x14ac:dyDescent="0.3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Table5[[#This Row],[sales]]-(Table5[[#This Row],[sales]]*Table5[[#This Row],[discount]])</f>
        <v>3288.8002999999999</v>
      </c>
      <c r="O8021" s="6">
        <f>Table5[[#This Row],[profit]]/Table5[[#This Row],[net_sales]]</f>
        <v>0.12396921758976974</v>
      </c>
      <c r="P8021" s="3" t="str">
        <f>IF(Table5[[#This Row],[Profit_Percentage]]&lt;=24.5%,"low","high")</f>
        <v>low</v>
      </c>
      <c r="Q8021" s="3" t="str">
        <f>IF(Table5[[#This Row],[Profit_Percentage]]&gt;25%,"high_profit","low_profit")&amp;(IF(Table5[[#This Row],[net_sales]]&gt;1000," high_sales"," low_sales"))</f>
        <v>low_profit high_sales</v>
      </c>
      <c r="R8021" s="3"/>
    </row>
    <row r="8022" spans="1:18" ht="14.25" customHeight="1" x14ac:dyDescent="0.3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Table5[[#This Row],[sales]]-(Table5[[#This Row],[sales]]*Table5[[#This Row],[discount]])</f>
        <v>1501.3139999999999</v>
      </c>
      <c r="O8022" s="6">
        <f>Table5[[#This Row],[profit]]/Table5[[#This Row],[net_sales]]</f>
        <v>0.1808149394463783</v>
      </c>
      <c r="P8022" s="3" t="str">
        <f>IF(Table5[[#This Row],[Profit_Percentage]]&lt;=24.5%,"low","high")</f>
        <v>low</v>
      </c>
      <c r="Q8022" s="3" t="str">
        <f>IF(Table5[[#This Row],[Profit_Percentage]]&gt;25%,"high_profit","low_profit")&amp;(IF(Table5[[#This Row],[net_sales]]&gt;1000," high_sales"," low_sales"))</f>
        <v>low_profit high_sales</v>
      </c>
      <c r="R8022" s="3"/>
    </row>
    <row r="8023" spans="1:18" ht="14.25" customHeight="1" x14ac:dyDescent="0.3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Table5[[#This Row],[sales]]-(Table5[[#This Row],[sales]]*Table5[[#This Row],[discount]])</f>
        <v>96.14</v>
      </c>
      <c r="O8023" s="6">
        <f>Table5[[#This Row],[profit]]/Table5[[#This Row],[net_sales]]</f>
        <v>0.34772207197836486</v>
      </c>
      <c r="P8023" s="3" t="str">
        <f>IF(Table5[[#This Row],[Profit_Percentage]]&lt;=24.5%,"low","high")</f>
        <v>high</v>
      </c>
      <c r="Q8023" s="3" t="str">
        <f>IF(Table5[[#This Row],[Profit_Percentage]]&gt;25%,"high_profit","low_profit")&amp;(IF(Table5[[#This Row],[net_sales]]&gt;1000," high_sales"," low_sales"))</f>
        <v>high_profit low_sales</v>
      </c>
      <c r="R8023" s="3"/>
    </row>
    <row r="8024" spans="1:18" ht="14.25" customHeight="1" x14ac:dyDescent="0.3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Table5[[#This Row],[sales]]-(Table5[[#This Row],[sales]]*Table5[[#This Row],[discount]])</f>
        <v>725.21399999999994</v>
      </c>
      <c r="O8024" s="6">
        <f>Table5[[#This Row],[profit]]/Table5[[#This Row],[net_sales]]</f>
        <v>0.44608901648341043</v>
      </c>
      <c r="P8024" s="3" t="str">
        <f>IF(Table5[[#This Row],[Profit_Percentage]]&lt;=24.5%,"low","high")</f>
        <v>high</v>
      </c>
      <c r="Q8024" s="3" t="str">
        <f>IF(Table5[[#This Row],[Profit_Percentage]]&gt;25%,"high_profit","low_profit")&amp;(IF(Table5[[#This Row],[net_sales]]&gt;1000," high_sales"," low_sales"))</f>
        <v>high_profit low_sales</v>
      </c>
      <c r="R8024" s="3"/>
    </row>
    <row r="8025" spans="1:18" ht="14.25" customHeight="1" x14ac:dyDescent="0.3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Table5[[#This Row],[sales]]-(Table5[[#This Row],[sales]]*Table5[[#This Row],[discount]])</f>
        <v>703.0175999999999</v>
      </c>
      <c r="O8025" s="6">
        <f>Table5[[#This Row],[profit]]/Table5[[#This Row],[net_sales]]</f>
        <v>0.2727527731880397</v>
      </c>
      <c r="P8025" s="3" t="str">
        <f>IF(Table5[[#This Row],[Profit_Percentage]]&lt;=24.5%,"low","high")</f>
        <v>high</v>
      </c>
      <c r="Q8025" s="3" t="str">
        <f>IF(Table5[[#This Row],[Profit_Percentage]]&gt;25%,"high_profit","low_profit")&amp;(IF(Table5[[#This Row],[net_sales]]&gt;1000," high_sales"," low_sales"))</f>
        <v>high_profit low_sales</v>
      </c>
      <c r="R8025" s="3"/>
    </row>
    <row r="8026" spans="1:18" ht="14.25" customHeight="1" x14ac:dyDescent="0.3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Table5[[#This Row],[sales]]-(Table5[[#This Row],[sales]]*Table5[[#This Row],[discount]])</f>
        <v>3405.2849999999999</v>
      </c>
      <c r="O8026" s="6">
        <f>Table5[[#This Row],[profit]]/Table5[[#This Row],[net_sales]]</f>
        <v>0.30969507691720366</v>
      </c>
      <c r="P8026" s="3" t="str">
        <f>IF(Table5[[#This Row],[Profit_Percentage]]&lt;=24.5%,"low","high")</f>
        <v>high</v>
      </c>
      <c r="Q8026" s="3" t="str">
        <f>IF(Table5[[#This Row],[Profit_Percentage]]&gt;25%,"high_profit","low_profit")&amp;(IF(Table5[[#This Row],[net_sales]]&gt;1000," high_sales"," low_sales"))</f>
        <v>high_profit high_sales</v>
      </c>
      <c r="R8026" s="3"/>
    </row>
    <row r="8027" spans="1:18" ht="14.25" customHeight="1" x14ac:dyDescent="0.3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Table5[[#This Row],[sales]]-(Table5[[#This Row],[sales]]*Table5[[#This Row],[discount]])</f>
        <v>1901.8661999999999</v>
      </c>
      <c r="O8027" s="6">
        <f>Table5[[#This Row],[profit]]/Table5[[#This Row],[net_sales]]</f>
        <v>0.22588865609999276</v>
      </c>
      <c r="P8027" s="3" t="str">
        <f>IF(Table5[[#This Row],[Profit_Percentage]]&lt;=24.5%,"low","high")</f>
        <v>low</v>
      </c>
      <c r="Q8027" s="3" t="str">
        <f>IF(Table5[[#This Row],[Profit_Percentage]]&gt;25%,"high_profit","low_profit")&amp;(IF(Table5[[#This Row],[net_sales]]&gt;1000," high_sales"," low_sales"))</f>
        <v>low_profit high_sales</v>
      </c>
      <c r="R8027" s="3"/>
    </row>
    <row r="8028" spans="1:18" ht="14.25" customHeight="1" x14ac:dyDescent="0.3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Table5[[#This Row],[sales]]-(Table5[[#This Row],[sales]]*Table5[[#This Row],[discount]])</f>
        <v>573.70299999999997</v>
      </c>
      <c r="O8028" s="6">
        <f>Table5[[#This Row],[profit]]/Table5[[#This Row],[net_sales]]</f>
        <v>0.30763304357829752</v>
      </c>
      <c r="P8028" s="3" t="str">
        <f>IF(Table5[[#This Row],[Profit_Percentage]]&lt;=24.5%,"low","high")</f>
        <v>high</v>
      </c>
      <c r="Q8028" s="3" t="str">
        <f>IF(Table5[[#This Row],[Profit_Percentage]]&gt;25%,"high_profit","low_profit")&amp;(IF(Table5[[#This Row],[net_sales]]&gt;1000," high_sales"," low_sales"))</f>
        <v>high_profit low_sales</v>
      </c>
      <c r="R8028" s="3"/>
    </row>
    <row r="8029" spans="1:18" ht="14.25" customHeight="1" x14ac:dyDescent="0.3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Table5[[#This Row],[sales]]-(Table5[[#This Row],[sales]]*Table5[[#This Row],[discount]])</f>
        <v>1127.4139</v>
      </c>
      <c r="O8029" s="6">
        <f>Table5[[#This Row],[profit]]/Table5[[#This Row],[net_sales]]</f>
        <v>0.35963721930339865</v>
      </c>
      <c r="P8029" s="3" t="str">
        <f>IF(Table5[[#This Row],[Profit_Percentage]]&lt;=24.5%,"low","high")</f>
        <v>high</v>
      </c>
      <c r="Q8029" s="3" t="str">
        <f>IF(Table5[[#This Row],[Profit_Percentage]]&gt;25%,"high_profit","low_profit")&amp;(IF(Table5[[#This Row],[net_sales]]&gt;1000," high_sales"," low_sales"))</f>
        <v>high_profit high_sales</v>
      </c>
      <c r="R8029" s="3"/>
    </row>
    <row r="8030" spans="1:18" ht="14.25" customHeight="1" x14ac:dyDescent="0.3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Table5[[#This Row],[sales]]-(Table5[[#This Row],[sales]]*Table5[[#This Row],[discount]])</f>
        <v>2312.982</v>
      </c>
      <c r="O8030" s="6">
        <f>Table5[[#This Row],[profit]]/Table5[[#This Row],[net_sales]]</f>
        <v>0.15923167581935355</v>
      </c>
      <c r="P8030" s="3" t="str">
        <f>IF(Table5[[#This Row],[Profit_Percentage]]&lt;=24.5%,"low","high")</f>
        <v>low</v>
      </c>
      <c r="Q8030" s="3" t="str">
        <f>IF(Table5[[#This Row],[Profit_Percentage]]&gt;25%,"high_profit","low_profit")&amp;(IF(Table5[[#This Row],[net_sales]]&gt;1000," high_sales"," low_sales"))</f>
        <v>low_profit high_sales</v>
      </c>
      <c r="R8030" s="3"/>
    </row>
    <row r="8031" spans="1:18" ht="14.25" customHeight="1" x14ac:dyDescent="0.3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Table5[[#This Row],[sales]]-(Table5[[#This Row],[sales]]*Table5[[#This Row],[discount]])</f>
        <v>143.24789999999999</v>
      </c>
      <c r="O8031" s="6">
        <f>Table5[[#This Row],[profit]]/Table5[[#This Row],[net_sales]]</f>
        <v>0.28342474828601333</v>
      </c>
      <c r="P8031" s="3" t="str">
        <f>IF(Table5[[#This Row],[Profit_Percentage]]&lt;=24.5%,"low","high")</f>
        <v>high</v>
      </c>
      <c r="Q8031" s="3" t="str">
        <f>IF(Table5[[#This Row],[Profit_Percentage]]&gt;25%,"high_profit","low_profit")&amp;(IF(Table5[[#This Row],[net_sales]]&gt;1000," high_sales"," low_sales"))</f>
        <v>high_profit low_sales</v>
      </c>
      <c r="R8031" s="3"/>
    </row>
    <row r="8032" spans="1:18" ht="14.25" customHeight="1" x14ac:dyDescent="0.3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Table5[[#This Row],[sales]]-(Table5[[#This Row],[sales]]*Table5[[#This Row],[discount]])</f>
        <v>1873.2691999999997</v>
      </c>
      <c r="O8032" s="6">
        <f>Table5[[#This Row],[profit]]/Table5[[#This Row],[net_sales]]</f>
        <v>0.2569892250403733</v>
      </c>
      <c r="P8032" s="3" t="str">
        <f>IF(Table5[[#This Row],[Profit_Percentage]]&lt;=24.5%,"low","high")</f>
        <v>high</v>
      </c>
      <c r="Q8032" s="3" t="str">
        <f>IF(Table5[[#This Row],[Profit_Percentage]]&gt;25%,"high_profit","low_profit")&amp;(IF(Table5[[#This Row],[net_sales]]&gt;1000," high_sales"," low_sales"))</f>
        <v>high_profit high_sales</v>
      </c>
      <c r="R8032" s="3"/>
    </row>
    <row r="8033" spans="1:18" ht="14.25" customHeight="1" x14ac:dyDescent="0.3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Table5[[#This Row],[sales]]-(Table5[[#This Row],[sales]]*Table5[[#This Row],[discount]])</f>
        <v>2395.75</v>
      </c>
      <c r="O8033" s="6">
        <f>Table5[[#This Row],[profit]]/Table5[[#This Row],[net_sales]]</f>
        <v>0.28411144735469057</v>
      </c>
      <c r="P8033" s="3" t="str">
        <f>IF(Table5[[#This Row],[Profit_Percentage]]&lt;=24.5%,"low","high")</f>
        <v>high</v>
      </c>
      <c r="Q8033" s="3" t="str">
        <f>IF(Table5[[#This Row],[Profit_Percentage]]&gt;25%,"high_profit","low_profit")&amp;(IF(Table5[[#This Row],[net_sales]]&gt;1000," high_sales"," low_sales"))</f>
        <v>high_profit high_sales</v>
      </c>
      <c r="R8033" s="3"/>
    </row>
    <row r="8034" spans="1:18" ht="14.25" customHeight="1" x14ac:dyDescent="0.3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Table5[[#This Row],[sales]]-(Table5[[#This Row],[sales]]*Table5[[#This Row],[discount]])</f>
        <v>2267.8200000000002</v>
      </c>
      <c r="O8034" s="6">
        <f>Table5[[#This Row],[profit]]/Table5[[#This Row],[net_sales]]</f>
        <v>0.1497782010917974</v>
      </c>
      <c r="P8034" s="3" t="str">
        <f>IF(Table5[[#This Row],[Profit_Percentage]]&lt;=24.5%,"low","high")</f>
        <v>low</v>
      </c>
      <c r="Q8034" s="3" t="str">
        <f>IF(Table5[[#This Row],[Profit_Percentage]]&gt;25%,"high_profit","low_profit")&amp;(IF(Table5[[#This Row],[net_sales]]&gt;1000," high_sales"," low_sales"))</f>
        <v>low_profit high_sales</v>
      </c>
      <c r="R8034" s="3"/>
    </row>
    <row r="8035" spans="1:18" ht="14.25" customHeight="1" x14ac:dyDescent="0.3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Table5[[#This Row],[sales]]-(Table5[[#This Row],[sales]]*Table5[[#This Row],[discount]])</f>
        <v>1666.8795</v>
      </c>
      <c r="O8035" s="6">
        <f>Table5[[#This Row],[profit]]/Table5[[#This Row],[net_sales]]</f>
        <v>0.50982689510549506</v>
      </c>
      <c r="P8035" s="3" t="str">
        <f>IF(Table5[[#This Row],[Profit_Percentage]]&lt;=24.5%,"low","high")</f>
        <v>high</v>
      </c>
      <c r="Q8035" s="3" t="str">
        <f>IF(Table5[[#This Row],[Profit_Percentage]]&gt;25%,"high_profit","low_profit")&amp;(IF(Table5[[#This Row],[net_sales]]&gt;1000," high_sales"," low_sales"))</f>
        <v>high_profit high_sales</v>
      </c>
      <c r="R8035" s="3"/>
    </row>
    <row r="8036" spans="1:18" ht="14.25" customHeight="1" x14ac:dyDescent="0.3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Table5[[#This Row],[sales]]-(Table5[[#This Row],[sales]]*Table5[[#This Row],[discount]])</f>
        <v>1411.3569</v>
      </c>
      <c r="O8036" s="6">
        <f>Table5[[#This Row],[profit]]/Table5[[#This Row],[net_sales]]</f>
        <v>0.33015036806069392</v>
      </c>
      <c r="P8036" s="3" t="str">
        <f>IF(Table5[[#This Row],[Profit_Percentage]]&lt;=24.5%,"low","high")</f>
        <v>high</v>
      </c>
      <c r="Q8036" s="3" t="str">
        <f>IF(Table5[[#This Row],[Profit_Percentage]]&gt;25%,"high_profit","low_profit")&amp;(IF(Table5[[#This Row],[net_sales]]&gt;1000," high_sales"," low_sales"))</f>
        <v>high_profit high_sales</v>
      </c>
      <c r="R8036" s="3"/>
    </row>
    <row r="8037" spans="1:18" ht="14.25" customHeight="1" x14ac:dyDescent="0.3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Table5[[#This Row],[sales]]-(Table5[[#This Row],[sales]]*Table5[[#This Row],[discount]])</f>
        <v>548.38850000000002</v>
      </c>
      <c r="O8037" s="6">
        <f>Table5[[#This Row],[profit]]/Table5[[#This Row],[net_sales]]</f>
        <v>0.52344277824936158</v>
      </c>
      <c r="P8037" s="3" t="str">
        <f>IF(Table5[[#This Row],[Profit_Percentage]]&lt;=24.5%,"low","high")</f>
        <v>high</v>
      </c>
      <c r="Q8037" s="3" t="str">
        <f>IF(Table5[[#This Row],[Profit_Percentage]]&gt;25%,"high_profit","low_profit")&amp;(IF(Table5[[#This Row],[net_sales]]&gt;1000," high_sales"," low_sales"))</f>
        <v>high_profit low_sales</v>
      </c>
      <c r="R8037" s="3"/>
    </row>
    <row r="8038" spans="1:18" ht="14.25" customHeight="1" x14ac:dyDescent="0.3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Table5[[#This Row],[sales]]-(Table5[[#This Row],[sales]]*Table5[[#This Row],[discount]])</f>
        <v>3498.2478000000001</v>
      </c>
      <c r="O8038" s="6">
        <f>Table5[[#This Row],[profit]]/Table5[[#This Row],[net_sales]]</f>
        <v>0.16862727677553316</v>
      </c>
      <c r="P8038" s="3" t="str">
        <f>IF(Table5[[#This Row],[Profit_Percentage]]&lt;=24.5%,"low","high")</f>
        <v>low</v>
      </c>
      <c r="Q8038" s="3" t="str">
        <f>IF(Table5[[#This Row],[Profit_Percentage]]&gt;25%,"high_profit","low_profit")&amp;(IF(Table5[[#This Row],[net_sales]]&gt;1000," high_sales"," low_sales"))</f>
        <v>low_profit high_sales</v>
      </c>
      <c r="R8038" s="3"/>
    </row>
    <row r="8039" spans="1:18" ht="14.25" customHeight="1" x14ac:dyDescent="0.3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Table5[[#This Row],[sales]]-(Table5[[#This Row],[sales]]*Table5[[#This Row],[discount]])</f>
        <v>3176.3269999999998</v>
      </c>
      <c r="O8039" s="6">
        <f>Table5[[#This Row],[profit]]/Table5[[#This Row],[net_sales]]</f>
        <v>0.38863441956700306</v>
      </c>
      <c r="P8039" s="3" t="str">
        <f>IF(Table5[[#This Row],[Profit_Percentage]]&lt;=24.5%,"low","high")</f>
        <v>high</v>
      </c>
      <c r="Q8039" s="3" t="str">
        <f>IF(Table5[[#This Row],[Profit_Percentage]]&gt;25%,"high_profit","low_profit")&amp;(IF(Table5[[#This Row],[net_sales]]&gt;1000," high_sales"," low_sales"))</f>
        <v>high_profit high_sales</v>
      </c>
      <c r="R8039" s="3"/>
    </row>
    <row r="8040" spans="1:18" ht="14.25" customHeight="1" x14ac:dyDescent="0.3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Table5[[#This Row],[sales]]-(Table5[[#This Row],[sales]]*Table5[[#This Row],[discount]])</f>
        <v>2420.4459000000002</v>
      </c>
      <c r="O8040" s="6">
        <f>Table5[[#This Row],[profit]]/Table5[[#This Row],[net_sales]]</f>
        <v>0.22363647954288088</v>
      </c>
      <c r="P8040" s="3" t="str">
        <f>IF(Table5[[#This Row],[Profit_Percentage]]&lt;=24.5%,"low","high")</f>
        <v>low</v>
      </c>
      <c r="Q8040" s="3" t="str">
        <f>IF(Table5[[#This Row],[Profit_Percentage]]&gt;25%,"high_profit","low_profit")&amp;(IF(Table5[[#This Row],[net_sales]]&gt;1000," high_sales"," low_sales"))</f>
        <v>low_profit high_sales</v>
      </c>
      <c r="R8040" s="3"/>
    </row>
    <row r="8041" spans="1:18" ht="14.25" customHeight="1" x14ac:dyDescent="0.3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Table5[[#This Row],[sales]]-(Table5[[#This Row],[sales]]*Table5[[#This Row],[discount]])</f>
        <v>972.76700000000005</v>
      </c>
      <c r="O8041" s="6">
        <f>Table5[[#This Row],[profit]]/Table5[[#This Row],[net_sales]]</f>
        <v>0.49022016577453797</v>
      </c>
      <c r="P8041" s="3" t="str">
        <f>IF(Table5[[#This Row],[Profit_Percentage]]&lt;=24.5%,"low","high")</f>
        <v>high</v>
      </c>
      <c r="Q8041" s="3" t="str">
        <f>IF(Table5[[#This Row],[Profit_Percentage]]&gt;25%,"high_profit","low_profit")&amp;(IF(Table5[[#This Row],[net_sales]]&gt;1000," high_sales"," low_sales"))</f>
        <v>high_profit low_sales</v>
      </c>
      <c r="R8041" s="3"/>
    </row>
    <row r="8042" spans="1:18" ht="14.25" customHeight="1" x14ac:dyDescent="0.3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Table5[[#This Row],[sales]]-(Table5[[#This Row],[sales]]*Table5[[#This Row],[discount]])</f>
        <v>2344.41</v>
      </c>
      <c r="O8042" s="6">
        <f>Table5[[#This Row],[profit]]/Table5[[#This Row],[net_sales]]</f>
        <v>0.16919822044778859</v>
      </c>
      <c r="P8042" s="3" t="str">
        <f>IF(Table5[[#This Row],[Profit_Percentage]]&lt;=24.5%,"low","high")</f>
        <v>low</v>
      </c>
      <c r="Q8042" s="3" t="str">
        <f>IF(Table5[[#This Row],[Profit_Percentage]]&gt;25%,"high_profit","low_profit")&amp;(IF(Table5[[#This Row],[net_sales]]&gt;1000," high_sales"," low_sales"))</f>
        <v>low_profit high_sales</v>
      </c>
      <c r="R8042" s="3"/>
    </row>
    <row r="8043" spans="1:18" ht="14.25" customHeight="1" x14ac:dyDescent="0.3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Table5[[#This Row],[sales]]-(Table5[[#This Row],[sales]]*Table5[[#This Row],[discount]])</f>
        <v>2512.0070999999998</v>
      </c>
      <c r="O8043" s="6">
        <f>Table5[[#This Row],[profit]]/Table5[[#This Row],[net_sales]]</f>
        <v>8.9975860338929792E-2</v>
      </c>
      <c r="P8043" s="3" t="str">
        <f>IF(Table5[[#This Row],[Profit_Percentage]]&lt;=24.5%,"low","high")</f>
        <v>low</v>
      </c>
      <c r="Q8043" s="3" t="str">
        <f>IF(Table5[[#This Row],[Profit_Percentage]]&gt;25%,"high_profit","low_profit")&amp;(IF(Table5[[#This Row],[net_sales]]&gt;1000," high_sales"," low_sales"))</f>
        <v>low_profit high_sales</v>
      </c>
      <c r="R8043" s="3"/>
    </row>
    <row r="8044" spans="1:18" ht="14.25" customHeight="1" x14ac:dyDescent="0.3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Table5[[#This Row],[sales]]-(Table5[[#This Row],[sales]]*Table5[[#This Row],[discount]])</f>
        <v>2685.6752999999999</v>
      </c>
      <c r="O8044" s="6">
        <f>Table5[[#This Row],[profit]]/Table5[[#This Row],[net_sales]]</f>
        <v>0.22872459675225817</v>
      </c>
      <c r="P8044" s="3" t="str">
        <f>IF(Table5[[#This Row],[Profit_Percentage]]&lt;=24.5%,"low","high")</f>
        <v>low</v>
      </c>
      <c r="Q8044" s="3" t="str">
        <f>IF(Table5[[#This Row],[Profit_Percentage]]&gt;25%,"high_profit","low_profit")&amp;(IF(Table5[[#This Row],[net_sales]]&gt;1000," high_sales"," low_sales"))</f>
        <v>low_profit high_sales</v>
      </c>
      <c r="R8044" s="3"/>
    </row>
    <row r="8045" spans="1:18" ht="14.25" customHeight="1" x14ac:dyDescent="0.3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Table5[[#This Row],[sales]]-(Table5[[#This Row],[sales]]*Table5[[#This Row],[discount]])</f>
        <v>4091.8590000000004</v>
      </c>
      <c r="O8045" s="6">
        <f>Table5[[#This Row],[profit]]/Table5[[#This Row],[net_sales]]</f>
        <v>0.19442996447336039</v>
      </c>
      <c r="P8045" s="3" t="str">
        <f>IF(Table5[[#This Row],[Profit_Percentage]]&lt;=24.5%,"low","high")</f>
        <v>low</v>
      </c>
      <c r="Q8045" s="3" t="str">
        <f>IF(Table5[[#This Row],[Profit_Percentage]]&gt;25%,"high_profit","low_profit")&amp;(IF(Table5[[#This Row],[net_sales]]&gt;1000," high_sales"," low_sales"))</f>
        <v>low_profit high_sales</v>
      </c>
      <c r="R8045" s="3"/>
    </row>
    <row r="8046" spans="1:18" ht="14.25" customHeight="1" x14ac:dyDescent="0.3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Table5[[#This Row],[sales]]-(Table5[[#This Row],[sales]]*Table5[[#This Row],[discount]])</f>
        <v>1401.4292</v>
      </c>
      <c r="O8046" s="6">
        <f>Table5[[#This Row],[profit]]/Table5[[#This Row],[net_sales]]</f>
        <v>0.20232202953955863</v>
      </c>
      <c r="P8046" s="3" t="str">
        <f>IF(Table5[[#This Row],[Profit_Percentage]]&lt;=24.5%,"low","high")</f>
        <v>low</v>
      </c>
      <c r="Q8046" s="3" t="str">
        <f>IF(Table5[[#This Row],[Profit_Percentage]]&gt;25%,"high_profit","low_profit")&amp;(IF(Table5[[#This Row],[net_sales]]&gt;1000," high_sales"," low_sales"))</f>
        <v>low_profit high_sales</v>
      </c>
      <c r="R8046" s="3"/>
    </row>
    <row r="8047" spans="1:18" ht="14.25" customHeight="1" x14ac:dyDescent="0.3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Table5[[#This Row],[sales]]-(Table5[[#This Row],[sales]]*Table5[[#This Row],[discount]])</f>
        <v>2189.107</v>
      </c>
      <c r="O8047" s="6">
        <f>Table5[[#This Row],[profit]]/Table5[[#This Row],[net_sales]]</f>
        <v>0.24830672963907202</v>
      </c>
      <c r="P8047" s="3" t="str">
        <f>IF(Table5[[#This Row],[Profit_Percentage]]&lt;=24.5%,"low","high")</f>
        <v>high</v>
      </c>
      <c r="Q8047" s="3" t="str">
        <f>IF(Table5[[#This Row],[Profit_Percentage]]&gt;25%,"high_profit","low_profit")&amp;(IF(Table5[[#This Row],[net_sales]]&gt;1000," high_sales"," low_sales"))</f>
        <v>low_profit high_sales</v>
      </c>
      <c r="R8047" s="3"/>
    </row>
    <row r="8048" spans="1:18" ht="14.25" customHeight="1" x14ac:dyDescent="0.3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Table5[[#This Row],[sales]]-(Table5[[#This Row],[sales]]*Table5[[#This Row],[discount]])</f>
        <v>3167.9423999999999</v>
      </c>
      <c r="O8048" s="6">
        <f>Table5[[#This Row],[profit]]/Table5[[#This Row],[net_sales]]</f>
        <v>0.10935173568812363</v>
      </c>
      <c r="P8048" s="3" t="str">
        <f>IF(Table5[[#This Row],[Profit_Percentage]]&lt;=24.5%,"low","high")</f>
        <v>low</v>
      </c>
      <c r="Q8048" s="3" t="str">
        <f>IF(Table5[[#This Row],[Profit_Percentage]]&gt;25%,"high_profit","low_profit")&amp;(IF(Table5[[#This Row],[net_sales]]&gt;1000," high_sales"," low_sales"))</f>
        <v>low_profit high_sales</v>
      </c>
      <c r="R8048" s="3"/>
    </row>
    <row r="8049" spans="1:18" ht="14.25" customHeight="1" x14ac:dyDescent="0.3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Table5[[#This Row],[sales]]-(Table5[[#This Row],[sales]]*Table5[[#This Row],[discount]])</f>
        <v>2001.6348</v>
      </c>
      <c r="O8049" s="6">
        <f>Table5[[#This Row],[profit]]/Table5[[#This Row],[net_sales]]</f>
        <v>0.33718438548330593</v>
      </c>
      <c r="P8049" s="3" t="str">
        <f>IF(Table5[[#This Row],[Profit_Percentage]]&lt;=24.5%,"low","high")</f>
        <v>high</v>
      </c>
      <c r="Q8049" s="3" t="str">
        <f>IF(Table5[[#This Row],[Profit_Percentage]]&gt;25%,"high_profit","low_profit")&amp;(IF(Table5[[#This Row],[net_sales]]&gt;1000," high_sales"," low_sales"))</f>
        <v>high_profit high_sales</v>
      </c>
      <c r="R8049" s="3"/>
    </row>
    <row r="8050" spans="1:18" ht="14.25" customHeight="1" x14ac:dyDescent="0.3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Table5[[#This Row],[sales]]-(Table5[[#This Row],[sales]]*Table5[[#This Row],[discount]])</f>
        <v>2016.2250000000001</v>
      </c>
      <c r="O8050" s="6">
        <f>Table5[[#This Row],[profit]]/Table5[[#This Row],[net_sales]]</f>
        <v>0.24403030415752208</v>
      </c>
      <c r="P8050" s="3" t="str">
        <f>IF(Table5[[#This Row],[Profit_Percentage]]&lt;=24.5%,"low","high")</f>
        <v>low</v>
      </c>
      <c r="Q8050" s="3" t="str">
        <f>IF(Table5[[#This Row],[Profit_Percentage]]&gt;25%,"high_profit","low_profit")&amp;(IF(Table5[[#This Row],[net_sales]]&gt;1000," high_sales"," low_sales"))</f>
        <v>low_profit high_sales</v>
      </c>
      <c r="R8050" s="3"/>
    </row>
    <row r="8051" spans="1:18" ht="14.25" customHeight="1" x14ac:dyDescent="0.3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Table5[[#This Row],[sales]]-(Table5[[#This Row],[sales]]*Table5[[#This Row],[discount]])</f>
        <v>2379.8215</v>
      </c>
      <c r="O8051" s="6">
        <f>Table5[[#This Row],[profit]]/Table5[[#This Row],[net_sales]]</f>
        <v>8.9510914999297225E-2</v>
      </c>
      <c r="P8051" s="3" t="str">
        <f>IF(Table5[[#This Row],[Profit_Percentage]]&lt;=24.5%,"low","high")</f>
        <v>low</v>
      </c>
      <c r="Q8051" s="3" t="str">
        <f>IF(Table5[[#This Row],[Profit_Percentage]]&gt;25%,"high_profit","low_profit")&amp;(IF(Table5[[#This Row],[net_sales]]&gt;1000," high_sales"," low_sales"))</f>
        <v>low_profit high_sales</v>
      </c>
      <c r="R8051" s="3"/>
    </row>
    <row r="8052" spans="1:18" ht="14.25" customHeight="1" x14ac:dyDescent="0.3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Table5[[#This Row],[sales]]-(Table5[[#This Row],[sales]]*Table5[[#This Row],[discount]])</f>
        <v>2643.3018000000002</v>
      </c>
      <c r="O8052" s="6">
        <f>Table5[[#This Row],[profit]]/Table5[[#This Row],[net_sales]]</f>
        <v>0.12120068922890302</v>
      </c>
      <c r="P8052" s="3" t="str">
        <f>IF(Table5[[#This Row],[Profit_Percentage]]&lt;=24.5%,"low","high")</f>
        <v>low</v>
      </c>
      <c r="Q8052" s="3" t="str">
        <f>IF(Table5[[#This Row],[Profit_Percentage]]&gt;25%,"high_profit","low_profit")&amp;(IF(Table5[[#This Row],[net_sales]]&gt;1000," high_sales"," low_sales"))</f>
        <v>low_profit high_sales</v>
      </c>
      <c r="R8052" s="3"/>
    </row>
    <row r="8053" spans="1:18" ht="14.25" customHeight="1" x14ac:dyDescent="0.3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Table5[[#This Row],[sales]]-(Table5[[#This Row],[sales]]*Table5[[#This Row],[discount]])</f>
        <v>4450.7188999999998</v>
      </c>
      <c r="O8053" s="6">
        <f>Table5[[#This Row],[profit]]/Table5[[#This Row],[net_sales]]</f>
        <v>0.25186268222870695</v>
      </c>
      <c r="P8053" s="3" t="str">
        <f>IF(Table5[[#This Row],[Profit_Percentage]]&lt;=24.5%,"low","high")</f>
        <v>high</v>
      </c>
      <c r="Q8053" s="3" t="str">
        <f>IF(Table5[[#This Row],[Profit_Percentage]]&gt;25%,"high_profit","low_profit")&amp;(IF(Table5[[#This Row],[net_sales]]&gt;1000," high_sales"," low_sales"))</f>
        <v>high_profit high_sales</v>
      </c>
      <c r="R8053" s="3"/>
    </row>
    <row r="8054" spans="1:18" ht="14.25" customHeight="1" x14ac:dyDescent="0.3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Table5[[#This Row],[sales]]-(Table5[[#This Row],[sales]]*Table5[[#This Row],[discount]])</f>
        <v>489.76499999999999</v>
      </c>
      <c r="O8054" s="6">
        <f>Table5[[#This Row],[profit]]/Table5[[#This Row],[net_sales]]</f>
        <v>0.26192153379682093</v>
      </c>
      <c r="P8054" s="3" t="str">
        <f>IF(Table5[[#This Row],[Profit_Percentage]]&lt;=24.5%,"low","high")</f>
        <v>high</v>
      </c>
      <c r="Q8054" s="3" t="str">
        <f>IF(Table5[[#This Row],[Profit_Percentage]]&gt;25%,"high_profit","low_profit")&amp;(IF(Table5[[#This Row],[net_sales]]&gt;1000," high_sales"," low_sales"))</f>
        <v>high_profit low_sales</v>
      </c>
      <c r="R8054" s="3"/>
    </row>
    <row r="8055" spans="1:18" ht="14.25" customHeight="1" x14ac:dyDescent="0.3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Table5[[#This Row],[sales]]-(Table5[[#This Row],[sales]]*Table5[[#This Row],[discount]])</f>
        <v>2165.2350000000001</v>
      </c>
      <c r="O8055" s="6">
        <f>Table5[[#This Row],[profit]]/Table5[[#This Row],[net_sales]]</f>
        <v>0.23505993575755055</v>
      </c>
      <c r="P8055" s="3" t="str">
        <f>IF(Table5[[#This Row],[Profit_Percentage]]&lt;=24.5%,"low","high")</f>
        <v>low</v>
      </c>
      <c r="Q8055" s="3" t="str">
        <f>IF(Table5[[#This Row],[Profit_Percentage]]&gt;25%,"high_profit","low_profit")&amp;(IF(Table5[[#This Row],[net_sales]]&gt;1000," high_sales"," low_sales"))</f>
        <v>low_profit high_sales</v>
      </c>
      <c r="R8055" s="3"/>
    </row>
    <row r="8056" spans="1:18" ht="14.25" customHeight="1" x14ac:dyDescent="0.3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Table5[[#This Row],[sales]]-(Table5[[#This Row],[sales]]*Table5[[#This Row],[discount]])</f>
        <v>4416.192</v>
      </c>
      <c r="O8056" s="6">
        <f>Table5[[#This Row],[profit]]/Table5[[#This Row],[net_sales]]</f>
        <v>0.10967140921409213</v>
      </c>
      <c r="P8056" s="3" t="str">
        <f>IF(Table5[[#This Row],[Profit_Percentage]]&lt;=24.5%,"low","high")</f>
        <v>low</v>
      </c>
      <c r="Q8056" s="3" t="str">
        <f>IF(Table5[[#This Row],[Profit_Percentage]]&gt;25%,"high_profit","low_profit")&amp;(IF(Table5[[#This Row],[net_sales]]&gt;1000," high_sales"," low_sales"))</f>
        <v>low_profit high_sales</v>
      </c>
      <c r="R8056" s="3"/>
    </row>
    <row r="8057" spans="1:18" ht="14.25" customHeight="1" x14ac:dyDescent="0.3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Table5[[#This Row],[sales]]-(Table5[[#This Row],[sales]]*Table5[[#This Row],[discount]])</f>
        <v>707.01390000000004</v>
      </c>
      <c r="O8057" s="6">
        <f>Table5[[#This Row],[profit]]/Table5[[#This Row],[net_sales]]</f>
        <v>0.13797465650958204</v>
      </c>
      <c r="P8057" s="3" t="str">
        <f>IF(Table5[[#This Row],[Profit_Percentage]]&lt;=24.5%,"low","high")</f>
        <v>low</v>
      </c>
      <c r="Q8057" s="3" t="str">
        <f>IF(Table5[[#This Row],[Profit_Percentage]]&gt;25%,"high_profit","low_profit")&amp;(IF(Table5[[#This Row],[net_sales]]&gt;1000," high_sales"," low_sales"))</f>
        <v>low_profit low_sales</v>
      </c>
      <c r="R8057" s="3"/>
    </row>
    <row r="8058" spans="1:18" ht="14.25" customHeight="1" x14ac:dyDescent="0.3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Table5[[#This Row],[sales]]-(Table5[[#This Row],[sales]]*Table5[[#This Row],[discount]])</f>
        <v>1698.4080000000001</v>
      </c>
      <c r="O8058" s="6">
        <f>Table5[[#This Row],[profit]]/Table5[[#This Row],[net_sales]]</f>
        <v>0.31730891517232601</v>
      </c>
      <c r="P8058" s="3" t="str">
        <f>IF(Table5[[#This Row],[Profit_Percentage]]&lt;=24.5%,"low","high")</f>
        <v>high</v>
      </c>
      <c r="Q8058" s="3" t="str">
        <f>IF(Table5[[#This Row],[Profit_Percentage]]&gt;25%,"high_profit","low_profit")&amp;(IF(Table5[[#This Row],[net_sales]]&gt;1000," high_sales"," low_sales"))</f>
        <v>high_profit high_sales</v>
      </c>
      <c r="R8058" s="3"/>
    </row>
    <row r="8059" spans="1:18" ht="14.25" customHeight="1" x14ac:dyDescent="0.3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Table5[[#This Row],[sales]]-(Table5[[#This Row],[sales]]*Table5[[#This Row],[discount]])</f>
        <v>391.6377</v>
      </c>
      <c r="O8059" s="6">
        <f>Table5[[#This Row],[profit]]/Table5[[#This Row],[net_sales]]</f>
        <v>0.16405468625722192</v>
      </c>
      <c r="P8059" s="3" t="str">
        <f>IF(Table5[[#This Row],[Profit_Percentage]]&lt;=24.5%,"low","high")</f>
        <v>low</v>
      </c>
      <c r="Q8059" s="3" t="str">
        <f>IF(Table5[[#This Row],[Profit_Percentage]]&gt;25%,"high_profit","low_profit")&amp;(IF(Table5[[#This Row],[net_sales]]&gt;1000," high_sales"," low_sales"))</f>
        <v>low_profit low_sales</v>
      </c>
      <c r="R8059" s="3"/>
    </row>
    <row r="8060" spans="1:18" ht="14.25" customHeight="1" x14ac:dyDescent="0.3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Table5[[#This Row],[sales]]-(Table5[[#This Row],[sales]]*Table5[[#This Row],[discount]])</f>
        <v>636.34910000000002</v>
      </c>
      <c r="O8060" s="6">
        <f>Table5[[#This Row],[profit]]/Table5[[#This Row],[net_sales]]</f>
        <v>9.7022216264625816E-2</v>
      </c>
      <c r="P8060" s="3" t="str">
        <f>IF(Table5[[#This Row],[Profit_Percentage]]&lt;=24.5%,"low","high")</f>
        <v>low</v>
      </c>
      <c r="Q8060" s="3" t="str">
        <f>IF(Table5[[#This Row],[Profit_Percentage]]&gt;25%,"high_profit","low_profit")&amp;(IF(Table5[[#This Row],[net_sales]]&gt;1000," high_sales"," low_sales"))</f>
        <v>low_profit low_sales</v>
      </c>
      <c r="R8060" s="3"/>
    </row>
    <row r="8061" spans="1:18" ht="14.25" customHeight="1" x14ac:dyDescent="0.3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Table5[[#This Row],[sales]]-(Table5[[#This Row],[sales]]*Table5[[#This Row],[discount]])</f>
        <v>4484.8386</v>
      </c>
      <c r="O8061" s="6">
        <f>Table5[[#This Row],[profit]]/Table5[[#This Row],[net_sales]]</f>
        <v>0.21693088353279869</v>
      </c>
      <c r="P8061" s="3" t="str">
        <f>IF(Table5[[#This Row],[Profit_Percentage]]&lt;=24.5%,"low","high")</f>
        <v>low</v>
      </c>
      <c r="Q8061" s="3" t="str">
        <f>IF(Table5[[#This Row],[Profit_Percentage]]&gt;25%,"high_profit","low_profit")&amp;(IF(Table5[[#This Row],[net_sales]]&gt;1000," high_sales"," low_sales"))</f>
        <v>low_profit high_sales</v>
      </c>
      <c r="R8061" s="3"/>
    </row>
    <row r="8062" spans="1:18" ht="14.25" customHeight="1" x14ac:dyDescent="0.3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Table5[[#This Row],[sales]]-(Table5[[#This Row],[sales]]*Table5[[#This Row],[discount]])</f>
        <v>2057.652</v>
      </c>
      <c r="O8062" s="6">
        <f>Table5[[#This Row],[profit]]/Table5[[#This Row],[net_sales]]</f>
        <v>0.26942359543790689</v>
      </c>
      <c r="P8062" s="3" t="str">
        <f>IF(Table5[[#This Row],[Profit_Percentage]]&lt;=24.5%,"low","high")</f>
        <v>high</v>
      </c>
      <c r="Q8062" s="3" t="str">
        <f>IF(Table5[[#This Row],[Profit_Percentage]]&gt;25%,"high_profit","low_profit")&amp;(IF(Table5[[#This Row],[net_sales]]&gt;1000," high_sales"," low_sales"))</f>
        <v>high_profit high_sales</v>
      </c>
      <c r="R8062" s="3"/>
    </row>
    <row r="8063" spans="1:18" ht="14.25" customHeight="1" x14ac:dyDescent="0.3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Table5[[#This Row],[sales]]-(Table5[[#This Row],[sales]]*Table5[[#This Row],[discount]])</f>
        <v>2640.8632000000002</v>
      </c>
      <c r="O8063" s="6">
        <f>Table5[[#This Row],[profit]]/Table5[[#This Row],[net_sales]]</f>
        <v>0.12331195345521871</v>
      </c>
      <c r="P8063" s="3" t="str">
        <f>IF(Table5[[#This Row],[Profit_Percentage]]&lt;=24.5%,"low","high")</f>
        <v>low</v>
      </c>
      <c r="Q8063" s="3" t="str">
        <f>IF(Table5[[#This Row],[Profit_Percentage]]&gt;25%,"high_profit","low_profit")&amp;(IF(Table5[[#This Row],[net_sales]]&gt;1000," high_sales"," low_sales"))</f>
        <v>low_profit high_sales</v>
      </c>
      <c r="R8063" s="3"/>
    </row>
    <row r="8064" spans="1:18" ht="14.25" customHeight="1" x14ac:dyDescent="0.3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Table5[[#This Row],[sales]]-(Table5[[#This Row],[sales]]*Table5[[#This Row],[discount]])</f>
        <v>765.06639999999993</v>
      </c>
      <c r="O8064" s="6">
        <f>Table5[[#This Row],[profit]]/Table5[[#This Row],[net_sales]]</f>
        <v>0.11541481889676504</v>
      </c>
      <c r="P8064" s="3" t="str">
        <f>IF(Table5[[#This Row],[Profit_Percentage]]&lt;=24.5%,"low","high")</f>
        <v>low</v>
      </c>
      <c r="Q8064" s="3" t="str">
        <f>IF(Table5[[#This Row],[Profit_Percentage]]&gt;25%,"high_profit","low_profit")&amp;(IF(Table5[[#This Row],[net_sales]]&gt;1000," high_sales"," low_sales"))</f>
        <v>low_profit low_sales</v>
      </c>
      <c r="R8064" s="3"/>
    </row>
    <row r="8065" spans="1:18" ht="14.25" customHeight="1" x14ac:dyDescent="0.3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Table5[[#This Row],[sales]]-(Table5[[#This Row],[sales]]*Table5[[#This Row],[discount]])</f>
        <v>130.75020000000001</v>
      </c>
      <c r="O8065" s="6">
        <f>Table5[[#This Row],[profit]]/Table5[[#This Row],[net_sales]]</f>
        <v>9.2083989164070096E-2</v>
      </c>
      <c r="P8065" s="3" t="str">
        <f>IF(Table5[[#This Row],[Profit_Percentage]]&lt;=24.5%,"low","high")</f>
        <v>low</v>
      </c>
      <c r="Q8065" s="3" t="str">
        <f>IF(Table5[[#This Row],[Profit_Percentage]]&gt;25%,"high_profit","low_profit")&amp;(IF(Table5[[#This Row],[net_sales]]&gt;1000," high_sales"," low_sales"))</f>
        <v>low_profit low_sales</v>
      </c>
      <c r="R8065" s="3"/>
    </row>
    <row r="8066" spans="1:18" ht="14.25" customHeight="1" x14ac:dyDescent="0.3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Table5[[#This Row],[sales]]-(Table5[[#This Row],[sales]]*Table5[[#This Row],[discount]])</f>
        <v>4106.3004000000001</v>
      </c>
      <c r="O8066" s="6">
        <f>Table5[[#This Row],[profit]]/Table5[[#This Row],[net_sales]]</f>
        <v>6.2333481495898353E-2</v>
      </c>
      <c r="P8066" s="3" t="str">
        <f>IF(Table5[[#This Row],[Profit_Percentage]]&lt;=24.5%,"low","high")</f>
        <v>low</v>
      </c>
      <c r="Q8066" s="3" t="str">
        <f>IF(Table5[[#This Row],[Profit_Percentage]]&gt;25%,"high_profit","low_profit")&amp;(IF(Table5[[#This Row],[net_sales]]&gt;1000," high_sales"," low_sales"))</f>
        <v>low_profit high_sales</v>
      </c>
      <c r="R8066" s="3"/>
    </row>
    <row r="8067" spans="1:18" ht="14.25" customHeight="1" x14ac:dyDescent="0.3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Table5[[#This Row],[sales]]-(Table5[[#This Row],[sales]]*Table5[[#This Row],[discount]])</f>
        <v>1778.3146999999999</v>
      </c>
      <c r="O8067" s="6">
        <f>Table5[[#This Row],[profit]]/Table5[[#This Row],[net_sales]]</f>
        <v>0.10443595838239431</v>
      </c>
      <c r="P8067" s="3" t="str">
        <f>IF(Table5[[#This Row],[Profit_Percentage]]&lt;=24.5%,"low","high")</f>
        <v>low</v>
      </c>
      <c r="Q8067" s="3" t="str">
        <f>IF(Table5[[#This Row],[Profit_Percentage]]&gt;25%,"high_profit","low_profit")&amp;(IF(Table5[[#This Row],[net_sales]]&gt;1000," high_sales"," low_sales"))</f>
        <v>low_profit high_sales</v>
      </c>
      <c r="R8067" s="3"/>
    </row>
    <row r="8068" spans="1:18" ht="14.25" customHeight="1" x14ac:dyDescent="0.3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Table5[[#This Row],[sales]]-(Table5[[#This Row],[sales]]*Table5[[#This Row],[discount]])</f>
        <v>178.14599999999999</v>
      </c>
      <c r="O8068" s="6">
        <f>Table5[[#This Row],[profit]]/Table5[[#This Row],[net_sales]]</f>
        <v>7.1514375849022718E-2</v>
      </c>
      <c r="P8068" s="3" t="str">
        <f>IF(Table5[[#This Row],[Profit_Percentage]]&lt;=24.5%,"low","high")</f>
        <v>low</v>
      </c>
      <c r="Q8068" s="3" t="str">
        <f>IF(Table5[[#This Row],[Profit_Percentage]]&gt;25%,"high_profit","low_profit")&amp;(IF(Table5[[#This Row],[net_sales]]&gt;1000," high_sales"," low_sales"))</f>
        <v>low_profit low_sales</v>
      </c>
      <c r="R8068" s="3"/>
    </row>
    <row r="8069" spans="1:18" ht="14.25" customHeight="1" x14ac:dyDescent="0.3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Table5[[#This Row],[sales]]-(Table5[[#This Row],[sales]]*Table5[[#This Row],[discount]])</f>
        <v>4118.8418000000001</v>
      </c>
      <c r="O8069" s="6">
        <f>Table5[[#This Row],[profit]]/Table5[[#This Row],[net_sales]]</f>
        <v>0.29460223502636107</v>
      </c>
      <c r="P8069" s="3" t="str">
        <f>IF(Table5[[#This Row],[Profit_Percentage]]&lt;=24.5%,"low","high")</f>
        <v>high</v>
      </c>
      <c r="Q8069" s="3" t="str">
        <f>IF(Table5[[#This Row],[Profit_Percentage]]&gt;25%,"high_profit","low_profit")&amp;(IF(Table5[[#This Row],[net_sales]]&gt;1000," high_sales"," low_sales"))</f>
        <v>high_profit high_sales</v>
      </c>
      <c r="R8069" s="3"/>
    </row>
    <row r="8070" spans="1:18" ht="14.25" customHeight="1" x14ac:dyDescent="0.3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Table5[[#This Row],[sales]]-(Table5[[#This Row],[sales]]*Table5[[#This Row],[discount]])</f>
        <v>1908.9223999999999</v>
      </c>
      <c r="O8070" s="6">
        <f>Table5[[#This Row],[profit]]/Table5[[#This Row],[net_sales]]</f>
        <v>0.25917240009337206</v>
      </c>
      <c r="P8070" s="3" t="str">
        <f>IF(Table5[[#This Row],[Profit_Percentage]]&lt;=24.5%,"low","high")</f>
        <v>high</v>
      </c>
      <c r="Q8070" s="3" t="str">
        <f>IF(Table5[[#This Row],[Profit_Percentage]]&gt;25%,"high_profit","low_profit")&amp;(IF(Table5[[#This Row],[net_sales]]&gt;1000," high_sales"," low_sales"))</f>
        <v>high_profit high_sales</v>
      </c>
      <c r="R8070" s="3"/>
    </row>
    <row r="8071" spans="1:18" ht="14.25" customHeight="1" x14ac:dyDescent="0.3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Table5[[#This Row],[sales]]-(Table5[[#This Row],[sales]]*Table5[[#This Row],[discount]])</f>
        <v>2018.3856999999998</v>
      </c>
      <c r="O8071" s="6">
        <f>Table5[[#This Row],[profit]]/Table5[[#This Row],[net_sales]]</f>
        <v>0.14157849017658022</v>
      </c>
      <c r="P8071" s="3" t="str">
        <f>IF(Table5[[#This Row],[Profit_Percentage]]&lt;=24.5%,"low","high")</f>
        <v>low</v>
      </c>
      <c r="Q8071" s="3" t="str">
        <f>IF(Table5[[#This Row],[Profit_Percentage]]&gt;25%,"high_profit","low_profit")&amp;(IF(Table5[[#This Row],[net_sales]]&gt;1000," high_sales"," low_sales"))</f>
        <v>low_profit high_sales</v>
      </c>
      <c r="R8071" s="3"/>
    </row>
    <row r="8072" spans="1:18" ht="14.25" customHeight="1" x14ac:dyDescent="0.3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Table5[[#This Row],[sales]]-(Table5[[#This Row],[sales]]*Table5[[#This Row],[discount]])</f>
        <v>3111.0552000000002</v>
      </c>
      <c r="O8072" s="6">
        <f>Table5[[#This Row],[profit]]/Table5[[#This Row],[net_sales]]</f>
        <v>7.931071104106413E-2</v>
      </c>
      <c r="P8072" s="3" t="str">
        <f>IF(Table5[[#This Row],[Profit_Percentage]]&lt;=24.5%,"low","high")</f>
        <v>low</v>
      </c>
      <c r="Q8072" s="3" t="str">
        <f>IF(Table5[[#This Row],[Profit_Percentage]]&gt;25%,"high_profit","low_profit")&amp;(IF(Table5[[#This Row],[net_sales]]&gt;1000," high_sales"," low_sales"))</f>
        <v>low_profit high_sales</v>
      </c>
      <c r="R8072" s="3"/>
    </row>
    <row r="8073" spans="1:18" ht="14.25" customHeight="1" x14ac:dyDescent="0.3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Table5[[#This Row],[sales]]-(Table5[[#This Row],[sales]]*Table5[[#This Row],[discount]])</f>
        <v>76.30149999999999</v>
      </c>
      <c r="O8073" s="6">
        <f>Table5[[#This Row],[profit]]/Table5[[#This Row],[net_sales]]</f>
        <v>0.52371185363328387</v>
      </c>
      <c r="P8073" s="3" t="str">
        <f>IF(Table5[[#This Row],[Profit_Percentage]]&lt;=24.5%,"low","high")</f>
        <v>high</v>
      </c>
      <c r="Q8073" s="3" t="str">
        <f>IF(Table5[[#This Row],[Profit_Percentage]]&gt;25%,"high_profit","low_profit")&amp;(IF(Table5[[#This Row],[net_sales]]&gt;1000," high_sales"," low_sales"))</f>
        <v>high_profit low_sales</v>
      </c>
      <c r="R8073" s="3"/>
    </row>
    <row r="8074" spans="1:18" ht="14.25" customHeight="1" x14ac:dyDescent="0.3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Table5[[#This Row],[sales]]-(Table5[[#This Row],[sales]]*Table5[[#This Row],[discount]])</f>
        <v>2484.3508000000002</v>
      </c>
      <c r="O8074" s="6">
        <f>Table5[[#This Row],[profit]]/Table5[[#This Row],[net_sales]]</f>
        <v>0.1664418728627213</v>
      </c>
      <c r="P8074" s="3" t="str">
        <f>IF(Table5[[#This Row],[Profit_Percentage]]&lt;=24.5%,"low","high")</f>
        <v>low</v>
      </c>
      <c r="Q8074" s="3" t="str">
        <f>IF(Table5[[#This Row],[Profit_Percentage]]&gt;25%,"high_profit","low_profit")&amp;(IF(Table5[[#This Row],[net_sales]]&gt;1000," high_sales"," low_sales"))</f>
        <v>low_profit high_sales</v>
      </c>
      <c r="R8074" s="3"/>
    </row>
    <row r="8075" spans="1:18" ht="14.25" customHeight="1" x14ac:dyDescent="0.3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Table5[[#This Row],[sales]]-(Table5[[#This Row],[sales]]*Table5[[#This Row],[discount]])</f>
        <v>2961.5571</v>
      </c>
      <c r="O8075" s="6">
        <f>Table5[[#This Row],[profit]]/Table5[[#This Row],[net_sales]]</f>
        <v>5.7456261775266804E-2</v>
      </c>
      <c r="P8075" s="3" t="str">
        <f>IF(Table5[[#This Row],[Profit_Percentage]]&lt;=24.5%,"low","high")</f>
        <v>low</v>
      </c>
      <c r="Q8075" s="3" t="str">
        <f>IF(Table5[[#This Row],[Profit_Percentage]]&gt;25%,"high_profit","low_profit")&amp;(IF(Table5[[#This Row],[net_sales]]&gt;1000," high_sales"," low_sales"))</f>
        <v>low_profit high_sales</v>
      </c>
      <c r="R8075" s="3"/>
    </row>
    <row r="8076" spans="1:18" ht="14.25" customHeight="1" x14ac:dyDescent="0.3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Table5[[#This Row],[sales]]-(Table5[[#This Row],[sales]]*Table5[[#This Row],[discount]])</f>
        <v>1446.2150999999999</v>
      </c>
      <c r="O8076" s="6">
        <f>Table5[[#This Row],[profit]]/Table5[[#This Row],[net_sales]]</f>
        <v>5.8068817010692261E-2</v>
      </c>
      <c r="P8076" s="3" t="str">
        <f>IF(Table5[[#This Row],[Profit_Percentage]]&lt;=24.5%,"low","high")</f>
        <v>low</v>
      </c>
      <c r="Q8076" s="3" t="str">
        <f>IF(Table5[[#This Row],[Profit_Percentage]]&gt;25%,"high_profit","low_profit")&amp;(IF(Table5[[#This Row],[net_sales]]&gt;1000," high_sales"," low_sales"))</f>
        <v>low_profit high_sales</v>
      </c>
      <c r="R8076" s="3"/>
    </row>
    <row r="8077" spans="1:18" ht="14.25" customHeight="1" x14ac:dyDescent="0.3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Table5[[#This Row],[sales]]-(Table5[[#This Row],[sales]]*Table5[[#This Row],[discount]])</f>
        <v>1867.4058</v>
      </c>
      <c r="O8077" s="6">
        <f>Table5[[#This Row],[profit]]/Table5[[#This Row],[net_sales]]</f>
        <v>0.20237700878941256</v>
      </c>
      <c r="P8077" s="3" t="str">
        <f>IF(Table5[[#This Row],[Profit_Percentage]]&lt;=24.5%,"low","high")</f>
        <v>low</v>
      </c>
      <c r="Q8077" s="3" t="str">
        <f>IF(Table5[[#This Row],[Profit_Percentage]]&gt;25%,"high_profit","low_profit")&amp;(IF(Table5[[#This Row],[net_sales]]&gt;1000," high_sales"," low_sales"))</f>
        <v>low_profit high_sales</v>
      </c>
      <c r="R8077" s="3"/>
    </row>
    <row r="8078" spans="1:18" ht="14.25" customHeight="1" x14ac:dyDescent="0.3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Table5[[#This Row],[sales]]-(Table5[[#This Row],[sales]]*Table5[[#This Row],[discount]])</f>
        <v>1832.4548</v>
      </c>
      <c r="O8078" s="6">
        <f>Table5[[#This Row],[profit]]/Table5[[#This Row],[net_sales]]</f>
        <v>0.26751000897812049</v>
      </c>
      <c r="P8078" s="3" t="str">
        <f>IF(Table5[[#This Row],[Profit_Percentage]]&lt;=24.5%,"low","high")</f>
        <v>high</v>
      </c>
      <c r="Q8078" s="3" t="str">
        <f>IF(Table5[[#This Row],[Profit_Percentage]]&gt;25%,"high_profit","low_profit")&amp;(IF(Table5[[#This Row],[net_sales]]&gt;1000," high_sales"," low_sales"))</f>
        <v>high_profit high_sales</v>
      </c>
      <c r="R8078" s="3"/>
    </row>
    <row r="8079" spans="1:18" ht="14.25" customHeight="1" x14ac:dyDescent="0.3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Table5[[#This Row],[sales]]-(Table5[[#This Row],[sales]]*Table5[[#This Row],[discount]])</f>
        <v>3002.1846999999998</v>
      </c>
      <c r="O8079" s="6">
        <f>Table5[[#This Row],[profit]]/Table5[[#This Row],[net_sales]]</f>
        <v>0.29854925314888187</v>
      </c>
      <c r="P8079" s="3" t="str">
        <f>IF(Table5[[#This Row],[Profit_Percentage]]&lt;=24.5%,"low","high")</f>
        <v>high</v>
      </c>
      <c r="Q8079" s="3" t="str">
        <f>IF(Table5[[#This Row],[Profit_Percentage]]&gt;25%,"high_profit","low_profit")&amp;(IF(Table5[[#This Row],[net_sales]]&gt;1000," high_sales"," low_sales"))</f>
        <v>high_profit high_sales</v>
      </c>
      <c r="R8079" s="3"/>
    </row>
    <row r="8080" spans="1:18" ht="14.25" customHeight="1" x14ac:dyDescent="0.3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Table5[[#This Row],[sales]]-(Table5[[#This Row],[sales]]*Table5[[#This Row],[discount]])</f>
        <v>780.59780000000001</v>
      </c>
      <c r="O8080" s="6">
        <f>Table5[[#This Row],[profit]]/Table5[[#This Row],[net_sales]]</f>
        <v>5.7635314883029393E-2</v>
      </c>
      <c r="P8080" s="3" t="str">
        <f>IF(Table5[[#This Row],[Profit_Percentage]]&lt;=24.5%,"low","high")</f>
        <v>low</v>
      </c>
      <c r="Q8080" s="3" t="str">
        <f>IF(Table5[[#This Row],[Profit_Percentage]]&gt;25%,"high_profit","low_profit")&amp;(IF(Table5[[#This Row],[net_sales]]&gt;1000," high_sales"," low_sales"))</f>
        <v>low_profit low_sales</v>
      </c>
      <c r="R8080" s="3"/>
    </row>
    <row r="8081" spans="1:18" ht="14.25" customHeight="1" x14ac:dyDescent="0.3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Table5[[#This Row],[sales]]-(Table5[[#This Row],[sales]]*Table5[[#This Row],[discount]])</f>
        <v>2883.5855999999999</v>
      </c>
      <c r="O8081" s="6">
        <f>Table5[[#This Row],[profit]]/Table5[[#This Row],[net_sales]]</f>
        <v>0.15912133837816364</v>
      </c>
      <c r="P8081" s="3" t="str">
        <f>IF(Table5[[#This Row],[Profit_Percentage]]&lt;=24.5%,"low","high")</f>
        <v>low</v>
      </c>
      <c r="Q8081" s="3" t="str">
        <f>IF(Table5[[#This Row],[Profit_Percentage]]&gt;25%,"high_profit","low_profit")&amp;(IF(Table5[[#This Row],[net_sales]]&gt;1000," high_sales"," low_sales"))</f>
        <v>low_profit high_sales</v>
      </c>
      <c r="R8081" s="3"/>
    </row>
    <row r="8082" spans="1:18" ht="14.25" customHeight="1" x14ac:dyDescent="0.3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Table5[[#This Row],[sales]]-(Table5[[#This Row],[sales]]*Table5[[#This Row],[discount]])</f>
        <v>3086.5380000000005</v>
      </c>
      <c r="O8082" s="6">
        <f>Table5[[#This Row],[profit]]/Table5[[#This Row],[net_sales]]</f>
        <v>0.3348897697031431</v>
      </c>
      <c r="P8082" s="3" t="str">
        <f>IF(Table5[[#This Row],[Profit_Percentage]]&lt;=24.5%,"low","high")</f>
        <v>high</v>
      </c>
      <c r="Q8082" s="3" t="str">
        <f>IF(Table5[[#This Row],[Profit_Percentage]]&gt;25%,"high_profit","low_profit")&amp;(IF(Table5[[#This Row],[net_sales]]&gt;1000," high_sales"," low_sales"))</f>
        <v>high_profit high_sales</v>
      </c>
      <c r="R8082" s="3"/>
    </row>
    <row r="8083" spans="1:18" ht="14.25" customHeight="1" x14ac:dyDescent="0.3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Table5[[#This Row],[sales]]-(Table5[[#This Row],[sales]]*Table5[[#This Row],[discount]])</f>
        <v>611.79110000000003</v>
      </c>
      <c r="O8083" s="6">
        <f>Table5[[#This Row],[profit]]/Table5[[#This Row],[net_sales]]</f>
        <v>9.3545002534361807E-2</v>
      </c>
      <c r="P8083" s="3" t="str">
        <f>IF(Table5[[#This Row],[Profit_Percentage]]&lt;=24.5%,"low","high")</f>
        <v>low</v>
      </c>
      <c r="Q8083" s="3" t="str">
        <f>IF(Table5[[#This Row],[Profit_Percentage]]&gt;25%,"high_profit","low_profit")&amp;(IF(Table5[[#This Row],[net_sales]]&gt;1000," high_sales"," low_sales"))</f>
        <v>low_profit low_sales</v>
      </c>
      <c r="R8083" s="3"/>
    </row>
    <row r="8084" spans="1:18" ht="14.25" customHeight="1" x14ac:dyDescent="0.3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Table5[[#This Row],[sales]]-(Table5[[#This Row],[sales]]*Table5[[#This Row],[discount]])</f>
        <v>2678.0994000000001</v>
      </c>
      <c r="O8084" s="6">
        <f>Table5[[#This Row],[profit]]/Table5[[#This Row],[net_sales]]</f>
        <v>0.27003852060158784</v>
      </c>
      <c r="P8084" s="3" t="str">
        <f>IF(Table5[[#This Row],[Profit_Percentage]]&lt;=24.5%,"low","high")</f>
        <v>high</v>
      </c>
      <c r="Q8084" s="3" t="str">
        <f>IF(Table5[[#This Row],[Profit_Percentage]]&gt;25%,"high_profit","low_profit")&amp;(IF(Table5[[#This Row],[net_sales]]&gt;1000," high_sales"," low_sales"))</f>
        <v>high_profit high_sales</v>
      </c>
      <c r="R8084" s="3"/>
    </row>
    <row r="8085" spans="1:18" ht="14.25" customHeight="1" x14ac:dyDescent="0.3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Table5[[#This Row],[sales]]-(Table5[[#This Row],[sales]]*Table5[[#This Row],[discount]])</f>
        <v>2011.5151999999998</v>
      </c>
      <c r="O8085" s="6">
        <f>Table5[[#This Row],[profit]]/Table5[[#This Row],[net_sales]]</f>
        <v>0.40864220165972404</v>
      </c>
      <c r="P8085" s="3" t="str">
        <f>IF(Table5[[#This Row],[Profit_Percentage]]&lt;=24.5%,"low","high")</f>
        <v>high</v>
      </c>
      <c r="Q8085" s="3" t="str">
        <f>IF(Table5[[#This Row],[Profit_Percentage]]&gt;25%,"high_profit","low_profit")&amp;(IF(Table5[[#This Row],[net_sales]]&gt;1000," high_sales"," low_sales"))</f>
        <v>high_profit high_sales</v>
      </c>
      <c r="R8085" s="3"/>
    </row>
    <row r="8086" spans="1:18" ht="14.25" customHeight="1" x14ac:dyDescent="0.3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Table5[[#This Row],[sales]]-(Table5[[#This Row],[sales]]*Table5[[#This Row],[discount]])</f>
        <v>1839.8016</v>
      </c>
      <c r="O8086" s="6">
        <f>Table5[[#This Row],[profit]]/Table5[[#This Row],[net_sales]]</f>
        <v>0.374355582688916</v>
      </c>
      <c r="P8086" s="3" t="str">
        <f>IF(Table5[[#This Row],[Profit_Percentage]]&lt;=24.5%,"low","high")</f>
        <v>high</v>
      </c>
      <c r="Q8086" s="3" t="str">
        <f>IF(Table5[[#This Row],[Profit_Percentage]]&gt;25%,"high_profit","low_profit")&amp;(IF(Table5[[#This Row],[net_sales]]&gt;1000," high_sales"," low_sales"))</f>
        <v>high_profit high_sales</v>
      </c>
      <c r="R8086" s="3"/>
    </row>
    <row r="8087" spans="1:18" ht="14.25" customHeight="1" x14ac:dyDescent="0.3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Table5[[#This Row],[sales]]-(Table5[[#This Row],[sales]]*Table5[[#This Row],[discount]])</f>
        <v>2910.0335999999998</v>
      </c>
      <c r="O8087" s="6">
        <f>Table5[[#This Row],[profit]]/Table5[[#This Row],[net_sales]]</f>
        <v>0.22856437121550763</v>
      </c>
      <c r="P8087" s="3" t="str">
        <f>IF(Table5[[#This Row],[Profit_Percentage]]&lt;=24.5%,"low","high")</f>
        <v>low</v>
      </c>
      <c r="Q8087" s="3" t="str">
        <f>IF(Table5[[#This Row],[Profit_Percentage]]&gt;25%,"high_profit","low_profit")&amp;(IF(Table5[[#This Row],[net_sales]]&gt;1000," high_sales"," low_sales"))</f>
        <v>low_profit high_sales</v>
      </c>
      <c r="R8087" s="3"/>
    </row>
    <row r="8088" spans="1:18" ht="14.25" customHeight="1" x14ac:dyDescent="0.3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Table5[[#This Row],[sales]]-(Table5[[#This Row],[sales]]*Table5[[#This Row],[discount]])</f>
        <v>417.78179999999998</v>
      </c>
      <c r="O8088" s="6">
        <f>Table5[[#This Row],[profit]]/Table5[[#This Row],[net_sales]]</f>
        <v>0.35389286943567194</v>
      </c>
      <c r="P8088" s="3" t="str">
        <f>IF(Table5[[#This Row],[Profit_Percentage]]&lt;=24.5%,"low","high")</f>
        <v>high</v>
      </c>
      <c r="Q8088" s="3" t="str">
        <f>IF(Table5[[#This Row],[Profit_Percentage]]&gt;25%,"high_profit","low_profit")&amp;(IF(Table5[[#This Row],[net_sales]]&gt;1000," high_sales"," low_sales"))</f>
        <v>high_profit low_sales</v>
      </c>
      <c r="R8088" s="3"/>
    </row>
    <row r="8089" spans="1:18" ht="14.25" customHeight="1" x14ac:dyDescent="0.3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Table5[[#This Row],[sales]]-(Table5[[#This Row],[sales]]*Table5[[#This Row],[discount]])</f>
        <v>910.90020000000004</v>
      </c>
      <c r="O8089" s="6">
        <f>Table5[[#This Row],[profit]]/Table5[[#This Row],[net_sales]]</f>
        <v>0.18021732786972711</v>
      </c>
      <c r="P8089" s="3" t="str">
        <f>IF(Table5[[#This Row],[Profit_Percentage]]&lt;=24.5%,"low","high")</f>
        <v>low</v>
      </c>
      <c r="Q8089" s="3" t="str">
        <f>IF(Table5[[#This Row],[Profit_Percentage]]&gt;25%,"high_profit","low_profit")&amp;(IF(Table5[[#This Row],[net_sales]]&gt;1000," high_sales"," low_sales"))</f>
        <v>low_profit low_sales</v>
      </c>
      <c r="R8089" s="3"/>
    </row>
    <row r="8090" spans="1:18" ht="14.25" customHeight="1" x14ac:dyDescent="0.3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Table5[[#This Row],[sales]]-(Table5[[#This Row],[sales]]*Table5[[#This Row],[discount]])</f>
        <v>974.66880000000003</v>
      </c>
      <c r="O8090" s="6">
        <f>Table5[[#This Row],[profit]]/Table5[[#This Row],[net_sales]]</f>
        <v>0.31321408872429279</v>
      </c>
      <c r="P8090" s="3" t="str">
        <f>IF(Table5[[#This Row],[Profit_Percentage]]&lt;=24.5%,"low","high")</f>
        <v>high</v>
      </c>
      <c r="Q8090" s="3" t="str">
        <f>IF(Table5[[#This Row],[Profit_Percentage]]&gt;25%,"high_profit","low_profit")&amp;(IF(Table5[[#This Row],[net_sales]]&gt;1000," high_sales"," low_sales"))</f>
        <v>high_profit low_sales</v>
      </c>
      <c r="R8090" s="3"/>
    </row>
    <row r="8091" spans="1:18" ht="14.25" customHeight="1" x14ac:dyDescent="0.3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Table5[[#This Row],[sales]]-(Table5[[#This Row],[sales]]*Table5[[#This Row],[discount]])</f>
        <v>1975.0230000000001</v>
      </c>
      <c r="O8091" s="6">
        <f>Table5[[#This Row],[profit]]/Table5[[#This Row],[net_sales]]</f>
        <v>0.21987085720014399</v>
      </c>
      <c r="P8091" s="3" t="str">
        <f>IF(Table5[[#This Row],[Profit_Percentage]]&lt;=24.5%,"low","high")</f>
        <v>low</v>
      </c>
      <c r="Q8091" s="3" t="str">
        <f>IF(Table5[[#This Row],[Profit_Percentage]]&gt;25%,"high_profit","low_profit")&amp;(IF(Table5[[#This Row],[net_sales]]&gt;1000," high_sales"," low_sales"))</f>
        <v>low_profit high_sales</v>
      </c>
      <c r="R8091" s="3"/>
    </row>
    <row r="8092" spans="1:18" ht="14.25" customHeight="1" x14ac:dyDescent="0.3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Table5[[#This Row],[sales]]-(Table5[[#This Row],[sales]]*Table5[[#This Row],[discount]])</f>
        <v>1256.9690000000001</v>
      </c>
      <c r="O8092" s="6">
        <f>Table5[[#This Row],[profit]]/Table5[[#This Row],[net_sales]]</f>
        <v>0.33940375617855334</v>
      </c>
      <c r="P8092" s="3" t="str">
        <f>IF(Table5[[#This Row],[Profit_Percentage]]&lt;=24.5%,"low","high")</f>
        <v>high</v>
      </c>
      <c r="Q8092" s="3" t="str">
        <f>IF(Table5[[#This Row],[Profit_Percentage]]&gt;25%,"high_profit","low_profit")&amp;(IF(Table5[[#This Row],[net_sales]]&gt;1000," high_sales"," low_sales"))</f>
        <v>high_profit high_sales</v>
      </c>
      <c r="R8092" s="3"/>
    </row>
    <row r="8093" spans="1:18" ht="14.25" customHeight="1" x14ac:dyDescent="0.3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Table5[[#This Row],[sales]]-(Table5[[#This Row],[sales]]*Table5[[#This Row],[discount]])</f>
        <v>1444.0440000000001</v>
      </c>
      <c r="O8093" s="6">
        <f>Table5[[#This Row],[profit]]/Table5[[#This Row],[net_sales]]</f>
        <v>0.23764511330679675</v>
      </c>
      <c r="P8093" s="3" t="str">
        <f>IF(Table5[[#This Row],[Profit_Percentage]]&lt;=24.5%,"low","high")</f>
        <v>low</v>
      </c>
      <c r="Q8093" s="3" t="str">
        <f>IF(Table5[[#This Row],[Profit_Percentage]]&gt;25%,"high_profit","low_profit")&amp;(IF(Table5[[#This Row],[net_sales]]&gt;1000," high_sales"," low_sales"))</f>
        <v>low_profit high_sales</v>
      </c>
      <c r="R8093" s="3"/>
    </row>
    <row r="8094" spans="1:18" ht="14.25" customHeight="1" x14ac:dyDescent="0.3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Table5[[#This Row],[sales]]-(Table5[[#This Row],[sales]]*Table5[[#This Row],[discount]])</f>
        <v>1010.99</v>
      </c>
      <c r="O8094" s="6">
        <f>Table5[[#This Row],[profit]]/Table5[[#This Row],[net_sales]]</f>
        <v>8.8022631282208524E-2</v>
      </c>
      <c r="P8094" s="3" t="str">
        <f>IF(Table5[[#This Row],[Profit_Percentage]]&lt;=24.5%,"low","high")</f>
        <v>low</v>
      </c>
      <c r="Q8094" s="3" t="str">
        <f>IF(Table5[[#This Row],[Profit_Percentage]]&gt;25%,"high_profit","low_profit")&amp;(IF(Table5[[#This Row],[net_sales]]&gt;1000," high_sales"," low_sales"))</f>
        <v>low_profit high_sales</v>
      </c>
      <c r="R8094" s="3"/>
    </row>
    <row r="8095" spans="1:18" ht="14.25" customHeight="1" x14ac:dyDescent="0.3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Table5[[#This Row],[sales]]-(Table5[[#This Row],[sales]]*Table5[[#This Row],[discount]])</f>
        <v>2134.3872000000001</v>
      </c>
      <c r="O8095" s="6">
        <f>Table5[[#This Row],[profit]]/Table5[[#This Row],[net_sales]]</f>
        <v>0.27092553778433454</v>
      </c>
      <c r="P8095" s="3" t="str">
        <f>IF(Table5[[#This Row],[Profit_Percentage]]&lt;=24.5%,"low","high")</f>
        <v>high</v>
      </c>
      <c r="Q8095" s="3" t="str">
        <f>IF(Table5[[#This Row],[Profit_Percentage]]&gt;25%,"high_profit","low_profit")&amp;(IF(Table5[[#This Row],[net_sales]]&gt;1000," high_sales"," low_sales"))</f>
        <v>high_profit high_sales</v>
      </c>
      <c r="R8095" s="3"/>
    </row>
    <row r="8096" spans="1:18" ht="14.25" customHeight="1" x14ac:dyDescent="0.3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Table5[[#This Row],[sales]]-(Table5[[#This Row],[sales]]*Table5[[#This Row],[discount]])</f>
        <v>291.01800000000003</v>
      </c>
      <c r="O8096" s="6">
        <f>Table5[[#This Row],[profit]]/Table5[[#This Row],[net_sales]]</f>
        <v>0.29895058037647154</v>
      </c>
      <c r="P8096" s="3" t="str">
        <f>IF(Table5[[#This Row],[Profit_Percentage]]&lt;=24.5%,"low","high")</f>
        <v>high</v>
      </c>
      <c r="Q8096" s="3" t="str">
        <f>IF(Table5[[#This Row],[Profit_Percentage]]&gt;25%,"high_profit","low_profit")&amp;(IF(Table5[[#This Row],[net_sales]]&gt;1000," high_sales"," low_sales"))</f>
        <v>high_profit low_sales</v>
      </c>
      <c r="R8096" s="3"/>
    </row>
    <row r="8097" spans="1:18" ht="14.25" customHeight="1" x14ac:dyDescent="0.3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Table5[[#This Row],[sales]]-(Table5[[#This Row],[sales]]*Table5[[#This Row],[discount]])</f>
        <v>1758.8339999999998</v>
      </c>
      <c r="O8097" s="6">
        <f>Table5[[#This Row],[profit]]/Table5[[#This Row],[net_sales]]</f>
        <v>0.17729927895412528</v>
      </c>
      <c r="P8097" s="3" t="str">
        <f>IF(Table5[[#This Row],[Profit_Percentage]]&lt;=24.5%,"low","high")</f>
        <v>low</v>
      </c>
      <c r="Q8097" s="3" t="str">
        <f>IF(Table5[[#This Row],[Profit_Percentage]]&gt;25%,"high_profit","low_profit")&amp;(IF(Table5[[#This Row],[net_sales]]&gt;1000," high_sales"," low_sales"))</f>
        <v>low_profit high_sales</v>
      </c>
      <c r="R8097" s="3"/>
    </row>
    <row r="8098" spans="1:18" ht="14.25" customHeight="1" x14ac:dyDescent="0.3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Table5[[#This Row],[sales]]-(Table5[[#This Row],[sales]]*Table5[[#This Row],[discount]])</f>
        <v>693.8546</v>
      </c>
      <c r="O8098" s="6">
        <f>Table5[[#This Row],[profit]]/Table5[[#This Row],[net_sales]]</f>
        <v>0.1416723330795818</v>
      </c>
      <c r="P8098" s="3" t="str">
        <f>IF(Table5[[#This Row],[Profit_Percentage]]&lt;=24.5%,"low","high")</f>
        <v>low</v>
      </c>
      <c r="Q8098" s="3" t="str">
        <f>IF(Table5[[#This Row],[Profit_Percentage]]&gt;25%,"high_profit","low_profit")&amp;(IF(Table5[[#This Row],[net_sales]]&gt;1000," high_sales"," low_sales"))</f>
        <v>low_profit low_sales</v>
      </c>
      <c r="R8098" s="3"/>
    </row>
    <row r="8099" spans="1:18" ht="14.25" customHeight="1" x14ac:dyDescent="0.3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Table5[[#This Row],[sales]]-(Table5[[#This Row],[sales]]*Table5[[#This Row],[discount]])</f>
        <v>2683.9691000000003</v>
      </c>
      <c r="O8099" s="6">
        <f>Table5[[#This Row],[profit]]/Table5[[#This Row],[net_sales]]</f>
        <v>0.11976665454158915</v>
      </c>
      <c r="P8099" s="3" t="str">
        <f>IF(Table5[[#This Row],[Profit_Percentage]]&lt;=24.5%,"low","high")</f>
        <v>low</v>
      </c>
      <c r="Q8099" s="3" t="str">
        <f>IF(Table5[[#This Row],[Profit_Percentage]]&gt;25%,"high_profit","low_profit")&amp;(IF(Table5[[#This Row],[net_sales]]&gt;1000," high_sales"," low_sales"))</f>
        <v>low_profit high_sales</v>
      </c>
      <c r="R8099" s="3"/>
    </row>
    <row r="8100" spans="1:18" ht="14.25" customHeight="1" x14ac:dyDescent="0.3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Table5[[#This Row],[sales]]-(Table5[[#This Row],[sales]]*Table5[[#This Row],[discount]])</f>
        <v>2569.3419999999996</v>
      </c>
      <c r="O8100" s="6">
        <f>Table5[[#This Row],[profit]]/Table5[[#This Row],[net_sales]]</f>
        <v>0.50474790821930282</v>
      </c>
      <c r="P8100" s="3" t="str">
        <f>IF(Table5[[#This Row],[Profit_Percentage]]&lt;=24.5%,"low","high")</f>
        <v>high</v>
      </c>
      <c r="Q8100" s="3" t="str">
        <f>IF(Table5[[#This Row],[Profit_Percentage]]&gt;25%,"high_profit","low_profit")&amp;(IF(Table5[[#This Row],[net_sales]]&gt;1000," high_sales"," low_sales"))</f>
        <v>high_profit high_sales</v>
      </c>
      <c r="R8100" s="3"/>
    </row>
    <row r="8101" spans="1:18" ht="14.25" customHeight="1" x14ac:dyDescent="0.3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Table5[[#This Row],[sales]]-(Table5[[#This Row],[sales]]*Table5[[#This Row],[discount]])</f>
        <v>359.67700000000002</v>
      </c>
      <c r="O8101" s="6">
        <f>Table5[[#This Row],[profit]]/Table5[[#This Row],[net_sales]]</f>
        <v>0.37892331174915267</v>
      </c>
      <c r="P8101" s="3" t="str">
        <f>IF(Table5[[#This Row],[Profit_Percentage]]&lt;=24.5%,"low","high")</f>
        <v>high</v>
      </c>
      <c r="Q8101" s="3" t="str">
        <f>IF(Table5[[#This Row],[Profit_Percentage]]&gt;25%,"high_profit","low_profit")&amp;(IF(Table5[[#This Row],[net_sales]]&gt;1000," high_sales"," low_sales"))</f>
        <v>high_profit low_sales</v>
      </c>
      <c r="R8101" s="3"/>
    </row>
    <row r="8102" spans="1:18" ht="14.25" customHeight="1" x14ac:dyDescent="0.3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Table5[[#This Row],[sales]]-(Table5[[#This Row],[sales]]*Table5[[#This Row],[discount]])</f>
        <v>2328.5471000000002</v>
      </c>
      <c r="O8102" s="6">
        <f>Table5[[#This Row],[profit]]/Table5[[#This Row],[net_sales]]</f>
        <v>0.21650839701717861</v>
      </c>
      <c r="P8102" s="3" t="str">
        <f>IF(Table5[[#This Row],[Profit_Percentage]]&lt;=24.5%,"low","high")</f>
        <v>low</v>
      </c>
      <c r="Q8102" s="3" t="str">
        <f>IF(Table5[[#This Row],[Profit_Percentage]]&gt;25%,"high_profit","low_profit")&amp;(IF(Table5[[#This Row],[net_sales]]&gt;1000," high_sales"," low_sales"))</f>
        <v>low_profit high_sales</v>
      </c>
      <c r="R8102" s="3"/>
    </row>
    <row r="8103" spans="1:18" ht="14.25" customHeight="1" x14ac:dyDescent="0.3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Table5[[#This Row],[sales]]-(Table5[[#This Row],[sales]]*Table5[[#This Row],[discount]])</f>
        <v>3276.9992000000002</v>
      </c>
      <c r="O8103" s="6">
        <f>Table5[[#This Row],[profit]]/Table5[[#This Row],[net_sales]]</f>
        <v>0.39842853791358873</v>
      </c>
      <c r="P8103" s="3" t="str">
        <f>IF(Table5[[#This Row],[Profit_Percentage]]&lt;=24.5%,"low","high")</f>
        <v>high</v>
      </c>
      <c r="Q8103" s="3" t="str">
        <f>IF(Table5[[#This Row],[Profit_Percentage]]&gt;25%,"high_profit","low_profit")&amp;(IF(Table5[[#This Row],[net_sales]]&gt;1000," high_sales"," low_sales"))</f>
        <v>high_profit high_sales</v>
      </c>
      <c r="R8103" s="3"/>
    </row>
    <row r="8104" spans="1:18" ht="14.25" customHeight="1" x14ac:dyDescent="0.3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Table5[[#This Row],[sales]]-(Table5[[#This Row],[sales]]*Table5[[#This Row],[discount]])</f>
        <v>3800.5109999999995</v>
      </c>
      <c r="O8104" s="6">
        <f>Table5[[#This Row],[profit]]/Table5[[#This Row],[net_sales]]</f>
        <v>0.26271467179018826</v>
      </c>
      <c r="P8104" s="3" t="str">
        <f>IF(Table5[[#This Row],[Profit_Percentage]]&lt;=24.5%,"low","high")</f>
        <v>high</v>
      </c>
      <c r="Q8104" s="3" t="str">
        <f>IF(Table5[[#This Row],[Profit_Percentage]]&gt;25%,"high_profit","low_profit")&amp;(IF(Table5[[#This Row],[net_sales]]&gt;1000," high_sales"," low_sales"))</f>
        <v>high_profit high_sales</v>
      </c>
      <c r="R8104" s="3"/>
    </row>
    <row r="8105" spans="1:18" ht="14.25" customHeight="1" x14ac:dyDescent="0.3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Table5[[#This Row],[sales]]-(Table5[[#This Row],[sales]]*Table5[[#This Row],[discount]])</f>
        <v>2380.5818999999997</v>
      </c>
      <c r="O8105" s="6">
        <f>Table5[[#This Row],[profit]]/Table5[[#This Row],[net_sales]]</f>
        <v>0.15682720262638308</v>
      </c>
      <c r="P8105" s="3" t="str">
        <f>IF(Table5[[#This Row],[Profit_Percentage]]&lt;=24.5%,"low","high")</f>
        <v>low</v>
      </c>
      <c r="Q8105" s="3" t="str">
        <f>IF(Table5[[#This Row],[Profit_Percentage]]&gt;25%,"high_profit","low_profit")&amp;(IF(Table5[[#This Row],[net_sales]]&gt;1000," high_sales"," low_sales"))</f>
        <v>low_profit high_sales</v>
      </c>
      <c r="R8105" s="3"/>
    </row>
    <row r="8106" spans="1:18" ht="14.25" customHeight="1" x14ac:dyDescent="0.3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Table5[[#This Row],[sales]]-(Table5[[#This Row],[sales]]*Table5[[#This Row],[discount]])</f>
        <v>1550.8402000000001</v>
      </c>
      <c r="O8106" s="6">
        <f>Table5[[#This Row],[profit]]/Table5[[#This Row],[net_sales]]</f>
        <v>0.13870545785439403</v>
      </c>
      <c r="P8106" s="3" t="str">
        <f>IF(Table5[[#This Row],[Profit_Percentage]]&lt;=24.5%,"low","high")</f>
        <v>low</v>
      </c>
      <c r="Q8106" s="3" t="str">
        <f>IF(Table5[[#This Row],[Profit_Percentage]]&gt;25%,"high_profit","low_profit")&amp;(IF(Table5[[#This Row],[net_sales]]&gt;1000," high_sales"," low_sales"))</f>
        <v>low_profit high_sales</v>
      </c>
      <c r="R8106" s="3"/>
    </row>
    <row r="8107" spans="1:18" ht="14.25" customHeight="1" x14ac:dyDescent="0.3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Table5[[#This Row],[sales]]-(Table5[[#This Row],[sales]]*Table5[[#This Row],[discount]])</f>
        <v>1191.1457</v>
      </c>
      <c r="O8107" s="6">
        <f>Table5[[#This Row],[profit]]/Table5[[#This Row],[net_sales]]</f>
        <v>0.3873329685864626</v>
      </c>
      <c r="P8107" s="3" t="str">
        <f>IF(Table5[[#This Row],[Profit_Percentage]]&lt;=24.5%,"low","high")</f>
        <v>high</v>
      </c>
      <c r="Q8107" s="3" t="str">
        <f>IF(Table5[[#This Row],[Profit_Percentage]]&gt;25%,"high_profit","low_profit")&amp;(IF(Table5[[#This Row],[net_sales]]&gt;1000," high_sales"," low_sales"))</f>
        <v>high_profit high_sales</v>
      </c>
      <c r="R8107" s="3"/>
    </row>
    <row r="8108" spans="1:18" ht="14.25" customHeight="1" x14ac:dyDescent="0.3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Table5[[#This Row],[sales]]-(Table5[[#This Row],[sales]]*Table5[[#This Row],[discount]])</f>
        <v>1428.5735</v>
      </c>
      <c r="O8108" s="6">
        <f>Table5[[#This Row],[profit]]/Table5[[#This Row],[net_sales]]</f>
        <v>0.19539071668346081</v>
      </c>
      <c r="P8108" s="3" t="str">
        <f>IF(Table5[[#This Row],[Profit_Percentage]]&lt;=24.5%,"low","high")</f>
        <v>low</v>
      </c>
      <c r="Q8108" s="3" t="str">
        <f>IF(Table5[[#This Row],[Profit_Percentage]]&gt;25%,"high_profit","low_profit")&amp;(IF(Table5[[#This Row],[net_sales]]&gt;1000," high_sales"," low_sales"))</f>
        <v>low_profit high_sales</v>
      </c>
      <c r="R8108" s="3"/>
    </row>
    <row r="8109" spans="1:18" ht="14.25" customHeight="1" x14ac:dyDescent="0.3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Table5[[#This Row],[sales]]-(Table5[[#This Row],[sales]]*Table5[[#This Row],[discount]])</f>
        <v>1582.0557000000001</v>
      </c>
      <c r="O8109" s="6">
        <f>Table5[[#This Row],[profit]]/Table5[[#This Row],[net_sales]]</f>
        <v>0.13622149966022054</v>
      </c>
      <c r="P8109" s="3" t="str">
        <f>IF(Table5[[#This Row],[Profit_Percentage]]&lt;=24.5%,"low","high")</f>
        <v>low</v>
      </c>
      <c r="Q8109" s="3" t="str">
        <f>IF(Table5[[#This Row],[Profit_Percentage]]&gt;25%,"high_profit","low_profit")&amp;(IF(Table5[[#This Row],[net_sales]]&gt;1000," high_sales"," low_sales"))</f>
        <v>low_profit high_sales</v>
      </c>
      <c r="R8109" s="3"/>
    </row>
    <row r="8110" spans="1:18" ht="14.25" customHeight="1" x14ac:dyDescent="0.3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Table5[[#This Row],[sales]]-(Table5[[#This Row],[sales]]*Table5[[#This Row],[discount]])</f>
        <v>1976.6827000000001</v>
      </c>
      <c r="O8110" s="6">
        <f>Table5[[#This Row],[profit]]/Table5[[#This Row],[net_sales]]</f>
        <v>0.29737195554956791</v>
      </c>
      <c r="P8110" s="3" t="str">
        <f>IF(Table5[[#This Row],[Profit_Percentage]]&lt;=24.5%,"low","high")</f>
        <v>high</v>
      </c>
      <c r="Q8110" s="3" t="str">
        <f>IF(Table5[[#This Row],[Profit_Percentage]]&gt;25%,"high_profit","low_profit")&amp;(IF(Table5[[#This Row],[net_sales]]&gt;1000," high_sales"," low_sales"))</f>
        <v>high_profit high_sales</v>
      </c>
      <c r="R8110" s="3"/>
    </row>
    <row r="8111" spans="1:18" ht="14.25" customHeight="1" x14ac:dyDescent="0.3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Table5[[#This Row],[sales]]-(Table5[[#This Row],[sales]]*Table5[[#This Row],[discount]])</f>
        <v>2609.2199000000001</v>
      </c>
      <c r="O8111" s="6">
        <f>Table5[[#This Row],[profit]]/Table5[[#This Row],[net_sales]]</f>
        <v>0.1098719199558458</v>
      </c>
      <c r="P8111" s="3" t="str">
        <f>IF(Table5[[#This Row],[Profit_Percentage]]&lt;=24.5%,"low","high")</f>
        <v>low</v>
      </c>
      <c r="Q8111" s="3" t="str">
        <f>IF(Table5[[#This Row],[Profit_Percentage]]&gt;25%,"high_profit","low_profit")&amp;(IF(Table5[[#This Row],[net_sales]]&gt;1000," high_sales"," low_sales"))</f>
        <v>low_profit high_sales</v>
      </c>
      <c r="R8111" s="3"/>
    </row>
    <row r="8112" spans="1:18" ht="14.25" customHeight="1" x14ac:dyDescent="0.3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Table5[[#This Row],[sales]]-(Table5[[#This Row],[sales]]*Table5[[#This Row],[discount]])</f>
        <v>269.22879999999998</v>
      </c>
      <c r="O8112" s="6">
        <f>Table5[[#This Row],[profit]]/Table5[[#This Row],[net_sales]]</f>
        <v>0.24213605676658664</v>
      </c>
      <c r="P8112" s="3" t="str">
        <f>IF(Table5[[#This Row],[Profit_Percentage]]&lt;=24.5%,"low","high")</f>
        <v>low</v>
      </c>
      <c r="Q8112" s="3" t="str">
        <f>IF(Table5[[#This Row],[Profit_Percentage]]&gt;25%,"high_profit","low_profit")&amp;(IF(Table5[[#This Row],[net_sales]]&gt;1000," high_sales"," low_sales"))</f>
        <v>low_profit low_sales</v>
      </c>
      <c r="R8112" s="3"/>
    </row>
    <row r="8113" spans="1:18" ht="14.25" customHeight="1" x14ac:dyDescent="0.3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Table5[[#This Row],[sales]]-(Table5[[#This Row],[sales]]*Table5[[#This Row],[discount]])</f>
        <v>433.17400000000004</v>
      </c>
      <c r="O8113" s="6">
        <f>Table5[[#This Row],[profit]]/Table5[[#This Row],[net_sales]]</f>
        <v>0.31876336068185074</v>
      </c>
      <c r="P8113" s="3" t="str">
        <f>IF(Table5[[#This Row],[Profit_Percentage]]&lt;=24.5%,"low","high")</f>
        <v>high</v>
      </c>
      <c r="Q8113" s="3" t="str">
        <f>IF(Table5[[#This Row],[Profit_Percentage]]&gt;25%,"high_profit","low_profit")&amp;(IF(Table5[[#This Row],[net_sales]]&gt;1000," high_sales"," low_sales"))</f>
        <v>high_profit low_sales</v>
      </c>
      <c r="R8113" s="3"/>
    </row>
    <row r="8114" spans="1:18" ht="14.25" customHeight="1" x14ac:dyDescent="0.3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Table5[[#This Row],[sales]]-(Table5[[#This Row],[sales]]*Table5[[#This Row],[discount]])</f>
        <v>2833.3232000000003</v>
      </c>
      <c r="O8114" s="6">
        <f>Table5[[#This Row],[profit]]/Table5[[#This Row],[net_sales]]</f>
        <v>0.33208001120380476</v>
      </c>
      <c r="P8114" s="3" t="str">
        <f>IF(Table5[[#This Row],[Profit_Percentage]]&lt;=24.5%,"low","high")</f>
        <v>high</v>
      </c>
      <c r="Q8114" s="3" t="str">
        <f>IF(Table5[[#This Row],[Profit_Percentage]]&gt;25%,"high_profit","low_profit")&amp;(IF(Table5[[#This Row],[net_sales]]&gt;1000," high_sales"," low_sales"))</f>
        <v>high_profit high_sales</v>
      </c>
      <c r="R8114" s="3"/>
    </row>
    <row r="8115" spans="1:18" ht="14.25" customHeight="1" x14ac:dyDescent="0.3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Table5[[#This Row],[sales]]-(Table5[[#This Row],[sales]]*Table5[[#This Row],[discount]])</f>
        <v>4380.1032000000005</v>
      </c>
      <c r="O8115" s="6">
        <f>Table5[[#This Row],[profit]]/Table5[[#This Row],[net_sales]]</f>
        <v>0.21964550972223668</v>
      </c>
      <c r="P8115" s="3" t="str">
        <f>IF(Table5[[#This Row],[Profit_Percentage]]&lt;=24.5%,"low","high")</f>
        <v>low</v>
      </c>
      <c r="Q8115" s="3" t="str">
        <f>IF(Table5[[#This Row],[Profit_Percentage]]&gt;25%,"high_profit","low_profit")&amp;(IF(Table5[[#This Row],[net_sales]]&gt;1000," high_sales"," low_sales"))</f>
        <v>low_profit high_sales</v>
      </c>
      <c r="R8115" s="3"/>
    </row>
    <row r="8116" spans="1:18" ht="14.25" customHeight="1" x14ac:dyDescent="0.3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Table5[[#This Row],[sales]]-(Table5[[#This Row],[sales]]*Table5[[#This Row],[discount]])</f>
        <v>3758.63</v>
      </c>
      <c r="O8116" s="6">
        <f>Table5[[#This Row],[profit]]/Table5[[#This Row],[net_sales]]</f>
        <v>0.13756076017059407</v>
      </c>
      <c r="P8116" s="3" t="str">
        <f>IF(Table5[[#This Row],[Profit_Percentage]]&lt;=24.5%,"low","high")</f>
        <v>low</v>
      </c>
      <c r="Q8116" s="3" t="str">
        <f>IF(Table5[[#This Row],[Profit_Percentage]]&gt;25%,"high_profit","low_profit")&amp;(IF(Table5[[#This Row],[net_sales]]&gt;1000," high_sales"," low_sales"))</f>
        <v>low_profit high_sales</v>
      </c>
      <c r="R8116" s="3"/>
    </row>
    <row r="8117" spans="1:18" ht="14.25" customHeight="1" x14ac:dyDescent="0.3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Table5[[#This Row],[sales]]-(Table5[[#This Row],[sales]]*Table5[[#This Row],[discount]])</f>
        <v>881.62750000000005</v>
      </c>
      <c r="O8117" s="6">
        <f>Table5[[#This Row],[profit]]/Table5[[#This Row],[net_sales]]</f>
        <v>0.23496317889358034</v>
      </c>
      <c r="P8117" s="3" t="str">
        <f>IF(Table5[[#This Row],[Profit_Percentage]]&lt;=24.5%,"low","high")</f>
        <v>low</v>
      </c>
      <c r="Q8117" s="3" t="str">
        <f>IF(Table5[[#This Row],[Profit_Percentage]]&gt;25%,"high_profit","low_profit")&amp;(IF(Table5[[#This Row],[net_sales]]&gt;1000," high_sales"," low_sales"))</f>
        <v>low_profit low_sales</v>
      </c>
      <c r="R8117" s="3"/>
    </row>
    <row r="8118" spans="1:18" ht="14.25" customHeight="1" x14ac:dyDescent="0.3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Table5[[#This Row],[sales]]-(Table5[[#This Row],[sales]]*Table5[[#This Row],[discount]])</f>
        <v>4676.1385999999993</v>
      </c>
      <c r="O8118" s="6">
        <f>Table5[[#This Row],[profit]]/Table5[[#This Row],[net_sales]]</f>
        <v>8.1890216000013352E-2</v>
      </c>
      <c r="P8118" s="3" t="str">
        <f>IF(Table5[[#This Row],[Profit_Percentage]]&lt;=24.5%,"low","high")</f>
        <v>low</v>
      </c>
      <c r="Q8118" s="3" t="str">
        <f>IF(Table5[[#This Row],[Profit_Percentage]]&gt;25%,"high_profit","low_profit")&amp;(IF(Table5[[#This Row],[net_sales]]&gt;1000," high_sales"," low_sales"))</f>
        <v>low_profit high_sales</v>
      </c>
      <c r="R8118" s="3"/>
    </row>
    <row r="8119" spans="1:18" ht="14.25" customHeight="1" x14ac:dyDescent="0.3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Table5[[#This Row],[sales]]-(Table5[[#This Row],[sales]]*Table5[[#This Row],[discount]])</f>
        <v>917.7120000000001</v>
      </c>
      <c r="O8119" s="6">
        <f>Table5[[#This Row],[profit]]/Table5[[#This Row],[net_sales]]</f>
        <v>0.23581472182994226</v>
      </c>
      <c r="P8119" s="3" t="str">
        <f>IF(Table5[[#This Row],[Profit_Percentage]]&lt;=24.5%,"low","high")</f>
        <v>low</v>
      </c>
      <c r="Q8119" s="3" t="str">
        <f>IF(Table5[[#This Row],[Profit_Percentage]]&gt;25%,"high_profit","low_profit")&amp;(IF(Table5[[#This Row],[net_sales]]&gt;1000," high_sales"," low_sales"))</f>
        <v>low_profit low_sales</v>
      </c>
      <c r="R8119" s="3"/>
    </row>
    <row r="8120" spans="1:18" ht="14.25" customHeight="1" x14ac:dyDescent="0.3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Table5[[#This Row],[sales]]-(Table5[[#This Row],[sales]]*Table5[[#This Row],[discount]])</f>
        <v>2541.9669000000004</v>
      </c>
      <c r="O8120" s="6">
        <f>Table5[[#This Row],[profit]]/Table5[[#This Row],[net_sales]]</f>
        <v>0.36829747861783718</v>
      </c>
      <c r="P8120" s="3" t="str">
        <f>IF(Table5[[#This Row],[Profit_Percentage]]&lt;=24.5%,"low","high")</f>
        <v>high</v>
      </c>
      <c r="Q8120" s="3" t="str">
        <f>IF(Table5[[#This Row],[Profit_Percentage]]&gt;25%,"high_profit","low_profit")&amp;(IF(Table5[[#This Row],[net_sales]]&gt;1000," high_sales"," low_sales"))</f>
        <v>high_profit high_sales</v>
      </c>
      <c r="R8120" s="3"/>
    </row>
    <row r="8121" spans="1:18" ht="14.25" customHeight="1" x14ac:dyDescent="0.3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Table5[[#This Row],[sales]]-(Table5[[#This Row],[sales]]*Table5[[#This Row],[discount]])</f>
        <v>538.46370000000002</v>
      </c>
      <c r="O8121" s="6">
        <f>Table5[[#This Row],[profit]]/Table5[[#This Row],[net_sales]]</f>
        <v>7.1054000483226631E-2</v>
      </c>
      <c r="P8121" s="3" t="str">
        <f>IF(Table5[[#This Row],[Profit_Percentage]]&lt;=24.5%,"low","high")</f>
        <v>low</v>
      </c>
      <c r="Q8121" s="3" t="str">
        <f>IF(Table5[[#This Row],[Profit_Percentage]]&gt;25%,"high_profit","low_profit")&amp;(IF(Table5[[#This Row],[net_sales]]&gt;1000," high_sales"," low_sales"))</f>
        <v>low_profit low_sales</v>
      </c>
      <c r="R8121" s="3"/>
    </row>
    <row r="8122" spans="1:18" ht="14.25" customHeight="1" x14ac:dyDescent="0.3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Table5[[#This Row],[sales]]-(Table5[[#This Row],[sales]]*Table5[[#This Row],[discount]])</f>
        <v>2853.2781</v>
      </c>
      <c r="O8122" s="6">
        <f>Table5[[#This Row],[profit]]/Table5[[#This Row],[net_sales]]</f>
        <v>0.2611662704732497</v>
      </c>
      <c r="P8122" s="3" t="str">
        <f>IF(Table5[[#This Row],[Profit_Percentage]]&lt;=24.5%,"low","high")</f>
        <v>high</v>
      </c>
      <c r="Q8122" s="3" t="str">
        <f>IF(Table5[[#This Row],[Profit_Percentage]]&gt;25%,"high_profit","low_profit")&amp;(IF(Table5[[#This Row],[net_sales]]&gt;1000," high_sales"," low_sales"))</f>
        <v>high_profit high_sales</v>
      </c>
      <c r="R8122" s="3"/>
    </row>
    <row r="8123" spans="1:18" ht="14.25" customHeight="1" x14ac:dyDescent="0.3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Table5[[#This Row],[sales]]-(Table5[[#This Row],[sales]]*Table5[[#This Row],[discount]])</f>
        <v>2292.9719999999998</v>
      </c>
      <c r="O8123" s="6">
        <f>Table5[[#This Row],[profit]]/Table5[[#This Row],[net_sales]]</f>
        <v>0.1392733971457131</v>
      </c>
      <c r="P8123" s="3" t="str">
        <f>IF(Table5[[#This Row],[Profit_Percentage]]&lt;=24.5%,"low","high")</f>
        <v>low</v>
      </c>
      <c r="Q8123" s="3" t="str">
        <f>IF(Table5[[#This Row],[Profit_Percentage]]&gt;25%,"high_profit","low_profit")&amp;(IF(Table5[[#This Row],[net_sales]]&gt;1000," high_sales"," low_sales"))</f>
        <v>low_profit high_sales</v>
      </c>
      <c r="R8123" s="3"/>
    </row>
    <row r="8124" spans="1:18" ht="14.25" customHeight="1" x14ac:dyDescent="0.3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Table5[[#This Row],[sales]]-(Table5[[#This Row],[sales]]*Table5[[#This Row],[discount]])</f>
        <v>3665.404</v>
      </c>
      <c r="O8124" s="6">
        <f>Table5[[#This Row],[profit]]/Table5[[#This Row],[net_sales]]</f>
        <v>0.29373842555963819</v>
      </c>
      <c r="P8124" s="3" t="str">
        <f>IF(Table5[[#This Row],[Profit_Percentage]]&lt;=24.5%,"low","high")</f>
        <v>high</v>
      </c>
      <c r="Q8124" s="3" t="str">
        <f>IF(Table5[[#This Row],[Profit_Percentage]]&gt;25%,"high_profit","low_profit")&amp;(IF(Table5[[#This Row],[net_sales]]&gt;1000," high_sales"," low_sales"))</f>
        <v>high_profit high_sales</v>
      </c>
      <c r="R8124" s="3"/>
    </row>
    <row r="8125" spans="1:18" ht="14.25" customHeight="1" x14ac:dyDescent="0.3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Table5[[#This Row],[sales]]-(Table5[[#This Row],[sales]]*Table5[[#This Row],[discount]])</f>
        <v>3365.2709999999997</v>
      </c>
      <c r="O8125" s="6">
        <f>Table5[[#This Row],[profit]]/Table5[[#This Row],[net_sales]]</f>
        <v>5.5213978309622026E-2</v>
      </c>
      <c r="P8125" s="3" t="str">
        <f>IF(Table5[[#This Row],[Profit_Percentage]]&lt;=24.5%,"low","high")</f>
        <v>low</v>
      </c>
      <c r="Q8125" s="3" t="str">
        <f>IF(Table5[[#This Row],[Profit_Percentage]]&gt;25%,"high_profit","low_profit")&amp;(IF(Table5[[#This Row],[net_sales]]&gt;1000," high_sales"," low_sales"))</f>
        <v>low_profit high_sales</v>
      </c>
      <c r="R8125" s="3"/>
    </row>
    <row r="8126" spans="1:18" ht="14.25" customHeight="1" x14ac:dyDescent="0.3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Table5[[#This Row],[sales]]-(Table5[[#This Row],[sales]]*Table5[[#This Row],[discount]])</f>
        <v>3746.3148000000001</v>
      </c>
      <c r="O8126" s="6">
        <f>Table5[[#This Row],[profit]]/Table5[[#This Row],[net_sales]]</f>
        <v>8.543062104658157E-2</v>
      </c>
      <c r="P8126" s="3" t="str">
        <f>IF(Table5[[#This Row],[Profit_Percentage]]&lt;=24.5%,"low","high")</f>
        <v>low</v>
      </c>
      <c r="Q8126" s="3" t="str">
        <f>IF(Table5[[#This Row],[Profit_Percentage]]&gt;25%,"high_profit","low_profit")&amp;(IF(Table5[[#This Row],[net_sales]]&gt;1000," high_sales"," low_sales"))</f>
        <v>low_profit high_sales</v>
      </c>
      <c r="R8126" s="3"/>
    </row>
    <row r="8127" spans="1:18" ht="14.25" customHeight="1" x14ac:dyDescent="0.3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Table5[[#This Row],[sales]]-(Table5[[#This Row],[sales]]*Table5[[#This Row],[discount]])</f>
        <v>2466.8436000000002</v>
      </c>
      <c r="O8127" s="6">
        <f>Table5[[#This Row],[profit]]/Table5[[#This Row],[net_sales]]</f>
        <v>0.27471948363487658</v>
      </c>
      <c r="P8127" s="3" t="str">
        <f>IF(Table5[[#This Row],[Profit_Percentage]]&lt;=24.5%,"low","high")</f>
        <v>high</v>
      </c>
      <c r="Q8127" s="3" t="str">
        <f>IF(Table5[[#This Row],[Profit_Percentage]]&gt;25%,"high_profit","low_profit")&amp;(IF(Table5[[#This Row],[net_sales]]&gt;1000," high_sales"," low_sales"))</f>
        <v>high_profit high_sales</v>
      </c>
      <c r="R8127" s="3"/>
    </row>
    <row r="8128" spans="1:18" ht="14.25" customHeight="1" x14ac:dyDescent="0.3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Table5[[#This Row],[sales]]-(Table5[[#This Row],[sales]]*Table5[[#This Row],[discount]])</f>
        <v>2222.61</v>
      </c>
      <c r="O8128" s="6">
        <f>Table5[[#This Row],[profit]]/Table5[[#This Row],[net_sales]]</f>
        <v>0.18054899420051201</v>
      </c>
      <c r="P8128" s="3" t="str">
        <f>IF(Table5[[#This Row],[Profit_Percentage]]&lt;=24.5%,"low","high")</f>
        <v>low</v>
      </c>
      <c r="Q8128" s="3" t="str">
        <f>IF(Table5[[#This Row],[Profit_Percentage]]&gt;25%,"high_profit","low_profit")&amp;(IF(Table5[[#This Row],[net_sales]]&gt;1000," high_sales"," low_sales"))</f>
        <v>low_profit high_sales</v>
      </c>
      <c r="R8128" s="3"/>
    </row>
    <row r="8129" spans="1:18" ht="14.25" customHeight="1" x14ac:dyDescent="0.3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Table5[[#This Row],[sales]]-(Table5[[#This Row],[sales]]*Table5[[#This Row],[discount]])</f>
        <v>1222.912</v>
      </c>
      <c r="O8129" s="6">
        <f>Table5[[#This Row],[profit]]/Table5[[#This Row],[net_sales]]</f>
        <v>0.42724251622357129</v>
      </c>
      <c r="P8129" s="3" t="str">
        <f>IF(Table5[[#This Row],[Profit_Percentage]]&lt;=24.5%,"low","high")</f>
        <v>high</v>
      </c>
      <c r="Q8129" s="3" t="str">
        <f>IF(Table5[[#This Row],[Profit_Percentage]]&gt;25%,"high_profit","low_profit")&amp;(IF(Table5[[#This Row],[net_sales]]&gt;1000," high_sales"," low_sales"))</f>
        <v>high_profit high_sales</v>
      </c>
      <c r="R8129" s="3"/>
    </row>
    <row r="8130" spans="1:18" ht="14.25" customHeight="1" x14ac:dyDescent="0.3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Table5[[#This Row],[sales]]-(Table5[[#This Row],[sales]]*Table5[[#This Row],[discount]])</f>
        <v>149.40090000000001</v>
      </c>
      <c r="O8130" s="6">
        <f>Table5[[#This Row],[profit]]/Table5[[#This Row],[net_sales]]</f>
        <v>0.24778967194976739</v>
      </c>
      <c r="P8130" s="3" t="str">
        <f>IF(Table5[[#This Row],[Profit_Percentage]]&lt;=24.5%,"low","high")</f>
        <v>high</v>
      </c>
      <c r="Q8130" s="3" t="str">
        <f>IF(Table5[[#This Row],[Profit_Percentage]]&gt;25%,"high_profit","low_profit")&amp;(IF(Table5[[#This Row],[net_sales]]&gt;1000," high_sales"," low_sales"))</f>
        <v>low_profit low_sales</v>
      </c>
      <c r="R8130" s="3"/>
    </row>
    <row r="8131" spans="1:18" ht="14.25" customHeight="1" x14ac:dyDescent="0.3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Table5[[#This Row],[sales]]-(Table5[[#This Row],[sales]]*Table5[[#This Row],[discount]])</f>
        <v>2475.0700000000002</v>
      </c>
      <c r="O8131" s="6">
        <f>Table5[[#This Row],[profit]]/Table5[[#This Row],[net_sales]]</f>
        <v>0.32357872706630519</v>
      </c>
      <c r="P8131" s="3" t="str">
        <f>IF(Table5[[#This Row],[Profit_Percentage]]&lt;=24.5%,"low","high")</f>
        <v>high</v>
      </c>
      <c r="Q8131" s="3" t="str">
        <f>IF(Table5[[#This Row],[Profit_Percentage]]&gt;25%,"high_profit","low_profit")&amp;(IF(Table5[[#This Row],[net_sales]]&gt;1000," high_sales"," low_sales"))</f>
        <v>high_profit high_sales</v>
      </c>
      <c r="R8131" s="3"/>
    </row>
    <row r="8132" spans="1:18" ht="14.25" customHeight="1" x14ac:dyDescent="0.3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Table5[[#This Row],[sales]]-(Table5[[#This Row],[sales]]*Table5[[#This Row],[discount]])</f>
        <v>3707.9719999999998</v>
      </c>
      <c r="O8132" s="6">
        <f>Table5[[#This Row],[profit]]/Table5[[#This Row],[net_sales]]</f>
        <v>0.146991401229567</v>
      </c>
      <c r="P8132" s="3" t="str">
        <f>IF(Table5[[#This Row],[Profit_Percentage]]&lt;=24.5%,"low","high")</f>
        <v>low</v>
      </c>
      <c r="Q8132" s="3" t="str">
        <f>IF(Table5[[#This Row],[Profit_Percentage]]&gt;25%,"high_profit","low_profit")&amp;(IF(Table5[[#This Row],[net_sales]]&gt;1000," high_sales"," low_sales"))</f>
        <v>low_profit high_sales</v>
      </c>
      <c r="R8132" s="3"/>
    </row>
    <row r="8133" spans="1:18" ht="14.25" customHeight="1" x14ac:dyDescent="0.3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Table5[[#This Row],[sales]]-(Table5[[#This Row],[sales]]*Table5[[#This Row],[discount]])</f>
        <v>637.9941</v>
      </c>
      <c r="O8133" s="6">
        <f>Table5[[#This Row],[profit]]/Table5[[#This Row],[net_sales]]</f>
        <v>0.38788759958751967</v>
      </c>
      <c r="P8133" s="3" t="str">
        <f>IF(Table5[[#This Row],[Profit_Percentage]]&lt;=24.5%,"low","high")</f>
        <v>high</v>
      </c>
      <c r="Q8133" s="3" t="str">
        <f>IF(Table5[[#This Row],[Profit_Percentage]]&gt;25%,"high_profit","low_profit")&amp;(IF(Table5[[#This Row],[net_sales]]&gt;1000," high_sales"," low_sales"))</f>
        <v>high_profit low_sales</v>
      </c>
      <c r="R8133" s="3"/>
    </row>
    <row r="8134" spans="1:18" ht="14.25" customHeight="1" x14ac:dyDescent="0.3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Table5[[#This Row],[sales]]-(Table5[[#This Row],[sales]]*Table5[[#This Row],[discount]])</f>
        <v>156.221</v>
      </c>
      <c r="O8134" s="6">
        <f>Table5[[#This Row],[profit]]/Table5[[#This Row],[net_sales]]</f>
        <v>0.15145210951152532</v>
      </c>
      <c r="P8134" s="3" t="str">
        <f>IF(Table5[[#This Row],[Profit_Percentage]]&lt;=24.5%,"low","high")</f>
        <v>low</v>
      </c>
      <c r="Q8134" s="3" t="str">
        <f>IF(Table5[[#This Row],[Profit_Percentage]]&gt;25%,"high_profit","low_profit")&amp;(IF(Table5[[#This Row],[net_sales]]&gt;1000," high_sales"," low_sales"))</f>
        <v>low_profit low_sales</v>
      </c>
      <c r="R8134" s="3"/>
    </row>
    <row r="8135" spans="1:18" ht="14.25" customHeight="1" x14ac:dyDescent="0.3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Table5[[#This Row],[sales]]-(Table5[[#This Row],[sales]]*Table5[[#This Row],[discount]])</f>
        <v>779.21159999999998</v>
      </c>
      <c r="O8135" s="6">
        <f>Table5[[#This Row],[profit]]/Table5[[#This Row],[net_sales]]</f>
        <v>0.31739773894536477</v>
      </c>
      <c r="P8135" s="3" t="str">
        <f>IF(Table5[[#This Row],[Profit_Percentage]]&lt;=24.5%,"low","high")</f>
        <v>high</v>
      </c>
      <c r="Q8135" s="3" t="str">
        <f>IF(Table5[[#This Row],[Profit_Percentage]]&gt;25%,"high_profit","low_profit")&amp;(IF(Table5[[#This Row],[net_sales]]&gt;1000," high_sales"," low_sales"))</f>
        <v>high_profit low_sales</v>
      </c>
      <c r="R8135" s="3"/>
    </row>
    <row r="8136" spans="1:18" ht="14.25" customHeight="1" x14ac:dyDescent="0.3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Table5[[#This Row],[sales]]-(Table5[[#This Row],[sales]]*Table5[[#This Row],[discount]])</f>
        <v>4083.0972000000002</v>
      </c>
      <c r="O8136" s="6">
        <f>Table5[[#This Row],[profit]]/Table5[[#This Row],[net_sales]]</f>
        <v>0.26275397019693775</v>
      </c>
      <c r="P8136" s="3" t="str">
        <f>IF(Table5[[#This Row],[Profit_Percentage]]&lt;=24.5%,"low","high")</f>
        <v>high</v>
      </c>
      <c r="Q8136" s="3" t="str">
        <f>IF(Table5[[#This Row],[Profit_Percentage]]&gt;25%,"high_profit","low_profit")&amp;(IF(Table5[[#This Row],[net_sales]]&gt;1000," high_sales"," low_sales"))</f>
        <v>high_profit high_sales</v>
      </c>
      <c r="R8136" s="3"/>
    </row>
    <row r="8137" spans="1:18" ht="14.25" customHeight="1" x14ac:dyDescent="0.3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Table5[[#This Row],[sales]]-(Table5[[#This Row],[sales]]*Table5[[#This Row],[discount]])</f>
        <v>913.32</v>
      </c>
      <c r="O8137" s="6">
        <f>Table5[[#This Row],[profit]]/Table5[[#This Row],[net_sales]]</f>
        <v>0.23238295449568608</v>
      </c>
      <c r="P8137" s="3" t="str">
        <f>IF(Table5[[#This Row],[Profit_Percentage]]&lt;=24.5%,"low","high")</f>
        <v>low</v>
      </c>
      <c r="Q8137" s="3" t="str">
        <f>IF(Table5[[#This Row],[Profit_Percentage]]&gt;25%,"high_profit","low_profit")&amp;(IF(Table5[[#This Row],[net_sales]]&gt;1000," high_sales"," low_sales"))</f>
        <v>low_profit low_sales</v>
      </c>
      <c r="R8137" s="3"/>
    </row>
    <row r="8138" spans="1:18" ht="14.25" customHeight="1" x14ac:dyDescent="0.3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Table5[[#This Row],[sales]]-(Table5[[#This Row],[sales]]*Table5[[#This Row],[discount]])</f>
        <v>784.44450000000006</v>
      </c>
      <c r="O8138" s="6">
        <f>Table5[[#This Row],[profit]]/Table5[[#This Row],[net_sales]]</f>
        <v>0.14853823310635741</v>
      </c>
      <c r="P8138" s="3" t="str">
        <f>IF(Table5[[#This Row],[Profit_Percentage]]&lt;=24.5%,"low","high")</f>
        <v>low</v>
      </c>
      <c r="Q8138" s="3" t="str">
        <f>IF(Table5[[#This Row],[Profit_Percentage]]&gt;25%,"high_profit","low_profit")&amp;(IF(Table5[[#This Row],[net_sales]]&gt;1000," high_sales"," low_sales"))</f>
        <v>low_profit low_sales</v>
      </c>
      <c r="R8138" s="3"/>
    </row>
    <row r="8139" spans="1:18" ht="14.25" customHeight="1" x14ac:dyDescent="0.3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Table5[[#This Row],[sales]]-(Table5[[#This Row],[sales]]*Table5[[#This Row],[discount]])</f>
        <v>99.464200000000005</v>
      </c>
      <c r="O8139" s="6">
        <f>Table5[[#This Row],[profit]]/Table5[[#This Row],[net_sales]]</f>
        <v>0.27668246464557095</v>
      </c>
      <c r="P8139" s="3" t="str">
        <f>IF(Table5[[#This Row],[Profit_Percentage]]&lt;=24.5%,"low","high")</f>
        <v>high</v>
      </c>
      <c r="Q8139" s="3" t="str">
        <f>IF(Table5[[#This Row],[Profit_Percentage]]&gt;25%,"high_profit","low_profit")&amp;(IF(Table5[[#This Row],[net_sales]]&gt;1000," high_sales"," low_sales"))</f>
        <v>high_profit low_sales</v>
      </c>
      <c r="R8139" s="3"/>
    </row>
    <row r="8140" spans="1:18" ht="14.25" customHeight="1" x14ac:dyDescent="0.3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Table5[[#This Row],[sales]]-(Table5[[#This Row],[sales]]*Table5[[#This Row],[discount]])</f>
        <v>1213.3445999999999</v>
      </c>
      <c r="O8140" s="6">
        <f>Table5[[#This Row],[profit]]/Table5[[#This Row],[net_sales]]</f>
        <v>0.10611165204015414</v>
      </c>
      <c r="P8140" s="3" t="str">
        <f>IF(Table5[[#This Row],[Profit_Percentage]]&lt;=24.5%,"low","high")</f>
        <v>low</v>
      </c>
      <c r="Q8140" s="3" t="str">
        <f>IF(Table5[[#This Row],[Profit_Percentage]]&gt;25%,"high_profit","low_profit")&amp;(IF(Table5[[#This Row],[net_sales]]&gt;1000," high_sales"," low_sales"))</f>
        <v>low_profit high_sales</v>
      </c>
      <c r="R8140" s="3"/>
    </row>
    <row r="8141" spans="1:18" ht="14.25" customHeight="1" x14ac:dyDescent="0.3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Table5[[#This Row],[sales]]-(Table5[[#This Row],[sales]]*Table5[[#This Row],[discount]])</f>
        <v>2777.1050999999998</v>
      </c>
      <c r="O8141" s="6">
        <f>Table5[[#This Row],[profit]]/Table5[[#This Row],[net_sales]]</f>
        <v>0.22248707836084419</v>
      </c>
      <c r="P8141" s="3" t="str">
        <f>IF(Table5[[#This Row],[Profit_Percentage]]&lt;=24.5%,"low","high")</f>
        <v>low</v>
      </c>
      <c r="Q8141" s="3" t="str">
        <f>IF(Table5[[#This Row],[Profit_Percentage]]&gt;25%,"high_profit","low_profit")&amp;(IF(Table5[[#This Row],[net_sales]]&gt;1000," high_sales"," low_sales"))</f>
        <v>low_profit high_sales</v>
      </c>
      <c r="R8141" s="3"/>
    </row>
    <row r="8142" spans="1:18" ht="14.25" customHeight="1" x14ac:dyDescent="0.3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Table5[[#This Row],[sales]]-(Table5[[#This Row],[sales]]*Table5[[#This Row],[discount]])</f>
        <v>3983.6181999999999</v>
      </c>
      <c r="O8142" s="6">
        <f>Table5[[#This Row],[profit]]/Table5[[#This Row],[net_sales]]</f>
        <v>0.1285815995117203</v>
      </c>
      <c r="P8142" s="3" t="str">
        <f>IF(Table5[[#This Row],[Profit_Percentage]]&lt;=24.5%,"low","high")</f>
        <v>low</v>
      </c>
      <c r="Q8142" s="3" t="str">
        <f>IF(Table5[[#This Row],[Profit_Percentage]]&gt;25%,"high_profit","low_profit")&amp;(IF(Table5[[#This Row],[net_sales]]&gt;1000," high_sales"," low_sales"))</f>
        <v>low_profit high_sales</v>
      </c>
      <c r="R8142" s="3"/>
    </row>
    <row r="8143" spans="1:18" ht="14.25" customHeight="1" x14ac:dyDescent="0.3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Table5[[#This Row],[sales]]-(Table5[[#This Row],[sales]]*Table5[[#This Row],[discount]])</f>
        <v>1224.3225</v>
      </c>
      <c r="O8143" s="6">
        <f>Table5[[#This Row],[profit]]/Table5[[#This Row],[net_sales]]</f>
        <v>6.8160145713241402E-2</v>
      </c>
      <c r="P8143" s="3" t="str">
        <f>IF(Table5[[#This Row],[Profit_Percentage]]&lt;=24.5%,"low","high")</f>
        <v>low</v>
      </c>
      <c r="Q8143" s="3" t="str">
        <f>IF(Table5[[#This Row],[Profit_Percentage]]&gt;25%,"high_profit","low_profit")&amp;(IF(Table5[[#This Row],[net_sales]]&gt;1000," high_sales"," low_sales"))</f>
        <v>low_profit high_sales</v>
      </c>
      <c r="R8143" s="3"/>
    </row>
    <row r="8144" spans="1:18" ht="14.25" customHeight="1" x14ac:dyDescent="0.3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Table5[[#This Row],[sales]]-(Table5[[#This Row],[sales]]*Table5[[#This Row],[discount]])</f>
        <v>869.96479999999997</v>
      </c>
      <c r="O8144" s="6">
        <f>Table5[[#This Row],[profit]]/Table5[[#This Row],[net_sales]]</f>
        <v>0.26896490524674105</v>
      </c>
      <c r="P8144" s="3" t="str">
        <f>IF(Table5[[#This Row],[Profit_Percentage]]&lt;=24.5%,"low","high")</f>
        <v>high</v>
      </c>
      <c r="Q8144" s="3" t="str">
        <f>IF(Table5[[#This Row],[Profit_Percentage]]&gt;25%,"high_profit","low_profit")&amp;(IF(Table5[[#This Row],[net_sales]]&gt;1000," high_sales"," low_sales"))</f>
        <v>high_profit low_sales</v>
      </c>
      <c r="R8144" s="3"/>
    </row>
    <row r="8145" spans="1:18" ht="14.25" customHeight="1" x14ac:dyDescent="0.3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Table5[[#This Row],[sales]]-(Table5[[#This Row],[sales]]*Table5[[#This Row],[discount]])</f>
        <v>2626.4085999999998</v>
      </c>
      <c r="O8145" s="6">
        <f>Table5[[#This Row],[profit]]/Table5[[#This Row],[net_sales]]</f>
        <v>0.2118291875833791</v>
      </c>
      <c r="P8145" s="3" t="str">
        <f>IF(Table5[[#This Row],[Profit_Percentage]]&lt;=24.5%,"low","high")</f>
        <v>low</v>
      </c>
      <c r="Q8145" s="3" t="str">
        <f>IF(Table5[[#This Row],[Profit_Percentage]]&gt;25%,"high_profit","low_profit")&amp;(IF(Table5[[#This Row],[net_sales]]&gt;1000," high_sales"," low_sales"))</f>
        <v>low_profit high_sales</v>
      </c>
      <c r="R8145" s="3"/>
    </row>
    <row r="8146" spans="1:18" ht="14.25" customHeight="1" x14ac:dyDescent="0.3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Table5[[#This Row],[sales]]-(Table5[[#This Row],[sales]]*Table5[[#This Row],[discount]])</f>
        <v>3892.3157000000006</v>
      </c>
      <c r="O8146" s="6">
        <f>Table5[[#This Row],[profit]]/Table5[[#This Row],[net_sales]]</f>
        <v>0.22283392891280632</v>
      </c>
      <c r="P8146" s="3" t="str">
        <f>IF(Table5[[#This Row],[Profit_Percentage]]&lt;=24.5%,"low","high")</f>
        <v>low</v>
      </c>
      <c r="Q8146" s="3" t="str">
        <f>IF(Table5[[#This Row],[Profit_Percentage]]&gt;25%,"high_profit","low_profit")&amp;(IF(Table5[[#This Row],[net_sales]]&gt;1000," high_sales"," low_sales"))</f>
        <v>low_profit high_sales</v>
      </c>
      <c r="R8146" s="3"/>
    </row>
    <row r="8147" spans="1:18" ht="14.25" customHeight="1" x14ac:dyDescent="0.3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Table5[[#This Row],[sales]]-(Table5[[#This Row],[sales]]*Table5[[#This Row],[discount]])</f>
        <v>1366.3920000000001</v>
      </c>
      <c r="O8147" s="6">
        <f>Table5[[#This Row],[profit]]/Table5[[#This Row],[net_sales]]</f>
        <v>0.16023952130867275</v>
      </c>
      <c r="P8147" s="3" t="str">
        <f>IF(Table5[[#This Row],[Profit_Percentage]]&lt;=24.5%,"low","high")</f>
        <v>low</v>
      </c>
      <c r="Q8147" s="3" t="str">
        <f>IF(Table5[[#This Row],[Profit_Percentage]]&gt;25%,"high_profit","low_profit")&amp;(IF(Table5[[#This Row],[net_sales]]&gt;1000," high_sales"," low_sales"))</f>
        <v>low_profit high_sales</v>
      </c>
      <c r="R8147" s="3"/>
    </row>
    <row r="8148" spans="1:18" ht="14.25" customHeight="1" x14ac:dyDescent="0.3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Table5[[#This Row],[sales]]-(Table5[[#This Row],[sales]]*Table5[[#This Row],[discount]])</f>
        <v>336.60550000000001</v>
      </c>
      <c r="O8148" s="6">
        <f>Table5[[#This Row],[profit]]/Table5[[#This Row],[net_sales]]</f>
        <v>0.28716108322650696</v>
      </c>
      <c r="P8148" s="3" t="str">
        <f>IF(Table5[[#This Row],[Profit_Percentage]]&lt;=24.5%,"low","high")</f>
        <v>high</v>
      </c>
      <c r="Q8148" s="3" t="str">
        <f>IF(Table5[[#This Row],[Profit_Percentage]]&gt;25%,"high_profit","low_profit")&amp;(IF(Table5[[#This Row],[net_sales]]&gt;1000," high_sales"," low_sales"))</f>
        <v>high_profit low_sales</v>
      </c>
      <c r="R8148" s="3"/>
    </row>
    <row r="8149" spans="1:18" ht="14.25" customHeight="1" x14ac:dyDescent="0.3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Table5[[#This Row],[sales]]-(Table5[[#This Row],[sales]]*Table5[[#This Row],[discount]])</f>
        <v>3770.17</v>
      </c>
      <c r="O8149" s="6">
        <f>Table5[[#This Row],[profit]]/Table5[[#This Row],[net_sales]]</f>
        <v>0.28512507393565806</v>
      </c>
      <c r="P8149" s="3" t="str">
        <f>IF(Table5[[#This Row],[Profit_Percentage]]&lt;=24.5%,"low","high")</f>
        <v>high</v>
      </c>
      <c r="Q8149" s="3" t="str">
        <f>IF(Table5[[#This Row],[Profit_Percentage]]&gt;25%,"high_profit","low_profit")&amp;(IF(Table5[[#This Row],[net_sales]]&gt;1000," high_sales"," low_sales"))</f>
        <v>high_profit high_sales</v>
      </c>
      <c r="R8149" s="3"/>
    </row>
    <row r="8150" spans="1:18" ht="14.25" customHeight="1" x14ac:dyDescent="0.3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Table5[[#This Row],[sales]]-(Table5[[#This Row],[sales]]*Table5[[#This Row],[discount]])</f>
        <v>2507.8784999999998</v>
      </c>
      <c r="O8150" s="6">
        <f>Table5[[#This Row],[profit]]/Table5[[#This Row],[net_sales]]</f>
        <v>7.7057162059485748E-2</v>
      </c>
      <c r="P8150" s="3" t="str">
        <f>IF(Table5[[#This Row],[Profit_Percentage]]&lt;=24.5%,"low","high")</f>
        <v>low</v>
      </c>
      <c r="Q8150" s="3" t="str">
        <f>IF(Table5[[#This Row],[Profit_Percentage]]&gt;25%,"high_profit","low_profit")&amp;(IF(Table5[[#This Row],[net_sales]]&gt;1000," high_sales"," low_sales"))</f>
        <v>low_profit high_sales</v>
      </c>
      <c r="R8150" s="3"/>
    </row>
    <row r="8151" spans="1:18" ht="14.25" customHeight="1" x14ac:dyDescent="0.3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Table5[[#This Row],[sales]]-(Table5[[#This Row],[sales]]*Table5[[#This Row],[discount]])</f>
        <v>2784.1439999999998</v>
      </c>
      <c r="O8151" s="6">
        <f>Table5[[#This Row],[profit]]/Table5[[#This Row],[net_sales]]</f>
        <v>0.3702107362262872</v>
      </c>
      <c r="P8151" s="3" t="str">
        <f>IF(Table5[[#This Row],[Profit_Percentage]]&lt;=24.5%,"low","high")</f>
        <v>high</v>
      </c>
      <c r="Q8151" s="3" t="str">
        <f>IF(Table5[[#This Row],[Profit_Percentage]]&gt;25%,"high_profit","low_profit")&amp;(IF(Table5[[#This Row],[net_sales]]&gt;1000," high_sales"," low_sales"))</f>
        <v>high_profit high_sales</v>
      </c>
      <c r="R8151" s="3"/>
    </row>
    <row r="8152" spans="1:18" ht="14.25" customHeight="1" x14ac:dyDescent="0.3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Table5[[#This Row],[sales]]-(Table5[[#This Row],[sales]]*Table5[[#This Row],[discount]])</f>
        <v>994.10080000000005</v>
      </c>
      <c r="O8152" s="6">
        <f>Table5[[#This Row],[profit]]/Table5[[#This Row],[net_sales]]</f>
        <v>0.17095851849228968</v>
      </c>
      <c r="P8152" s="3" t="str">
        <f>IF(Table5[[#This Row],[Profit_Percentage]]&lt;=24.5%,"low","high")</f>
        <v>low</v>
      </c>
      <c r="Q8152" s="3" t="str">
        <f>IF(Table5[[#This Row],[Profit_Percentage]]&gt;25%,"high_profit","low_profit")&amp;(IF(Table5[[#This Row],[net_sales]]&gt;1000," high_sales"," low_sales"))</f>
        <v>low_profit low_sales</v>
      </c>
      <c r="R8152" s="3"/>
    </row>
    <row r="8153" spans="1:18" ht="14.25" customHeight="1" x14ac:dyDescent="0.3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Table5[[#This Row],[sales]]-(Table5[[#This Row],[sales]]*Table5[[#This Row],[discount]])</f>
        <v>3011.7671999999998</v>
      </c>
      <c r="O8153" s="6">
        <f>Table5[[#This Row],[profit]]/Table5[[#This Row],[net_sales]]</f>
        <v>0.27737535623603315</v>
      </c>
      <c r="P8153" s="3" t="str">
        <f>IF(Table5[[#This Row],[Profit_Percentage]]&lt;=24.5%,"low","high")</f>
        <v>high</v>
      </c>
      <c r="Q8153" s="3" t="str">
        <f>IF(Table5[[#This Row],[Profit_Percentage]]&gt;25%,"high_profit","low_profit")&amp;(IF(Table5[[#This Row],[net_sales]]&gt;1000," high_sales"," low_sales"))</f>
        <v>high_profit high_sales</v>
      </c>
      <c r="R8153" s="3"/>
    </row>
    <row r="8154" spans="1:18" ht="14.25" customHeight="1" x14ac:dyDescent="0.3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Table5[[#This Row],[sales]]-(Table5[[#This Row],[sales]]*Table5[[#This Row],[discount]])</f>
        <v>2179.2255999999998</v>
      </c>
      <c r="O8154" s="6">
        <f>Table5[[#This Row],[profit]]/Table5[[#This Row],[net_sales]]</f>
        <v>0.12460848477550926</v>
      </c>
      <c r="P8154" s="3" t="str">
        <f>IF(Table5[[#This Row],[Profit_Percentage]]&lt;=24.5%,"low","high")</f>
        <v>low</v>
      </c>
      <c r="Q8154" s="3" t="str">
        <f>IF(Table5[[#This Row],[Profit_Percentage]]&gt;25%,"high_profit","low_profit")&amp;(IF(Table5[[#This Row],[net_sales]]&gt;1000," high_sales"," low_sales"))</f>
        <v>low_profit high_sales</v>
      </c>
      <c r="R8154" s="3"/>
    </row>
    <row r="8155" spans="1:18" ht="14.25" customHeight="1" x14ac:dyDescent="0.3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Table5[[#This Row],[sales]]-(Table5[[#This Row],[sales]]*Table5[[#This Row],[discount]])</f>
        <v>3326.7024000000001</v>
      </c>
      <c r="O8155" s="6">
        <f>Table5[[#This Row],[profit]]/Table5[[#This Row],[net_sales]]</f>
        <v>0.14719380970176352</v>
      </c>
      <c r="P8155" s="3" t="str">
        <f>IF(Table5[[#This Row],[Profit_Percentage]]&lt;=24.5%,"low","high")</f>
        <v>low</v>
      </c>
      <c r="Q8155" s="3" t="str">
        <f>IF(Table5[[#This Row],[Profit_Percentage]]&gt;25%,"high_profit","low_profit")&amp;(IF(Table5[[#This Row],[net_sales]]&gt;1000," high_sales"," low_sales"))</f>
        <v>low_profit high_sales</v>
      </c>
      <c r="R8155" s="3"/>
    </row>
    <row r="8156" spans="1:18" ht="14.25" customHeight="1" x14ac:dyDescent="0.3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Table5[[#This Row],[sales]]-(Table5[[#This Row],[sales]]*Table5[[#This Row],[discount]])</f>
        <v>3923.1241999999997</v>
      </c>
      <c r="O8156" s="6">
        <f>Table5[[#This Row],[profit]]/Table5[[#This Row],[net_sales]]</f>
        <v>0.24482528490940972</v>
      </c>
      <c r="P8156" s="3" t="str">
        <f>IF(Table5[[#This Row],[Profit_Percentage]]&lt;=24.5%,"low","high")</f>
        <v>low</v>
      </c>
      <c r="Q8156" s="3" t="str">
        <f>IF(Table5[[#This Row],[Profit_Percentage]]&gt;25%,"high_profit","low_profit")&amp;(IF(Table5[[#This Row],[net_sales]]&gt;1000," high_sales"," low_sales"))</f>
        <v>low_profit high_sales</v>
      </c>
      <c r="R8156" s="3"/>
    </row>
    <row r="8157" spans="1:18" ht="14.25" customHeight="1" x14ac:dyDescent="0.3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Table5[[#This Row],[sales]]-(Table5[[#This Row],[sales]]*Table5[[#This Row],[discount]])</f>
        <v>594.51240000000007</v>
      </c>
      <c r="O8157" s="6">
        <f>Table5[[#This Row],[profit]]/Table5[[#This Row],[net_sales]]</f>
        <v>0.16479050731322004</v>
      </c>
      <c r="P8157" s="3" t="str">
        <f>IF(Table5[[#This Row],[Profit_Percentage]]&lt;=24.5%,"low","high")</f>
        <v>low</v>
      </c>
      <c r="Q8157" s="3" t="str">
        <f>IF(Table5[[#This Row],[Profit_Percentage]]&gt;25%,"high_profit","low_profit")&amp;(IF(Table5[[#This Row],[net_sales]]&gt;1000," high_sales"," low_sales"))</f>
        <v>low_profit low_sales</v>
      </c>
      <c r="R8157" s="3"/>
    </row>
    <row r="8158" spans="1:18" ht="14.25" customHeight="1" x14ac:dyDescent="0.3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Table5[[#This Row],[sales]]-(Table5[[#This Row],[sales]]*Table5[[#This Row],[discount]])</f>
        <v>3096.6958999999997</v>
      </c>
      <c r="O8158" s="6">
        <f>Table5[[#This Row],[profit]]/Table5[[#This Row],[net_sales]]</f>
        <v>0.30706922174695944</v>
      </c>
      <c r="P8158" s="3" t="str">
        <f>IF(Table5[[#This Row],[Profit_Percentage]]&lt;=24.5%,"low","high")</f>
        <v>high</v>
      </c>
      <c r="Q8158" s="3" t="str">
        <f>IF(Table5[[#This Row],[Profit_Percentage]]&gt;25%,"high_profit","low_profit")&amp;(IF(Table5[[#This Row],[net_sales]]&gt;1000," high_sales"," low_sales"))</f>
        <v>high_profit high_sales</v>
      </c>
      <c r="R8158" s="3"/>
    </row>
    <row r="8159" spans="1:18" ht="14.25" customHeight="1" x14ac:dyDescent="0.3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Table5[[#This Row],[sales]]-(Table5[[#This Row],[sales]]*Table5[[#This Row],[discount]])</f>
        <v>891.76559999999995</v>
      </c>
      <c r="O8159" s="6">
        <f>Table5[[#This Row],[profit]]/Table5[[#This Row],[net_sales]]</f>
        <v>0.45079110474770501</v>
      </c>
      <c r="P8159" s="3" t="str">
        <f>IF(Table5[[#This Row],[Profit_Percentage]]&lt;=24.5%,"low","high")</f>
        <v>high</v>
      </c>
      <c r="Q8159" s="3" t="str">
        <f>IF(Table5[[#This Row],[Profit_Percentage]]&gt;25%,"high_profit","low_profit")&amp;(IF(Table5[[#This Row],[net_sales]]&gt;1000," high_sales"," low_sales"))</f>
        <v>high_profit low_sales</v>
      </c>
      <c r="R8159" s="3"/>
    </row>
    <row r="8160" spans="1:18" ht="14.25" customHeight="1" x14ac:dyDescent="0.3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Table5[[#This Row],[sales]]-(Table5[[#This Row],[sales]]*Table5[[#This Row],[discount]])</f>
        <v>2772.4484000000002</v>
      </c>
      <c r="O8160" s="6">
        <f>Table5[[#This Row],[profit]]/Table5[[#This Row],[net_sales]]</f>
        <v>0.15451685232446524</v>
      </c>
      <c r="P8160" s="3" t="str">
        <f>IF(Table5[[#This Row],[Profit_Percentage]]&lt;=24.5%,"low","high")</f>
        <v>low</v>
      </c>
      <c r="Q8160" s="3" t="str">
        <f>IF(Table5[[#This Row],[Profit_Percentage]]&gt;25%,"high_profit","low_profit")&amp;(IF(Table5[[#This Row],[net_sales]]&gt;1000," high_sales"," low_sales"))</f>
        <v>low_profit high_sales</v>
      </c>
      <c r="R8160" s="3"/>
    </row>
    <row r="8161" spans="1:18" ht="14.25" customHeight="1" x14ac:dyDescent="0.3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Table5[[#This Row],[sales]]-(Table5[[#This Row],[sales]]*Table5[[#This Row],[discount]])</f>
        <v>2922.4040999999997</v>
      </c>
      <c r="O8161" s="6">
        <f>Table5[[#This Row],[profit]]/Table5[[#This Row],[net_sales]]</f>
        <v>0.30303132958238049</v>
      </c>
      <c r="P8161" s="3" t="str">
        <f>IF(Table5[[#This Row],[Profit_Percentage]]&lt;=24.5%,"low","high")</f>
        <v>high</v>
      </c>
      <c r="Q8161" s="3" t="str">
        <f>IF(Table5[[#This Row],[Profit_Percentage]]&gt;25%,"high_profit","low_profit")&amp;(IF(Table5[[#This Row],[net_sales]]&gt;1000," high_sales"," low_sales"))</f>
        <v>high_profit high_sales</v>
      </c>
      <c r="R8161" s="3"/>
    </row>
    <row r="8162" spans="1:18" ht="14.25" customHeight="1" x14ac:dyDescent="0.3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Table5[[#This Row],[sales]]-(Table5[[#This Row],[sales]]*Table5[[#This Row],[discount]])</f>
        <v>2773.4708000000001</v>
      </c>
      <c r="O8162" s="6">
        <f>Table5[[#This Row],[profit]]/Table5[[#This Row],[net_sales]]</f>
        <v>0.2243073913019023</v>
      </c>
      <c r="P8162" s="3" t="str">
        <f>IF(Table5[[#This Row],[Profit_Percentage]]&lt;=24.5%,"low","high")</f>
        <v>low</v>
      </c>
      <c r="Q8162" s="3" t="str">
        <f>IF(Table5[[#This Row],[Profit_Percentage]]&gt;25%,"high_profit","low_profit")&amp;(IF(Table5[[#This Row],[net_sales]]&gt;1000," high_sales"," low_sales"))</f>
        <v>low_profit high_sales</v>
      </c>
      <c r="R8162" s="3"/>
    </row>
    <row r="8163" spans="1:18" ht="14.25" customHeight="1" x14ac:dyDescent="0.3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Table5[[#This Row],[sales]]-(Table5[[#This Row],[sales]]*Table5[[#This Row],[discount]])</f>
        <v>1694.933</v>
      </c>
      <c r="O8163" s="6">
        <f>Table5[[#This Row],[profit]]/Table5[[#This Row],[net_sales]]</f>
        <v>5.8586386600532288E-2</v>
      </c>
      <c r="P8163" s="3" t="str">
        <f>IF(Table5[[#This Row],[Profit_Percentage]]&lt;=24.5%,"low","high")</f>
        <v>low</v>
      </c>
      <c r="Q8163" s="3" t="str">
        <f>IF(Table5[[#This Row],[Profit_Percentage]]&gt;25%,"high_profit","low_profit")&amp;(IF(Table5[[#This Row],[net_sales]]&gt;1000," high_sales"," low_sales"))</f>
        <v>low_profit high_sales</v>
      </c>
      <c r="R8163" s="3"/>
    </row>
    <row r="8164" spans="1:18" ht="14.25" customHeight="1" x14ac:dyDescent="0.3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Table5[[#This Row],[sales]]-(Table5[[#This Row],[sales]]*Table5[[#This Row],[discount]])</f>
        <v>702.94</v>
      </c>
      <c r="O8164" s="6">
        <f>Table5[[#This Row],[profit]]/Table5[[#This Row],[net_sales]]</f>
        <v>0.17202037158221184</v>
      </c>
      <c r="P8164" s="3" t="str">
        <f>IF(Table5[[#This Row],[Profit_Percentage]]&lt;=24.5%,"low","high")</f>
        <v>low</v>
      </c>
      <c r="Q8164" s="3" t="str">
        <f>IF(Table5[[#This Row],[Profit_Percentage]]&gt;25%,"high_profit","low_profit")&amp;(IF(Table5[[#This Row],[net_sales]]&gt;1000," high_sales"," low_sales"))</f>
        <v>low_profit low_sales</v>
      </c>
      <c r="R8164" s="3"/>
    </row>
    <row r="8165" spans="1:18" ht="14.25" customHeight="1" x14ac:dyDescent="0.3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Table5[[#This Row],[sales]]-(Table5[[#This Row],[sales]]*Table5[[#This Row],[discount]])</f>
        <v>138.5761</v>
      </c>
      <c r="O8165" s="6">
        <f>Table5[[#This Row],[profit]]/Table5[[#This Row],[net_sales]]</f>
        <v>0.42575884297508737</v>
      </c>
      <c r="P8165" s="3" t="str">
        <f>IF(Table5[[#This Row],[Profit_Percentage]]&lt;=24.5%,"low","high")</f>
        <v>high</v>
      </c>
      <c r="Q8165" s="3" t="str">
        <f>IF(Table5[[#This Row],[Profit_Percentage]]&gt;25%,"high_profit","low_profit")&amp;(IF(Table5[[#This Row],[net_sales]]&gt;1000," high_sales"," low_sales"))</f>
        <v>high_profit low_sales</v>
      </c>
      <c r="R8165" s="3"/>
    </row>
    <row r="8166" spans="1:18" ht="14.25" customHeight="1" x14ac:dyDescent="0.3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Table5[[#This Row],[sales]]-(Table5[[#This Row],[sales]]*Table5[[#This Row],[discount]])</f>
        <v>1041.0246</v>
      </c>
      <c r="O8166" s="6">
        <f>Table5[[#This Row],[profit]]/Table5[[#This Row],[net_sales]]</f>
        <v>0.1065296631799095</v>
      </c>
      <c r="P8166" s="3" t="str">
        <f>IF(Table5[[#This Row],[Profit_Percentage]]&lt;=24.5%,"low","high")</f>
        <v>low</v>
      </c>
      <c r="Q8166" s="3" t="str">
        <f>IF(Table5[[#This Row],[Profit_Percentage]]&gt;25%,"high_profit","low_profit")&amp;(IF(Table5[[#This Row],[net_sales]]&gt;1000," high_sales"," low_sales"))</f>
        <v>low_profit high_sales</v>
      </c>
      <c r="R8166" s="3"/>
    </row>
    <row r="8167" spans="1:18" ht="14.25" customHeight="1" x14ac:dyDescent="0.3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Table5[[#This Row],[sales]]-(Table5[[#This Row],[sales]]*Table5[[#This Row],[discount]])</f>
        <v>1652.2518</v>
      </c>
      <c r="O8167" s="6">
        <f>Table5[[#This Row],[profit]]/Table5[[#This Row],[net_sales]]</f>
        <v>0.22193953730297039</v>
      </c>
      <c r="P8167" s="3" t="str">
        <f>IF(Table5[[#This Row],[Profit_Percentage]]&lt;=24.5%,"low","high")</f>
        <v>low</v>
      </c>
      <c r="Q8167" s="3" t="str">
        <f>IF(Table5[[#This Row],[Profit_Percentage]]&gt;25%,"high_profit","low_profit")&amp;(IF(Table5[[#This Row],[net_sales]]&gt;1000," high_sales"," low_sales"))</f>
        <v>low_profit high_sales</v>
      </c>
      <c r="R8167" s="3"/>
    </row>
    <row r="8168" spans="1:18" ht="14.25" customHeight="1" x14ac:dyDescent="0.3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Table5[[#This Row],[sales]]-(Table5[[#This Row],[sales]]*Table5[[#This Row],[discount]])</f>
        <v>2462.5796</v>
      </c>
      <c r="O8168" s="6">
        <f>Table5[[#This Row],[profit]]/Table5[[#This Row],[net_sales]]</f>
        <v>0.56613398405476922</v>
      </c>
      <c r="P8168" s="3" t="str">
        <f>IF(Table5[[#This Row],[Profit_Percentage]]&lt;=24.5%,"low","high")</f>
        <v>high</v>
      </c>
      <c r="Q8168" s="3" t="str">
        <f>IF(Table5[[#This Row],[Profit_Percentage]]&gt;25%,"high_profit","low_profit")&amp;(IF(Table5[[#This Row],[net_sales]]&gt;1000," high_sales"," low_sales"))</f>
        <v>high_profit high_sales</v>
      </c>
      <c r="R8168" s="3"/>
    </row>
    <row r="8169" spans="1:18" ht="14.25" customHeight="1" x14ac:dyDescent="0.3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Table5[[#This Row],[sales]]-(Table5[[#This Row],[sales]]*Table5[[#This Row],[discount]])</f>
        <v>2131.5704999999998</v>
      </c>
      <c r="O8169" s="6">
        <f>Table5[[#This Row],[profit]]/Table5[[#This Row],[net_sales]]</f>
        <v>0.21200330929706523</v>
      </c>
      <c r="P8169" s="3" t="str">
        <f>IF(Table5[[#This Row],[Profit_Percentage]]&lt;=24.5%,"low","high")</f>
        <v>low</v>
      </c>
      <c r="Q8169" s="3" t="str">
        <f>IF(Table5[[#This Row],[Profit_Percentage]]&gt;25%,"high_profit","low_profit")&amp;(IF(Table5[[#This Row],[net_sales]]&gt;1000," high_sales"," low_sales"))</f>
        <v>low_profit high_sales</v>
      </c>
      <c r="R8169" s="3"/>
    </row>
    <row r="8170" spans="1:18" ht="14.25" customHeight="1" x14ac:dyDescent="0.3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Table5[[#This Row],[sales]]-(Table5[[#This Row],[sales]]*Table5[[#This Row],[discount]])</f>
        <v>2656.9570000000003</v>
      </c>
      <c r="O8170" s="6">
        <f>Table5[[#This Row],[profit]]/Table5[[#This Row],[net_sales]]</f>
        <v>0.14099964734092421</v>
      </c>
      <c r="P8170" s="3" t="str">
        <f>IF(Table5[[#This Row],[Profit_Percentage]]&lt;=24.5%,"low","high")</f>
        <v>low</v>
      </c>
      <c r="Q8170" s="3" t="str">
        <f>IF(Table5[[#This Row],[Profit_Percentage]]&gt;25%,"high_profit","low_profit")&amp;(IF(Table5[[#This Row],[net_sales]]&gt;1000," high_sales"," low_sales"))</f>
        <v>low_profit high_sales</v>
      </c>
      <c r="R8170" s="3"/>
    </row>
    <row r="8171" spans="1:18" ht="14.25" customHeight="1" x14ac:dyDescent="0.3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Table5[[#This Row],[sales]]-(Table5[[#This Row],[sales]]*Table5[[#This Row],[discount]])</f>
        <v>3000.5884000000001</v>
      </c>
      <c r="O8171" s="6">
        <f>Table5[[#This Row],[profit]]/Table5[[#This Row],[net_sales]]</f>
        <v>0.29358575138129572</v>
      </c>
      <c r="P8171" s="3" t="str">
        <f>IF(Table5[[#This Row],[Profit_Percentage]]&lt;=24.5%,"low","high")</f>
        <v>high</v>
      </c>
      <c r="Q8171" s="3" t="str">
        <f>IF(Table5[[#This Row],[Profit_Percentage]]&gt;25%,"high_profit","low_profit")&amp;(IF(Table5[[#This Row],[net_sales]]&gt;1000," high_sales"," low_sales"))</f>
        <v>high_profit high_sales</v>
      </c>
      <c r="R8171" s="3"/>
    </row>
    <row r="8172" spans="1:18" ht="14.25" customHeight="1" x14ac:dyDescent="0.3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Table5[[#This Row],[sales]]-(Table5[[#This Row],[sales]]*Table5[[#This Row],[discount]])</f>
        <v>3150.1564000000003</v>
      </c>
      <c r="O8172" s="6">
        <f>Table5[[#This Row],[profit]]/Table5[[#This Row],[net_sales]]</f>
        <v>0.1607697954298396</v>
      </c>
      <c r="P8172" s="3" t="str">
        <f>IF(Table5[[#This Row],[Profit_Percentage]]&lt;=24.5%,"low","high")</f>
        <v>low</v>
      </c>
      <c r="Q8172" s="3" t="str">
        <f>IF(Table5[[#This Row],[Profit_Percentage]]&gt;25%,"high_profit","low_profit")&amp;(IF(Table5[[#This Row],[net_sales]]&gt;1000," high_sales"," low_sales"))</f>
        <v>low_profit high_sales</v>
      </c>
      <c r="R8172" s="3"/>
    </row>
    <row r="8173" spans="1:18" ht="14.25" customHeight="1" x14ac:dyDescent="0.3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Table5[[#This Row],[sales]]-(Table5[[#This Row],[sales]]*Table5[[#This Row],[discount]])</f>
        <v>1665.8098</v>
      </c>
      <c r="O8173" s="6">
        <f>Table5[[#This Row],[profit]]/Table5[[#This Row],[net_sales]]</f>
        <v>0.39338824876645578</v>
      </c>
      <c r="P8173" s="3" t="str">
        <f>IF(Table5[[#This Row],[Profit_Percentage]]&lt;=24.5%,"low","high")</f>
        <v>high</v>
      </c>
      <c r="Q8173" s="3" t="str">
        <f>IF(Table5[[#This Row],[Profit_Percentage]]&gt;25%,"high_profit","low_profit")&amp;(IF(Table5[[#This Row],[net_sales]]&gt;1000," high_sales"," low_sales"))</f>
        <v>high_profit high_sales</v>
      </c>
      <c r="R8173" s="3"/>
    </row>
    <row r="8174" spans="1:18" ht="14.25" customHeight="1" x14ac:dyDescent="0.3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Table5[[#This Row],[sales]]-(Table5[[#This Row],[sales]]*Table5[[#This Row],[discount]])</f>
        <v>407.43299999999999</v>
      </c>
      <c r="O8174" s="6">
        <f>Table5[[#This Row],[profit]]/Table5[[#This Row],[net_sales]]</f>
        <v>0.42848762864078271</v>
      </c>
      <c r="P8174" s="3" t="str">
        <f>IF(Table5[[#This Row],[Profit_Percentage]]&lt;=24.5%,"low","high")</f>
        <v>high</v>
      </c>
      <c r="Q8174" s="3" t="str">
        <f>IF(Table5[[#This Row],[Profit_Percentage]]&gt;25%,"high_profit","low_profit")&amp;(IF(Table5[[#This Row],[net_sales]]&gt;1000," high_sales"," low_sales"))</f>
        <v>high_profit low_sales</v>
      </c>
      <c r="R8174" s="3"/>
    </row>
    <row r="8175" spans="1:18" ht="14.25" customHeight="1" x14ac:dyDescent="0.3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Table5[[#This Row],[sales]]-(Table5[[#This Row],[sales]]*Table5[[#This Row],[discount]])</f>
        <v>983.61570000000006</v>
      </c>
      <c r="O8175" s="6">
        <f>Table5[[#This Row],[profit]]/Table5[[#This Row],[net_sales]]</f>
        <v>0.20009847341802289</v>
      </c>
      <c r="P8175" s="3" t="str">
        <f>IF(Table5[[#This Row],[Profit_Percentage]]&lt;=24.5%,"low","high")</f>
        <v>low</v>
      </c>
      <c r="Q8175" s="3" t="str">
        <f>IF(Table5[[#This Row],[Profit_Percentage]]&gt;25%,"high_profit","low_profit")&amp;(IF(Table5[[#This Row],[net_sales]]&gt;1000," high_sales"," low_sales"))</f>
        <v>low_profit low_sales</v>
      </c>
      <c r="R8175" s="3"/>
    </row>
    <row r="8176" spans="1:18" ht="14.25" customHeight="1" x14ac:dyDescent="0.3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Table5[[#This Row],[sales]]-(Table5[[#This Row],[sales]]*Table5[[#This Row],[discount]])</f>
        <v>2104.875</v>
      </c>
      <c r="O8176" s="6">
        <f>Table5[[#This Row],[profit]]/Table5[[#This Row],[net_sales]]</f>
        <v>0.27025357800344441</v>
      </c>
      <c r="P8176" s="3" t="str">
        <f>IF(Table5[[#This Row],[Profit_Percentage]]&lt;=24.5%,"low","high")</f>
        <v>high</v>
      </c>
      <c r="Q8176" s="3" t="str">
        <f>IF(Table5[[#This Row],[Profit_Percentage]]&gt;25%,"high_profit","low_profit")&amp;(IF(Table5[[#This Row],[net_sales]]&gt;1000," high_sales"," low_sales"))</f>
        <v>high_profit high_sales</v>
      </c>
      <c r="R8176" s="3"/>
    </row>
    <row r="8177" spans="1:18" ht="14.25" customHeight="1" x14ac:dyDescent="0.3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Table5[[#This Row],[sales]]-(Table5[[#This Row],[sales]]*Table5[[#This Row],[discount]])</f>
        <v>2117.2088000000003</v>
      </c>
      <c r="O8177" s="6">
        <f>Table5[[#This Row],[profit]]/Table5[[#This Row],[net_sales]]</f>
        <v>0.46217926167697765</v>
      </c>
      <c r="P8177" s="3" t="str">
        <f>IF(Table5[[#This Row],[Profit_Percentage]]&lt;=24.5%,"low","high")</f>
        <v>high</v>
      </c>
      <c r="Q8177" s="3" t="str">
        <f>IF(Table5[[#This Row],[Profit_Percentage]]&gt;25%,"high_profit","low_profit")&amp;(IF(Table5[[#This Row],[net_sales]]&gt;1000," high_sales"," low_sales"))</f>
        <v>high_profit high_sales</v>
      </c>
      <c r="R8177" s="3"/>
    </row>
    <row r="8178" spans="1:18" ht="14.25" customHeight="1" x14ac:dyDescent="0.3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Table5[[#This Row],[sales]]-(Table5[[#This Row],[sales]]*Table5[[#This Row],[discount]])</f>
        <v>3156.7711999999997</v>
      </c>
      <c r="O8178" s="6">
        <f>Table5[[#This Row],[profit]]/Table5[[#This Row],[net_sales]]</f>
        <v>0.17272078508572306</v>
      </c>
      <c r="P8178" s="3" t="str">
        <f>IF(Table5[[#This Row],[Profit_Percentage]]&lt;=24.5%,"low","high")</f>
        <v>low</v>
      </c>
      <c r="Q8178" s="3" t="str">
        <f>IF(Table5[[#This Row],[Profit_Percentage]]&gt;25%,"high_profit","low_profit")&amp;(IF(Table5[[#This Row],[net_sales]]&gt;1000," high_sales"," low_sales"))</f>
        <v>low_profit high_sales</v>
      </c>
      <c r="R8178" s="3"/>
    </row>
    <row r="8179" spans="1:18" ht="14.25" customHeight="1" x14ac:dyDescent="0.3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Table5[[#This Row],[sales]]-(Table5[[#This Row],[sales]]*Table5[[#This Row],[discount]])</f>
        <v>3086.8065000000001</v>
      </c>
      <c r="O8179" s="6">
        <f>Table5[[#This Row],[profit]]/Table5[[#This Row],[net_sales]]</f>
        <v>0.30256836636828383</v>
      </c>
      <c r="P8179" s="3" t="str">
        <f>IF(Table5[[#This Row],[Profit_Percentage]]&lt;=24.5%,"low","high")</f>
        <v>high</v>
      </c>
      <c r="Q8179" s="3" t="str">
        <f>IF(Table5[[#This Row],[Profit_Percentage]]&gt;25%,"high_profit","low_profit")&amp;(IF(Table5[[#This Row],[net_sales]]&gt;1000," high_sales"," low_sales"))</f>
        <v>high_profit high_sales</v>
      </c>
      <c r="R8179" s="3"/>
    </row>
    <row r="8180" spans="1:18" ht="14.25" customHeight="1" x14ac:dyDescent="0.3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Table5[[#This Row],[sales]]-(Table5[[#This Row],[sales]]*Table5[[#This Row],[discount]])</f>
        <v>3751.22</v>
      </c>
      <c r="O8180" s="6">
        <f>Table5[[#This Row],[profit]]/Table5[[#This Row],[net_sales]]</f>
        <v>0.26170952383491242</v>
      </c>
      <c r="P8180" s="3" t="str">
        <f>IF(Table5[[#This Row],[Profit_Percentage]]&lt;=24.5%,"low","high")</f>
        <v>high</v>
      </c>
      <c r="Q8180" s="3" t="str">
        <f>IF(Table5[[#This Row],[Profit_Percentage]]&gt;25%,"high_profit","low_profit")&amp;(IF(Table5[[#This Row],[net_sales]]&gt;1000," high_sales"," low_sales"))</f>
        <v>high_profit high_sales</v>
      </c>
      <c r="R8180" s="3"/>
    </row>
    <row r="8181" spans="1:18" ht="14.25" customHeight="1" x14ac:dyDescent="0.3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Table5[[#This Row],[sales]]-(Table5[[#This Row],[sales]]*Table5[[#This Row],[discount]])</f>
        <v>3065.0571999999997</v>
      </c>
      <c r="O8181" s="6">
        <f>Table5[[#This Row],[profit]]/Table5[[#This Row],[net_sales]]</f>
        <v>0.21599596901486864</v>
      </c>
      <c r="P8181" s="3" t="str">
        <f>IF(Table5[[#This Row],[Profit_Percentage]]&lt;=24.5%,"low","high")</f>
        <v>low</v>
      </c>
      <c r="Q8181" s="3" t="str">
        <f>IF(Table5[[#This Row],[Profit_Percentage]]&gt;25%,"high_profit","low_profit")&amp;(IF(Table5[[#This Row],[net_sales]]&gt;1000," high_sales"," low_sales"))</f>
        <v>low_profit high_sales</v>
      </c>
      <c r="R8181" s="3"/>
    </row>
    <row r="8182" spans="1:18" ht="14.25" customHeight="1" x14ac:dyDescent="0.3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Table5[[#This Row],[sales]]-(Table5[[#This Row],[sales]]*Table5[[#This Row],[discount]])</f>
        <v>4421.1239999999998</v>
      </c>
      <c r="O8182" s="6">
        <f>Table5[[#This Row],[profit]]/Table5[[#This Row],[net_sales]]</f>
        <v>0.22513957988963892</v>
      </c>
      <c r="P8182" s="3" t="str">
        <f>IF(Table5[[#This Row],[Profit_Percentage]]&lt;=24.5%,"low","high")</f>
        <v>low</v>
      </c>
      <c r="Q8182" s="3" t="str">
        <f>IF(Table5[[#This Row],[Profit_Percentage]]&gt;25%,"high_profit","low_profit")&amp;(IF(Table5[[#This Row],[net_sales]]&gt;1000," high_sales"," low_sales"))</f>
        <v>low_profit high_sales</v>
      </c>
      <c r="R8182" s="3"/>
    </row>
    <row r="8183" spans="1:18" ht="14.25" customHeight="1" x14ac:dyDescent="0.3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Table5[[#This Row],[sales]]-(Table5[[#This Row],[sales]]*Table5[[#This Row],[discount]])</f>
        <v>3699.2103999999999</v>
      </c>
      <c r="O8183" s="6">
        <f>Table5[[#This Row],[profit]]/Table5[[#This Row],[net_sales]]</f>
        <v>0.20992317711909547</v>
      </c>
      <c r="P8183" s="3" t="str">
        <f>IF(Table5[[#This Row],[Profit_Percentage]]&lt;=24.5%,"low","high")</f>
        <v>low</v>
      </c>
      <c r="Q8183" s="3" t="str">
        <f>IF(Table5[[#This Row],[Profit_Percentage]]&gt;25%,"high_profit","low_profit")&amp;(IF(Table5[[#This Row],[net_sales]]&gt;1000," high_sales"," low_sales"))</f>
        <v>low_profit high_sales</v>
      </c>
      <c r="R8183" s="3"/>
    </row>
    <row r="8184" spans="1:18" ht="14.25" customHeight="1" x14ac:dyDescent="0.3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Table5[[#This Row],[sales]]-(Table5[[#This Row],[sales]]*Table5[[#This Row],[discount]])</f>
        <v>783.45280000000002</v>
      </c>
      <c r="O8184" s="6">
        <f>Table5[[#This Row],[profit]]/Table5[[#This Row],[net_sales]]</f>
        <v>0.12330034432195532</v>
      </c>
      <c r="P8184" s="3" t="str">
        <f>IF(Table5[[#This Row],[Profit_Percentage]]&lt;=24.5%,"low","high")</f>
        <v>low</v>
      </c>
      <c r="Q8184" s="3" t="str">
        <f>IF(Table5[[#This Row],[Profit_Percentage]]&gt;25%,"high_profit","low_profit")&amp;(IF(Table5[[#This Row],[net_sales]]&gt;1000," high_sales"," low_sales"))</f>
        <v>low_profit low_sales</v>
      </c>
      <c r="R8184" s="3"/>
    </row>
    <row r="8185" spans="1:18" ht="14.25" customHeight="1" x14ac:dyDescent="0.3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Table5[[#This Row],[sales]]-(Table5[[#This Row],[sales]]*Table5[[#This Row],[discount]])</f>
        <v>321.14879999999999</v>
      </c>
      <c r="O8185" s="6">
        <f>Table5[[#This Row],[profit]]/Table5[[#This Row],[net_sales]]</f>
        <v>0.19710489343257703</v>
      </c>
      <c r="P8185" s="3" t="str">
        <f>IF(Table5[[#This Row],[Profit_Percentage]]&lt;=24.5%,"low","high")</f>
        <v>low</v>
      </c>
      <c r="Q8185" s="3" t="str">
        <f>IF(Table5[[#This Row],[Profit_Percentage]]&gt;25%,"high_profit","low_profit")&amp;(IF(Table5[[#This Row],[net_sales]]&gt;1000," high_sales"," low_sales"))</f>
        <v>low_profit low_sales</v>
      </c>
      <c r="R8185" s="3"/>
    </row>
    <row r="8186" spans="1:18" ht="14.25" customHeight="1" x14ac:dyDescent="0.3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Table5[[#This Row],[sales]]-(Table5[[#This Row],[sales]]*Table5[[#This Row],[discount]])</f>
        <v>2045.856</v>
      </c>
      <c r="O8186" s="6">
        <f>Table5[[#This Row],[profit]]/Table5[[#This Row],[net_sales]]</f>
        <v>0.19729638840661318</v>
      </c>
      <c r="P8186" s="3" t="str">
        <f>IF(Table5[[#This Row],[Profit_Percentage]]&lt;=24.5%,"low","high")</f>
        <v>low</v>
      </c>
      <c r="Q8186" s="3" t="str">
        <f>IF(Table5[[#This Row],[Profit_Percentage]]&gt;25%,"high_profit","low_profit")&amp;(IF(Table5[[#This Row],[net_sales]]&gt;1000," high_sales"," low_sales"))</f>
        <v>low_profit high_sales</v>
      </c>
      <c r="R8186" s="3"/>
    </row>
    <row r="8187" spans="1:18" ht="14.25" customHeight="1" x14ac:dyDescent="0.3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Table5[[#This Row],[sales]]-(Table5[[#This Row],[sales]]*Table5[[#This Row],[discount]])</f>
        <v>2813.1930000000002</v>
      </c>
      <c r="O8187" s="6">
        <f>Table5[[#This Row],[profit]]/Table5[[#This Row],[net_sales]]</f>
        <v>0.10016731877265442</v>
      </c>
      <c r="P8187" s="3" t="str">
        <f>IF(Table5[[#This Row],[Profit_Percentage]]&lt;=24.5%,"low","high")</f>
        <v>low</v>
      </c>
      <c r="Q8187" s="3" t="str">
        <f>IF(Table5[[#This Row],[Profit_Percentage]]&gt;25%,"high_profit","low_profit")&amp;(IF(Table5[[#This Row],[net_sales]]&gt;1000," high_sales"," low_sales"))</f>
        <v>low_profit high_sales</v>
      </c>
      <c r="R8187" s="3"/>
    </row>
    <row r="8188" spans="1:18" ht="14.25" customHeight="1" x14ac:dyDescent="0.3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Table5[[#This Row],[sales]]-(Table5[[#This Row],[sales]]*Table5[[#This Row],[discount]])</f>
        <v>1950.7259999999999</v>
      </c>
      <c r="O8188" s="6">
        <f>Table5[[#This Row],[profit]]/Table5[[#This Row],[net_sales]]</f>
        <v>0.45486654712143076</v>
      </c>
      <c r="P8188" s="3" t="str">
        <f>IF(Table5[[#This Row],[Profit_Percentage]]&lt;=24.5%,"low","high")</f>
        <v>high</v>
      </c>
      <c r="Q8188" s="3" t="str">
        <f>IF(Table5[[#This Row],[Profit_Percentage]]&gt;25%,"high_profit","low_profit")&amp;(IF(Table5[[#This Row],[net_sales]]&gt;1000," high_sales"," low_sales"))</f>
        <v>high_profit high_sales</v>
      </c>
      <c r="R8188" s="3"/>
    </row>
    <row r="8189" spans="1:18" ht="14.25" customHeight="1" x14ac:dyDescent="0.3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Table5[[#This Row],[sales]]-(Table5[[#This Row],[sales]]*Table5[[#This Row],[discount]])</f>
        <v>733.62120000000004</v>
      </c>
      <c r="O8189" s="6">
        <f>Table5[[#This Row],[profit]]/Table5[[#This Row],[net_sales]]</f>
        <v>0.38301782991004074</v>
      </c>
      <c r="P8189" s="3" t="str">
        <f>IF(Table5[[#This Row],[Profit_Percentage]]&lt;=24.5%,"low","high")</f>
        <v>high</v>
      </c>
      <c r="Q8189" s="3" t="str">
        <f>IF(Table5[[#This Row],[Profit_Percentage]]&gt;25%,"high_profit","low_profit")&amp;(IF(Table5[[#This Row],[net_sales]]&gt;1000," high_sales"," low_sales"))</f>
        <v>high_profit low_sales</v>
      </c>
      <c r="R8189" s="3"/>
    </row>
    <row r="8190" spans="1:18" ht="14.25" customHeight="1" x14ac:dyDescent="0.3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Table5[[#This Row],[sales]]-(Table5[[#This Row],[sales]]*Table5[[#This Row],[discount]])</f>
        <v>4011.4805999999999</v>
      </c>
      <c r="O8190" s="6">
        <f>Table5[[#This Row],[profit]]/Table5[[#This Row],[net_sales]]</f>
        <v>0.17845530650204317</v>
      </c>
      <c r="P8190" s="3" t="str">
        <f>IF(Table5[[#This Row],[Profit_Percentage]]&lt;=24.5%,"low","high")</f>
        <v>low</v>
      </c>
      <c r="Q8190" s="3" t="str">
        <f>IF(Table5[[#This Row],[Profit_Percentage]]&gt;25%,"high_profit","low_profit")&amp;(IF(Table5[[#This Row],[net_sales]]&gt;1000," high_sales"," low_sales"))</f>
        <v>low_profit high_sales</v>
      </c>
      <c r="R8190" s="3"/>
    </row>
    <row r="8191" spans="1:18" ht="14.25" customHeight="1" x14ac:dyDescent="0.3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Table5[[#This Row],[sales]]-(Table5[[#This Row],[sales]]*Table5[[#This Row],[discount]])</f>
        <v>1130.7846</v>
      </c>
      <c r="O8191" s="6">
        <f>Table5[[#This Row],[profit]]/Table5[[#This Row],[net_sales]]</f>
        <v>0.3729003737758721</v>
      </c>
      <c r="P8191" s="3" t="str">
        <f>IF(Table5[[#This Row],[Profit_Percentage]]&lt;=24.5%,"low","high")</f>
        <v>high</v>
      </c>
      <c r="Q8191" s="3" t="str">
        <f>IF(Table5[[#This Row],[Profit_Percentage]]&gt;25%,"high_profit","low_profit")&amp;(IF(Table5[[#This Row],[net_sales]]&gt;1000," high_sales"," low_sales"))</f>
        <v>high_profit high_sales</v>
      </c>
      <c r="R8191" s="3"/>
    </row>
    <row r="8192" spans="1:18" ht="14.25" customHeight="1" x14ac:dyDescent="0.3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Table5[[#This Row],[sales]]-(Table5[[#This Row],[sales]]*Table5[[#This Row],[discount]])</f>
        <v>2532.0129999999999</v>
      </c>
      <c r="O8192" s="6">
        <f>Table5[[#This Row],[profit]]/Table5[[#This Row],[net_sales]]</f>
        <v>0.43920785556788217</v>
      </c>
      <c r="P8192" s="3" t="str">
        <f>IF(Table5[[#This Row],[Profit_Percentage]]&lt;=24.5%,"low","high")</f>
        <v>high</v>
      </c>
      <c r="Q8192" s="3" t="str">
        <f>IF(Table5[[#This Row],[Profit_Percentage]]&gt;25%,"high_profit","low_profit")&amp;(IF(Table5[[#This Row],[net_sales]]&gt;1000," high_sales"," low_sales"))</f>
        <v>high_profit high_sales</v>
      </c>
      <c r="R8192" s="3"/>
    </row>
    <row r="8193" spans="1:18" ht="14.25" customHeight="1" x14ac:dyDescent="0.3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Table5[[#This Row],[sales]]-(Table5[[#This Row],[sales]]*Table5[[#This Row],[discount]])</f>
        <v>2049.2224999999999</v>
      </c>
      <c r="O8193" s="6">
        <f>Table5[[#This Row],[profit]]/Table5[[#This Row],[net_sales]]</f>
        <v>0.1726264473477136</v>
      </c>
      <c r="P8193" s="3" t="str">
        <f>IF(Table5[[#This Row],[Profit_Percentage]]&lt;=24.5%,"low","high")</f>
        <v>low</v>
      </c>
      <c r="Q8193" s="3" t="str">
        <f>IF(Table5[[#This Row],[Profit_Percentage]]&gt;25%,"high_profit","low_profit")&amp;(IF(Table5[[#This Row],[net_sales]]&gt;1000," high_sales"," low_sales"))</f>
        <v>low_profit high_sales</v>
      </c>
      <c r="R8193" s="3"/>
    </row>
    <row r="8194" spans="1:18" ht="14.25" customHeight="1" x14ac:dyDescent="0.3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Table5[[#This Row],[sales]]-(Table5[[#This Row],[sales]]*Table5[[#This Row],[discount]])</f>
        <v>89.036900000000003</v>
      </c>
      <c r="O8194" s="6">
        <f>Table5[[#This Row],[profit]]/Table5[[#This Row],[net_sales]]</f>
        <v>0.27404368301232407</v>
      </c>
      <c r="P8194" s="3" t="str">
        <f>IF(Table5[[#This Row],[Profit_Percentage]]&lt;=24.5%,"low","high")</f>
        <v>high</v>
      </c>
      <c r="Q8194" s="3" t="str">
        <f>IF(Table5[[#This Row],[Profit_Percentage]]&gt;25%,"high_profit","low_profit")&amp;(IF(Table5[[#This Row],[net_sales]]&gt;1000," high_sales"," low_sales"))</f>
        <v>high_profit low_sales</v>
      </c>
      <c r="R8194" s="3"/>
    </row>
    <row r="8195" spans="1:18" ht="14.25" customHeight="1" x14ac:dyDescent="0.3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Table5[[#This Row],[sales]]-(Table5[[#This Row],[sales]]*Table5[[#This Row],[discount]])</f>
        <v>491.7</v>
      </c>
      <c r="O8195" s="6">
        <f>Table5[[#This Row],[profit]]/Table5[[#This Row],[net_sales]]</f>
        <v>0.30433190970103718</v>
      </c>
      <c r="P8195" s="3" t="str">
        <f>IF(Table5[[#This Row],[Profit_Percentage]]&lt;=24.5%,"low","high")</f>
        <v>high</v>
      </c>
      <c r="Q8195" s="3" t="str">
        <f>IF(Table5[[#This Row],[Profit_Percentage]]&gt;25%,"high_profit","low_profit")&amp;(IF(Table5[[#This Row],[net_sales]]&gt;1000," high_sales"," low_sales"))</f>
        <v>high_profit low_sales</v>
      </c>
      <c r="R8195" s="3"/>
    </row>
    <row r="8196" spans="1:18" ht="14.25" customHeight="1" x14ac:dyDescent="0.3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Table5[[#This Row],[sales]]-(Table5[[#This Row],[sales]]*Table5[[#This Row],[discount]])</f>
        <v>511.15600000000001</v>
      </c>
      <c r="O8196" s="6">
        <f>Table5[[#This Row],[profit]]/Table5[[#This Row],[net_sales]]</f>
        <v>0.10257142633560008</v>
      </c>
      <c r="P8196" s="3" t="str">
        <f>IF(Table5[[#This Row],[Profit_Percentage]]&lt;=24.5%,"low","high")</f>
        <v>low</v>
      </c>
      <c r="Q8196" s="3" t="str">
        <f>IF(Table5[[#This Row],[Profit_Percentage]]&gt;25%,"high_profit","low_profit")&amp;(IF(Table5[[#This Row],[net_sales]]&gt;1000," high_sales"," low_sales"))</f>
        <v>low_profit low_sales</v>
      </c>
      <c r="R8196" s="3"/>
    </row>
    <row r="8197" spans="1:18" ht="14.25" customHeight="1" x14ac:dyDescent="0.3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Table5[[#This Row],[sales]]-(Table5[[#This Row],[sales]]*Table5[[#This Row],[discount]])</f>
        <v>306.25810000000001</v>
      </c>
      <c r="O8197" s="6">
        <f>Table5[[#This Row],[profit]]/Table5[[#This Row],[net_sales]]</f>
        <v>0.23839369473003327</v>
      </c>
      <c r="P8197" s="3" t="str">
        <f>IF(Table5[[#This Row],[Profit_Percentage]]&lt;=24.5%,"low","high")</f>
        <v>low</v>
      </c>
      <c r="Q8197" s="3" t="str">
        <f>IF(Table5[[#This Row],[Profit_Percentage]]&gt;25%,"high_profit","low_profit")&amp;(IF(Table5[[#This Row],[net_sales]]&gt;1000," high_sales"," low_sales"))</f>
        <v>low_profit low_sales</v>
      </c>
      <c r="R8197" s="3"/>
    </row>
    <row r="8198" spans="1:18" ht="14.25" customHeight="1" x14ac:dyDescent="0.3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Table5[[#This Row],[sales]]-(Table5[[#This Row],[sales]]*Table5[[#This Row],[discount]])</f>
        <v>1943.2871999999998</v>
      </c>
      <c r="O8198" s="6">
        <f>Table5[[#This Row],[profit]]/Table5[[#This Row],[net_sales]]</f>
        <v>0.17461649518403663</v>
      </c>
      <c r="P8198" s="3" t="str">
        <f>IF(Table5[[#This Row],[Profit_Percentage]]&lt;=24.5%,"low","high")</f>
        <v>low</v>
      </c>
      <c r="Q8198" s="3" t="str">
        <f>IF(Table5[[#This Row],[Profit_Percentage]]&gt;25%,"high_profit","low_profit")&amp;(IF(Table5[[#This Row],[net_sales]]&gt;1000," high_sales"," low_sales"))</f>
        <v>low_profit high_sales</v>
      </c>
      <c r="R8198" s="3"/>
    </row>
    <row r="8199" spans="1:18" ht="14.25" customHeight="1" x14ac:dyDescent="0.3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Table5[[#This Row],[sales]]-(Table5[[#This Row],[sales]]*Table5[[#This Row],[discount]])</f>
        <v>865.15049999999997</v>
      </c>
      <c r="O8199" s="6">
        <f>Table5[[#This Row],[profit]]/Table5[[#This Row],[net_sales]]</f>
        <v>8.2008852794976148E-2</v>
      </c>
      <c r="P8199" s="3" t="str">
        <f>IF(Table5[[#This Row],[Profit_Percentage]]&lt;=24.5%,"low","high")</f>
        <v>low</v>
      </c>
      <c r="Q8199" s="3" t="str">
        <f>IF(Table5[[#This Row],[Profit_Percentage]]&gt;25%,"high_profit","low_profit")&amp;(IF(Table5[[#This Row],[net_sales]]&gt;1000," high_sales"," low_sales"))</f>
        <v>low_profit low_sales</v>
      </c>
      <c r="R8199" s="3"/>
    </row>
    <row r="8200" spans="1:18" ht="14.25" customHeight="1" x14ac:dyDescent="0.3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Table5[[#This Row],[sales]]-(Table5[[#This Row],[sales]]*Table5[[#This Row],[discount]])</f>
        <v>4167.1476000000002</v>
      </c>
      <c r="O8200" s="6">
        <f>Table5[[#This Row],[profit]]/Table5[[#This Row],[net_sales]]</f>
        <v>0.22008819654000256</v>
      </c>
      <c r="P8200" s="3" t="str">
        <f>IF(Table5[[#This Row],[Profit_Percentage]]&lt;=24.5%,"low","high")</f>
        <v>low</v>
      </c>
      <c r="Q8200" s="3" t="str">
        <f>IF(Table5[[#This Row],[Profit_Percentage]]&gt;25%,"high_profit","low_profit")&amp;(IF(Table5[[#This Row],[net_sales]]&gt;1000," high_sales"," low_sales"))</f>
        <v>low_profit high_sales</v>
      </c>
      <c r="R8200" s="3"/>
    </row>
    <row r="8201" spans="1:18" ht="14.25" customHeight="1" x14ac:dyDescent="0.3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Table5[[#This Row],[sales]]-(Table5[[#This Row],[sales]]*Table5[[#This Row],[discount]])</f>
        <v>1060.884</v>
      </c>
      <c r="O8201" s="6">
        <f>Table5[[#This Row],[profit]]/Table5[[#This Row],[net_sales]]</f>
        <v>9.2865949528883454E-2</v>
      </c>
      <c r="P8201" s="3" t="str">
        <f>IF(Table5[[#This Row],[Profit_Percentage]]&lt;=24.5%,"low","high")</f>
        <v>low</v>
      </c>
      <c r="Q8201" s="3" t="str">
        <f>IF(Table5[[#This Row],[Profit_Percentage]]&gt;25%,"high_profit","low_profit")&amp;(IF(Table5[[#This Row],[net_sales]]&gt;1000," high_sales"," low_sales"))</f>
        <v>low_profit high_sales</v>
      </c>
      <c r="R8201" s="3"/>
    </row>
    <row r="8202" spans="1:18" ht="14.25" customHeight="1" x14ac:dyDescent="0.3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Table5[[#This Row],[sales]]-(Table5[[#This Row],[sales]]*Table5[[#This Row],[discount]])</f>
        <v>242.89599999999999</v>
      </c>
      <c r="O8202" s="6">
        <f>Table5[[#This Row],[profit]]/Table5[[#This Row],[net_sales]]</f>
        <v>0.28374283644028725</v>
      </c>
      <c r="P8202" s="3" t="str">
        <f>IF(Table5[[#This Row],[Profit_Percentage]]&lt;=24.5%,"low","high")</f>
        <v>high</v>
      </c>
      <c r="Q8202" s="3" t="str">
        <f>IF(Table5[[#This Row],[Profit_Percentage]]&gt;25%,"high_profit","low_profit")&amp;(IF(Table5[[#This Row],[net_sales]]&gt;1000," high_sales"," low_sales"))</f>
        <v>high_profit low_sales</v>
      </c>
      <c r="R8202" s="3"/>
    </row>
    <row r="8203" spans="1:18" ht="14.25" customHeight="1" x14ac:dyDescent="0.3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Table5[[#This Row],[sales]]-(Table5[[#This Row],[sales]]*Table5[[#This Row],[discount]])</f>
        <v>2266.7205000000004</v>
      </c>
      <c r="O8203" s="6">
        <f>Table5[[#This Row],[profit]]/Table5[[#This Row],[net_sales]]</f>
        <v>0.2414501479119282</v>
      </c>
      <c r="P8203" s="3" t="str">
        <f>IF(Table5[[#This Row],[Profit_Percentage]]&lt;=24.5%,"low","high")</f>
        <v>low</v>
      </c>
      <c r="Q8203" s="3" t="str">
        <f>IF(Table5[[#This Row],[Profit_Percentage]]&gt;25%,"high_profit","low_profit")&amp;(IF(Table5[[#This Row],[net_sales]]&gt;1000," high_sales"," low_sales"))</f>
        <v>low_profit high_sales</v>
      </c>
      <c r="R8203" s="3"/>
    </row>
    <row r="8204" spans="1:18" ht="14.25" customHeight="1" x14ac:dyDescent="0.3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Table5[[#This Row],[sales]]-(Table5[[#This Row],[sales]]*Table5[[#This Row],[discount]])</f>
        <v>2193.3812000000003</v>
      </c>
      <c r="O8204" s="6">
        <f>Table5[[#This Row],[profit]]/Table5[[#This Row],[net_sales]]</f>
        <v>0.1175901389142936</v>
      </c>
      <c r="P8204" s="3" t="str">
        <f>IF(Table5[[#This Row],[Profit_Percentage]]&lt;=24.5%,"low","high")</f>
        <v>low</v>
      </c>
      <c r="Q8204" s="3" t="str">
        <f>IF(Table5[[#This Row],[Profit_Percentage]]&gt;25%,"high_profit","low_profit")&amp;(IF(Table5[[#This Row],[net_sales]]&gt;1000," high_sales"," low_sales"))</f>
        <v>low_profit high_sales</v>
      </c>
      <c r="R8204" s="3"/>
    </row>
    <row r="8205" spans="1:18" ht="14.25" customHeight="1" x14ac:dyDescent="0.3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Table5[[#This Row],[sales]]-(Table5[[#This Row],[sales]]*Table5[[#This Row],[discount]])</f>
        <v>2581.9429999999998</v>
      </c>
      <c r="O8205" s="6">
        <f>Table5[[#This Row],[profit]]/Table5[[#This Row],[net_sales]]</f>
        <v>0.18462452501856161</v>
      </c>
      <c r="P8205" s="3" t="str">
        <f>IF(Table5[[#This Row],[Profit_Percentage]]&lt;=24.5%,"low","high")</f>
        <v>low</v>
      </c>
      <c r="Q8205" s="3" t="str">
        <f>IF(Table5[[#This Row],[Profit_Percentage]]&gt;25%,"high_profit","low_profit")&amp;(IF(Table5[[#This Row],[net_sales]]&gt;1000," high_sales"," low_sales"))</f>
        <v>low_profit high_sales</v>
      </c>
      <c r="R8205" s="3"/>
    </row>
    <row r="8206" spans="1:18" ht="14.25" customHeight="1" x14ac:dyDescent="0.3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Table5[[#This Row],[sales]]-(Table5[[#This Row],[sales]]*Table5[[#This Row],[discount]])</f>
        <v>1048.5059999999999</v>
      </c>
      <c r="O8206" s="6">
        <f>Table5[[#This Row],[profit]]/Table5[[#This Row],[net_sales]]</f>
        <v>0.28456680266970341</v>
      </c>
      <c r="P8206" s="3" t="str">
        <f>IF(Table5[[#This Row],[Profit_Percentage]]&lt;=24.5%,"low","high")</f>
        <v>high</v>
      </c>
      <c r="Q8206" s="3" t="str">
        <f>IF(Table5[[#This Row],[Profit_Percentage]]&gt;25%,"high_profit","low_profit")&amp;(IF(Table5[[#This Row],[net_sales]]&gt;1000," high_sales"," low_sales"))</f>
        <v>high_profit high_sales</v>
      </c>
      <c r="R8206" s="3"/>
    </row>
    <row r="8207" spans="1:18" ht="14.25" customHeight="1" x14ac:dyDescent="0.3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Table5[[#This Row],[sales]]-(Table5[[#This Row],[sales]]*Table5[[#This Row],[discount]])</f>
        <v>195.36</v>
      </c>
      <c r="O8207" s="6">
        <f>Table5[[#This Row],[profit]]/Table5[[#This Row],[net_sales]]</f>
        <v>0.14255733005733007</v>
      </c>
      <c r="P8207" s="3" t="str">
        <f>IF(Table5[[#This Row],[Profit_Percentage]]&lt;=24.5%,"low","high")</f>
        <v>low</v>
      </c>
      <c r="Q8207" s="3" t="str">
        <f>IF(Table5[[#This Row],[Profit_Percentage]]&gt;25%,"high_profit","low_profit")&amp;(IF(Table5[[#This Row],[net_sales]]&gt;1000," high_sales"," low_sales"))</f>
        <v>low_profit low_sales</v>
      </c>
      <c r="R8207" s="3"/>
    </row>
    <row r="8208" spans="1:18" ht="14.25" customHeight="1" x14ac:dyDescent="0.3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Table5[[#This Row],[sales]]-(Table5[[#This Row],[sales]]*Table5[[#This Row],[discount]])</f>
        <v>1052.6284999999998</v>
      </c>
      <c r="O8208" s="6">
        <f>Table5[[#This Row],[profit]]/Table5[[#This Row],[net_sales]]</f>
        <v>0.49618645134537026</v>
      </c>
      <c r="P8208" s="3" t="str">
        <f>IF(Table5[[#This Row],[Profit_Percentage]]&lt;=24.5%,"low","high")</f>
        <v>high</v>
      </c>
      <c r="Q8208" s="3" t="str">
        <f>IF(Table5[[#This Row],[Profit_Percentage]]&gt;25%,"high_profit","low_profit")&amp;(IF(Table5[[#This Row],[net_sales]]&gt;1000," high_sales"," low_sales"))</f>
        <v>high_profit high_sales</v>
      </c>
      <c r="R8208" s="3"/>
    </row>
    <row r="8209" spans="1:18" ht="14.25" customHeight="1" x14ac:dyDescent="0.3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Table5[[#This Row],[sales]]-(Table5[[#This Row],[sales]]*Table5[[#This Row],[discount]])</f>
        <v>1979.6999999999998</v>
      </c>
      <c r="O8209" s="6">
        <f>Table5[[#This Row],[profit]]/Table5[[#This Row],[net_sales]]</f>
        <v>0.12585745314946711</v>
      </c>
      <c r="P8209" s="3" t="str">
        <f>IF(Table5[[#This Row],[Profit_Percentage]]&lt;=24.5%,"low","high")</f>
        <v>low</v>
      </c>
      <c r="Q8209" s="3" t="str">
        <f>IF(Table5[[#This Row],[Profit_Percentage]]&gt;25%,"high_profit","low_profit")&amp;(IF(Table5[[#This Row],[net_sales]]&gt;1000," high_sales"," low_sales"))</f>
        <v>low_profit high_sales</v>
      </c>
      <c r="R8209" s="3"/>
    </row>
    <row r="8210" spans="1:18" ht="14.25" customHeight="1" x14ac:dyDescent="0.3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Table5[[#This Row],[sales]]-(Table5[[#This Row],[sales]]*Table5[[#This Row],[discount]])</f>
        <v>80.20259999999999</v>
      </c>
      <c r="O8210" s="6">
        <f>Table5[[#This Row],[profit]]/Table5[[#This Row],[net_sales]]</f>
        <v>0.34836775865121583</v>
      </c>
      <c r="P8210" s="3" t="str">
        <f>IF(Table5[[#This Row],[Profit_Percentage]]&lt;=24.5%,"low","high")</f>
        <v>high</v>
      </c>
      <c r="Q8210" s="3" t="str">
        <f>IF(Table5[[#This Row],[Profit_Percentage]]&gt;25%,"high_profit","low_profit")&amp;(IF(Table5[[#This Row],[net_sales]]&gt;1000," high_sales"," low_sales"))</f>
        <v>high_profit low_sales</v>
      </c>
      <c r="R8210" s="3"/>
    </row>
    <row r="8211" spans="1:18" ht="14.25" customHeight="1" x14ac:dyDescent="0.3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Table5[[#This Row],[sales]]-(Table5[[#This Row],[sales]]*Table5[[#This Row],[discount]])</f>
        <v>2156.3748000000001</v>
      </c>
      <c r="O8211" s="6">
        <f>Table5[[#This Row],[profit]]/Table5[[#This Row],[net_sales]]</f>
        <v>0.27062085867447527</v>
      </c>
      <c r="P8211" s="3" t="str">
        <f>IF(Table5[[#This Row],[Profit_Percentage]]&lt;=24.5%,"low","high")</f>
        <v>high</v>
      </c>
      <c r="Q8211" s="3" t="str">
        <f>IF(Table5[[#This Row],[Profit_Percentage]]&gt;25%,"high_profit","low_profit")&amp;(IF(Table5[[#This Row],[net_sales]]&gt;1000," high_sales"," low_sales"))</f>
        <v>high_profit high_sales</v>
      </c>
      <c r="R8211" s="3"/>
    </row>
    <row r="8212" spans="1:18" ht="14.25" customHeight="1" x14ac:dyDescent="0.3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Table5[[#This Row],[sales]]-(Table5[[#This Row],[sales]]*Table5[[#This Row],[discount]])</f>
        <v>2685.5459999999998</v>
      </c>
      <c r="O8212" s="6">
        <f>Table5[[#This Row],[profit]]/Table5[[#This Row],[net_sales]]</f>
        <v>0.35450891550545027</v>
      </c>
      <c r="P8212" s="3" t="str">
        <f>IF(Table5[[#This Row],[Profit_Percentage]]&lt;=24.5%,"low","high")</f>
        <v>high</v>
      </c>
      <c r="Q8212" s="3" t="str">
        <f>IF(Table5[[#This Row],[Profit_Percentage]]&gt;25%,"high_profit","low_profit")&amp;(IF(Table5[[#This Row],[net_sales]]&gt;1000," high_sales"," low_sales"))</f>
        <v>high_profit high_sales</v>
      </c>
      <c r="R8212" s="3"/>
    </row>
    <row r="8213" spans="1:18" ht="14.25" customHeight="1" x14ac:dyDescent="0.3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Table5[[#This Row],[sales]]-(Table5[[#This Row],[sales]]*Table5[[#This Row],[discount]])</f>
        <v>957.28440000000001</v>
      </c>
      <c r="O8213" s="6">
        <f>Table5[[#This Row],[profit]]/Table5[[#This Row],[net_sales]]</f>
        <v>0.21623667950715586</v>
      </c>
      <c r="P8213" s="3" t="str">
        <f>IF(Table5[[#This Row],[Profit_Percentage]]&lt;=24.5%,"low","high")</f>
        <v>low</v>
      </c>
      <c r="Q8213" s="3" t="str">
        <f>IF(Table5[[#This Row],[Profit_Percentage]]&gt;25%,"high_profit","low_profit")&amp;(IF(Table5[[#This Row],[net_sales]]&gt;1000," high_sales"," low_sales"))</f>
        <v>low_profit low_sales</v>
      </c>
      <c r="R8213" s="3"/>
    </row>
    <row r="8214" spans="1:18" ht="14.25" customHeight="1" x14ac:dyDescent="0.3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Table5[[#This Row],[sales]]-(Table5[[#This Row],[sales]]*Table5[[#This Row],[discount]])</f>
        <v>2459.8201000000004</v>
      </c>
      <c r="O8214" s="6">
        <f>Table5[[#This Row],[profit]]/Table5[[#This Row],[net_sales]]</f>
        <v>0.21706871978158077</v>
      </c>
      <c r="P8214" s="3" t="str">
        <f>IF(Table5[[#This Row],[Profit_Percentage]]&lt;=24.5%,"low","high")</f>
        <v>low</v>
      </c>
      <c r="Q8214" s="3" t="str">
        <f>IF(Table5[[#This Row],[Profit_Percentage]]&gt;25%,"high_profit","low_profit")&amp;(IF(Table5[[#This Row],[net_sales]]&gt;1000," high_sales"," low_sales"))</f>
        <v>low_profit high_sales</v>
      </c>
      <c r="R8214" s="3"/>
    </row>
    <row r="8215" spans="1:18" ht="14.25" customHeight="1" x14ac:dyDescent="0.3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Table5[[#This Row],[sales]]-(Table5[[#This Row],[sales]]*Table5[[#This Row],[discount]])</f>
        <v>381.66479999999996</v>
      </c>
      <c r="O8215" s="6">
        <f>Table5[[#This Row],[profit]]/Table5[[#This Row],[net_sales]]</f>
        <v>0.10249831789570325</v>
      </c>
      <c r="P8215" s="3" t="str">
        <f>IF(Table5[[#This Row],[Profit_Percentage]]&lt;=24.5%,"low","high")</f>
        <v>low</v>
      </c>
      <c r="Q8215" s="3" t="str">
        <f>IF(Table5[[#This Row],[Profit_Percentage]]&gt;25%,"high_profit","low_profit")&amp;(IF(Table5[[#This Row],[net_sales]]&gt;1000," high_sales"," low_sales"))</f>
        <v>low_profit low_sales</v>
      </c>
      <c r="R8215" s="3"/>
    </row>
    <row r="8216" spans="1:18" ht="14.25" customHeight="1" x14ac:dyDescent="0.3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Table5[[#This Row],[sales]]-(Table5[[#This Row],[sales]]*Table5[[#This Row],[discount]])</f>
        <v>3978.8544000000002</v>
      </c>
      <c r="O8216" s="6">
        <f>Table5[[#This Row],[profit]]/Table5[[#This Row],[net_sales]]</f>
        <v>0.29777917985639279</v>
      </c>
      <c r="P8216" s="3" t="str">
        <f>IF(Table5[[#This Row],[Profit_Percentage]]&lt;=24.5%,"low","high")</f>
        <v>high</v>
      </c>
      <c r="Q8216" s="3" t="str">
        <f>IF(Table5[[#This Row],[Profit_Percentage]]&gt;25%,"high_profit","low_profit")&amp;(IF(Table5[[#This Row],[net_sales]]&gt;1000," high_sales"," low_sales"))</f>
        <v>high_profit high_sales</v>
      </c>
      <c r="R8216" s="3"/>
    </row>
    <row r="8217" spans="1:18" ht="14.25" customHeight="1" x14ac:dyDescent="0.3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Table5[[#This Row],[sales]]-(Table5[[#This Row],[sales]]*Table5[[#This Row],[discount]])</f>
        <v>4006.7105000000001</v>
      </c>
      <c r="O8217" s="6">
        <f>Table5[[#This Row],[profit]]/Table5[[#This Row],[net_sales]]</f>
        <v>0.26290144995501918</v>
      </c>
      <c r="P8217" s="3" t="str">
        <f>IF(Table5[[#This Row],[Profit_Percentage]]&lt;=24.5%,"low","high")</f>
        <v>high</v>
      </c>
      <c r="Q8217" s="3" t="str">
        <f>IF(Table5[[#This Row],[Profit_Percentage]]&gt;25%,"high_profit","low_profit")&amp;(IF(Table5[[#This Row],[net_sales]]&gt;1000," high_sales"," low_sales"))</f>
        <v>high_profit high_sales</v>
      </c>
      <c r="R8217" s="3"/>
    </row>
    <row r="8218" spans="1:18" ht="14.25" customHeight="1" x14ac:dyDescent="0.3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Table5[[#This Row],[sales]]-(Table5[[#This Row],[sales]]*Table5[[#This Row],[discount]])</f>
        <v>749.66099999999994</v>
      </c>
      <c r="O8218" s="6">
        <f>Table5[[#This Row],[profit]]/Table5[[#This Row],[net_sales]]</f>
        <v>0.21639114212957591</v>
      </c>
      <c r="P8218" s="3" t="str">
        <f>IF(Table5[[#This Row],[Profit_Percentage]]&lt;=24.5%,"low","high")</f>
        <v>low</v>
      </c>
      <c r="Q8218" s="3" t="str">
        <f>IF(Table5[[#This Row],[Profit_Percentage]]&gt;25%,"high_profit","low_profit")&amp;(IF(Table5[[#This Row],[net_sales]]&gt;1000," high_sales"," low_sales"))</f>
        <v>low_profit low_sales</v>
      </c>
      <c r="R8218" s="3"/>
    </row>
    <row r="8219" spans="1:18" ht="14.25" customHeight="1" x14ac:dyDescent="0.3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Table5[[#This Row],[sales]]-(Table5[[#This Row],[sales]]*Table5[[#This Row],[discount]])</f>
        <v>2876.058</v>
      </c>
      <c r="O8219" s="6">
        <f>Table5[[#This Row],[profit]]/Table5[[#This Row],[net_sales]]</f>
        <v>0.12580413885950839</v>
      </c>
      <c r="P8219" s="3" t="str">
        <f>IF(Table5[[#This Row],[Profit_Percentage]]&lt;=24.5%,"low","high")</f>
        <v>low</v>
      </c>
      <c r="Q8219" s="3" t="str">
        <f>IF(Table5[[#This Row],[Profit_Percentage]]&gt;25%,"high_profit","low_profit")&amp;(IF(Table5[[#This Row],[net_sales]]&gt;1000," high_sales"," low_sales"))</f>
        <v>low_profit high_sales</v>
      </c>
      <c r="R8219" s="3"/>
    </row>
    <row r="8220" spans="1:18" ht="14.25" customHeight="1" x14ac:dyDescent="0.3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Table5[[#This Row],[sales]]-(Table5[[#This Row],[sales]]*Table5[[#This Row],[discount]])</f>
        <v>1777.3038999999999</v>
      </c>
      <c r="O8220" s="6">
        <f>Table5[[#This Row],[profit]]/Table5[[#This Row],[net_sales]]</f>
        <v>0.35458201605251644</v>
      </c>
      <c r="P8220" s="3" t="str">
        <f>IF(Table5[[#This Row],[Profit_Percentage]]&lt;=24.5%,"low","high")</f>
        <v>high</v>
      </c>
      <c r="Q8220" s="3" t="str">
        <f>IF(Table5[[#This Row],[Profit_Percentage]]&gt;25%,"high_profit","low_profit")&amp;(IF(Table5[[#This Row],[net_sales]]&gt;1000," high_sales"," low_sales"))</f>
        <v>high_profit high_sales</v>
      </c>
      <c r="R8220" s="3"/>
    </row>
    <row r="8221" spans="1:18" ht="14.25" customHeight="1" x14ac:dyDescent="0.3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Table5[[#This Row],[sales]]-(Table5[[#This Row],[sales]]*Table5[[#This Row],[discount]])</f>
        <v>586.19100000000003</v>
      </c>
      <c r="O8221" s="6">
        <f>Table5[[#This Row],[profit]]/Table5[[#This Row],[net_sales]]</f>
        <v>0.36395986973529104</v>
      </c>
      <c r="P8221" s="3" t="str">
        <f>IF(Table5[[#This Row],[Profit_Percentage]]&lt;=24.5%,"low","high")</f>
        <v>high</v>
      </c>
      <c r="Q8221" s="3" t="str">
        <f>IF(Table5[[#This Row],[Profit_Percentage]]&gt;25%,"high_profit","low_profit")&amp;(IF(Table5[[#This Row],[net_sales]]&gt;1000," high_sales"," low_sales"))</f>
        <v>high_profit low_sales</v>
      </c>
      <c r="R8221" s="3"/>
    </row>
    <row r="8222" spans="1:18" ht="14.25" customHeight="1" x14ac:dyDescent="0.3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Table5[[#This Row],[sales]]-(Table5[[#This Row],[sales]]*Table5[[#This Row],[discount]])</f>
        <v>1709.6580000000001</v>
      </c>
      <c r="O8222" s="6">
        <f>Table5[[#This Row],[profit]]/Table5[[#This Row],[net_sales]]</f>
        <v>0.35541026333921755</v>
      </c>
      <c r="P8222" s="3" t="str">
        <f>IF(Table5[[#This Row],[Profit_Percentage]]&lt;=24.5%,"low","high")</f>
        <v>high</v>
      </c>
      <c r="Q8222" s="3" t="str">
        <f>IF(Table5[[#This Row],[Profit_Percentage]]&gt;25%,"high_profit","low_profit")&amp;(IF(Table5[[#This Row],[net_sales]]&gt;1000," high_sales"," low_sales"))</f>
        <v>high_profit high_sales</v>
      </c>
      <c r="R8222" s="3"/>
    </row>
    <row r="8223" spans="1:18" ht="14.25" customHeight="1" x14ac:dyDescent="0.3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Table5[[#This Row],[sales]]-(Table5[[#This Row],[sales]]*Table5[[#This Row],[discount]])</f>
        <v>4734.2394999999997</v>
      </c>
      <c r="O8223" s="6">
        <f>Table5[[#This Row],[profit]]/Table5[[#This Row],[net_sales]]</f>
        <v>0.18870190238580031</v>
      </c>
      <c r="P8223" s="3" t="str">
        <f>IF(Table5[[#This Row],[Profit_Percentage]]&lt;=24.5%,"low","high")</f>
        <v>low</v>
      </c>
      <c r="Q8223" s="3" t="str">
        <f>IF(Table5[[#This Row],[Profit_Percentage]]&gt;25%,"high_profit","low_profit")&amp;(IF(Table5[[#This Row],[net_sales]]&gt;1000," high_sales"," low_sales"))</f>
        <v>low_profit high_sales</v>
      </c>
      <c r="R8223" s="3"/>
    </row>
    <row r="8224" spans="1:18" ht="14.25" customHeight="1" x14ac:dyDescent="0.3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Table5[[#This Row],[sales]]-(Table5[[#This Row],[sales]]*Table5[[#This Row],[discount]])</f>
        <v>4191.0729000000001</v>
      </c>
      <c r="O8224" s="6">
        <f>Table5[[#This Row],[profit]]/Table5[[#This Row],[net_sales]]</f>
        <v>0.13091635795693268</v>
      </c>
      <c r="P8224" s="3" t="str">
        <f>IF(Table5[[#This Row],[Profit_Percentage]]&lt;=24.5%,"low","high")</f>
        <v>low</v>
      </c>
      <c r="Q8224" s="3" t="str">
        <f>IF(Table5[[#This Row],[Profit_Percentage]]&gt;25%,"high_profit","low_profit")&amp;(IF(Table5[[#This Row],[net_sales]]&gt;1000," high_sales"," low_sales"))</f>
        <v>low_profit high_sales</v>
      </c>
      <c r="R8224" s="3"/>
    </row>
    <row r="8225" spans="1:18" ht="14.25" customHeight="1" x14ac:dyDescent="0.3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Table5[[#This Row],[sales]]-(Table5[[#This Row],[sales]]*Table5[[#This Row],[discount]])</f>
        <v>937.69600000000003</v>
      </c>
      <c r="O8225" s="6">
        <f>Table5[[#This Row],[profit]]/Table5[[#This Row],[net_sales]]</f>
        <v>0.21525099819131147</v>
      </c>
      <c r="P8225" s="3" t="str">
        <f>IF(Table5[[#This Row],[Profit_Percentage]]&lt;=24.5%,"low","high")</f>
        <v>low</v>
      </c>
      <c r="Q8225" s="3" t="str">
        <f>IF(Table5[[#This Row],[Profit_Percentage]]&gt;25%,"high_profit","low_profit")&amp;(IF(Table5[[#This Row],[net_sales]]&gt;1000," high_sales"," low_sales"))</f>
        <v>low_profit low_sales</v>
      </c>
      <c r="R8225" s="3"/>
    </row>
    <row r="8226" spans="1:18" ht="14.25" customHeight="1" x14ac:dyDescent="0.3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Table5[[#This Row],[sales]]-(Table5[[#This Row],[sales]]*Table5[[#This Row],[discount]])</f>
        <v>2810.1408000000001</v>
      </c>
      <c r="O8226" s="6">
        <f>Table5[[#This Row],[profit]]/Table5[[#This Row],[net_sales]]</f>
        <v>0.27775120734163922</v>
      </c>
      <c r="P8226" s="3" t="str">
        <f>IF(Table5[[#This Row],[Profit_Percentage]]&lt;=24.5%,"low","high")</f>
        <v>high</v>
      </c>
      <c r="Q8226" s="3" t="str">
        <f>IF(Table5[[#This Row],[Profit_Percentage]]&gt;25%,"high_profit","low_profit")&amp;(IF(Table5[[#This Row],[net_sales]]&gt;1000," high_sales"," low_sales"))</f>
        <v>high_profit high_sales</v>
      </c>
      <c r="R8226" s="3"/>
    </row>
    <row r="8227" spans="1:18" ht="14.25" customHeight="1" x14ac:dyDescent="0.3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Table5[[#This Row],[sales]]-(Table5[[#This Row],[sales]]*Table5[[#This Row],[discount]])</f>
        <v>545.54599999999994</v>
      </c>
      <c r="O8227" s="6">
        <f>Table5[[#This Row],[profit]]/Table5[[#This Row],[net_sales]]</f>
        <v>0.23746851777851918</v>
      </c>
      <c r="P8227" s="3" t="str">
        <f>IF(Table5[[#This Row],[Profit_Percentage]]&lt;=24.5%,"low","high")</f>
        <v>low</v>
      </c>
      <c r="Q8227" s="3" t="str">
        <f>IF(Table5[[#This Row],[Profit_Percentage]]&gt;25%,"high_profit","low_profit")&amp;(IF(Table5[[#This Row],[net_sales]]&gt;1000," high_sales"," low_sales"))</f>
        <v>low_profit low_sales</v>
      </c>
      <c r="R8227" s="3"/>
    </row>
    <row r="8228" spans="1:18" ht="14.25" customHeight="1" x14ac:dyDescent="0.3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Table5[[#This Row],[sales]]-(Table5[[#This Row],[sales]]*Table5[[#This Row],[discount]])</f>
        <v>2055.8447999999999</v>
      </c>
      <c r="O8228" s="6">
        <f>Table5[[#This Row],[profit]]/Table5[[#This Row],[net_sales]]</f>
        <v>0.31512592779377124</v>
      </c>
      <c r="P8228" s="3" t="str">
        <f>IF(Table5[[#This Row],[Profit_Percentage]]&lt;=24.5%,"low","high")</f>
        <v>high</v>
      </c>
      <c r="Q8228" s="3" t="str">
        <f>IF(Table5[[#This Row],[Profit_Percentage]]&gt;25%,"high_profit","low_profit")&amp;(IF(Table5[[#This Row],[net_sales]]&gt;1000," high_sales"," low_sales"))</f>
        <v>high_profit high_sales</v>
      </c>
      <c r="R8228" s="3"/>
    </row>
    <row r="8229" spans="1:18" ht="14.25" customHeight="1" x14ac:dyDescent="0.3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Table5[[#This Row],[sales]]-(Table5[[#This Row],[sales]]*Table5[[#This Row],[discount]])</f>
        <v>1651.0848000000001</v>
      </c>
      <c r="O8229" s="6">
        <f>Table5[[#This Row],[profit]]/Table5[[#This Row],[net_sales]]</f>
        <v>0.43024440658650603</v>
      </c>
      <c r="P8229" s="3" t="str">
        <f>IF(Table5[[#This Row],[Profit_Percentage]]&lt;=24.5%,"low","high")</f>
        <v>high</v>
      </c>
      <c r="Q8229" s="3" t="str">
        <f>IF(Table5[[#This Row],[Profit_Percentage]]&gt;25%,"high_profit","low_profit")&amp;(IF(Table5[[#This Row],[net_sales]]&gt;1000," high_sales"," low_sales"))</f>
        <v>high_profit high_sales</v>
      </c>
      <c r="R8229" s="3"/>
    </row>
    <row r="8230" spans="1:18" ht="14.25" customHeight="1" x14ac:dyDescent="0.3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Table5[[#This Row],[sales]]-(Table5[[#This Row],[sales]]*Table5[[#This Row],[discount]])</f>
        <v>1644.86</v>
      </c>
      <c r="O8230" s="6">
        <f>Table5[[#This Row],[profit]]/Table5[[#This Row],[net_sales]]</f>
        <v>0.15528373235412132</v>
      </c>
      <c r="P8230" s="3" t="str">
        <f>IF(Table5[[#This Row],[Profit_Percentage]]&lt;=24.5%,"low","high")</f>
        <v>low</v>
      </c>
      <c r="Q8230" s="3" t="str">
        <f>IF(Table5[[#This Row],[Profit_Percentage]]&gt;25%,"high_profit","low_profit")&amp;(IF(Table5[[#This Row],[net_sales]]&gt;1000," high_sales"," low_sales"))</f>
        <v>low_profit high_sales</v>
      </c>
      <c r="R8230" s="3"/>
    </row>
    <row r="8231" spans="1:18" ht="14.25" customHeight="1" x14ac:dyDescent="0.3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Table5[[#This Row],[sales]]-(Table5[[#This Row],[sales]]*Table5[[#This Row],[discount]])</f>
        <v>2324.1687999999999</v>
      </c>
      <c r="O8231" s="6">
        <f>Table5[[#This Row],[profit]]/Table5[[#This Row],[net_sales]]</f>
        <v>9.1705903633161237E-2</v>
      </c>
      <c r="P8231" s="3" t="str">
        <f>IF(Table5[[#This Row],[Profit_Percentage]]&lt;=24.5%,"low","high")</f>
        <v>low</v>
      </c>
      <c r="Q8231" s="3" t="str">
        <f>IF(Table5[[#This Row],[Profit_Percentage]]&gt;25%,"high_profit","low_profit")&amp;(IF(Table5[[#This Row],[net_sales]]&gt;1000," high_sales"," low_sales"))</f>
        <v>low_profit high_sales</v>
      </c>
      <c r="R8231" s="3"/>
    </row>
    <row r="8232" spans="1:18" ht="14.25" customHeight="1" x14ac:dyDescent="0.3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Table5[[#This Row],[sales]]-(Table5[[#This Row],[sales]]*Table5[[#This Row],[discount]])</f>
        <v>4377.3149999999996</v>
      </c>
      <c r="O8232" s="6">
        <f>Table5[[#This Row],[profit]]/Table5[[#This Row],[net_sales]]</f>
        <v>0.30086708404581353</v>
      </c>
      <c r="P8232" s="3" t="str">
        <f>IF(Table5[[#This Row],[Profit_Percentage]]&lt;=24.5%,"low","high")</f>
        <v>high</v>
      </c>
      <c r="Q8232" s="3" t="str">
        <f>IF(Table5[[#This Row],[Profit_Percentage]]&gt;25%,"high_profit","low_profit")&amp;(IF(Table5[[#This Row],[net_sales]]&gt;1000," high_sales"," low_sales"))</f>
        <v>high_profit high_sales</v>
      </c>
      <c r="R8232" s="3"/>
    </row>
    <row r="8233" spans="1:18" ht="14.25" customHeight="1" x14ac:dyDescent="0.3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Table5[[#This Row],[sales]]-(Table5[[#This Row],[sales]]*Table5[[#This Row],[discount]])</f>
        <v>2142.5628000000002</v>
      </c>
      <c r="O8233" s="6">
        <f>Table5[[#This Row],[profit]]/Table5[[#This Row],[net_sales]]</f>
        <v>0.29882904715791758</v>
      </c>
      <c r="P8233" s="3" t="str">
        <f>IF(Table5[[#This Row],[Profit_Percentage]]&lt;=24.5%,"low","high")</f>
        <v>high</v>
      </c>
      <c r="Q8233" s="3" t="str">
        <f>IF(Table5[[#This Row],[Profit_Percentage]]&gt;25%,"high_profit","low_profit")&amp;(IF(Table5[[#This Row],[net_sales]]&gt;1000," high_sales"," low_sales"))</f>
        <v>high_profit high_sales</v>
      </c>
      <c r="R8233" s="3"/>
    </row>
    <row r="8234" spans="1:18" ht="14.25" customHeight="1" x14ac:dyDescent="0.3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Table5[[#This Row],[sales]]-(Table5[[#This Row],[sales]]*Table5[[#This Row],[discount]])</f>
        <v>3671.2280000000005</v>
      </c>
      <c r="O8234" s="6">
        <f>Table5[[#This Row],[profit]]/Table5[[#This Row],[net_sales]]</f>
        <v>0.16071734035586999</v>
      </c>
      <c r="P8234" s="3" t="str">
        <f>IF(Table5[[#This Row],[Profit_Percentage]]&lt;=24.5%,"low","high")</f>
        <v>low</v>
      </c>
      <c r="Q8234" s="3" t="str">
        <f>IF(Table5[[#This Row],[Profit_Percentage]]&gt;25%,"high_profit","low_profit")&amp;(IF(Table5[[#This Row],[net_sales]]&gt;1000," high_sales"," low_sales"))</f>
        <v>low_profit high_sales</v>
      </c>
      <c r="R8234" s="3"/>
    </row>
    <row r="8235" spans="1:18" ht="14.25" customHeight="1" x14ac:dyDescent="0.3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Table5[[#This Row],[sales]]-(Table5[[#This Row],[sales]]*Table5[[#This Row],[discount]])</f>
        <v>1473.1369</v>
      </c>
      <c r="O8235" s="6">
        <f>Table5[[#This Row],[profit]]/Table5[[#This Row],[net_sales]]</f>
        <v>0.30496147370960569</v>
      </c>
      <c r="P8235" s="3" t="str">
        <f>IF(Table5[[#This Row],[Profit_Percentage]]&lt;=24.5%,"low","high")</f>
        <v>high</v>
      </c>
      <c r="Q8235" s="3" t="str">
        <f>IF(Table5[[#This Row],[Profit_Percentage]]&gt;25%,"high_profit","low_profit")&amp;(IF(Table5[[#This Row],[net_sales]]&gt;1000," high_sales"," low_sales"))</f>
        <v>high_profit high_sales</v>
      </c>
      <c r="R8235" s="3"/>
    </row>
    <row r="8236" spans="1:18" ht="14.25" customHeight="1" x14ac:dyDescent="0.3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Table5[[#This Row],[sales]]-(Table5[[#This Row],[sales]]*Table5[[#This Row],[discount]])</f>
        <v>3936.5028000000002</v>
      </c>
      <c r="O8236" s="6">
        <f>Table5[[#This Row],[profit]]/Table5[[#This Row],[net_sales]]</f>
        <v>0.17392595275176737</v>
      </c>
      <c r="P8236" s="3" t="str">
        <f>IF(Table5[[#This Row],[Profit_Percentage]]&lt;=24.5%,"low","high")</f>
        <v>low</v>
      </c>
      <c r="Q8236" s="3" t="str">
        <f>IF(Table5[[#This Row],[Profit_Percentage]]&gt;25%,"high_profit","low_profit")&amp;(IF(Table5[[#This Row],[net_sales]]&gt;1000," high_sales"," low_sales"))</f>
        <v>low_profit high_sales</v>
      </c>
      <c r="R8236" s="3"/>
    </row>
    <row r="8237" spans="1:18" ht="14.25" customHeight="1" x14ac:dyDescent="0.3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Table5[[#This Row],[sales]]-(Table5[[#This Row],[sales]]*Table5[[#This Row],[discount]])</f>
        <v>496.5933</v>
      </c>
      <c r="O8237" s="6">
        <f>Table5[[#This Row],[profit]]/Table5[[#This Row],[net_sales]]</f>
        <v>0.23846475576694248</v>
      </c>
      <c r="P8237" s="3" t="str">
        <f>IF(Table5[[#This Row],[Profit_Percentage]]&lt;=24.5%,"low","high")</f>
        <v>low</v>
      </c>
      <c r="Q8237" s="3" t="str">
        <f>IF(Table5[[#This Row],[Profit_Percentage]]&gt;25%,"high_profit","low_profit")&amp;(IF(Table5[[#This Row],[net_sales]]&gt;1000," high_sales"," low_sales"))</f>
        <v>low_profit low_sales</v>
      </c>
      <c r="R8237" s="3"/>
    </row>
    <row r="8238" spans="1:18" ht="14.25" customHeight="1" x14ac:dyDescent="0.3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Table5[[#This Row],[sales]]-(Table5[[#This Row],[sales]]*Table5[[#This Row],[discount]])</f>
        <v>2820.9014999999999</v>
      </c>
      <c r="O8238" s="6">
        <f>Table5[[#This Row],[profit]]/Table5[[#This Row],[net_sales]]</f>
        <v>0.13519791456738209</v>
      </c>
      <c r="P8238" s="3" t="str">
        <f>IF(Table5[[#This Row],[Profit_Percentage]]&lt;=24.5%,"low","high")</f>
        <v>low</v>
      </c>
      <c r="Q8238" s="3" t="str">
        <f>IF(Table5[[#This Row],[Profit_Percentage]]&gt;25%,"high_profit","low_profit")&amp;(IF(Table5[[#This Row],[net_sales]]&gt;1000," high_sales"," low_sales"))</f>
        <v>low_profit high_sales</v>
      </c>
      <c r="R8238" s="3"/>
    </row>
    <row r="8239" spans="1:18" ht="14.25" customHeight="1" x14ac:dyDescent="0.3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Table5[[#This Row],[sales]]-(Table5[[#This Row],[sales]]*Table5[[#This Row],[discount]])</f>
        <v>2819.0194999999999</v>
      </c>
      <c r="O8239" s="6">
        <f>Table5[[#This Row],[profit]]/Table5[[#This Row],[net_sales]]</f>
        <v>0.3900505122437074</v>
      </c>
      <c r="P8239" s="3" t="str">
        <f>IF(Table5[[#This Row],[Profit_Percentage]]&lt;=24.5%,"low","high")</f>
        <v>high</v>
      </c>
      <c r="Q8239" s="3" t="str">
        <f>IF(Table5[[#This Row],[Profit_Percentage]]&gt;25%,"high_profit","low_profit")&amp;(IF(Table5[[#This Row],[net_sales]]&gt;1000," high_sales"," low_sales"))</f>
        <v>high_profit high_sales</v>
      </c>
      <c r="R8239" s="3"/>
    </row>
    <row r="8240" spans="1:18" ht="14.25" customHeight="1" x14ac:dyDescent="0.3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Table5[[#This Row],[sales]]-(Table5[[#This Row],[sales]]*Table5[[#This Row],[discount]])</f>
        <v>2126.1760000000004</v>
      </c>
      <c r="O8240" s="6">
        <f>Table5[[#This Row],[profit]]/Table5[[#This Row],[net_sales]]</f>
        <v>0.11449663621449963</v>
      </c>
      <c r="P8240" s="3" t="str">
        <f>IF(Table5[[#This Row],[Profit_Percentage]]&lt;=24.5%,"low","high")</f>
        <v>low</v>
      </c>
      <c r="Q8240" s="3" t="str">
        <f>IF(Table5[[#This Row],[Profit_Percentage]]&gt;25%,"high_profit","low_profit")&amp;(IF(Table5[[#This Row],[net_sales]]&gt;1000," high_sales"," low_sales"))</f>
        <v>low_profit high_sales</v>
      </c>
      <c r="R8240" s="3"/>
    </row>
    <row r="8241" spans="1:18" ht="14.25" customHeight="1" x14ac:dyDescent="0.3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Table5[[#This Row],[sales]]-(Table5[[#This Row],[sales]]*Table5[[#This Row],[discount]])</f>
        <v>750.10599999999999</v>
      </c>
      <c r="O8241" s="6">
        <f>Table5[[#This Row],[profit]]/Table5[[#This Row],[net_sales]]</f>
        <v>0.31415559934195969</v>
      </c>
      <c r="P8241" s="3" t="str">
        <f>IF(Table5[[#This Row],[Profit_Percentage]]&lt;=24.5%,"low","high")</f>
        <v>high</v>
      </c>
      <c r="Q8241" s="3" t="str">
        <f>IF(Table5[[#This Row],[Profit_Percentage]]&gt;25%,"high_profit","low_profit")&amp;(IF(Table5[[#This Row],[net_sales]]&gt;1000," high_sales"," low_sales"))</f>
        <v>high_profit low_sales</v>
      </c>
      <c r="R8241" s="3"/>
    </row>
    <row r="8242" spans="1:18" ht="14.25" customHeight="1" x14ac:dyDescent="0.3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Table5[[#This Row],[sales]]-(Table5[[#This Row],[sales]]*Table5[[#This Row],[discount]])</f>
        <v>1282.1972000000001</v>
      </c>
      <c r="O8242" s="6">
        <f>Table5[[#This Row],[profit]]/Table5[[#This Row],[net_sales]]</f>
        <v>0.15798661859501797</v>
      </c>
      <c r="P8242" s="3" t="str">
        <f>IF(Table5[[#This Row],[Profit_Percentage]]&lt;=24.5%,"low","high")</f>
        <v>low</v>
      </c>
      <c r="Q8242" s="3" t="str">
        <f>IF(Table5[[#This Row],[Profit_Percentage]]&gt;25%,"high_profit","low_profit")&amp;(IF(Table5[[#This Row],[net_sales]]&gt;1000," high_sales"," low_sales"))</f>
        <v>low_profit high_sales</v>
      </c>
      <c r="R8242" s="3"/>
    </row>
    <row r="8243" spans="1:18" ht="14.25" customHeight="1" x14ac:dyDescent="0.3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Table5[[#This Row],[sales]]-(Table5[[#This Row],[sales]]*Table5[[#This Row],[discount]])</f>
        <v>1610.8656000000001</v>
      </c>
      <c r="O8243" s="6">
        <f>Table5[[#This Row],[profit]]/Table5[[#This Row],[net_sales]]</f>
        <v>0.14472964100791524</v>
      </c>
      <c r="P8243" s="3" t="str">
        <f>IF(Table5[[#This Row],[Profit_Percentage]]&lt;=24.5%,"low","high")</f>
        <v>low</v>
      </c>
      <c r="Q8243" s="3" t="str">
        <f>IF(Table5[[#This Row],[Profit_Percentage]]&gt;25%,"high_profit","low_profit")&amp;(IF(Table5[[#This Row],[net_sales]]&gt;1000," high_sales"," low_sales"))</f>
        <v>low_profit high_sales</v>
      </c>
      <c r="R8243" s="3"/>
    </row>
    <row r="8244" spans="1:18" ht="14.25" customHeight="1" x14ac:dyDescent="0.3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Table5[[#This Row],[sales]]-(Table5[[#This Row],[sales]]*Table5[[#This Row],[discount]])</f>
        <v>1516.0036</v>
      </c>
      <c r="O8244" s="6">
        <f>Table5[[#This Row],[profit]]/Table5[[#This Row],[net_sales]]</f>
        <v>0.21230820296205102</v>
      </c>
      <c r="P8244" s="3" t="str">
        <f>IF(Table5[[#This Row],[Profit_Percentage]]&lt;=24.5%,"low","high")</f>
        <v>low</v>
      </c>
      <c r="Q8244" s="3" t="str">
        <f>IF(Table5[[#This Row],[Profit_Percentage]]&gt;25%,"high_profit","low_profit")&amp;(IF(Table5[[#This Row],[net_sales]]&gt;1000," high_sales"," low_sales"))</f>
        <v>low_profit high_sales</v>
      </c>
      <c r="R8244" s="3"/>
    </row>
    <row r="8245" spans="1:18" ht="14.25" customHeight="1" x14ac:dyDescent="0.3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Table5[[#This Row],[sales]]-(Table5[[#This Row],[sales]]*Table5[[#This Row],[discount]])</f>
        <v>2560.7505000000001</v>
      </c>
      <c r="O8245" s="6">
        <f>Table5[[#This Row],[profit]]/Table5[[#This Row],[net_sales]]</f>
        <v>0.30255583275293707</v>
      </c>
      <c r="P8245" s="3" t="str">
        <f>IF(Table5[[#This Row],[Profit_Percentage]]&lt;=24.5%,"low","high")</f>
        <v>high</v>
      </c>
      <c r="Q8245" s="3" t="str">
        <f>IF(Table5[[#This Row],[Profit_Percentage]]&gt;25%,"high_profit","low_profit")&amp;(IF(Table5[[#This Row],[net_sales]]&gt;1000," high_sales"," low_sales"))</f>
        <v>high_profit high_sales</v>
      </c>
      <c r="R8245" s="3"/>
    </row>
    <row r="8246" spans="1:18" ht="14.25" customHeight="1" x14ac:dyDescent="0.3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Table5[[#This Row],[sales]]-(Table5[[#This Row],[sales]]*Table5[[#This Row],[discount]])</f>
        <v>1388.7813000000001</v>
      </c>
      <c r="O8246" s="6">
        <f>Table5[[#This Row],[profit]]/Table5[[#This Row],[net_sales]]</f>
        <v>0.4194756942651805</v>
      </c>
      <c r="P8246" s="3" t="str">
        <f>IF(Table5[[#This Row],[Profit_Percentage]]&lt;=24.5%,"low","high")</f>
        <v>high</v>
      </c>
      <c r="Q8246" s="3" t="str">
        <f>IF(Table5[[#This Row],[Profit_Percentage]]&gt;25%,"high_profit","low_profit")&amp;(IF(Table5[[#This Row],[net_sales]]&gt;1000," high_sales"," low_sales"))</f>
        <v>high_profit high_sales</v>
      </c>
      <c r="R8246" s="3"/>
    </row>
    <row r="8247" spans="1:18" ht="14.25" customHeight="1" x14ac:dyDescent="0.3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Table5[[#This Row],[sales]]-(Table5[[#This Row],[sales]]*Table5[[#This Row],[discount]])</f>
        <v>1528.1615999999999</v>
      </c>
      <c r="O8247" s="6">
        <f>Table5[[#This Row],[profit]]/Table5[[#This Row],[net_sales]]</f>
        <v>9.6337978915318909E-2</v>
      </c>
      <c r="P8247" s="3" t="str">
        <f>IF(Table5[[#This Row],[Profit_Percentage]]&lt;=24.5%,"low","high")</f>
        <v>low</v>
      </c>
      <c r="Q8247" s="3" t="str">
        <f>IF(Table5[[#This Row],[Profit_Percentage]]&gt;25%,"high_profit","low_profit")&amp;(IF(Table5[[#This Row],[net_sales]]&gt;1000," high_sales"," low_sales"))</f>
        <v>low_profit high_sales</v>
      </c>
      <c r="R8247" s="3"/>
    </row>
    <row r="8248" spans="1:18" ht="14.25" customHeight="1" x14ac:dyDescent="0.3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Table5[[#This Row],[sales]]-(Table5[[#This Row],[sales]]*Table5[[#This Row],[discount]])</f>
        <v>434.37569999999999</v>
      </c>
      <c r="O8248" s="6">
        <f>Table5[[#This Row],[profit]]/Table5[[#This Row],[net_sales]]</f>
        <v>0.15597097167267873</v>
      </c>
      <c r="P8248" s="3" t="str">
        <f>IF(Table5[[#This Row],[Profit_Percentage]]&lt;=24.5%,"low","high")</f>
        <v>low</v>
      </c>
      <c r="Q8248" s="3" t="str">
        <f>IF(Table5[[#This Row],[Profit_Percentage]]&gt;25%,"high_profit","low_profit")&amp;(IF(Table5[[#This Row],[net_sales]]&gt;1000," high_sales"," low_sales"))</f>
        <v>low_profit low_sales</v>
      </c>
      <c r="R8248" s="3"/>
    </row>
    <row r="8249" spans="1:18" ht="14.25" customHeight="1" x14ac:dyDescent="0.3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Table5[[#This Row],[sales]]-(Table5[[#This Row],[sales]]*Table5[[#This Row],[discount]])</f>
        <v>201.71459999999999</v>
      </c>
      <c r="O8249" s="6">
        <f>Table5[[#This Row],[profit]]/Table5[[#This Row],[net_sales]]</f>
        <v>0.42743559464709052</v>
      </c>
      <c r="P8249" s="3" t="str">
        <f>IF(Table5[[#This Row],[Profit_Percentage]]&lt;=24.5%,"low","high")</f>
        <v>high</v>
      </c>
      <c r="Q8249" s="3" t="str">
        <f>IF(Table5[[#This Row],[Profit_Percentage]]&gt;25%,"high_profit","low_profit")&amp;(IF(Table5[[#This Row],[net_sales]]&gt;1000," high_sales"," low_sales"))</f>
        <v>high_profit low_sales</v>
      </c>
      <c r="R8249" s="3"/>
    </row>
    <row r="8250" spans="1:18" ht="14.25" customHeight="1" x14ac:dyDescent="0.3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Table5[[#This Row],[sales]]-(Table5[[#This Row],[sales]]*Table5[[#This Row],[discount]])</f>
        <v>2431.8472000000002</v>
      </c>
      <c r="O8250" s="6">
        <f>Table5[[#This Row],[profit]]/Table5[[#This Row],[net_sales]]</f>
        <v>0.18474844965588297</v>
      </c>
      <c r="P8250" s="3" t="str">
        <f>IF(Table5[[#This Row],[Profit_Percentage]]&lt;=24.5%,"low","high")</f>
        <v>low</v>
      </c>
      <c r="Q8250" s="3" t="str">
        <f>IF(Table5[[#This Row],[Profit_Percentage]]&gt;25%,"high_profit","low_profit")&amp;(IF(Table5[[#This Row],[net_sales]]&gt;1000," high_sales"," low_sales"))</f>
        <v>low_profit high_sales</v>
      </c>
      <c r="R8250" s="3"/>
    </row>
    <row r="8251" spans="1:18" ht="14.25" customHeight="1" x14ac:dyDescent="0.3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Table5[[#This Row],[sales]]-(Table5[[#This Row],[sales]]*Table5[[#This Row],[discount]])</f>
        <v>1449.2866000000001</v>
      </c>
      <c r="O8251" s="6">
        <f>Table5[[#This Row],[profit]]/Table5[[#This Row],[net_sales]]</f>
        <v>0.35391895571241733</v>
      </c>
      <c r="P8251" s="3" t="str">
        <f>IF(Table5[[#This Row],[Profit_Percentage]]&lt;=24.5%,"low","high")</f>
        <v>high</v>
      </c>
      <c r="Q8251" s="3" t="str">
        <f>IF(Table5[[#This Row],[Profit_Percentage]]&gt;25%,"high_profit","low_profit")&amp;(IF(Table5[[#This Row],[net_sales]]&gt;1000," high_sales"," low_sales"))</f>
        <v>high_profit high_sales</v>
      </c>
      <c r="R8251" s="3"/>
    </row>
    <row r="8252" spans="1:18" ht="14.25" customHeight="1" x14ac:dyDescent="0.3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Table5[[#This Row],[sales]]-(Table5[[#This Row],[sales]]*Table5[[#This Row],[discount]])</f>
        <v>2658.0144</v>
      </c>
      <c r="O8252" s="6">
        <f>Table5[[#This Row],[profit]]/Table5[[#This Row],[net_sales]]</f>
        <v>0.23326434950841499</v>
      </c>
      <c r="P8252" s="3" t="str">
        <f>IF(Table5[[#This Row],[Profit_Percentage]]&lt;=24.5%,"low","high")</f>
        <v>low</v>
      </c>
      <c r="Q8252" s="3" t="str">
        <f>IF(Table5[[#This Row],[Profit_Percentage]]&gt;25%,"high_profit","low_profit")&amp;(IF(Table5[[#This Row],[net_sales]]&gt;1000," high_sales"," low_sales"))</f>
        <v>low_profit high_sales</v>
      </c>
      <c r="R8252" s="3"/>
    </row>
    <row r="8253" spans="1:18" ht="14.25" customHeight="1" x14ac:dyDescent="0.3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Table5[[#This Row],[sales]]-(Table5[[#This Row],[sales]]*Table5[[#This Row],[discount]])</f>
        <v>1769.9696000000001</v>
      </c>
      <c r="O8253" s="6">
        <f>Table5[[#This Row],[profit]]/Table5[[#This Row],[net_sales]]</f>
        <v>0.27424764809519891</v>
      </c>
      <c r="P8253" s="3" t="str">
        <f>IF(Table5[[#This Row],[Profit_Percentage]]&lt;=24.5%,"low","high")</f>
        <v>high</v>
      </c>
      <c r="Q8253" s="3" t="str">
        <f>IF(Table5[[#This Row],[Profit_Percentage]]&gt;25%,"high_profit","low_profit")&amp;(IF(Table5[[#This Row],[net_sales]]&gt;1000," high_sales"," low_sales"))</f>
        <v>high_profit high_sales</v>
      </c>
      <c r="R8253" s="3"/>
    </row>
    <row r="8254" spans="1:18" ht="14.25" customHeight="1" x14ac:dyDescent="0.3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Table5[[#This Row],[sales]]-(Table5[[#This Row],[sales]]*Table5[[#This Row],[discount]])</f>
        <v>685.3356</v>
      </c>
      <c r="O8254" s="6">
        <f>Table5[[#This Row],[profit]]/Table5[[#This Row],[net_sales]]</f>
        <v>0.15853546787880274</v>
      </c>
      <c r="P8254" s="3" t="str">
        <f>IF(Table5[[#This Row],[Profit_Percentage]]&lt;=24.5%,"low","high")</f>
        <v>low</v>
      </c>
      <c r="Q8254" s="3" t="str">
        <f>IF(Table5[[#This Row],[Profit_Percentage]]&gt;25%,"high_profit","low_profit")&amp;(IF(Table5[[#This Row],[net_sales]]&gt;1000," high_sales"," low_sales"))</f>
        <v>low_profit low_sales</v>
      </c>
      <c r="R8254" s="3"/>
    </row>
    <row r="8255" spans="1:18" ht="14.25" customHeight="1" x14ac:dyDescent="0.3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Table5[[#This Row],[sales]]-(Table5[[#This Row],[sales]]*Table5[[#This Row],[discount]])</f>
        <v>2003.5230000000001</v>
      </c>
      <c r="O8255" s="6">
        <f>Table5[[#This Row],[profit]]/Table5[[#This Row],[net_sales]]</f>
        <v>9.4942758331199584E-2</v>
      </c>
      <c r="P8255" s="3" t="str">
        <f>IF(Table5[[#This Row],[Profit_Percentage]]&lt;=24.5%,"low","high")</f>
        <v>low</v>
      </c>
      <c r="Q8255" s="3" t="str">
        <f>IF(Table5[[#This Row],[Profit_Percentage]]&gt;25%,"high_profit","low_profit")&amp;(IF(Table5[[#This Row],[net_sales]]&gt;1000," high_sales"," low_sales"))</f>
        <v>low_profit high_sales</v>
      </c>
      <c r="R8255" s="3"/>
    </row>
    <row r="8256" spans="1:18" ht="14.25" customHeight="1" x14ac:dyDescent="0.3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Table5[[#This Row],[sales]]-(Table5[[#This Row],[sales]]*Table5[[#This Row],[discount]])</f>
        <v>879.76080000000002</v>
      </c>
      <c r="O8256" s="6">
        <f>Table5[[#This Row],[profit]]/Table5[[#This Row],[net_sales]]</f>
        <v>8.5909715459020222E-2</v>
      </c>
      <c r="P8256" s="3" t="str">
        <f>IF(Table5[[#This Row],[Profit_Percentage]]&lt;=24.5%,"low","high")</f>
        <v>low</v>
      </c>
      <c r="Q8256" s="3" t="str">
        <f>IF(Table5[[#This Row],[Profit_Percentage]]&gt;25%,"high_profit","low_profit")&amp;(IF(Table5[[#This Row],[net_sales]]&gt;1000," high_sales"," low_sales"))</f>
        <v>low_profit low_sales</v>
      </c>
      <c r="R8256" s="3"/>
    </row>
    <row r="8257" spans="1:18" ht="14.25" customHeight="1" x14ac:dyDescent="0.3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Table5[[#This Row],[sales]]-(Table5[[#This Row],[sales]]*Table5[[#This Row],[discount]])</f>
        <v>3531.9059999999999</v>
      </c>
      <c r="O8257" s="6">
        <f>Table5[[#This Row],[profit]]/Table5[[#This Row],[net_sales]]</f>
        <v>8.5865818625977017E-2</v>
      </c>
      <c r="P8257" s="3" t="str">
        <f>IF(Table5[[#This Row],[Profit_Percentage]]&lt;=24.5%,"low","high")</f>
        <v>low</v>
      </c>
      <c r="Q8257" s="3" t="str">
        <f>IF(Table5[[#This Row],[Profit_Percentage]]&gt;25%,"high_profit","low_profit")&amp;(IF(Table5[[#This Row],[net_sales]]&gt;1000," high_sales"," low_sales"))</f>
        <v>low_profit high_sales</v>
      </c>
      <c r="R8257" s="3"/>
    </row>
    <row r="8258" spans="1:18" ht="14.25" customHeight="1" x14ac:dyDescent="0.3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Table5[[#This Row],[sales]]-(Table5[[#This Row],[sales]]*Table5[[#This Row],[discount]])</f>
        <v>2566.3352</v>
      </c>
      <c r="O8258" s="6">
        <f>Table5[[#This Row],[profit]]/Table5[[#This Row],[net_sales]]</f>
        <v>0.36519391543240337</v>
      </c>
      <c r="P8258" s="3" t="str">
        <f>IF(Table5[[#This Row],[Profit_Percentage]]&lt;=24.5%,"low","high")</f>
        <v>high</v>
      </c>
      <c r="Q8258" s="3" t="str">
        <f>IF(Table5[[#This Row],[Profit_Percentage]]&gt;25%,"high_profit","low_profit")&amp;(IF(Table5[[#This Row],[net_sales]]&gt;1000," high_sales"," low_sales"))</f>
        <v>high_profit high_sales</v>
      </c>
      <c r="R8258" s="3"/>
    </row>
    <row r="8259" spans="1:18" ht="14.25" customHeight="1" x14ac:dyDescent="0.3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Table5[[#This Row],[sales]]-(Table5[[#This Row],[sales]]*Table5[[#This Row],[discount]])</f>
        <v>4189.1758</v>
      </c>
      <c r="O8259" s="6">
        <f>Table5[[#This Row],[profit]]/Table5[[#This Row],[net_sales]]</f>
        <v>0.14997460837045798</v>
      </c>
      <c r="P8259" s="3" t="str">
        <f>IF(Table5[[#This Row],[Profit_Percentage]]&lt;=24.5%,"low","high")</f>
        <v>low</v>
      </c>
      <c r="Q8259" s="3" t="str">
        <f>IF(Table5[[#This Row],[Profit_Percentage]]&gt;25%,"high_profit","low_profit")&amp;(IF(Table5[[#This Row],[net_sales]]&gt;1000," high_sales"," low_sales"))</f>
        <v>low_profit high_sales</v>
      </c>
      <c r="R8259" s="3"/>
    </row>
    <row r="8260" spans="1:18" ht="14.25" customHeight="1" x14ac:dyDescent="0.3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Table5[[#This Row],[sales]]-(Table5[[#This Row],[sales]]*Table5[[#This Row],[discount]])</f>
        <v>2365.9151999999999</v>
      </c>
      <c r="O8260" s="6">
        <f>Table5[[#This Row],[profit]]/Table5[[#This Row],[net_sales]]</f>
        <v>0.29124458898611411</v>
      </c>
      <c r="P8260" s="3" t="str">
        <f>IF(Table5[[#This Row],[Profit_Percentage]]&lt;=24.5%,"low","high")</f>
        <v>high</v>
      </c>
      <c r="Q8260" s="3" t="str">
        <f>IF(Table5[[#This Row],[Profit_Percentage]]&gt;25%,"high_profit","low_profit")&amp;(IF(Table5[[#This Row],[net_sales]]&gt;1000," high_sales"," low_sales"))</f>
        <v>high_profit high_sales</v>
      </c>
      <c r="R8260" s="3"/>
    </row>
    <row r="8261" spans="1:18" ht="14.25" customHeight="1" x14ac:dyDescent="0.3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Table5[[#This Row],[sales]]-(Table5[[#This Row],[sales]]*Table5[[#This Row],[discount]])</f>
        <v>1811.3744999999999</v>
      </c>
      <c r="O8261" s="6">
        <f>Table5[[#This Row],[profit]]/Table5[[#This Row],[net_sales]]</f>
        <v>0.26579815493703812</v>
      </c>
      <c r="P8261" s="3" t="str">
        <f>IF(Table5[[#This Row],[Profit_Percentage]]&lt;=24.5%,"low","high")</f>
        <v>high</v>
      </c>
      <c r="Q8261" s="3" t="str">
        <f>IF(Table5[[#This Row],[Profit_Percentage]]&gt;25%,"high_profit","low_profit")&amp;(IF(Table5[[#This Row],[net_sales]]&gt;1000," high_sales"," low_sales"))</f>
        <v>high_profit high_sales</v>
      </c>
      <c r="R8261" s="3"/>
    </row>
    <row r="8262" spans="1:18" ht="14.25" customHeight="1" x14ac:dyDescent="0.3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Table5[[#This Row],[sales]]-(Table5[[#This Row],[sales]]*Table5[[#This Row],[discount]])</f>
        <v>3369.518</v>
      </c>
      <c r="O8262" s="6">
        <f>Table5[[#This Row],[profit]]/Table5[[#This Row],[net_sales]]</f>
        <v>0.25365645768920064</v>
      </c>
      <c r="P8262" s="3" t="str">
        <f>IF(Table5[[#This Row],[Profit_Percentage]]&lt;=24.5%,"low","high")</f>
        <v>high</v>
      </c>
      <c r="Q8262" s="3" t="str">
        <f>IF(Table5[[#This Row],[Profit_Percentage]]&gt;25%,"high_profit","low_profit")&amp;(IF(Table5[[#This Row],[net_sales]]&gt;1000," high_sales"," low_sales"))</f>
        <v>high_profit high_sales</v>
      </c>
      <c r="R8262" s="3"/>
    </row>
    <row r="8263" spans="1:18" ht="14.25" customHeight="1" x14ac:dyDescent="0.3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Table5[[#This Row],[sales]]-(Table5[[#This Row],[sales]]*Table5[[#This Row],[discount]])</f>
        <v>1999.8642</v>
      </c>
      <c r="O8263" s="6">
        <f>Table5[[#This Row],[profit]]/Table5[[#This Row],[net_sales]]</f>
        <v>0.39394674898425602</v>
      </c>
      <c r="P8263" s="3" t="str">
        <f>IF(Table5[[#This Row],[Profit_Percentage]]&lt;=24.5%,"low","high")</f>
        <v>high</v>
      </c>
      <c r="Q8263" s="3" t="str">
        <f>IF(Table5[[#This Row],[Profit_Percentage]]&gt;25%,"high_profit","low_profit")&amp;(IF(Table5[[#This Row],[net_sales]]&gt;1000," high_sales"," low_sales"))</f>
        <v>high_profit high_sales</v>
      </c>
      <c r="R8263" s="3"/>
    </row>
    <row r="8264" spans="1:18" ht="14.25" customHeight="1" x14ac:dyDescent="0.3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Table5[[#This Row],[sales]]-(Table5[[#This Row],[sales]]*Table5[[#This Row],[discount]])</f>
        <v>2260.3630000000003</v>
      </c>
      <c r="O8264" s="6">
        <f>Table5[[#This Row],[profit]]/Table5[[#This Row],[net_sales]]</f>
        <v>0.26147570102678191</v>
      </c>
      <c r="P8264" s="3" t="str">
        <f>IF(Table5[[#This Row],[Profit_Percentage]]&lt;=24.5%,"low","high")</f>
        <v>high</v>
      </c>
      <c r="Q8264" s="3" t="str">
        <f>IF(Table5[[#This Row],[Profit_Percentage]]&gt;25%,"high_profit","low_profit")&amp;(IF(Table5[[#This Row],[net_sales]]&gt;1000," high_sales"," low_sales"))</f>
        <v>high_profit high_sales</v>
      </c>
      <c r="R8264" s="3"/>
    </row>
    <row r="8265" spans="1:18" ht="14.25" customHeight="1" x14ac:dyDescent="0.3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Table5[[#This Row],[sales]]-(Table5[[#This Row],[sales]]*Table5[[#This Row],[discount]])</f>
        <v>2769.4013999999997</v>
      </c>
      <c r="O8265" s="6">
        <f>Table5[[#This Row],[profit]]/Table5[[#This Row],[net_sales]]</f>
        <v>0.28636152202421794</v>
      </c>
      <c r="P8265" s="3" t="str">
        <f>IF(Table5[[#This Row],[Profit_Percentage]]&lt;=24.5%,"low","high")</f>
        <v>high</v>
      </c>
      <c r="Q8265" s="3" t="str">
        <f>IF(Table5[[#This Row],[Profit_Percentage]]&gt;25%,"high_profit","low_profit")&amp;(IF(Table5[[#This Row],[net_sales]]&gt;1000," high_sales"," low_sales"))</f>
        <v>high_profit high_sales</v>
      </c>
      <c r="R8265" s="3"/>
    </row>
    <row r="8266" spans="1:18" ht="14.25" customHeight="1" x14ac:dyDescent="0.3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Table5[[#This Row],[sales]]-(Table5[[#This Row],[sales]]*Table5[[#This Row],[discount]])</f>
        <v>2213.2698</v>
      </c>
      <c r="O8266" s="6">
        <f>Table5[[#This Row],[profit]]/Table5[[#This Row],[net_sales]]</f>
        <v>0.38822650541745973</v>
      </c>
      <c r="P8266" s="3" t="str">
        <f>IF(Table5[[#This Row],[Profit_Percentage]]&lt;=24.5%,"low","high")</f>
        <v>high</v>
      </c>
      <c r="Q8266" s="3" t="str">
        <f>IF(Table5[[#This Row],[Profit_Percentage]]&gt;25%,"high_profit","low_profit")&amp;(IF(Table5[[#This Row],[net_sales]]&gt;1000," high_sales"," low_sales"))</f>
        <v>high_profit high_sales</v>
      </c>
      <c r="R8266" s="3"/>
    </row>
    <row r="8267" spans="1:18" ht="14.25" customHeight="1" x14ac:dyDescent="0.3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Table5[[#This Row],[sales]]-(Table5[[#This Row],[sales]]*Table5[[#This Row],[discount]])</f>
        <v>2428.0500000000002</v>
      </c>
      <c r="O8267" s="6">
        <f>Table5[[#This Row],[profit]]/Table5[[#This Row],[net_sales]]</f>
        <v>0.1518214204814563</v>
      </c>
      <c r="P8267" s="3" t="str">
        <f>IF(Table5[[#This Row],[Profit_Percentage]]&lt;=24.5%,"low","high")</f>
        <v>low</v>
      </c>
      <c r="Q8267" s="3" t="str">
        <f>IF(Table5[[#This Row],[Profit_Percentage]]&gt;25%,"high_profit","low_profit")&amp;(IF(Table5[[#This Row],[net_sales]]&gt;1000," high_sales"," low_sales"))</f>
        <v>low_profit high_sales</v>
      </c>
      <c r="R8267" s="3"/>
    </row>
    <row r="8268" spans="1:18" ht="14.25" customHeight="1" x14ac:dyDescent="0.3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Table5[[#This Row],[sales]]-(Table5[[#This Row],[sales]]*Table5[[#This Row],[discount]])</f>
        <v>3318.7307999999998</v>
      </c>
      <c r="O8268" s="6">
        <f>Table5[[#This Row],[profit]]/Table5[[#This Row],[net_sales]]</f>
        <v>0.18846361386105798</v>
      </c>
      <c r="P8268" s="3" t="str">
        <f>IF(Table5[[#This Row],[Profit_Percentage]]&lt;=24.5%,"low","high")</f>
        <v>low</v>
      </c>
      <c r="Q8268" s="3" t="str">
        <f>IF(Table5[[#This Row],[Profit_Percentage]]&gt;25%,"high_profit","low_profit")&amp;(IF(Table5[[#This Row],[net_sales]]&gt;1000," high_sales"," low_sales"))</f>
        <v>low_profit high_sales</v>
      </c>
      <c r="R8268" s="3"/>
    </row>
    <row r="8269" spans="1:18" ht="14.25" customHeight="1" x14ac:dyDescent="0.3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Table5[[#This Row],[sales]]-(Table5[[#This Row],[sales]]*Table5[[#This Row],[discount]])</f>
        <v>3327.7608</v>
      </c>
      <c r="O8269" s="6">
        <f>Table5[[#This Row],[profit]]/Table5[[#This Row],[net_sales]]</f>
        <v>9.5812174961613816E-2</v>
      </c>
      <c r="P8269" s="3" t="str">
        <f>IF(Table5[[#This Row],[Profit_Percentage]]&lt;=24.5%,"low","high")</f>
        <v>low</v>
      </c>
      <c r="Q8269" s="3" t="str">
        <f>IF(Table5[[#This Row],[Profit_Percentage]]&gt;25%,"high_profit","low_profit")&amp;(IF(Table5[[#This Row],[net_sales]]&gt;1000," high_sales"," low_sales"))</f>
        <v>low_profit high_sales</v>
      </c>
      <c r="R8269" s="3"/>
    </row>
    <row r="8270" spans="1:18" ht="14.25" customHeight="1" x14ac:dyDescent="0.3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Table5[[#This Row],[sales]]-(Table5[[#This Row],[sales]]*Table5[[#This Row],[discount]])</f>
        <v>2398.1081000000004</v>
      </c>
      <c r="O8270" s="6">
        <f>Table5[[#This Row],[profit]]/Table5[[#This Row],[net_sales]]</f>
        <v>0.18290668381462868</v>
      </c>
      <c r="P8270" s="3" t="str">
        <f>IF(Table5[[#This Row],[Profit_Percentage]]&lt;=24.5%,"low","high")</f>
        <v>low</v>
      </c>
      <c r="Q8270" s="3" t="str">
        <f>IF(Table5[[#This Row],[Profit_Percentage]]&gt;25%,"high_profit","low_profit")&amp;(IF(Table5[[#This Row],[net_sales]]&gt;1000," high_sales"," low_sales"))</f>
        <v>low_profit high_sales</v>
      </c>
      <c r="R8270" s="3"/>
    </row>
    <row r="8271" spans="1:18" ht="14.25" customHeight="1" x14ac:dyDescent="0.3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Table5[[#This Row],[sales]]-(Table5[[#This Row],[sales]]*Table5[[#This Row],[discount]])</f>
        <v>1722.2250999999999</v>
      </c>
      <c r="O8271" s="6">
        <f>Table5[[#This Row],[profit]]/Table5[[#This Row],[net_sales]]</f>
        <v>0.35037812420687631</v>
      </c>
      <c r="P8271" s="3" t="str">
        <f>IF(Table5[[#This Row],[Profit_Percentage]]&lt;=24.5%,"low","high")</f>
        <v>high</v>
      </c>
      <c r="Q8271" s="3" t="str">
        <f>IF(Table5[[#This Row],[Profit_Percentage]]&gt;25%,"high_profit","low_profit")&amp;(IF(Table5[[#This Row],[net_sales]]&gt;1000," high_sales"," low_sales"))</f>
        <v>high_profit high_sales</v>
      </c>
      <c r="R8271" s="3"/>
    </row>
    <row r="8272" spans="1:18" ht="14.25" customHeight="1" x14ac:dyDescent="0.3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Table5[[#This Row],[sales]]-(Table5[[#This Row],[sales]]*Table5[[#This Row],[discount]])</f>
        <v>2290.2999</v>
      </c>
      <c r="O8272" s="6">
        <f>Table5[[#This Row],[profit]]/Table5[[#This Row],[net_sales]]</f>
        <v>0.15064402701148438</v>
      </c>
      <c r="P8272" s="3" t="str">
        <f>IF(Table5[[#This Row],[Profit_Percentage]]&lt;=24.5%,"low","high")</f>
        <v>low</v>
      </c>
      <c r="Q8272" s="3" t="str">
        <f>IF(Table5[[#This Row],[Profit_Percentage]]&gt;25%,"high_profit","low_profit")&amp;(IF(Table5[[#This Row],[net_sales]]&gt;1000," high_sales"," low_sales"))</f>
        <v>low_profit high_sales</v>
      </c>
      <c r="R8272" s="3"/>
    </row>
    <row r="8273" spans="1:18" ht="14.25" customHeight="1" x14ac:dyDescent="0.3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Table5[[#This Row],[sales]]-(Table5[[#This Row],[sales]]*Table5[[#This Row],[discount]])</f>
        <v>395.97</v>
      </c>
      <c r="O8273" s="6">
        <f>Table5[[#This Row],[profit]]/Table5[[#This Row],[net_sales]]</f>
        <v>0.43321463747253575</v>
      </c>
      <c r="P8273" s="3" t="str">
        <f>IF(Table5[[#This Row],[Profit_Percentage]]&lt;=24.5%,"low","high")</f>
        <v>high</v>
      </c>
      <c r="Q8273" s="3" t="str">
        <f>IF(Table5[[#This Row],[Profit_Percentage]]&gt;25%,"high_profit","low_profit")&amp;(IF(Table5[[#This Row],[net_sales]]&gt;1000," high_sales"," low_sales"))</f>
        <v>high_profit low_sales</v>
      </c>
      <c r="R8273" s="3"/>
    </row>
    <row r="8274" spans="1:18" ht="14.25" customHeight="1" x14ac:dyDescent="0.3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Table5[[#This Row],[sales]]-(Table5[[#This Row],[sales]]*Table5[[#This Row],[discount]])</f>
        <v>3734.3219999999997</v>
      </c>
      <c r="O8274" s="6">
        <f>Table5[[#This Row],[profit]]/Table5[[#This Row],[net_sales]]</f>
        <v>0.26532794975901919</v>
      </c>
      <c r="P8274" s="3" t="str">
        <f>IF(Table5[[#This Row],[Profit_Percentage]]&lt;=24.5%,"low","high")</f>
        <v>high</v>
      </c>
      <c r="Q8274" s="3" t="str">
        <f>IF(Table5[[#This Row],[Profit_Percentage]]&gt;25%,"high_profit","low_profit")&amp;(IF(Table5[[#This Row],[net_sales]]&gt;1000," high_sales"," low_sales"))</f>
        <v>high_profit high_sales</v>
      </c>
      <c r="R8274" s="3"/>
    </row>
    <row r="8275" spans="1:18" ht="14.25" customHeight="1" x14ac:dyDescent="0.3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Table5[[#This Row],[sales]]-(Table5[[#This Row],[sales]]*Table5[[#This Row],[discount]])</f>
        <v>1429.9467999999999</v>
      </c>
      <c r="O8275" s="6">
        <f>Table5[[#This Row],[profit]]/Table5[[#This Row],[net_sales]]</f>
        <v>0.28336718540857603</v>
      </c>
      <c r="P8275" s="3" t="str">
        <f>IF(Table5[[#This Row],[Profit_Percentage]]&lt;=24.5%,"low","high")</f>
        <v>high</v>
      </c>
      <c r="Q8275" s="3" t="str">
        <f>IF(Table5[[#This Row],[Profit_Percentage]]&gt;25%,"high_profit","low_profit")&amp;(IF(Table5[[#This Row],[net_sales]]&gt;1000," high_sales"," low_sales"))</f>
        <v>high_profit high_sales</v>
      </c>
      <c r="R8275" s="3"/>
    </row>
    <row r="8276" spans="1:18" ht="14.25" customHeight="1" x14ac:dyDescent="0.3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Table5[[#This Row],[sales]]-(Table5[[#This Row],[sales]]*Table5[[#This Row],[discount]])</f>
        <v>1246.1759999999999</v>
      </c>
      <c r="O8276" s="6">
        <f>Table5[[#This Row],[profit]]/Table5[[#This Row],[net_sales]]</f>
        <v>0.17243952700100146</v>
      </c>
      <c r="P8276" s="3" t="str">
        <f>IF(Table5[[#This Row],[Profit_Percentage]]&lt;=24.5%,"low","high")</f>
        <v>low</v>
      </c>
      <c r="Q8276" s="3" t="str">
        <f>IF(Table5[[#This Row],[Profit_Percentage]]&gt;25%,"high_profit","low_profit")&amp;(IF(Table5[[#This Row],[net_sales]]&gt;1000," high_sales"," low_sales"))</f>
        <v>low_profit high_sales</v>
      </c>
      <c r="R8276" s="3"/>
    </row>
    <row r="8277" spans="1:18" ht="14.25" customHeight="1" x14ac:dyDescent="0.3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Table5[[#This Row],[sales]]-(Table5[[#This Row],[sales]]*Table5[[#This Row],[discount]])</f>
        <v>2745.6292000000003</v>
      </c>
      <c r="O8277" s="6">
        <f>Table5[[#This Row],[profit]]/Table5[[#This Row],[net_sales]]</f>
        <v>0.21560449604775472</v>
      </c>
      <c r="P8277" s="3" t="str">
        <f>IF(Table5[[#This Row],[Profit_Percentage]]&lt;=24.5%,"low","high")</f>
        <v>low</v>
      </c>
      <c r="Q8277" s="3" t="str">
        <f>IF(Table5[[#This Row],[Profit_Percentage]]&gt;25%,"high_profit","low_profit")&amp;(IF(Table5[[#This Row],[net_sales]]&gt;1000," high_sales"," low_sales"))</f>
        <v>low_profit high_sales</v>
      </c>
      <c r="R8277" s="3"/>
    </row>
    <row r="8278" spans="1:18" ht="14.25" customHeight="1" x14ac:dyDescent="0.3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Table5[[#This Row],[sales]]-(Table5[[#This Row],[sales]]*Table5[[#This Row],[discount]])</f>
        <v>2738.0540000000001</v>
      </c>
      <c r="O8278" s="6">
        <f>Table5[[#This Row],[profit]]/Table5[[#This Row],[net_sales]]</f>
        <v>0.30488807014032593</v>
      </c>
      <c r="P8278" s="3" t="str">
        <f>IF(Table5[[#This Row],[Profit_Percentage]]&lt;=24.5%,"low","high")</f>
        <v>high</v>
      </c>
      <c r="Q8278" s="3" t="str">
        <f>IF(Table5[[#This Row],[Profit_Percentage]]&gt;25%,"high_profit","low_profit")&amp;(IF(Table5[[#This Row],[net_sales]]&gt;1000," high_sales"," low_sales"))</f>
        <v>high_profit high_sales</v>
      </c>
      <c r="R8278" s="3"/>
    </row>
    <row r="8279" spans="1:18" ht="14.25" customHeight="1" x14ac:dyDescent="0.3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Table5[[#This Row],[sales]]-(Table5[[#This Row],[sales]]*Table5[[#This Row],[discount]])</f>
        <v>1193.0871999999999</v>
      </c>
      <c r="O8279" s="6">
        <f>Table5[[#This Row],[profit]]/Table5[[#This Row],[net_sales]]</f>
        <v>0.33301002642556221</v>
      </c>
      <c r="P8279" s="3" t="str">
        <f>IF(Table5[[#This Row],[Profit_Percentage]]&lt;=24.5%,"low","high")</f>
        <v>high</v>
      </c>
      <c r="Q8279" s="3" t="str">
        <f>IF(Table5[[#This Row],[Profit_Percentage]]&gt;25%,"high_profit","low_profit")&amp;(IF(Table5[[#This Row],[net_sales]]&gt;1000," high_sales"," low_sales"))</f>
        <v>high_profit high_sales</v>
      </c>
      <c r="R8279" s="3"/>
    </row>
    <row r="8280" spans="1:18" ht="14.25" customHeight="1" x14ac:dyDescent="0.3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Table5[[#This Row],[sales]]-(Table5[[#This Row],[sales]]*Table5[[#This Row],[discount]])</f>
        <v>831.07740000000001</v>
      </c>
      <c r="O8280" s="6">
        <f>Table5[[#This Row],[profit]]/Table5[[#This Row],[net_sales]]</f>
        <v>0.33203886906321839</v>
      </c>
      <c r="P8280" s="3" t="str">
        <f>IF(Table5[[#This Row],[Profit_Percentage]]&lt;=24.5%,"low","high")</f>
        <v>high</v>
      </c>
      <c r="Q8280" s="3" t="str">
        <f>IF(Table5[[#This Row],[Profit_Percentage]]&gt;25%,"high_profit","low_profit")&amp;(IF(Table5[[#This Row],[net_sales]]&gt;1000," high_sales"," low_sales"))</f>
        <v>high_profit low_sales</v>
      </c>
      <c r="R8280" s="3"/>
    </row>
    <row r="8281" spans="1:18" ht="14.25" customHeight="1" x14ac:dyDescent="0.3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Table5[[#This Row],[sales]]-(Table5[[#This Row],[sales]]*Table5[[#This Row],[discount]])</f>
        <v>4792.8</v>
      </c>
      <c r="O8281" s="6">
        <f>Table5[[#This Row],[profit]]/Table5[[#This Row],[net_sales]]</f>
        <v>0.1244116174261392</v>
      </c>
      <c r="P8281" s="3" t="str">
        <f>IF(Table5[[#This Row],[Profit_Percentage]]&lt;=24.5%,"low","high")</f>
        <v>low</v>
      </c>
      <c r="Q8281" s="3" t="str">
        <f>IF(Table5[[#This Row],[Profit_Percentage]]&gt;25%,"high_profit","low_profit")&amp;(IF(Table5[[#This Row],[net_sales]]&gt;1000," high_sales"," low_sales"))</f>
        <v>low_profit high_sales</v>
      </c>
      <c r="R8281" s="3"/>
    </row>
    <row r="8282" spans="1:18" ht="14.25" customHeight="1" x14ac:dyDescent="0.3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Table5[[#This Row],[sales]]-(Table5[[#This Row],[sales]]*Table5[[#This Row],[discount]])</f>
        <v>349.86599999999999</v>
      </c>
      <c r="O8282" s="6">
        <f>Table5[[#This Row],[profit]]/Table5[[#This Row],[net_sales]]</f>
        <v>0.25484042461971157</v>
      </c>
      <c r="P8282" s="3" t="str">
        <f>IF(Table5[[#This Row],[Profit_Percentage]]&lt;=24.5%,"low","high")</f>
        <v>high</v>
      </c>
      <c r="Q8282" s="3" t="str">
        <f>IF(Table5[[#This Row],[Profit_Percentage]]&gt;25%,"high_profit","low_profit")&amp;(IF(Table5[[#This Row],[net_sales]]&gt;1000," high_sales"," low_sales"))</f>
        <v>high_profit low_sales</v>
      </c>
      <c r="R8282" s="3"/>
    </row>
    <row r="8283" spans="1:18" ht="14.25" customHeight="1" x14ac:dyDescent="0.3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Table5[[#This Row],[sales]]-(Table5[[#This Row],[sales]]*Table5[[#This Row],[discount]])</f>
        <v>81.230799999999988</v>
      </c>
      <c r="O8283" s="6">
        <f>Table5[[#This Row],[profit]]/Table5[[#This Row],[net_sales]]</f>
        <v>0.25027452641116427</v>
      </c>
      <c r="P8283" s="3" t="str">
        <f>IF(Table5[[#This Row],[Profit_Percentage]]&lt;=24.5%,"low","high")</f>
        <v>high</v>
      </c>
      <c r="Q8283" s="3" t="str">
        <f>IF(Table5[[#This Row],[Profit_Percentage]]&gt;25%,"high_profit","low_profit")&amp;(IF(Table5[[#This Row],[net_sales]]&gt;1000," high_sales"," low_sales"))</f>
        <v>high_profit low_sales</v>
      </c>
      <c r="R8283" s="3"/>
    </row>
    <row r="8284" spans="1:18" ht="14.25" customHeight="1" x14ac:dyDescent="0.3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Table5[[#This Row],[sales]]-(Table5[[#This Row],[sales]]*Table5[[#This Row],[discount]])</f>
        <v>3261.4848000000002</v>
      </c>
      <c r="O8284" s="6">
        <f>Table5[[#This Row],[profit]]/Table5[[#This Row],[net_sales]]</f>
        <v>0.2983763713999219</v>
      </c>
      <c r="P8284" s="3" t="str">
        <f>IF(Table5[[#This Row],[Profit_Percentage]]&lt;=24.5%,"low","high")</f>
        <v>high</v>
      </c>
      <c r="Q8284" s="3" t="str">
        <f>IF(Table5[[#This Row],[Profit_Percentage]]&gt;25%,"high_profit","low_profit")&amp;(IF(Table5[[#This Row],[net_sales]]&gt;1000," high_sales"," low_sales"))</f>
        <v>high_profit high_sales</v>
      </c>
      <c r="R8284" s="3"/>
    </row>
    <row r="8285" spans="1:18" ht="14.25" customHeight="1" x14ac:dyDescent="0.3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Table5[[#This Row],[sales]]-(Table5[[#This Row],[sales]]*Table5[[#This Row],[discount]])</f>
        <v>1897.6612</v>
      </c>
      <c r="O8285" s="6">
        <f>Table5[[#This Row],[profit]]/Table5[[#This Row],[net_sales]]</f>
        <v>0.34715364365356682</v>
      </c>
      <c r="P8285" s="3" t="str">
        <f>IF(Table5[[#This Row],[Profit_Percentage]]&lt;=24.5%,"low","high")</f>
        <v>high</v>
      </c>
      <c r="Q8285" s="3" t="str">
        <f>IF(Table5[[#This Row],[Profit_Percentage]]&gt;25%,"high_profit","low_profit")&amp;(IF(Table5[[#This Row],[net_sales]]&gt;1000," high_sales"," low_sales"))</f>
        <v>high_profit high_sales</v>
      </c>
      <c r="R8285" s="3"/>
    </row>
    <row r="8286" spans="1:18" ht="14.25" customHeight="1" x14ac:dyDescent="0.3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Table5[[#This Row],[sales]]-(Table5[[#This Row],[sales]]*Table5[[#This Row],[discount]])</f>
        <v>2191.4429</v>
      </c>
      <c r="O8286" s="6">
        <f>Table5[[#This Row],[profit]]/Table5[[#This Row],[net_sales]]</f>
        <v>0.22977098787287589</v>
      </c>
      <c r="P8286" s="3" t="str">
        <f>IF(Table5[[#This Row],[Profit_Percentage]]&lt;=24.5%,"low","high")</f>
        <v>low</v>
      </c>
      <c r="Q8286" s="3" t="str">
        <f>IF(Table5[[#This Row],[Profit_Percentage]]&gt;25%,"high_profit","low_profit")&amp;(IF(Table5[[#This Row],[net_sales]]&gt;1000," high_sales"," low_sales"))</f>
        <v>low_profit high_sales</v>
      </c>
      <c r="R8286" s="3"/>
    </row>
    <row r="8287" spans="1:18" ht="14.25" customHeight="1" x14ac:dyDescent="0.3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Table5[[#This Row],[sales]]-(Table5[[#This Row],[sales]]*Table5[[#This Row],[discount]])</f>
        <v>3132.2585000000004</v>
      </c>
      <c r="O8287" s="6">
        <f>Table5[[#This Row],[profit]]/Table5[[#This Row],[net_sales]]</f>
        <v>0.20949420362335994</v>
      </c>
      <c r="P8287" s="3" t="str">
        <f>IF(Table5[[#This Row],[Profit_Percentage]]&lt;=24.5%,"low","high")</f>
        <v>low</v>
      </c>
      <c r="Q8287" s="3" t="str">
        <f>IF(Table5[[#This Row],[Profit_Percentage]]&gt;25%,"high_profit","low_profit")&amp;(IF(Table5[[#This Row],[net_sales]]&gt;1000," high_sales"," low_sales"))</f>
        <v>low_profit high_sales</v>
      </c>
      <c r="R8287" s="3"/>
    </row>
    <row r="8288" spans="1:18" ht="14.25" customHeight="1" x14ac:dyDescent="0.3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Table5[[#This Row],[sales]]-(Table5[[#This Row],[sales]]*Table5[[#This Row],[discount]])</f>
        <v>3983.5724</v>
      </c>
      <c r="O8288" s="6">
        <f>Table5[[#This Row],[profit]]/Table5[[#This Row],[net_sales]]</f>
        <v>0.29548854189269907</v>
      </c>
      <c r="P8288" s="3" t="str">
        <f>IF(Table5[[#This Row],[Profit_Percentage]]&lt;=24.5%,"low","high")</f>
        <v>high</v>
      </c>
      <c r="Q8288" s="3" t="str">
        <f>IF(Table5[[#This Row],[Profit_Percentage]]&gt;25%,"high_profit","low_profit")&amp;(IF(Table5[[#This Row],[net_sales]]&gt;1000," high_sales"," low_sales"))</f>
        <v>high_profit high_sales</v>
      </c>
      <c r="R8288" s="3"/>
    </row>
    <row r="8289" spans="1:18" ht="14.25" customHeight="1" x14ac:dyDescent="0.3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Table5[[#This Row],[sales]]-(Table5[[#This Row],[sales]]*Table5[[#This Row],[discount]])</f>
        <v>3048.0977999999996</v>
      </c>
      <c r="O8289" s="6">
        <f>Table5[[#This Row],[profit]]/Table5[[#This Row],[net_sales]]</f>
        <v>0.34916530565390658</v>
      </c>
      <c r="P8289" s="3" t="str">
        <f>IF(Table5[[#This Row],[Profit_Percentage]]&lt;=24.5%,"low","high")</f>
        <v>high</v>
      </c>
      <c r="Q8289" s="3" t="str">
        <f>IF(Table5[[#This Row],[Profit_Percentage]]&gt;25%,"high_profit","low_profit")&amp;(IF(Table5[[#This Row],[net_sales]]&gt;1000," high_sales"," low_sales"))</f>
        <v>high_profit high_sales</v>
      </c>
      <c r="R8289" s="3"/>
    </row>
    <row r="8290" spans="1:18" ht="14.25" customHeight="1" x14ac:dyDescent="0.3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Table5[[#This Row],[sales]]-(Table5[[#This Row],[sales]]*Table5[[#This Row],[discount]])</f>
        <v>3663.7628</v>
      </c>
      <c r="O8290" s="6">
        <f>Table5[[#This Row],[profit]]/Table5[[#This Row],[net_sales]]</f>
        <v>0.21524865092248877</v>
      </c>
      <c r="P8290" s="3" t="str">
        <f>IF(Table5[[#This Row],[Profit_Percentage]]&lt;=24.5%,"low","high")</f>
        <v>low</v>
      </c>
      <c r="Q8290" s="3" t="str">
        <f>IF(Table5[[#This Row],[Profit_Percentage]]&gt;25%,"high_profit","low_profit")&amp;(IF(Table5[[#This Row],[net_sales]]&gt;1000," high_sales"," low_sales"))</f>
        <v>low_profit high_sales</v>
      </c>
      <c r="R8290" s="3"/>
    </row>
    <row r="8291" spans="1:18" ht="14.25" customHeight="1" x14ac:dyDescent="0.3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Table5[[#This Row],[sales]]-(Table5[[#This Row],[sales]]*Table5[[#This Row],[discount]])</f>
        <v>705.79110000000003</v>
      </c>
      <c r="O8291" s="6">
        <f>Table5[[#This Row],[profit]]/Table5[[#This Row],[net_sales]]</f>
        <v>0.32485532900599057</v>
      </c>
      <c r="P8291" s="3" t="str">
        <f>IF(Table5[[#This Row],[Profit_Percentage]]&lt;=24.5%,"low","high")</f>
        <v>high</v>
      </c>
      <c r="Q8291" s="3" t="str">
        <f>IF(Table5[[#This Row],[Profit_Percentage]]&gt;25%,"high_profit","low_profit")&amp;(IF(Table5[[#This Row],[net_sales]]&gt;1000," high_sales"," low_sales"))</f>
        <v>high_profit low_sales</v>
      </c>
      <c r="R8291" s="3"/>
    </row>
    <row r="8292" spans="1:18" ht="14.25" customHeight="1" x14ac:dyDescent="0.3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Table5[[#This Row],[sales]]-(Table5[[#This Row],[sales]]*Table5[[#This Row],[discount]])</f>
        <v>1802.0588000000002</v>
      </c>
      <c r="O8292" s="6">
        <f>Table5[[#This Row],[profit]]/Table5[[#This Row],[net_sales]]</f>
        <v>0.23255622957475081</v>
      </c>
      <c r="P8292" s="3" t="str">
        <f>IF(Table5[[#This Row],[Profit_Percentage]]&lt;=24.5%,"low","high")</f>
        <v>low</v>
      </c>
      <c r="Q8292" s="3" t="str">
        <f>IF(Table5[[#This Row],[Profit_Percentage]]&gt;25%,"high_profit","low_profit")&amp;(IF(Table5[[#This Row],[net_sales]]&gt;1000," high_sales"," low_sales"))</f>
        <v>low_profit high_sales</v>
      </c>
      <c r="R8292" s="3"/>
    </row>
    <row r="8293" spans="1:18" ht="14.25" customHeight="1" x14ac:dyDescent="0.3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Table5[[#This Row],[sales]]-(Table5[[#This Row],[sales]]*Table5[[#This Row],[discount]])</f>
        <v>1784.42</v>
      </c>
      <c r="O8293" s="6">
        <f>Table5[[#This Row],[profit]]/Table5[[#This Row],[net_sales]]</f>
        <v>0.29693121574517212</v>
      </c>
      <c r="P8293" s="3" t="str">
        <f>IF(Table5[[#This Row],[Profit_Percentage]]&lt;=24.5%,"low","high")</f>
        <v>high</v>
      </c>
      <c r="Q8293" s="3" t="str">
        <f>IF(Table5[[#This Row],[Profit_Percentage]]&gt;25%,"high_profit","low_profit")&amp;(IF(Table5[[#This Row],[net_sales]]&gt;1000," high_sales"," low_sales"))</f>
        <v>high_profit high_sales</v>
      </c>
      <c r="R8293" s="3"/>
    </row>
    <row r="8294" spans="1:18" ht="14.25" customHeight="1" x14ac:dyDescent="0.3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Table5[[#This Row],[sales]]-(Table5[[#This Row],[sales]]*Table5[[#This Row],[discount]])</f>
        <v>1865.1651999999999</v>
      </c>
      <c r="O8294" s="6">
        <f>Table5[[#This Row],[profit]]/Table5[[#This Row],[net_sales]]</f>
        <v>0.40107439276692491</v>
      </c>
      <c r="P8294" s="3" t="str">
        <f>IF(Table5[[#This Row],[Profit_Percentage]]&lt;=24.5%,"low","high")</f>
        <v>high</v>
      </c>
      <c r="Q8294" s="3" t="str">
        <f>IF(Table5[[#This Row],[Profit_Percentage]]&gt;25%,"high_profit","low_profit")&amp;(IF(Table5[[#This Row],[net_sales]]&gt;1000," high_sales"," low_sales"))</f>
        <v>high_profit high_sales</v>
      </c>
      <c r="R8294" s="3"/>
    </row>
    <row r="8295" spans="1:18" ht="14.25" customHeight="1" x14ac:dyDescent="0.3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Table5[[#This Row],[sales]]-(Table5[[#This Row],[sales]]*Table5[[#This Row],[discount]])</f>
        <v>755.596</v>
      </c>
      <c r="O8295" s="6">
        <f>Table5[[#This Row],[profit]]/Table5[[#This Row],[net_sales]]</f>
        <v>6.9375698124394522E-2</v>
      </c>
      <c r="P8295" s="3" t="str">
        <f>IF(Table5[[#This Row],[Profit_Percentage]]&lt;=24.5%,"low","high")</f>
        <v>low</v>
      </c>
      <c r="Q8295" s="3" t="str">
        <f>IF(Table5[[#This Row],[Profit_Percentage]]&gt;25%,"high_profit","low_profit")&amp;(IF(Table5[[#This Row],[net_sales]]&gt;1000," high_sales"," low_sales"))</f>
        <v>low_profit low_sales</v>
      </c>
      <c r="R8295" s="3"/>
    </row>
    <row r="8296" spans="1:18" ht="14.25" customHeight="1" x14ac:dyDescent="0.3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Table5[[#This Row],[sales]]-(Table5[[#This Row],[sales]]*Table5[[#This Row],[discount]])</f>
        <v>2300.3288000000002</v>
      </c>
      <c r="O8296" s="6">
        <f>Table5[[#This Row],[profit]]/Table5[[#This Row],[net_sales]]</f>
        <v>0.16349401876809955</v>
      </c>
      <c r="P8296" s="3" t="str">
        <f>IF(Table5[[#This Row],[Profit_Percentage]]&lt;=24.5%,"low","high")</f>
        <v>low</v>
      </c>
      <c r="Q8296" s="3" t="str">
        <f>IF(Table5[[#This Row],[Profit_Percentage]]&gt;25%,"high_profit","low_profit")&amp;(IF(Table5[[#This Row],[net_sales]]&gt;1000," high_sales"," low_sales"))</f>
        <v>low_profit high_sales</v>
      </c>
      <c r="R8296" s="3"/>
    </row>
    <row r="8297" spans="1:18" ht="14.25" customHeight="1" x14ac:dyDescent="0.3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Table5[[#This Row],[sales]]-(Table5[[#This Row],[sales]]*Table5[[#This Row],[discount]])</f>
        <v>3288.5526</v>
      </c>
      <c r="O8297" s="6">
        <f>Table5[[#This Row],[profit]]/Table5[[#This Row],[net_sales]]</f>
        <v>0.30710471226764019</v>
      </c>
      <c r="P8297" s="3" t="str">
        <f>IF(Table5[[#This Row],[Profit_Percentage]]&lt;=24.5%,"low","high")</f>
        <v>high</v>
      </c>
      <c r="Q8297" s="3" t="str">
        <f>IF(Table5[[#This Row],[Profit_Percentage]]&gt;25%,"high_profit","low_profit")&amp;(IF(Table5[[#This Row],[net_sales]]&gt;1000," high_sales"," low_sales"))</f>
        <v>high_profit high_sales</v>
      </c>
      <c r="R8297" s="3"/>
    </row>
    <row r="8298" spans="1:18" ht="14.25" customHeight="1" x14ac:dyDescent="0.3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Table5[[#This Row],[sales]]-(Table5[[#This Row],[sales]]*Table5[[#This Row],[discount]])</f>
        <v>1268.9307000000001</v>
      </c>
      <c r="O8298" s="6">
        <f>Table5[[#This Row],[profit]]/Table5[[#This Row],[net_sales]]</f>
        <v>0.45600598992521807</v>
      </c>
      <c r="P8298" s="3" t="str">
        <f>IF(Table5[[#This Row],[Profit_Percentage]]&lt;=24.5%,"low","high")</f>
        <v>high</v>
      </c>
      <c r="Q8298" s="3" t="str">
        <f>IF(Table5[[#This Row],[Profit_Percentage]]&gt;25%,"high_profit","low_profit")&amp;(IF(Table5[[#This Row],[net_sales]]&gt;1000," high_sales"," low_sales"))</f>
        <v>high_profit high_sales</v>
      </c>
      <c r="R8298" s="3"/>
    </row>
    <row r="8299" spans="1:18" ht="14.25" customHeight="1" x14ac:dyDescent="0.3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Table5[[#This Row],[sales]]-(Table5[[#This Row],[sales]]*Table5[[#This Row],[discount]])</f>
        <v>1925.3289</v>
      </c>
      <c r="O8299" s="6">
        <f>Table5[[#This Row],[profit]]/Table5[[#This Row],[net_sales]]</f>
        <v>0.51243712178215373</v>
      </c>
      <c r="P8299" s="3" t="str">
        <f>IF(Table5[[#This Row],[Profit_Percentage]]&lt;=24.5%,"low","high")</f>
        <v>high</v>
      </c>
      <c r="Q8299" s="3" t="str">
        <f>IF(Table5[[#This Row],[Profit_Percentage]]&gt;25%,"high_profit","low_profit")&amp;(IF(Table5[[#This Row],[net_sales]]&gt;1000," high_sales"," low_sales"))</f>
        <v>high_profit high_sales</v>
      </c>
      <c r="R8299" s="3"/>
    </row>
    <row r="8300" spans="1:18" ht="14.25" customHeight="1" x14ac:dyDescent="0.3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Table5[[#This Row],[sales]]-(Table5[[#This Row],[sales]]*Table5[[#This Row],[discount]])</f>
        <v>2057.9327999999996</v>
      </c>
      <c r="O8300" s="6">
        <f>Table5[[#This Row],[profit]]/Table5[[#This Row],[net_sales]]</f>
        <v>0.43613669017763851</v>
      </c>
      <c r="P8300" s="3" t="str">
        <f>IF(Table5[[#This Row],[Profit_Percentage]]&lt;=24.5%,"low","high")</f>
        <v>high</v>
      </c>
      <c r="Q8300" s="3" t="str">
        <f>IF(Table5[[#This Row],[Profit_Percentage]]&gt;25%,"high_profit","low_profit")&amp;(IF(Table5[[#This Row],[net_sales]]&gt;1000," high_sales"," low_sales"))</f>
        <v>high_profit high_sales</v>
      </c>
      <c r="R8300" s="3"/>
    </row>
    <row r="8301" spans="1:18" ht="14.25" customHeight="1" x14ac:dyDescent="0.3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Table5[[#This Row],[sales]]-(Table5[[#This Row],[sales]]*Table5[[#This Row],[discount]])</f>
        <v>1655.3834999999999</v>
      </c>
      <c r="O8301" s="6">
        <f>Table5[[#This Row],[profit]]/Table5[[#This Row],[net_sales]]</f>
        <v>0.16939277212802958</v>
      </c>
      <c r="P8301" s="3" t="str">
        <f>IF(Table5[[#This Row],[Profit_Percentage]]&lt;=24.5%,"low","high")</f>
        <v>low</v>
      </c>
      <c r="Q8301" s="3" t="str">
        <f>IF(Table5[[#This Row],[Profit_Percentage]]&gt;25%,"high_profit","low_profit")&amp;(IF(Table5[[#This Row],[net_sales]]&gt;1000," high_sales"," low_sales"))</f>
        <v>low_profit high_sales</v>
      </c>
      <c r="R8301" s="3"/>
    </row>
    <row r="8302" spans="1:18" ht="14.25" customHeight="1" x14ac:dyDescent="0.3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Table5[[#This Row],[sales]]-(Table5[[#This Row],[sales]]*Table5[[#This Row],[discount]])</f>
        <v>2123.6741999999999</v>
      </c>
      <c r="O8302" s="6">
        <f>Table5[[#This Row],[profit]]/Table5[[#This Row],[net_sales]]</f>
        <v>0.363426744083438</v>
      </c>
      <c r="P8302" s="3" t="str">
        <f>IF(Table5[[#This Row],[Profit_Percentage]]&lt;=24.5%,"low","high")</f>
        <v>high</v>
      </c>
      <c r="Q8302" s="3" t="str">
        <f>IF(Table5[[#This Row],[Profit_Percentage]]&gt;25%,"high_profit","low_profit")&amp;(IF(Table5[[#This Row],[net_sales]]&gt;1000," high_sales"," low_sales"))</f>
        <v>high_profit high_sales</v>
      </c>
      <c r="R8302" s="3"/>
    </row>
    <row r="8303" spans="1:18" ht="14.25" customHeight="1" x14ac:dyDescent="0.3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Table5[[#This Row],[sales]]-(Table5[[#This Row],[sales]]*Table5[[#This Row],[discount]])</f>
        <v>1050.9371999999998</v>
      </c>
      <c r="O8303" s="6">
        <f>Table5[[#This Row],[profit]]/Table5[[#This Row],[net_sales]]</f>
        <v>0.20118233515760983</v>
      </c>
      <c r="P8303" s="3" t="str">
        <f>IF(Table5[[#This Row],[Profit_Percentage]]&lt;=24.5%,"low","high")</f>
        <v>low</v>
      </c>
      <c r="Q8303" s="3" t="str">
        <f>IF(Table5[[#This Row],[Profit_Percentage]]&gt;25%,"high_profit","low_profit")&amp;(IF(Table5[[#This Row],[net_sales]]&gt;1000," high_sales"," low_sales"))</f>
        <v>low_profit high_sales</v>
      </c>
      <c r="R8303" s="3"/>
    </row>
    <row r="8304" spans="1:18" ht="14.25" customHeight="1" x14ac:dyDescent="0.3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Table5[[#This Row],[sales]]-(Table5[[#This Row],[sales]]*Table5[[#This Row],[discount]])</f>
        <v>2442.8184000000001</v>
      </c>
      <c r="O8304" s="6">
        <f>Table5[[#This Row],[profit]]/Table5[[#This Row],[net_sales]]</f>
        <v>0.16232889026871583</v>
      </c>
      <c r="P8304" s="3" t="str">
        <f>IF(Table5[[#This Row],[Profit_Percentage]]&lt;=24.5%,"low","high")</f>
        <v>low</v>
      </c>
      <c r="Q8304" s="3" t="str">
        <f>IF(Table5[[#This Row],[Profit_Percentage]]&gt;25%,"high_profit","low_profit")&amp;(IF(Table5[[#This Row],[net_sales]]&gt;1000," high_sales"," low_sales"))</f>
        <v>low_profit high_sales</v>
      </c>
      <c r="R8304" s="3"/>
    </row>
    <row r="8305" spans="1:18" ht="14.25" customHeight="1" x14ac:dyDescent="0.3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Table5[[#This Row],[sales]]-(Table5[[#This Row],[sales]]*Table5[[#This Row],[discount]])</f>
        <v>3412.1210000000001</v>
      </c>
      <c r="O8305" s="6">
        <f>Table5[[#This Row],[profit]]/Table5[[#This Row],[net_sales]]</f>
        <v>0.32545739145827479</v>
      </c>
      <c r="P8305" s="3" t="str">
        <f>IF(Table5[[#This Row],[Profit_Percentage]]&lt;=24.5%,"low","high")</f>
        <v>high</v>
      </c>
      <c r="Q8305" s="3" t="str">
        <f>IF(Table5[[#This Row],[Profit_Percentage]]&gt;25%,"high_profit","low_profit")&amp;(IF(Table5[[#This Row],[net_sales]]&gt;1000," high_sales"," low_sales"))</f>
        <v>high_profit high_sales</v>
      </c>
      <c r="R8305" s="3"/>
    </row>
    <row r="8306" spans="1:18" ht="14.25" customHeight="1" x14ac:dyDescent="0.3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Table5[[#This Row],[sales]]-(Table5[[#This Row],[sales]]*Table5[[#This Row],[discount]])</f>
        <v>3666.0864000000001</v>
      </c>
      <c r="O8306" s="6">
        <f>Table5[[#This Row],[profit]]/Table5[[#This Row],[net_sales]]</f>
        <v>0.21035510783379244</v>
      </c>
      <c r="P8306" s="3" t="str">
        <f>IF(Table5[[#This Row],[Profit_Percentage]]&lt;=24.5%,"low","high")</f>
        <v>low</v>
      </c>
      <c r="Q8306" s="3" t="str">
        <f>IF(Table5[[#This Row],[Profit_Percentage]]&gt;25%,"high_profit","low_profit")&amp;(IF(Table5[[#This Row],[net_sales]]&gt;1000," high_sales"," low_sales"))</f>
        <v>low_profit high_sales</v>
      </c>
      <c r="R8306" s="3"/>
    </row>
    <row r="8307" spans="1:18" ht="14.25" customHeight="1" x14ac:dyDescent="0.3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Table5[[#This Row],[sales]]-(Table5[[#This Row],[sales]]*Table5[[#This Row],[discount]])</f>
        <v>1038.2287999999999</v>
      </c>
      <c r="O8307" s="6">
        <f>Table5[[#This Row],[profit]]/Table5[[#This Row],[net_sales]]</f>
        <v>0.43271772079526211</v>
      </c>
      <c r="P8307" s="3" t="str">
        <f>IF(Table5[[#This Row],[Profit_Percentage]]&lt;=24.5%,"low","high")</f>
        <v>high</v>
      </c>
      <c r="Q8307" s="3" t="str">
        <f>IF(Table5[[#This Row],[Profit_Percentage]]&gt;25%,"high_profit","low_profit")&amp;(IF(Table5[[#This Row],[net_sales]]&gt;1000," high_sales"," low_sales"))</f>
        <v>high_profit high_sales</v>
      </c>
      <c r="R8307" s="3"/>
    </row>
    <row r="8308" spans="1:18" ht="14.25" customHeight="1" x14ac:dyDescent="0.3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Table5[[#This Row],[sales]]-(Table5[[#This Row],[sales]]*Table5[[#This Row],[discount]])</f>
        <v>610.26679999999999</v>
      </c>
      <c r="O8308" s="6">
        <f>Table5[[#This Row],[profit]]/Table5[[#This Row],[net_sales]]</f>
        <v>0.12012778673196707</v>
      </c>
      <c r="P8308" s="3" t="str">
        <f>IF(Table5[[#This Row],[Profit_Percentage]]&lt;=24.5%,"low","high")</f>
        <v>low</v>
      </c>
      <c r="Q8308" s="3" t="str">
        <f>IF(Table5[[#This Row],[Profit_Percentage]]&gt;25%,"high_profit","low_profit")&amp;(IF(Table5[[#This Row],[net_sales]]&gt;1000," high_sales"," low_sales"))</f>
        <v>low_profit low_sales</v>
      </c>
      <c r="R8308" s="3"/>
    </row>
    <row r="8309" spans="1:18" ht="14.25" customHeight="1" x14ac:dyDescent="0.3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Table5[[#This Row],[sales]]-(Table5[[#This Row],[sales]]*Table5[[#This Row],[discount]])</f>
        <v>2612.8180000000002</v>
      </c>
      <c r="O8309" s="6">
        <f>Table5[[#This Row],[profit]]/Table5[[#This Row],[net_sales]]</f>
        <v>0.22916636367324472</v>
      </c>
      <c r="P8309" s="3" t="str">
        <f>IF(Table5[[#This Row],[Profit_Percentage]]&lt;=24.5%,"low","high")</f>
        <v>low</v>
      </c>
      <c r="Q8309" s="3" t="str">
        <f>IF(Table5[[#This Row],[Profit_Percentage]]&gt;25%,"high_profit","low_profit")&amp;(IF(Table5[[#This Row],[net_sales]]&gt;1000," high_sales"," low_sales"))</f>
        <v>low_profit high_sales</v>
      </c>
      <c r="R8309" s="3"/>
    </row>
    <row r="8310" spans="1:18" ht="14.25" customHeight="1" x14ac:dyDescent="0.3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Table5[[#This Row],[sales]]-(Table5[[#This Row],[sales]]*Table5[[#This Row],[discount]])</f>
        <v>1049.0174999999999</v>
      </c>
      <c r="O8310" s="6">
        <f>Table5[[#This Row],[profit]]/Table5[[#This Row],[net_sales]]</f>
        <v>8.2896615166095894E-2</v>
      </c>
      <c r="P8310" s="3" t="str">
        <f>IF(Table5[[#This Row],[Profit_Percentage]]&lt;=24.5%,"low","high")</f>
        <v>low</v>
      </c>
      <c r="Q8310" s="3" t="str">
        <f>IF(Table5[[#This Row],[Profit_Percentage]]&gt;25%,"high_profit","low_profit")&amp;(IF(Table5[[#This Row],[net_sales]]&gt;1000," high_sales"," low_sales"))</f>
        <v>low_profit high_sales</v>
      </c>
      <c r="R8310" s="3"/>
    </row>
    <row r="8311" spans="1:18" ht="14.25" customHeight="1" x14ac:dyDescent="0.3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Table5[[#This Row],[sales]]-(Table5[[#This Row],[sales]]*Table5[[#This Row],[discount]])</f>
        <v>208.74780000000001</v>
      </c>
      <c r="O8311" s="6">
        <f>Table5[[#This Row],[profit]]/Table5[[#This Row],[net_sales]]</f>
        <v>0.14103142643898522</v>
      </c>
      <c r="P8311" s="3" t="str">
        <f>IF(Table5[[#This Row],[Profit_Percentage]]&lt;=24.5%,"low","high")</f>
        <v>low</v>
      </c>
      <c r="Q8311" s="3" t="str">
        <f>IF(Table5[[#This Row],[Profit_Percentage]]&gt;25%,"high_profit","low_profit")&amp;(IF(Table5[[#This Row],[net_sales]]&gt;1000," high_sales"," low_sales"))</f>
        <v>low_profit low_sales</v>
      </c>
      <c r="R8311" s="3"/>
    </row>
    <row r="8312" spans="1:18" ht="14.25" customHeight="1" x14ac:dyDescent="0.3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Table5[[#This Row],[sales]]-(Table5[[#This Row],[sales]]*Table5[[#This Row],[discount]])</f>
        <v>1437.3134999999997</v>
      </c>
      <c r="O8312" s="6">
        <f>Table5[[#This Row],[profit]]/Table5[[#This Row],[net_sales]]</f>
        <v>0.33710112651137003</v>
      </c>
      <c r="P8312" s="3" t="str">
        <f>IF(Table5[[#This Row],[Profit_Percentage]]&lt;=24.5%,"low","high")</f>
        <v>high</v>
      </c>
      <c r="Q8312" s="3" t="str">
        <f>IF(Table5[[#This Row],[Profit_Percentage]]&gt;25%,"high_profit","low_profit")&amp;(IF(Table5[[#This Row],[net_sales]]&gt;1000," high_sales"," low_sales"))</f>
        <v>high_profit high_sales</v>
      </c>
      <c r="R8312" s="3"/>
    </row>
    <row r="8313" spans="1:18" ht="14.25" customHeight="1" x14ac:dyDescent="0.3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Table5[[#This Row],[sales]]-(Table5[[#This Row],[sales]]*Table5[[#This Row],[discount]])</f>
        <v>2308.5141999999996</v>
      </c>
      <c r="O8313" s="6">
        <f>Table5[[#This Row],[profit]]/Table5[[#This Row],[net_sales]]</f>
        <v>0.17007909243096708</v>
      </c>
      <c r="P8313" s="3" t="str">
        <f>IF(Table5[[#This Row],[Profit_Percentage]]&lt;=24.5%,"low","high")</f>
        <v>low</v>
      </c>
      <c r="Q8313" s="3" t="str">
        <f>IF(Table5[[#This Row],[Profit_Percentage]]&gt;25%,"high_profit","low_profit")&amp;(IF(Table5[[#This Row],[net_sales]]&gt;1000," high_sales"," low_sales"))</f>
        <v>low_profit high_sales</v>
      </c>
      <c r="R8313" s="3"/>
    </row>
    <row r="8314" spans="1:18" ht="14.25" customHeight="1" x14ac:dyDescent="0.3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Table5[[#This Row],[sales]]-(Table5[[#This Row],[sales]]*Table5[[#This Row],[discount]])</f>
        <v>3208.6797999999999</v>
      </c>
      <c r="O8314" s="6">
        <f>Table5[[#This Row],[profit]]/Table5[[#This Row],[net_sales]]</f>
        <v>0.19480285941900466</v>
      </c>
      <c r="P8314" s="3" t="str">
        <f>IF(Table5[[#This Row],[Profit_Percentage]]&lt;=24.5%,"low","high")</f>
        <v>low</v>
      </c>
      <c r="Q8314" s="3" t="str">
        <f>IF(Table5[[#This Row],[Profit_Percentage]]&gt;25%,"high_profit","low_profit")&amp;(IF(Table5[[#This Row],[net_sales]]&gt;1000," high_sales"," low_sales"))</f>
        <v>low_profit high_sales</v>
      </c>
      <c r="R8314" s="3"/>
    </row>
    <row r="8315" spans="1:18" ht="14.25" customHeight="1" x14ac:dyDescent="0.3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Table5[[#This Row],[sales]]-(Table5[[#This Row],[sales]]*Table5[[#This Row],[discount]])</f>
        <v>2849.4182000000001</v>
      </c>
      <c r="O8315" s="6">
        <f>Table5[[#This Row],[profit]]/Table5[[#This Row],[net_sales]]</f>
        <v>0.26391703401066224</v>
      </c>
      <c r="P8315" s="3" t="str">
        <f>IF(Table5[[#This Row],[Profit_Percentage]]&lt;=24.5%,"low","high")</f>
        <v>high</v>
      </c>
      <c r="Q8315" s="3" t="str">
        <f>IF(Table5[[#This Row],[Profit_Percentage]]&gt;25%,"high_profit","low_profit")&amp;(IF(Table5[[#This Row],[net_sales]]&gt;1000," high_sales"," low_sales"))</f>
        <v>high_profit high_sales</v>
      </c>
      <c r="R8315" s="3"/>
    </row>
    <row r="8316" spans="1:18" ht="14.25" customHeight="1" x14ac:dyDescent="0.3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Table5[[#This Row],[sales]]-(Table5[[#This Row],[sales]]*Table5[[#This Row],[discount]])</f>
        <v>976.69499999999994</v>
      </c>
      <c r="O8316" s="6">
        <f>Table5[[#This Row],[profit]]/Table5[[#This Row],[net_sales]]</f>
        <v>0.2546444898356191</v>
      </c>
      <c r="P8316" s="3" t="str">
        <f>IF(Table5[[#This Row],[Profit_Percentage]]&lt;=24.5%,"low","high")</f>
        <v>high</v>
      </c>
      <c r="Q8316" s="3" t="str">
        <f>IF(Table5[[#This Row],[Profit_Percentage]]&gt;25%,"high_profit","low_profit")&amp;(IF(Table5[[#This Row],[net_sales]]&gt;1000," high_sales"," low_sales"))</f>
        <v>high_profit low_sales</v>
      </c>
      <c r="R8316" s="3"/>
    </row>
    <row r="8317" spans="1:18" ht="14.25" customHeight="1" x14ac:dyDescent="0.3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Table5[[#This Row],[sales]]-(Table5[[#This Row],[sales]]*Table5[[#This Row],[discount]])</f>
        <v>1200.8802000000001</v>
      </c>
      <c r="O8317" s="6">
        <f>Table5[[#This Row],[profit]]/Table5[[#This Row],[net_sales]]</f>
        <v>0.24583634570709054</v>
      </c>
      <c r="P8317" s="3" t="str">
        <f>IF(Table5[[#This Row],[Profit_Percentage]]&lt;=24.5%,"low","high")</f>
        <v>high</v>
      </c>
      <c r="Q8317" s="3" t="str">
        <f>IF(Table5[[#This Row],[Profit_Percentage]]&gt;25%,"high_profit","low_profit")&amp;(IF(Table5[[#This Row],[net_sales]]&gt;1000," high_sales"," low_sales"))</f>
        <v>low_profit high_sales</v>
      </c>
      <c r="R8317" s="3"/>
    </row>
    <row r="8318" spans="1:18" ht="14.25" customHeight="1" x14ac:dyDescent="0.3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Table5[[#This Row],[sales]]-(Table5[[#This Row],[sales]]*Table5[[#This Row],[discount]])</f>
        <v>1543.25</v>
      </c>
      <c r="O8318" s="6">
        <f>Table5[[#This Row],[profit]]/Table5[[#This Row],[net_sales]]</f>
        <v>0.43871699335817266</v>
      </c>
      <c r="P8318" s="3" t="str">
        <f>IF(Table5[[#This Row],[Profit_Percentage]]&lt;=24.5%,"low","high")</f>
        <v>high</v>
      </c>
      <c r="Q8318" s="3" t="str">
        <f>IF(Table5[[#This Row],[Profit_Percentage]]&gt;25%,"high_profit","low_profit")&amp;(IF(Table5[[#This Row],[net_sales]]&gt;1000," high_sales"," low_sales"))</f>
        <v>high_profit high_sales</v>
      </c>
      <c r="R8318" s="3"/>
    </row>
    <row r="8319" spans="1:18" ht="14.25" customHeight="1" x14ac:dyDescent="0.3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Table5[[#This Row],[sales]]-(Table5[[#This Row],[sales]]*Table5[[#This Row],[discount]])</f>
        <v>2160.0574000000001</v>
      </c>
      <c r="O8319" s="6">
        <f>Table5[[#This Row],[profit]]/Table5[[#This Row],[net_sales]]</f>
        <v>0.15176911502444332</v>
      </c>
      <c r="P8319" s="3" t="str">
        <f>IF(Table5[[#This Row],[Profit_Percentage]]&lt;=24.5%,"low","high")</f>
        <v>low</v>
      </c>
      <c r="Q8319" s="3" t="str">
        <f>IF(Table5[[#This Row],[Profit_Percentage]]&gt;25%,"high_profit","low_profit")&amp;(IF(Table5[[#This Row],[net_sales]]&gt;1000," high_sales"," low_sales"))</f>
        <v>low_profit high_sales</v>
      </c>
      <c r="R8319" s="3"/>
    </row>
    <row r="8320" spans="1:18" ht="14.25" customHeight="1" x14ac:dyDescent="0.3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Table5[[#This Row],[sales]]-(Table5[[#This Row],[sales]]*Table5[[#This Row],[discount]])</f>
        <v>1197.0912000000001</v>
      </c>
      <c r="O8320" s="6">
        <f>Table5[[#This Row],[profit]]/Table5[[#This Row],[net_sales]]</f>
        <v>0.2100842442079601</v>
      </c>
      <c r="P8320" s="3" t="str">
        <f>IF(Table5[[#This Row],[Profit_Percentage]]&lt;=24.5%,"low","high")</f>
        <v>low</v>
      </c>
      <c r="Q8320" s="3" t="str">
        <f>IF(Table5[[#This Row],[Profit_Percentage]]&gt;25%,"high_profit","low_profit")&amp;(IF(Table5[[#This Row],[net_sales]]&gt;1000," high_sales"," low_sales"))</f>
        <v>low_profit high_sales</v>
      </c>
      <c r="R8320" s="3"/>
    </row>
    <row r="8321" spans="1:18" ht="14.25" customHeight="1" x14ac:dyDescent="0.3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Table5[[#This Row],[sales]]-(Table5[[#This Row],[sales]]*Table5[[#This Row],[discount]])</f>
        <v>1497.0918000000001</v>
      </c>
      <c r="O8321" s="6">
        <f>Table5[[#This Row],[profit]]/Table5[[#This Row],[net_sales]]</f>
        <v>0.28811192473300562</v>
      </c>
      <c r="P8321" s="3" t="str">
        <f>IF(Table5[[#This Row],[Profit_Percentage]]&lt;=24.5%,"low","high")</f>
        <v>high</v>
      </c>
      <c r="Q8321" s="3" t="str">
        <f>IF(Table5[[#This Row],[Profit_Percentage]]&gt;25%,"high_profit","low_profit")&amp;(IF(Table5[[#This Row],[net_sales]]&gt;1000," high_sales"," low_sales"))</f>
        <v>high_profit high_sales</v>
      </c>
      <c r="R8321" s="3"/>
    </row>
    <row r="8322" spans="1:18" ht="14.25" customHeight="1" x14ac:dyDescent="0.3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Table5[[#This Row],[sales]]-(Table5[[#This Row],[sales]]*Table5[[#This Row],[discount]])</f>
        <v>1764.9743999999998</v>
      </c>
      <c r="O8322" s="6">
        <f>Table5[[#This Row],[profit]]/Table5[[#This Row],[net_sales]]</f>
        <v>0.21817880191350086</v>
      </c>
      <c r="P8322" s="3" t="str">
        <f>IF(Table5[[#This Row],[Profit_Percentage]]&lt;=24.5%,"low","high")</f>
        <v>low</v>
      </c>
      <c r="Q8322" s="3" t="str">
        <f>IF(Table5[[#This Row],[Profit_Percentage]]&gt;25%,"high_profit","low_profit")&amp;(IF(Table5[[#This Row],[net_sales]]&gt;1000," high_sales"," low_sales"))</f>
        <v>low_profit high_sales</v>
      </c>
      <c r="R8322" s="3"/>
    </row>
    <row r="8323" spans="1:18" ht="14.25" customHeight="1" x14ac:dyDescent="0.3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Table5[[#This Row],[sales]]-(Table5[[#This Row],[sales]]*Table5[[#This Row],[discount]])</f>
        <v>2487.9295999999999</v>
      </c>
      <c r="O8323" s="6">
        <f>Table5[[#This Row],[profit]]/Table5[[#This Row],[net_sales]]</f>
        <v>0.11764802348105026</v>
      </c>
      <c r="P8323" s="3" t="str">
        <f>IF(Table5[[#This Row],[Profit_Percentage]]&lt;=24.5%,"low","high")</f>
        <v>low</v>
      </c>
      <c r="Q8323" s="3" t="str">
        <f>IF(Table5[[#This Row],[Profit_Percentage]]&gt;25%,"high_profit","low_profit")&amp;(IF(Table5[[#This Row],[net_sales]]&gt;1000," high_sales"," low_sales"))</f>
        <v>low_profit high_sales</v>
      </c>
      <c r="R8323" s="3"/>
    </row>
    <row r="8324" spans="1:18" ht="14.25" customHeight="1" x14ac:dyDescent="0.3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Table5[[#This Row],[sales]]-(Table5[[#This Row],[sales]]*Table5[[#This Row],[discount]])</f>
        <v>806.75909999999999</v>
      </c>
      <c r="O8324" s="6">
        <f>Table5[[#This Row],[profit]]/Table5[[#This Row],[net_sales]]</f>
        <v>0.38545583185860566</v>
      </c>
      <c r="P8324" s="3" t="str">
        <f>IF(Table5[[#This Row],[Profit_Percentage]]&lt;=24.5%,"low","high")</f>
        <v>high</v>
      </c>
      <c r="Q8324" s="3" t="str">
        <f>IF(Table5[[#This Row],[Profit_Percentage]]&gt;25%,"high_profit","low_profit")&amp;(IF(Table5[[#This Row],[net_sales]]&gt;1000," high_sales"," low_sales"))</f>
        <v>high_profit low_sales</v>
      </c>
      <c r="R8324" s="3"/>
    </row>
    <row r="8325" spans="1:18" ht="14.25" customHeight="1" x14ac:dyDescent="0.3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Table5[[#This Row],[sales]]-(Table5[[#This Row],[sales]]*Table5[[#This Row],[discount]])</f>
        <v>4846.92</v>
      </c>
      <c r="O8325" s="6">
        <f>Table5[[#This Row],[profit]]/Table5[[#This Row],[net_sales]]</f>
        <v>0.18613676314030353</v>
      </c>
      <c r="P8325" s="3" t="str">
        <f>IF(Table5[[#This Row],[Profit_Percentage]]&lt;=24.5%,"low","high")</f>
        <v>low</v>
      </c>
      <c r="Q8325" s="3" t="str">
        <f>IF(Table5[[#This Row],[Profit_Percentage]]&gt;25%,"high_profit","low_profit")&amp;(IF(Table5[[#This Row],[net_sales]]&gt;1000," high_sales"," low_sales"))</f>
        <v>low_profit high_sales</v>
      </c>
      <c r="R8325" s="3"/>
    </row>
    <row r="8326" spans="1:18" ht="14.25" customHeight="1" x14ac:dyDescent="0.3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Table5[[#This Row],[sales]]-(Table5[[#This Row],[sales]]*Table5[[#This Row],[discount]])</f>
        <v>1508.7366</v>
      </c>
      <c r="O8326" s="6">
        <f>Table5[[#This Row],[profit]]/Table5[[#This Row],[net_sales]]</f>
        <v>0.31988353699380001</v>
      </c>
      <c r="P8326" s="3" t="str">
        <f>IF(Table5[[#This Row],[Profit_Percentage]]&lt;=24.5%,"low","high")</f>
        <v>high</v>
      </c>
      <c r="Q8326" s="3" t="str">
        <f>IF(Table5[[#This Row],[Profit_Percentage]]&gt;25%,"high_profit","low_profit")&amp;(IF(Table5[[#This Row],[net_sales]]&gt;1000," high_sales"," low_sales"))</f>
        <v>high_profit high_sales</v>
      </c>
      <c r="R8326" s="3"/>
    </row>
    <row r="8327" spans="1:18" ht="14.25" customHeight="1" x14ac:dyDescent="0.3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Table5[[#This Row],[sales]]-(Table5[[#This Row],[sales]]*Table5[[#This Row],[discount]])</f>
        <v>1319.0957000000001</v>
      </c>
      <c r="O8327" s="6">
        <f>Table5[[#This Row],[profit]]/Table5[[#This Row],[net_sales]]</f>
        <v>0.29485351214472155</v>
      </c>
      <c r="P8327" s="3" t="str">
        <f>IF(Table5[[#This Row],[Profit_Percentage]]&lt;=24.5%,"low","high")</f>
        <v>high</v>
      </c>
      <c r="Q8327" s="3" t="str">
        <f>IF(Table5[[#This Row],[Profit_Percentage]]&gt;25%,"high_profit","low_profit")&amp;(IF(Table5[[#This Row],[net_sales]]&gt;1000," high_sales"," low_sales"))</f>
        <v>high_profit high_sales</v>
      </c>
      <c r="R8327" s="3"/>
    </row>
    <row r="8328" spans="1:18" ht="14.25" customHeight="1" x14ac:dyDescent="0.3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Table5[[#This Row],[sales]]-(Table5[[#This Row],[sales]]*Table5[[#This Row],[discount]])</f>
        <v>776.35480000000007</v>
      </c>
      <c r="O8328" s="6">
        <f>Table5[[#This Row],[profit]]/Table5[[#This Row],[net_sales]]</f>
        <v>0.21304692133029898</v>
      </c>
      <c r="P8328" s="3" t="str">
        <f>IF(Table5[[#This Row],[Profit_Percentage]]&lt;=24.5%,"low","high")</f>
        <v>low</v>
      </c>
      <c r="Q8328" s="3" t="str">
        <f>IF(Table5[[#This Row],[Profit_Percentage]]&gt;25%,"high_profit","low_profit")&amp;(IF(Table5[[#This Row],[net_sales]]&gt;1000," high_sales"," low_sales"))</f>
        <v>low_profit low_sales</v>
      </c>
      <c r="R8328" s="3"/>
    </row>
    <row r="8329" spans="1:18" ht="14.25" customHeight="1" x14ac:dyDescent="0.3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Table5[[#This Row],[sales]]-(Table5[[#This Row],[sales]]*Table5[[#This Row],[discount]])</f>
        <v>104.31849999999999</v>
      </c>
      <c r="O8329" s="6">
        <f>Table5[[#This Row],[profit]]/Table5[[#This Row],[net_sales]]</f>
        <v>0.32122777839021843</v>
      </c>
      <c r="P8329" s="3" t="str">
        <f>IF(Table5[[#This Row],[Profit_Percentage]]&lt;=24.5%,"low","high")</f>
        <v>high</v>
      </c>
      <c r="Q8329" s="3" t="str">
        <f>IF(Table5[[#This Row],[Profit_Percentage]]&gt;25%,"high_profit","low_profit")&amp;(IF(Table5[[#This Row],[net_sales]]&gt;1000," high_sales"," low_sales"))</f>
        <v>high_profit low_sales</v>
      </c>
      <c r="R8329" s="3"/>
    </row>
    <row r="8330" spans="1:18" ht="14.25" customHeight="1" x14ac:dyDescent="0.3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Table5[[#This Row],[sales]]-(Table5[[#This Row],[sales]]*Table5[[#This Row],[discount]])</f>
        <v>3143.6189999999997</v>
      </c>
      <c r="O8330" s="6">
        <f>Table5[[#This Row],[profit]]/Table5[[#This Row],[net_sales]]</f>
        <v>0.26116078316106378</v>
      </c>
      <c r="P8330" s="3" t="str">
        <f>IF(Table5[[#This Row],[Profit_Percentage]]&lt;=24.5%,"low","high")</f>
        <v>high</v>
      </c>
      <c r="Q8330" s="3" t="str">
        <f>IF(Table5[[#This Row],[Profit_Percentage]]&gt;25%,"high_profit","low_profit")&amp;(IF(Table5[[#This Row],[net_sales]]&gt;1000," high_sales"," low_sales"))</f>
        <v>high_profit high_sales</v>
      </c>
      <c r="R8330" s="3"/>
    </row>
    <row r="8331" spans="1:18" ht="14.25" customHeight="1" x14ac:dyDescent="0.3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Table5[[#This Row],[sales]]-(Table5[[#This Row],[sales]]*Table5[[#This Row],[discount]])</f>
        <v>2653.462</v>
      </c>
      <c r="O8331" s="6">
        <f>Table5[[#This Row],[profit]]/Table5[[#This Row],[net_sales]]</f>
        <v>0.40866988108365604</v>
      </c>
      <c r="P8331" s="3" t="str">
        <f>IF(Table5[[#This Row],[Profit_Percentage]]&lt;=24.5%,"low","high")</f>
        <v>high</v>
      </c>
      <c r="Q8331" s="3" t="str">
        <f>IF(Table5[[#This Row],[Profit_Percentage]]&gt;25%,"high_profit","low_profit")&amp;(IF(Table5[[#This Row],[net_sales]]&gt;1000," high_sales"," low_sales"))</f>
        <v>high_profit high_sales</v>
      </c>
      <c r="R8331" s="3"/>
    </row>
    <row r="8332" spans="1:18" ht="14.25" customHeight="1" x14ac:dyDescent="0.3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Table5[[#This Row],[sales]]-(Table5[[#This Row],[sales]]*Table5[[#This Row],[discount]])</f>
        <v>220.065</v>
      </c>
      <c r="O8332" s="6">
        <f>Table5[[#This Row],[profit]]/Table5[[#This Row],[net_sales]]</f>
        <v>0.30886329039147525</v>
      </c>
      <c r="P8332" s="3" t="str">
        <f>IF(Table5[[#This Row],[Profit_Percentage]]&lt;=24.5%,"low","high")</f>
        <v>high</v>
      </c>
      <c r="Q8332" s="3" t="str">
        <f>IF(Table5[[#This Row],[Profit_Percentage]]&gt;25%,"high_profit","low_profit")&amp;(IF(Table5[[#This Row],[net_sales]]&gt;1000," high_sales"," low_sales"))</f>
        <v>high_profit low_sales</v>
      </c>
      <c r="R8332" s="3"/>
    </row>
    <row r="8333" spans="1:18" ht="14.25" customHeight="1" x14ac:dyDescent="0.3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Table5[[#This Row],[sales]]-(Table5[[#This Row],[sales]]*Table5[[#This Row],[discount]])</f>
        <v>2822.5259999999998</v>
      </c>
      <c r="O8333" s="6">
        <f>Table5[[#This Row],[profit]]/Table5[[#This Row],[net_sales]]</f>
        <v>0.25605432864037392</v>
      </c>
      <c r="P8333" s="3" t="str">
        <f>IF(Table5[[#This Row],[Profit_Percentage]]&lt;=24.5%,"low","high")</f>
        <v>high</v>
      </c>
      <c r="Q8333" s="3" t="str">
        <f>IF(Table5[[#This Row],[Profit_Percentage]]&gt;25%,"high_profit","low_profit")&amp;(IF(Table5[[#This Row],[net_sales]]&gt;1000," high_sales"," low_sales"))</f>
        <v>high_profit high_sales</v>
      </c>
      <c r="R8333" s="3"/>
    </row>
    <row r="8334" spans="1:18" ht="14.25" customHeight="1" x14ac:dyDescent="0.3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Table5[[#This Row],[sales]]-(Table5[[#This Row],[sales]]*Table5[[#This Row],[discount]])</f>
        <v>2200.9119999999998</v>
      </c>
      <c r="O8334" s="6">
        <f>Table5[[#This Row],[profit]]/Table5[[#This Row],[net_sales]]</f>
        <v>0.4793603742448585</v>
      </c>
      <c r="P8334" s="3" t="str">
        <f>IF(Table5[[#This Row],[Profit_Percentage]]&lt;=24.5%,"low","high")</f>
        <v>high</v>
      </c>
      <c r="Q8334" s="3" t="str">
        <f>IF(Table5[[#This Row],[Profit_Percentage]]&gt;25%,"high_profit","low_profit")&amp;(IF(Table5[[#This Row],[net_sales]]&gt;1000," high_sales"," low_sales"))</f>
        <v>high_profit high_sales</v>
      </c>
      <c r="R8334" s="3"/>
    </row>
    <row r="8335" spans="1:18" ht="14.25" customHeight="1" x14ac:dyDescent="0.3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Table5[[#This Row],[sales]]-(Table5[[#This Row],[sales]]*Table5[[#This Row],[discount]])</f>
        <v>1768.6578</v>
      </c>
      <c r="O8335" s="6">
        <f>Table5[[#This Row],[profit]]/Table5[[#This Row],[net_sales]]</f>
        <v>0.12850422506829756</v>
      </c>
      <c r="P8335" s="3" t="str">
        <f>IF(Table5[[#This Row],[Profit_Percentage]]&lt;=24.5%,"low","high")</f>
        <v>low</v>
      </c>
      <c r="Q8335" s="3" t="str">
        <f>IF(Table5[[#This Row],[Profit_Percentage]]&gt;25%,"high_profit","low_profit")&amp;(IF(Table5[[#This Row],[net_sales]]&gt;1000," high_sales"," low_sales"))</f>
        <v>low_profit high_sales</v>
      </c>
      <c r="R8335" s="3"/>
    </row>
    <row r="8336" spans="1:18" ht="14.25" customHeight="1" x14ac:dyDescent="0.3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Table5[[#This Row],[sales]]-(Table5[[#This Row],[sales]]*Table5[[#This Row],[discount]])</f>
        <v>1754.1396999999999</v>
      </c>
      <c r="O8336" s="6">
        <f>Table5[[#This Row],[profit]]/Table5[[#This Row],[net_sales]]</f>
        <v>0.20439649133988588</v>
      </c>
      <c r="P8336" s="3" t="str">
        <f>IF(Table5[[#This Row],[Profit_Percentage]]&lt;=24.5%,"low","high")</f>
        <v>low</v>
      </c>
      <c r="Q8336" s="3" t="str">
        <f>IF(Table5[[#This Row],[Profit_Percentage]]&gt;25%,"high_profit","low_profit")&amp;(IF(Table5[[#This Row],[net_sales]]&gt;1000," high_sales"," low_sales"))</f>
        <v>low_profit high_sales</v>
      </c>
      <c r="R8336" s="3"/>
    </row>
    <row r="8337" spans="1:18" ht="14.25" customHeight="1" x14ac:dyDescent="0.3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Table5[[#This Row],[sales]]-(Table5[[#This Row],[sales]]*Table5[[#This Row],[discount]])</f>
        <v>1010.8584</v>
      </c>
      <c r="O8337" s="6">
        <f>Table5[[#This Row],[profit]]/Table5[[#This Row],[net_sales]]</f>
        <v>0.54623872146682462</v>
      </c>
      <c r="P8337" s="3" t="str">
        <f>IF(Table5[[#This Row],[Profit_Percentage]]&lt;=24.5%,"low","high")</f>
        <v>high</v>
      </c>
      <c r="Q8337" s="3" t="str">
        <f>IF(Table5[[#This Row],[Profit_Percentage]]&gt;25%,"high_profit","low_profit")&amp;(IF(Table5[[#This Row],[net_sales]]&gt;1000," high_sales"," low_sales"))</f>
        <v>high_profit high_sales</v>
      </c>
      <c r="R8337" s="3"/>
    </row>
    <row r="8338" spans="1:18" ht="14.25" customHeight="1" x14ac:dyDescent="0.3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Table5[[#This Row],[sales]]-(Table5[[#This Row],[sales]]*Table5[[#This Row],[discount]])</f>
        <v>1580.8224</v>
      </c>
      <c r="O8338" s="6">
        <f>Table5[[#This Row],[profit]]/Table5[[#This Row],[net_sales]]</f>
        <v>5.600249591604977E-2</v>
      </c>
      <c r="P8338" s="3" t="str">
        <f>IF(Table5[[#This Row],[Profit_Percentage]]&lt;=24.5%,"low","high")</f>
        <v>low</v>
      </c>
      <c r="Q8338" s="3" t="str">
        <f>IF(Table5[[#This Row],[Profit_Percentage]]&gt;25%,"high_profit","low_profit")&amp;(IF(Table5[[#This Row],[net_sales]]&gt;1000," high_sales"," low_sales"))</f>
        <v>low_profit high_sales</v>
      </c>
      <c r="R8338" s="3"/>
    </row>
    <row r="8339" spans="1:18" ht="14.25" customHeight="1" x14ac:dyDescent="0.3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Table5[[#This Row],[sales]]-(Table5[[#This Row],[sales]]*Table5[[#This Row],[discount]])</f>
        <v>1804.7447999999999</v>
      </c>
      <c r="O8339" s="6">
        <f>Table5[[#This Row],[profit]]/Table5[[#This Row],[net_sales]]</f>
        <v>0.41321077639342696</v>
      </c>
      <c r="P8339" s="3" t="str">
        <f>IF(Table5[[#This Row],[Profit_Percentage]]&lt;=24.5%,"low","high")</f>
        <v>high</v>
      </c>
      <c r="Q8339" s="3" t="str">
        <f>IF(Table5[[#This Row],[Profit_Percentage]]&gt;25%,"high_profit","low_profit")&amp;(IF(Table5[[#This Row],[net_sales]]&gt;1000," high_sales"," low_sales"))</f>
        <v>high_profit high_sales</v>
      </c>
      <c r="R8339" s="3"/>
    </row>
    <row r="8340" spans="1:18" ht="14.25" customHeight="1" x14ac:dyDescent="0.3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Table5[[#This Row],[sales]]-(Table5[[#This Row],[sales]]*Table5[[#This Row],[discount]])</f>
        <v>648.86189999999999</v>
      </c>
      <c r="O8340" s="6">
        <f>Table5[[#This Row],[profit]]/Table5[[#This Row],[net_sales]]</f>
        <v>0.10735720497689878</v>
      </c>
      <c r="P8340" s="3" t="str">
        <f>IF(Table5[[#This Row],[Profit_Percentage]]&lt;=24.5%,"low","high")</f>
        <v>low</v>
      </c>
      <c r="Q8340" s="3" t="str">
        <f>IF(Table5[[#This Row],[Profit_Percentage]]&gt;25%,"high_profit","low_profit")&amp;(IF(Table5[[#This Row],[net_sales]]&gt;1000," high_sales"," low_sales"))</f>
        <v>low_profit low_sales</v>
      </c>
      <c r="R8340" s="3"/>
    </row>
    <row r="8341" spans="1:18" ht="14.25" customHeight="1" x14ac:dyDescent="0.3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Table5[[#This Row],[sales]]-(Table5[[#This Row],[sales]]*Table5[[#This Row],[discount]])</f>
        <v>1400.8093999999999</v>
      </c>
      <c r="O8341" s="6">
        <f>Table5[[#This Row],[profit]]/Table5[[#This Row],[net_sales]]</f>
        <v>0.44773400292716492</v>
      </c>
      <c r="P8341" s="3" t="str">
        <f>IF(Table5[[#This Row],[Profit_Percentage]]&lt;=24.5%,"low","high")</f>
        <v>high</v>
      </c>
      <c r="Q8341" s="3" t="str">
        <f>IF(Table5[[#This Row],[Profit_Percentage]]&gt;25%,"high_profit","low_profit")&amp;(IF(Table5[[#This Row],[net_sales]]&gt;1000," high_sales"," low_sales"))</f>
        <v>high_profit high_sales</v>
      </c>
      <c r="R8341" s="3"/>
    </row>
    <row r="8342" spans="1:18" ht="14.25" customHeight="1" x14ac:dyDescent="0.3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Table5[[#This Row],[sales]]-(Table5[[#This Row],[sales]]*Table5[[#This Row],[discount]])</f>
        <v>2781.8145999999997</v>
      </c>
      <c r="O8342" s="6">
        <f>Table5[[#This Row],[profit]]/Table5[[#This Row],[net_sales]]</f>
        <v>0.32291512166195407</v>
      </c>
      <c r="P8342" s="3" t="str">
        <f>IF(Table5[[#This Row],[Profit_Percentage]]&lt;=24.5%,"low","high")</f>
        <v>high</v>
      </c>
      <c r="Q8342" s="3" t="str">
        <f>IF(Table5[[#This Row],[Profit_Percentage]]&gt;25%,"high_profit","low_profit")&amp;(IF(Table5[[#This Row],[net_sales]]&gt;1000," high_sales"," low_sales"))</f>
        <v>high_profit high_sales</v>
      </c>
      <c r="R8342" s="3"/>
    </row>
    <row r="8343" spans="1:18" ht="14.25" customHeight="1" x14ac:dyDescent="0.3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Table5[[#This Row],[sales]]-(Table5[[#This Row],[sales]]*Table5[[#This Row],[discount]])</f>
        <v>185.07330000000002</v>
      </c>
      <c r="O8343" s="6">
        <f>Table5[[#This Row],[profit]]/Table5[[#This Row],[net_sales]]</f>
        <v>0.15701886765946246</v>
      </c>
      <c r="P8343" s="3" t="str">
        <f>IF(Table5[[#This Row],[Profit_Percentage]]&lt;=24.5%,"low","high")</f>
        <v>low</v>
      </c>
      <c r="Q8343" s="3" t="str">
        <f>IF(Table5[[#This Row],[Profit_Percentage]]&gt;25%,"high_profit","low_profit")&amp;(IF(Table5[[#This Row],[net_sales]]&gt;1000," high_sales"," low_sales"))</f>
        <v>low_profit low_sales</v>
      </c>
      <c r="R8343" s="3"/>
    </row>
    <row r="8344" spans="1:18" ht="14.25" customHeight="1" x14ac:dyDescent="0.3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Table5[[#This Row],[sales]]-(Table5[[#This Row],[sales]]*Table5[[#This Row],[discount]])</f>
        <v>571.56119999999999</v>
      </c>
      <c r="O8344" s="6">
        <f>Table5[[#This Row],[profit]]/Table5[[#This Row],[net_sales]]</f>
        <v>0.45639906977590505</v>
      </c>
      <c r="P8344" s="3" t="str">
        <f>IF(Table5[[#This Row],[Profit_Percentage]]&lt;=24.5%,"low","high")</f>
        <v>high</v>
      </c>
      <c r="Q8344" s="3" t="str">
        <f>IF(Table5[[#This Row],[Profit_Percentage]]&gt;25%,"high_profit","low_profit")&amp;(IF(Table5[[#This Row],[net_sales]]&gt;1000," high_sales"," low_sales"))</f>
        <v>high_profit low_sales</v>
      </c>
      <c r="R8344" s="3"/>
    </row>
    <row r="8345" spans="1:18" ht="14.25" customHeight="1" x14ac:dyDescent="0.3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Table5[[#This Row],[sales]]-(Table5[[#This Row],[sales]]*Table5[[#This Row],[discount]])</f>
        <v>2111.7995999999998</v>
      </c>
      <c r="O8345" s="6">
        <f>Table5[[#This Row],[profit]]/Table5[[#This Row],[net_sales]]</f>
        <v>0.37203340695774356</v>
      </c>
      <c r="P8345" s="3" t="str">
        <f>IF(Table5[[#This Row],[Profit_Percentage]]&lt;=24.5%,"low","high")</f>
        <v>high</v>
      </c>
      <c r="Q8345" s="3" t="str">
        <f>IF(Table5[[#This Row],[Profit_Percentage]]&gt;25%,"high_profit","low_profit")&amp;(IF(Table5[[#This Row],[net_sales]]&gt;1000," high_sales"," low_sales"))</f>
        <v>high_profit high_sales</v>
      </c>
      <c r="R8345" s="3"/>
    </row>
    <row r="8346" spans="1:18" ht="14.25" customHeight="1" x14ac:dyDescent="0.3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Table5[[#This Row],[sales]]-(Table5[[#This Row],[sales]]*Table5[[#This Row],[discount]])</f>
        <v>418.3648</v>
      </c>
      <c r="O8346" s="6">
        <f>Table5[[#This Row],[profit]]/Table5[[#This Row],[net_sales]]</f>
        <v>0.4858678359173621</v>
      </c>
      <c r="P8346" s="3" t="str">
        <f>IF(Table5[[#This Row],[Profit_Percentage]]&lt;=24.5%,"low","high")</f>
        <v>high</v>
      </c>
      <c r="Q8346" s="3" t="str">
        <f>IF(Table5[[#This Row],[Profit_Percentage]]&gt;25%,"high_profit","low_profit")&amp;(IF(Table5[[#This Row],[net_sales]]&gt;1000," high_sales"," low_sales"))</f>
        <v>high_profit low_sales</v>
      </c>
      <c r="R8346" s="3"/>
    </row>
    <row r="8347" spans="1:18" ht="14.25" customHeight="1" x14ac:dyDescent="0.3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Table5[[#This Row],[sales]]-(Table5[[#This Row],[sales]]*Table5[[#This Row],[discount]])</f>
        <v>1071.96</v>
      </c>
      <c r="O8347" s="6">
        <f>Table5[[#This Row],[profit]]/Table5[[#This Row],[net_sales]]</f>
        <v>0.1942423224747192</v>
      </c>
      <c r="P8347" s="3" t="str">
        <f>IF(Table5[[#This Row],[Profit_Percentage]]&lt;=24.5%,"low","high")</f>
        <v>low</v>
      </c>
      <c r="Q8347" s="3" t="str">
        <f>IF(Table5[[#This Row],[Profit_Percentage]]&gt;25%,"high_profit","low_profit")&amp;(IF(Table5[[#This Row],[net_sales]]&gt;1000," high_sales"," low_sales"))</f>
        <v>low_profit high_sales</v>
      </c>
      <c r="R8347" s="3"/>
    </row>
    <row r="8348" spans="1:18" ht="14.25" customHeight="1" x14ac:dyDescent="0.3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Table5[[#This Row],[sales]]-(Table5[[#This Row],[sales]]*Table5[[#This Row],[discount]])</f>
        <v>1630.0970000000002</v>
      </c>
      <c r="O8348" s="6">
        <f>Table5[[#This Row],[profit]]/Table5[[#This Row],[net_sales]]</f>
        <v>0.30508613904571319</v>
      </c>
      <c r="P8348" s="3" t="str">
        <f>IF(Table5[[#This Row],[Profit_Percentage]]&lt;=24.5%,"low","high")</f>
        <v>high</v>
      </c>
      <c r="Q8348" s="3" t="str">
        <f>IF(Table5[[#This Row],[Profit_Percentage]]&gt;25%,"high_profit","low_profit")&amp;(IF(Table5[[#This Row],[net_sales]]&gt;1000," high_sales"," low_sales"))</f>
        <v>high_profit high_sales</v>
      </c>
      <c r="R8348" s="3"/>
    </row>
    <row r="8349" spans="1:18" ht="14.25" customHeight="1" x14ac:dyDescent="0.3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Table5[[#This Row],[sales]]-(Table5[[#This Row],[sales]]*Table5[[#This Row],[discount]])</f>
        <v>3116.1899999999996</v>
      </c>
      <c r="O8349" s="6">
        <f>Table5[[#This Row],[profit]]/Table5[[#This Row],[net_sales]]</f>
        <v>0.20927478748086609</v>
      </c>
      <c r="P8349" s="3" t="str">
        <f>IF(Table5[[#This Row],[Profit_Percentage]]&lt;=24.5%,"low","high")</f>
        <v>low</v>
      </c>
      <c r="Q8349" s="3" t="str">
        <f>IF(Table5[[#This Row],[Profit_Percentage]]&gt;25%,"high_profit","low_profit")&amp;(IF(Table5[[#This Row],[net_sales]]&gt;1000," high_sales"," low_sales"))</f>
        <v>low_profit high_sales</v>
      </c>
      <c r="R8349" s="3"/>
    </row>
    <row r="8350" spans="1:18" ht="14.25" customHeight="1" x14ac:dyDescent="0.3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Table5[[#This Row],[sales]]-(Table5[[#This Row],[sales]]*Table5[[#This Row],[discount]])</f>
        <v>589.50440000000003</v>
      </c>
      <c r="O8350" s="6">
        <f>Table5[[#This Row],[profit]]/Table5[[#This Row],[net_sales]]</f>
        <v>0.50496654477897029</v>
      </c>
      <c r="P8350" s="3" t="str">
        <f>IF(Table5[[#This Row],[Profit_Percentage]]&lt;=24.5%,"low","high")</f>
        <v>high</v>
      </c>
      <c r="Q8350" s="3" t="str">
        <f>IF(Table5[[#This Row],[Profit_Percentage]]&gt;25%,"high_profit","low_profit")&amp;(IF(Table5[[#This Row],[net_sales]]&gt;1000," high_sales"," low_sales"))</f>
        <v>high_profit low_sales</v>
      </c>
      <c r="R8350" s="3"/>
    </row>
    <row r="8351" spans="1:18" ht="14.25" customHeight="1" x14ac:dyDescent="0.3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Table5[[#This Row],[sales]]-(Table5[[#This Row],[sales]]*Table5[[#This Row],[discount]])</f>
        <v>3467.3324999999995</v>
      </c>
      <c r="O8351" s="6">
        <f>Table5[[#This Row],[profit]]/Table5[[#This Row],[net_sales]]</f>
        <v>0.25067973723316128</v>
      </c>
      <c r="P8351" s="3" t="str">
        <f>IF(Table5[[#This Row],[Profit_Percentage]]&lt;=24.5%,"low","high")</f>
        <v>high</v>
      </c>
      <c r="Q8351" s="3" t="str">
        <f>IF(Table5[[#This Row],[Profit_Percentage]]&gt;25%,"high_profit","low_profit")&amp;(IF(Table5[[#This Row],[net_sales]]&gt;1000," high_sales"," low_sales"))</f>
        <v>high_profit high_sales</v>
      </c>
      <c r="R8351" s="3"/>
    </row>
    <row r="8352" spans="1:18" ht="14.25" customHeight="1" x14ac:dyDescent="0.3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Table5[[#This Row],[sales]]-(Table5[[#This Row],[sales]]*Table5[[#This Row],[discount]])</f>
        <v>3403.5237999999999</v>
      </c>
      <c r="O8352" s="6">
        <f>Table5[[#This Row],[profit]]/Table5[[#This Row],[net_sales]]</f>
        <v>0.24080924599381384</v>
      </c>
      <c r="P8352" s="3" t="str">
        <f>IF(Table5[[#This Row],[Profit_Percentage]]&lt;=24.5%,"low","high")</f>
        <v>low</v>
      </c>
      <c r="Q8352" s="3" t="str">
        <f>IF(Table5[[#This Row],[Profit_Percentage]]&gt;25%,"high_profit","low_profit")&amp;(IF(Table5[[#This Row],[net_sales]]&gt;1000," high_sales"," low_sales"))</f>
        <v>low_profit high_sales</v>
      </c>
      <c r="R8352" s="3"/>
    </row>
    <row r="8353" spans="1:18" ht="14.25" customHeight="1" x14ac:dyDescent="0.3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Table5[[#This Row],[sales]]-(Table5[[#This Row],[sales]]*Table5[[#This Row],[discount]])</f>
        <v>2744.7741000000001</v>
      </c>
      <c r="O8353" s="6">
        <f>Table5[[#This Row],[profit]]/Table5[[#This Row],[net_sales]]</f>
        <v>0.15634073492605458</v>
      </c>
      <c r="P8353" s="3" t="str">
        <f>IF(Table5[[#This Row],[Profit_Percentage]]&lt;=24.5%,"low","high")</f>
        <v>low</v>
      </c>
      <c r="Q8353" s="3" t="str">
        <f>IF(Table5[[#This Row],[Profit_Percentage]]&gt;25%,"high_profit","low_profit")&amp;(IF(Table5[[#This Row],[net_sales]]&gt;1000," high_sales"," low_sales"))</f>
        <v>low_profit high_sales</v>
      </c>
      <c r="R8353" s="3"/>
    </row>
    <row r="8354" spans="1:18" ht="14.25" customHeight="1" x14ac:dyDescent="0.3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Table5[[#This Row],[sales]]-(Table5[[#This Row],[sales]]*Table5[[#This Row],[discount]])</f>
        <v>2333.0304000000001</v>
      </c>
      <c r="O8354" s="6">
        <f>Table5[[#This Row],[profit]]/Table5[[#This Row],[net_sales]]</f>
        <v>0.37893633962077822</v>
      </c>
      <c r="P8354" s="3" t="str">
        <f>IF(Table5[[#This Row],[Profit_Percentage]]&lt;=24.5%,"low","high")</f>
        <v>high</v>
      </c>
      <c r="Q8354" s="3" t="str">
        <f>IF(Table5[[#This Row],[Profit_Percentage]]&gt;25%,"high_profit","low_profit")&amp;(IF(Table5[[#This Row],[net_sales]]&gt;1000," high_sales"," low_sales"))</f>
        <v>high_profit high_sales</v>
      </c>
      <c r="R8354" s="3"/>
    </row>
    <row r="8355" spans="1:18" ht="14.25" customHeight="1" x14ac:dyDescent="0.3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Table5[[#This Row],[sales]]-(Table5[[#This Row],[sales]]*Table5[[#This Row],[discount]])</f>
        <v>174.64590000000001</v>
      </c>
      <c r="O8355" s="6">
        <f>Table5[[#This Row],[profit]]/Table5[[#This Row],[net_sales]]</f>
        <v>0.22886308811143002</v>
      </c>
      <c r="P8355" s="3" t="str">
        <f>IF(Table5[[#This Row],[Profit_Percentage]]&lt;=24.5%,"low","high")</f>
        <v>low</v>
      </c>
      <c r="Q8355" s="3" t="str">
        <f>IF(Table5[[#This Row],[Profit_Percentage]]&gt;25%,"high_profit","low_profit")&amp;(IF(Table5[[#This Row],[net_sales]]&gt;1000," high_sales"," low_sales"))</f>
        <v>low_profit low_sales</v>
      </c>
      <c r="R8355" s="3"/>
    </row>
    <row r="8356" spans="1:18" ht="14.25" customHeight="1" x14ac:dyDescent="0.3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Table5[[#This Row],[sales]]-(Table5[[#This Row],[sales]]*Table5[[#This Row],[discount]])</f>
        <v>362.45820000000003</v>
      </c>
      <c r="O8356" s="6">
        <f>Table5[[#This Row],[profit]]/Table5[[#This Row],[net_sales]]</f>
        <v>0.44421674002684991</v>
      </c>
      <c r="P8356" s="3" t="str">
        <f>IF(Table5[[#This Row],[Profit_Percentage]]&lt;=24.5%,"low","high")</f>
        <v>high</v>
      </c>
      <c r="Q8356" s="3" t="str">
        <f>IF(Table5[[#This Row],[Profit_Percentage]]&gt;25%,"high_profit","low_profit")&amp;(IF(Table5[[#This Row],[net_sales]]&gt;1000," high_sales"," low_sales"))</f>
        <v>high_profit low_sales</v>
      </c>
      <c r="R8356" s="3"/>
    </row>
    <row r="8357" spans="1:18" ht="14.25" customHeight="1" x14ac:dyDescent="0.3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Table5[[#This Row],[sales]]-(Table5[[#This Row],[sales]]*Table5[[#This Row],[discount]])</f>
        <v>1305.54</v>
      </c>
      <c r="O8357" s="6">
        <f>Table5[[#This Row],[profit]]/Table5[[#This Row],[net_sales]]</f>
        <v>0.24874764465278737</v>
      </c>
      <c r="P8357" s="3" t="str">
        <f>IF(Table5[[#This Row],[Profit_Percentage]]&lt;=24.5%,"low","high")</f>
        <v>high</v>
      </c>
      <c r="Q8357" s="3" t="str">
        <f>IF(Table5[[#This Row],[Profit_Percentage]]&gt;25%,"high_profit","low_profit")&amp;(IF(Table5[[#This Row],[net_sales]]&gt;1000," high_sales"," low_sales"))</f>
        <v>low_profit high_sales</v>
      </c>
      <c r="R8357" s="3"/>
    </row>
    <row r="8358" spans="1:18" ht="14.25" customHeight="1" x14ac:dyDescent="0.3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Table5[[#This Row],[sales]]-(Table5[[#This Row],[sales]]*Table5[[#This Row],[discount]])</f>
        <v>420.82040000000001</v>
      </c>
      <c r="O8358" s="6">
        <f>Table5[[#This Row],[profit]]/Table5[[#This Row],[net_sales]]</f>
        <v>0.15997323323679175</v>
      </c>
      <c r="P8358" s="3" t="str">
        <f>IF(Table5[[#This Row],[Profit_Percentage]]&lt;=24.5%,"low","high")</f>
        <v>low</v>
      </c>
      <c r="Q8358" s="3" t="str">
        <f>IF(Table5[[#This Row],[Profit_Percentage]]&gt;25%,"high_profit","low_profit")&amp;(IF(Table5[[#This Row],[net_sales]]&gt;1000," high_sales"," low_sales"))</f>
        <v>low_profit low_sales</v>
      </c>
      <c r="R8358" s="3"/>
    </row>
    <row r="8359" spans="1:18" ht="14.25" customHeight="1" x14ac:dyDescent="0.3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Table5[[#This Row],[sales]]-(Table5[[#This Row],[sales]]*Table5[[#This Row],[discount]])</f>
        <v>4642.8386</v>
      </c>
      <c r="O8359" s="6">
        <f>Table5[[#This Row],[profit]]/Table5[[#This Row],[net_sales]]</f>
        <v>0.27244324194254782</v>
      </c>
      <c r="P8359" s="3" t="str">
        <f>IF(Table5[[#This Row],[Profit_Percentage]]&lt;=24.5%,"low","high")</f>
        <v>high</v>
      </c>
      <c r="Q8359" s="3" t="str">
        <f>IF(Table5[[#This Row],[Profit_Percentage]]&gt;25%,"high_profit","low_profit")&amp;(IF(Table5[[#This Row],[net_sales]]&gt;1000," high_sales"," low_sales"))</f>
        <v>high_profit high_sales</v>
      </c>
      <c r="R8359" s="3"/>
    </row>
    <row r="8360" spans="1:18" ht="14.25" customHeight="1" x14ac:dyDescent="0.3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Table5[[#This Row],[sales]]-(Table5[[#This Row],[sales]]*Table5[[#This Row],[discount]])</f>
        <v>2237.4551999999999</v>
      </c>
      <c r="O8360" s="6">
        <f>Table5[[#This Row],[profit]]/Table5[[#This Row],[net_sales]]</f>
        <v>0.26407679581696208</v>
      </c>
      <c r="P8360" s="3" t="str">
        <f>IF(Table5[[#This Row],[Profit_Percentage]]&lt;=24.5%,"low","high")</f>
        <v>high</v>
      </c>
      <c r="Q8360" s="3" t="str">
        <f>IF(Table5[[#This Row],[Profit_Percentage]]&gt;25%,"high_profit","low_profit")&amp;(IF(Table5[[#This Row],[net_sales]]&gt;1000," high_sales"," low_sales"))</f>
        <v>high_profit high_sales</v>
      </c>
      <c r="R8360" s="3"/>
    </row>
    <row r="8361" spans="1:18" ht="14.25" customHeight="1" x14ac:dyDescent="0.3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Table5[[#This Row],[sales]]-(Table5[[#This Row],[sales]]*Table5[[#This Row],[discount]])</f>
        <v>2239.1819999999998</v>
      </c>
      <c r="O8361" s="6">
        <f>Table5[[#This Row],[profit]]/Table5[[#This Row],[net_sales]]</f>
        <v>0.27365350382416437</v>
      </c>
      <c r="P8361" s="3" t="str">
        <f>IF(Table5[[#This Row],[Profit_Percentage]]&lt;=24.5%,"low","high")</f>
        <v>high</v>
      </c>
      <c r="Q8361" s="3" t="str">
        <f>IF(Table5[[#This Row],[Profit_Percentage]]&gt;25%,"high_profit","low_profit")&amp;(IF(Table5[[#This Row],[net_sales]]&gt;1000," high_sales"," low_sales"))</f>
        <v>high_profit high_sales</v>
      </c>
      <c r="R8361" s="3"/>
    </row>
    <row r="8362" spans="1:18" ht="14.25" customHeight="1" x14ac:dyDescent="0.3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Table5[[#This Row],[sales]]-(Table5[[#This Row],[sales]]*Table5[[#This Row],[discount]])</f>
        <v>2013.9951000000001</v>
      </c>
      <c r="O8362" s="6">
        <f>Table5[[#This Row],[profit]]/Table5[[#This Row],[net_sales]]</f>
        <v>0.44182331923250456</v>
      </c>
      <c r="P8362" s="3" t="str">
        <f>IF(Table5[[#This Row],[Profit_Percentage]]&lt;=24.5%,"low","high")</f>
        <v>high</v>
      </c>
      <c r="Q8362" s="3" t="str">
        <f>IF(Table5[[#This Row],[Profit_Percentage]]&gt;25%,"high_profit","low_profit")&amp;(IF(Table5[[#This Row],[net_sales]]&gt;1000," high_sales"," low_sales"))</f>
        <v>high_profit high_sales</v>
      </c>
      <c r="R8362" s="3"/>
    </row>
    <row r="8363" spans="1:18" ht="14.25" customHeight="1" x14ac:dyDescent="0.3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Table5[[#This Row],[sales]]-(Table5[[#This Row],[sales]]*Table5[[#This Row],[discount]])</f>
        <v>4398.3900000000003</v>
      </c>
      <c r="O8363" s="6">
        <f>Table5[[#This Row],[profit]]/Table5[[#This Row],[net_sales]]</f>
        <v>0.18719122224268425</v>
      </c>
      <c r="P8363" s="3" t="str">
        <f>IF(Table5[[#This Row],[Profit_Percentage]]&lt;=24.5%,"low","high")</f>
        <v>low</v>
      </c>
      <c r="Q8363" s="3" t="str">
        <f>IF(Table5[[#This Row],[Profit_Percentage]]&gt;25%,"high_profit","low_profit")&amp;(IF(Table5[[#This Row],[net_sales]]&gt;1000," high_sales"," low_sales"))</f>
        <v>low_profit high_sales</v>
      </c>
      <c r="R8363" s="3"/>
    </row>
    <row r="8364" spans="1:18" ht="14.25" customHeight="1" x14ac:dyDescent="0.3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Table5[[#This Row],[sales]]-(Table5[[#This Row],[sales]]*Table5[[#This Row],[discount]])</f>
        <v>3441.7008000000001</v>
      </c>
      <c r="O8364" s="6">
        <f>Table5[[#This Row],[profit]]/Table5[[#This Row],[net_sales]]</f>
        <v>0.29763482055151336</v>
      </c>
      <c r="P8364" s="3" t="str">
        <f>IF(Table5[[#This Row],[Profit_Percentage]]&lt;=24.5%,"low","high")</f>
        <v>high</v>
      </c>
      <c r="Q8364" s="3" t="str">
        <f>IF(Table5[[#This Row],[Profit_Percentage]]&gt;25%,"high_profit","low_profit")&amp;(IF(Table5[[#This Row],[net_sales]]&gt;1000," high_sales"," low_sales"))</f>
        <v>high_profit high_sales</v>
      </c>
      <c r="R8364" s="3"/>
    </row>
    <row r="8365" spans="1:18" ht="14.25" customHeight="1" x14ac:dyDescent="0.3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Table5[[#This Row],[sales]]-(Table5[[#This Row],[sales]]*Table5[[#This Row],[discount]])</f>
        <v>3986.02</v>
      </c>
      <c r="O8365" s="6">
        <f>Table5[[#This Row],[profit]]/Table5[[#This Row],[net_sales]]</f>
        <v>0.23950205969864677</v>
      </c>
      <c r="P8365" s="3" t="str">
        <f>IF(Table5[[#This Row],[Profit_Percentage]]&lt;=24.5%,"low","high")</f>
        <v>low</v>
      </c>
      <c r="Q8365" s="3" t="str">
        <f>IF(Table5[[#This Row],[Profit_Percentage]]&gt;25%,"high_profit","low_profit")&amp;(IF(Table5[[#This Row],[net_sales]]&gt;1000," high_sales"," low_sales"))</f>
        <v>low_profit high_sales</v>
      </c>
      <c r="R8365" s="3"/>
    </row>
    <row r="8366" spans="1:18" ht="14.25" customHeight="1" x14ac:dyDescent="0.3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Table5[[#This Row],[sales]]-(Table5[[#This Row],[sales]]*Table5[[#This Row],[discount]])</f>
        <v>1694.8905</v>
      </c>
      <c r="O8366" s="6">
        <f>Table5[[#This Row],[profit]]/Table5[[#This Row],[net_sales]]</f>
        <v>0.25799896807492873</v>
      </c>
      <c r="P8366" s="3" t="str">
        <f>IF(Table5[[#This Row],[Profit_Percentage]]&lt;=24.5%,"low","high")</f>
        <v>high</v>
      </c>
      <c r="Q8366" s="3" t="str">
        <f>IF(Table5[[#This Row],[Profit_Percentage]]&gt;25%,"high_profit","low_profit")&amp;(IF(Table5[[#This Row],[net_sales]]&gt;1000," high_sales"," low_sales"))</f>
        <v>high_profit high_sales</v>
      </c>
      <c r="R8366" s="3"/>
    </row>
    <row r="8367" spans="1:18" ht="14.25" customHeight="1" x14ac:dyDescent="0.3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Table5[[#This Row],[sales]]-(Table5[[#This Row],[sales]]*Table5[[#This Row],[discount]])</f>
        <v>368.18399999999997</v>
      </c>
      <c r="O8367" s="6">
        <f>Table5[[#This Row],[profit]]/Table5[[#This Row],[net_sales]]</f>
        <v>0.15003367881276755</v>
      </c>
      <c r="P8367" s="3" t="str">
        <f>IF(Table5[[#This Row],[Profit_Percentage]]&lt;=24.5%,"low","high")</f>
        <v>low</v>
      </c>
      <c r="Q8367" s="3" t="str">
        <f>IF(Table5[[#This Row],[Profit_Percentage]]&gt;25%,"high_profit","low_profit")&amp;(IF(Table5[[#This Row],[net_sales]]&gt;1000," high_sales"," low_sales"))</f>
        <v>low_profit low_sales</v>
      </c>
      <c r="R8367" s="3"/>
    </row>
    <row r="8368" spans="1:18" ht="14.25" customHeight="1" x14ac:dyDescent="0.3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Table5[[#This Row],[sales]]-(Table5[[#This Row],[sales]]*Table5[[#This Row],[discount]])</f>
        <v>366.69149999999996</v>
      </c>
      <c r="O8368" s="6">
        <f>Table5[[#This Row],[profit]]/Table5[[#This Row],[net_sales]]</f>
        <v>0.23608401067382256</v>
      </c>
      <c r="P8368" s="3" t="str">
        <f>IF(Table5[[#This Row],[Profit_Percentage]]&lt;=24.5%,"low","high")</f>
        <v>low</v>
      </c>
      <c r="Q8368" s="3" t="str">
        <f>IF(Table5[[#This Row],[Profit_Percentage]]&gt;25%,"high_profit","low_profit")&amp;(IF(Table5[[#This Row],[net_sales]]&gt;1000," high_sales"," low_sales"))</f>
        <v>low_profit low_sales</v>
      </c>
      <c r="R8368" s="3"/>
    </row>
    <row r="8369" spans="1:18" ht="14.25" customHeight="1" x14ac:dyDescent="0.3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Table5[[#This Row],[sales]]-(Table5[[#This Row],[sales]]*Table5[[#This Row],[discount]])</f>
        <v>79.237500000000011</v>
      </c>
      <c r="O8369" s="6">
        <f>Table5[[#This Row],[profit]]/Table5[[#This Row],[net_sales]]</f>
        <v>0.38390913393279696</v>
      </c>
      <c r="P8369" s="3" t="str">
        <f>IF(Table5[[#This Row],[Profit_Percentage]]&lt;=24.5%,"low","high")</f>
        <v>high</v>
      </c>
      <c r="Q8369" s="3" t="str">
        <f>IF(Table5[[#This Row],[Profit_Percentage]]&gt;25%,"high_profit","low_profit")&amp;(IF(Table5[[#This Row],[net_sales]]&gt;1000," high_sales"," low_sales"))</f>
        <v>high_profit low_sales</v>
      </c>
      <c r="R8369" s="3"/>
    </row>
    <row r="8370" spans="1:18" ht="14.25" customHeight="1" x14ac:dyDescent="0.3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Table5[[#This Row],[sales]]-(Table5[[#This Row],[sales]]*Table5[[#This Row],[discount]])</f>
        <v>108.2268</v>
      </c>
      <c r="O8370" s="6">
        <f>Table5[[#This Row],[profit]]/Table5[[#This Row],[net_sales]]</f>
        <v>0.12871118798670939</v>
      </c>
      <c r="P8370" s="3" t="str">
        <f>IF(Table5[[#This Row],[Profit_Percentage]]&lt;=24.5%,"low","high")</f>
        <v>low</v>
      </c>
      <c r="Q8370" s="3" t="str">
        <f>IF(Table5[[#This Row],[Profit_Percentage]]&gt;25%,"high_profit","low_profit")&amp;(IF(Table5[[#This Row],[net_sales]]&gt;1000," high_sales"," low_sales"))</f>
        <v>low_profit low_sales</v>
      </c>
      <c r="R8370" s="3"/>
    </row>
    <row r="8371" spans="1:18" ht="14.25" customHeight="1" x14ac:dyDescent="0.3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Table5[[#This Row],[sales]]-(Table5[[#This Row],[sales]]*Table5[[#This Row],[discount]])</f>
        <v>3797.6607000000004</v>
      </c>
      <c r="O8371" s="6">
        <f>Table5[[#This Row],[profit]]/Table5[[#This Row],[net_sales]]</f>
        <v>0.31245024074952243</v>
      </c>
      <c r="P8371" s="3" t="str">
        <f>IF(Table5[[#This Row],[Profit_Percentage]]&lt;=24.5%,"low","high")</f>
        <v>high</v>
      </c>
      <c r="Q8371" s="3" t="str">
        <f>IF(Table5[[#This Row],[Profit_Percentage]]&gt;25%,"high_profit","low_profit")&amp;(IF(Table5[[#This Row],[net_sales]]&gt;1000," high_sales"," low_sales"))</f>
        <v>high_profit high_sales</v>
      </c>
      <c r="R8371" s="3"/>
    </row>
    <row r="8372" spans="1:18" ht="14.25" customHeight="1" x14ac:dyDescent="0.3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Table5[[#This Row],[sales]]-(Table5[[#This Row],[sales]]*Table5[[#This Row],[discount]])</f>
        <v>3156.8184000000001</v>
      </c>
      <c r="O8372" s="6">
        <f>Table5[[#This Row],[profit]]/Table5[[#This Row],[net_sales]]</f>
        <v>0.14180416586522682</v>
      </c>
      <c r="P8372" s="3" t="str">
        <f>IF(Table5[[#This Row],[Profit_Percentage]]&lt;=24.5%,"low","high")</f>
        <v>low</v>
      </c>
      <c r="Q8372" s="3" t="str">
        <f>IF(Table5[[#This Row],[Profit_Percentage]]&gt;25%,"high_profit","low_profit")&amp;(IF(Table5[[#This Row],[net_sales]]&gt;1000," high_sales"," low_sales"))</f>
        <v>low_profit high_sales</v>
      </c>
      <c r="R8372" s="3"/>
    </row>
    <row r="8373" spans="1:18" ht="14.25" customHeight="1" x14ac:dyDescent="0.3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Table5[[#This Row],[sales]]-(Table5[[#This Row],[sales]]*Table5[[#This Row],[discount]])</f>
        <v>2292.2867999999999</v>
      </c>
      <c r="O8373" s="6">
        <f>Table5[[#This Row],[profit]]/Table5[[#This Row],[net_sales]]</f>
        <v>0.21762983584776566</v>
      </c>
      <c r="P8373" s="3" t="str">
        <f>IF(Table5[[#This Row],[Profit_Percentage]]&lt;=24.5%,"low","high")</f>
        <v>low</v>
      </c>
      <c r="Q8373" s="3" t="str">
        <f>IF(Table5[[#This Row],[Profit_Percentage]]&gt;25%,"high_profit","low_profit")&amp;(IF(Table5[[#This Row],[net_sales]]&gt;1000," high_sales"," low_sales"))</f>
        <v>low_profit high_sales</v>
      </c>
      <c r="R8373" s="3"/>
    </row>
    <row r="8374" spans="1:18" ht="14.25" customHeight="1" x14ac:dyDescent="0.3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Table5[[#This Row],[sales]]-(Table5[[#This Row],[sales]]*Table5[[#This Row],[discount]])</f>
        <v>3550.8984</v>
      </c>
      <c r="O8374" s="6">
        <f>Table5[[#This Row],[profit]]/Table5[[#This Row],[net_sales]]</f>
        <v>0.13873108844792631</v>
      </c>
      <c r="P8374" s="3" t="str">
        <f>IF(Table5[[#This Row],[Profit_Percentage]]&lt;=24.5%,"low","high")</f>
        <v>low</v>
      </c>
      <c r="Q8374" s="3" t="str">
        <f>IF(Table5[[#This Row],[Profit_Percentage]]&gt;25%,"high_profit","low_profit")&amp;(IF(Table5[[#This Row],[net_sales]]&gt;1000," high_sales"," low_sales"))</f>
        <v>low_profit high_sales</v>
      </c>
      <c r="R8374" s="3"/>
    </row>
    <row r="8375" spans="1:18" ht="14.25" customHeight="1" x14ac:dyDescent="0.3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Table5[[#This Row],[sales]]-(Table5[[#This Row],[sales]]*Table5[[#This Row],[discount]])</f>
        <v>1411.9487999999999</v>
      </c>
      <c r="O8375" s="6">
        <f>Table5[[#This Row],[profit]]/Table5[[#This Row],[net_sales]]</f>
        <v>0.37762700743823013</v>
      </c>
      <c r="P8375" s="3" t="str">
        <f>IF(Table5[[#This Row],[Profit_Percentage]]&lt;=24.5%,"low","high")</f>
        <v>high</v>
      </c>
      <c r="Q8375" s="3" t="str">
        <f>IF(Table5[[#This Row],[Profit_Percentage]]&gt;25%,"high_profit","low_profit")&amp;(IF(Table5[[#This Row],[net_sales]]&gt;1000," high_sales"," low_sales"))</f>
        <v>high_profit high_sales</v>
      </c>
      <c r="R8375" s="3"/>
    </row>
    <row r="8376" spans="1:18" ht="14.25" customHeight="1" x14ac:dyDescent="0.3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Table5[[#This Row],[sales]]-(Table5[[#This Row],[sales]]*Table5[[#This Row],[discount]])</f>
        <v>1113.5784000000001</v>
      </c>
      <c r="O8376" s="6">
        <f>Table5[[#This Row],[profit]]/Table5[[#This Row],[net_sales]]</f>
        <v>0.32056117467795708</v>
      </c>
      <c r="P8376" s="3" t="str">
        <f>IF(Table5[[#This Row],[Profit_Percentage]]&lt;=24.5%,"low","high")</f>
        <v>high</v>
      </c>
      <c r="Q8376" s="3" t="str">
        <f>IF(Table5[[#This Row],[Profit_Percentage]]&gt;25%,"high_profit","low_profit")&amp;(IF(Table5[[#This Row],[net_sales]]&gt;1000," high_sales"," low_sales"))</f>
        <v>high_profit high_sales</v>
      </c>
      <c r="R8376" s="3"/>
    </row>
    <row r="8377" spans="1:18" ht="14.25" customHeight="1" x14ac:dyDescent="0.3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Table5[[#This Row],[sales]]-(Table5[[#This Row],[sales]]*Table5[[#This Row],[discount]])</f>
        <v>2519.2694999999999</v>
      </c>
      <c r="O8377" s="6">
        <f>Table5[[#This Row],[profit]]/Table5[[#This Row],[net_sales]]</f>
        <v>0.41948668056355226</v>
      </c>
      <c r="P8377" s="3" t="str">
        <f>IF(Table5[[#This Row],[Profit_Percentage]]&lt;=24.5%,"low","high")</f>
        <v>high</v>
      </c>
      <c r="Q8377" s="3" t="str">
        <f>IF(Table5[[#This Row],[Profit_Percentage]]&gt;25%,"high_profit","low_profit")&amp;(IF(Table5[[#This Row],[net_sales]]&gt;1000," high_sales"," low_sales"))</f>
        <v>high_profit high_sales</v>
      </c>
      <c r="R8377" s="3"/>
    </row>
    <row r="8378" spans="1:18" ht="14.25" customHeight="1" x14ac:dyDescent="0.3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Table5[[#This Row],[sales]]-(Table5[[#This Row],[sales]]*Table5[[#This Row],[discount]])</f>
        <v>1300.0141000000001</v>
      </c>
      <c r="O8378" s="6">
        <f>Table5[[#This Row],[profit]]/Table5[[#This Row],[net_sales]]</f>
        <v>9.8252780489073155E-2</v>
      </c>
      <c r="P8378" s="3" t="str">
        <f>IF(Table5[[#This Row],[Profit_Percentage]]&lt;=24.5%,"low","high")</f>
        <v>low</v>
      </c>
      <c r="Q8378" s="3" t="str">
        <f>IF(Table5[[#This Row],[Profit_Percentage]]&gt;25%,"high_profit","low_profit")&amp;(IF(Table5[[#This Row],[net_sales]]&gt;1000," high_sales"," low_sales"))</f>
        <v>low_profit high_sales</v>
      </c>
      <c r="R8378" s="3"/>
    </row>
    <row r="8379" spans="1:18" ht="14.25" customHeight="1" x14ac:dyDescent="0.3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Table5[[#This Row],[sales]]-(Table5[[#This Row],[sales]]*Table5[[#This Row],[discount]])</f>
        <v>2681.5607999999997</v>
      </c>
      <c r="O8379" s="6">
        <f>Table5[[#This Row],[profit]]/Table5[[#This Row],[net_sales]]</f>
        <v>0.32033582829820606</v>
      </c>
      <c r="P8379" s="3" t="str">
        <f>IF(Table5[[#This Row],[Profit_Percentage]]&lt;=24.5%,"low","high")</f>
        <v>high</v>
      </c>
      <c r="Q8379" s="3" t="str">
        <f>IF(Table5[[#This Row],[Profit_Percentage]]&gt;25%,"high_profit","low_profit")&amp;(IF(Table5[[#This Row],[net_sales]]&gt;1000," high_sales"," low_sales"))</f>
        <v>high_profit high_sales</v>
      </c>
      <c r="R8379" s="3"/>
    </row>
    <row r="8380" spans="1:18" ht="14.25" customHeight="1" x14ac:dyDescent="0.3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Table5[[#This Row],[sales]]-(Table5[[#This Row],[sales]]*Table5[[#This Row],[discount]])</f>
        <v>1042.104</v>
      </c>
      <c r="O8380" s="6">
        <f>Table5[[#This Row],[profit]]/Table5[[#This Row],[net_sales]]</f>
        <v>6.8448062765328596E-2</v>
      </c>
      <c r="P8380" s="3" t="str">
        <f>IF(Table5[[#This Row],[Profit_Percentage]]&lt;=24.5%,"low","high")</f>
        <v>low</v>
      </c>
      <c r="Q8380" s="3" t="str">
        <f>IF(Table5[[#This Row],[Profit_Percentage]]&gt;25%,"high_profit","low_profit")&amp;(IF(Table5[[#This Row],[net_sales]]&gt;1000," high_sales"," low_sales"))</f>
        <v>low_profit high_sales</v>
      </c>
      <c r="R8380" s="3"/>
    </row>
    <row r="8381" spans="1:18" ht="14.25" customHeight="1" x14ac:dyDescent="0.3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Table5[[#This Row],[sales]]-(Table5[[#This Row],[sales]]*Table5[[#This Row],[discount]])</f>
        <v>3098.2482999999997</v>
      </c>
      <c r="O8381" s="6">
        <f>Table5[[#This Row],[profit]]/Table5[[#This Row],[net_sales]]</f>
        <v>0.30408150308676035</v>
      </c>
      <c r="P8381" s="3" t="str">
        <f>IF(Table5[[#This Row],[Profit_Percentage]]&lt;=24.5%,"low","high")</f>
        <v>high</v>
      </c>
      <c r="Q8381" s="3" t="str">
        <f>IF(Table5[[#This Row],[Profit_Percentage]]&gt;25%,"high_profit","low_profit")&amp;(IF(Table5[[#This Row],[net_sales]]&gt;1000," high_sales"," low_sales"))</f>
        <v>high_profit high_sales</v>
      </c>
      <c r="R8381" s="3"/>
    </row>
    <row r="8382" spans="1:18" ht="14.25" customHeight="1" x14ac:dyDescent="0.3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Table5[[#This Row],[sales]]-(Table5[[#This Row],[sales]]*Table5[[#This Row],[discount]])</f>
        <v>2468.3025000000002</v>
      </c>
      <c r="O8382" s="6">
        <f>Table5[[#This Row],[profit]]/Table5[[#This Row],[net_sales]]</f>
        <v>0.35948997337238847</v>
      </c>
      <c r="P8382" s="3" t="str">
        <f>IF(Table5[[#This Row],[Profit_Percentage]]&lt;=24.5%,"low","high")</f>
        <v>high</v>
      </c>
      <c r="Q8382" s="3" t="str">
        <f>IF(Table5[[#This Row],[Profit_Percentage]]&gt;25%,"high_profit","low_profit")&amp;(IF(Table5[[#This Row],[net_sales]]&gt;1000," high_sales"," low_sales"))</f>
        <v>high_profit high_sales</v>
      </c>
      <c r="R8382" s="3"/>
    </row>
    <row r="8383" spans="1:18" ht="14.25" customHeight="1" x14ac:dyDescent="0.3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Table5[[#This Row],[sales]]-(Table5[[#This Row],[sales]]*Table5[[#This Row],[discount]])</f>
        <v>3249.21</v>
      </c>
      <c r="O8383" s="6">
        <f>Table5[[#This Row],[profit]]/Table5[[#This Row],[net_sales]]</f>
        <v>0.14122509779300199</v>
      </c>
      <c r="P8383" s="3" t="str">
        <f>IF(Table5[[#This Row],[Profit_Percentage]]&lt;=24.5%,"low","high")</f>
        <v>low</v>
      </c>
      <c r="Q8383" s="3" t="str">
        <f>IF(Table5[[#This Row],[Profit_Percentage]]&gt;25%,"high_profit","low_profit")&amp;(IF(Table5[[#This Row],[net_sales]]&gt;1000," high_sales"," low_sales"))</f>
        <v>low_profit high_sales</v>
      </c>
      <c r="R8383" s="3"/>
    </row>
    <row r="8384" spans="1:18" ht="14.25" customHeight="1" x14ac:dyDescent="0.3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Table5[[#This Row],[sales]]-(Table5[[#This Row],[sales]]*Table5[[#This Row],[discount]])</f>
        <v>473.22200000000004</v>
      </c>
      <c r="O8384" s="6">
        <f>Table5[[#This Row],[profit]]/Table5[[#This Row],[net_sales]]</f>
        <v>0.27976298650527653</v>
      </c>
      <c r="P8384" s="3" t="str">
        <f>IF(Table5[[#This Row],[Profit_Percentage]]&lt;=24.5%,"low","high")</f>
        <v>high</v>
      </c>
      <c r="Q8384" s="3" t="str">
        <f>IF(Table5[[#This Row],[Profit_Percentage]]&gt;25%,"high_profit","low_profit")&amp;(IF(Table5[[#This Row],[net_sales]]&gt;1000," high_sales"," low_sales"))</f>
        <v>high_profit low_sales</v>
      </c>
      <c r="R8384" s="3"/>
    </row>
    <row r="8385" spans="1:18" ht="14.25" customHeight="1" x14ac:dyDescent="0.3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Table5[[#This Row],[sales]]-(Table5[[#This Row],[sales]]*Table5[[#This Row],[discount]])</f>
        <v>2133.846</v>
      </c>
      <c r="O8385" s="6">
        <f>Table5[[#This Row],[profit]]/Table5[[#This Row],[net_sales]]</f>
        <v>0.21013231507803282</v>
      </c>
      <c r="P8385" s="3" t="str">
        <f>IF(Table5[[#This Row],[Profit_Percentage]]&lt;=24.5%,"low","high")</f>
        <v>low</v>
      </c>
      <c r="Q8385" s="3" t="str">
        <f>IF(Table5[[#This Row],[Profit_Percentage]]&gt;25%,"high_profit","low_profit")&amp;(IF(Table5[[#This Row],[net_sales]]&gt;1000," high_sales"," low_sales"))</f>
        <v>low_profit high_sales</v>
      </c>
      <c r="R8385" s="3"/>
    </row>
    <row r="8386" spans="1:18" ht="14.25" customHeight="1" x14ac:dyDescent="0.3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Table5[[#This Row],[sales]]-(Table5[[#This Row],[sales]]*Table5[[#This Row],[discount]])</f>
        <v>1763.5530000000001</v>
      </c>
      <c r="O8386" s="6">
        <f>Table5[[#This Row],[profit]]/Table5[[#This Row],[net_sales]]</f>
        <v>0.11075935908929303</v>
      </c>
      <c r="P8386" s="3" t="str">
        <f>IF(Table5[[#This Row],[Profit_Percentage]]&lt;=24.5%,"low","high")</f>
        <v>low</v>
      </c>
      <c r="Q8386" s="3" t="str">
        <f>IF(Table5[[#This Row],[Profit_Percentage]]&gt;25%,"high_profit","low_profit")&amp;(IF(Table5[[#This Row],[net_sales]]&gt;1000," high_sales"," low_sales"))</f>
        <v>low_profit high_sales</v>
      </c>
      <c r="R8386" s="3"/>
    </row>
    <row r="8387" spans="1:18" ht="14.25" customHeight="1" x14ac:dyDescent="0.3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Table5[[#This Row],[sales]]-(Table5[[#This Row],[sales]]*Table5[[#This Row],[discount]])</f>
        <v>878.24459999999999</v>
      </c>
      <c r="O8387" s="6">
        <f>Table5[[#This Row],[profit]]/Table5[[#This Row],[net_sales]]</f>
        <v>0.22365067772691113</v>
      </c>
      <c r="P8387" s="3" t="str">
        <f>IF(Table5[[#This Row],[Profit_Percentage]]&lt;=24.5%,"low","high")</f>
        <v>low</v>
      </c>
      <c r="Q8387" s="3" t="str">
        <f>IF(Table5[[#This Row],[Profit_Percentage]]&gt;25%,"high_profit","low_profit")&amp;(IF(Table5[[#This Row],[net_sales]]&gt;1000," high_sales"," low_sales"))</f>
        <v>low_profit low_sales</v>
      </c>
      <c r="R8387" s="3"/>
    </row>
    <row r="8388" spans="1:18" ht="14.25" customHeight="1" x14ac:dyDescent="0.3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Table5[[#This Row],[sales]]-(Table5[[#This Row],[sales]]*Table5[[#This Row],[discount]])</f>
        <v>3577.5917999999997</v>
      </c>
      <c r="O8388" s="6">
        <f>Table5[[#This Row],[profit]]/Table5[[#This Row],[net_sales]]</f>
        <v>0.27212998419775003</v>
      </c>
      <c r="P8388" s="3" t="str">
        <f>IF(Table5[[#This Row],[Profit_Percentage]]&lt;=24.5%,"low","high")</f>
        <v>high</v>
      </c>
      <c r="Q8388" s="3" t="str">
        <f>IF(Table5[[#This Row],[Profit_Percentage]]&gt;25%,"high_profit","low_profit")&amp;(IF(Table5[[#This Row],[net_sales]]&gt;1000," high_sales"," low_sales"))</f>
        <v>high_profit high_sales</v>
      </c>
      <c r="R8388" s="3"/>
    </row>
    <row r="8389" spans="1:18" ht="14.25" customHeight="1" x14ac:dyDescent="0.3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Table5[[#This Row],[sales]]-(Table5[[#This Row],[sales]]*Table5[[#This Row],[discount]])</f>
        <v>3111.3891999999996</v>
      </c>
      <c r="O8389" s="6">
        <f>Table5[[#This Row],[profit]]/Table5[[#This Row],[net_sales]]</f>
        <v>7.7315946201780228E-2</v>
      </c>
      <c r="P8389" s="3" t="str">
        <f>IF(Table5[[#This Row],[Profit_Percentage]]&lt;=24.5%,"low","high")</f>
        <v>low</v>
      </c>
      <c r="Q8389" s="3" t="str">
        <f>IF(Table5[[#This Row],[Profit_Percentage]]&gt;25%,"high_profit","low_profit")&amp;(IF(Table5[[#This Row],[net_sales]]&gt;1000," high_sales"," low_sales"))</f>
        <v>low_profit high_sales</v>
      </c>
      <c r="R8389" s="3"/>
    </row>
    <row r="8390" spans="1:18" ht="14.25" customHeight="1" x14ac:dyDescent="0.3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Table5[[#This Row],[sales]]-(Table5[[#This Row],[sales]]*Table5[[#This Row],[discount]])</f>
        <v>2443.1777999999999</v>
      </c>
      <c r="O8390" s="6">
        <f>Table5[[#This Row],[profit]]/Table5[[#This Row],[net_sales]]</f>
        <v>0.19301501511678765</v>
      </c>
      <c r="P8390" s="3" t="str">
        <f>IF(Table5[[#This Row],[Profit_Percentage]]&lt;=24.5%,"low","high")</f>
        <v>low</v>
      </c>
      <c r="Q8390" s="3" t="str">
        <f>IF(Table5[[#This Row],[Profit_Percentage]]&gt;25%,"high_profit","low_profit")&amp;(IF(Table5[[#This Row],[net_sales]]&gt;1000," high_sales"," low_sales"))</f>
        <v>low_profit high_sales</v>
      </c>
      <c r="R8390" s="3"/>
    </row>
    <row r="8391" spans="1:18" ht="14.25" customHeight="1" x14ac:dyDescent="0.3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Table5[[#This Row],[sales]]-(Table5[[#This Row],[sales]]*Table5[[#This Row],[discount]])</f>
        <v>1430.5815</v>
      </c>
      <c r="O8391" s="6">
        <f>Table5[[#This Row],[profit]]/Table5[[#This Row],[net_sales]]</f>
        <v>0.23007427399277844</v>
      </c>
      <c r="P8391" s="3" t="str">
        <f>IF(Table5[[#This Row],[Profit_Percentage]]&lt;=24.5%,"low","high")</f>
        <v>low</v>
      </c>
      <c r="Q8391" s="3" t="str">
        <f>IF(Table5[[#This Row],[Profit_Percentage]]&gt;25%,"high_profit","low_profit")&amp;(IF(Table5[[#This Row],[net_sales]]&gt;1000," high_sales"," low_sales"))</f>
        <v>low_profit high_sales</v>
      </c>
      <c r="R8391" s="3"/>
    </row>
    <row r="8392" spans="1:18" ht="14.25" customHeight="1" x14ac:dyDescent="0.3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Table5[[#This Row],[sales]]-(Table5[[#This Row],[sales]]*Table5[[#This Row],[discount]])</f>
        <v>3745.6307999999999</v>
      </c>
      <c r="O8392" s="6">
        <f>Table5[[#This Row],[profit]]/Table5[[#This Row],[net_sales]]</f>
        <v>0.26382205101474498</v>
      </c>
      <c r="P8392" s="3" t="str">
        <f>IF(Table5[[#This Row],[Profit_Percentage]]&lt;=24.5%,"low","high")</f>
        <v>high</v>
      </c>
      <c r="Q8392" s="3" t="str">
        <f>IF(Table5[[#This Row],[Profit_Percentage]]&gt;25%,"high_profit","low_profit")&amp;(IF(Table5[[#This Row],[net_sales]]&gt;1000," high_sales"," low_sales"))</f>
        <v>high_profit high_sales</v>
      </c>
      <c r="R8392" s="3"/>
    </row>
    <row r="8393" spans="1:18" ht="14.25" customHeight="1" x14ac:dyDescent="0.3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Table5[[#This Row],[sales]]-(Table5[[#This Row],[sales]]*Table5[[#This Row],[discount]])</f>
        <v>1032.8269</v>
      </c>
      <c r="O8393" s="6">
        <f>Table5[[#This Row],[profit]]/Table5[[#This Row],[net_sales]]</f>
        <v>0.30335189759290737</v>
      </c>
      <c r="P8393" s="3" t="str">
        <f>IF(Table5[[#This Row],[Profit_Percentage]]&lt;=24.5%,"low","high")</f>
        <v>high</v>
      </c>
      <c r="Q8393" s="3" t="str">
        <f>IF(Table5[[#This Row],[Profit_Percentage]]&gt;25%,"high_profit","low_profit")&amp;(IF(Table5[[#This Row],[net_sales]]&gt;1000," high_sales"," low_sales"))</f>
        <v>high_profit high_sales</v>
      </c>
      <c r="R8393" s="3"/>
    </row>
    <row r="8394" spans="1:18" ht="14.25" customHeight="1" x14ac:dyDescent="0.3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Table5[[#This Row],[sales]]-(Table5[[#This Row],[sales]]*Table5[[#This Row],[discount]])</f>
        <v>409.8913</v>
      </c>
      <c r="O8394" s="6">
        <f>Table5[[#This Row],[profit]]/Table5[[#This Row],[net_sales]]</f>
        <v>6.8505967313773189E-2</v>
      </c>
      <c r="P8394" s="3" t="str">
        <f>IF(Table5[[#This Row],[Profit_Percentage]]&lt;=24.5%,"low","high")</f>
        <v>low</v>
      </c>
      <c r="Q8394" s="3" t="str">
        <f>IF(Table5[[#This Row],[Profit_Percentage]]&gt;25%,"high_profit","low_profit")&amp;(IF(Table5[[#This Row],[net_sales]]&gt;1000," high_sales"," low_sales"))</f>
        <v>low_profit low_sales</v>
      </c>
      <c r="R8394" s="3"/>
    </row>
    <row r="8395" spans="1:18" ht="14.25" customHeight="1" x14ac:dyDescent="0.3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Table5[[#This Row],[sales]]-(Table5[[#This Row],[sales]]*Table5[[#This Row],[discount]])</f>
        <v>181.4288</v>
      </c>
      <c r="O8395" s="6">
        <f>Table5[[#This Row],[profit]]/Table5[[#This Row],[net_sales]]</f>
        <v>0.13040928452373604</v>
      </c>
      <c r="P8395" s="3" t="str">
        <f>IF(Table5[[#This Row],[Profit_Percentage]]&lt;=24.5%,"low","high")</f>
        <v>low</v>
      </c>
      <c r="Q8395" s="3" t="str">
        <f>IF(Table5[[#This Row],[Profit_Percentage]]&gt;25%,"high_profit","low_profit")&amp;(IF(Table5[[#This Row],[net_sales]]&gt;1000," high_sales"," low_sales"))</f>
        <v>low_profit low_sales</v>
      </c>
      <c r="R8395" s="3"/>
    </row>
    <row r="8396" spans="1:18" ht="14.25" customHeight="1" x14ac:dyDescent="0.3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Table5[[#This Row],[sales]]-(Table5[[#This Row],[sales]]*Table5[[#This Row],[discount]])</f>
        <v>147.6705</v>
      </c>
      <c r="O8396" s="6">
        <f>Table5[[#This Row],[profit]]/Table5[[#This Row],[net_sales]]</f>
        <v>0.24886487145367558</v>
      </c>
      <c r="P8396" s="3" t="str">
        <f>IF(Table5[[#This Row],[Profit_Percentage]]&lt;=24.5%,"low","high")</f>
        <v>high</v>
      </c>
      <c r="Q8396" s="3" t="str">
        <f>IF(Table5[[#This Row],[Profit_Percentage]]&gt;25%,"high_profit","low_profit")&amp;(IF(Table5[[#This Row],[net_sales]]&gt;1000," high_sales"," low_sales"))</f>
        <v>low_profit low_sales</v>
      </c>
      <c r="R8396" s="3"/>
    </row>
    <row r="8397" spans="1:18" ht="14.25" customHeight="1" x14ac:dyDescent="0.3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Table5[[#This Row],[sales]]-(Table5[[#This Row],[sales]]*Table5[[#This Row],[discount]])</f>
        <v>1397.508</v>
      </c>
      <c r="O8397" s="6">
        <f>Table5[[#This Row],[profit]]/Table5[[#This Row],[net_sales]]</f>
        <v>0.34579408489969288</v>
      </c>
      <c r="P8397" s="3" t="str">
        <f>IF(Table5[[#This Row],[Profit_Percentage]]&lt;=24.5%,"low","high")</f>
        <v>high</v>
      </c>
      <c r="Q8397" s="3" t="str">
        <f>IF(Table5[[#This Row],[Profit_Percentage]]&gt;25%,"high_profit","low_profit")&amp;(IF(Table5[[#This Row],[net_sales]]&gt;1000," high_sales"," low_sales"))</f>
        <v>high_profit high_sales</v>
      </c>
      <c r="R8397" s="3"/>
    </row>
    <row r="8398" spans="1:18" ht="14.25" customHeight="1" x14ac:dyDescent="0.3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Table5[[#This Row],[sales]]-(Table5[[#This Row],[sales]]*Table5[[#This Row],[discount]])</f>
        <v>702.54079999999999</v>
      </c>
      <c r="O8398" s="6">
        <f>Table5[[#This Row],[profit]]/Table5[[#This Row],[net_sales]]</f>
        <v>0.10536042888896986</v>
      </c>
      <c r="P8398" s="3" t="str">
        <f>IF(Table5[[#This Row],[Profit_Percentage]]&lt;=24.5%,"low","high")</f>
        <v>low</v>
      </c>
      <c r="Q8398" s="3" t="str">
        <f>IF(Table5[[#This Row],[Profit_Percentage]]&gt;25%,"high_profit","low_profit")&amp;(IF(Table5[[#This Row],[net_sales]]&gt;1000," high_sales"," low_sales"))</f>
        <v>low_profit low_sales</v>
      </c>
      <c r="R8398" s="3"/>
    </row>
    <row r="8399" spans="1:18" ht="14.25" customHeight="1" x14ac:dyDescent="0.3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Table5[[#This Row],[sales]]-(Table5[[#This Row],[sales]]*Table5[[#This Row],[discount]])</f>
        <v>2194.1891999999998</v>
      </c>
      <c r="O8399" s="6">
        <f>Table5[[#This Row],[profit]]/Table5[[#This Row],[net_sales]]</f>
        <v>0.194914823206677</v>
      </c>
      <c r="P8399" s="3" t="str">
        <f>IF(Table5[[#This Row],[Profit_Percentage]]&lt;=24.5%,"low","high")</f>
        <v>low</v>
      </c>
      <c r="Q8399" s="3" t="str">
        <f>IF(Table5[[#This Row],[Profit_Percentage]]&gt;25%,"high_profit","low_profit")&amp;(IF(Table5[[#This Row],[net_sales]]&gt;1000," high_sales"," low_sales"))</f>
        <v>low_profit high_sales</v>
      </c>
      <c r="R8399" s="3"/>
    </row>
    <row r="8400" spans="1:18" ht="14.25" customHeight="1" x14ac:dyDescent="0.3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Table5[[#This Row],[sales]]-(Table5[[#This Row],[sales]]*Table5[[#This Row],[discount]])</f>
        <v>3039.7444</v>
      </c>
      <c r="O8400" s="6">
        <f>Table5[[#This Row],[profit]]/Table5[[#This Row],[net_sales]]</f>
        <v>8.6948099978406079E-2</v>
      </c>
      <c r="P8400" s="3" t="str">
        <f>IF(Table5[[#This Row],[Profit_Percentage]]&lt;=24.5%,"low","high")</f>
        <v>low</v>
      </c>
      <c r="Q8400" s="3" t="str">
        <f>IF(Table5[[#This Row],[Profit_Percentage]]&gt;25%,"high_profit","low_profit")&amp;(IF(Table5[[#This Row],[net_sales]]&gt;1000," high_sales"," low_sales"))</f>
        <v>low_profit high_sales</v>
      </c>
      <c r="R8400" s="3"/>
    </row>
    <row r="8401" spans="1:18" ht="14.25" customHeight="1" x14ac:dyDescent="0.3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Table5[[#This Row],[sales]]-(Table5[[#This Row],[sales]]*Table5[[#This Row],[discount]])</f>
        <v>1984.248</v>
      </c>
      <c r="O8401" s="6">
        <f>Table5[[#This Row],[profit]]/Table5[[#This Row],[net_sales]]</f>
        <v>0.28724736020900615</v>
      </c>
      <c r="P8401" s="3" t="str">
        <f>IF(Table5[[#This Row],[Profit_Percentage]]&lt;=24.5%,"low","high")</f>
        <v>high</v>
      </c>
      <c r="Q8401" s="3" t="str">
        <f>IF(Table5[[#This Row],[Profit_Percentage]]&gt;25%,"high_profit","low_profit")&amp;(IF(Table5[[#This Row],[net_sales]]&gt;1000," high_sales"," low_sales"))</f>
        <v>high_profit high_sales</v>
      </c>
      <c r="R8401" s="3"/>
    </row>
    <row r="8402" spans="1:18" ht="14.25" customHeight="1" x14ac:dyDescent="0.3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Table5[[#This Row],[sales]]-(Table5[[#This Row],[sales]]*Table5[[#This Row],[discount]])</f>
        <v>1152.2258999999999</v>
      </c>
      <c r="O8402" s="6">
        <f>Table5[[#This Row],[profit]]/Table5[[#This Row],[net_sales]]</f>
        <v>0.36237685682989773</v>
      </c>
      <c r="P8402" s="3" t="str">
        <f>IF(Table5[[#This Row],[Profit_Percentage]]&lt;=24.5%,"low","high")</f>
        <v>high</v>
      </c>
      <c r="Q8402" s="3" t="str">
        <f>IF(Table5[[#This Row],[Profit_Percentage]]&gt;25%,"high_profit","low_profit")&amp;(IF(Table5[[#This Row],[net_sales]]&gt;1000," high_sales"," low_sales"))</f>
        <v>high_profit high_sales</v>
      </c>
      <c r="R8402" s="3"/>
    </row>
    <row r="8403" spans="1:18" ht="14.25" customHeight="1" x14ac:dyDescent="0.3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Table5[[#This Row],[sales]]-(Table5[[#This Row],[sales]]*Table5[[#This Row],[discount]])</f>
        <v>3157.7575999999999</v>
      </c>
      <c r="O8403" s="6">
        <f>Table5[[#This Row],[profit]]/Table5[[#This Row],[net_sales]]</f>
        <v>7.4993090033256507E-2</v>
      </c>
      <c r="P8403" s="3" t="str">
        <f>IF(Table5[[#This Row],[Profit_Percentage]]&lt;=24.5%,"low","high")</f>
        <v>low</v>
      </c>
      <c r="Q8403" s="3" t="str">
        <f>IF(Table5[[#This Row],[Profit_Percentage]]&gt;25%,"high_profit","low_profit")&amp;(IF(Table5[[#This Row],[net_sales]]&gt;1000," high_sales"," low_sales"))</f>
        <v>low_profit high_sales</v>
      </c>
      <c r="R8403" s="3"/>
    </row>
    <row r="8404" spans="1:18" ht="14.25" customHeight="1" x14ac:dyDescent="0.3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Table5[[#This Row],[sales]]-(Table5[[#This Row],[sales]]*Table5[[#This Row],[discount]])</f>
        <v>2575.8287999999998</v>
      </c>
      <c r="O8404" s="6">
        <f>Table5[[#This Row],[profit]]/Table5[[#This Row],[net_sales]]</f>
        <v>0.3942303929515813</v>
      </c>
      <c r="P8404" s="3" t="str">
        <f>IF(Table5[[#This Row],[Profit_Percentage]]&lt;=24.5%,"low","high")</f>
        <v>high</v>
      </c>
      <c r="Q8404" s="3" t="str">
        <f>IF(Table5[[#This Row],[Profit_Percentage]]&gt;25%,"high_profit","low_profit")&amp;(IF(Table5[[#This Row],[net_sales]]&gt;1000," high_sales"," low_sales"))</f>
        <v>high_profit high_sales</v>
      </c>
      <c r="R8404" s="3"/>
    </row>
    <row r="8405" spans="1:18" ht="14.25" customHeight="1" x14ac:dyDescent="0.3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Table5[[#This Row],[sales]]-(Table5[[#This Row],[sales]]*Table5[[#This Row],[discount]])</f>
        <v>1015.6408000000001</v>
      </c>
      <c r="O8405" s="6">
        <f>Table5[[#This Row],[profit]]/Table5[[#This Row],[net_sales]]</f>
        <v>0.32985086853541129</v>
      </c>
      <c r="P8405" s="3" t="str">
        <f>IF(Table5[[#This Row],[Profit_Percentage]]&lt;=24.5%,"low","high")</f>
        <v>high</v>
      </c>
      <c r="Q8405" s="3" t="str">
        <f>IF(Table5[[#This Row],[Profit_Percentage]]&gt;25%,"high_profit","low_profit")&amp;(IF(Table5[[#This Row],[net_sales]]&gt;1000," high_sales"," low_sales"))</f>
        <v>high_profit high_sales</v>
      </c>
      <c r="R8405" s="3"/>
    </row>
    <row r="8406" spans="1:18" ht="14.25" customHeight="1" x14ac:dyDescent="0.3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Table5[[#This Row],[sales]]-(Table5[[#This Row],[sales]]*Table5[[#This Row],[discount]])</f>
        <v>1969.8679</v>
      </c>
      <c r="O8406" s="6">
        <f>Table5[[#This Row],[profit]]/Table5[[#This Row],[net_sales]]</f>
        <v>0.17197599899972987</v>
      </c>
      <c r="P8406" s="3" t="str">
        <f>IF(Table5[[#This Row],[Profit_Percentage]]&lt;=24.5%,"low","high")</f>
        <v>low</v>
      </c>
      <c r="Q8406" s="3" t="str">
        <f>IF(Table5[[#This Row],[Profit_Percentage]]&gt;25%,"high_profit","low_profit")&amp;(IF(Table5[[#This Row],[net_sales]]&gt;1000," high_sales"," low_sales"))</f>
        <v>low_profit high_sales</v>
      </c>
      <c r="R8406" s="3"/>
    </row>
    <row r="8407" spans="1:18" ht="14.25" customHeight="1" x14ac:dyDescent="0.3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Table5[[#This Row],[sales]]-(Table5[[#This Row],[sales]]*Table5[[#This Row],[discount]])</f>
        <v>735.87049999999999</v>
      </c>
      <c r="O8407" s="6">
        <f>Table5[[#This Row],[profit]]/Table5[[#This Row],[net_sales]]</f>
        <v>0.27125696708863856</v>
      </c>
      <c r="P8407" s="3" t="str">
        <f>IF(Table5[[#This Row],[Profit_Percentage]]&lt;=24.5%,"low","high")</f>
        <v>high</v>
      </c>
      <c r="Q8407" s="3" t="str">
        <f>IF(Table5[[#This Row],[Profit_Percentage]]&gt;25%,"high_profit","low_profit")&amp;(IF(Table5[[#This Row],[net_sales]]&gt;1000," high_sales"," low_sales"))</f>
        <v>high_profit low_sales</v>
      </c>
      <c r="R8407" s="3"/>
    </row>
    <row r="8408" spans="1:18" ht="14.25" customHeight="1" x14ac:dyDescent="0.3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Table5[[#This Row],[sales]]-(Table5[[#This Row],[sales]]*Table5[[#This Row],[discount]])</f>
        <v>1163.48</v>
      </c>
      <c r="O8408" s="6">
        <f>Table5[[#This Row],[profit]]/Table5[[#This Row],[net_sales]]</f>
        <v>0.24106129886203462</v>
      </c>
      <c r="P8408" s="3" t="str">
        <f>IF(Table5[[#This Row],[Profit_Percentage]]&lt;=24.5%,"low","high")</f>
        <v>low</v>
      </c>
      <c r="Q8408" s="3" t="str">
        <f>IF(Table5[[#This Row],[Profit_Percentage]]&gt;25%,"high_profit","low_profit")&amp;(IF(Table5[[#This Row],[net_sales]]&gt;1000," high_sales"," low_sales"))</f>
        <v>low_profit high_sales</v>
      </c>
      <c r="R8408" s="3"/>
    </row>
    <row r="8409" spans="1:18" ht="14.25" customHeight="1" x14ac:dyDescent="0.3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Table5[[#This Row],[sales]]-(Table5[[#This Row],[sales]]*Table5[[#This Row],[discount]])</f>
        <v>4836.4102999999996</v>
      </c>
      <c r="O8409" s="6">
        <f>Table5[[#This Row],[profit]]/Table5[[#This Row],[net_sales]]</f>
        <v>0.22633522222049693</v>
      </c>
      <c r="P8409" s="3" t="str">
        <f>IF(Table5[[#This Row],[Profit_Percentage]]&lt;=24.5%,"low","high")</f>
        <v>low</v>
      </c>
      <c r="Q8409" s="3" t="str">
        <f>IF(Table5[[#This Row],[Profit_Percentage]]&gt;25%,"high_profit","low_profit")&amp;(IF(Table5[[#This Row],[net_sales]]&gt;1000," high_sales"," low_sales"))</f>
        <v>low_profit high_sales</v>
      </c>
      <c r="R8409" s="3"/>
    </row>
    <row r="8410" spans="1:18" ht="14.25" customHeight="1" x14ac:dyDescent="0.3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Table5[[#This Row],[sales]]-(Table5[[#This Row],[sales]]*Table5[[#This Row],[discount]])</f>
        <v>1089.1243999999999</v>
      </c>
      <c r="O8410" s="6">
        <f>Table5[[#This Row],[profit]]/Table5[[#This Row],[net_sales]]</f>
        <v>0.17086202457680685</v>
      </c>
      <c r="P8410" s="3" t="str">
        <f>IF(Table5[[#This Row],[Profit_Percentage]]&lt;=24.5%,"low","high")</f>
        <v>low</v>
      </c>
      <c r="Q8410" s="3" t="str">
        <f>IF(Table5[[#This Row],[Profit_Percentage]]&gt;25%,"high_profit","low_profit")&amp;(IF(Table5[[#This Row],[net_sales]]&gt;1000," high_sales"," low_sales"))</f>
        <v>low_profit high_sales</v>
      </c>
      <c r="R8410" s="3"/>
    </row>
    <row r="8411" spans="1:18" ht="14.25" customHeight="1" x14ac:dyDescent="0.3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Table5[[#This Row],[sales]]-(Table5[[#This Row],[sales]]*Table5[[#This Row],[discount]])</f>
        <v>1901.7071999999998</v>
      </c>
      <c r="O8411" s="6">
        <f>Table5[[#This Row],[profit]]/Table5[[#This Row],[net_sales]]</f>
        <v>0.29718034406137811</v>
      </c>
      <c r="P8411" s="3" t="str">
        <f>IF(Table5[[#This Row],[Profit_Percentage]]&lt;=24.5%,"low","high")</f>
        <v>high</v>
      </c>
      <c r="Q8411" s="3" t="str">
        <f>IF(Table5[[#This Row],[Profit_Percentage]]&gt;25%,"high_profit","low_profit")&amp;(IF(Table5[[#This Row],[net_sales]]&gt;1000," high_sales"," low_sales"))</f>
        <v>high_profit high_sales</v>
      </c>
      <c r="R8411" s="3"/>
    </row>
    <row r="8412" spans="1:18" ht="14.25" customHeight="1" x14ac:dyDescent="0.3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Table5[[#This Row],[sales]]-(Table5[[#This Row],[sales]]*Table5[[#This Row],[discount]])</f>
        <v>963.87</v>
      </c>
      <c r="O8412" s="6">
        <f>Table5[[#This Row],[profit]]/Table5[[#This Row],[net_sales]]</f>
        <v>0.12791144033946486</v>
      </c>
      <c r="P8412" s="3" t="str">
        <f>IF(Table5[[#This Row],[Profit_Percentage]]&lt;=24.5%,"low","high")</f>
        <v>low</v>
      </c>
      <c r="Q8412" s="3" t="str">
        <f>IF(Table5[[#This Row],[Profit_Percentage]]&gt;25%,"high_profit","low_profit")&amp;(IF(Table5[[#This Row],[net_sales]]&gt;1000," high_sales"," low_sales"))</f>
        <v>low_profit low_sales</v>
      </c>
      <c r="R8412" s="3"/>
    </row>
    <row r="8413" spans="1:18" ht="14.25" customHeight="1" x14ac:dyDescent="0.3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Table5[[#This Row],[sales]]-(Table5[[#This Row],[sales]]*Table5[[#This Row],[discount]])</f>
        <v>2771.1473999999998</v>
      </c>
      <c r="O8413" s="6">
        <f>Table5[[#This Row],[profit]]/Table5[[#This Row],[net_sales]]</f>
        <v>0.45217731831948021</v>
      </c>
      <c r="P8413" s="3" t="str">
        <f>IF(Table5[[#This Row],[Profit_Percentage]]&lt;=24.5%,"low","high")</f>
        <v>high</v>
      </c>
      <c r="Q8413" s="3" t="str">
        <f>IF(Table5[[#This Row],[Profit_Percentage]]&gt;25%,"high_profit","low_profit")&amp;(IF(Table5[[#This Row],[net_sales]]&gt;1000," high_sales"," low_sales"))</f>
        <v>high_profit high_sales</v>
      </c>
      <c r="R8413" s="3"/>
    </row>
    <row r="8414" spans="1:18" ht="14.25" customHeight="1" x14ac:dyDescent="0.3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Table5[[#This Row],[sales]]-(Table5[[#This Row],[sales]]*Table5[[#This Row],[discount]])</f>
        <v>1036.576</v>
      </c>
      <c r="O8414" s="6">
        <f>Table5[[#This Row],[profit]]/Table5[[#This Row],[net_sales]]</f>
        <v>0.43478722254808139</v>
      </c>
      <c r="P8414" s="3" t="str">
        <f>IF(Table5[[#This Row],[Profit_Percentage]]&lt;=24.5%,"low","high")</f>
        <v>high</v>
      </c>
      <c r="Q8414" s="3" t="str">
        <f>IF(Table5[[#This Row],[Profit_Percentage]]&gt;25%,"high_profit","low_profit")&amp;(IF(Table5[[#This Row],[net_sales]]&gt;1000," high_sales"," low_sales"))</f>
        <v>high_profit high_sales</v>
      </c>
      <c r="R8414" s="3"/>
    </row>
    <row r="8415" spans="1:18" ht="14.25" customHeight="1" x14ac:dyDescent="0.3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Table5[[#This Row],[sales]]-(Table5[[#This Row],[sales]]*Table5[[#This Row],[discount]])</f>
        <v>1510.9751999999999</v>
      </c>
      <c r="O8415" s="6">
        <f>Table5[[#This Row],[profit]]/Table5[[#This Row],[net_sales]]</f>
        <v>0.17830206610935775</v>
      </c>
      <c r="P8415" s="3" t="str">
        <f>IF(Table5[[#This Row],[Profit_Percentage]]&lt;=24.5%,"low","high")</f>
        <v>low</v>
      </c>
      <c r="Q8415" s="3" t="str">
        <f>IF(Table5[[#This Row],[Profit_Percentage]]&gt;25%,"high_profit","low_profit")&amp;(IF(Table5[[#This Row],[net_sales]]&gt;1000," high_sales"," low_sales"))</f>
        <v>low_profit high_sales</v>
      </c>
      <c r="R8415" s="3"/>
    </row>
    <row r="8416" spans="1:18" ht="14.25" customHeight="1" x14ac:dyDescent="0.3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Table5[[#This Row],[sales]]-(Table5[[#This Row],[sales]]*Table5[[#This Row],[discount]])</f>
        <v>1805.9459999999999</v>
      </c>
      <c r="O8416" s="6">
        <f>Table5[[#This Row],[profit]]/Table5[[#This Row],[net_sales]]</f>
        <v>0.24462525457571821</v>
      </c>
      <c r="P8416" s="3" t="str">
        <f>IF(Table5[[#This Row],[Profit_Percentage]]&lt;=24.5%,"low","high")</f>
        <v>low</v>
      </c>
      <c r="Q8416" s="3" t="str">
        <f>IF(Table5[[#This Row],[Profit_Percentage]]&gt;25%,"high_profit","low_profit")&amp;(IF(Table5[[#This Row],[net_sales]]&gt;1000," high_sales"," low_sales"))</f>
        <v>low_profit high_sales</v>
      </c>
      <c r="R8416" s="3"/>
    </row>
    <row r="8417" spans="1:18" ht="14.25" customHeight="1" x14ac:dyDescent="0.3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Table5[[#This Row],[sales]]-(Table5[[#This Row],[sales]]*Table5[[#This Row],[discount]])</f>
        <v>2832.6624999999999</v>
      </c>
      <c r="O8417" s="6">
        <f>Table5[[#This Row],[profit]]/Table5[[#This Row],[net_sales]]</f>
        <v>9.4254080745588303E-2</v>
      </c>
      <c r="P8417" s="3" t="str">
        <f>IF(Table5[[#This Row],[Profit_Percentage]]&lt;=24.5%,"low","high")</f>
        <v>low</v>
      </c>
      <c r="Q8417" s="3" t="str">
        <f>IF(Table5[[#This Row],[Profit_Percentage]]&gt;25%,"high_profit","low_profit")&amp;(IF(Table5[[#This Row],[net_sales]]&gt;1000," high_sales"," low_sales"))</f>
        <v>low_profit high_sales</v>
      </c>
      <c r="R8417" s="3"/>
    </row>
    <row r="8418" spans="1:18" ht="14.25" customHeight="1" x14ac:dyDescent="0.3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Table5[[#This Row],[sales]]-(Table5[[#This Row],[sales]]*Table5[[#This Row],[discount]])</f>
        <v>1644.9831999999999</v>
      </c>
      <c r="O8418" s="6">
        <f>Table5[[#This Row],[profit]]/Table5[[#This Row],[net_sales]]</f>
        <v>0.23403278525884036</v>
      </c>
      <c r="P8418" s="3" t="str">
        <f>IF(Table5[[#This Row],[Profit_Percentage]]&lt;=24.5%,"low","high")</f>
        <v>low</v>
      </c>
      <c r="Q8418" s="3" t="str">
        <f>IF(Table5[[#This Row],[Profit_Percentage]]&gt;25%,"high_profit","low_profit")&amp;(IF(Table5[[#This Row],[net_sales]]&gt;1000," high_sales"," low_sales"))</f>
        <v>low_profit high_sales</v>
      </c>
      <c r="R8418" s="3"/>
    </row>
    <row r="8419" spans="1:18" ht="14.25" customHeight="1" x14ac:dyDescent="0.3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Table5[[#This Row],[sales]]-(Table5[[#This Row],[sales]]*Table5[[#This Row],[discount]])</f>
        <v>1919.9069999999997</v>
      </c>
      <c r="O8419" s="6">
        <f>Table5[[#This Row],[profit]]/Table5[[#This Row],[net_sales]]</f>
        <v>0.37957046877791484</v>
      </c>
      <c r="P8419" s="3" t="str">
        <f>IF(Table5[[#This Row],[Profit_Percentage]]&lt;=24.5%,"low","high")</f>
        <v>high</v>
      </c>
      <c r="Q8419" s="3" t="str">
        <f>IF(Table5[[#This Row],[Profit_Percentage]]&gt;25%,"high_profit","low_profit")&amp;(IF(Table5[[#This Row],[net_sales]]&gt;1000," high_sales"," low_sales"))</f>
        <v>high_profit high_sales</v>
      </c>
      <c r="R8419" s="3"/>
    </row>
    <row r="8420" spans="1:18" ht="14.25" customHeight="1" x14ac:dyDescent="0.3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Table5[[#This Row],[sales]]-(Table5[[#This Row],[sales]]*Table5[[#This Row],[discount]])</f>
        <v>880.04880000000003</v>
      </c>
      <c r="O8420" s="6">
        <f>Table5[[#This Row],[profit]]/Table5[[#This Row],[net_sales]]</f>
        <v>0.28538190154909593</v>
      </c>
      <c r="P8420" s="3" t="str">
        <f>IF(Table5[[#This Row],[Profit_Percentage]]&lt;=24.5%,"low","high")</f>
        <v>high</v>
      </c>
      <c r="Q8420" s="3" t="str">
        <f>IF(Table5[[#This Row],[Profit_Percentage]]&gt;25%,"high_profit","low_profit")&amp;(IF(Table5[[#This Row],[net_sales]]&gt;1000," high_sales"," low_sales"))</f>
        <v>high_profit low_sales</v>
      </c>
      <c r="R8420" s="3"/>
    </row>
    <row r="8421" spans="1:18" ht="14.25" customHeight="1" x14ac:dyDescent="0.3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Table5[[#This Row],[sales]]-(Table5[[#This Row],[sales]]*Table5[[#This Row],[discount]])</f>
        <v>1225.7355</v>
      </c>
      <c r="O8421" s="6">
        <f>Table5[[#This Row],[profit]]/Table5[[#This Row],[net_sales]]</f>
        <v>0.44822068056281306</v>
      </c>
      <c r="P8421" s="3" t="str">
        <f>IF(Table5[[#This Row],[Profit_Percentage]]&lt;=24.5%,"low","high")</f>
        <v>high</v>
      </c>
      <c r="Q8421" s="3" t="str">
        <f>IF(Table5[[#This Row],[Profit_Percentage]]&gt;25%,"high_profit","low_profit")&amp;(IF(Table5[[#This Row],[net_sales]]&gt;1000," high_sales"," low_sales"))</f>
        <v>high_profit high_sales</v>
      </c>
      <c r="R8421" s="3"/>
    </row>
    <row r="8422" spans="1:18" ht="14.25" customHeight="1" x14ac:dyDescent="0.3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Table5[[#This Row],[sales]]-(Table5[[#This Row],[sales]]*Table5[[#This Row],[discount]])</f>
        <v>2436.3342000000002</v>
      </c>
      <c r="O8422" s="6">
        <f>Table5[[#This Row],[profit]]/Table5[[#This Row],[net_sales]]</f>
        <v>0.3254151257245414</v>
      </c>
      <c r="P8422" s="3" t="str">
        <f>IF(Table5[[#This Row],[Profit_Percentage]]&lt;=24.5%,"low","high")</f>
        <v>high</v>
      </c>
      <c r="Q8422" s="3" t="str">
        <f>IF(Table5[[#This Row],[Profit_Percentage]]&gt;25%,"high_profit","low_profit")&amp;(IF(Table5[[#This Row],[net_sales]]&gt;1000," high_sales"," low_sales"))</f>
        <v>high_profit high_sales</v>
      </c>
      <c r="R8422" s="3"/>
    </row>
    <row r="8423" spans="1:18" ht="14.25" customHeight="1" x14ac:dyDescent="0.3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Table5[[#This Row],[sales]]-(Table5[[#This Row],[sales]]*Table5[[#This Row],[discount]])</f>
        <v>1931.8553999999999</v>
      </c>
      <c r="O8423" s="6">
        <f>Table5[[#This Row],[profit]]/Table5[[#This Row],[net_sales]]</f>
        <v>0.23815447056751762</v>
      </c>
      <c r="P8423" s="3" t="str">
        <f>IF(Table5[[#This Row],[Profit_Percentage]]&lt;=24.5%,"low","high")</f>
        <v>low</v>
      </c>
      <c r="Q8423" s="3" t="str">
        <f>IF(Table5[[#This Row],[Profit_Percentage]]&gt;25%,"high_profit","low_profit")&amp;(IF(Table5[[#This Row],[net_sales]]&gt;1000," high_sales"," low_sales"))</f>
        <v>low_profit high_sales</v>
      </c>
      <c r="R8423" s="3"/>
    </row>
    <row r="8424" spans="1:18" ht="14.25" customHeight="1" x14ac:dyDescent="0.3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Table5[[#This Row],[sales]]-(Table5[[#This Row],[sales]]*Table5[[#This Row],[discount]])</f>
        <v>965.03759999999988</v>
      </c>
      <c r="O8424" s="6">
        <f>Table5[[#This Row],[profit]]/Table5[[#This Row],[net_sales]]</f>
        <v>0.41264713416347726</v>
      </c>
      <c r="P8424" s="3" t="str">
        <f>IF(Table5[[#This Row],[Profit_Percentage]]&lt;=24.5%,"low","high")</f>
        <v>high</v>
      </c>
      <c r="Q8424" s="3" t="str">
        <f>IF(Table5[[#This Row],[Profit_Percentage]]&gt;25%,"high_profit","low_profit")&amp;(IF(Table5[[#This Row],[net_sales]]&gt;1000," high_sales"," low_sales"))</f>
        <v>high_profit low_sales</v>
      </c>
      <c r="R8424" s="3"/>
    </row>
    <row r="8425" spans="1:18" ht="14.25" customHeight="1" x14ac:dyDescent="0.3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Table5[[#This Row],[sales]]-(Table5[[#This Row],[sales]]*Table5[[#This Row],[discount]])</f>
        <v>3254.2516000000001</v>
      </c>
      <c r="O8425" s="6">
        <f>Table5[[#This Row],[profit]]/Table5[[#This Row],[net_sales]]</f>
        <v>0.2159451961243562</v>
      </c>
      <c r="P8425" s="3" t="str">
        <f>IF(Table5[[#This Row],[Profit_Percentage]]&lt;=24.5%,"low","high")</f>
        <v>low</v>
      </c>
      <c r="Q8425" s="3" t="str">
        <f>IF(Table5[[#This Row],[Profit_Percentage]]&gt;25%,"high_profit","low_profit")&amp;(IF(Table5[[#This Row],[net_sales]]&gt;1000," high_sales"," low_sales"))</f>
        <v>low_profit high_sales</v>
      </c>
      <c r="R8425" s="3"/>
    </row>
    <row r="8426" spans="1:18" ht="14.25" customHeight="1" x14ac:dyDescent="0.3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Table5[[#This Row],[sales]]-(Table5[[#This Row],[sales]]*Table5[[#This Row],[discount]])</f>
        <v>2728.1895000000004</v>
      </c>
      <c r="O8426" s="6">
        <f>Table5[[#This Row],[profit]]/Table5[[#This Row],[net_sales]]</f>
        <v>0.22714331244218922</v>
      </c>
      <c r="P8426" s="3" t="str">
        <f>IF(Table5[[#This Row],[Profit_Percentage]]&lt;=24.5%,"low","high")</f>
        <v>low</v>
      </c>
      <c r="Q8426" s="3" t="str">
        <f>IF(Table5[[#This Row],[Profit_Percentage]]&gt;25%,"high_profit","low_profit")&amp;(IF(Table5[[#This Row],[net_sales]]&gt;1000," high_sales"," low_sales"))</f>
        <v>low_profit high_sales</v>
      </c>
      <c r="R8426" s="3"/>
    </row>
    <row r="8427" spans="1:18" ht="14.25" customHeight="1" x14ac:dyDescent="0.3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Table5[[#This Row],[sales]]-(Table5[[#This Row],[sales]]*Table5[[#This Row],[discount]])</f>
        <v>2097.6174999999998</v>
      </c>
      <c r="O8427" s="6">
        <f>Table5[[#This Row],[profit]]/Table5[[#This Row],[net_sales]]</f>
        <v>0.14327683669687158</v>
      </c>
      <c r="P8427" s="3" t="str">
        <f>IF(Table5[[#This Row],[Profit_Percentage]]&lt;=24.5%,"low","high")</f>
        <v>low</v>
      </c>
      <c r="Q8427" s="3" t="str">
        <f>IF(Table5[[#This Row],[Profit_Percentage]]&gt;25%,"high_profit","low_profit")&amp;(IF(Table5[[#This Row],[net_sales]]&gt;1000," high_sales"," low_sales"))</f>
        <v>low_profit high_sales</v>
      </c>
      <c r="R8427" s="3"/>
    </row>
    <row r="8428" spans="1:18" ht="14.25" customHeight="1" x14ac:dyDescent="0.3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Table5[[#This Row],[sales]]-(Table5[[#This Row],[sales]]*Table5[[#This Row],[discount]])</f>
        <v>492.23040000000003</v>
      </c>
      <c r="O8428" s="6">
        <f>Table5[[#This Row],[profit]]/Table5[[#This Row],[net_sales]]</f>
        <v>0.13534312387044767</v>
      </c>
      <c r="P8428" s="3" t="str">
        <f>IF(Table5[[#This Row],[Profit_Percentage]]&lt;=24.5%,"low","high")</f>
        <v>low</v>
      </c>
      <c r="Q8428" s="3" t="str">
        <f>IF(Table5[[#This Row],[Profit_Percentage]]&gt;25%,"high_profit","low_profit")&amp;(IF(Table5[[#This Row],[net_sales]]&gt;1000," high_sales"," low_sales"))</f>
        <v>low_profit low_sales</v>
      </c>
      <c r="R8428" s="3"/>
    </row>
    <row r="8429" spans="1:18" ht="14.25" customHeight="1" x14ac:dyDescent="0.3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Table5[[#This Row],[sales]]-(Table5[[#This Row],[sales]]*Table5[[#This Row],[discount]])</f>
        <v>1271.3216</v>
      </c>
      <c r="O8429" s="6">
        <f>Table5[[#This Row],[profit]]/Table5[[#This Row],[net_sales]]</f>
        <v>0.16442731721068846</v>
      </c>
      <c r="P8429" s="3" t="str">
        <f>IF(Table5[[#This Row],[Profit_Percentage]]&lt;=24.5%,"low","high")</f>
        <v>low</v>
      </c>
      <c r="Q8429" s="3" t="str">
        <f>IF(Table5[[#This Row],[Profit_Percentage]]&gt;25%,"high_profit","low_profit")&amp;(IF(Table5[[#This Row],[net_sales]]&gt;1000," high_sales"," low_sales"))</f>
        <v>low_profit high_sales</v>
      </c>
      <c r="R8429" s="3"/>
    </row>
    <row r="8430" spans="1:18" ht="14.25" customHeight="1" x14ac:dyDescent="0.3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Table5[[#This Row],[sales]]-(Table5[[#This Row],[sales]]*Table5[[#This Row],[discount]])</f>
        <v>1562.953</v>
      </c>
      <c r="O8430" s="6">
        <f>Table5[[#This Row],[profit]]/Table5[[#This Row],[net_sales]]</f>
        <v>0.34517352729096784</v>
      </c>
      <c r="P8430" s="3" t="str">
        <f>IF(Table5[[#This Row],[Profit_Percentage]]&lt;=24.5%,"low","high")</f>
        <v>high</v>
      </c>
      <c r="Q8430" s="3" t="str">
        <f>IF(Table5[[#This Row],[Profit_Percentage]]&gt;25%,"high_profit","low_profit")&amp;(IF(Table5[[#This Row],[net_sales]]&gt;1000," high_sales"," low_sales"))</f>
        <v>high_profit high_sales</v>
      </c>
      <c r="R8430" s="3"/>
    </row>
    <row r="8431" spans="1:18" ht="14.25" customHeight="1" x14ac:dyDescent="0.3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Table5[[#This Row],[sales]]-(Table5[[#This Row],[sales]]*Table5[[#This Row],[discount]])</f>
        <v>1731.3812999999998</v>
      </c>
      <c r="O8431" s="6">
        <f>Table5[[#This Row],[profit]]/Table5[[#This Row],[net_sales]]</f>
        <v>0.11661787036743439</v>
      </c>
      <c r="P8431" s="3" t="str">
        <f>IF(Table5[[#This Row],[Profit_Percentage]]&lt;=24.5%,"low","high")</f>
        <v>low</v>
      </c>
      <c r="Q8431" s="3" t="str">
        <f>IF(Table5[[#This Row],[Profit_Percentage]]&gt;25%,"high_profit","low_profit")&amp;(IF(Table5[[#This Row],[net_sales]]&gt;1000," high_sales"," low_sales"))</f>
        <v>low_profit high_sales</v>
      </c>
      <c r="R8431" s="3"/>
    </row>
    <row r="8432" spans="1:18" ht="14.25" customHeight="1" x14ac:dyDescent="0.3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Table5[[#This Row],[sales]]-(Table5[[#This Row],[sales]]*Table5[[#This Row],[discount]])</f>
        <v>1830.4530999999997</v>
      </c>
      <c r="O8432" s="6">
        <f>Table5[[#This Row],[profit]]/Table5[[#This Row],[net_sales]]</f>
        <v>0.18663684964121727</v>
      </c>
      <c r="P8432" s="3" t="str">
        <f>IF(Table5[[#This Row],[Profit_Percentage]]&lt;=24.5%,"low","high")</f>
        <v>low</v>
      </c>
      <c r="Q8432" s="3" t="str">
        <f>IF(Table5[[#This Row],[Profit_Percentage]]&gt;25%,"high_profit","low_profit")&amp;(IF(Table5[[#This Row],[net_sales]]&gt;1000," high_sales"," low_sales"))</f>
        <v>low_profit high_sales</v>
      </c>
      <c r="R8432" s="3"/>
    </row>
    <row r="8433" spans="1:18" ht="14.25" customHeight="1" x14ac:dyDescent="0.3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Table5[[#This Row],[sales]]-(Table5[[#This Row],[sales]]*Table5[[#This Row],[discount]])</f>
        <v>1352.5259999999998</v>
      </c>
      <c r="O8433" s="6">
        <f>Table5[[#This Row],[profit]]/Table5[[#This Row],[net_sales]]</f>
        <v>0.21614371923349349</v>
      </c>
      <c r="P8433" s="3" t="str">
        <f>IF(Table5[[#This Row],[Profit_Percentage]]&lt;=24.5%,"low","high")</f>
        <v>low</v>
      </c>
      <c r="Q8433" s="3" t="str">
        <f>IF(Table5[[#This Row],[Profit_Percentage]]&gt;25%,"high_profit","low_profit")&amp;(IF(Table5[[#This Row],[net_sales]]&gt;1000," high_sales"," low_sales"))</f>
        <v>low_profit high_sales</v>
      </c>
      <c r="R8433" s="3"/>
    </row>
    <row r="8434" spans="1:18" ht="14.25" customHeight="1" x14ac:dyDescent="0.3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Table5[[#This Row],[sales]]-(Table5[[#This Row],[sales]]*Table5[[#This Row],[discount]])</f>
        <v>95.075199999999995</v>
      </c>
      <c r="O8434" s="6">
        <f>Table5[[#This Row],[profit]]/Table5[[#This Row],[net_sales]]</f>
        <v>0.27483507791726969</v>
      </c>
      <c r="P8434" s="3" t="str">
        <f>IF(Table5[[#This Row],[Profit_Percentage]]&lt;=24.5%,"low","high")</f>
        <v>high</v>
      </c>
      <c r="Q8434" s="3" t="str">
        <f>IF(Table5[[#This Row],[Profit_Percentage]]&gt;25%,"high_profit","low_profit")&amp;(IF(Table5[[#This Row],[net_sales]]&gt;1000," high_sales"," low_sales"))</f>
        <v>high_profit low_sales</v>
      </c>
      <c r="R8434" s="3"/>
    </row>
    <row r="8435" spans="1:18" ht="14.25" customHeight="1" x14ac:dyDescent="0.3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Table5[[#This Row],[sales]]-(Table5[[#This Row],[sales]]*Table5[[#This Row],[discount]])</f>
        <v>818.42799999999988</v>
      </c>
      <c r="O8435" s="6">
        <f>Table5[[#This Row],[profit]]/Table5[[#This Row],[net_sales]]</f>
        <v>0.21309143870933062</v>
      </c>
      <c r="P8435" s="3" t="str">
        <f>IF(Table5[[#This Row],[Profit_Percentage]]&lt;=24.5%,"low","high")</f>
        <v>low</v>
      </c>
      <c r="Q8435" s="3" t="str">
        <f>IF(Table5[[#This Row],[Profit_Percentage]]&gt;25%,"high_profit","low_profit")&amp;(IF(Table5[[#This Row],[net_sales]]&gt;1000," high_sales"," low_sales"))</f>
        <v>low_profit low_sales</v>
      </c>
      <c r="R8435" s="3"/>
    </row>
    <row r="8436" spans="1:18" ht="14.25" customHeight="1" x14ac:dyDescent="0.3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Table5[[#This Row],[sales]]-(Table5[[#This Row],[sales]]*Table5[[#This Row],[discount]])</f>
        <v>642.61680000000001</v>
      </c>
      <c r="O8436" s="6">
        <f>Table5[[#This Row],[profit]]/Table5[[#This Row],[net_sales]]</f>
        <v>0.15349738755662784</v>
      </c>
      <c r="P8436" s="3" t="str">
        <f>IF(Table5[[#This Row],[Profit_Percentage]]&lt;=24.5%,"low","high")</f>
        <v>low</v>
      </c>
      <c r="Q8436" s="3" t="str">
        <f>IF(Table5[[#This Row],[Profit_Percentage]]&gt;25%,"high_profit","low_profit")&amp;(IF(Table5[[#This Row],[net_sales]]&gt;1000," high_sales"," low_sales"))</f>
        <v>low_profit low_sales</v>
      </c>
      <c r="R8436" s="3"/>
    </row>
    <row r="8437" spans="1:18" ht="14.25" customHeight="1" x14ac:dyDescent="0.3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Table5[[#This Row],[sales]]-(Table5[[#This Row],[sales]]*Table5[[#This Row],[discount]])</f>
        <v>1032.4809</v>
      </c>
      <c r="O8437" s="6">
        <f>Table5[[#This Row],[profit]]/Table5[[#This Row],[net_sales]]</f>
        <v>0.36220524757407135</v>
      </c>
      <c r="P8437" s="3" t="str">
        <f>IF(Table5[[#This Row],[Profit_Percentage]]&lt;=24.5%,"low","high")</f>
        <v>high</v>
      </c>
      <c r="Q8437" s="3" t="str">
        <f>IF(Table5[[#This Row],[Profit_Percentage]]&gt;25%,"high_profit","low_profit")&amp;(IF(Table5[[#This Row],[net_sales]]&gt;1000," high_sales"," low_sales"))</f>
        <v>high_profit high_sales</v>
      </c>
      <c r="R8437" s="3"/>
    </row>
    <row r="8438" spans="1:18" ht="14.25" customHeight="1" x14ac:dyDescent="0.3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Table5[[#This Row],[sales]]-(Table5[[#This Row],[sales]]*Table5[[#This Row],[discount]])</f>
        <v>868.90440000000001</v>
      </c>
      <c r="O8438" s="6">
        <f>Table5[[#This Row],[profit]]/Table5[[#This Row],[net_sales]]</f>
        <v>0.19439422794958799</v>
      </c>
      <c r="P8438" s="3" t="str">
        <f>IF(Table5[[#This Row],[Profit_Percentage]]&lt;=24.5%,"low","high")</f>
        <v>low</v>
      </c>
      <c r="Q8438" s="3" t="str">
        <f>IF(Table5[[#This Row],[Profit_Percentage]]&gt;25%,"high_profit","low_profit")&amp;(IF(Table5[[#This Row],[net_sales]]&gt;1000," high_sales"," low_sales"))</f>
        <v>low_profit low_sales</v>
      </c>
      <c r="R8438" s="3"/>
    </row>
    <row r="8439" spans="1:18" ht="14.25" customHeight="1" x14ac:dyDescent="0.3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Table5[[#This Row],[sales]]-(Table5[[#This Row],[sales]]*Table5[[#This Row],[discount]])</f>
        <v>341.46170000000001</v>
      </c>
      <c r="O8439" s="6">
        <f>Table5[[#This Row],[profit]]/Table5[[#This Row],[net_sales]]</f>
        <v>0.30328438006370845</v>
      </c>
      <c r="P8439" s="3" t="str">
        <f>IF(Table5[[#This Row],[Profit_Percentage]]&lt;=24.5%,"low","high")</f>
        <v>high</v>
      </c>
      <c r="Q8439" s="3" t="str">
        <f>IF(Table5[[#This Row],[Profit_Percentage]]&gt;25%,"high_profit","low_profit")&amp;(IF(Table5[[#This Row],[net_sales]]&gt;1000," high_sales"," low_sales"))</f>
        <v>high_profit low_sales</v>
      </c>
      <c r="R8439" s="3"/>
    </row>
    <row r="8440" spans="1:18" ht="14.25" customHeight="1" x14ac:dyDescent="0.3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Table5[[#This Row],[sales]]-(Table5[[#This Row],[sales]]*Table5[[#This Row],[discount]])</f>
        <v>999.59600000000012</v>
      </c>
      <c r="O8440" s="6">
        <f>Table5[[#This Row],[profit]]/Table5[[#This Row],[net_sales]]</f>
        <v>0.12118896033997734</v>
      </c>
      <c r="P8440" s="3" t="str">
        <f>IF(Table5[[#This Row],[Profit_Percentage]]&lt;=24.5%,"low","high")</f>
        <v>low</v>
      </c>
      <c r="Q8440" s="3" t="str">
        <f>IF(Table5[[#This Row],[Profit_Percentage]]&gt;25%,"high_profit","low_profit")&amp;(IF(Table5[[#This Row],[net_sales]]&gt;1000," high_sales"," low_sales"))</f>
        <v>low_profit low_sales</v>
      </c>
      <c r="R8440" s="3"/>
    </row>
    <row r="8441" spans="1:18" ht="14.25" customHeight="1" x14ac:dyDescent="0.3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Table5[[#This Row],[sales]]-(Table5[[#This Row],[sales]]*Table5[[#This Row],[discount]])</f>
        <v>2999.8640000000005</v>
      </c>
      <c r="O8441" s="6">
        <f>Table5[[#This Row],[profit]]/Table5[[#This Row],[net_sales]]</f>
        <v>0.37914385452140492</v>
      </c>
      <c r="P8441" s="3" t="str">
        <f>IF(Table5[[#This Row],[Profit_Percentage]]&lt;=24.5%,"low","high")</f>
        <v>high</v>
      </c>
      <c r="Q8441" s="3" t="str">
        <f>IF(Table5[[#This Row],[Profit_Percentage]]&gt;25%,"high_profit","low_profit")&amp;(IF(Table5[[#This Row],[net_sales]]&gt;1000," high_sales"," low_sales"))</f>
        <v>high_profit high_sales</v>
      </c>
      <c r="R8441" s="3"/>
    </row>
    <row r="8442" spans="1:18" ht="14.25" customHeight="1" x14ac:dyDescent="0.3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Table5[[#This Row],[sales]]-(Table5[[#This Row],[sales]]*Table5[[#This Row],[discount]])</f>
        <v>2082.8548000000001</v>
      </c>
      <c r="O8442" s="6">
        <f>Table5[[#This Row],[profit]]/Table5[[#This Row],[net_sales]]</f>
        <v>0.27966903885954986</v>
      </c>
      <c r="P8442" s="3" t="str">
        <f>IF(Table5[[#This Row],[Profit_Percentage]]&lt;=24.5%,"low","high")</f>
        <v>high</v>
      </c>
      <c r="Q8442" s="3" t="str">
        <f>IF(Table5[[#This Row],[Profit_Percentage]]&gt;25%,"high_profit","low_profit")&amp;(IF(Table5[[#This Row],[net_sales]]&gt;1000," high_sales"," low_sales"))</f>
        <v>high_profit high_sales</v>
      </c>
      <c r="R8442" s="3"/>
    </row>
    <row r="8443" spans="1:18" ht="14.25" customHeight="1" x14ac:dyDescent="0.3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Table5[[#This Row],[sales]]-(Table5[[#This Row],[sales]]*Table5[[#This Row],[discount]])</f>
        <v>2062.3056999999999</v>
      </c>
      <c r="O8443" s="6">
        <f>Table5[[#This Row],[profit]]/Table5[[#This Row],[net_sales]]</f>
        <v>0.22615463847091147</v>
      </c>
      <c r="P8443" s="3" t="str">
        <f>IF(Table5[[#This Row],[Profit_Percentage]]&lt;=24.5%,"low","high")</f>
        <v>low</v>
      </c>
      <c r="Q8443" s="3" t="str">
        <f>IF(Table5[[#This Row],[Profit_Percentage]]&gt;25%,"high_profit","low_profit")&amp;(IF(Table5[[#This Row],[net_sales]]&gt;1000," high_sales"," low_sales"))</f>
        <v>low_profit high_sales</v>
      </c>
      <c r="R8443" s="3"/>
    </row>
    <row r="8444" spans="1:18" ht="14.25" customHeight="1" x14ac:dyDescent="0.3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Table5[[#This Row],[sales]]-(Table5[[#This Row],[sales]]*Table5[[#This Row],[discount]])</f>
        <v>3521.0320000000002</v>
      </c>
      <c r="O8444" s="6">
        <f>Table5[[#This Row],[profit]]/Table5[[#This Row],[net_sales]]</f>
        <v>0.37224881796018894</v>
      </c>
      <c r="P8444" s="3" t="str">
        <f>IF(Table5[[#This Row],[Profit_Percentage]]&lt;=24.5%,"low","high")</f>
        <v>high</v>
      </c>
      <c r="Q8444" s="3" t="str">
        <f>IF(Table5[[#This Row],[Profit_Percentage]]&gt;25%,"high_profit","low_profit")&amp;(IF(Table5[[#This Row],[net_sales]]&gt;1000," high_sales"," low_sales"))</f>
        <v>high_profit high_sales</v>
      </c>
      <c r="R8444" s="3"/>
    </row>
    <row r="8445" spans="1:18" ht="14.25" customHeight="1" x14ac:dyDescent="0.3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Table5[[#This Row],[sales]]-(Table5[[#This Row],[sales]]*Table5[[#This Row],[discount]])</f>
        <v>644.83119999999997</v>
      </c>
      <c r="O8445" s="6">
        <f>Table5[[#This Row],[profit]]/Table5[[#This Row],[net_sales]]</f>
        <v>0.42777086468520753</v>
      </c>
      <c r="P8445" s="3" t="str">
        <f>IF(Table5[[#This Row],[Profit_Percentage]]&lt;=24.5%,"low","high")</f>
        <v>high</v>
      </c>
      <c r="Q8445" s="3" t="str">
        <f>IF(Table5[[#This Row],[Profit_Percentage]]&gt;25%,"high_profit","low_profit")&amp;(IF(Table5[[#This Row],[net_sales]]&gt;1000," high_sales"," low_sales"))</f>
        <v>high_profit low_sales</v>
      </c>
      <c r="R8445" s="3"/>
    </row>
    <row r="8446" spans="1:18" ht="14.25" customHeight="1" x14ac:dyDescent="0.3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Table5[[#This Row],[sales]]-(Table5[[#This Row],[sales]]*Table5[[#This Row],[discount]])</f>
        <v>1836.8244</v>
      </c>
      <c r="O8446" s="6">
        <f>Table5[[#This Row],[profit]]/Table5[[#This Row],[net_sales]]</f>
        <v>0.28909676940267126</v>
      </c>
      <c r="P8446" s="3" t="str">
        <f>IF(Table5[[#This Row],[Profit_Percentage]]&lt;=24.5%,"low","high")</f>
        <v>high</v>
      </c>
      <c r="Q8446" s="3" t="str">
        <f>IF(Table5[[#This Row],[Profit_Percentage]]&gt;25%,"high_profit","low_profit")&amp;(IF(Table5[[#This Row],[net_sales]]&gt;1000," high_sales"," low_sales"))</f>
        <v>high_profit high_sales</v>
      </c>
      <c r="R8446" s="3"/>
    </row>
    <row r="8447" spans="1:18" ht="14.25" customHeight="1" x14ac:dyDescent="0.3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Table5[[#This Row],[sales]]-(Table5[[#This Row],[sales]]*Table5[[#This Row],[discount]])</f>
        <v>768.31680000000006</v>
      </c>
      <c r="O8447" s="6">
        <f>Table5[[#This Row],[profit]]/Table5[[#This Row],[net_sales]]</f>
        <v>0.12225425761873228</v>
      </c>
      <c r="P8447" s="3" t="str">
        <f>IF(Table5[[#This Row],[Profit_Percentage]]&lt;=24.5%,"low","high")</f>
        <v>low</v>
      </c>
      <c r="Q8447" s="3" t="str">
        <f>IF(Table5[[#This Row],[Profit_Percentage]]&gt;25%,"high_profit","low_profit")&amp;(IF(Table5[[#This Row],[net_sales]]&gt;1000," high_sales"," low_sales"))</f>
        <v>low_profit low_sales</v>
      </c>
      <c r="R8447" s="3"/>
    </row>
    <row r="8448" spans="1:18" ht="14.25" customHeight="1" x14ac:dyDescent="0.3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Table5[[#This Row],[sales]]-(Table5[[#This Row],[sales]]*Table5[[#This Row],[discount]])</f>
        <v>3305.0913999999998</v>
      </c>
      <c r="O8448" s="6">
        <f>Table5[[#This Row],[profit]]/Table5[[#This Row],[net_sales]]</f>
        <v>0.18951064409292889</v>
      </c>
      <c r="P8448" s="3" t="str">
        <f>IF(Table5[[#This Row],[Profit_Percentage]]&lt;=24.5%,"low","high")</f>
        <v>low</v>
      </c>
      <c r="Q8448" s="3" t="str">
        <f>IF(Table5[[#This Row],[Profit_Percentage]]&gt;25%,"high_profit","low_profit")&amp;(IF(Table5[[#This Row],[net_sales]]&gt;1000," high_sales"," low_sales"))</f>
        <v>low_profit high_sales</v>
      </c>
      <c r="R8448" s="3"/>
    </row>
    <row r="8449" spans="1:18" ht="14.25" customHeight="1" x14ac:dyDescent="0.3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Table5[[#This Row],[sales]]-(Table5[[#This Row],[sales]]*Table5[[#This Row],[discount]])</f>
        <v>377.32350000000002</v>
      </c>
      <c r="O8449" s="6">
        <f>Table5[[#This Row],[profit]]/Table5[[#This Row],[net_sales]]</f>
        <v>0.14080755638066539</v>
      </c>
      <c r="P8449" s="3" t="str">
        <f>IF(Table5[[#This Row],[Profit_Percentage]]&lt;=24.5%,"low","high")</f>
        <v>low</v>
      </c>
      <c r="Q8449" s="3" t="str">
        <f>IF(Table5[[#This Row],[Profit_Percentage]]&gt;25%,"high_profit","low_profit")&amp;(IF(Table5[[#This Row],[net_sales]]&gt;1000," high_sales"," low_sales"))</f>
        <v>low_profit low_sales</v>
      </c>
      <c r="R8449" s="3"/>
    </row>
    <row r="8450" spans="1:18" ht="14.25" customHeight="1" x14ac:dyDescent="0.3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Table5[[#This Row],[sales]]-(Table5[[#This Row],[sales]]*Table5[[#This Row],[discount]])</f>
        <v>197.2047</v>
      </c>
      <c r="O8450" s="6">
        <f>Table5[[#This Row],[profit]]/Table5[[#This Row],[net_sales]]</f>
        <v>0.14670035754725927</v>
      </c>
      <c r="P8450" s="3" t="str">
        <f>IF(Table5[[#This Row],[Profit_Percentage]]&lt;=24.5%,"low","high")</f>
        <v>low</v>
      </c>
      <c r="Q8450" s="3" t="str">
        <f>IF(Table5[[#This Row],[Profit_Percentage]]&gt;25%,"high_profit","low_profit")&amp;(IF(Table5[[#This Row],[net_sales]]&gt;1000," high_sales"," low_sales"))</f>
        <v>low_profit low_sales</v>
      </c>
      <c r="R8450" s="3"/>
    </row>
    <row r="8451" spans="1:18" ht="14.25" customHeight="1" x14ac:dyDescent="0.3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Table5[[#This Row],[sales]]-(Table5[[#This Row],[sales]]*Table5[[#This Row],[discount]])</f>
        <v>993.5172</v>
      </c>
      <c r="O8451" s="6">
        <f>Table5[[#This Row],[profit]]/Table5[[#This Row],[net_sales]]</f>
        <v>0.19564834911765996</v>
      </c>
      <c r="P8451" s="3" t="str">
        <f>IF(Table5[[#This Row],[Profit_Percentage]]&lt;=24.5%,"low","high")</f>
        <v>low</v>
      </c>
      <c r="Q8451" s="3" t="str">
        <f>IF(Table5[[#This Row],[Profit_Percentage]]&gt;25%,"high_profit","low_profit")&amp;(IF(Table5[[#This Row],[net_sales]]&gt;1000," high_sales"," low_sales"))</f>
        <v>low_profit low_sales</v>
      </c>
      <c r="R8451" s="3"/>
    </row>
    <row r="8452" spans="1:18" ht="14.25" customHeight="1" x14ac:dyDescent="0.3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Table5[[#This Row],[sales]]-(Table5[[#This Row],[sales]]*Table5[[#This Row],[discount]])</f>
        <v>2934.4769999999999</v>
      </c>
      <c r="O8452" s="6">
        <f>Table5[[#This Row],[profit]]/Table5[[#This Row],[net_sales]]</f>
        <v>0.40014626115658775</v>
      </c>
      <c r="P8452" s="3" t="str">
        <f>IF(Table5[[#This Row],[Profit_Percentage]]&lt;=24.5%,"low","high")</f>
        <v>high</v>
      </c>
      <c r="Q8452" s="3" t="str">
        <f>IF(Table5[[#This Row],[Profit_Percentage]]&gt;25%,"high_profit","low_profit")&amp;(IF(Table5[[#This Row],[net_sales]]&gt;1000," high_sales"," low_sales"))</f>
        <v>high_profit high_sales</v>
      </c>
      <c r="R8452" s="3"/>
    </row>
    <row r="8453" spans="1:18" ht="14.25" customHeight="1" x14ac:dyDescent="0.3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Table5[[#This Row],[sales]]-(Table5[[#This Row],[sales]]*Table5[[#This Row],[discount]])</f>
        <v>492.00779999999997</v>
      </c>
      <c r="O8453" s="6">
        <f>Table5[[#This Row],[profit]]/Table5[[#This Row],[net_sales]]</f>
        <v>0.10916493600304711</v>
      </c>
      <c r="P8453" s="3" t="str">
        <f>IF(Table5[[#This Row],[Profit_Percentage]]&lt;=24.5%,"low","high")</f>
        <v>low</v>
      </c>
      <c r="Q8453" s="3" t="str">
        <f>IF(Table5[[#This Row],[Profit_Percentage]]&gt;25%,"high_profit","low_profit")&amp;(IF(Table5[[#This Row],[net_sales]]&gt;1000," high_sales"," low_sales"))</f>
        <v>low_profit low_sales</v>
      </c>
      <c r="R8453" s="3"/>
    </row>
    <row r="8454" spans="1:18" ht="14.25" customHeight="1" x14ac:dyDescent="0.3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Table5[[#This Row],[sales]]-(Table5[[#This Row],[sales]]*Table5[[#This Row],[discount]])</f>
        <v>1273.0072</v>
      </c>
      <c r="O8454" s="6">
        <f>Table5[[#This Row],[profit]]/Table5[[#This Row],[net_sales]]</f>
        <v>0.2060711047038854</v>
      </c>
      <c r="P8454" s="3" t="str">
        <f>IF(Table5[[#This Row],[Profit_Percentage]]&lt;=24.5%,"low","high")</f>
        <v>low</v>
      </c>
      <c r="Q8454" s="3" t="str">
        <f>IF(Table5[[#This Row],[Profit_Percentage]]&gt;25%,"high_profit","low_profit")&amp;(IF(Table5[[#This Row],[net_sales]]&gt;1000," high_sales"," low_sales"))</f>
        <v>low_profit high_sales</v>
      </c>
      <c r="R8454" s="3"/>
    </row>
    <row r="8455" spans="1:18" ht="14.25" customHeight="1" x14ac:dyDescent="0.3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Table5[[#This Row],[sales]]-(Table5[[#This Row],[sales]]*Table5[[#This Row],[discount]])</f>
        <v>1534.8999000000001</v>
      </c>
      <c r="O8455" s="6">
        <f>Table5[[#This Row],[profit]]/Table5[[#This Row],[net_sales]]</f>
        <v>0.19136101318398679</v>
      </c>
      <c r="P8455" s="3" t="str">
        <f>IF(Table5[[#This Row],[Profit_Percentage]]&lt;=24.5%,"low","high")</f>
        <v>low</v>
      </c>
      <c r="Q8455" s="3" t="str">
        <f>IF(Table5[[#This Row],[Profit_Percentage]]&gt;25%,"high_profit","low_profit")&amp;(IF(Table5[[#This Row],[net_sales]]&gt;1000," high_sales"," low_sales"))</f>
        <v>low_profit high_sales</v>
      </c>
      <c r="R8455" s="3"/>
    </row>
    <row r="8456" spans="1:18" ht="14.25" customHeight="1" x14ac:dyDescent="0.3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Table5[[#This Row],[sales]]-(Table5[[#This Row],[sales]]*Table5[[#This Row],[discount]])</f>
        <v>2618.2455</v>
      </c>
      <c r="O8456" s="6">
        <f>Table5[[#This Row],[profit]]/Table5[[#This Row],[net_sales]]</f>
        <v>0.44521799044436439</v>
      </c>
      <c r="P8456" s="3" t="str">
        <f>IF(Table5[[#This Row],[Profit_Percentage]]&lt;=24.5%,"low","high")</f>
        <v>high</v>
      </c>
      <c r="Q8456" s="3" t="str">
        <f>IF(Table5[[#This Row],[Profit_Percentage]]&gt;25%,"high_profit","low_profit")&amp;(IF(Table5[[#This Row],[net_sales]]&gt;1000," high_sales"," low_sales"))</f>
        <v>high_profit high_sales</v>
      </c>
      <c r="R8456" s="3"/>
    </row>
    <row r="8457" spans="1:18" ht="14.25" customHeight="1" x14ac:dyDescent="0.3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Table5[[#This Row],[sales]]-(Table5[[#This Row],[sales]]*Table5[[#This Row],[discount]])</f>
        <v>1147.6990999999998</v>
      </c>
      <c r="O8457" s="6">
        <f>Table5[[#This Row],[profit]]/Table5[[#This Row],[net_sales]]</f>
        <v>0.27118606261867773</v>
      </c>
      <c r="P8457" s="3" t="str">
        <f>IF(Table5[[#This Row],[Profit_Percentage]]&lt;=24.5%,"low","high")</f>
        <v>high</v>
      </c>
      <c r="Q8457" s="3" t="str">
        <f>IF(Table5[[#This Row],[Profit_Percentage]]&gt;25%,"high_profit","low_profit")&amp;(IF(Table5[[#This Row],[net_sales]]&gt;1000," high_sales"," low_sales"))</f>
        <v>high_profit high_sales</v>
      </c>
      <c r="R8457" s="3"/>
    </row>
    <row r="8458" spans="1:18" ht="14.25" customHeight="1" x14ac:dyDescent="0.3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Table5[[#This Row],[sales]]-(Table5[[#This Row],[sales]]*Table5[[#This Row],[discount]])</f>
        <v>1641.2403999999999</v>
      </c>
      <c r="O8458" s="6">
        <f>Table5[[#This Row],[profit]]/Table5[[#This Row],[net_sales]]</f>
        <v>0.5566948022970919</v>
      </c>
      <c r="P8458" s="3" t="str">
        <f>IF(Table5[[#This Row],[Profit_Percentage]]&lt;=24.5%,"low","high")</f>
        <v>high</v>
      </c>
      <c r="Q8458" s="3" t="str">
        <f>IF(Table5[[#This Row],[Profit_Percentage]]&gt;25%,"high_profit","low_profit")&amp;(IF(Table5[[#This Row],[net_sales]]&gt;1000," high_sales"," low_sales"))</f>
        <v>high_profit high_sales</v>
      </c>
      <c r="R8458" s="3"/>
    </row>
    <row r="8459" spans="1:18" ht="14.25" customHeight="1" x14ac:dyDescent="0.3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Table5[[#This Row],[sales]]-(Table5[[#This Row],[sales]]*Table5[[#This Row],[discount]])</f>
        <v>1457.0360000000001</v>
      </c>
      <c r="O8459" s="6">
        <f>Table5[[#This Row],[profit]]/Table5[[#This Row],[net_sales]]</f>
        <v>0.24928004524253344</v>
      </c>
      <c r="P8459" s="3" t="str">
        <f>IF(Table5[[#This Row],[Profit_Percentage]]&lt;=24.5%,"low","high")</f>
        <v>high</v>
      </c>
      <c r="Q8459" s="3" t="str">
        <f>IF(Table5[[#This Row],[Profit_Percentage]]&gt;25%,"high_profit","low_profit")&amp;(IF(Table5[[#This Row],[net_sales]]&gt;1000," high_sales"," low_sales"))</f>
        <v>low_profit high_sales</v>
      </c>
      <c r="R8459" s="3"/>
    </row>
    <row r="8460" spans="1:18" ht="14.25" customHeight="1" x14ac:dyDescent="0.3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Table5[[#This Row],[sales]]-(Table5[[#This Row],[sales]]*Table5[[#This Row],[discount]])</f>
        <v>2101.605</v>
      </c>
      <c r="O8460" s="6">
        <f>Table5[[#This Row],[profit]]/Table5[[#This Row],[net_sales]]</f>
        <v>0.3037012188303701</v>
      </c>
      <c r="P8460" s="3" t="str">
        <f>IF(Table5[[#This Row],[Profit_Percentage]]&lt;=24.5%,"low","high")</f>
        <v>high</v>
      </c>
      <c r="Q8460" s="3" t="str">
        <f>IF(Table5[[#This Row],[Profit_Percentage]]&gt;25%,"high_profit","low_profit")&amp;(IF(Table5[[#This Row],[net_sales]]&gt;1000," high_sales"," low_sales"))</f>
        <v>high_profit high_sales</v>
      </c>
      <c r="R8460" s="3"/>
    </row>
    <row r="8461" spans="1:18" ht="14.25" customHeight="1" x14ac:dyDescent="0.3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Table5[[#This Row],[sales]]-(Table5[[#This Row],[sales]]*Table5[[#This Row],[discount]])</f>
        <v>336.9468</v>
      </c>
      <c r="O8461" s="6">
        <f>Table5[[#This Row],[profit]]/Table5[[#This Row],[net_sales]]</f>
        <v>8.8025765491763094E-2</v>
      </c>
      <c r="P8461" s="3" t="str">
        <f>IF(Table5[[#This Row],[Profit_Percentage]]&lt;=24.5%,"low","high")</f>
        <v>low</v>
      </c>
      <c r="Q8461" s="3" t="str">
        <f>IF(Table5[[#This Row],[Profit_Percentage]]&gt;25%,"high_profit","low_profit")&amp;(IF(Table5[[#This Row],[net_sales]]&gt;1000," high_sales"," low_sales"))</f>
        <v>low_profit low_sales</v>
      </c>
      <c r="R8461" s="3"/>
    </row>
    <row r="8462" spans="1:18" ht="14.25" customHeight="1" x14ac:dyDescent="0.3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Table5[[#This Row],[sales]]-(Table5[[#This Row],[sales]]*Table5[[#This Row],[discount]])</f>
        <v>1836.1030000000001</v>
      </c>
      <c r="O8462" s="6">
        <f>Table5[[#This Row],[profit]]/Table5[[#This Row],[net_sales]]</f>
        <v>0.23371237888070548</v>
      </c>
      <c r="P8462" s="3" t="str">
        <f>IF(Table5[[#This Row],[Profit_Percentage]]&lt;=24.5%,"low","high")</f>
        <v>low</v>
      </c>
      <c r="Q8462" s="3" t="str">
        <f>IF(Table5[[#This Row],[Profit_Percentage]]&gt;25%,"high_profit","low_profit")&amp;(IF(Table5[[#This Row],[net_sales]]&gt;1000," high_sales"," low_sales"))</f>
        <v>low_profit high_sales</v>
      </c>
      <c r="R8462" s="3"/>
    </row>
    <row r="8463" spans="1:18" ht="14.25" customHeight="1" x14ac:dyDescent="0.3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Table5[[#This Row],[sales]]-(Table5[[#This Row],[sales]]*Table5[[#This Row],[discount]])</f>
        <v>2402.4112000000005</v>
      </c>
      <c r="O8463" s="6">
        <f>Table5[[#This Row],[profit]]/Table5[[#This Row],[net_sales]]</f>
        <v>0.1327874262324451</v>
      </c>
      <c r="P8463" s="3" t="str">
        <f>IF(Table5[[#This Row],[Profit_Percentage]]&lt;=24.5%,"low","high")</f>
        <v>low</v>
      </c>
      <c r="Q8463" s="3" t="str">
        <f>IF(Table5[[#This Row],[Profit_Percentage]]&gt;25%,"high_profit","low_profit")&amp;(IF(Table5[[#This Row],[net_sales]]&gt;1000," high_sales"," low_sales"))</f>
        <v>low_profit high_sales</v>
      </c>
      <c r="R8463" s="3"/>
    </row>
    <row r="8464" spans="1:18" ht="14.25" customHeight="1" x14ac:dyDescent="0.3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Table5[[#This Row],[sales]]-(Table5[[#This Row],[sales]]*Table5[[#This Row],[discount]])</f>
        <v>3242.1939000000002</v>
      </c>
      <c r="O8464" s="6">
        <f>Table5[[#This Row],[profit]]/Table5[[#This Row],[net_sales]]</f>
        <v>0.1973385984101691</v>
      </c>
      <c r="P8464" s="3" t="str">
        <f>IF(Table5[[#This Row],[Profit_Percentage]]&lt;=24.5%,"low","high")</f>
        <v>low</v>
      </c>
      <c r="Q8464" s="3" t="str">
        <f>IF(Table5[[#This Row],[Profit_Percentage]]&gt;25%,"high_profit","low_profit")&amp;(IF(Table5[[#This Row],[net_sales]]&gt;1000," high_sales"," low_sales"))</f>
        <v>low_profit high_sales</v>
      </c>
      <c r="R8464" s="3"/>
    </row>
    <row r="8465" spans="1:18" ht="14.25" customHeight="1" x14ac:dyDescent="0.3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Table5[[#This Row],[sales]]-(Table5[[#This Row],[sales]]*Table5[[#This Row],[discount]])</f>
        <v>4223.4255999999996</v>
      </c>
      <c r="O8465" s="6">
        <f>Table5[[#This Row],[profit]]/Table5[[#This Row],[net_sales]]</f>
        <v>0.15555382341765417</v>
      </c>
      <c r="P8465" s="3" t="str">
        <f>IF(Table5[[#This Row],[Profit_Percentage]]&lt;=24.5%,"low","high")</f>
        <v>low</v>
      </c>
      <c r="Q8465" s="3" t="str">
        <f>IF(Table5[[#This Row],[Profit_Percentage]]&gt;25%,"high_profit","low_profit")&amp;(IF(Table5[[#This Row],[net_sales]]&gt;1000," high_sales"," low_sales"))</f>
        <v>low_profit high_sales</v>
      </c>
      <c r="R8465" s="3"/>
    </row>
    <row r="8466" spans="1:18" ht="14.25" customHeight="1" x14ac:dyDescent="0.3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Table5[[#This Row],[sales]]-(Table5[[#This Row],[sales]]*Table5[[#This Row],[discount]])</f>
        <v>2495.3103000000001</v>
      </c>
      <c r="O8466" s="6">
        <f>Table5[[#This Row],[profit]]/Table5[[#This Row],[net_sales]]</f>
        <v>0.20718465354789742</v>
      </c>
      <c r="P8466" s="3" t="str">
        <f>IF(Table5[[#This Row],[Profit_Percentage]]&lt;=24.5%,"low","high")</f>
        <v>low</v>
      </c>
      <c r="Q8466" s="3" t="str">
        <f>IF(Table5[[#This Row],[Profit_Percentage]]&gt;25%,"high_profit","low_profit")&amp;(IF(Table5[[#This Row],[net_sales]]&gt;1000," high_sales"," low_sales"))</f>
        <v>low_profit high_sales</v>
      </c>
      <c r="R8466" s="3"/>
    </row>
    <row r="8467" spans="1:18" ht="14.25" customHeight="1" x14ac:dyDescent="0.3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Table5[[#This Row],[sales]]-(Table5[[#This Row],[sales]]*Table5[[#This Row],[discount]])</f>
        <v>1503.06</v>
      </c>
      <c r="O8467" s="6">
        <f>Table5[[#This Row],[profit]]/Table5[[#This Row],[net_sales]]</f>
        <v>0.10912405359732813</v>
      </c>
      <c r="P8467" s="3" t="str">
        <f>IF(Table5[[#This Row],[Profit_Percentage]]&lt;=24.5%,"low","high")</f>
        <v>low</v>
      </c>
      <c r="Q8467" s="3" t="str">
        <f>IF(Table5[[#This Row],[Profit_Percentage]]&gt;25%,"high_profit","low_profit")&amp;(IF(Table5[[#This Row],[net_sales]]&gt;1000," high_sales"," low_sales"))</f>
        <v>low_profit high_sales</v>
      </c>
      <c r="R8467" s="3"/>
    </row>
    <row r="8468" spans="1:18" ht="14.25" customHeight="1" x14ac:dyDescent="0.3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Table5[[#This Row],[sales]]-(Table5[[#This Row],[sales]]*Table5[[#This Row],[discount]])</f>
        <v>2253.0882000000001</v>
      </c>
      <c r="O8468" s="6">
        <f>Table5[[#This Row],[profit]]/Table5[[#This Row],[net_sales]]</f>
        <v>0.33727929514698979</v>
      </c>
      <c r="P8468" s="3" t="str">
        <f>IF(Table5[[#This Row],[Profit_Percentage]]&lt;=24.5%,"low","high")</f>
        <v>high</v>
      </c>
      <c r="Q8468" s="3" t="str">
        <f>IF(Table5[[#This Row],[Profit_Percentage]]&gt;25%,"high_profit","low_profit")&amp;(IF(Table5[[#This Row],[net_sales]]&gt;1000," high_sales"," low_sales"))</f>
        <v>high_profit high_sales</v>
      </c>
      <c r="R8468" s="3"/>
    </row>
    <row r="8469" spans="1:18" ht="14.25" customHeight="1" x14ac:dyDescent="0.3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Table5[[#This Row],[sales]]-(Table5[[#This Row],[sales]]*Table5[[#This Row],[discount]])</f>
        <v>2458.2474000000002</v>
      </c>
      <c r="O8469" s="6">
        <f>Table5[[#This Row],[profit]]/Table5[[#This Row],[net_sales]]</f>
        <v>0.29905045358738097</v>
      </c>
      <c r="P8469" s="3" t="str">
        <f>IF(Table5[[#This Row],[Profit_Percentage]]&lt;=24.5%,"low","high")</f>
        <v>high</v>
      </c>
      <c r="Q8469" s="3" t="str">
        <f>IF(Table5[[#This Row],[Profit_Percentage]]&gt;25%,"high_profit","low_profit")&amp;(IF(Table5[[#This Row],[net_sales]]&gt;1000," high_sales"," low_sales"))</f>
        <v>high_profit high_sales</v>
      </c>
      <c r="R8469" s="3"/>
    </row>
    <row r="8470" spans="1:18" ht="14.25" customHeight="1" x14ac:dyDescent="0.3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Table5[[#This Row],[sales]]-(Table5[[#This Row],[sales]]*Table5[[#This Row],[discount]])</f>
        <v>1037.6585</v>
      </c>
      <c r="O8470" s="6">
        <f>Table5[[#This Row],[profit]]/Table5[[#This Row],[net_sales]]</f>
        <v>0.20300513126428396</v>
      </c>
      <c r="P8470" s="3" t="str">
        <f>IF(Table5[[#This Row],[Profit_Percentage]]&lt;=24.5%,"low","high")</f>
        <v>low</v>
      </c>
      <c r="Q8470" s="3" t="str">
        <f>IF(Table5[[#This Row],[Profit_Percentage]]&gt;25%,"high_profit","low_profit")&amp;(IF(Table5[[#This Row],[net_sales]]&gt;1000," high_sales"," low_sales"))</f>
        <v>low_profit high_sales</v>
      </c>
      <c r="R8470" s="3"/>
    </row>
    <row r="8471" spans="1:18" ht="14.25" customHeight="1" x14ac:dyDescent="0.3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Table5[[#This Row],[sales]]-(Table5[[#This Row],[sales]]*Table5[[#This Row],[discount]])</f>
        <v>362.56279999999998</v>
      </c>
      <c r="O8471" s="6">
        <f>Table5[[#This Row],[profit]]/Table5[[#This Row],[net_sales]]</f>
        <v>0.31972392093176688</v>
      </c>
      <c r="P8471" s="3" t="str">
        <f>IF(Table5[[#This Row],[Profit_Percentage]]&lt;=24.5%,"low","high")</f>
        <v>high</v>
      </c>
      <c r="Q8471" s="3" t="str">
        <f>IF(Table5[[#This Row],[Profit_Percentage]]&gt;25%,"high_profit","low_profit")&amp;(IF(Table5[[#This Row],[net_sales]]&gt;1000," high_sales"," low_sales"))</f>
        <v>high_profit low_sales</v>
      </c>
      <c r="R8471" s="3"/>
    </row>
    <row r="8472" spans="1:18" ht="14.25" customHeight="1" x14ac:dyDescent="0.3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Table5[[#This Row],[sales]]-(Table5[[#This Row],[sales]]*Table5[[#This Row],[discount]])</f>
        <v>1044.325</v>
      </c>
      <c r="O8472" s="6">
        <f>Table5[[#This Row],[profit]]/Table5[[#This Row],[net_sales]]</f>
        <v>0.11516529815909797</v>
      </c>
      <c r="P8472" s="3" t="str">
        <f>IF(Table5[[#This Row],[Profit_Percentage]]&lt;=24.5%,"low","high")</f>
        <v>low</v>
      </c>
      <c r="Q8472" s="3" t="str">
        <f>IF(Table5[[#This Row],[Profit_Percentage]]&gt;25%,"high_profit","low_profit")&amp;(IF(Table5[[#This Row],[net_sales]]&gt;1000," high_sales"," low_sales"))</f>
        <v>low_profit high_sales</v>
      </c>
      <c r="R8472" s="3"/>
    </row>
    <row r="8473" spans="1:18" ht="14.25" customHeight="1" x14ac:dyDescent="0.3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Table5[[#This Row],[sales]]-(Table5[[#This Row],[sales]]*Table5[[#This Row],[discount]])</f>
        <v>444.89499999999998</v>
      </c>
      <c r="O8473" s="6">
        <f>Table5[[#This Row],[profit]]/Table5[[#This Row],[net_sales]]</f>
        <v>0.38492228503354725</v>
      </c>
      <c r="P8473" s="3" t="str">
        <f>IF(Table5[[#This Row],[Profit_Percentage]]&lt;=24.5%,"low","high")</f>
        <v>high</v>
      </c>
      <c r="Q8473" s="3" t="str">
        <f>IF(Table5[[#This Row],[Profit_Percentage]]&gt;25%,"high_profit","low_profit")&amp;(IF(Table5[[#This Row],[net_sales]]&gt;1000," high_sales"," low_sales"))</f>
        <v>high_profit low_sales</v>
      </c>
      <c r="R8473" s="3"/>
    </row>
    <row r="8474" spans="1:18" ht="14.25" customHeight="1" x14ac:dyDescent="0.3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Table5[[#This Row],[sales]]-(Table5[[#This Row],[sales]]*Table5[[#This Row],[discount]])</f>
        <v>1137.6143999999999</v>
      </c>
      <c r="O8474" s="6">
        <f>Table5[[#This Row],[profit]]/Table5[[#This Row],[net_sales]]</f>
        <v>0.21618924654962174</v>
      </c>
      <c r="P8474" s="3" t="str">
        <f>IF(Table5[[#This Row],[Profit_Percentage]]&lt;=24.5%,"low","high")</f>
        <v>low</v>
      </c>
      <c r="Q8474" s="3" t="str">
        <f>IF(Table5[[#This Row],[Profit_Percentage]]&gt;25%,"high_profit","low_profit")&amp;(IF(Table5[[#This Row],[net_sales]]&gt;1000," high_sales"," low_sales"))</f>
        <v>low_profit high_sales</v>
      </c>
      <c r="R8474" s="3"/>
    </row>
    <row r="8475" spans="1:18" ht="14.25" customHeight="1" x14ac:dyDescent="0.3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Table5[[#This Row],[sales]]-(Table5[[#This Row],[sales]]*Table5[[#This Row],[discount]])</f>
        <v>3459.8642</v>
      </c>
      <c r="O8475" s="6">
        <f>Table5[[#This Row],[profit]]/Table5[[#This Row],[net_sales]]</f>
        <v>0.36101994985814762</v>
      </c>
      <c r="P8475" s="3" t="str">
        <f>IF(Table5[[#This Row],[Profit_Percentage]]&lt;=24.5%,"low","high")</f>
        <v>high</v>
      </c>
      <c r="Q8475" s="3" t="str">
        <f>IF(Table5[[#This Row],[Profit_Percentage]]&gt;25%,"high_profit","low_profit")&amp;(IF(Table5[[#This Row],[net_sales]]&gt;1000," high_sales"," low_sales"))</f>
        <v>high_profit high_sales</v>
      </c>
      <c r="R8475" s="3"/>
    </row>
    <row r="8476" spans="1:18" ht="14.25" customHeight="1" x14ac:dyDescent="0.3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Table5[[#This Row],[sales]]-(Table5[[#This Row],[sales]]*Table5[[#This Row],[discount]])</f>
        <v>3400.56</v>
      </c>
      <c r="O8476" s="6">
        <f>Table5[[#This Row],[profit]]/Table5[[#This Row],[net_sales]]</f>
        <v>0.30557908109252596</v>
      </c>
      <c r="P8476" s="3" t="str">
        <f>IF(Table5[[#This Row],[Profit_Percentage]]&lt;=24.5%,"low","high")</f>
        <v>high</v>
      </c>
      <c r="Q8476" s="3" t="str">
        <f>IF(Table5[[#This Row],[Profit_Percentage]]&gt;25%,"high_profit","low_profit")&amp;(IF(Table5[[#This Row],[net_sales]]&gt;1000," high_sales"," low_sales"))</f>
        <v>high_profit high_sales</v>
      </c>
      <c r="R8476" s="3"/>
    </row>
    <row r="8477" spans="1:18" ht="14.25" customHeight="1" x14ac:dyDescent="0.3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Table5[[#This Row],[sales]]-(Table5[[#This Row],[sales]]*Table5[[#This Row],[discount]])</f>
        <v>2042.0876000000001</v>
      </c>
      <c r="O8477" s="6">
        <f>Table5[[#This Row],[profit]]/Table5[[#This Row],[net_sales]]</f>
        <v>0.13106685531022272</v>
      </c>
      <c r="P8477" s="3" t="str">
        <f>IF(Table5[[#This Row],[Profit_Percentage]]&lt;=24.5%,"low","high")</f>
        <v>low</v>
      </c>
      <c r="Q8477" s="3" t="str">
        <f>IF(Table5[[#This Row],[Profit_Percentage]]&gt;25%,"high_profit","low_profit")&amp;(IF(Table5[[#This Row],[net_sales]]&gt;1000," high_sales"," low_sales"))</f>
        <v>low_profit high_sales</v>
      </c>
      <c r="R8477" s="3"/>
    </row>
    <row r="8478" spans="1:18" ht="14.25" customHeight="1" x14ac:dyDescent="0.3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Table5[[#This Row],[sales]]-(Table5[[#This Row],[sales]]*Table5[[#This Row],[discount]])</f>
        <v>1301.6807999999999</v>
      </c>
      <c r="O8478" s="6">
        <f>Table5[[#This Row],[profit]]/Table5[[#This Row],[net_sales]]</f>
        <v>0.22653019081175665</v>
      </c>
      <c r="P8478" s="3" t="str">
        <f>IF(Table5[[#This Row],[Profit_Percentage]]&lt;=24.5%,"low","high")</f>
        <v>low</v>
      </c>
      <c r="Q8478" s="3" t="str">
        <f>IF(Table5[[#This Row],[Profit_Percentage]]&gt;25%,"high_profit","low_profit")&amp;(IF(Table5[[#This Row],[net_sales]]&gt;1000," high_sales"," low_sales"))</f>
        <v>low_profit high_sales</v>
      </c>
      <c r="R8478" s="3"/>
    </row>
    <row r="8479" spans="1:18" ht="14.25" customHeight="1" x14ac:dyDescent="0.3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Table5[[#This Row],[sales]]-(Table5[[#This Row],[sales]]*Table5[[#This Row],[discount]])</f>
        <v>1227.7936</v>
      </c>
      <c r="O8479" s="6">
        <f>Table5[[#This Row],[profit]]/Table5[[#This Row],[net_sales]]</f>
        <v>0.2574536958003365</v>
      </c>
      <c r="P8479" s="3" t="str">
        <f>IF(Table5[[#This Row],[Profit_Percentage]]&lt;=24.5%,"low","high")</f>
        <v>high</v>
      </c>
      <c r="Q8479" s="3" t="str">
        <f>IF(Table5[[#This Row],[Profit_Percentage]]&gt;25%,"high_profit","low_profit")&amp;(IF(Table5[[#This Row],[net_sales]]&gt;1000," high_sales"," low_sales"))</f>
        <v>high_profit high_sales</v>
      </c>
      <c r="R8479" s="3"/>
    </row>
    <row r="8480" spans="1:18" ht="14.25" customHeight="1" x14ac:dyDescent="0.3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Table5[[#This Row],[sales]]-(Table5[[#This Row],[sales]]*Table5[[#This Row],[discount]])</f>
        <v>2262.1170000000002</v>
      </c>
      <c r="O8480" s="6">
        <f>Table5[[#This Row],[profit]]/Table5[[#This Row],[net_sales]]</f>
        <v>0.19657692329795495</v>
      </c>
      <c r="P8480" s="3" t="str">
        <f>IF(Table5[[#This Row],[Profit_Percentage]]&lt;=24.5%,"low","high")</f>
        <v>low</v>
      </c>
      <c r="Q8480" s="3" t="str">
        <f>IF(Table5[[#This Row],[Profit_Percentage]]&gt;25%,"high_profit","low_profit")&amp;(IF(Table5[[#This Row],[net_sales]]&gt;1000," high_sales"," low_sales"))</f>
        <v>low_profit high_sales</v>
      </c>
      <c r="R8480" s="3"/>
    </row>
    <row r="8481" spans="1:18" ht="14.25" customHeight="1" x14ac:dyDescent="0.3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Table5[[#This Row],[sales]]-(Table5[[#This Row],[sales]]*Table5[[#This Row],[discount]])</f>
        <v>1844.4931999999999</v>
      </c>
      <c r="O8481" s="6">
        <f>Table5[[#This Row],[profit]]/Table5[[#This Row],[net_sales]]</f>
        <v>0.32556368329251634</v>
      </c>
      <c r="P8481" s="3" t="str">
        <f>IF(Table5[[#This Row],[Profit_Percentage]]&lt;=24.5%,"low","high")</f>
        <v>high</v>
      </c>
      <c r="Q8481" s="3" t="str">
        <f>IF(Table5[[#This Row],[Profit_Percentage]]&gt;25%,"high_profit","low_profit")&amp;(IF(Table5[[#This Row],[net_sales]]&gt;1000," high_sales"," low_sales"))</f>
        <v>high_profit high_sales</v>
      </c>
      <c r="R8481" s="3"/>
    </row>
    <row r="8482" spans="1:18" ht="14.25" customHeight="1" x14ac:dyDescent="0.3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Table5[[#This Row],[sales]]-(Table5[[#This Row],[sales]]*Table5[[#This Row],[discount]])</f>
        <v>2002.1732999999999</v>
      </c>
      <c r="O8482" s="6">
        <f>Table5[[#This Row],[profit]]/Table5[[#This Row],[net_sales]]</f>
        <v>0.52268202757473592</v>
      </c>
      <c r="P8482" s="3" t="str">
        <f>IF(Table5[[#This Row],[Profit_Percentage]]&lt;=24.5%,"low","high")</f>
        <v>high</v>
      </c>
      <c r="Q8482" s="3" t="str">
        <f>IF(Table5[[#This Row],[Profit_Percentage]]&gt;25%,"high_profit","low_profit")&amp;(IF(Table5[[#This Row],[net_sales]]&gt;1000," high_sales"," low_sales"))</f>
        <v>high_profit high_sales</v>
      </c>
      <c r="R8482" s="3"/>
    </row>
    <row r="8483" spans="1:18" ht="14.25" customHeight="1" x14ac:dyDescent="0.3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Table5[[#This Row],[sales]]-(Table5[[#This Row],[sales]]*Table5[[#This Row],[discount]])</f>
        <v>3903.732</v>
      </c>
      <c r="O8483" s="6">
        <f>Table5[[#This Row],[profit]]/Table5[[#This Row],[net_sales]]</f>
        <v>0.27474734433613784</v>
      </c>
      <c r="P8483" s="3" t="str">
        <f>IF(Table5[[#This Row],[Profit_Percentage]]&lt;=24.5%,"low","high")</f>
        <v>high</v>
      </c>
      <c r="Q8483" s="3" t="str">
        <f>IF(Table5[[#This Row],[Profit_Percentage]]&gt;25%,"high_profit","low_profit")&amp;(IF(Table5[[#This Row],[net_sales]]&gt;1000," high_sales"," low_sales"))</f>
        <v>high_profit high_sales</v>
      </c>
      <c r="R8483" s="3"/>
    </row>
    <row r="8484" spans="1:18" ht="14.25" customHeight="1" x14ac:dyDescent="0.3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Table5[[#This Row],[sales]]-(Table5[[#This Row],[sales]]*Table5[[#This Row],[discount]])</f>
        <v>1078.4277</v>
      </c>
      <c r="O8484" s="6">
        <f>Table5[[#This Row],[profit]]/Table5[[#This Row],[net_sales]]</f>
        <v>0.29385372797824089</v>
      </c>
      <c r="P8484" s="3" t="str">
        <f>IF(Table5[[#This Row],[Profit_Percentage]]&lt;=24.5%,"low","high")</f>
        <v>high</v>
      </c>
      <c r="Q8484" s="3" t="str">
        <f>IF(Table5[[#This Row],[Profit_Percentage]]&gt;25%,"high_profit","low_profit")&amp;(IF(Table5[[#This Row],[net_sales]]&gt;1000," high_sales"," low_sales"))</f>
        <v>high_profit high_sales</v>
      </c>
      <c r="R8484" s="3"/>
    </row>
    <row r="8485" spans="1:18" ht="14.25" customHeight="1" x14ac:dyDescent="0.3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Table5[[#This Row],[sales]]-(Table5[[#This Row],[sales]]*Table5[[#This Row],[discount]])</f>
        <v>922.01379999999995</v>
      </c>
      <c r="O8485" s="6">
        <f>Table5[[#This Row],[profit]]/Table5[[#This Row],[net_sales]]</f>
        <v>0.29920376462911946</v>
      </c>
      <c r="P8485" s="3" t="str">
        <f>IF(Table5[[#This Row],[Profit_Percentage]]&lt;=24.5%,"low","high")</f>
        <v>high</v>
      </c>
      <c r="Q8485" s="3" t="str">
        <f>IF(Table5[[#This Row],[Profit_Percentage]]&gt;25%,"high_profit","low_profit")&amp;(IF(Table5[[#This Row],[net_sales]]&gt;1000," high_sales"," low_sales"))</f>
        <v>high_profit low_sales</v>
      </c>
      <c r="R8485" s="3"/>
    </row>
    <row r="8486" spans="1:18" ht="14.25" customHeight="1" x14ac:dyDescent="0.3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Table5[[#This Row],[sales]]-(Table5[[#This Row],[sales]]*Table5[[#This Row],[discount]])</f>
        <v>1970.0339999999999</v>
      </c>
      <c r="O8486" s="6">
        <f>Table5[[#This Row],[profit]]/Table5[[#This Row],[net_sales]]</f>
        <v>0.28347734100020611</v>
      </c>
      <c r="P8486" s="3" t="str">
        <f>IF(Table5[[#This Row],[Profit_Percentage]]&lt;=24.5%,"low","high")</f>
        <v>high</v>
      </c>
      <c r="Q8486" s="3" t="str">
        <f>IF(Table5[[#This Row],[Profit_Percentage]]&gt;25%,"high_profit","low_profit")&amp;(IF(Table5[[#This Row],[net_sales]]&gt;1000," high_sales"," low_sales"))</f>
        <v>high_profit high_sales</v>
      </c>
      <c r="R8486" s="3"/>
    </row>
    <row r="8487" spans="1:18" ht="14.25" customHeight="1" x14ac:dyDescent="0.3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Table5[[#This Row],[sales]]-(Table5[[#This Row],[sales]]*Table5[[#This Row],[discount]])</f>
        <v>1368.8094999999998</v>
      </c>
      <c r="O8487" s="6">
        <f>Table5[[#This Row],[profit]]/Table5[[#This Row],[net_sales]]</f>
        <v>0.24728057483528573</v>
      </c>
      <c r="P8487" s="3" t="str">
        <f>IF(Table5[[#This Row],[Profit_Percentage]]&lt;=24.5%,"low","high")</f>
        <v>high</v>
      </c>
      <c r="Q8487" s="3" t="str">
        <f>IF(Table5[[#This Row],[Profit_Percentage]]&gt;25%,"high_profit","low_profit")&amp;(IF(Table5[[#This Row],[net_sales]]&gt;1000," high_sales"," low_sales"))</f>
        <v>low_profit high_sales</v>
      </c>
      <c r="R8487" s="3"/>
    </row>
    <row r="8488" spans="1:18" ht="14.25" customHeight="1" x14ac:dyDescent="0.3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Table5[[#This Row],[sales]]-(Table5[[#This Row],[sales]]*Table5[[#This Row],[discount]])</f>
        <v>200.84480000000002</v>
      </c>
      <c r="O8488" s="6">
        <f>Table5[[#This Row],[profit]]/Table5[[#This Row],[net_sales]]</f>
        <v>0.38850893824485372</v>
      </c>
      <c r="P8488" s="3" t="str">
        <f>IF(Table5[[#This Row],[Profit_Percentage]]&lt;=24.5%,"low","high")</f>
        <v>high</v>
      </c>
      <c r="Q8488" s="3" t="str">
        <f>IF(Table5[[#This Row],[Profit_Percentage]]&gt;25%,"high_profit","low_profit")&amp;(IF(Table5[[#This Row],[net_sales]]&gt;1000," high_sales"," low_sales"))</f>
        <v>high_profit low_sales</v>
      </c>
      <c r="R8488" s="3"/>
    </row>
    <row r="8489" spans="1:18" ht="14.25" customHeight="1" x14ac:dyDescent="0.3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Table5[[#This Row],[sales]]-(Table5[[#This Row],[sales]]*Table5[[#This Row],[discount]])</f>
        <v>3198.5094000000004</v>
      </c>
      <c r="O8489" s="6">
        <f>Table5[[#This Row],[profit]]/Table5[[#This Row],[net_sales]]</f>
        <v>0.33915485757209274</v>
      </c>
      <c r="P8489" s="3" t="str">
        <f>IF(Table5[[#This Row],[Profit_Percentage]]&lt;=24.5%,"low","high")</f>
        <v>high</v>
      </c>
      <c r="Q8489" s="3" t="str">
        <f>IF(Table5[[#This Row],[Profit_Percentage]]&gt;25%,"high_profit","low_profit")&amp;(IF(Table5[[#This Row],[net_sales]]&gt;1000," high_sales"," low_sales"))</f>
        <v>high_profit high_sales</v>
      </c>
      <c r="R8489" s="3"/>
    </row>
    <row r="8490" spans="1:18" ht="14.25" customHeight="1" x14ac:dyDescent="0.3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Table5[[#This Row],[sales]]-(Table5[[#This Row],[sales]]*Table5[[#This Row],[discount]])</f>
        <v>3285.7439999999997</v>
      </c>
      <c r="O8490" s="6">
        <f>Table5[[#This Row],[profit]]/Table5[[#This Row],[net_sales]]</f>
        <v>0.23128095189400028</v>
      </c>
      <c r="P8490" s="3" t="str">
        <f>IF(Table5[[#This Row],[Profit_Percentage]]&lt;=24.5%,"low","high")</f>
        <v>low</v>
      </c>
      <c r="Q8490" s="3" t="str">
        <f>IF(Table5[[#This Row],[Profit_Percentage]]&gt;25%,"high_profit","low_profit")&amp;(IF(Table5[[#This Row],[net_sales]]&gt;1000," high_sales"," low_sales"))</f>
        <v>low_profit high_sales</v>
      </c>
      <c r="R8490" s="3"/>
    </row>
    <row r="8491" spans="1:18" ht="14.25" customHeight="1" x14ac:dyDescent="0.3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Table5[[#This Row],[sales]]-(Table5[[#This Row],[sales]]*Table5[[#This Row],[discount]])</f>
        <v>2589.2831999999999</v>
      </c>
      <c r="O8491" s="6">
        <f>Table5[[#This Row],[profit]]/Table5[[#This Row],[net_sales]]</f>
        <v>0.11521335325544924</v>
      </c>
      <c r="P8491" s="3" t="str">
        <f>IF(Table5[[#This Row],[Profit_Percentage]]&lt;=24.5%,"low","high")</f>
        <v>low</v>
      </c>
      <c r="Q8491" s="3" t="str">
        <f>IF(Table5[[#This Row],[Profit_Percentage]]&gt;25%,"high_profit","low_profit")&amp;(IF(Table5[[#This Row],[net_sales]]&gt;1000," high_sales"," low_sales"))</f>
        <v>low_profit high_sales</v>
      </c>
      <c r="R8491" s="3"/>
    </row>
    <row r="8492" spans="1:18" ht="14.25" customHeight="1" x14ac:dyDescent="0.3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Table5[[#This Row],[sales]]-(Table5[[#This Row],[sales]]*Table5[[#This Row],[discount]])</f>
        <v>2676.7012000000004</v>
      </c>
      <c r="O8492" s="6">
        <f>Table5[[#This Row],[profit]]/Table5[[#This Row],[net_sales]]</f>
        <v>0.44385604190710554</v>
      </c>
      <c r="P8492" s="3" t="str">
        <f>IF(Table5[[#This Row],[Profit_Percentage]]&lt;=24.5%,"low","high")</f>
        <v>high</v>
      </c>
      <c r="Q8492" s="3" t="str">
        <f>IF(Table5[[#This Row],[Profit_Percentage]]&gt;25%,"high_profit","low_profit")&amp;(IF(Table5[[#This Row],[net_sales]]&gt;1000," high_sales"," low_sales"))</f>
        <v>high_profit high_sales</v>
      </c>
      <c r="R8492" s="3"/>
    </row>
    <row r="8493" spans="1:18" ht="14.25" customHeight="1" x14ac:dyDescent="0.3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Table5[[#This Row],[sales]]-(Table5[[#This Row],[sales]]*Table5[[#This Row],[discount]])</f>
        <v>2829.3317999999999</v>
      </c>
      <c r="O8493" s="6">
        <f>Table5[[#This Row],[profit]]/Table5[[#This Row],[net_sales]]</f>
        <v>0.18972677577087282</v>
      </c>
      <c r="P8493" s="3" t="str">
        <f>IF(Table5[[#This Row],[Profit_Percentage]]&lt;=24.5%,"low","high")</f>
        <v>low</v>
      </c>
      <c r="Q8493" s="3" t="str">
        <f>IF(Table5[[#This Row],[Profit_Percentage]]&gt;25%,"high_profit","low_profit")&amp;(IF(Table5[[#This Row],[net_sales]]&gt;1000," high_sales"," low_sales"))</f>
        <v>low_profit high_sales</v>
      </c>
      <c r="R8493" s="3"/>
    </row>
    <row r="8494" spans="1:18" ht="14.25" customHeight="1" x14ac:dyDescent="0.3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Table5[[#This Row],[sales]]-(Table5[[#This Row],[sales]]*Table5[[#This Row],[discount]])</f>
        <v>3866.0210000000002</v>
      </c>
      <c r="O8494" s="6">
        <f>Table5[[#This Row],[profit]]/Table5[[#This Row],[net_sales]]</f>
        <v>0.31664339122834562</v>
      </c>
      <c r="P8494" s="3" t="str">
        <f>IF(Table5[[#This Row],[Profit_Percentage]]&lt;=24.5%,"low","high")</f>
        <v>high</v>
      </c>
      <c r="Q8494" s="3" t="str">
        <f>IF(Table5[[#This Row],[Profit_Percentage]]&gt;25%,"high_profit","low_profit")&amp;(IF(Table5[[#This Row],[net_sales]]&gt;1000," high_sales"," low_sales"))</f>
        <v>high_profit high_sales</v>
      </c>
      <c r="R8494" s="3"/>
    </row>
    <row r="8495" spans="1:18" ht="14.25" customHeight="1" x14ac:dyDescent="0.3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Table5[[#This Row],[sales]]-(Table5[[#This Row],[sales]]*Table5[[#This Row],[discount]])</f>
        <v>2083.8000000000002</v>
      </c>
      <c r="O8495" s="6">
        <f>Table5[[#This Row],[profit]]/Table5[[#This Row],[net_sales]]</f>
        <v>0.37689797485363274</v>
      </c>
      <c r="P8495" s="3" t="str">
        <f>IF(Table5[[#This Row],[Profit_Percentage]]&lt;=24.5%,"low","high")</f>
        <v>high</v>
      </c>
      <c r="Q8495" s="3" t="str">
        <f>IF(Table5[[#This Row],[Profit_Percentage]]&gt;25%,"high_profit","low_profit")&amp;(IF(Table5[[#This Row],[net_sales]]&gt;1000," high_sales"," low_sales"))</f>
        <v>high_profit high_sales</v>
      </c>
      <c r="R8495" s="3"/>
    </row>
    <row r="8496" spans="1:18" ht="14.25" customHeight="1" x14ac:dyDescent="0.3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Table5[[#This Row],[sales]]-(Table5[[#This Row],[sales]]*Table5[[#This Row],[discount]])</f>
        <v>752.03020000000004</v>
      </c>
      <c r="O8496" s="6">
        <f>Table5[[#This Row],[profit]]/Table5[[#This Row],[net_sales]]</f>
        <v>0.36277798418201818</v>
      </c>
      <c r="P8496" s="3" t="str">
        <f>IF(Table5[[#This Row],[Profit_Percentage]]&lt;=24.5%,"low","high")</f>
        <v>high</v>
      </c>
      <c r="Q8496" s="3" t="str">
        <f>IF(Table5[[#This Row],[Profit_Percentage]]&gt;25%,"high_profit","low_profit")&amp;(IF(Table5[[#This Row],[net_sales]]&gt;1000," high_sales"," low_sales"))</f>
        <v>high_profit low_sales</v>
      </c>
      <c r="R8496" s="3"/>
    </row>
    <row r="8497" spans="1:18" ht="14.25" customHeight="1" x14ac:dyDescent="0.3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Table5[[#This Row],[sales]]-(Table5[[#This Row],[sales]]*Table5[[#This Row],[discount]])</f>
        <v>857.4588</v>
      </c>
      <c r="O8497" s="6">
        <f>Table5[[#This Row],[profit]]/Table5[[#This Row],[net_sales]]</f>
        <v>0.10290873450712733</v>
      </c>
      <c r="P8497" s="3" t="str">
        <f>IF(Table5[[#This Row],[Profit_Percentage]]&lt;=24.5%,"low","high")</f>
        <v>low</v>
      </c>
      <c r="Q8497" s="3" t="str">
        <f>IF(Table5[[#This Row],[Profit_Percentage]]&gt;25%,"high_profit","low_profit")&amp;(IF(Table5[[#This Row],[net_sales]]&gt;1000," high_sales"," low_sales"))</f>
        <v>low_profit low_sales</v>
      </c>
      <c r="R8497" s="3"/>
    </row>
    <row r="8498" spans="1:18" ht="14.25" customHeight="1" x14ac:dyDescent="0.3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Table5[[#This Row],[sales]]-(Table5[[#This Row],[sales]]*Table5[[#This Row],[discount]])</f>
        <v>332.2396</v>
      </c>
      <c r="O8498" s="6">
        <f>Table5[[#This Row],[profit]]/Table5[[#This Row],[net_sales]]</f>
        <v>0.12475936041338842</v>
      </c>
      <c r="P8498" s="3" t="str">
        <f>IF(Table5[[#This Row],[Profit_Percentage]]&lt;=24.5%,"low","high")</f>
        <v>low</v>
      </c>
      <c r="Q8498" s="3" t="str">
        <f>IF(Table5[[#This Row],[Profit_Percentage]]&gt;25%,"high_profit","low_profit")&amp;(IF(Table5[[#This Row],[net_sales]]&gt;1000," high_sales"," low_sales"))</f>
        <v>low_profit low_sales</v>
      </c>
      <c r="R8498" s="3"/>
    </row>
    <row r="8499" spans="1:18" ht="14.25" customHeight="1" x14ac:dyDescent="0.3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Table5[[#This Row],[sales]]-(Table5[[#This Row],[sales]]*Table5[[#This Row],[discount]])</f>
        <v>1334.3210999999999</v>
      </c>
      <c r="O8499" s="6">
        <f>Table5[[#This Row],[profit]]/Table5[[#This Row],[net_sales]]</f>
        <v>0.11608150391985857</v>
      </c>
      <c r="P8499" s="3" t="str">
        <f>IF(Table5[[#This Row],[Profit_Percentage]]&lt;=24.5%,"low","high")</f>
        <v>low</v>
      </c>
      <c r="Q8499" s="3" t="str">
        <f>IF(Table5[[#This Row],[Profit_Percentage]]&gt;25%,"high_profit","low_profit")&amp;(IF(Table5[[#This Row],[net_sales]]&gt;1000," high_sales"," low_sales"))</f>
        <v>low_profit high_sales</v>
      </c>
      <c r="R8499" s="3"/>
    </row>
    <row r="8500" spans="1:18" ht="14.25" customHeight="1" x14ac:dyDescent="0.3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Table5[[#This Row],[sales]]-(Table5[[#This Row],[sales]]*Table5[[#This Row],[discount]])</f>
        <v>3494.3863999999999</v>
      </c>
      <c r="O8500" s="6">
        <f>Table5[[#This Row],[profit]]/Table5[[#This Row],[net_sales]]</f>
        <v>0.34566011360392196</v>
      </c>
      <c r="P8500" s="3" t="str">
        <f>IF(Table5[[#This Row],[Profit_Percentage]]&lt;=24.5%,"low","high")</f>
        <v>high</v>
      </c>
      <c r="Q8500" s="3" t="str">
        <f>IF(Table5[[#This Row],[Profit_Percentage]]&gt;25%,"high_profit","low_profit")&amp;(IF(Table5[[#This Row],[net_sales]]&gt;1000," high_sales"," low_sales"))</f>
        <v>high_profit high_sales</v>
      </c>
      <c r="R8500" s="3"/>
    </row>
    <row r="8501" spans="1:18" ht="14.25" customHeight="1" x14ac:dyDescent="0.3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Table5[[#This Row],[sales]]-(Table5[[#This Row],[sales]]*Table5[[#This Row],[discount]])</f>
        <v>2127.0825</v>
      </c>
      <c r="O8501" s="6">
        <f>Table5[[#This Row],[profit]]/Table5[[#This Row],[net_sales]]</f>
        <v>0.24106258219885687</v>
      </c>
      <c r="P8501" s="3" t="str">
        <f>IF(Table5[[#This Row],[Profit_Percentage]]&lt;=24.5%,"low","high")</f>
        <v>low</v>
      </c>
      <c r="Q8501" s="3" t="str">
        <f>IF(Table5[[#This Row],[Profit_Percentage]]&gt;25%,"high_profit","low_profit")&amp;(IF(Table5[[#This Row],[net_sales]]&gt;1000," high_sales"," low_sales"))</f>
        <v>low_profit high_sales</v>
      </c>
      <c r="R8501" s="3"/>
    </row>
    <row r="8502" spans="1:18" ht="14.25" customHeight="1" x14ac:dyDescent="0.3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Table5[[#This Row],[sales]]-(Table5[[#This Row],[sales]]*Table5[[#This Row],[discount]])</f>
        <v>1307.5362</v>
      </c>
      <c r="O8502" s="6">
        <f>Table5[[#This Row],[profit]]/Table5[[#This Row],[net_sales]]</f>
        <v>0.16990734176231603</v>
      </c>
      <c r="P8502" s="3" t="str">
        <f>IF(Table5[[#This Row],[Profit_Percentage]]&lt;=24.5%,"low","high")</f>
        <v>low</v>
      </c>
      <c r="Q8502" s="3" t="str">
        <f>IF(Table5[[#This Row],[Profit_Percentage]]&gt;25%,"high_profit","low_profit")&amp;(IF(Table5[[#This Row],[net_sales]]&gt;1000," high_sales"," low_sales"))</f>
        <v>low_profit high_sales</v>
      </c>
      <c r="R8502" s="3"/>
    </row>
    <row r="8503" spans="1:18" ht="14.25" customHeight="1" x14ac:dyDescent="0.3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Table5[[#This Row],[sales]]-(Table5[[#This Row],[sales]]*Table5[[#This Row],[discount]])</f>
        <v>400.21379999999999</v>
      </c>
      <c r="O8503" s="6">
        <f>Table5[[#This Row],[profit]]/Table5[[#This Row],[net_sales]]</f>
        <v>0.27135496077346655</v>
      </c>
      <c r="P8503" s="3" t="str">
        <f>IF(Table5[[#This Row],[Profit_Percentage]]&lt;=24.5%,"low","high")</f>
        <v>high</v>
      </c>
      <c r="Q8503" s="3" t="str">
        <f>IF(Table5[[#This Row],[Profit_Percentage]]&gt;25%,"high_profit","low_profit")&amp;(IF(Table5[[#This Row],[net_sales]]&gt;1000," high_sales"," low_sales"))</f>
        <v>high_profit low_sales</v>
      </c>
      <c r="R8503" s="3"/>
    </row>
    <row r="8504" spans="1:18" ht="14.25" customHeight="1" x14ac:dyDescent="0.3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Table5[[#This Row],[sales]]-(Table5[[#This Row],[sales]]*Table5[[#This Row],[discount]])</f>
        <v>254.58479999999997</v>
      </c>
      <c r="O8504" s="6">
        <f>Table5[[#This Row],[profit]]/Table5[[#This Row],[net_sales]]</f>
        <v>0.40666214165181902</v>
      </c>
      <c r="P8504" s="3" t="str">
        <f>IF(Table5[[#This Row],[Profit_Percentage]]&lt;=24.5%,"low","high")</f>
        <v>high</v>
      </c>
      <c r="Q8504" s="3" t="str">
        <f>IF(Table5[[#This Row],[Profit_Percentage]]&gt;25%,"high_profit","low_profit")&amp;(IF(Table5[[#This Row],[net_sales]]&gt;1000," high_sales"," low_sales"))</f>
        <v>high_profit low_sales</v>
      </c>
      <c r="R8504" s="3"/>
    </row>
    <row r="8505" spans="1:18" ht="14.25" customHeight="1" x14ac:dyDescent="0.3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Table5[[#This Row],[sales]]-(Table5[[#This Row],[sales]]*Table5[[#This Row],[discount]])</f>
        <v>1336.3870000000002</v>
      </c>
      <c r="O8505" s="6">
        <f>Table5[[#This Row],[profit]]/Table5[[#This Row],[net_sales]]</f>
        <v>0.21055278149218748</v>
      </c>
      <c r="P8505" s="3" t="str">
        <f>IF(Table5[[#This Row],[Profit_Percentage]]&lt;=24.5%,"low","high")</f>
        <v>low</v>
      </c>
      <c r="Q8505" s="3" t="str">
        <f>IF(Table5[[#This Row],[Profit_Percentage]]&gt;25%,"high_profit","low_profit")&amp;(IF(Table5[[#This Row],[net_sales]]&gt;1000," high_sales"," low_sales"))</f>
        <v>low_profit high_sales</v>
      </c>
      <c r="R8505" s="3"/>
    </row>
    <row r="8506" spans="1:18" ht="14.25" customHeight="1" x14ac:dyDescent="0.3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Table5[[#This Row],[sales]]-(Table5[[#This Row],[sales]]*Table5[[#This Row],[discount]])</f>
        <v>312.50389999999999</v>
      </c>
      <c r="O8506" s="6">
        <f>Table5[[#This Row],[profit]]/Table5[[#This Row],[net_sales]]</f>
        <v>0.4756420639870414</v>
      </c>
      <c r="P8506" s="3" t="str">
        <f>IF(Table5[[#This Row],[Profit_Percentage]]&lt;=24.5%,"low","high")</f>
        <v>high</v>
      </c>
      <c r="Q8506" s="3" t="str">
        <f>IF(Table5[[#This Row],[Profit_Percentage]]&gt;25%,"high_profit","low_profit")&amp;(IF(Table5[[#This Row],[net_sales]]&gt;1000," high_sales"," low_sales"))</f>
        <v>high_profit low_sales</v>
      </c>
      <c r="R8506" s="3"/>
    </row>
    <row r="8507" spans="1:18" ht="14.25" customHeight="1" x14ac:dyDescent="0.3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Table5[[#This Row],[sales]]-(Table5[[#This Row],[sales]]*Table5[[#This Row],[discount]])</f>
        <v>346.21229999999997</v>
      </c>
      <c r="O8507" s="6">
        <f>Table5[[#This Row],[profit]]/Table5[[#This Row],[net_sales]]</f>
        <v>0.144939968915027</v>
      </c>
      <c r="P8507" s="3" t="str">
        <f>IF(Table5[[#This Row],[Profit_Percentage]]&lt;=24.5%,"low","high")</f>
        <v>low</v>
      </c>
      <c r="Q8507" s="3" t="str">
        <f>IF(Table5[[#This Row],[Profit_Percentage]]&gt;25%,"high_profit","low_profit")&amp;(IF(Table5[[#This Row],[net_sales]]&gt;1000," high_sales"," low_sales"))</f>
        <v>low_profit low_sales</v>
      </c>
      <c r="R8507" s="3"/>
    </row>
    <row r="8508" spans="1:18" ht="14.25" customHeight="1" x14ac:dyDescent="0.3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Table5[[#This Row],[sales]]-(Table5[[#This Row],[sales]]*Table5[[#This Row],[discount]])</f>
        <v>1792.7447999999999</v>
      </c>
      <c r="O8508" s="6">
        <f>Table5[[#This Row],[profit]]/Table5[[#This Row],[net_sales]]</f>
        <v>0.26337825662637537</v>
      </c>
      <c r="P8508" s="3" t="str">
        <f>IF(Table5[[#This Row],[Profit_Percentage]]&lt;=24.5%,"low","high")</f>
        <v>high</v>
      </c>
      <c r="Q8508" s="3" t="str">
        <f>IF(Table5[[#This Row],[Profit_Percentage]]&gt;25%,"high_profit","low_profit")&amp;(IF(Table5[[#This Row],[net_sales]]&gt;1000," high_sales"," low_sales"))</f>
        <v>high_profit high_sales</v>
      </c>
      <c r="R8508" s="3"/>
    </row>
    <row r="8509" spans="1:18" ht="14.25" customHeight="1" x14ac:dyDescent="0.3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Table5[[#This Row],[sales]]-(Table5[[#This Row],[sales]]*Table5[[#This Row],[discount]])</f>
        <v>1410.1614999999999</v>
      </c>
      <c r="O8509" s="6">
        <f>Table5[[#This Row],[profit]]/Table5[[#This Row],[net_sales]]</f>
        <v>0.26450161914078635</v>
      </c>
      <c r="P8509" s="3" t="str">
        <f>IF(Table5[[#This Row],[Profit_Percentage]]&lt;=24.5%,"low","high")</f>
        <v>high</v>
      </c>
      <c r="Q8509" s="3" t="str">
        <f>IF(Table5[[#This Row],[Profit_Percentage]]&gt;25%,"high_profit","low_profit")&amp;(IF(Table5[[#This Row],[net_sales]]&gt;1000," high_sales"," low_sales"))</f>
        <v>high_profit high_sales</v>
      </c>
      <c r="R8509" s="3"/>
    </row>
    <row r="8510" spans="1:18" ht="14.25" customHeight="1" x14ac:dyDescent="0.3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Table5[[#This Row],[sales]]-(Table5[[#This Row],[sales]]*Table5[[#This Row],[discount]])</f>
        <v>862.53750000000002</v>
      </c>
      <c r="O8510" s="6">
        <f>Table5[[#This Row],[profit]]/Table5[[#This Row],[net_sales]]</f>
        <v>0.1158442386562903</v>
      </c>
      <c r="P8510" s="3" t="str">
        <f>IF(Table5[[#This Row],[Profit_Percentage]]&lt;=24.5%,"low","high")</f>
        <v>low</v>
      </c>
      <c r="Q8510" s="3" t="str">
        <f>IF(Table5[[#This Row],[Profit_Percentage]]&gt;25%,"high_profit","low_profit")&amp;(IF(Table5[[#This Row],[net_sales]]&gt;1000," high_sales"," low_sales"))</f>
        <v>low_profit low_sales</v>
      </c>
      <c r="R8510" s="3"/>
    </row>
    <row r="8511" spans="1:18" ht="14.25" customHeight="1" x14ac:dyDescent="0.3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Table5[[#This Row],[sales]]-(Table5[[#This Row],[sales]]*Table5[[#This Row],[discount]])</f>
        <v>2314.6557000000003</v>
      </c>
      <c r="O8511" s="6">
        <f>Table5[[#This Row],[profit]]/Table5[[#This Row],[net_sales]]</f>
        <v>0.40325651888529246</v>
      </c>
      <c r="P8511" s="3" t="str">
        <f>IF(Table5[[#This Row],[Profit_Percentage]]&lt;=24.5%,"low","high")</f>
        <v>high</v>
      </c>
      <c r="Q8511" s="3" t="str">
        <f>IF(Table5[[#This Row],[Profit_Percentage]]&gt;25%,"high_profit","low_profit")&amp;(IF(Table5[[#This Row],[net_sales]]&gt;1000," high_sales"," low_sales"))</f>
        <v>high_profit high_sales</v>
      </c>
      <c r="R8511" s="3"/>
    </row>
    <row r="8512" spans="1:18" ht="14.25" customHeight="1" x14ac:dyDescent="0.3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Table5[[#This Row],[sales]]-(Table5[[#This Row],[sales]]*Table5[[#This Row],[discount]])</f>
        <v>1204.8904000000002</v>
      </c>
      <c r="O8512" s="6">
        <f>Table5[[#This Row],[profit]]/Table5[[#This Row],[net_sales]]</f>
        <v>0.3347690379141538</v>
      </c>
      <c r="P8512" s="3" t="str">
        <f>IF(Table5[[#This Row],[Profit_Percentage]]&lt;=24.5%,"low","high")</f>
        <v>high</v>
      </c>
      <c r="Q8512" s="3" t="str">
        <f>IF(Table5[[#This Row],[Profit_Percentage]]&gt;25%,"high_profit","low_profit")&amp;(IF(Table5[[#This Row],[net_sales]]&gt;1000," high_sales"," low_sales"))</f>
        <v>high_profit high_sales</v>
      </c>
      <c r="R8512" s="3"/>
    </row>
    <row r="8513" spans="1:18" ht="14.25" customHeight="1" x14ac:dyDescent="0.3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Table5[[#This Row],[sales]]-(Table5[[#This Row],[sales]]*Table5[[#This Row],[discount]])</f>
        <v>379.78980000000001</v>
      </c>
      <c r="O8513" s="6">
        <f>Table5[[#This Row],[profit]]/Table5[[#This Row],[net_sales]]</f>
        <v>0.20848374548236948</v>
      </c>
      <c r="P8513" s="3" t="str">
        <f>IF(Table5[[#This Row],[Profit_Percentage]]&lt;=24.5%,"low","high")</f>
        <v>low</v>
      </c>
      <c r="Q8513" s="3" t="str">
        <f>IF(Table5[[#This Row],[Profit_Percentage]]&gt;25%,"high_profit","low_profit")&amp;(IF(Table5[[#This Row],[net_sales]]&gt;1000," high_sales"," low_sales"))</f>
        <v>low_profit low_sales</v>
      </c>
      <c r="R8513" s="3"/>
    </row>
    <row r="8514" spans="1:18" ht="14.25" customHeight="1" x14ac:dyDescent="0.3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Table5[[#This Row],[sales]]-(Table5[[#This Row],[sales]]*Table5[[#This Row],[discount]])</f>
        <v>1932.8819999999998</v>
      </c>
      <c r="O8514" s="6">
        <f>Table5[[#This Row],[profit]]/Table5[[#This Row],[net_sales]]</f>
        <v>0.25176394627297477</v>
      </c>
      <c r="P8514" s="3" t="str">
        <f>IF(Table5[[#This Row],[Profit_Percentage]]&lt;=24.5%,"low","high")</f>
        <v>high</v>
      </c>
      <c r="Q8514" s="3" t="str">
        <f>IF(Table5[[#This Row],[Profit_Percentage]]&gt;25%,"high_profit","low_profit")&amp;(IF(Table5[[#This Row],[net_sales]]&gt;1000," high_sales"," low_sales"))</f>
        <v>high_profit high_sales</v>
      </c>
      <c r="R8514" s="3"/>
    </row>
    <row r="8515" spans="1:18" ht="14.25" customHeight="1" x14ac:dyDescent="0.3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Table5[[#This Row],[sales]]-(Table5[[#This Row],[sales]]*Table5[[#This Row],[discount]])</f>
        <v>998.47619999999995</v>
      </c>
      <c r="O8515" s="6">
        <f>Table5[[#This Row],[profit]]/Table5[[#This Row],[net_sales]]</f>
        <v>0.12636255125560331</v>
      </c>
      <c r="P8515" s="3" t="str">
        <f>IF(Table5[[#This Row],[Profit_Percentage]]&lt;=24.5%,"low","high")</f>
        <v>low</v>
      </c>
      <c r="Q8515" s="3" t="str">
        <f>IF(Table5[[#This Row],[Profit_Percentage]]&gt;25%,"high_profit","low_profit")&amp;(IF(Table5[[#This Row],[net_sales]]&gt;1000," high_sales"," low_sales"))</f>
        <v>low_profit low_sales</v>
      </c>
      <c r="R8515" s="3"/>
    </row>
    <row r="8516" spans="1:18" ht="14.25" customHeight="1" x14ac:dyDescent="0.3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Table5[[#This Row],[sales]]-(Table5[[#This Row],[sales]]*Table5[[#This Row],[discount]])</f>
        <v>185.3176</v>
      </c>
      <c r="O8516" s="6">
        <f>Table5[[#This Row],[profit]]/Table5[[#This Row],[net_sales]]</f>
        <v>0.33310381744637313</v>
      </c>
      <c r="P8516" s="3" t="str">
        <f>IF(Table5[[#This Row],[Profit_Percentage]]&lt;=24.5%,"low","high")</f>
        <v>high</v>
      </c>
      <c r="Q8516" s="3" t="str">
        <f>IF(Table5[[#This Row],[Profit_Percentage]]&gt;25%,"high_profit","low_profit")&amp;(IF(Table5[[#This Row],[net_sales]]&gt;1000," high_sales"," low_sales"))</f>
        <v>high_profit low_sales</v>
      </c>
      <c r="R8516" s="3"/>
    </row>
    <row r="8517" spans="1:18" ht="14.25" customHeight="1" x14ac:dyDescent="0.3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Table5[[#This Row],[sales]]-(Table5[[#This Row],[sales]]*Table5[[#This Row],[discount]])</f>
        <v>3748.6368999999995</v>
      </c>
      <c r="O8517" s="6">
        <f>Table5[[#This Row],[profit]]/Table5[[#This Row],[net_sales]]</f>
        <v>0.29284511391327339</v>
      </c>
      <c r="P8517" s="3" t="str">
        <f>IF(Table5[[#This Row],[Profit_Percentage]]&lt;=24.5%,"low","high")</f>
        <v>high</v>
      </c>
      <c r="Q8517" s="3" t="str">
        <f>IF(Table5[[#This Row],[Profit_Percentage]]&gt;25%,"high_profit","low_profit")&amp;(IF(Table5[[#This Row],[net_sales]]&gt;1000," high_sales"," low_sales"))</f>
        <v>high_profit high_sales</v>
      </c>
      <c r="R8517" s="3"/>
    </row>
    <row r="8518" spans="1:18" ht="14.25" customHeight="1" x14ac:dyDescent="0.3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Table5[[#This Row],[sales]]-(Table5[[#This Row],[sales]]*Table5[[#This Row],[discount]])</f>
        <v>1449.4349999999999</v>
      </c>
      <c r="O8518" s="6">
        <f>Table5[[#This Row],[profit]]/Table5[[#This Row],[net_sales]]</f>
        <v>0.51153725417145313</v>
      </c>
      <c r="P8518" s="3" t="str">
        <f>IF(Table5[[#This Row],[Profit_Percentage]]&lt;=24.5%,"low","high")</f>
        <v>high</v>
      </c>
      <c r="Q8518" s="3" t="str">
        <f>IF(Table5[[#This Row],[Profit_Percentage]]&gt;25%,"high_profit","low_profit")&amp;(IF(Table5[[#This Row],[net_sales]]&gt;1000," high_sales"," low_sales"))</f>
        <v>high_profit high_sales</v>
      </c>
      <c r="R8518" s="3"/>
    </row>
    <row r="8519" spans="1:18" ht="14.25" customHeight="1" x14ac:dyDescent="0.3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Table5[[#This Row],[sales]]-(Table5[[#This Row],[sales]]*Table5[[#This Row],[discount]])</f>
        <v>2099.1138000000001</v>
      </c>
      <c r="O8519" s="6">
        <f>Table5[[#This Row],[profit]]/Table5[[#This Row],[net_sales]]</f>
        <v>0.29986940203051404</v>
      </c>
      <c r="P8519" s="3" t="str">
        <f>IF(Table5[[#This Row],[Profit_Percentage]]&lt;=24.5%,"low","high")</f>
        <v>high</v>
      </c>
      <c r="Q8519" s="3" t="str">
        <f>IF(Table5[[#This Row],[Profit_Percentage]]&gt;25%,"high_profit","low_profit")&amp;(IF(Table5[[#This Row],[net_sales]]&gt;1000," high_sales"," low_sales"))</f>
        <v>high_profit high_sales</v>
      </c>
      <c r="R8519" s="3"/>
    </row>
    <row r="8520" spans="1:18" ht="14.25" customHeight="1" x14ac:dyDescent="0.3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Table5[[#This Row],[sales]]-(Table5[[#This Row],[sales]]*Table5[[#This Row],[discount]])</f>
        <v>3318.5229000000004</v>
      </c>
      <c r="O8520" s="6">
        <f>Table5[[#This Row],[profit]]/Table5[[#This Row],[net_sales]]</f>
        <v>0.33887968650148526</v>
      </c>
      <c r="P8520" s="3" t="str">
        <f>IF(Table5[[#This Row],[Profit_Percentage]]&lt;=24.5%,"low","high")</f>
        <v>high</v>
      </c>
      <c r="Q8520" s="3" t="str">
        <f>IF(Table5[[#This Row],[Profit_Percentage]]&gt;25%,"high_profit","low_profit")&amp;(IF(Table5[[#This Row],[net_sales]]&gt;1000," high_sales"," low_sales"))</f>
        <v>high_profit high_sales</v>
      </c>
      <c r="R8520" s="3"/>
    </row>
    <row r="8521" spans="1:18" ht="14.25" customHeight="1" x14ac:dyDescent="0.3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Table5[[#This Row],[sales]]-(Table5[[#This Row],[sales]]*Table5[[#This Row],[discount]])</f>
        <v>2907.8185999999996</v>
      </c>
      <c r="O8521" s="6">
        <f>Table5[[#This Row],[profit]]/Table5[[#This Row],[net_sales]]</f>
        <v>0.42261233214479071</v>
      </c>
      <c r="P8521" s="3" t="str">
        <f>IF(Table5[[#This Row],[Profit_Percentage]]&lt;=24.5%,"low","high")</f>
        <v>high</v>
      </c>
      <c r="Q8521" s="3" t="str">
        <f>IF(Table5[[#This Row],[Profit_Percentage]]&gt;25%,"high_profit","low_profit")&amp;(IF(Table5[[#This Row],[net_sales]]&gt;1000," high_sales"," low_sales"))</f>
        <v>high_profit high_sales</v>
      </c>
      <c r="R8521" s="3"/>
    </row>
    <row r="8522" spans="1:18" ht="14.25" customHeight="1" x14ac:dyDescent="0.3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Table5[[#This Row],[sales]]-(Table5[[#This Row],[sales]]*Table5[[#This Row],[discount]])</f>
        <v>601.58579999999995</v>
      </c>
      <c r="O8522" s="6">
        <f>Table5[[#This Row],[profit]]/Table5[[#This Row],[net_sales]]</f>
        <v>0.32790002689558168</v>
      </c>
      <c r="P8522" s="3" t="str">
        <f>IF(Table5[[#This Row],[Profit_Percentage]]&lt;=24.5%,"low","high")</f>
        <v>high</v>
      </c>
      <c r="Q8522" s="3" t="str">
        <f>IF(Table5[[#This Row],[Profit_Percentage]]&gt;25%,"high_profit","low_profit")&amp;(IF(Table5[[#This Row],[net_sales]]&gt;1000," high_sales"," low_sales"))</f>
        <v>high_profit low_sales</v>
      </c>
      <c r="R8522" s="3"/>
    </row>
    <row r="8523" spans="1:18" ht="14.25" customHeight="1" x14ac:dyDescent="0.3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Table5[[#This Row],[sales]]-(Table5[[#This Row],[sales]]*Table5[[#This Row],[discount]])</f>
        <v>3947.6187</v>
      </c>
      <c r="O8523" s="6">
        <f>Table5[[#This Row],[profit]]/Table5[[#This Row],[net_sales]]</f>
        <v>0.16316418807115288</v>
      </c>
      <c r="P8523" s="3" t="str">
        <f>IF(Table5[[#This Row],[Profit_Percentage]]&lt;=24.5%,"low","high")</f>
        <v>low</v>
      </c>
      <c r="Q8523" s="3" t="str">
        <f>IF(Table5[[#This Row],[Profit_Percentage]]&gt;25%,"high_profit","low_profit")&amp;(IF(Table5[[#This Row],[net_sales]]&gt;1000," high_sales"," low_sales"))</f>
        <v>low_profit high_sales</v>
      </c>
      <c r="R8523" s="3"/>
    </row>
    <row r="8524" spans="1:18" ht="14.25" customHeight="1" x14ac:dyDescent="0.3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Table5[[#This Row],[sales]]-(Table5[[#This Row],[sales]]*Table5[[#This Row],[discount]])</f>
        <v>2211.3137000000002</v>
      </c>
      <c r="O8524" s="6">
        <f>Table5[[#This Row],[profit]]/Table5[[#This Row],[net_sales]]</f>
        <v>0.14668656012034836</v>
      </c>
      <c r="P8524" s="3" t="str">
        <f>IF(Table5[[#This Row],[Profit_Percentage]]&lt;=24.5%,"low","high")</f>
        <v>low</v>
      </c>
      <c r="Q8524" s="3" t="str">
        <f>IF(Table5[[#This Row],[Profit_Percentage]]&gt;25%,"high_profit","low_profit")&amp;(IF(Table5[[#This Row],[net_sales]]&gt;1000," high_sales"," low_sales"))</f>
        <v>low_profit high_sales</v>
      </c>
      <c r="R8524" s="3"/>
    </row>
    <row r="8525" spans="1:18" ht="14.25" customHeight="1" x14ac:dyDescent="0.3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Table5[[#This Row],[sales]]-(Table5[[#This Row],[sales]]*Table5[[#This Row],[discount]])</f>
        <v>183.285</v>
      </c>
      <c r="O8525" s="6">
        <f>Table5[[#This Row],[profit]]/Table5[[#This Row],[net_sales]]</f>
        <v>0.24579207245546553</v>
      </c>
      <c r="P8525" s="3" t="str">
        <f>IF(Table5[[#This Row],[Profit_Percentage]]&lt;=24.5%,"low","high")</f>
        <v>high</v>
      </c>
      <c r="Q8525" s="3" t="str">
        <f>IF(Table5[[#This Row],[Profit_Percentage]]&gt;25%,"high_profit","low_profit")&amp;(IF(Table5[[#This Row],[net_sales]]&gt;1000," high_sales"," low_sales"))</f>
        <v>low_profit low_sales</v>
      </c>
      <c r="R8525" s="3"/>
    </row>
    <row r="8526" spans="1:18" ht="14.25" customHeight="1" x14ac:dyDescent="0.3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Table5[[#This Row],[sales]]-(Table5[[#This Row],[sales]]*Table5[[#This Row],[discount]])</f>
        <v>1973.6915000000001</v>
      </c>
      <c r="O8526" s="6">
        <f>Table5[[#This Row],[profit]]/Table5[[#This Row],[net_sales]]</f>
        <v>0.1934040856942435</v>
      </c>
      <c r="P8526" s="3" t="str">
        <f>IF(Table5[[#This Row],[Profit_Percentage]]&lt;=24.5%,"low","high")</f>
        <v>low</v>
      </c>
      <c r="Q8526" s="3" t="str">
        <f>IF(Table5[[#This Row],[Profit_Percentage]]&gt;25%,"high_profit","low_profit")&amp;(IF(Table5[[#This Row],[net_sales]]&gt;1000," high_sales"," low_sales"))</f>
        <v>low_profit high_sales</v>
      </c>
      <c r="R8526" s="3"/>
    </row>
    <row r="8527" spans="1:18" ht="14.25" customHeight="1" x14ac:dyDescent="0.3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Table5[[#This Row],[sales]]-(Table5[[#This Row],[sales]]*Table5[[#This Row],[discount]])</f>
        <v>388.113</v>
      </c>
      <c r="O8527" s="6">
        <f>Table5[[#This Row],[profit]]/Table5[[#This Row],[net_sales]]</f>
        <v>0.21326263227462103</v>
      </c>
      <c r="P8527" s="3" t="str">
        <f>IF(Table5[[#This Row],[Profit_Percentage]]&lt;=24.5%,"low","high")</f>
        <v>low</v>
      </c>
      <c r="Q8527" s="3" t="str">
        <f>IF(Table5[[#This Row],[Profit_Percentage]]&gt;25%,"high_profit","low_profit")&amp;(IF(Table5[[#This Row],[net_sales]]&gt;1000," high_sales"," low_sales"))</f>
        <v>low_profit low_sales</v>
      </c>
      <c r="R8527" s="3"/>
    </row>
    <row r="8528" spans="1:18" ht="14.25" customHeight="1" x14ac:dyDescent="0.3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Table5[[#This Row],[sales]]-(Table5[[#This Row],[sales]]*Table5[[#This Row],[discount]])</f>
        <v>1748.0620000000001</v>
      </c>
      <c r="O8528" s="6">
        <f>Table5[[#This Row],[profit]]/Table5[[#This Row],[net_sales]]</f>
        <v>0.22577574479623719</v>
      </c>
      <c r="P8528" s="3" t="str">
        <f>IF(Table5[[#This Row],[Profit_Percentage]]&lt;=24.5%,"low","high")</f>
        <v>low</v>
      </c>
      <c r="Q8528" s="3" t="str">
        <f>IF(Table5[[#This Row],[Profit_Percentage]]&gt;25%,"high_profit","low_profit")&amp;(IF(Table5[[#This Row],[net_sales]]&gt;1000," high_sales"," low_sales"))</f>
        <v>low_profit high_sales</v>
      </c>
      <c r="R8528" s="3"/>
    </row>
    <row r="8529" spans="1:18" ht="14.25" customHeight="1" x14ac:dyDescent="0.3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Table5[[#This Row],[sales]]-(Table5[[#This Row],[sales]]*Table5[[#This Row],[discount]])</f>
        <v>2297.8968000000004</v>
      </c>
      <c r="O8529" s="6">
        <f>Table5[[#This Row],[profit]]/Table5[[#This Row],[net_sales]]</f>
        <v>0.26944639115211783</v>
      </c>
      <c r="P8529" s="3" t="str">
        <f>IF(Table5[[#This Row],[Profit_Percentage]]&lt;=24.5%,"low","high")</f>
        <v>high</v>
      </c>
      <c r="Q8529" s="3" t="str">
        <f>IF(Table5[[#This Row],[Profit_Percentage]]&gt;25%,"high_profit","low_profit")&amp;(IF(Table5[[#This Row],[net_sales]]&gt;1000," high_sales"," low_sales"))</f>
        <v>high_profit high_sales</v>
      </c>
      <c r="R8529" s="3"/>
    </row>
    <row r="8530" spans="1:18" ht="14.25" customHeight="1" x14ac:dyDescent="0.3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Table5[[#This Row],[sales]]-(Table5[[#This Row],[sales]]*Table5[[#This Row],[discount]])</f>
        <v>1898.59</v>
      </c>
      <c r="O8530" s="6">
        <f>Table5[[#This Row],[profit]]/Table5[[#This Row],[net_sales]]</f>
        <v>0.14444930185032051</v>
      </c>
      <c r="P8530" s="3" t="str">
        <f>IF(Table5[[#This Row],[Profit_Percentage]]&lt;=24.5%,"low","high")</f>
        <v>low</v>
      </c>
      <c r="Q8530" s="3" t="str">
        <f>IF(Table5[[#This Row],[Profit_Percentage]]&gt;25%,"high_profit","low_profit")&amp;(IF(Table5[[#This Row],[net_sales]]&gt;1000," high_sales"," low_sales"))</f>
        <v>low_profit high_sales</v>
      </c>
      <c r="R8530" s="3"/>
    </row>
    <row r="8531" spans="1:18" ht="14.25" customHeight="1" x14ac:dyDescent="0.3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Table5[[#This Row],[sales]]-(Table5[[#This Row],[sales]]*Table5[[#This Row],[discount]])</f>
        <v>2252.0886</v>
      </c>
      <c r="O8531" s="6">
        <f>Table5[[#This Row],[profit]]/Table5[[#This Row],[net_sales]]</f>
        <v>0.53438394919276266</v>
      </c>
      <c r="P8531" s="3" t="str">
        <f>IF(Table5[[#This Row],[Profit_Percentage]]&lt;=24.5%,"low","high")</f>
        <v>high</v>
      </c>
      <c r="Q8531" s="3" t="str">
        <f>IF(Table5[[#This Row],[Profit_Percentage]]&gt;25%,"high_profit","low_profit")&amp;(IF(Table5[[#This Row],[net_sales]]&gt;1000," high_sales"," low_sales"))</f>
        <v>high_profit high_sales</v>
      </c>
      <c r="R8531" s="3"/>
    </row>
    <row r="8532" spans="1:18" ht="14.25" customHeight="1" x14ac:dyDescent="0.3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Table5[[#This Row],[sales]]-(Table5[[#This Row],[sales]]*Table5[[#This Row],[discount]])</f>
        <v>3700.7092000000002</v>
      </c>
      <c r="O8532" s="6">
        <f>Table5[[#This Row],[profit]]/Table5[[#This Row],[net_sales]]</f>
        <v>0.16977556626173165</v>
      </c>
      <c r="P8532" s="3" t="str">
        <f>IF(Table5[[#This Row],[Profit_Percentage]]&lt;=24.5%,"low","high")</f>
        <v>low</v>
      </c>
      <c r="Q8532" s="3" t="str">
        <f>IF(Table5[[#This Row],[Profit_Percentage]]&gt;25%,"high_profit","low_profit")&amp;(IF(Table5[[#This Row],[net_sales]]&gt;1000," high_sales"," low_sales"))</f>
        <v>low_profit high_sales</v>
      </c>
      <c r="R8532" s="3"/>
    </row>
    <row r="8533" spans="1:18" ht="14.25" customHeight="1" x14ac:dyDescent="0.3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Table5[[#This Row],[sales]]-(Table5[[#This Row],[sales]]*Table5[[#This Row],[discount]])</f>
        <v>3709.7599999999998</v>
      </c>
      <c r="O8533" s="6">
        <f>Table5[[#This Row],[profit]]/Table5[[#This Row],[net_sales]]</f>
        <v>0.32440103942033988</v>
      </c>
      <c r="P8533" s="3" t="str">
        <f>IF(Table5[[#This Row],[Profit_Percentage]]&lt;=24.5%,"low","high")</f>
        <v>high</v>
      </c>
      <c r="Q8533" s="3" t="str">
        <f>IF(Table5[[#This Row],[Profit_Percentage]]&gt;25%,"high_profit","low_profit")&amp;(IF(Table5[[#This Row],[net_sales]]&gt;1000," high_sales"," low_sales"))</f>
        <v>high_profit high_sales</v>
      </c>
      <c r="R8533" s="3"/>
    </row>
    <row r="8534" spans="1:18" ht="14.25" customHeight="1" x14ac:dyDescent="0.3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Table5[[#This Row],[sales]]-(Table5[[#This Row],[sales]]*Table5[[#This Row],[discount]])</f>
        <v>1610.1007999999999</v>
      </c>
      <c r="O8534" s="6">
        <f>Table5[[#This Row],[profit]]/Table5[[#This Row],[net_sales]]</f>
        <v>6.1530309158283752E-2</v>
      </c>
      <c r="P8534" s="3" t="str">
        <f>IF(Table5[[#This Row],[Profit_Percentage]]&lt;=24.5%,"low","high")</f>
        <v>low</v>
      </c>
      <c r="Q8534" s="3" t="str">
        <f>IF(Table5[[#This Row],[Profit_Percentage]]&gt;25%,"high_profit","low_profit")&amp;(IF(Table5[[#This Row],[net_sales]]&gt;1000," high_sales"," low_sales"))</f>
        <v>low_profit high_sales</v>
      </c>
      <c r="R8534" s="3"/>
    </row>
    <row r="8535" spans="1:18" ht="14.25" customHeight="1" x14ac:dyDescent="0.3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Table5[[#This Row],[sales]]-(Table5[[#This Row],[sales]]*Table5[[#This Row],[discount]])</f>
        <v>174.66650000000001</v>
      </c>
      <c r="O8535" s="6">
        <f>Table5[[#This Row],[profit]]/Table5[[#This Row],[net_sales]]</f>
        <v>6.8473347779912E-2</v>
      </c>
      <c r="P8535" s="3" t="str">
        <f>IF(Table5[[#This Row],[Profit_Percentage]]&lt;=24.5%,"low","high")</f>
        <v>low</v>
      </c>
      <c r="Q8535" s="3" t="str">
        <f>IF(Table5[[#This Row],[Profit_Percentage]]&gt;25%,"high_profit","low_profit")&amp;(IF(Table5[[#This Row],[net_sales]]&gt;1000," high_sales"," low_sales"))</f>
        <v>low_profit low_sales</v>
      </c>
      <c r="R8535" s="3"/>
    </row>
    <row r="8536" spans="1:18" ht="14.25" customHeight="1" x14ac:dyDescent="0.3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Table5[[#This Row],[sales]]-(Table5[[#This Row],[sales]]*Table5[[#This Row],[discount]])</f>
        <v>2934.8351999999995</v>
      </c>
      <c r="O8536" s="6">
        <f>Table5[[#This Row],[profit]]/Table5[[#This Row],[net_sales]]</f>
        <v>0.32309821008007544</v>
      </c>
      <c r="P8536" s="3" t="str">
        <f>IF(Table5[[#This Row],[Profit_Percentage]]&lt;=24.5%,"low","high")</f>
        <v>high</v>
      </c>
      <c r="Q8536" s="3" t="str">
        <f>IF(Table5[[#This Row],[Profit_Percentage]]&gt;25%,"high_profit","low_profit")&amp;(IF(Table5[[#This Row],[net_sales]]&gt;1000," high_sales"," low_sales"))</f>
        <v>high_profit high_sales</v>
      </c>
      <c r="R8536" s="3"/>
    </row>
    <row r="8537" spans="1:18" ht="14.25" customHeight="1" x14ac:dyDescent="0.3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Table5[[#This Row],[sales]]-(Table5[[#This Row],[sales]]*Table5[[#This Row],[discount]])</f>
        <v>632.07269999999994</v>
      </c>
      <c r="O8537" s="6">
        <f>Table5[[#This Row],[profit]]/Table5[[#This Row],[net_sales]]</f>
        <v>0.42908038901221329</v>
      </c>
      <c r="P8537" s="3" t="str">
        <f>IF(Table5[[#This Row],[Profit_Percentage]]&lt;=24.5%,"low","high")</f>
        <v>high</v>
      </c>
      <c r="Q8537" s="3" t="str">
        <f>IF(Table5[[#This Row],[Profit_Percentage]]&gt;25%,"high_profit","low_profit")&amp;(IF(Table5[[#This Row],[net_sales]]&gt;1000," high_sales"," low_sales"))</f>
        <v>high_profit low_sales</v>
      </c>
      <c r="R8537" s="3"/>
    </row>
    <row r="8538" spans="1:18" ht="14.25" customHeight="1" x14ac:dyDescent="0.3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Table5[[#This Row],[sales]]-(Table5[[#This Row],[sales]]*Table5[[#This Row],[discount]])</f>
        <v>1194.53</v>
      </c>
      <c r="O8538" s="6">
        <f>Table5[[#This Row],[profit]]/Table5[[#This Row],[net_sales]]</f>
        <v>0.11170083631218974</v>
      </c>
      <c r="P8538" s="3" t="str">
        <f>IF(Table5[[#This Row],[Profit_Percentage]]&lt;=24.5%,"low","high")</f>
        <v>low</v>
      </c>
      <c r="Q8538" s="3" t="str">
        <f>IF(Table5[[#This Row],[Profit_Percentage]]&gt;25%,"high_profit","low_profit")&amp;(IF(Table5[[#This Row],[net_sales]]&gt;1000," high_sales"," low_sales"))</f>
        <v>low_profit high_sales</v>
      </c>
      <c r="R8538" s="3"/>
    </row>
    <row r="8539" spans="1:18" ht="14.25" customHeight="1" x14ac:dyDescent="0.3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Table5[[#This Row],[sales]]-(Table5[[#This Row],[sales]]*Table5[[#This Row],[discount]])</f>
        <v>3242.8472999999999</v>
      </c>
      <c r="O8539" s="6">
        <f>Table5[[#This Row],[profit]]/Table5[[#This Row],[net_sales]]</f>
        <v>0.21763590286844528</v>
      </c>
      <c r="P8539" s="3" t="str">
        <f>IF(Table5[[#This Row],[Profit_Percentage]]&lt;=24.5%,"low","high")</f>
        <v>low</v>
      </c>
      <c r="Q8539" s="3" t="str">
        <f>IF(Table5[[#This Row],[Profit_Percentage]]&gt;25%,"high_profit","low_profit")&amp;(IF(Table5[[#This Row],[net_sales]]&gt;1000," high_sales"," low_sales"))</f>
        <v>low_profit high_sales</v>
      </c>
      <c r="R8539" s="3"/>
    </row>
    <row r="8540" spans="1:18" ht="14.25" customHeight="1" x14ac:dyDescent="0.3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Table5[[#This Row],[sales]]-(Table5[[#This Row],[sales]]*Table5[[#This Row],[discount]])</f>
        <v>915.65739999999994</v>
      </c>
      <c r="O8540" s="6">
        <f>Table5[[#This Row],[profit]]/Table5[[#This Row],[net_sales]]</f>
        <v>7.8959663297648225E-2</v>
      </c>
      <c r="P8540" s="3" t="str">
        <f>IF(Table5[[#This Row],[Profit_Percentage]]&lt;=24.5%,"low","high")</f>
        <v>low</v>
      </c>
      <c r="Q8540" s="3" t="str">
        <f>IF(Table5[[#This Row],[Profit_Percentage]]&gt;25%,"high_profit","low_profit")&amp;(IF(Table5[[#This Row],[net_sales]]&gt;1000," high_sales"," low_sales"))</f>
        <v>low_profit low_sales</v>
      </c>
      <c r="R8540" s="3"/>
    </row>
    <row r="8541" spans="1:18" ht="14.25" customHeight="1" x14ac:dyDescent="0.3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Table5[[#This Row],[sales]]-(Table5[[#This Row],[sales]]*Table5[[#This Row],[discount]])</f>
        <v>1498.0819999999999</v>
      </c>
      <c r="O8541" s="6">
        <f>Table5[[#This Row],[profit]]/Table5[[#This Row],[net_sales]]</f>
        <v>9.9634065424990093E-2</v>
      </c>
      <c r="P8541" s="3" t="str">
        <f>IF(Table5[[#This Row],[Profit_Percentage]]&lt;=24.5%,"low","high")</f>
        <v>low</v>
      </c>
      <c r="Q8541" s="3" t="str">
        <f>IF(Table5[[#This Row],[Profit_Percentage]]&gt;25%,"high_profit","low_profit")&amp;(IF(Table5[[#This Row],[net_sales]]&gt;1000," high_sales"," low_sales"))</f>
        <v>low_profit high_sales</v>
      </c>
      <c r="R8541" s="3"/>
    </row>
    <row r="8542" spans="1:18" ht="14.25" customHeight="1" x14ac:dyDescent="0.3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Table5[[#This Row],[sales]]-(Table5[[#This Row],[sales]]*Table5[[#This Row],[discount]])</f>
        <v>1688.6174999999998</v>
      </c>
      <c r="O8542" s="6">
        <f>Table5[[#This Row],[profit]]/Table5[[#This Row],[net_sales]]</f>
        <v>0.387601099716188</v>
      </c>
      <c r="P8542" s="3" t="str">
        <f>IF(Table5[[#This Row],[Profit_Percentage]]&lt;=24.5%,"low","high")</f>
        <v>high</v>
      </c>
      <c r="Q8542" s="3" t="str">
        <f>IF(Table5[[#This Row],[Profit_Percentage]]&gt;25%,"high_profit","low_profit")&amp;(IF(Table5[[#This Row],[net_sales]]&gt;1000," high_sales"," low_sales"))</f>
        <v>high_profit high_sales</v>
      </c>
      <c r="R8542" s="3"/>
    </row>
    <row r="8543" spans="1:18" ht="14.25" customHeight="1" x14ac:dyDescent="0.3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Table5[[#This Row],[sales]]-(Table5[[#This Row],[sales]]*Table5[[#This Row],[discount]])</f>
        <v>758.92820000000006</v>
      </c>
      <c r="O8543" s="6">
        <f>Table5[[#This Row],[profit]]/Table5[[#This Row],[net_sales]]</f>
        <v>0.25479353646366021</v>
      </c>
      <c r="P8543" s="3" t="str">
        <f>IF(Table5[[#This Row],[Profit_Percentage]]&lt;=24.5%,"low","high")</f>
        <v>high</v>
      </c>
      <c r="Q8543" s="3" t="str">
        <f>IF(Table5[[#This Row],[Profit_Percentage]]&gt;25%,"high_profit","low_profit")&amp;(IF(Table5[[#This Row],[net_sales]]&gt;1000," high_sales"," low_sales"))</f>
        <v>high_profit low_sales</v>
      </c>
      <c r="R8543" s="3"/>
    </row>
    <row r="8544" spans="1:18" ht="14.25" customHeight="1" x14ac:dyDescent="0.3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Table5[[#This Row],[sales]]-(Table5[[#This Row],[sales]]*Table5[[#This Row],[discount]])</f>
        <v>2171.6324</v>
      </c>
      <c r="O8544" s="6">
        <f>Table5[[#This Row],[profit]]/Table5[[#This Row],[net_sales]]</f>
        <v>0.1818862161017675</v>
      </c>
      <c r="P8544" s="3" t="str">
        <f>IF(Table5[[#This Row],[Profit_Percentage]]&lt;=24.5%,"low","high")</f>
        <v>low</v>
      </c>
      <c r="Q8544" s="3" t="str">
        <f>IF(Table5[[#This Row],[Profit_Percentage]]&gt;25%,"high_profit","low_profit")&amp;(IF(Table5[[#This Row],[net_sales]]&gt;1000," high_sales"," low_sales"))</f>
        <v>low_profit high_sales</v>
      </c>
      <c r="R8544" s="3"/>
    </row>
    <row r="8545" spans="1:18" ht="14.25" customHeight="1" x14ac:dyDescent="0.3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Table5[[#This Row],[sales]]-(Table5[[#This Row],[sales]]*Table5[[#This Row],[discount]])</f>
        <v>127.90740000000001</v>
      </c>
      <c r="O8545" s="6">
        <f>Table5[[#This Row],[profit]]/Table5[[#This Row],[net_sales]]</f>
        <v>0.25362097892694241</v>
      </c>
      <c r="P8545" s="3" t="str">
        <f>IF(Table5[[#This Row],[Profit_Percentage]]&lt;=24.5%,"low","high")</f>
        <v>high</v>
      </c>
      <c r="Q8545" s="3" t="str">
        <f>IF(Table5[[#This Row],[Profit_Percentage]]&gt;25%,"high_profit","low_profit")&amp;(IF(Table5[[#This Row],[net_sales]]&gt;1000," high_sales"," low_sales"))</f>
        <v>high_profit low_sales</v>
      </c>
      <c r="R8545" s="3"/>
    </row>
    <row r="8546" spans="1:18" ht="14.25" customHeight="1" x14ac:dyDescent="0.3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Table5[[#This Row],[sales]]-(Table5[[#This Row],[sales]]*Table5[[#This Row],[discount]])</f>
        <v>626.846</v>
      </c>
      <c r="O8546" s="6">
        <f>Table5[[#This Row],[profit]]/Table5[[#This Row],[net_sales]]</f>
        <v>0.50924788544554811</v>
      </c>
      <c r="P8546" s="3" t="str">
        <f>IF(Table5[[#This Row],[Profit_Percentage]]&lt;=24.5%,"low","high")</f>
        <v>high</v>
      </c>
      <c r="Q8546" s="3" t="str">
        <f>IF(Table5[[#This Row],[Profit_Percentage]]&gt;25%,"high_profit","low_profit")&amp;(IF(Table5[[#This Row],[net_sales]]&gt;1000," high_sales"," low_sales"))</f>
        <v>high_profit low_sales</v>
      </c>
      <c r="R8546" s="3"/>
    </row>
    <row r="8547" spans="1:18" ht="14.25" customHeight="1" x14ac:dyDescent="0.3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Table5[[#This Row],[sales]]-(Table5[[#This Row],[sales]]*Table5[[#This Row],[discount]])</f>
        <v>2883.8618999999999</v>
      </c>
      <c r="O8547" s="6">
        <f>Table5[[#This Row],[profit]]/Table5[[#This Row],[net_sales]]</f>
        <v>0.12638607972177865</v>
      </c>
      <c r="P8547" s="3" t="str">
        <f>IF(Table5[[#This Row],[Profit_Percentage]]&lt;=24.5%,"low","high")</f>
        <v>low</v>
      </c>
      <c r="Q8547" s="3" t="str">
        <f>IF(Table5[[#This Row],[Profit_Percentage]]&gt;25%,"high_profit","low_profit")&amp;(IF(Table5[[#This Row],[net_sales]]&gt;1000," high_sales"," low_sales"))</f>
        <v>low_profit high_sales</v>
      </c>
      <c r="R8547" s="3"/>
    </row>
    <row r="8548" spans="1:18" ht="14.25" customHeight="1" x14ac:dyDescent="0.3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Table5[[#This Row],[sales]]-(Table5[[#This Row],[sales]]*Table5[[#This Row],[discount]])</f>
        <v>1764.6297999999999</v>
      </c>
      <c r="O8548" s="6">
        <f>Table5[[#This Row],[profit]]/Table5[[#This Row],[net_sales]]</f>
        <v>0.1285708764523868</v>
      </c>
      <c r="P8548" s="3" t="str">
        <f>IF(Table5[[#This Row],[Profit_Percentage]]&lt;=24.5%,"low","high")</f>
        <v>low</v>
      </c>
      <c r="Q8548" s="3" t="str">
        <f>IF(Table5[[#This Row],[Profit_Percentage]]&gt;25%,"high_profit","low_profit")&amp;(IF(Table5[[#This Row],[net_sales]]&gt;1000," high_sales"," low_sales"))</f>
        <v>low_profit high_sales</v>
      </c>
      <c r="R8548" s="3"/>
    </row>
    <row r="8549" spans="1:18" ht="14.25" customHeight="1" x14ac:dyDescent="0.3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Table5[[#This Row],[sales]]-(Table5[[#This Row],[sales]]*Table5[[#This Row],[discount]])</f>
        <v>1898.8501000000001</v>
      </c>
      <c r="O8549" s="6">
        <f>Table5[[#This Row],[profit]]/Table5[[#This Row],[net_sales]]</f>
        <v>0.32187374874930885</v>
      </c>
      <c r="P8549" s="3" t="str">
        <f>IF(Table5[[#This Row],[Profit_Percentage]]&lt;=24.5%,"low","high")</f>
        <v>high</v>
      </c>
      <c r="Q8549" s="3" t="str">
        <f>IF(Table5[[#This Row],[Profit_Percentage]]&gt;25%,"high_profit","low_profit")&amp;(IF(Table5[[#This Row],[net_sales]]&gt;1000," high_sales"," low_sales"))</f>
        <v>high_profit high_sales</v>
      </c>
      <c r="R8549" s="3"/>
    </row>
    <row r="8550" spans="1:18" ht="14.25" customHeight="1" x14ac:dyDescent="0.3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Table5[[#This Row],[sales]]-(Table5[[#This Row],[sales]]*Table5[[#This Row],[discount]])</f>
        <v>1176.2995000000001</v>
      </c>
      <c r="O8550" s="6">
        <f>Table5[[#This Row],[profit]]/Table5[[#This Row],[net_sales]]</f>
        <v>0.22655794718947</v>
      </c>
      <c r="P8550" s="3" t="str">
        <f>IF(Table5[[#This Row],[Profit_Percentage]]&lt;=24.5%,"low","high")</f>
        <v>low</v>
      </c>
      <c r="Q8550" s="3" t="str">
        <f>IF(Table5[[#This Row],[Profit_Percentage]]&gt;25%,"high_profit","low_profit")&amp;(IF(Table5[[#This Row],[net_sales]]&gt;1000," high_sales"," low_sales"))</f>
        <v>low_profit high_sales</v>
      </c>
      <c r="R8550" s="3"/>
    </row>
    <row r="8551" spans="1:18" ht="14.25" customHeight="1" x14ac:dyDescent="0.3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Table5[[#This Row],[sales]]-(Table5[[#This Row],[sales]]*Table5[[#This Row],[discount]])</f>
        <v>1872.1136999999999</v>
      </c>
      <c r="O8551" s="6">
        <f>Table5[[#This Row],[profit]]/Table5[[#This Row],[net_sales]]</f>
        <v>0.2785567991944079</v>
      </c>
      <c r="P8551" s="3" t="str">
        <f>IF(Table5[[#This Row],[Profit_Percentage]]&lt;=24.5%,"low","high")</f>
        <v>high</v>
      </c>
      <c r="Q8551" s="3" t="str">
        <f>IF(Table5[[#This Row],[Profit_Percentage]]&gt;25%,"high_profit","low_profit")&amp;(IF(Table5[[#This Row],[net_sales]]&gt;1000," high_sales"," low_sales"))</f>
        <v>high_profit high_sales</v>
      </c>
      <c r="R8551" s="3"/>
    </row>
    <row r="8552" spans="1:18" ht="14.25" customHeight="1" x14ac:dyDescent="0.3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Table5[[#This Row],[sales]]-(Table5[[#This Row],[sales]]*Table5[[#This Row],[discount]])</f>
        <v>3699.9038</v>
      </c>
      <c r="O8552" s="6">
        <f>Table5[[#This Row],[profit]]/Table5[[#This Row],[net_sales]]</f>
        <v>0.28826154885432426</v>
      </c>
      <c r="P8552" s="3" t="str">
        <f>IF(Table5[[#This Row],[Profit_Percentage]]&lt;=24.5%,"low","high")</f>
        <v>high</v>
      </c>
      <c r="Q8552" s="3" t="str">
        <f>IF(Table5[[#This Row],[Profit_Percentage]]&gt;25%,"high_profit","low_profit")&amp;(IF(Table5[[#This Row],[net_sales]]&gt;1000," high_sales"," low_sales"))</f>
        <v>high_profit high_sales</v>
      </c>
      <c r="R8552" s="3"/>
    </row>
    <row r="8553" spans="1:18" ht="14.25" customHeight="1" x14ac:dyDescent="0.3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Table5[[#This Row],[sales]]-(Table5[[#This Row],[sales]]*Table5[[#This Row],[discount]])</f>
        <v>1870.4841999999999</v>
      </c>
      <c r="O8553" s="6">
        <f>Table5[[#This Row],[profit]]/Table5[[#This Row],[net_sales]]</f>
        <v>8.5250653280043762E-2</v>
      </c>
      <c r="P8553" s="3" t="str">
        <f>IF(Table5[[#This Row],[Profit_Percentage]]&lt;=24.5%,"low","high")</f>
        <v>low</v>
      </c>
      <c r="Q8553" s="3" t="str">
        <f>IF(Table5[[#This Row],[Profit_Percentage]]&gt;25%,"high_profit","low_profit")&amp;(IF(Table5[[#This Row],[net_sales]]&gt;1000," high_sales"," low_sales"))</f>
        <v>low_profit high_sales</v>
      </c>
      <c r="R8553" s="3"/>
    </row>
    <row r="8554" spans="1:18" ht="14.25" customHeight="1" x14ac:dyDescent="0.3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Table5[[#This Row],[sales]]-(Table5[[#This Row],[sales]]*Table5[[#This Row],[discount]])</f>
        <v>2352.4304000000002</v>
      </c>
      <c r="O8554" s="6">
        <f>Table5[[#This Row],[profit]]/Table5[[#This Row],[net_sales]]</f>
        <v>0.13432916017409058</v>
      </c>
      <c r="P8554" s="3" t="str">
        <f>IF(Table5[[#This Row],[Profit_Percentage]]&lt;=24.5%,"low","high")</f>
        <v>low</v>
      </c>
      <c r="Q8554" s="3" t="str">
        <f>IF(Table5[[#This Row],[Profit_Percentage]]&gt;25%,"high_profit","low_profit")&amp;(IF(Table5[[#This Row],[net_sales]]&gt;1000," high_sales"," low_sales"))</f>
        <v>low_profit high_sales</v>
      </c>
      <c r="R8554" s="3"/>
    </row>
    <row r="8555" spans="1:18" ht="14.25" customHeight="1" x14ac:dyDescent="0.3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Table5[[#This Row],[sales]]-(Table5[[#This Row],[sales]]*Table5[[#This Row],[discount]])</f>
        <v>568.87600000000009</v>
      </c>
      <c r="O8555" s="6">
        <f>Table5[[#This Row],[profit]]/Table5[[#This Row],[net_sales]]</f>
        <v>0.29461604989488038</v>
      </c>
      <c r="P8555" s="3" t="str">
        <f>IF(Table5[[#This Row],[Profit_Percentage]]&lt;=24.5%,"low","high")</f>
        <v>high</v>
      </c>
      <c r="Q8555" s="3" t="str">
        <f>IF(Table5[[#This Row],[Profit_Percentage]]&gt;25%,"high_profit","low_profit")&amp;(IF(Table5[[#This Row],[net_sales]]&gt;1000," high_sales"," low_sales"))</f>
        <v>high_profit low_sales</v>
      </c>
      <c r="R8555" s="3"/>
    </row>
    <row r="8556" spans="1:18" ht="14.25" customHeight="1" x14ac:dyDescent="0.3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Table5[[#This Row],[sales]]-(Table5[[#This Row],[sales]]*Table5[[#This Row],[discount]])</f>
        <v>1412.0676000000001</v>
      </c>
      <c r="O8556" s="6">
        <f>Table5[[#This Row],[profit]]/Table5[[#This Row],[net_sales]]</f>
        <v>0.35143501628392293</v>
      </c>
      <c r="P8556" s="3" t="str">
        <f>IF(Table5[[#This Row],[Profit_Percentage]]&lt;=24.5%,"low","high")</f>
        <v>high</v>
      </c>
      <c r="Q8556" s="3" t="str">
        <f>IF(Table5[[#This Row],[Profit_Percentage]]&gt;25%,"high_profit","low_profit")&amp;(IF(Table5[[#This Row],[net_sales]]&gt;1000," high_sales"," low_sales"))</f>
        <v>high_profit high_sales</v>
      </c>
      <c r="R8556" s="3"/>
    </row>
    <row r="8557" spans="1:18" ht="14.25" customHeight="1" x14ac:dyDescent="0.3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Table5[[#This Row],[sales]]-(Table5[[#This Row],[sales]]*Table5[[#This Row],[discount]])</f>
        <v>3972.1460000000002</v>
      </c>
      <c r="O8557" s="6">
        <f>Table5[[#This Row],[profit]]/Table5[[#This Row],[net_sales]]</f>
        <v>0.22709638568169446</v>
      </c>
      <c r="P8557" s="3" t="str">
        <f>IF(Table5[[#This Row],[Profit_Percentage]]&lt;=24.5%,"low","high")</f>
        <v>low</v>
      </c>
      <c r="Q8557" s="3" t="str">
        <f>IF(Table5[[#This Row],[Profit_Percentage]]&gt;25%,"high_profit","low_profit")&amp;(IF(Table5[[#This Row],[net_sales]]&gt;1000," high_sales"," low_sales"))</f>
        <v>low_profit high_sales</v>
      </c>
      <c r="R8557" s="3"/>
    </row>
    <row r="8558" spans="1:18" ht="14.25" customHeight="1" x14ac:dyDescent="0.3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Table5[[#This Row],[sales]]-(Table5[[#This Row],[sales]]*Table5[[#This Row],[discount]])</f>
        <v>3727.2577000000001</v>
      </c>
      <c r="O8558" s="6">
        <f>Table5[[#This Row],[profit]]/Table5[[#This Row],[net_sales]]</f>
        <v>0.2103235308897477</v>
      </c>
      <c r="P8558" s="3" t="str">
        <f>IF(Table5[[#This Row],[Profit_Percentage]]&lt;=24.5%,"low","high")</f>
        <v>low</v>
      </c>
      <c r="Q8558" s="3" t="str">
        <f>IF(Table5[[#This Row],[Profit_Percentage]]&gt;25%,"high_profit","low_profit")&amp;(IF(Table5[[#This Row],[net_sales]]&gt;1000," high_sales"," low_sales"))</f>
        <v>low_profit high_sales</v>
      </c>
      <c r="R8558" s="3"/>
    </row>
    <row r="8559" spans="1:18" ht="14.25" customHeight="1" x14ac:dyDescent="0.3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Table5[[#This Row],[sales]]-(Table5[[#This Row],[sales]]*Table5[[#This Row],[discount]])</f>
        <v>1941.6248000000001</v>
      </c>
      <c r="O8559" s="6">
        <f>Table5[[#This Row],[profit]]/Table5[[#This Row],[net_sales]]</f>
        <v>0.13704501508221359</v>
      </c>
      <c r="P8559" s="3" t="str">
        <f>IF(Table5[[#This Row],[Profit_Percentage]]&lt;=24.5%,"low","high")</f>
        <v>low</v>
      </c>
      <c r="Q8559" s="3" t="str">
        <f>IF(Table5[[#This Row],[Profit_Percentage]]&gt;25%,"high_profit","low_profit")&amp;(IF(Table5[[#This Row],[net_sales]]&gt;1000," high_sales"," low_sales"))</f>
        <v>low_profit high_sales</v>
      </c>
      <c r="R8559" s="3"/>
    </row>
    <row r="8560" spans="1:18" ht="14.25" customHeight="1" x14ac:dyDescent="0.3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Table5[[#This Row],[sales]]-(Table5[[#This Row],[sales]]*Table5[[#This Row],[discount]])</f>
        <v>3666.8133000000003</v>
      </c>
      <c r="O8560" s="6">
        <f>Table5[[#This Row],[profit]]/Table5[[#This Row],[net_sales]]</f>
        <v>0.14560326810203289</v>
      </c>
      <c r="P8560" s="3" t="str">
        <f>IF(Table5[[#This Row],[Profit_Percentage]]&lt;=24.5%,"low","high")</f>
        <v>low</v>
      </c>
      <c r="Q8560" s="3" t="str">
        <f>IF(Table5[[#This Row],[Profit_Percentage]]&gt;25%,"high_profit","low_profit")&amp;(IF(Table5[[#This Row],[net_sales]]&gt;1000," high_sales"," low_sales"))</f>
        <v>low_profit high_sales</v>
      </c>
      <c r="R8560" s="3"/>
    </row>
    <row r="8561" spans="1:18" ht="14.25" customHeight="1" x14ac:dyDescent="0.3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Table5[[#This Row],[sales]]-(Table5[[#This Row],[sales]]*Table5[[#This Row],[discount]])</f>
        <v>504.2457</v>
      </c>
      <c r="O8561" s="6">
        <f>Table5[[#This Row],[profit]]/Table5[[#This Row],[net_sales]]</f>
        <v>0.46199699868536315</v>
      </c>
      <c r="P8561" s="3" t="str">
        <f>IF(Table5[[#This Row],[Profit_Percentage]]&lt;=24.5%,"low","high")</f>
        <v>high</v>
      </c>
      <c r="Q8561" s="3" t="str">
        <f>IF(Table5[[#This Row],[Profit_Percentage]]&gt;25%,"high_profit","low_profit")&amp;(IF(Table5[[#This Row],[net_sales]]&gt;1000," high_sales"," low_sales"))</f>
        <v>high_profit low_sales</v>
      </c>
      <c r="R8561" s="3"/>
    </row>
    <row r="8562" spans="1:18" ht="14.25" customHeight="1" x14ac:dyDescent="0.3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Table5[[#This Row],[sales]]-(Table5[[#This Row],[sales]]*Table5[[#This Row],[discount]])</f>
        <v>2360.8423000000003</v>
      </c>
      <c r="O8562" s="6">
        <f>Table5[[#This Row],[profit]]/Table5[[#This Row],[net_sales]]</f>
        <v>7.1072091515811953E-2</v>
      </c>
      <c r="P8562" s="3" t="str">
        <f>IF(Table5[[#This Row],[Profit_Percentage]]&lt;=24.5%,"low","high")</f>
        <v>low</v>
      </c>
      <c r="Q8562" s="3" t="str">
        <f>IF(Table5[[#This Row],[Profit_Percentage]]&gt;25%,"high_profit","low_profit")&amp;(IF(Table5[[#This Row],[net_sales]]&gt;1000," high_sales"," low_sales"))</f>
        <v>low_profit high_sales</v>
      </c>
      <c r="R8562" s="3"/>
    </row>
    <row r="8563" spans="1:18" ht="14.25" customHeight="1" x14ac:dyDescent="0.3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Table5[[#This Row],[sales]]-(Table5[[#This Row],[sales]]*Table5[[#This Row],[discount]])</f>
        <v>1068.8192999999999</v>
      </c>
      <c r="O8563" s="6">
        <f>Table5[[#This Row],[profit]]/Table5[[#This Row],[net_sales]]</f>
        <v>0.19789126188121792</v>
      </c>
      <c r="P8563" s="3" t="str">
        <f>IF(Table5[[#This Row],[Profit_Percentage]]&lt;=24.5%,"low","high")</f>
        <v>low</v>
      </c>
      <c r="Q8563" s="3" t="str">
        <f>IF(Table5[[#This Row],[Profit_Percentage]]&gt;25%,"high_profit","low_profit")&amp;(IF(Table5[[#This Row],[net_sales]]&gt;1000," high_sales"," low_sales"))</f>
        <v>low_profit high_sales</v>
      </c>
      <c r="R8563" s="3"/>
    </row>
    <row r="8564" spans="1:18" ht="14.25" customHeight="1" x14ac:dyDescent="0.3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Table5[[#This Row],[sales]]-(Table5[[#This Row],[sales]]*Table5[[#This Row],[discount]])</f>
        <v>2741.13</v>
      </c>
      <c r="O8564" s="6">
        <f>Table5[[#This Row],[profit]]/Table5[[#This Row],[net_sales]]</f>
        <v>6.2583678993699682E-2</v>
      </c>
      <c r="P8564" s="3" t="str">
        <f>IF(Table5[[#This Row],[Profit_Percentage]]&lt;=24.5%,"low","high")</f>
        <v>low</v>
      </c>
      <c r="Q8564" s="3" t="str">
        <f>IF(Table5[[#This Row],[Profit_Percentage]]&gt;25%,"high_profit","low_profit")&amp;(IF(Table5[[#This Row],[net_sales]]&gt;1000," high_sales"," low_sales"))</f>
        <v>low_profit high_sales</v>
      </c>
      <c r="R8564" s="3"/>
    </row>
    <row r="8565" spans="1:18" ht="14.25" customHeight="1" x14ac:dyDescent="0.3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Table5[[#This Row],[sales]]-(Table5[[#This Row],[sales]]*Table5[[#This Row],[discount]])</f>
        <v>285.2604</v>
      </c>
      <c r="O8565" s="6">
        <f>Table5[[#This Row],[profit]]/Table5[[#This Row],[net_sales]]</f>
        <v>0.25110390366135643</v>
      </c>
      <c r="P8565" s="3" t="str">
        <f>IF(Table5[[#This Row],[Profit_Percentage]]&lt;=24.5%,"low","high")</f>
        <v>high</v>
      </c>
      <c r="Q8565" s="3" t="str">
        <f>IF(Table5[[#This Row],[Profit_Percentage]]&gt;25%,"high_profit","low_profit")&amp;(IF(Table5[[#This Row],[net_sales]]&gt;1000," high_sales"," low_sales"))</f>
        <v>high_profit low_sales</v>
      </c>
      <c r="R8565" s="3"/>
    </row>
    <row r="8566" spans="1:18" ht="14.25" customHeight="1" x14ac:dyDescent="0.3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Table5[[#This Row],[sales]]-(Table5[[#This Row],[sales]]*Table5[[#This Row],[discount]])</f>
        <v>4629.2064</v>
      </c>
      <c r="O8566" s="6">
        <f>Table5[[#This Row],[profit]]/Table5[[#This Row],[net_sales]]</f>
        <v>0.13393872435672774</v>
      </c>
      <c r="P8566" s="3" t="str">
        <f>IF(Table5[[#This Row],[Profit_Percentage]]&lt;=24.5%,"low","high")</f>
        <v>low</v>
      </c>
      <c r="Q8566" s="3" t="str">
        <f>IF(Table5[[#This Row],[Profit_Percentage]]&gt;25%,"high_profit","low_profit")&amp;(IF(Table5[[#This Row],[net_sales]]&gt;1000," high_sales"," low_sales"))</f>
        <v>low_profit high_sales</v>
      </c>
      <c r="R8566" s="3"/>
    </row>
    <row r="8567" spans="1:18" ht="14.25" customHeight="1" x14ac:dyDescent="0.3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Table5[[#This Row],[sales]]-(Table5[[#This Row],[sales]]*Table5[[#This Row],[discount]])</f>
        <v>2569.4695000000002</v>
      </c>
      <c r="O8567" s="6">
        <f>Table5[[#This Row],[profit]]/Table5[[#This Row],[net_sales]]</f>
        <v>0.12148032891614396</v>
      </c>
      <c r="P8567" s="3" t="str">
        <f>IF(Table5[[#This Row],[Profit_Percentage]]&lt;=24.5%,"low","high")</f>
        <v>low</v>
      </c>
      <c r="Q8567" s="3" t="str">
        <f>IF(Table5[[#This Row],[Profit_Percentage]]&gt;25%,"high_profit","low_profit")&amp;(IF(Table5[[#This Row],[net_sales]]&gt;1000," high_sales"," low_sales"))</f>
        <v>low_profit high_sales</v>
      </c>
      <c r="R8567" s="3"/>
    </row>
    <row r="8568" spans="1:18" ht="14.25" customHeight="1" x14ac:dyDescent="0.3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Table5[[#This Row],[sales]]-(Table5[[#This Row],[sales]]*Table5[[#This Row],[discount]])</f>
        <v>867.76800000000003</v>
      </c>
      <c r="O8568" s="6">
        <f>Table5[[#This Row],[profit]]/Table5[[#This Row],[net_sales]]</f>
        <v>8.4193010113302172E-2</v>
      </c>
      <c r="P8568" s="3" t="str">
        <f>IF(Table5[[#This Row],[Profit_Percentage]]&lt;=24.5%,"low","high")</f>
        <v>low</v>
      </c>
      <c r="Q8568" s="3" t="str">
        <f>IF(Table5[[#This Row],[Profit_Percentage]]&gt;25%,"high_profit","low_profit")&amp;(IF(Table5[[#This Row],[net_sales]]&gt;1000," high_sales"," low_sales"))</f>
        <v>low_profit low_sales</v>
      </c>
      <c r="R8568" s="3"/>
    </row>
    <row r="8569" spans="1:18" ht="14.25" customHeight="1" x14ac:dyDescent="0.3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Table5[[#This Row],[sales]]-(Table5[[#This Row],[sales]]*Table5[[#This Row],[discount]])</f>
        <v>2610.3545999999997</v>
      </c>
      <c r="O8569" s="6">
        <f>Table5[[#This Row],[profit]]/Table5[[#This Row],[net_sales]]</f>
        <v>0.32473748968818261</v>
      </c>
      <c r="P8569" s="3" t="str">
        <f>IF(Table5[[#This Row],[Profit_Percentage]]&lt;=24.5%,"low","high")</f>
        <v>high</v>
      </c>
      <c r="Q8569" s="3" t="str">
        <f>IF(Table5[[#This Row],[Profit_Percentage]]&gt;25%,"high_profit","low_profit")&amp;(IF(Table5[[#This Row],[net_sales]]&gt;1000," high_sales"," low_sales"))</f>
        <v>high_profit high_sales</v>
      </c>
      <c r="R8569" s="3"/>
    </row>
    <row r="8570" spans="1:18" ht="14.25" customHeight="1" x14ac:dyDescent="0.3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Table5[[#This Row],[sales]]-(Table5[[#This Row],[sales]]*Table5[[#This Row],[discount]])</f>
        <v>2559.2727</v>
      </c>
      <c r="O8570" s="6">
        <f>Table5[[#This Row],[profit]]/Table5[[#This Row],[net_sales]]</f>
        <v>0.19559463124035198</v>
      </c>
      <c r="P8570" s="3" t="str">
        <f>IF(Table5[[#This Row],[Profit_Percentage]]&lt;=24.5%,"low","high")</f>
        <v>low</v>
      </c>
      <c r="Q8570" s="3" t="str">
        <f>IF(Table5[[#This Row],[Profit_Percentage]]&gt;25%,"high_profit","low_profit")&amp;(IF(Table5[[#This Row],[net_sales]]&gt;1000," high_sales"," low_sales"))</f>
        <v>low_profit high_sales</v>
      </c>
      <c r="R8570" s="3"/>
    </row>
    <row r="8571" spans="1:18" ht="14.25" customHeight="1" x14ac:dyDescent="0.3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Table5[[#This Row],[sales]]-(Table5[[#This Row],[sales]]*Table5[[#This Row],[discount]])</f>
        <v>641.9796</v>
      </c>
      <c r="O8571" s="6">
        <f>Table5[[#This Row],[profit]]/Table5[[#This Row],[net_sales]]</f>
        <v>0.33320373419965371</v>
      </c>
      <c r="P8571" s="3" t="str">
        <f>IF(Table5[[#This Row],[Profit_Percentage]]&lt;=24.5%,"low","high")</f>
        <v>high</v>
      </c>
      <c r="Q8571" s="3" t="str">
        <f>IF(Table5[[#This Row],[Profit_Percentage]]&gt;25%,"high_profit","low_profit")&amp;(IF(Table5[[#This Row],[net_sales]]&gt;1000," high_sales"," low_sales"))</f>
        <v>high_profit low_sales</v>
      </c>
      <c r="R8571" s="3"/>
    </row>
    <row r="8572" spans="1:18" ht="14.25" customHeight="1" x14ac:dyDescent="0.3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Table5[[#This Row],[sales]]-(Table5[[#This Row],[sales]]*Table5[[#This Row],[discount]])</f>
        <v>356.68480000000005</v>
      </c>
      <c r="O8572" s="6">
        <f>Table5[[#This Row],[profit]]/Table5[[#This Row],[net_sales]]</f>
        <v>0.37380342532117994</v>
      </c>
      <c r="P8572" s="3" t="str">
        <f>IF(Table5[[#This Row],[Profit_Percentage]]&lt;=24.5%,"low","high")</f>
        <v>high</v>
      </c>
      <c r="Q8572" s="3" t="str">
        <f>IF(Table5[[#This Row],[Profit_Percentage]]&gt;25%,"high_profit","low_profit")&amp;(IF(Table5[[#This Row],[net_sales]]&gt;1000," high_sales"," low_sales"))</f>
        <v>high_profit low_sales</v>
      </c>
      <c r="R8572" s="3"/>
    </row>
    <row r="8573" spans="1:18" ht="14.25" customHeight="1" x14ac:dyDescent="0.3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Table5[[#This Row],[sales]]-(Table5[[#This Row],[sales]]*Table5[[#This Row],[discount]])</f>
        <v>1203.6551999999999</v>
      </c>
      <c r="O8573" s="6">
        <f>Table5[[#This Row],[profit]]/Table5[[#This Row],[net_sales]]</f>
        <v>0.27983096820418341</v>
      </c>
      <c r="P8573" s="3" t="str">
        <f>IF(Table5[[#This Row],[Profit_Percentage]]&lt;=24.5%,"low","high")</f>
        <v>high</v>
      </c>
      <c r="Q8573" s="3" t="str">
        <f>IF(Table5[[#This Row],[Profit_Percentage]]&gt;25%,"high_profit","low_profit")&amp;(IF(Table5[[#This Row],[net_sales]]&gt;1000," high_sales"," low_sales"))</f>
        <v>high_profit high_sales</v>
      </c>
      <c r="R8573" s="3"/>
    </row>
    <row r="8574" spans="1:18" ht="14.25" customHeight="1" x14ac:dyDescent="0.3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Table5[[#This Row],[sales]]-(Table5[[#This Row],[sales]]*Table5[[#This Row],[discount]])</f>
        <v>573.90000000000009</v>
      </c>
      <c r="O8574" s="6">
        <f>Table5[[#This Row],[profit]]/Table5[[#This Row],[net_sales]]</f>
        <v>0.21245861648370795</v>
      </c>
      <c r="P8574" s="3" t="str">
        <f>IF(Table5[[#This Row],[Profit_Percentage]]&lt;=24.5%,"low","high")</f>
        <v>low</v>
      </c>
      <c r="Q8574" s="3" t="str">
        <f>IF(Table5[[#This Row],[Profit_Percentage]]&gt;25%,"high_profit","low_profit")&amp;(IF(Table5[[#This Row],[net_sales]]&gt;1000," high_sales"," low_sales"))</f>
        <v>low_profit low_sales</v>
      </c>
      <c r="R8574" s="3"/>
    </row>
    <row r="8575" spans="1:18" ht="14.25" customHeight="1" x14ac:dyDescent="0.3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Table5[[#This Row],[sales]]-(Table5[[#This Row],[sales]]*Table5[[#This Row],[discount]])</f>
        <v>2211.4322999999999</v>
      </c>
      <c r="O8575" s="6">
        <f>Table5[[#This Row],[profit]]/Table5[[#This Row],[net_sales]]</f>
        <v>0.22374639277901476</v>
      </c>
      <c r="P8575" s="3" t="str">
        <f>IF(Table5[[#This Row],[Profit_Percentage]]&lt;=24.5%,"low","high")</f>
        <v>low</v>
      </c>
      <c r="Q8575" s="3" t="str">
        <f>IF(Table5[[#This Row],[Profit_Percentage]]&gt;25%,"high_profit","low_profit")&amp;(IF(Table5[[#This Row],[net_sales]]&gt;1000," high_sales"," low_sales"))</f>
        <v>low_profit high_sales</v>
      </c>
      <c r="R8575" s="3"/>
    </row>
    <row r="8576" spans="1:18" ht="14.25" customHeight="1" x14ac:dyDescent="0.3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Table5[[#This Row],[sales]]-(Table5[[#This Row],[sales]]*Table5[[#This Row],[discount]])</f>
        <v>1677.1831999999999</v>
      </c>
      <c r="O8576" s="6">
        <f>Table5[[#This Row],[profit]]/Table5[[#This Row],[net_sales]]</f>
        <v>0.3361827139694698</v>
      </c>
      <c r="P8576" s="3" t="str">
        <f>IF(Table5[[#This Row],[Profit_Percentage]]&lt;=24.5%,"low","high")</f>
        <v>high</v>
      </c>
      <c r="Q8576" s="3" t="str">
        <f>IF(Table5[[#This Row],[Profit_Percentage]]&gt;25%,"high_profit","low_profit")&amp;(IF(Table5[[#This Row],[net_sales]]&gt;1000," high_sales"," low_sales"))</f>
        <v>high_profit high_sales</v>
      </c>
      <c r="R8576" s="3"/>
    </row>
    <row r="8577" spans="1:18" ht="14.25" customHeight="1" x14ac:dyDescent="0.3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Table5[[#This Row],[sales]]-(Table5[[#This Row],[sales]]*Table5[[#This Row],[discount]])</f>
        <v>2200.2683999999999</v>
      </c>
      <c r="O8577" s="6">
        <f>Table5[[#This Row],[profit]]/Table5[[#This Row],[net_sales]]</f>
        <v>0.19644421562387571</v>
      </c>
      <c r="P8577" s="3" t="str">
        <f>IF(Table5[[#This Row],[Profit_Percentage]]&lt;=24.5%,"low","high")</f>
        <v>low</v>
      </c>
      <c r="Q8577" s="3" t="str">
        <f>IF(Table5[[#This Row],[Profit_Percentage]]&gt;25%,"high_profit","low_profit")&amp;(IF(Table5[[#This Row],[net_sales]]&gt;1000," high_sales"," low_sales"))</f>
        <v>low_profit high_sales</v>
      </c>
      <c r="R8577" s="3"/>
    </row>
    <row r="8578" spans="1:18" ht="14.25" customHeight="1" x14ac:dyDescent="0.3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Table5[[#This Row],[sales]]-(Table5[[#This Row],[sales]]*Table5[[#This Row],[discount]])</f>
        <v>1987.2216000000001</v>
      </c>
      <c r="O8578" s="6">
        <f>Table5[[#This Row],[profit]]/Table5[[#This Row],[net_sales]]</f>
        <v>0.13332181977088009</v>
      </c>
      <c r="P8578" s="3" t="str">
        <f>IF(Table5[[#This Row],[Profit_Percentage]]&lt;=24.5%,"low","high")</f>
        <v>low</v>
      </c>
      <c r="Q8578" s="3" t="str">
        <f>IF(Table5[[#This Row],[Profit_Percentage]]&gt;25%,"high_profit","low_profit")&amp;(IF(Table5[[#This Row],[net_sales]]&gt;1000," high_sales"," low_sales"))</f>
        <v>low_profit high_sales</v>
      </c>
      <c r="R8578" s="3"/>
    </row>
    <row r="8579" spans="1:18" ht="14.25" customHeight="1" x14ac:dyDescent="0.3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Table5[[#This Row],[sales]]-(Table5[[#This Row],[sales]]*Table5[[#This Row],[discount]])</f>
        <v>4126.1304</v>
      </c>
      <c r="O8579" s="6">
        <f>Table5[[#This Row],[profit]]/Table5[[#This Row],[net_sales]]</f>
        <v>0.11482186796616994</v>
      </c>
      <c r="P8579" s="3" t="str">
        <f>IF(Table5[[#This Row],[Profit_Percentage]]&lt;=24.5%,"low","high")</f>
        <v>low</v>
      </c>
      <c r="Q8579" s="3" t="str">
        <f>IF(Table5[[#This Row],[Profit_Percentage]]&gt;25%,"high_profit","low_profit")&amp;(IF(Table5[[#This Row],[net_sales]]&gt;1000," high_sales"," low_sales"))</f>
        <v>low_profit high_sales</v>
      </c>
      <c r="R8579" s="3"/>
    </row>
    <row r="8580" spans="1:18" ht="14.25" customHeight="1" x14ac:dyDescent="0.3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Table5[[#This Row],[sales]]-(Table5[[#This Row],[sales]]*Table5[[#This Row],[discount]])</f>
        <v>2748.8978999999999</v>
      </c>
      <c r="O8580" s="6">
        <f>Table5[[#This Row],[profit]]/Table5[[#This Row],[net_sales]]</f>
        <v>0.25414185081228374</v>
      </c>
      <c r="P8580" s="3" t="str">
        <f>IF(Table5[[#This Row],[Profit_Percentage]]&lt;=24.5%,"low","high")</f>
        <v>high</v>
      </c>
      <c r="Q8580" s="3" t="str">
        <f>IF(Table5[[#This Row],[Profit_Percentage]]&gt;25%,"high_profit","low_profit")&amp;(IF(Table5[[#This Row],[net_sales]]&gt;1000," high_sales"," low_sales"))</f>
        <v>high_profit high_sales</v>
      </c>
      <c r="R8580" s="3"/>
    </row>
    <row r="8581" spans="1:18" ht="14.25" customHeight="1" x14ac:dyDescent="0.3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Table5[[#This Row],[sales]]-(Table5[[#This Row],[sales]]*Table5[[#This Row],[discount]])</f>
        <v>2324.6192999999998</v>
      </c>
      <c r="O8581" s="6">
        <f>Table5[[#This Row],[profit]]/Table5[[#This Row],[net_sales]]</f>
        <v>0.13758381856332347</v>
      </c>
      <c r="P8581" s="3" t="str">
        <f>IF(Table5[[#This Row],[Profit_Percentage]]&lt;=24.5%,"low","high")</f>
        <v>low</v>
      </c>
      <c r="Q8581" s="3" t="str">
        <f>IF(Table5[[#This Row],[Profit_Percentage]]&gt;25%,"high_profit","low_profit")&amp;(IF(Table5[[#This Row],[net_sales]]&gt;1000," high_sales"," low_sales"))</f>
        <v>low_profit high_sales</v>
      </c>
      <c r="R8581" s="3"/>
    </row>
    <row r="8582" spans="1:18" ht="14.25" customHeight="1" x14ac:dyDescent="0.3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Table5[[#This Row],[sales]]-(Table5[[#This Row],[sales]]*Table5[[#This Row],[discount]])</f>
        <v>997.54480000000012</v>
      </c>
      <c r="O8582" s="6">
        <f>Table5[[#This Row],[profit]]/Table5[[#This Row],[net_sales]]</f>
        <v>0.46750782521246159</v>
      </c>
      <c r="P8582" s="3" t="str">
        <f>IF(Table5[[#This Row],[Profit_Percentage]]&lt;=24.5%,"low","high")</f>
        <v>high</v>
      </c>
      <c r="Q8582" s="3" t="str">
        <f>IF(Table5[[#This Row],[Profit_Percentage]]&gt;25%,"high_profit","low_profit")&amp;(IF(Table5[[#This Row],[net_sales]]&gt;1000," high_sales"," low_sales"))</f>
        <v>high_profit low_sales</v>
      </c>
      <c r="R8582" s="3"/>
    </row>
    <row r="8583" spans="1:18" ht="14.25" customHeight="1" x14ac:dyDescent="0.3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Table5[[#This Row],[sales]]-(Table5[[#This Row],[sales]]*Table5[[#This Row],[discount]])</f>
        <v>181.45919999999998</v>
      </c>
      <c r="O8583" s="6">
        <f>Table5[[#This Row],[profit]]/Table5[[#This Row],[net_sales]]</f>
        <v>0.34415449864211906</v>
      </c>
      <c r="P8583" s="3" t="str">
        <f>IF(Table5[[#This Row],[Profit_Percentage]]&lt;=24.5%,"low","high")</f>
        <v>high</v>
      </c>
      <c r="Q8583" s="3" t="str">
        <f>IF(Table5[[#This Row],[Profit_Percentage]]&gt;25%,"high_profit","low_profit")&amp;(IF(Table5[[#This Row],[net_sales]]&gt;1000," high_sales"," low_sales"))</f>
        <v>high_profit low_sales</v>
      </c>
      <c r="R8583" s="3"/>
    </row>
    <row r="8584" spans="1:18" ht="14.25" customHeight="1" x14ac:dyDescent="0.3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Table5[[#This Row],[sales]]-(Table5[[#This Row],[sales]]*Table5[[#This Row],[discount]])</f>
        <v>449.56330000000003</v>
      </c>
      <c r="O8584" s="6">
        <f>Table5[[#This Row],[profit]]/Table5[[#This Row],[net_sales]]</f>
        <v>0.13481972394098896</v>
      </c>
      <c r="P8584" s="3" t="str">
        <f>IF(Table5[[#This Row],[Profit_Percentage]]&lt;=24.5%,"low","high")</f>
        <v>low</v>
      </c>
      <c r="Q8584" s="3" t="str">
        <f>IF(Table5[[#This Row],[Profit_Percentage]]&gt;25%,"high_profit","low_profit")&amp;(IF(Table5[[#This Row],[net_sales]]&gt;1000," high_sales"," low_sales"))</f>
        <v>low_profit low_sales</v>
      </c>
      <c r="R8584" s="3"/>
    </row>
    <row r="8585" spans="1:18" ht="14.25" customHeight="1" x14ac:dyDescent="0.3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Table5[[#This Row],[sales]]-(Table5[[#This Row],[sales]]*Table5[[#This Row],[discount]])</f>
        <v>2576.875</v>
      </c>
      <c r="O8585" s="6">
        <f>Table5[[#This Row],[profit]]/Table5[[#This Row],[net_sales]]</f>
        <v>0.22820276497695852</v>
      </c>
      <c r="P8585" s="3" t="str">
        <f>IF(Table5[[#This Row],[Profit_Percentage]]&lt;=24.5%,"low","high")</f>
        <v>low</v>
      </c>
      <c r="Q8585" s="3" t="str">
        <f>IF(Table5[[#This Row],[Profit_Percentage]]&gt;25%,"high_profit","low_profit")&amp;(IF(Table5[[#This Row],[net_sales]]&gt;1000," high_sales"," low_sales"))</f>
        <v>low_profit high_sales</v>
      </c>
      <c r="R8585" s="3"/>
    </row>
    <row r="8586" spans="1:18" ht="14.25" customHeight="1" x14ac:dyDescent="0.3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Table5[[#This Row],[sales]]-(Table5[[#This Row],[sales]]*Table5[[#This Row],[discount]])</f>
        <v>1260.0059999999999</v>
      </c>
      <c r="O8586" s="6">
        <f>Table5[[#This Row],[profit]]/Table5[[#This Row],[net_sales]]</f>
        <v>0.35990304808072349</v>
      </c>
      <c r="P8586" s="3" t="str">
        <f>IF(Table5[[#This Row],[Profit_Percentage]]&lt;=24.5%,"low","high")</f>
        <v>high</v>
      </c>
      <c r="Q8586" s="3" t="str">
        <f>IF(Table5[[#This Row],[Profit_Percentage]]&gt;25%,"high_profit","low_profit")&amp;(IF(Table5[[#This Row],[net_sales]]&gt;1000," high_sales"," low_sales"))</f>
        <v>high_profit high_sales</v>
      </c>
      <c r="R8586" s="3"/>
    </row>
    <row r="8587" spans="1:18" ht="14.25" customHeight="1" x14ac:dyDescent="0.3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Table5[[#This Row],[sales]]-(Table5[[#This Row],[sales]]*Table5[[#This Row],[discount]])</f>
        <v>1512.7038</v>
      </c>
      <c r="O8587" s="6">
        <f>Table5[[#This Row],[profit]]/Table5[[#This Row],[net_sales]]</f>
        <v>8.1516288912608009E-2</v>
      </c>
      <c r="P8587" s="3" t="str">
        <f>IF(Table5[[#This Row],[Profit_Percentage]]&lt;=24.5%,"low","high")</f>
        <v>low</v>
      </c>
      <c r="Q8587" s="3" t="str">
        <f>IF(Table5[[#This Row],[Profit_Percentage]]&gt;25%,"high_profit","low_profit")&amp;(IF(Table5[[#This Row],[net_sales]]&gt;1000," high_sales"," low_sales"))</f>
        <v>low_profit high_sales</v>
      </c>
      <c r="R8587" s="3"/>
    </row>
    <row r="8588" spans="1:18" ht="14.25" customHeight="1" x14ac:dyDescent="0.3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Table5[[#This Row],[sales]]-(Table5[[#This Row],[sales]]*Table5[[#This Row],[discount]])</f>
        <v>3876.7112999999999</v>
      </c>
      <c r="O8588" s="6">
        <f>Table5[[#This Row],[profit]]/Table5[[#This Row],[net_sales]]</f>
        <v>0.22823984855410823</v>
      </c>
      <c r="P8588" s="3" t="str">
        <f>IF(Table5[[#This Row],[Profit_Percentage]]&lt;=24.5%,"low","high")</f>
        <v>low</v>
      </c>
      <c r="Q8588" s="3" t="str">
        <f>IF(Table5[[#This Row],[Profit_Percentage]]&gt;25%,"high_profit","low_profit")&amp;(IF(Table5[[#This Row],[net_sales]]&gt;1000," high_sales"," low_sales"))</f>
        <v>low_profit high_sales</v>
      </c>
      <c r="R8588" s="3"/>
    </row>
    <row r="8589" spans="1:18" ht="14.25" customHeight="1" x14ac:dyDescent="0.3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Table5[[#This Row],[sales]]-(Table5[[#This Row],[sales]]*Table5[[#This Row],[discount]])</f>
        <v>1781.3448000000001</v>
      </c>
      <c r="O8589" s="6">
        <f>Table5[[#This Row],[profit]]/Table5[[#This Row],[net_sales]]</f>
        <v>0.26046052398165703</v>
      </c>
      <c r="P8589" s="3" t="str">
        <f>IF(Table5[[#This Row],[Profit_Percentage]]&lt;=24.5%,"low","high")</f>
        <v>high</v>
      </c>
      <c r="Q8589" s="3" t="str">
        <f>IF(Table5[[#This Row],[Profit_Percentage]]&gt;25%,"high_profit","low_profit")&amp;(IF(Table5[[#This Row],[net_sales]]&gt;1000," high_sales"," low_sales"))</f>
        <v>high_profit high_sales</v>
      </c>
      <c r="R8589" s="3"/>
    </row>
    <row r="8590" spans="1:18" ht="14.25" customHeight="1" x14ac:dyDescent="0.3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Table5[[#This Row],[sales]]-(Table5[[#This Row],[sales]]*Table5[[#This Row],[discount]])</f>
        <v>2614.5994000000001</v>
      </c>
      <c r="O8590" s="6">
        <f>Table5[[#This Row],[profit]]/Table5[[#This Row],[net_sales]]</f>
        <v>0.42117350749793642</v>
      </c>
      <c r="P8590" s="3" t="str">
        <f>IF(Table5[[#This Row],[Profit_Percentage]]&lt;=24.5%,"low","high")</f>
        <v>high</v>
      </c>
      <c r="Q8590" s="3" t="str">
        <f>IF(Table5[[#This Row],[Profit_Percentage]]&gt;25%,"high_profit","low_profit")&amp;(IF(Table5[[#This Row],[net_sales]]&gt;1000," high_sales"," low_sales"))</f>
        <v>high_profit high_sales</v>
      </c>
      <c r="R8590" s="3"/>
    </row>
    <row r="8591" spans="1:18" ht="14.25" customHeight="1" x14ac:dyDescent="0.3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Table5[[#This Row],[sales]]-(Table5[[#This Row],[sales]]*Table5[[#This Row],[discount]])</f>
        <v>2844.4992000000002</v>
      </c>
      <c r="O8591" s="6">
        <f>Table5[[#This Row],[profit]]/Table5[[#This Row],[net_sales]]</f>
        <v>0.45029016003941919</v>
      </c>
      <c r="P8591" s="3" t="str">
        <f>IF(Table5[[#This Row],[Profit_Percentage]]&lt;=24.5%,"low","high")</f>
        <v>high</v>
      </c>
      <c r="Q8591" s="3" t="str">
        <f>IF(Table5[[#This Row],[Profit_Percentage]]&gt;25%,"high_profit","low_profit")&amp;(IF(Table5[[#This Row],[net_sales]]&gt;1000," high_sales"," low_sales"))</f>
        <v>high_profit high_sales</v>
      </c>
      <c r="R8591" s="3"/>
    </row>
    <row r="8592" spans="1:18" ht="14.25" customHeight="1" x14ac:dyDescent="0.3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Table5[[#This Row],[sales]]-(Table5[[#This Row],[sales]]*Table5[[#This Row],[discount]])</f>
        <v>374.59640000000002</v>
      </c>
      <c r="O8592" s="6">
        <f>Table5[[#This Row],[profit]]/Table5[[#This Row],[net_sales]]</f>
        <v>0.22592315355940418</v>
      </c>
      <c r="P8592" s="3" t="str">
        <f>IF(Table5[[#This Row],[Profit_Percentage]]&lt;=24.5%,"low","high")</f>
        <v>low</v>
      </c>
      <c r="Q8592" s="3" t="str">
        <f>IF(Table5[[#This Row],[Profit_Percentage]]&gt;25%,"high_profit","low_profit")&amp;(IF(Table5[[#This Row],[net_sales]]&gt;1000," high_sales"," low_sales"))</f>
        <v>low_profit low_sales</v>
      </c>
      <c r="R8592" s="3"/>
    </row>
    <row r="8593" spans="1:18" ht="14.25" customHeight="1" x14ac:dyDescent="0.3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Table5[[#This Row],[sales]]-(Table5[[#This Row],[sales]]*Table5[[#This Row],[discount]])</f>
        <v>4117.0835999999999</v>
      </c>
      <c r="O8593" s="6">
        <f>Table5[[#This Row],[profit]]/Table5[[#This Row],[net_sales]]</f>
        <v>0.13847666343233836</v>
      </c>
      <c r="P8593" s="3" t="str">
        <f>IF(Table5[[#This Row],[Profit_Percentage]]&lt;=24.5%,"low","high")</f>
        <v>low</v>
      </c>
      <c r="Q8593" s="3" t="str">
        <f>IF(Table5[[#This Row],[Profit_Percentage]]&gt;25%,"high_profit","low_profit")&amp;(IF(Table5[[#This Row],[net_sales]]&gt;1000," high_sales"," low_sales"))</f>
        <v>low_profit high_sales</v>
      </c>
      <c r="R8593" s="3"/>
    </row>
    <row r="8594" spans="1:18" ht="14.25" customHeight="1" x14ac:dyDescent="0.3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Table5[[#This Row],[sales]]-(Table5[[#This Row],[sales]]*Table5[[#This Row],[discount]])</f>
        <v>295.78959999999995</v>
      </c>
      <c r="O8594" s="6">
        <f>Table5[[#This Row],[profit]]/Table5[[#This Row],[net_sales]]</f>
        <v>9.9868284753757419E-2</v>
      </c>
      <c r="P8594" s="3" t="str">
        <f>IF(Table5[[#This Row],[Profit_Percentage]]&lt;=24.5%,"low","high")</f>
        <v>low</v>
      </c>
      <c r="Q8594" s="3" t="str">
        <f>IF(Table5[[#This Row],[Profit_Percentage]]&gt;25%,"high_profit","low_profit")&amp;(IF(Table5[[#This Row],[net_sales]]&gt;1000," high_sales"," low_sales"))</f>
        <v>low_profit low_sales</v>
      </c>
      <c r="R8594" s="3"/>
    </row>
    <row r="8595" spans="1:18" ht="14.25" customHeight="1" x14ac:dyDescent="0.3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Table5[[#This Row],[sales]]-(Table5[[#This Row],[sales]]*Table5[[#This Row],[discount]])</f>
        <v>2603.4371999999998</v>
      </c>
      <c r="O8595" s="6">
        <f>Table5[[#This Row],[profit]]/Table5[[#This Row],[net_sales]]</f>
        <v>0.47264439487920051</v>
      </c>
      <c r="P8595" s="3" t="str">
        <f>IF(Table5[[#This Row],[Profit_Percentage]]&lt;=24.5%,"low","high")</f>
        <v>high</v>
      </c>
      <c r="Q8595" s="3" t="str">
        <f>IF(Table5[[#This Row],[Profit_Percentage]]&gt;25%,"high_profit","low_profit")&amp;(IF(Table5[[#This Row],[net_sales]]&gt;1000," high_sales"," low_sales"))</f>
        <v>high_profit high_sales</v>
      </c>
      <c r="R8595" s="3"/>
    </row>
    <row r="8596" spans="1:18" ht="14.25" customHeight="1" x14ac:dyDescent="0.3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Table5[[#This Row],[sales]]-(Table5[[#This Row],[sales]]*Table5[[#This Row],[discount]])</f>
        <v>2062.8508999999999</v>
      </c>
      <c r="O8596" s="6">
        <f>Table5[[#This Row],[profit]]/Table5[[#This Row],[net_sales]]</f>
        <v>0.10600378340480157</v>
      </c>
      <c r="P8596" s="3" t="str">
        <f>IF(Table5[[#This Row],[Profit_Percentage]]&lt;=24.5%,"low","high")</f>
        <v>low</v>
      </c>
      <c r="Q8596" s="3" t="str">
        <f>IF(Table5[[#This Row],[Profit_Percentage]]&gt;25%,"high_profit","low_profit")&amp;(IF(Table5[[#This Row],[net_sales]]&gt;1000," high_sales"," low_sales"))</f>
        <v>low_profit high_sales</v>
      </c>
      <c r="R8596" s="3"/>
    </row>
    <row r="8597" spans="1:18" ht="14.25" customHeight="1" x14ac:dyDescent="0.3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Table5[[#This Row],[sales]]-(Table5[[#This Row],[sales]]*Table5[[#This Row],[discount]])</f>
        <v>2296.9319999999998</v>
      </c>
      <c r="O8597" s="6">
        <f>Table5[[#This Row],[profit]]/Table5[[#This Row],[net_sales]]</f>
        <v>0.43902910491037611</v>
      </c>
      <c r="P8597" s="3" t="str">
        <f>IF(Table5[[#This Row],[Profit_Percentage]]&lt;=24.5%,"low","high")</f>
        <v>high</v>
      </c>
      <c r="Q8597" s="3" t="str">
        <f>IF(Table5[[#This Row],[Profit_Percentage]]&gt;25%,"high_profit","low_profit")&amp;(IF(Table5[[#This Row],[net_sales]]&gt;1000," high_sales"," low_sales"))</f>
        <v>high_profit high_sales</v>
      </c>
      <c r="R8597" s="3"/>
    </row>
    <row r="8598" spans="1:18" ht="14.25" customHeight="1" x14ac:dyDescent="0.3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Table5[[#This Row],[sales]]-(Table5[[#This Row],[sales]]*Table5[[#This Row],[discount]])</f>
        <v>3239.7001</v>
      </c>
      <c r="O8598" s="6">
        <f>Table5[[#This Row],[profit]]/Table5[[#This Row],[net_sales]]</f>
        <v>0.22424297853989633</v>
      </c>
      <c r="P8598" s="3" t="str">
        <f>IF(Table5[[#This Row],[Profit_Percentage]]&lt;=24.5%,"low","high")</f>
        <v>low</v>
      </c>
      <c r="Q8598" s="3" t="str">
        <f>IF(Table5[[#This Row],[Profit_Percentage]]&gt;25%,"high_profit","low_profit")&amp;(IF(Table5[[#This Row],[net_sales]]&gt;1000," high_sales"," low_sales"))</f>
        <v>low_profit high_sales</v>
      </c>
      <c r="R8598" s="3"/>
    </row>
    <row r="8599" spans="1:18" ht="14.25" customHeight="1" x14ac:dyDescent="0.3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Table5[[#This Row],[sales]]-(Table5[[#This Row],[sales]]*Table5[[#This Row],[discount]])</f>
        <v>1452.3465000000001</v>
      </c>
      <c r="O8599" s="6">
        <f>Table5[[#This Row],[profit]]/Table5[[#This Row],[net_sales]]</f>
        <v>0.16823120377953885</v>
      </c>
      <c r="P8599" s="3" t="str">
        <f>IF(Table5[[#This Row],[Profit_Percentage]]&lt;=24.5%,"low","high")</f>
        <v>low</v>
      </c>
      <c r="Q8599" s="3" t="str">
        <f>IF(Table5[[#This Row],[Profit_Percentage]]&gt;25%,"high_profit","low_profit")&amp;(IF(Table5[[#This Row],[net_sales]]&gt;1000," high_sales"," low_sales"))</f>
        <v>low_profit high_sales</v>
      </c>
      <c r="R8599" s="3"/>
    </row>
    <row r="8600" spans="1:18" ht="14.25" customHeight="1" x14ac:dyDescent="0.3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Table5[[#This Row],[sales]]-(Table5[[#This Row],[sales]]*Table5[[#This Row],[discount]])</f>
        <v>2132.0243999999998</v>
      </c>
      <c r="O8600" s="6">
        <f>Table5[[#This Row],[profit]]/Table5[[#This Row],[net_sales]]</f>
        <v>0.24961721826448144</v>
      </c>
      <c r="P8600" s="3" t="str">
        <f>IF(Table5[[#This Row],[Profit_Percentage]]&lt;=24.5%,"low","high")</f>
        <v>high</v>
      </c>
      <c r="Q8600" s="3" t="str">
        <f>IF(Table5[[#This Row],[Profit_Percentage]]&gt;25%,"high_profit","low_profit")&amp;(IF(Table5[[#This Row],[net_sales]]&gt;1000," high_sales"," low_sales"))</f>
        <v>low_profit high_sales</v>
      </c>
      <c r="R8600" s="3"/>
    </row>
    <row r="8601" spans="1:18" ht="14.25" customHeight="1" x14ac:dyDescent="0.3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Table5[[#This Row],[sales]]-(Table5[[#This Row],[sales]]*Table5[[#This Row],[discount]])</f>
        <v>4326.6860000000006</v>
      </c>
      <c r="O8601" s="6">
        <f>Table5[[#This Row],[profit]]/Table5[[#This Row],[net_sales]]</f>
        <v>0.22951977564352943</v>
      </c>
      <c r="P8601" s="3" t="str">
        <f>IF(Table5[[#This Row],[Profit_Percentage]]&lt;=24.5%,"low","high")</f>
        <v>low</v>
      </c>
      <c r="Q8601" s="3" t="str">
        <f>IF(Table5[[#This Row],[Profit_Percentage]]&gt;25%,"high_profit","low_profit")&amp;(IF(Table5[[#This Row],[net_sales]]&gt;1000," high_sales"," low_sales"))</f>
        <v>low_profit high_sales</v>
      </c>
      <c r="R8601" s="3"/>
    </row>
    <row r="8602" spans="1:18" ht="14.25" customHeight="1" x14ac:dyDescent="0.3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Table5[[#This Row],[sales]]-(Table5[[#This Row],[sales]]*Table5[[#This Row],[discount]])</f>
        <v>4551.1396000000004</v>
      </c>
      <c r="O8602" s="6">
        <f>Table5[[#This Row],[profit]]/Table5[[#This Row],[net_sales]]</f>
        <v>0.20625163860058257</v>
      </c>
      <c r="P8602" s="3" t="str">
        <f>IF(Table5[[#This Row],[Profit_Percentage]]&lt;=24.5%,"low","high")</f>
        <v>low</v>
      </c>
      <c r="Q8602" s="3" t="str">
        <f>IF(Table5[[#This Row],[Profit_Percentage]]&gt;25%,"high_profit","low_profit")&amp;(IF(Table5[[#This Row],[net_sales]]&gt;1000," high_sales"," low_sales"))</f>
        <v>low_profit high_sales</v>
      </c>
      <c r="R8602" s="3"/>
    </row>
    <row r="8603" spans="1:18" ht="14.25" customHeight="1" x14ac:dyDescent="0.3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Table5[[#This Row],[sales]]-(Table5[[#This Row],[sales]]*Table5[[#This Row],[discount]])</f>
        <v>2149.0299999999997</v>
      </c>
      <c r="O8603" s="6">
        <f>Table5[[#This Row],[profit]]/Table5[[#This Row],[net_sales]]</f>
        <v>8.4307803985984392E-2</v>
      </c>
      <c r="P8603" s="3" t="str">
        <f>IF(Table5[[#This Row],[Profit_Percentage]]&lt;=24.5%,"low","high")</f>
        <v>low</v>
      </c>
      <c r="Q8603" s="3" t="str">
        <f>IF(Table5[[#This Row],[Profit_Percentage]]&gt;25%,"high_profit","low_profit")&amp;(IF(Table5[[#This Row],[net_sales]]&gt;1000," high_sales"," low_sales"))</f>
        <v>low_profit high_sales</v>
      </c>
      <c r="R8603" s="3"/>
    </row>
    <row r="8604" spans="1:18" ht="14.25" customHeight="1" x14ac:dyDescent="0.3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Table5[[#This Row],[sales]]-(Table5[[#This Row],[sales]]*Table5[[#This Row],[discount]])</f>
        <v>2325.9740000000002</v>
      </c>
      <c r="O8604" s="6">
        <f>Table5[[#This Row],[profit]]/Table5[[#This Row],[net_sales]]</f>
        <v>0.28161965696951036</v>
      </c>
      <c r="P8604" s="3" t="str">
        <f>IF(Table5[[#This Row],[Profit_Percentage]]&lt;=24.5%,"low","high")</f>
        <v>high</v>
      </c>
      <c r="Q8604" s="3" t="str">
        <f>IF(Table5[[#This Row],[Profit_Percentage]]&gt;25%,"high_profit","low_profit")&amp;(IF(Table5[[#This Row],[net_sales]]&gt;1000," high_sales"," low_sales"))</f>
        <v>high_profit high_sales</v>
      </c>
      <c r="R8604" s="3"/>
    </row>
    <row r="8605" spans="1:18" ht="14.25" customHeight="1" x14ac:dyDescent="0.3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Table5[[#This Row],[sales]]-(Table5[[#This Row],[sales]]*Table5[[#This Row],[discount]])</f>
        <v>903.9</v>
      </c>
      <c r="O8605" s="6">
        <f>Table5[[#This Row],[profit]]/Table5[[#This Row],[net_sales]]</f>
        <v>0.40224582365305894</v>
      </c>
      <c r="P8605" s="3" t="str">
        <f>IF(Table5[[#This Row],[Profit_Percentage]]&lt;=24.5%,"low","high")</f>
        <v>high</v>
      </c>
      <c r="Q8605" s="3" t="str">
        <f>IF(Table5[[#This Row],[Profit_Percentage]]&gt;25%,"high_profit","low_profit")&amp;(IF(Table5[[#This Row],[net_sales]]&gt;1000," high_sales"," low_sales"))</f>
        <v>high_profit low_sales</v>
      </c>
      <c r="R8605" s="3"/>
    </row>
    <row r="8606" spans="1:18" ht="14.25" customHeight="1" x14ac:dyDescent="0.3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Table5[[#This Row],[sales]]-(Table5[[#This Row],[sales]]*Table5[[#This Row],[discount]])</f>
        <v>3161.7976000000003</v>
      </c>
      <c r="O8606" s="6">
        <f>Table5[[#This Row],[profit]]/Table5[[#This Row],[net_sales]]</f>
        <v>0.27348050362236975</v>
      </c>
      <c r="P8606" s="3" t="str">
        <f>IF(Table5[[#This Row],[Profit_Percentage]]&lt;=24.5%,"low","high")</f>
        <v>high</v>
      </c>
      <c r="Q8606" s="3" t="str">
        <f>IF(Table5[[#This Row],[Profit_Percentage]]&gt;25%,"high_profit","low_profit")&amp;(IF(Table5[[#This Row],[net_sales]]&gt;1000," high_sales"," low_sales"))</f>
        <v>high_profit high_sales</v>
      </c>
      <c r="R8606" s="3"/>
    </row>
    <row r="8607" spans="1:18" ht="14.25" customHeight="1" x14ac:dyDescent="0.3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Table5[[#This Row],[sales]]-(Table5[[#This Row],[sales]]*Table5[[#This Row],[discount]])</f>
        <v>2207.8344000000002</v>
      </c>
      <c r="O8607" s="6">
        <f>Table5[[#This Row],[profit]]/Table5[[#This Row],[net_sales]]</f>
        <v>0.27841762045196866</v>
      </c>
      <c r="P8607" s="3" t="str">
        <f>IF(Table5[[#This Row],[Profit_Percentage]]&lt;=24.5%,"low","high")</f>
        <v>high</v>
      </c>
      <c r="Q8607" s="3" t="str">
        <f>IF(Table5[[#This Row],[Profit_Percentage]]&gt;25%,"high_profit","low_profit")&amp;(IF(Table5[[#This Row],[net_sales]]&gt;1000," high_sales"," low_sales"))</f>
        <v>high_profit high_sales</v>
      </c>
      <c r="R8607" s="3"/>
    </row>
    <row r="8608" spans="1:18" ht="14.25" customHeight="1" x14ac:dyDescent="0.3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Table5[[#This Row],[sales]]-(Table5[[#This Row],[sales]]*Table5[[#This Row],[discount]])</f>
        <v>2323.2272000000003</v>
      </c>
      <c r="O8608" s="6">
        <f>Table5[[#This Row],[profit]]/Table5[[#This Row],[net_sales]]</f>
        <v>0.426901854454872</v>
      </c>
      <c r="P8608" s="3" t="str">
        <f>IF(Table5[[#This Row],[Profit_Percentage]]&lt;=24.5%,"low","high")</f>
        <v>high</v>
      </c>
      <c r="Q8608" s="3" t="str">
        <f>IF(Table5[[#This Row],[Profit_Percentage]]&gt;25%,"high_profit","low_profit")&amp;(IF(Table5[[#This Row],[net_sales]]&gt;1000," high_sales"," low_sales"))</f>
        <v>high_profit high_sales</v>
      </c>
      <c r="R8608" s="3"/>
    </row>
    <row r="8609" spans="1:18" ht="14.25" customHeight="1" x14ac:dyDescent="0.3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Table5[[#This Row],[sales]]-(Table5[[#This Row],[sales]]*Table5[[#This Row],[discount]])</f>
        <v>1728.2096000000001</v>
      </c>
      <c r="O8609" s="6">
        <f>Table5[[#This Row],[profit]]/Table5[[#This Row],[net_sales]]</f>
        <v>0.34779924842449667</v>
      </c>
      <c r="P8609" s="3" t="str">
        <f>IF(Table5[[#This Row],[Profit_Percentage]]&lt;=24.5%,"low","high")</f>
        <v>high</v>
      </c>
      <c r="Q8609" s="3" t="str">
        <f>IF(Table5[[#This Row],[Profit_Percentage]]&gt;25%,"high_profit","low_profit")&amp;(IF(Table5[[#This Row],[net_sales]]&gt;1000," high_sales"," low_sales"))</f>
        <v>high_profit high_sales</v>
      </c>
      <c r="R8609" s="3"/>
    </row>
    <row r="8610" spans="1:18" ht="14.25" customHeight="1" x14ac:dyDescent="0.3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Table5[[#This Row],[sales]]-(Table5[[#This Row],[sales]]*Table5[[#This Row],[discount]])</f>
        <v>1300.3361</v>
      </c>
      <c r="O8610" s="6">
        <f>Table5[[#This Row],[profit]]/Table5[[#This Row],[net_sales]]</f>
        <v>0.28390352309683631</v>
      </c>
      <c r="P8610" s="3" t="str">
        <f>IF(Table5[[#This Row],[Profit_Percentage]]&lt;=24.5%,"low","high")</f>
        <v>high</v>
      </c>
      <c r="Q8610" s="3" t="str">
        <f>IF(Table5[[#This Row],[Profit_Percentage]]&gt;25%,"high_profit","low_profit")&amp;(IF(Table5[[#This Row],[net_sales]]&gt;1000," high_sales"," low_sales"))</f>
        <v>high_profit high_sales</v>
      </c>
      <c r="R8610" s="3"/>
    </row>
    <row r="8611" spans="1:18" ht="14.25" customHeight="1" x14ac:dyDescent="0.3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Table5[[#This Row],[sales]]-(Table5[[#This Row],[sales]]*Table5[[#This Row],[discount]])</f>
        <v>781.62959999999998</v>
      </c>
      <c r="O8611" s="6">
        <f>Table5[[#This Row],[profit]]/Table5[[#This Row],[net_sales]]</f>
        <v>0.1229354671317463</v>
      </c>
      <c r="P8611" s="3" t="str">
        <f>IF(Table5[[#This Row],[Profit_Percentage]]&lt;=24.5%,"low","high")</f>
        <v>low</v>
      </c>
      <c r="Q8611" s="3" t="str">
        <f>IF(Table5[[#This Row],[Profit_Percentage]]&gt;25%,"high_profit","low_profit")&amp;(IF(Table5[[#This Row],[net_sales]]&gt;1000," high_sales"," low_sales"))</f>
        <v>low_profit low_sales</v>
      </c>
      <c r="R8611" s="3"/>
    </row>
    <row r="8612" spans="1:18" ht="14.25" customHeight="1" x14ac:dyDescent="0.3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Table5[[#This Row],[sales]]-(Table5[[#This Row],[sales]]*Table5[[#This Row],[discount]])</f>
        <v>410.33179999999999</v>
      </c>
      <c r="O8612" s="6">
        <f>Table5[[#This Row],[profit]]/Table5[[#This Row],[net_sales]]</f>
        <v>0.32563890977984161</v>
      </c>
      <c r="P8612" s="3" t="str">
        <f>IF(Table5[[#This Row],[Profit_Percentage]]&lt;=24.5%,"low","high")</f>
        <v>high</v>
      </c>
      <c r="Q8612" s="3" t="str">
        <f>IF(Table5[[#This Row],[Profit_Percentage]]&gt;25%,"high_profit","low_profit")&amp;(IF(Table5[[#This Row],[net_sales]]&gt;1000," high_sales"," low_sales"))</f>
        <v>high_profit low_sales</v>
      </c>
      <c r="R8612" s="3"/>
    </row>
    <row r="8613" spans="1:18" ht="14.25" customHeight="1" x14ac:dyDescent="0.3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Table5[[#This Row],[sales]]-(Table5[[#This Row],[sales]]*Table5[[#This Row],[discount]])</f>
        <v>2347.3902000000003</v>
      </c>
      <c r="O8613" s="6">
        <f>Table5[[#This Row],[profit]]/Table5[[#This Row],[net_sales]]</f>
        <v>0.20094230605546531</v>
      </c>
      <c r="P8613" s="3" t="str">
        <f>IF(Table5[[#This Row],[Profit_Percentage]]&lt;=24.5%,"low","high")</f>
        <v>low</v>
      </c>
      <c r="Q8613" s="3" t="str">
        <f>IF(Table5[[#This Row],[Profit_Percentage]]&gt;25%,"high_profit","low_profit")&amp;(IF(Table5[[#This Row],[net_sales]]&gt;1000," high_sales"," low_sales"))</f>
        <v>low_profit high_sales</v>
      </c>
      <c r="R8613" s="3"/>
    </row>
    <row r="8614" spans="1:18" ht="14.25" customHeight="1" x14ac:dyDescent="0.3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Table5[[#This Row],[sales]]-(Table5[[#This Row],[sales]]*Table5[[#This Row],[discount]])</f>
        <v>895.1099999999999</v>
      </c>
      <c r="O8614" s="6">
        <f>Table5[[#This Row],[profit]]/Table5[[#This Row],[net_sales]]</f>
        <v>0.24275228742836077</v>
      </c>
      <c r="P8614" s="3" t="str">
        <f>IF(Table5[[#This Row],[Profit_Percentage]]&lt;=24.5%,"low","high")</f>
        <v>low</v>
      </c>
      <c r="Q8614" s="3" t="str">
        <f>IF(Table5[[#This Row],[Profit_Percentage]]&gt;25%,"high_profit","low_profit")&amp;(IF(Table5[[#This Row],[net_sales]]&gt;1000," high_sales"," low_sales"))</f>
        <v>low_profit low_sales</v>
      </c>
      <c r="R8614" s="3"/>
    </row>
    <row r="8615" spans="1:18" ht="14.25" customHeight="1" x14ac:dyDescent="0.3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Table5[[#This Row],[sales]]-(Table5[[#This Row],[sales]]*Table5[[#This Row],[discount]])</f>
        <v>2519.7049999999999</v>
      </c>
      <c r="O8615" s="6">
        <f>Table5[[#This Row],[profit]]/Table5[[#This Row],[net_sales]]</f>
        <v>0.29902706864494061</v>
      </c>
      <c r="P8615" s="3" t="str">
        <f>IF(Table5[[#This Row],[Profit_Percentage]]&lt;=24.5%,"low","high")</f>
        <v>high</v>
      </c>
      <c r="Q8615" s="3" t="str">
        <f>IF(Table5[[#This Row],[Profit_Percentage]]&gt;25%,"high_profit","low_profit")&amp;(IF(Table5[[#This Row],[net_sales]]&gt;1000," high_sales"," low_sales"))</f>
        <v>high_profit high_sales</v>
      </c>
      <c r="R8615" s="3"/>
    </row>
    <row r="8616" spans="1:18" ht="14.25" customHeight="1" x14ac:dyDescent="0.3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Table5[[#This Row],[sales]]-(Table5[[#This Row],[sales]]*Table5[[#This Row],[discount]])</f>
        <v>309.93600000000004</v>
      </c>
      <c r="O8616" s="6">
        <f>Table5[[#This Row],[profit]]/Table5[[#This Row],[net_sales]]</f>
        <v>0.24585720923029269</v>
      </c>
      <c r="P8616" s="3" t="str">
        <f>IF(Table5[[#This Row],[Profit_Percentage]]&lt;=24.5%,"low","high")</f>
        <v>high</v>
      </c>
      <c r="Q8616" s="3" t="str">
        <f>IF(Table5[[#This Row],[Profit_Percentage]]&gt;25%,"high_profit","low_profit")&amp;(IF(Table5[[#This Row],[net_sales]]&gt;1000," high_sales"," low_sales"))</f>
        <v>low_profit low_sales</v>
      </c>
      <c r="R8616" s="3"/>
    </row>
    <row r="8617" spans="1:18" ht="14.25" customHeight="1" x14ac:dyDescent="0.3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Table5[[#This Row],[sales]]-(Table5[[#This Row],[sales]]*Table5[[#This Row],[discount]])</f>
        <v>1106.2275</v>
      </c>
      <c r="O8617" s="6">
        <f>Table5[[#This Row],[profit]]/Table5[[#This Row],[net_sales]]</f>
        <v>0.19395648725058814</v>
      </c>
      <c r="P8617" s="3" t="str">
        <f>IF(Table5[[#This Row],[Profit_Percentage]]&lt;=24.5%,"low","high")</f>
        <v>low</v>
      </c>
      <c r="Q8617" s="3" t="str">
        <f>IF(Table5[[#This Row],[Profit_Percentage]]&gt;25%,"high_profit","low_profit")&amp;(IF(Table5[[#This Row],[net_sales]]&gt;1000," high_sales"," low_sales"))</f>
        <v>low_profit high_sales</v>
      </c>
      <c r="R8617" s="3"/>
    </row>
    <row r="8618" spans="1:18" ht="14.25" customHeight="1" x14ac:dyDescent="0.3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Table5[[#This Row],[sales]]-(Table5[[#This Row],[sales]]*Table5[[#This Row],[discount]])</f>
        <v>1376.71</v>
      </c>
      <c r="O8618" s="6">
        <f>Table5[[#This Row],[profit]]/Table5[[#This Row],[net_sales]]</f>
        <v>0.11775900516448634</v>
      </c>
      <c r="P8618" s="3" t="str">
        <f>IF(Table5[[#This Row],[Profit_Percentage]]&lt;=24.5%,"low","high")</f>
        <v>low</v>
      </c>
      <c r="Q8618" s="3" t="str">
        <f>IF(Table5[[#This Row],[Profit_Percentage]]&gt;25%,"high_profit","low_profit")&amp;(IF(Table5[[#This Row],[net_sales]]&gt;1000," high_sales"," low_sales"))</f>
        <v>low_profit high_sales</v>
      </c>
      <c r="R8618" s="3"/>
    </row>
    <row r="8619" spans="1:18" ht="14.25" customHeight="1" x14ac:dyDescent="0.3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Table5[[#This Row],[sales]]-(Table5[[#This Row],[sales]]*Table5[[#This Row],[discount]])</f>
        <v>1091.3448000000001</v>
      </c>
      <c r="O8619" s="6">
        <f>Table5[[#This Row],[profit]]/Table5[[#This Row],[net_sales]]</f>
        <v>0.36724415601741994</v>
      </c>
      <c r="P8619" s="3" t="str">
        <f>IF(Table5[[#This Row],[Profit_Percentage]]&lt;=24.5%,"low","high")</f>
        <v>high</v>
      </c>
      <c r="Q8619" s="3" t="str">
        <f>IF(Table5[[#This Row],[Profit_Percentage]]&gt;25%,"high_profit","low_profit")&amp;(IF(Table5[[#This Row],[net_sales]]&gt;1000," high_sales"," low_sales"))</f>
        <v>high_profit high_sales</v>
      </c>
      <c r="R8619" s="3"/>
    </row>
    <row r="8620" spans="1:18" ht="14.25" customHeight="1" x14ac:dyDescent="0.3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Table5[[#This Row],[sales]]-(Table5[[#This Row],[sales]]*Table5[[#This Row],[discount]])</f>
        <v>333.05090000000001</v>
      </c>
      <c r="O8620" s="6">
        <f>Table5[[#This Row],[profit]]/Table5[[#This Row],[net_sales]]</f>
        <v>0.16228750620400664</v>
      </c>
      <c r="P8620" s="3" t="str">
        <f>IF(Table5[[#This Row],[Profit_Percentage]]&lt;=24.5%,"low","high")</f>
        <v>low</v>
      </c>
      <c r="Q8620" s="3" t="str">
        <f>IF(Table5[[#This Row],[Profit_Percentage]]&gt;25%,"high_profit","low_profit")&amp;(IF(Table5[[#This Row],[net_sales]]&gt;1000," high_sales"," low_sales"))</f>
        <v>low_profit low_sales</v>
      </c>
      <c r="R8620" s="3"/>
    </row>
    <row r="8621" spans="1:18" ht="14.25" customHeight="1" x14ac:dyDescent="0.3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Table5[[#This Row],[sales]]-(Table5[[#This Row],[sales]]*Table5[[#This Row],[discount]])</f>
        <v>3137.7013999999999</v>
      </c>
      <c r="O8621" s="6">
        <f>Table5[[#This Row],[profit]]/Table5[[#This Row],[net_sales]]</f>
        <v>0.17782762884957762</v>
      </c>
      <c r="P8621" s="3" t="str">
        <f>IF(Table5[[#This Row],[Profit_Percentage]]&lt;=24.5%,"low","high")</f>
        <v>low</v>
      </c>
      <c r="Q8621" s="3" t="str">
        <f>IF(Table5[[#This Row],[Profit_Percentage]]&gt;25%,"high_profit","low_profit")&amp;(IF(Table5[[#This Row],[net_sales]]&gt;1000," high_sales"," low_sales"))</f>
        <v>low_profit high_sales</v>
      </c>
      <c r="R8621" s="3"/>
    </row>
    <row r="8622" spans="1:18" ht="14.25" customHeight="1" x14ac:dyDescent="0.3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Table5[[#This Row],[sales]]-(Table5[[#This Row],[sales]]*Table5[[#This Row],[discount]])</f>
        <v>550.89240000000007</v>
      </c>
      <c r="O8622" s="6">
        <f>Table5[[#This Row],[profit]]/Table5[[#This Row],[net_sales]]</f>
        <v>0.26678531052524956</v>
      </c>
      <c r="P8622" s="3" t="str">
        <f>IF(Table5[[#This Row],[Profit_Percentage]]&lt;=24.5%,"low","high")</f>
        <v>high</v>
      </c>
      <c r="Q8622" s="3" t="str">
        <f>IF(Table5[[#This Row],[Profit_Percentage]]&gt;25%,"high_profit","low_profit")&amp;(IF(Table5[[#This Row],[net_sales]]&gt;1000," high_sales"," low_sales"))</f>
        <v>high_profit low_sales</v>
      </c>
      <c r="R8622" s="3"/>
    </row>
    <row r="8623" spans="1:18" ht="14.25" customHeight="1" x14ac:dyDescent="0.3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Table5[[#This Row],[sales]]-(Table5[[#This Row],[sales]]*Table5[[#This Row],[discount]])</f>
        <v>95.519199999999998</v>
      </c>
      <c r="O8623" s="6">
        <f>Table5[[#This Row],[profit]]/Table5[[#This Row],[net_sales]]</f>
        <v>0.36516218728800076</v>
      </c>
      <c r="P8623" s="3" t="str">
        <f>IF(Table5[[#This Row],[Profit_Percentage]]&lt;=24.5%,"low","high")</f>
        <v>high</v>
      </c>
      <c r="Q8623" s="3" t="str">
        <f>IF(Table5[[#This Row],[Profit_Percentage]]&gt;25%,"high_profit","low_profit")&amp;(IF(Table5[[#This Row],[net_sales]]&gt;1000," high_sales"," low_sales"))</f>
        <v>high_profit low_sales</v>
      </c>
      <c r="R8623" s="3"/>
    </row>
    <row r="8624" spans="1:18" ht="14.25" customHeight="1" x14ac:dyDescent="0.3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Table5[[#This Row],[sales]]-(Table5[[#This Row],[sales]]*Table5[[#This Row],[discount]])</f>
        <v>2605.2509999999997</v>
      </c>
      <c r="O8624" s="6">
        <f>Table5[[#This Row],[profit]]/Table5[[#This Row],[net_sales]]</f>
        <v>0.16757310524014771</v>
      </c>
      <c r="P8624" s="3" t="str">
        <f>IF(Table5[[#This Row],[Profit_Percentage]]&lt;=24.5%,"low","high")</f>
        <v>low</v>
      </c>
      <c r="Q8624" s="3" t="str">
        <f>IF(Table5[[#This Row],[Profit_Percentage]]&gt;25%,"high_profit","low_profit")&amp;(IF(Table5[[#This Row],[net_sales]]&gt;1000," high_sales"," low_sales"))</f>
        <v>low_profit high_sales</v>
      </c>
      <c r="R8624" s="3"/>
    </row>
    <row r="8625" spans="1:18" ht="14.25" customHeight="1" x14ac:dyDescent="0.3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Table5[[#This Row],[sales]]-(Table5[[#This Row],[sales]]*Table5[[#This Row],[discount]])</f>
        <v>700.21029999999996</v>
      </c>
      <c r="O8625" s="6">
        <f>Table5[[#This Row],[profit]]/Table5[[#This Row],[net_sales]]</f>
        <v>0.40347878344548771</v>
      </c>
      <c r="P8625" s="3" t="str">
        <f>IF(Table5[[#This Row],[Profit_Percentage]]&lt;=24.5%,"low","high")</f>
        <v>high</v>
      </c>
      <c r="Q8625" s="3" t="str">
        <f>IF(Table5[[#This Row],[Profit_Percentage]]&gt;25%,"high_profit","low_profit")&amp;(IF(Table5[[#This Row],[net_sales]]&gt;1000," high_sales"," low_sales"))</f>
        <v>high_profit low_sales</v>
      </c>
      <c r="R8625" s="3"/>
    </row>
    <row r="8626" spans="1:18" ht="14.25" customHeight="1" x14ac:dyDescent="0.3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Table5[[#This Row],[sales]]-(Table5[[#This Row],[sales]]*Table5[[#This Row],[discount]])</f>
        <v>3242.85</v>
      </c>
      <c r="O8626" s="6">
        <f>Table5[[#This Row],[profit]]/Table5[[#This Row],[net_sales]]</f>
        <v>0.1693325315694528</v>
      </c>
      <c r="P8626" s="3" t="str">
        <f>IF(Table5[[#This Row],[Profit_Percentage]]&lt;=24.5%,"low","high")</f>
        <v>low</v>
      </c>
      <c r="Q8626" s="3" t="str">
        <f>IF(Table5[[#This Row],[Profit_Percentage]]&gt;25%,"high_profit","low_profit")&amp;(IF(Table5[[#This Row],[net_sales]]&gt;1000," high_sales"," low_sales"))</f>
        <v>low_profit high_sales</v>
      </c>
      <c r="R8626" s="3"/>
    </row>
    <row r="8627" spans="1:18" ht="14.25" customHeight="1" x14ac:dyDescent="0.3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Table5[[#This Row],[sales]]-(Table5[[#This Row],[sales]]*Table5[[#This Row],[discount]])</f>
        <v>3571.1733999999997</v>
      </c>
      <c r="O8627" s="6">
        <f>Table5[[#This Row],[profit]]/Table5[[#This Row],[net_sales]]</f>
        <v>0.29392860061065645</v>
      </c>
      <c r="P8627" s="3" t="str">
        <f>IF(Table5[[#This Row],[Profit_Percentage]]&lt;=24.5%,"low","high")</f>
        <v>high</v>
      </c>
      <c r="Q8627" s="3" t="str">
        <f>IF(Table5[[#This Row],[Profit_Percentage]]&gt;25%,"high_profit","low_profit")&amp;(IF(Table5[[#This Row],[net_sales]]&gt;1000," high_sales"," low_sales"))</f>
        <v>high_profit high_sales</v>
      </c>
      <c r="R8627" s="3"/>
    </row>
    <row r="8628" spans="1:18" ht="14.25" customHeight="1" x14ac:dyDescent="0.3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Table5[[#This Row],[sales]]-(Table5[[#This Row],[sales]]*Table5[[#This Row],[discount]])</f>
        <v>1929.2049000000002</v>
      </c>
      <c r="O8628" s="6">
        <f>Table5[[#This Row],[profit]]/Table5[[#This Row],[net_sales]]</f>
        <v>0.39556710642814558</v>
      </c>
      <c r="P8628" s="3" t="str">
        <f>IF(Table5[[#This Row],[Profit_Percentage]]&lt;=24.5%,"low","high")</f>
        <v>high</v>
      </c>
      <c r="Q8628" s="3" t="str">
        <f>IF(Table5[[#This Row],[Profit_Percentage]]&gt;25%,"high_profit","low_profit")&amp;(IF(Table5[[#This Row],[net_sales]]&gt;1000," high_sales"," low_sales"))</f>
        <v>high_profit high_sales</v>
      </c>
      <c r="R8628" s="3"/>
    </row>
    <row r="8629" spans="1:18" ht="14.25" customHeight="1" x14ac:dyDescent="0.3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Table5[[#This Row],[sales]]-(Table5[[#This Row],[sales]]*Table5[[#This Row],[discount]])</f>
        <v>1392.5496000000001</v>
      </c>
      <c r="O8629" s="6">
        <f>Table5[[#This Row],[profit]]/Table5[[#This Row],[net_sales]]</f>
        <v>0.30761561383522712</v>
      </c>
      <c r="P8629" s="3" t="str">
        <f>IF(Table5[[#This Row],[Profit_Percentage]]&lt;=24.5%,"low","high")</f>
        <v>high</v>
      </c>
      <c r="Q8629" s="3" t="str">
        <f>IF(Table5[[#This Row],[Profit_Percentage]]&gt;25%,"high_profit","low_profit")&amp;(IF(Table5[[#This Row],[net_sales]]&gt;1000," high_sales"," low_sales"))</f>
        <v>high_profit high_sales</v>
      </c>
      <c r="R8629" s="3"/>
    </row>
    <row r="8630" spans="1:18" ht="14.25" customHeight="1" x14ac:dyDescent="0.3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Table5[[#This Row],[sales]]-(Table5[[#This Row],[sales]]*Table5[[#This Row],[discount]])</f>
        <v>988.17679999999996</v>
      </c>
      <c r="O8630" s="6">
        <f>Table5[[#This Row],[profit]]/Table5[[#This Row],[net_sales]]</f>
        <v>0.33248098923188646</v>
      </c>
      <c r="P8630" s="3" t="str">
        <f>IF(Table5[[#This Row],[Profit_Percentage]]&lt;=24.5%,"low","high")</f>
        <v>high</v>
      </c>
      <c r="Q8630" s="3" t="str">
        <f>IF(Table5[[#This Row],[Profit_Percentage]]&gt;25%,"high_profit","low_profit")&amp;(IF(Table5[[#This Row],[net_sales]]&gt;1000," high_sales"," low_sales"))</f>
        <v>high_profit low_sales</v>
      </c>
      <c r="R8630" s="3"/>
    </row>
    <row r="8631" spans="1:18" ht="14.25" customHeight="1" x14ac:dyDescent="0.3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Table5[[#This Row],[sales]]-(Table5[[#This Row],[sales]]*Table5[[#This Row],[discount]])</f>
        <v>1267.5378000000001</v>
      </c>
      <c r="O8631" s="6">
        <f>Table5[[#This Row],[profit]]/Table5[[#This Row],[net_sales]]</f>
        <v>0.37718007305186474</v>
      </c>
      <c r="P8631" s="3" t="str">
        <f>IF(Table5[[#This Row],[Profit_Percentage]]&lt;=24.5%,"low","high")</f>
        <v>high</v>
      </c>
      <c r="Q8631" s="3" t="str">
        <f>IF(Table5[[#This Row],[Profit_Percentage]]&gt;25%,"high_profit","low_profit")&amp;(IF(Table5[[#This Row],[net_sales]]&gt;1000," high_sales"," low_sales"))</f>
        <v>high_profit high_sales</v>
      </c>
      <c r="R8631" s="3"/>
    </row>
    <row r="8632" spans="1:18" ht="14.25" customHeight="1" x14ac:dyDescent="0.3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Table5[[#This Row],[sales]]-(Table5[[#This Row],[sales]]*Table5[[#This Row],[discount]])</f>
        <v>1748.1407000000002</v>
      </c>
      <c r="O8632" s="6">
        <f>Table5[[#This Row],[profit]]/Table5[[#This Row],[net_sales]]</f>
        <v>0.1861520643046638</v>
      </c>
      <c r="P8632" s="3" t="str">
        <f>IF(Table5[[#This Row],[Profit_Percentage]]&lt;=24.5%,"low","high")</f>
        <v>low</v>
      </c>
      <c r="Q8632" s="3" t="str">
        <f>IF(Table5[[#This Row],[Profit_Percentage]]&gt;25%,"high_profit","low_profit")&amp;(IF(Table5[[#This Row],[net_sales]]&gt;1000," high_sales"," low_sales"))</f>
        <v>low_profit high_sales</v>
      </c>
      <c r="R8632" s="3"/>
    </row>
    <row r="8633" spans="1:18" ht="14.25" customHeight="1" x14ac:dyDescent="0.3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Table5[[#This Row],[sales]]-(Table5[[#This Row],[sales]]*Table5[[#This Row],[discount]])</f>
        <v>676.20799999999997</v>
      </c>
      <c r="O8633" s="6">
        <f>Table5[[#This Row],[profit]]/Table5[[#This Row],[net_sales]]</f>
        <v>0.17292016657596482</v>
      </c>
      <c r="P8633" s="3" t="str">
        <f>IF(Table5[[#This Row],[Profit_Percentage]]&lt;=24.5%,"low","high")</f>
        <v>low</v>
      </c>
      <c r="Q8633" s="3" t="str">
        <f>IF(Table5[[#This Row],[Profit_Percentage]]&gt;25%,"high_profit","low_profit")&amp;(IF(Table5[[#This Row],[net_sales]]&gt;1000," high_sales"," low_sales"))</f>
        <v>low_profit low_sales</v>
      </c>
      <c r="R8633" s="3"/>
    </row>
    <row r="8634" spans="1:18" ht="14.25" customHeight="1" x14ac:dyDescent="0.3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Table5[[#This Row],[sales]]-(Table5[[#This Row],[sales]]*Table5[[#This Row],[discount]])</f>
        <v>1660.7447999999999</v>
      </c>
      <c r="O8634" s="6">
        <f>Table5[[#This Row],[profit]]/Table5[[#This Row],[net_sales]]</f>
        <v>0.22482683673012255</v>
      </c>
      <c r="P8634" s="3" t="str">
        <f>IF(Table5[[#This Row],[Profit_Percentage]]&lt;=24.5%,"low","high")</f>
        <v>low</v>
      </c>
      <c r="Q8634" s="3" t="str">
        <f>IF(Table5[[#This Row],[Profit_Percentage]]&gt;25%,"high_profit","low_profit")&amp;(IF(Table5[[#This Row],[net_sales]]&gt;1000," high_sales"," low_sales"))</f>
        <v>low_profit high_sales</v>
      </c>
      <c r="R8634" s="3"/>
    </row>
    <row r="8635" spans="1:18" ht="14.25" customHeight="1" x14ac:dyDescent="0.3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Table5[[#This Row],[sales]]-(Table5[[#This Row],[sales]]*Table5[[#This Row],[discount]])</f>
        <v>2992.2188999999998</v>
      </c>
      <c r="O8635" s="6">
        <f>Table5[[#This Row],[profit]]/Table5[[#This Row],[net_sales]]</f>
        <v>0.17605998010372836</v>
      </c>
      <c r="P8635" s="3" t="str">
        <f>IF(Table5[[#This Row],[Profit_Percentage]]&lt;=24.5%,"low","high")</f>
        <v>low</v>
      </c>
      <c r="Q8635" s="3" t="str">
        <f>IF(Table5[[#This Row],[Profit_Percentage]]&gt;25%,"high_profit","low_profit")&amp;(IF(Table5[[#This Row],[net_sales]]&gt;1000," high_sales"," low_sales"))</f>
        <v>low_profit high_sales</v>
      </c>
      <c r="R8635" s="3"/>
    </row>
    <row r="8636" spans="1:18" ht="14.25" customHeight="1" x14ac:dyDescent="0.3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Table5[[#This Row],[sales]]-(Table5[[#This Row],[sales]]*Table5[[#This Row],[discount]])</f>
        <v>824.8125</v>
      </c>
      <c r="O8636" s="6">
        <f>Table5[[#This Row],[profit]]/Table5[[#This Row],[net_sales]]</f>
        <v>0.15454421459422596</v>
      </c>
      <c r="P8636" s="3" t="str">
        <f>IF(Table5[[#This Row],[Profit_Percentage]]&lt;=24.5%,"low","high")</f>
        <v>low</v>
      </c>
      <c r="Q8636" s="3" t="str">
        <f>IF(Table5[[#This Row],[Profit_Percentage]]&gt;25%,"high_profit","low_profit")&amp;(IF(Table5[[#This Row],[net_sales]]&gt;1000," high_sales"," low_sales"))</f>
        <v>low_profit low_sales</v>
      </c>
      <c r="R8636" s="3"/>
    </row>
    <row r="8637" spans="1:18" ht="14.25" customHeight="1" x14ac:dyDescent="0.3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Table5[[#This Row],[sales]]-(Table5[[#This Row],[sales]]*Table5[[#This Row],[discount]])</f>
        <v>3529.2288000000003</v>
      </c>
      <c r="O8637" s="6">
        <f>Table5[[#This Row],[profit]]/Table5[[#This Row],[net_sales]]</f>
        <v>0.26075668429318039</v>
      </c>
      <c r="P8637" s="3" t="str">
        <f>IF(Table5[[#This Row],[Profit_Percentage]]&lt;=24.5%,"low","high")</f>
        <v>high</v>
      </c>
      <c r="Q8637" s="3" t="str">
        <f>IF(Table5[[#This Row],[Profit_Percentage]]&gt;25%,"high_profit","low_profit")&amp;(IF(Table5[[#This Row],[net_sales]]&gt;1000," high_sales"," low_sales"))</f>
        <v>high_profit high_sales</v>
      </c>
      <c r="R8637" s="3"/>
    </row>
    <row r="8638" spans="1:18" ht="14.25" customHeight="1" x14ac:dyDescent="0.3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Table5[[#This Row],[sales]]-(Table5[[#This Row],[sales]]*Table5[[#This Row],[discount]])</f>
        <v>2502.5052000000001</v>
      </c>
      <c r="O8638" s="6">
        <f>Table5[[#This Row],[profit]]/Table5[[#This Row],[net_sales]]</f>
        <v>7.6874965134937578E-2</v>
      </c>
      <c r="P8638" s="3" t="str">
        <f>IF(Table5[[#This Row],[Profit_Percentage]]&lt;=24.5%,"low","high")</f>
        <v>low</v>
      </c>
      <c r="Q8638" s="3" t="str">
        <f>IF(Table5[[#This Row],[Profit_Percentage]]&gt;25%,"high_profit","low_profit")&amp;(IF(Table5[[#This Row],[net_sales]]&gt;1000," high_sales"," low_sales"))</f>
        <v>low_profit high_sales</v>
      </c>
      <c r="R8638" s="3"/>
    </row>
    <row r="8639" spans="1:18" ht="14.25" customHeight="1" x14ac:dyDescent="0.3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Table5[[#This Row],[sales]]-(Table5[[#This Row],[sales]]*Table5[[#This Row],[discount]])</f>
        <v>270.33960000000002</v>
      </c>
      <c r="O8639" s="6">
        <f>Table5[[#This Row],[profit]]/Table5[[#This Row],[net_sales]]</f>
        <v>7.9492608556053196E-2</v>
      </c>
      <c r="P8639" s="3" t="str">
        <f>IF(Table5[[#This Row],[Profit_Percentage]]&lt;=24.5%,"low","high")</f>
        <v>low</v>
      </c>
      <c r="Q8639" s="3" t="str">
        <f>IF(Table5[[#This Row],[Profit_Percentage]]&gt;25%,"high_profit","low_profit")&amp;(IF(Table5[[#This Row],[net_sales]]&gt;1000," high_sales"," low_sales"))</f>
        <v>low_profit low_sales</v>
      </c>
      <c r="R8639" s="3"/>
    </row>
    <row r="8640" spans="1:18" ht="14.25" customHeight="1" x14ac:dyDescent="0.3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Table5[[#This Row],[sales]]-(Table5[[#This Row],[sales]]*Table5[[#This Row],[discount]])</f>
        <v>144.83100000000002</v>
      </c>
      <c r="O8640" s="6">
        <f>Table5[[#This Row],[profit]]/Table5[[#This Row],[net_sales]]</f>
        <v>0.17924339402475989</v>
      </c>
      <c r="P8640" s="3" t="str">
        <f>IF(Table5[[#This Row],[Profit_Percentage]]&lt;=24.5%,"low","high")</f>
        <v>low</v>
      </c>
      <c r="Q8640" s="3" t="str">
        <f>IF(Table5[[#This Row],[Profit_Percentage]]&gt;25%,"high_profit","low_profit")&amp;(IF(Table5[[#This Row],[net_sales]]&gt;1000," high_sales"," low_sales"))</f>
        <v>low_profit low_sales</v>
      </c>
      <c r="R8640" s="3"/>
    </row>
    <row r="8641" spans="1:18" ht="14.25" customHeight="1" x14ac:dyDescent="0.3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Table5[[#This Row],[sales]]-(Table5[[#This Row],[sales]]*Table5[[#This Row],[discount]])</f>
        <v>1754.2944</v>
      </c>
      <c r="O8641" s="6">
        <f>Table5[[#This Row],[profit]]/Table5[[#This Row],[net_sales]]</f>
        <v>0.2317398949685982</v>
      </c>
      <c r="P8641" s="3" t="str">
        <f>IF(Table5[[#This Row],[Profit_Percentage]]&lt;=24.5%,"low","high")</f>
        <v>low</v>
      </c>
      <c r="Q8641" s="3" t="str">
        <f>IF(Table5[[#This Row],[Profit_Percentage]]&gt;25%,"high_profit","low_profit")&amp;(IF(Table5[[#This Row],[net_sales]]&gt;1000," high_sales"," low_sales"))</f>
        <v>low_profit high_sales</v>
      </c>
      <c r="R8641" s="3"/>
    </row>
    <row r="8642" spans="1:18" ht="14.25" customHeight="1" x14ac:dyDescent="0.3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Table5[[#This Row],[sales]]-(Table5[[#This Row],[sales]]*Table5[[#This Row],[discount]])</f>
        <v>2653.6388000000002</v>
      </c>
      <c r="O8642" s="6">
        <f>Table5[[#This Row],[profit]]/Table5[[#This Row],[net_sales]]</f>
        <v>0.16633009737421686</v>
      </c>
      <c r="P8642" s="3" t="str">
        <f>IF(Table5[[#This Row],[Profit_Percentage]]&lt;=24.5%,"low","high")</f>
        <v>low</v>
      </c>
      <c r="Q8642" s="3" t="str">
        <f>IF(Table5[[#This Row],[Profit_Percentage]]&gt;25%,"high_profit","low_profit")&amp;(IF(Table5[[#This Row],[net_sales]]&gt;1000," high_sales"," low_sales"))</f>
        <v>low_profit high_sales</v>
      </c>
      <c r="R8642" s="3"/>
    </row>
    <row r="8643" spans="1:18" ht="14.25" customHeight="1" x14ac:dyDescent="0.3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Table5[[#This Row],[sales]]-(Table5[[#This Row],[sales]]*Table5[[#This Row],[discount]])</f>
        <v>1151.7635</v>
      </c>
      <c r="O8643" s="6">
        <f>Table5[[#This Row],[profit]]/Table5[[#This Row],[net_sales]]</f>
        <v>0.30940379687322961</v>
      </c>
      <c r="P8643" s="3" t="str">
        <f>IF(Table5[[#This Row],[Profit_Percentage]]&lt;=24.5%,"low","high")</f>
        <v>high</v>
      </c>
      <c r="Q8643" s="3" t="str">
        <f>IF(Table5[[#This Row],[Profit_Percentage]]&gt;25%,"high_profit","low_profit")&amp;(IF(Table5[[#This Row],[net_sales]]&gt;1000," high_sales"," low_sales"))</f>
        <v>high_profit high_sales</v>
      </c>
      <c r="R8643" s="3"/>
    </row>
    <row r="8644" spans="1:18" ht="14.25" customHeight="1" x14ac:dyDescent="0.3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Table5[[#This Row],[sales]]-(Table5[[#This Row],[sales]]*Table5[[#This Row],[discount]])</f>
        <v>1753.3828000000001</v>
      </c>
      <c r="O8644" s="6">
        <f>Table5[[#This Row],[profit]]/Table5[[#This Row],[net_sales]]</f>
        <v>0.23378237769869764</v>
      </c>
      <c r="P8644" s="3" t="str">
        <f>IF(Table5[[#This Row],[Profit_Percentage]]&lt;=24.5%,"low","high")</f>
        <v>low</v>
      </c>
      <c r="Q8644" s="3" t="str">
        <f>IF(Table5[[#This Row],[Profit_Percentage]]&gt;25%,"high_profit","low_profit")&amp;(IF(Table5[[#This Row],[net_sales]]&gt;1000," high_sales"," low_sales"))</f>
        <v>low_profit high_sales</v>
      </c>
      <c r="R8644" s="3"/>
    </row>
    <row r="8645" spans="1:18" ht="14.25" customHeight="1" x14ac:dyDescent="0.3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Table5[[#This Row],[sales]]-(Table5[[#This Row],[sales]]*Table5[[#This Row],[discount]])</f>
        <v>3327.1325999999999</v>
      </c>
      <c r="O8645" s="6">
        <f>Table5[[#This Row],[profit]]/Table5[[#This Row],[net_sales]]</f>
        <v>5.8245349163420779E-2</v>
      </c>
      <c r="P8645" s="3" t="str">
        <f>IF(Table5[[#This Row],[Profit_Percentage]]&lt;=24.5%,"low","high")</f>
        <v>low</v>
      </c>
      <c r="Q8645" s="3" t="str">
        <f>IF(Table5[[#This Row],[Profit_Percentage]]&gt;25%,"high_profit","low_profit")&amp;(IF(Table5[[#This Row],[net_sales]]&gt;1000," high_sales"," low_sales"))</f>
        <v>low_profit high_sales</v>
      </c>
      <c r="R8645" s="3"/>
    </row>
    <row r="8646" spans="1:18" ht="14.25" customHeight="1" x14ac:dyDescent="0.3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Table5[[#This Row],[sales]]-(Table5[[#This Row],[sales]]*Table5[[#This Row],[discount]])</f>
        <v>2674.3991999999998</v>
      </c>
      <c r="O8646" s="6">
        <f>Table5[[#This Row],[profit]]/Table5[[#This Row],[net_sales]]</f>
        <v>0.35126393995331739</v>
      </c>
      <c r="P8646" s="3" t="str">
        <f>IF(Table5[[#This Row],[Profit_Percentage]]&lt;=24.5%,"low","high")</f>
        <v>high</v>
      </c>
      <c r="Q8646" s="3" t="str">
        <f>IF(Table5[[#This Row],[Profit_Percentage]]&gt;25%,"high_profit","low_profit")&amp;(IF(Table5[[#This Row],[net_sales]]&gt;1000," high_sales"," low_sales"))</f>
        <v>high_profit high_sales</v>
      </c>
      <c r="R8646" s="3"/>
    </row>
    <row r="8647" spans="1:18" ht="14.25" customHeight="1" x14ac:dyDescent="0.3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Table5[[#This Row],[sales]]-(Table5[[#This Row],[sales]]*Table5[[#This Row],[discount]])</f>
        <v>569.85559999999998</v>
      </c>
      <c r="O8647" s="6">
        <f>Table5[[#This Row],[profit]]/Table5[[#This Row],[net_sales]]</f>
        <v>0.19157484808432171</v>
      </c>
      <c r="P8647" s="3" t="str">
        <f>IF(Table5[[#This Row],[Profit_Percentage]]&lt;=24.5%,"low","high")</f>
        <v>low</v>
      </c>
      <c r="Q8647" s="3" t="str">
        <f>IF(Table5[[#This Row],[Profit_Percentage]]&gt;25%,"high_profit","low_profit")&amp;(IF(Table5[[#This Row],[net_sales]]&gt;1000," high_sales"," low_sales"))</f>
        <v>low_profit low_sales</v>
      </c>
      <c r="R8647" s="3"/>
    </row>
    <row r="8648" spans="1:18" ht="14.25" customHeight="1" x14ac:dyDescent="0.3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Table5[[#This Row],[sales]]-(Table5[[#This Row],[sales]]*Table5[[#This Row],[discount]])</f>
        <v>2693.6956</v>
      </c>
      <c r="O8648" s="6">
        <f>Table5[[#This Row],[profit]]/Table5[[#This Row],[net_sales]]</f>
        <v>0.22941344968600016</v>
      </c>
      <c r="P8648" s="3" t="str">
        <f>IF(Table5[[#This Row],[Profit_Percentage]]&lt;=24.5%,"low","high")</f>
        <v>low</v>
      </c>
      <c r="Q8648" s="3" t="str">
        <f>IF(Table5[[#This Row],[Profit_Percentage]]&gt;25%,"high_profit","low_profit")&amp;(IF(Table5[[#This Row],[net_sales]]&gt;1000," high_sales"," low_sales"))</f>
        <v>low_profit high_sales</v>
      </c>
      <c r="R8648" s="3"/>
    </row>
    <row r="8649" spans="1:18" ht="14.25" customHeight="1" x14ac:dyDescent="0.3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Table5[[#This Row],[sales]]-(Table5[[#This Row],[sales]]*Table5[[#This Row],[discount]])</f>
        <v>369.67840000000001</v>
      </c>
      <c r="O8649" s="6">
        <f>Table5[[#This Row],[profit]]/Table5[[#This Row],[net_sales]]</f>
        <v>0.10365766568996186</v>
      </c>
      <c r="P8649" s="3" t="str">
        <f>IF(Table5[[#This Row],[Profit_Percentage]]&lt;=24.5%,"low","high")</f>
        <v>low</v>
      </c>
      <c r="Q8649" s="3" t="str">
        <f>IF(Table5[[#This Row],[Profit_Percentage]]&gt;25%,"high_profit","low_profit")&amp;(IF(Table5[[#This Row],[net_sales]]&gt;1000," high_sales"," low_sales"))</f>
        <v>low_profit low_sales</v>
      </c>
      <c r="R8649" s="3"/>
    </row>
    <row r="8650" spans="1:18" ht="14.25" customHeight="1" x14ac:dyDescent="0.3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Table5[[#This Row],[sales]]-(Table5[[#This Row],[sales]]*Table5[[#This Row],[discount]])</f>
        <v>808.19759999999997</v>
      </c>
      <c r="O8650" s="6">
        <f>Table5[[#This Row],[profit]]/Table5[[#This Row],[net_sales]]</f>
        <v>0.24329446165145752</v>
      </c>
      <c r="P8650" s="3" t="str">
        <f>IF(Table5[[#This Row],[Profit_Percentage]]&lt;=24.5%,"low","high")</f>
        <v>low</v>
      </c>
      <c r="Q8650" s="3" t="str">
        <f>IF(Table5[[#This Row],[Profit_Percentage]]&gt;25%,"high_profit","low_profit")&amp;(IF(Table5[[#This Row],[net_sales]]&gt;1000," high_sales"," low_sales"))</f>
        <v>low_profit low_sales</v>
      </c>
      <c r="R8650" s="3"/>
    </row>
    <row r="8651" spans="1:18" ht="14.25" customHeight="1" x14ac:dyDescent="0.3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Table5[[#This Row],[sales]]-(Table5[[#This Row],[sales]]*Table5[[#This Row],[discount]])</f>
        <v>983.07100000000003</v>
      </c>
      <c r="O8651" s="6">
        <f>Table5[[#This Row],[profit]]/Table5[[#This Row],[net_sales]]</f>
        <v>0.43495332483615118</v>
      </c>
      <c r="P8651" s="3" t="str">
        <f>IF(Table5[[#This Row],[Profit_Percentage]]&lt;=24.5%,"low","high")</f>
        <v>high</v>
      </c>
      <c r="Q8651" s="3" t="str">
        <f>IF(Table5[[#This Row],[Profit_Percentage]]&gt;25%,"high_profit","low_profit")&amp;(IF(Table5[[#This Row],[net_sales]]&gt;1000," high_sales"," low_sales"))</f>
        <v>high_profit low_sales</v>
      </c>
      <c r="R8651" s="3"/>
    </row>
    <row r="8652" spans="1:18" ht="14.25" customHeight="1" x14ac:dyDescent="0.3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Table5[[#This Row],[sales]]-(Table5[[#This Row],[sales]]*Table5[[#This Row],[discount]])</f>
        <v>2032.7397000000001</v>
      </c>
      <c r="O8652" s="6">
        <f>Table5[[#This Row],[profit]]/Table5[[#This Row],[net_sales]]</f>
        <v>0.14929112665040192</v>
      </c>
      <c r="P8652" s="3" t="str">
        <f>IF(Table5[[#This Row],[Profit_Percentage]]&lt;=24.5%,"low","high")</f>
        <v>low</v>
      </c>
      <c r="Q8652" s="3" t="str">
        <f>IF(Table5[[#This Row],[Profit_Percentage]]&gt;25%,"high_profit","low_profit")&amp;(IF(Table5[[#This Row],[net_sales]]&gt;1000," high_sales"," low_sales"))</f>
        <v>low_profit high_sales</v>
      </c>
      <c r="R8652" s="3"/>
    </row>
    <row r="8653" spans="1:18" ht="14.25" customHeight="1" x14ac:dyDescent="0.3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Table5[[#This Row],[sales]]-(Table5[[#This Row],[sales]]*Table5[[#This Row],[discount]])</f>
        <v>3946.3199999999997</v>
      </c>
      <c r="O8653" s="6">
        <f>Table5[[#This Row],[profit]]/Table5[[#This Row],[net_sales]]</f>
        <v>0.14907812848425875</v>
      </c>
      <c r="P8653" s="3" t="str">
        <f>IF(Table5[[#This Row],[Profit_Percentage]]&lt;=24.5%,"low","high")</f>
        <v>low</v>
      </c>
      <c r="Q8653" s="3" t="str">
        <f>IF(Table5[[#This Row],[Profit_Percentage]]&gt;25%,"high_profit","low_profit")&amp;(IF(Table5[[#This Row],[net_sales]]&gt;1000," high_sales"," low_sales"))</f>
        <v>low_profit high_sales</v>
      </c>
      <c r="R8653" s="3"/>
    </row>
    <row r="8654" spans="1:18" ht="14.25" customHeight="1" x14ac:dyDescent="0.3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Table5[[#This Row],[sales]]-(Table5[[#This Row],[sales]]*Table5[[#This Row],[discount]])</f>
        <v>1387.1129999999998</v>
      </c>
      <c r="O8654" s="6">
        <f>Table5[[#This Row],[profit]]/Table5[[#This Row],[net_sales]]</f>
        <v>0.31786883981333897</v>
      </c>
      <c r="P8654" s="3" t="str">
        <f>IF(Table5[[#This Row],[Profit_Percentage]]&lt;=24.5%,"low","high")</f>
        <v>high</v>
      </c>
      <c r="Q8654" s="3" t="str">
        <f>IF(Table5[[#This Row],[Profit_Percentage]]&gt;25%,"high_profit","low_profit")&amp;(IF(Table5[[#This Row],[net_sales]]&gt;1000," high_sales"," low_sales"))</f>
        <v>high_profit high_sales</v>
      </c>
      <c r="R8654" s="3"/>
    </row>
    <row r="8655" spans="1:18" ht="14.25" customHeight="1" x14ac:dyDescent="0.3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Table5[[#This Row],[sales]]-(Table5[[#This Row],[sales]]*Table5[[#This Row],[discount]])</f>
        <v>2361.7129</v>
      </c>
      <c r="O8655" s="6">
        <f>Table5[[#This Row],[profit]]/Table5[[#This Row],[net_sales]]</f>
        <v>0.23701441441082868</v>
      </c>
      <c r="P8655" s="3" t="str">
        <f>IF(Table5[[#This Row],[Profit_Percentage]]&lt;=24.5%,"low","high")</f>
        <v>low</v>
      </c>
      <c r="Q8655" s="3" t="str">
        <f>IF(Table5[[#This Row],[Profit_Percentage]]&gt;25%,"high_profit","low_profit")&amp;(IF(Table5[[#This Row],[net_sales]]&gt;1000," high_sales"," low_sales"))</f>
        <v>low_profit high_sales</v>
      </c>
      <c r="R8655" s="3"/>
    </row>
    <row r="8656" spans="1:18" ht="14.25" customHeight="1" x14ac:dyDescent="0.3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Table5[[#This Row],[sales]]-(Table5[[#This Row],[sales]]*Table5[[#This Row],[discount]])</f>
        <v>1068.1086</v>
      </c>
      <c r="O8656" s="6">
        <f>Table5[[#This Row],[profit]]/Table5[[#This Row],[net_sales]]</f>
        <v>0.12443491233007579</v>
      </c>
      <c r="P8656" s="3" t="str">
        <f>IF(Table5[[#This Row],[Profit_Percentage]]&lt;=24.5%,"low","high")</f>
        <v>low</v>
      </c>
      <c r="Q8656" s="3" t="str">
        <f>IF(Table5[[#This Row],[Profit_Percentage]]&gt;25%,"high_profit","low_profit")&amp;(IF(Table5[[#This Row],[net_sales]]&gt;1000," high_sales"," low_sales"))</f>
        <v>low_profit high_sales</v>
      </c>
      <c r="R8656" s="3"/>
    </row>
    <row r="8657" spans="1:18" ht="14.25" customHeight="1" x14ac:dyDescent="0.3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Table5[[#This Row],[sales]]-(Table5[[#This Row],[sales]]*Table5[[#This Row],[discount]])</f>
        <v>2932.5140000000001</v>
      </c>
      <c r="O8657" s="6">
        <f>Table5[[#This Row],[profit]]/Table5[[#This Row],[net_sales]]</f>
        <v>0.13717240565603436</v>
      </c>
      <c r="P8657" s="3" t="str">
        <f>IF(Table5[[#This Row],[Profit_Percentage]]&lt;=24.5%,"low","high")</f>
        <v>low</v>
      </c>
      <c r="Q8657" s="3" t="str">
        <f>IF(Table5[[#This Row],[Profit_Percentage]]&gt;25%,"high_profit","low_profit")&amp;(IF(Table5[[#This Row],[net_sales]]&gt;1000," high_sales"," low_sales"))</f>
        <v>low_profit high_sales</v>
      </c>
      <c r="R8657" s="3"/>
    </row>
    <row r="8658" spans="1:18" ht="14.25" customHeight="1" x14ac:dyDescent="0.3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Table5[[#This Row],[sales]]-(Table5[[#This Row],[sales]]*Table5[[#This Row],[discount]])</f>
        <v>1725.6057000000001</v>
      </c>
      <c r="O8658" s="6">
        <f>Table5[[#This Row],[profit]]/Table5[[#This Row],[net_sales]]</f>
        <v>0.30363831088411447</v>
      </c>
      <c r="P8658" s="3" t="str">
        <f>IF(Table5[[#This Row],[Profit_Percentage]]&lt;=24.5%,"low","high")</f>
        <v>high</v>
      </c>
      <c r="Q8658" s="3" t="str">
        <f>IF(Table5[[#This Row],[Profit_Percentage]]&gt;25%,"high_profit","low_profit")&amp;(IF(Table5[[#This Row],[net_sales]]&gt;1000," high_sales"," low_sales"))</f>
        <v>high_profit high_sales</v>
      </c>
      <c r="R8658" s="3"/>
    </row>
    <row r="8659" spans="1:18" ht="14.25" customHeight="1" x14ac:dyDescent="0.3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Table5[[#This Row],[sales]]-(Table5[[#This Row],[sales]]*Table5[[#This Row],[discount]])</f>
        <v>2263.0344</v>
      </c>
      <c r="O8659" s="6">
        <f>Table5[[#This Row],[profit]]/Table5[[#This Row],[net_sales]]</f>
        <v>0.15701926581407688</v>
      </c>
      <c r="P8659" s="3" t="str">
        <f>IF(Table5[[#This Row],[Profit_Percentage]]&lt;=24.5%,"low","high")</f>
        <v>low</v>
      </c>
      <c r="Q8659" s="3" t="str">
        <f>IF(Table5[[#This Row],[Profit_Percentage]]&gt;25%,"high_profit","low_profit")&amp;(IF(Table5[[#This Row],[net_sales]]&gt;1000," high_sales"," low_sales"))</f>
        <v>low_profit high_sales</v>
      </c>
      <c r="R8659" s="3"/>
    </row>
    <row r="8660" spans="1:18" ht="14.25" customHeight="1" x14ac:dyDescent="0.3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Table5[[#This Row],[sales]]-(Table5[[#This Row],[sales]]*Table5[[#This Row],[discount]])</f>
        <v>1758.1908000000001</v>
      </c>
      <c r="O8660" s="6">
        <f>Table5[[#This Row],[profit]]/Table5[[#This Row],[net_sales]]</f>
        <v>0.12003247884131801</v>
      </c>
      <c r="P8660" s="3" t="str">
        <f>IF(Table5[[#This Row],[Profit_Percentage]]&lt;=24.5%,"low","high")</f>
        <v>low</v>
      </c>
      <c r="Q8660" s="3" t="str">
        <f>IF(Table5[[#This Row],[Profit_Percentage]]&gt;25%,"high_profit","low_profit")&amp;(IF(Table5[[#This Row],[net_sales]]&gt;1000," high_sales"," low_sales"))</f>
        <v>low_profit high_sales</v>
      </c>
      <c r="R8660" s="3"/>
    </row>
    <row r="8661" spans="1:18" ht="14.25" customHeight="1" x14ac:dyDescent="0.3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Table5[[#This Row],[sales]]-(Table5[[#This Row],[sales]]*Table5[[#This Row],[discount]])</f>
        <v>3254.8346000000001</v>
      </c>
      <c r="O8661" s="6">
        <f>Table5[[#This Row],[profit]]/Table5[[#This Row],[net_sales]]</f>
        <v>0.22960920963541434</v>
      </c>
      <c r="P8661" s="3" t="str">
        <f>IF(Table5[[#This Row],[Profit_Percentage]]&lt;=24.5%,"low","high")</f>
        <v>low</v>
      </c>
      <c r="Q8661" s="3" t="str">
        <f>IF(Table5[[#This Row],[Profit_Percentage]]&gt;25%,"high_profit","low_profit")&amp;(IF(Table5[[#This Row],[net_sales]]&gt;1000," high_sales"," low_sales"))</f>
        <v>low_profit high_sales</v>
      </c>
      <c r="R8661" s="3"/>
    </row>
    <row r="8662" spans="1:18" ht="14.25" customHeight="1" x14ac:dyDescent="0.3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Table5[[#This Row],[sales]]-(Table5[[#This Row],[sales]]*Table5[[#This Row],[discount]])</f>
        <v>272.03250000000003</v>
      </c>
      <c r="O8662" s="6">
        <f>Table5[[#This Row],[profit]]/Table5[[#This Row],[net_sales]]</f>
        <v>0.21795189912969956</v>
      </c>
      <c r="P8662" s="3" t="str">
        <f>IF(Table5[[#This Row],[Profit_Percentage]]&lt;=24.5%,"low","high")</f>
        <v>low</v>
      </c>
      <c r="Q8662" s="3" t="str">
        <f>IF(Table5[[#This Row],[Profit_Percentage]]&gt;25%,"high_profit","low_profit")&amp;(IF(Table5[[#This Row],[net_sales]]&gt;1000," high_sales"," low_sales"))</f>
        <v>low_profit low_sales</v>
      </c>
      <c r="R8662" s="3"/>
    </row>
    <row r="8663" spans="1:18" ht="14.25" customHeight="1" x14ac:dyDescent="0.3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Table5[[#This Row],[sales]]-(Table5[[#This Row],[sales]]*Table5[[#This Row],[discount]])</f>
        <v>2593.4983999999999</v>
      </c>
      <c r="O8663" s="6">
        <f>Table5[[#This Row],[profit]]/Table5[[#This Row],[net_sales]]</f>
        <v>0.25310214187909275</v>
      </c>
      <c r="P8663" s="3" t="str">
        <f>IF(Table5[[#This Row],[Profit_Percentage]]&lt;=24.5%,"low","high")</f>
        <v>high</v>
      </c>
      <c r="Q8663" s="3" t="str">
        <f>IF(Table5[[#This Row],[Profit_Percentage]]&gt;25%,"high_profit","low_profit")&amp;(IF(Table5[[#This Row],[net_sales]]&gt;1000," high_sales"," low_sales"))</f>
        <v>high_profit high_sales</v>
      </c>
      <c r="R8663" s="3"/>
    </row>
    <row r="8664" spans="1:18" ht="14.25" customHeight="1" x14ac:dyDescent="0.3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Table5[[#This Row],[sales]]-(Table5[[#This Row],[sales]]*Table5[[#This Row],[discount]])</f>
        <v>1283.366</v>
      </c>
      <c r="O8664" s="6">
        <f>Table5[[#This Row],[profit]]/Table5[[#This Row],[net_sales]]</f>
        <v>0.1347939714781286</v>
      </c>
      <c r="P8664" s="3" t="str">
        <f>IF(Table5[[#This Row],[Profit_Percentage]]&lt;=24.5%,"low","high")</f>
        <v>low</v>
      </c>
      <c r="Q8664" s="3" t="str">
        <f>IF(Table5[[#This Row],[Profit_Percentage]]&gt;25%,"high_profit","low_profit")&amp;(IF(Table5[[#This Row],[net_sales]]&gt;1000," high_sales"," low_sales"))</f>
        <v>low_profit high_sales</v>
      </c>
      <c r="R8664" s="3"/>
    </row>
    <row r="8665" spans="1:18" ht="14.25" customHeight="1" x14ac:dyDescent="0.3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Table5[[#This Row],[sales]]-(Table5[[#This Row],[sales]]*Table5[[#This Row],[discount]])</f>
        <v>649.68700000000001</v>
      </c>
      <c r="O8665" s="6">
        <f>Table5[[#This Row],[profit]]/Table5[[#This Row],[net_sales]]</f>
        <v>0.14750179701918001</v>
      </c>
      <c r="P8665" s="3" t="str">
        <f>IF(Table5[[#This Row],[Profit_Percentage]]&lt;=24.5%,"low","high")</f>
        <v>low</v>
      </c>
      <c r="Q8665" s="3" t="str">
        <f>IF(Table5[[#This Row],[Profit_Percentage]]&gt;25%,"high_profit","low_profit")&amp;(IF(Table5[[#This Row],[net_sales]]&gt;1000," high_sales"," low_sales"))</f>
        <v>low_profit low_sales</v>
      </c>
      <c r="R8665" s="3"/>
    </row>
    <row r="8666" spans="1:18" ht="14.25" customHeight="1" x14ac:dyDescent="0.3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Table5[[#This Row],[sales]]-(Table5[[#This Row],[sales]]*Table5[[#This Row],[discount]])</f>
        <v>1096.9924000000001</v>
      </c>
      <c r="O8666" s="6">
        <f>Table5[[#This Row],[profit]]/Table5[[#This Row],[net_sales]]</f>
        <v>0.1512043292186892</v>
      </c>
      <c r="P8666" s="3" t="str">
        <f>IF(Table5[[#This Row],[Profit_Percentage]]&lt;=24.5%,"low","high")</f>
        <v>low</v>
      </c>
      <c r="Q8666" s="3" t="str">
        <f>IF(Table5[[#This Row],[Profit_Percentage]]&gt;25%,"high_profit","low_profit")&amp;(IF(Table5[[#This Row],[net_sales]]&gt;1000," high_sales"," low_sales"))</f>
        <v>low_profit high_sales</v>
      </c>
      <c r="R8666" s="3"/>
    </row>
    <row r="8667" spans="1:18" ht="14.25" customHeight="1" x14ac:dyDescent="0.3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Table5[[#This Row],[sales]]-(Table5[[#This Row],[sales]]*Table5[[#This Row],[discount]])</f>
        <v>3411.9162000000001</v>
      </c>
      <c r="O8667" s="6">
        <f>Table5[[#This Row],[profit]]/Table5[[#This Row],[net_sales]]</f>
        <v>0.25151555597995051</v>
      </c>
      <c r="P8667" s="3" t="str">
        <f>IF(Table5[[#This Row],[Profit_Percentage]]&lt;=24.5%,"low","high")</f>
        <v>high</v>
      </c>
      <c r="Q8667" s="3" t="str">
        <f>IF(Table5[[#This Row],[Profit_Percentage]]&gt;25%,"high_profit","low_profit")&amp;(IF(Table5[[#This Row],[net_sales]]&gt;1000," high_sales"," low_sales"))</f>
        <v>high_profit high_sales</v>
      </c>
      <c r="R8667" s="3"/>
    </row>
    <row r="8668" spans="1:18" ht="14.25" customHeight="1" x14ac:dyDescent="0.3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Table5[[#This Row],[sales]]-(Table5[[#This Row],[sales]]*Table5[[#This Row],[discount]])</f>
        <v>2185.85</v>
      </c>
      <c r="O8668" s="6">
        <f>Table5[[#This Row],[profit]]/Table5[[#This Row],[net_sales]]</f>
        <v>0.19251092252441843</v>
      </c>
      <c r="P8668" s="3" t="str">
        <f>IF(Table5[[#This Row],[Profit_Percentage]]&lt;=24.5%,"low","high")</f>
        <v>low</v>
      </c>
      <c r="Q8668" s="3" t="str">
        <f>IF(Table5[[#This Row],[Profit_Percentage]]&gt;25%,"high_profit","low_profit")&amp;(IF(Table5[[#This Row],[net_sales]]&gt;1000," high_sales"," low_sales"))</f>
        <v>low_profit high_sales</v>
      </c>
      <c r="R8668" s="3"/>
    </row>
    <row r="8669" spans="1:18" ht="14.25" customHeight="1" x14ac:dyDescent="0.3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Table5[[#This Row],[sales]]-(Table5[[#This Row],[sales]]*Table5[[#This Row],[discount]])</f>
        <v>155.3588</v>
      </c>
      <c r="O8669" s="6">
        <f>Table5[[#This Row],[profit]]/Table5[[#This Row],[net_sales]]</f>
        <v>0.22110108986423685</v>
      </c>
      <c r="P8669" s="3" t="str">
        <f>IF(Table5[[#This Row],[Profit_Percentage]]&lt;=24.5%,"low","high")</f>
        <v>low</v>
      </c>
      <c r="Q8669" s="3" t="str">
        <f>IF(Table5[[#This Row],[Profit_Percentage]]&gt;25%,"high_profit","low_profit")&amp;(IF(Table5[[#This Row],[net_sales]]&gt;1000," high_sales"," low_sales"))</f>
        <v>low_profit low_sales</v>
      </c>
      <c r="R8669" s="3"/>
    </row>
    <row r="8670" spans="1:18" ht="14.25" customHeight="1" x14ac:dyDescent="0.3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Table5[[#This Row],[sales]]-(Table5[[#This Row],[sales]]*Table5[[#This Row],[discount]])</f>
        <v>2469.4297000000001</v>
      </c>
      <c r="O8670" s="6">
        <f>Table5[[#This Row],[profit]]/Table5[[#This Row],[net_sales]]</f>
        <v>0.3400906695177433</v>
      </c>
      <c r="P8670" s="3" t="str">
        <f>IF(Table5[[#This Row],[Profit_Percentage]]&lt;=24.5%,"low","high")</f>
        <v>high</v>
      </c>
      <c r="Q8670" s="3" t="str">
        <f>IF(Table5[[#This Row],[Profit_Percentage]]&gt;25%,"high_profit","low_profit")&amp;(IF(Table5[[#This Row],[net_sales]]&gt;1000," high_sales"," low_sales"))</f>
        <v>high_profit high_sales</v>
      </c>
      <c r="R8670" s="3"/>
    </row>
    <row r="8671" spans="1:18" ht="14.25" customHeight="1" x14ac:dyDescent="0.3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Table5[[#This Row],[sales]]-(Table5[[#This Row],[sales]]*Table5[[#This Row],[discount]])</f>
        <v>2562.1232</v>
      </c>
      <c r="O8671" s="6">
        <f>Table5[[#This Row],[profit]]/Table5[[#This Row],[net_sales]]</f>
        <v>0.1067981430401161</v>
      </c>
      <c r="P8671" s="3" t="str">
        <f>IF(Table5[[#This Row],[Profit_Percentage]]&lt;=24.5%,"low","high")</f>
        <v>low</v>
      </c>
      <c r="Q8671" s="3" t="str">
        <f>IF(Table5[[#This Row],[Profit_Percentage]]&gt;25%,"high_profit","low_profit")&amp;(IF(Table5[[#This Row],[net_sales]]&gt;1000," high_sales"," low_sales"))</f>
        <v>low_profit high_sales</v>
      </c>
      <c r="R8671" s="3"/>
    </row>
    <row r="8672" spans="1:18" ht="14.25" customHeight="1" x14ac:dyDescent="0.3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Table5[[#This Row],[sales]]-(Table5[[#This Row],[sales]]*Table5[[#This Row],[discount]])</f>
        <v>4422.7940000000008</v>
      </c>
      <c r="O8672" s="6">
        <f>Table5[[#This Row],[profit]]/Table5[[#This Row],[net_sales]]</f>
        <v>0.15425543219964571</v>
      </c>
      <c r="P8672" s="3" t="str">
        <f>IF(Table5[[#This Row],[Profit_Percentage]]&lt;=24.5%,"low","high")</f>
        <v>low</v>
      </c>
      <c r="Q8672" s="3" t="str">
        <f>IF(Table5[[#This Row],[Profit_Percentage]]&gt;25%,"high_profit","low_profit")&amp;(IF(Table5[[#This Row],[net_sales]]&gt;1000," high_sales"," low_sales"))</f>
        <v>low_profit high_sales</v>
      </c>
      <c r="R8672" s="3"/>
    </row>
    <row r="8673" spans="1:18" ht="14.25" customHeight="1" x14ac:dyDescent="0.3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Table5[[#This Row],[sales]]-(Table5[[#This Row],[sales]]*Table5[[#This Row],[discount]])</f>
        <v>2638.5533999999998</v>
      </c>
      <c r="O8673" s="6">
        <f>Table5[[#This Row],[profit]]/Table5[[#This Row],[net_sales]]</f>
        <v>0.25496925701787959</v>
      </c>
      <c r="P8673" s="3" t="str">
        <f>IF(Table5[[#This Row],[Profit_Percentage]]&lt;=24.5%,"low","high")</f>
        <v>high</v>
      </c>
      <c r="Q8673" s="3" t="str">
        <f>IF(Table5[[#This Row],[Profit_Percentage]]&gt;25%,"high_profit","low_profit")&amp;(IF(Table5[[#This Row],[net_sales]]&gt;1000," high_sales"," low_sales"))</f>
        <v>high_profit high_sales</v>
      </c>
      <c r="R8673" s="3"/>
    </row>
    <row r="8674" spans="1:18" ht="14.25" customHeight="1" x14ac:dyDescent="0.3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Table5[[#This Row],[sales]]-(Table5[[#This Row],[sales]]*Table5[[#This Row],[discount]])</f>
        <v>1793.3084999999999</v>
      </c>
      <c r="O8674" s="6">
        <f>Table5[[#This Row],[profit]]/Table5[[#This Row],[net_sales]]</f>
        <v>0.16712127333361773</v>
      </c>
      <c r="P8674" s="3" t="str">
        <f>IF(Table5[[#This Row],[Profit_Percentage]]&lt;=24.5%,"low","high")</f>
        <v>low</v>
      </c>
      <c r="Q8674" s="3" t="str">
        <f>IF(Table5[[#This Row],[Profit_Percentage]]&gt;25%,"high_profit","low_profit")&amp;(IF(Table5[[#This Row],[net_sales]]&gt;1000," high_sales"," low_sales"))</f>
        <v>low_profit high_sales</v>
      </c>
      <c r="R8674" s="3"/>
    </row>
    <row r="8675" spans="1:18" ht="14.25" customHeight="1" x14ac:dyDescent="0.3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Table5[[#This Row],[sales]]-(Table5[[#This Row],[sales]]*Table5[[#This Row],[discount]])</f>
        <v>601.27760000000001</v>
      </c>
      <c r="O8675" s="6">
        <f>Table5[[#This Row],[profit]]/Table5[[#This Row],[net_sales]]</f>
        <v>0.34825844169149162</v>
      </c>
      <c r="P8675" s="3" t="str">
        <f>IF(Table5[[#This Row],[Profit_Percentage]]&lt;=24.5%,"low","high")</f>
        <v>high</v>
      </c>
      <c r="Q8675" s="3" t="str">
        <f>IF(Table5[[#This Row],[Profit_Percentage]]&gt;25%,"high_profit","low_profit")&amp;(IF(Table5[[#This Row],[net_sales]]&gt;1000," high_sales"," low_sales"))</f>
        <v>high_profit low_sales</v>
      </c>
      <c r="R8675" s="3"/>
    </row>
    <row r="8676" spans="1:18" ht="14.25" customHeight="1" x14ac:dyDescent="0.3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Table5[[#This Row],[sales]]-(Table5[[#This Row],[sales]]*Table5[[#This Row],[discount]])</f>
        <v>1858.9411</v>
      </c>
      <c r="O8676" s="6">
        <f>Table5[[#This Row],[profit]]/Table5[[#This Row],[net_sales]]</f>
        <v>0.22623094405734534</v>
      </c>
      <c r="P8676" s="3" t="str">
        <f>IF(Table5[[#This Row],[Profit_Percentage]]&lt;=24.5%,"low","high")</f>
        <v>low</v>
      </c>
      <c r="Q8676" s="3" t="str">
        <f>IF(Table5[[#This Row],[Profit_Percentage]]&gt;25%,"high_profit","low_profit")&amp;(IF(Table5[[#This Row],[net_sales]]&gt;1000," high_sales"," low_sales"))</f>
        <v>low_profit high_sales</v>
      </c>
      <c r="R8676" s="3"/>
    </row>
    <row r="8677" spans="1:18" ht="14.25" customHeight="1" x14ac:dyDescent="0.3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Table5[[#This Row],[sales]]-(Table5[[#This Row],[sales]]*Table5[[#This Row],[discount]])</f>
        <v>2301.5852999999997</v>
      </c>
      <c r="O8677" s="6">
        <f>Table5[[#This Row],[profit]]/Table5[[#This Row],[net_sales]]</f>
        <v>0.23256144362757272</v>
      </c>
      <c r="P8677" s="3" t="str">
        <f>IF(Table5[[#This Row],[Profit_Percentage]]&lt;=24.5%,"low","high")</f>
        <v>low</v>
      </c>
      <c r="Q8677" s="3" t="str">
        <f>IF(Table5[[#This Row],[Profit_Percentage]]&gt;25%,"high_profit","low_profit")&amp;(IF(Table5[[#This Row],[net_sales]]&gt;1000," high_sales"," low_sales"))</f>
        <v>low_profit high_sales</v>
      </c>
      <c r="R8677" s="3"/>
    </row>
    <row r="8678" spans="1:18" ht="14.25" customHeight="1" x14ac:dyDescent="0.3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Table5[[#This Row],[sales]]-(Table5[[#This Row],[sales]]*Table5[[#This Row],[discount]])</f>
        <v>3477.3622999999998</v>
      </c>
      <c r="O8678" s="6">
        <f>Table5[[#This Row],[profit]]/Table5[[#This Row],[net_sales]]</f>
        <v>0.33495215612132223</v>
      </c>
      <c r="P8678" s="3" t="str">
        <f>IF(Table5[[#This Row],[Profit_Percentage]]&lt;=24.5%,"low","high")</f>
        <v>high</v>
      </c>
      <c r="Q8678" s="3" t="str">
        <f>IF(Table5[[#This Row],[Profit_Percentage]]&gt;25%,"high_profit","low_profit")&amp;(IF(Table5[[#This Row],[net_sales]]&gt;1000," high_sales"," low_sales"))</f>
        <v>high_profit high_sales</v>
      </c>
      <c r="R8678" s="3"/>
    </row>
    <row r="8679" spans="1:18" ht="14.25" customHeight="1" x14ac:dyDescent="0.3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Table5[[#This Row],[sales]]-(Table5[[#This Row],[sales]]*Table5[[#This Row],[discount]])</f>
        <v>1506.2080000000001</v>
      </c>
      <c r="O8679" s="6">
        <f>Table5[[#This Row],[profit]]/Table5[[#This Row],[net_sales]]</f>
        <v>7.3980486094881975E-2</v>
      </c>
      <c r="P8679" s="3" t="str">
        <f>IF(Table5[[#This Row],[Profit_Percentage]]&lt;=24.5%,"low","high")</f>
        <v>low</v>
      </c>
      <c r="Q8679" s="3" t="str">
        <f>IF(Table5[[#This Row],[Profit_Percentage]]&gt;25%,"high_profit","low_profit")&amp;(IF(Table5[[#This Row],[net_sales]]&gt;1000," high_sales"," low_sales"))</f>
        <v>low_profit high_sales</v>
      </c>
      <c r="R8679" s="3"/>
    </row>
    <row r="8680" spans="1:18" ht="14.25" customHeight="1" x14ac:dyDescent="0.3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Table5[[#This Row],[sales]]-(Table5[[#This Row],[sales]]*Table5[[#This Row],[discount]])</f>
        <v>3432.0542999999998</v>
      </c>
      <c r="O8680" s="6">
        <f>Table5[[#This Row],[profit]]/Table5[[#This Row],[net_sales]]</f>
        <v>0.34431564791967312</v>
      </c>
      <c r="P8680" s="3" t="str">
        <f>IF(Table5[[#This Row],[Profit_Percentage]]&lt;=24.5%,"low","high")</f>
        <v>high</v>
      </c>
      <c r="Q8680" s="3" t="str">
        <f>IF(Table5[[#This Row],[Profit_Percentage]]&gt;25%,"high_profit","low_profit")&amp;(IF(Table5[[#This Row],[net_sales]]&gt;1000," high_sales"," low_sales"))</f>
        <v>high_profit high_sales</v>
      </c>
      <c r="R8680" s="3"/>
    </row>
    <row r="8681" spans="1:18" ht="14.25" customHeight="1" x14ac:dyDescent="0.3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Table5[[#This Row],[sales]]-(Table5[[#This Row],[sales]]*Table5[[#This Row],[discount]])</f>
        <v>3241.4677999999999</v>
      </c>
      <c r="O8681" s="6">
        <f>Table5[[#This Row],[profit]]/Table5[[#This Row],[net_sales]]</f>
        <v>0.30876752809329155</v>
      </c>
      <c r="P8681" s="3" t="str">
        <f>IF(Table5[[#This Row],[Profit_Percentage]]&lt;=24.5%,"low","high")</f>
        <v>high</v>
      </c>
      <c r="Q8681" s="3" t="str">
        <f>IF(Table5[[#This Row],[Profit_Percentage]]&gt;25%,"high_profit","low_profit")&amp;(IF(Table5[[#This Row],[net_sales]]&gt;1000," high_sales"," low_sales"))</f>
        <v>high_profit high_sales</v>
      </c>
      <c r="R8681" s="3"/>
    </row>
    <row r="8682" spans="1:18" ht="14.25" customHeight="1" x14ac:dyDescent="0.3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Table5[[#This Row],[sales]]-(Table5[[#This Row],[sales]]*Table5[[#This Row],[discount]])</f>
        <v>338.541</v>
      </c>
      <c r="O8682" s="6">
        <f>Table5[[#This Row],[profit]]/Table5[[#This Row],[net_sales]]</f>
        <v>0.10270543301992965</v>
      </c>
      <c r="P8682" s="3" t="str">
        <f>IF(Table5[[#This Row],[Profit_Percentage]]&lt;=24.5%,"low","high")</f>
        <v>low</v>
      </c>
      <c r="Q8682" s="3" t="str">
        <f>IF(Table5[[#This Row],[Profit_Percentage]]&gt;25%,"high_profit","low_profit")&amp;(IF(Table5[[#This Row],[net_sales]]&gt;1000," high_sales"," low_sales"))</f>
        <v>low_profit low_sales</v>
      </c>
      <c r="R8682" s="3"/>
    </row>
    <row r="8683" spans="1:18" ht="14.25" customHeight="1" x14ac:dyDescent="0.3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Table5[[#This Row],[sales]]-(Table5[[#This Row],[sales]]*Table5[[#This Row],[discount]])</f>
        <v>1672.1131000000003</v>
      </c>
      <c r="O8683" s="6">
        <f>Table5[[#This Row],[profit]]/Table5[[#This Row],[net_sales]]</f>
        <v>0.46108125102303182</v>
      </c>
      <c r="P8683" s="3" t="str">
        <f>IF(Table5[[#This Row],[Profit_Percentage]]&lt;=24.5%,"low","high")</f>
        <v>high</v>
      </c>
      <c r="Q8683" s="3" t="str">
        <f>IF(Table5[[#This Row],[Profit_Percentage]]&gt;25%,"high_profit","low_profit")&amp;(IF(Table5[[#This Row],[net_sales]]&gt;1000," high_sales"," low_sales"))</f>
        <v>high_profit high_sales</v>
      </c>
      <c r="R8683" s="3"/>
    </row>
    <row r="8684" spans="1:18" ht="14.25" customHeight="1" x14ac:dyDescent="0.3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Table5[[#This Row],[sales]]-(Table5[[#This Row],[sales]]*Table5[[#This Row],[discount]])</f>
        <v>629.48970000000008</v>
      </c>
      <c r="O8684" s="6">
        <f>Table5[[#This Row],[profit]]/Table5[[#This Row],[net_sales]]</f>
        <v>0.20265621502623471</v>
      </c>
      <c r="P8684" s="3" t="str">
        <f>IF(Table5[[#This Row],[Profit_Percentage]]&lt;=24.5%,"low","high")</f>
        <v>low</v>
      </c>
      <c r="Q8684" s="3" t="str">
        <f>IF(Table5[[#This Row],[Profit_Percentage]]&gt;25%,"high_profit","low_profit")&amp;(IF(Table5[[#This Row],[net_sales]]&gt;1000," high_sales"," low_sales"))</f>
        <v>low_profit low_sales</v>
      </c>
      <c r="R8684" s="3"/>
    </row>
    <row r="8685" spans="1:18" ht="14.25" customHeight="1" x14ac:dyDescent="0.3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Table5[[#This Row],[sales]]-(Table5[[#This Row],[sales]]*Table5[[#This Row],[discount]])</f>
        <v>2242.1035000000002</v>
      </c>
      <c r="O8685" s="6">
        <f>Table5[[#This Row],[profit]]/Table5[[#This Row],[net_sales]]</f>
        <v>0.11712661792820893</v>
      </c>
      <c r="P8685" s="3" t="str">
        <f>IF(Table5[[#This Row],[Profit_Percentage]]&lt;=24.5%,"low","high")</f>
        <v>low</v>
      </c>
      <c r="Q8685" s="3" t="str">
        <f>IF(Table5[[#This Row],[Profit_Percentage]]&gt;25%,"high_profit","low_profit")&amp;(IF(Table5[[#This Row],[net_sales]]&gt;1000," high_sales"," low_sales"))</f>
        <v>low_profit high_sales</v>
      </c>
      <c r="R8685" s="3"/>
    </row>
    <row r="8686" spans="1:18" ht="14.25" customHeight="1" x14ac:dyDescent="0.3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Table5[[#This Row],[sales]]-(Table5[[#This Row],[sales]]*Table5[[#This Row],[discount]])</f>
        <v>1668.2868000000001</v>
      </c>
      <c r="O8686" s="6">
        <f>Table5[[#This Row],[profit]]/Table5[[#This Row],[net_sales]]</f>
        <v>0.35656339185804264</v>
      </c>
      <c r="P8686" s="3" t="str">
        <f>IF(Table5[[#This Row],[Profit_Percentage]]&lt;=24.5%,"low","high")</f>
        <v>high</v>
      </c>
      <c r="Q8686" s="3" t="str">
        <f>IF(Table5[[#This Row],[Profit_Percentage]]&gt;25%,"high_profit","low_profit")&amp;(IF(Table5[[#This Row],[net_sales]]&gt;1000," high_sales"," low_sales"))</f>
        <v>high_profit high_sales</v>
      </c>
      <c r="R8686" s="3"/>
    </row>
    <row r="8687" spans="1:18" ht="14.25" customHeight="1" x14ac:dyDescent="0.3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Table5[[#This Row],[sales]]-(Table5[[#This Row],[sales]]*Table5[[#This Row],[discount]])</f>
        <v>3894.3519999999999</v>
      </c>
      <c r="O8687" s="6">
        <f>Table5[[#This Row],[profit]]/Table5[[#This Row],[net_sales]]</f>
        <v>0.33391177787729509</v>
      </c>
      <c r="P8687" s="3" t="str">
        <f>IF(Table5[[#This Row],[Profit_Percentage]]&lt;=24.5%,"low","high")</f>
        <v>high</v>
      </c>
      <c r="Q8687" s="3" t="str">
        <f>IF(Table5[[#This Row],[Profit_Percentage]]&gt;25%,"high_profit","low_profit")&amp;(IF(Table5[[#This Row],[net_sales]]&gt;1000," high_sales"," low_sales"))</f>
        <v>high_profit high_sales</v>
      </c>
      <c r="R8687" s="3"/>
    </row>
    <row r="8688" spans="1:18" ht="14.25" customHeight="1" x14ac:dyDescent="0.3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Table5[[#This Row],[sales]]-(Table5[[#This Row],[sales]]*Table5[[#This Row],[discount]])</f>
        <v>4355.5434000000005</v>
      </c>
      <c r="O8688" s="6">
        <f>Table5[[#This Row],[profit]]/Table5[[#This Row],[net_sales]]</f>
        <v>9.6685984118537308E-2</v>
      </c>
      <c r="P8688" s="3" t="str">
        <f>IF(Table5[[#This Row],[Profit_Percentage]]&lt;=24.5%,"low","high")</f>
        <v>low</v>
      </c>
      <c r="Q8688" s="3" t="str">
        <f>IF(Table5[[#This Row],[Profit_Percentage]]&gt;25%,"high_profit","low_profit")&amp;(IF(Table5[[#This Row],[net_sales]]&gt;1000," high_sales"," low_sales"))</f>
        <v>low_profit high_sales</v>
      </c>
      <c r="R8688" s="3"/>
    </row>
    <row r="8689" spans="1:18" ht="14.25" customHeight="1" x14ac:dyDescent="0.3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Table5[[#This Row],[sales]]-(Table5[[#This Row],[sales]]*Table5[[#This Row],[discount]])</f>
        <v>138.6335</v>
      </c>
      <c r="O8689" s="6">
        <f>Table5[[#This Row],[profit]]/Table5[[#This Row],[net_sales]]</f>
        <v>0.30793422946113314</v>
      </c>
      <c r="P8689" s="3" t="str">
        <f>IF(Table5[[#This Row],[Profit_Percentage]]&lt;=24.5%,"low","high")</f>
        <v>high</v>
      </c>
      <c r="Q8689" s="3" t="str">
        <f>IF(Table5[[#This Row],[Profit_Percentage]]&gt;25%,"high_profit","low_profit")&amp;(IF(Table5[[#This Row],[net_sales]]&gt;1000," high_sales"," low_sales"))</f>
        <v>high_profit low_sales</v>
      </c>
      <c r="R8689" s="3"/>
    </row>
    <row r="8690" spans="1:18" ht="14.25" customHeight="1" x14ac:dyDescent="0.3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Table5[[#This Row],[sales]]-(Table5[[#This Row],[sales]]*Table5[[#This Row],[discount]])</f>
        <v>255.9128</v>
      </c>
      <c r="O8690" s="6">
        <f>Table5[[#This Row],[profit]]/Table5[[#This Row],[net_sales]]</f>
        <v>0.23621327264599504</v>
      </c>
      <c r="P8690" s="3" t="str">
        <f>IF(Table5[[#This Row],[Profit_Percentage]]&lt;=24.5%,"low","high")</f>
        <v>low</v>
      </c>
      <c r="Q8690" s="3" t="str">
        <f>IF(Table5[[#This Row],[Profit_Percentage]]&gt;25%,"high_profit","low_profit")&amp;(IF(Table5[[#This Row],[net_sales]]&gt;1000," high_sales"," low_sales"))</f>
        <v>low_profit low_sales</v>
      </c>
      <c r="R8690" s="3"/>
    </row>
    <row r="8691" spans="1:18" ht="14.25" customHeight="1" x14ac:dyDescent="0.3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Table5[[#This Row],[sales]]-(Table5[[#This Row],[sales]]*Table5[[#This Row],[discount]])</f>
        <v>2746.8196000000003</v>
      </c>
      <c r="O8691" s="6">
        <f>Table5[[#This Row],[profit]]/Table5[[#This Row],[net_sales]]</f>
        <v>0.27096064117206675</v>
      </c>
      <c r="P8691" s="3" t="str">
        <f>IF(Table5[[#This Row],[Profit_Percentage]]&lt;=24.5%,"low","high")</f>
        <v>high</v>
      </c>
      <c r="Q8691" s="3" t="str">
        <f>IF(Table5[[#This Row],[Profit_Percentage]]&gt;25%,"high_profit","low_profit")&amp;(IF(Table5[[#This Row],[net_sales]]&gt;1000," high_sales"," low_sales"))</f>
        <v>high_profit high_sales</v>
      </c>
      <c r="R8691" s="3"/>
    </row>
    <row r="8692" spans="1:18" ht="14.25" customHeight="1" x14ac:dyDescent="0.3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Table5[[#This Row],[sales]]-(Table5[[#This Row],[sales]]*Table5[[#This Row],[discount]])</f>
        <v>2041.1935000000001</v>
      </c>
      <c r="O8692" s="6">
        <f>Table5[[#This Row],[profit]]/Table5[[#This Row],[net_sales]]</f>
        <v>0.36665313700048524</v>
      </c>
      <c r="P8692" s="3" t="str">
        <f>IF(Table5[[#This Row],[Profit_Percentage]]&lt;=24.5%,"low","high")</f>
        <v>high</v>
      </c>
      <c r="Q8692" s="3" t="str">
        <f>IF(Table5[[#This Row],[Profit_Percentage]]&gt;25%,"high_profit","low_profit")&amp;(IF(Table5[[#This Row],[net_sales]]&gt;1000," high_sales"," low_sales"))</f>
        <v>high_profit high_sales</v>
      </c>
      <c r="R8692" s="3"/>
    </row>
    <row r="8693" spans="1:18" ht="14.25" customHeight="1" x14ac:dyDescent="0.3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Table5[[#This Row],[sales]]-(Table5[[#This Row],[sales]]*Table5[[#This Row],[discount]])</f>
        <v>2937.9799000000003</v>
      </c>
      <c r="O8693" s="6">
        <f>Table5[[#This Row],[profit]]/Table5[[#This Row],[net_sales]]</f>
        <v>0.18859897577924203</v>
      </c>
      <c r="P8693" s="3" t="str">
        <f>IF(Table5[[#This Row],[Profit_Percentage]]&lt;=24.5%,"low","high")</f>
        <v>low</v>
      </c>
      <c r="Q8693" s="3" t="str">
        <f>IF(Table5[[#This Row],[Profit_Percentage]]&gt;25%,"high_profit","low_profit")&amp;(IF(Table5[[#This Row],[net_sales]]&gt;1000," high_sales"," low_sales"))</f>
        <v>low_profit high_sales</v>
      </c>
      <c r="R8693" s="3"/>
    </row>
    <row r="8694" spans="1:18" ht="14.25" customHeight="1" x14ac:dyDescent="0.3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Table5[[#This Row],[sales]]-(Table5[[#This Row],[sales]]*Table5[[#This Row],[discount]])</f>
        <v>1125.912</v>
      </c>
      <c r="O8694" s="6">
        <f>Table5[[#This Row],[profit]]/Table5[[#This Row],[net_sales]]</f>
        <v>0.33685581111134794</v>
      </c>
      <c r="P8694" s="3" t="str">
        <f>IF(Table5[[#This Row],[Profit_Percentage]]&lt;=24.5%,"low","high")</f>
        <v>high</v>
      </c>
      <c r="Q8694" s="3" t="str">
        <f>IF(Table5[[#This Row],[Profit_Percentage]]&gt;25%,"high_profit","low_profit")&amp;(IF(Table5[[#This Row],[net_sales]]&gt;1000," high_sales"," low_sales"))</f>
        <v>high_profit high_sales</v>
      </c>
      <c r="R8694" s="3"/>
    </row>
    <row r="8695" spans="1:18" ht="14.25" customHeight="1" x14ac:dyDescent="0.3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Table5[[#This Row],[sales]]-(Table5[[#This Row],[sales]]*Table5[[#This Row],[discount]])</f>
        <v>3835.5120000000002</v>
      </c>
      <c r="O8695" s="6">
        <f>Table5[[#This Row],[profit]]/Table5[[#This Row],[net_sales]]</f>
        <v>0.33122826887257817</v>
      </c>
      <c r="P8695" s="3" t="str">
        <f>IF(Table5[[#This Row],[Profit_Percentage]]&lt;=24.5%,"low","high")</f>
        <v>high</v>
      </c>
      <c r="Q8695" s="3" t="str">
        <f>IF(Table5[[#This Row],[Profit_Percentage]]&gt;25%,"high_profit","low_profit")&amp;(IF(Table5[[#This Row],[net_sales]]&gt;1000," high_sales"," low_sales"))</f>
        <v>high_profit high_sales</v>
      </c>
      <c r="R8695" s="3"/>
    </row>
    <row r="8696" spans="1:18" ht="14.25" customHeight="1" x14ac:dyDescent="0.3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Table5[[#This Row],[sales]]-(Table5[[#This Row],[sales]]*Table5[[#This Row],[discount]])</f>
        <v>1292.6802000000002</v>
      </c>
      <c r="O8696" s="6">
        <f>Table5[[#This Row],[profit]]/Table5[[#This Row],[net_sales]]</f>
        <v>0.26684094024183236</v>
      </c>
      <c r="P8696" s="3" t="str">
        <f>IF(Table5[[#This Row],[Profit_Percentage]]&lt;=24.5%,"low","high")</f>
        <v>high</v>
      </c>
      <c r="Q8696" s="3" t="str">
        <f>IF(Table5[[#This Row],[Profit_Percentage]]&gt;25%,"high_profit","low_profit")&amp;(IF(Table5[[#This Row],[net_sales]]&gt;1000," high_sales"," low_sales"))</f>
        <v>high_profit high_sales</v>
      </c>
      <c r="R8696" s="3"/>
    </row>
    <row r="8697" spans="1:18" ht="14.25" customHeight="1" x14ac:dyDescent="0.3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Table5[[#This Row],[sales]]-(Table5[[#This Row],[sales]]*Table5[[#This Row],[discount]])</f>
        <v>1341.8494999999998</v>
      </c>
      <c r="O8697" s="6">
        <f>Table5[[#This Row],[profit]]/Table5[[#This Row],[net_sales]]</f>
        <v>8.8951853393394731E-2</v>
      </c>
      <c r="P8697" s="3" t="str">
        <f>IF(Table5[[#This Row],[Profit_Percentage]]&lt;=24.5%,"low","high")</f>
        <v>low</v>
      </c>
      <c r="Q8697" s="3" t="str">
        <f>IF(Table5[[#This Row],[Profit_Percentage]]&gt;25%,"high_profit","low_profit")&amp;(IF(Table5[[#This Row],[net_sales]]&gt;1000," high_sales"," low_sales"))</f>
        <v>low_profit high_sales</v>
      </c>
      <c r="R8697" s="3"/>
    </row>
    <row r="8698" spans="1:18" ht="14.25" customHeight="1" x14ac:dyDescent="0.3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Table5[[#This Row],[sales]]-(Table5[[#This Row],[sales]]*Table5[[#This Row],[discount]])</f>
        <v>83.588999999999999</v>
      </c>
      <c r="O8698" s="6">
        <f>Table5[[#This Row],[profit]]/Table5[[#This Row],[net_sales]]</f>
        <v>0.49300745313378558</v>
      </c>
      <c r="P8698" s="3" t="str">
        <f>IF(Table5[[#This Row],[Profit_Percentage]]&lt;=24.5%,"low","high")</f>
        <v>high</v>
      </c>
      <c r="Q8698" s="3" t="str">
        <f>IF(Table5[[#This Row],[Profit_Percentage]]&gt;25%,"high_profit","low_profit")&amp;(IF(Table5[[#This Row],[net_sales]]&gt;1000," high_sales"," low_sales"))</f>
        <v>high_profit low_sales</v>
      </c>
      <c r="R8698" s="3"/>
    </row>
    <row r="8699" spans="1:18" ht="14.25" customHeight="1" x14ac:dyDescent="0.3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Table5[[#This Row],[sales]]-(Table5[[#This Row],[sales]]*Table5[[#This Row],[discount]])</f>
        <v>3932.7120000000004</v>
      </c>
      <c r="O8699" s="6">
        <f>Table5[[#This Row],[profit]]/Table5[[#This Row],[net_sales]]</f>
        <v>0.2016521931939079</v>
      </c>
      <c r="P8699" s="3" t="str">
        <f>IF(Table5[[#This Row],[Profit_Percentage]]&lt;=24.5%,"low","high")</f>
        <v>low</v>
      </c>
      <c r="Q8699" s="3" t="str">
        <f>IF(Table5[[#This Row],[Profit_Percentage]]&gt;25%,"high_profit","low_profit")&amp;(IF(Table5[[#This Row],[net_sales]]&gt;1000," high_sales"," low_sales"))</f>
        <v>low_profit high_sales</v>
      </c>
      <c r="R8699" s="3"/>
    </row>
    <row r="8700" spans="1:18" ht="14.25" customHeight="1" x14ac:dyDescent="0.3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Table5[[#This Row],[sales]]-(Table5[[#This Row],[sales]]*Table5[[#This Row],[discount]])</f>
        <v>2723.18</v>
      </c>
      <c r="O8700" s="6">
        <f>Table5[[#This Row],[profit]]/Table5[[#This Row],[net_sales]]</f>
        <v>0.23503771326170139</v>
      </c>
      <c r="P8700" s="3" t="str">
        <f>IF(Table5[[#This Row],[Profit_Percentage]]&lt;=24.5%,"low","high")</f>
        <v>low</v>
      </c>
      <c r="Q8700" s="3" t="str">
        <f>IF(Table5[[#This Row],[Profit_Percentage]]&gt;25%,"high_profit","low_profit")&amp;(IF(Table5[[#This Row],[net_sales]]&gt;1000," high_sales"," low_sales"))</f>
        <v>low_profit high_sales</v>
      </c>
      <c r="R8700" s="3"/>
    </row>
    <row r="8701" spans="1:18" ht="14.25" customHeight="1" x14ac:dyDescent="0.3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Table5[[#This Row],[sales]]-(Table5[[#This Row],[sales]]*Table5[[#This Row],[discount]])</f>
        <v>4635.4014999999999</v>
      </c>
      <c r="O8701" s="6">
        <f>Table5[[#This Row],[profit]]/Table5[[#This Row],[net_sales]]</f>
        <v>0.14689989637359355</v>
      </c>
      <c r="P8701" s="3" t="str">
        <f>IF(Table5[[#This Row],[Profit_Percentage]]&lt;=24.5%,"low","high")</f>
        <v>low</v>
      </c>
      <c r="Q8701" s="3" t="str">
        <f>IF(Table5[[#This Row],[Profit_Percentage]]&gt;25%,"high_profit","low_profit")&amp;(IF(Table5[[#This Row],[net_sales]]&gt;1000," high_sales"," low_sales"))</f>
        <v>low_profit high_sales</v>
      </c>
      <c r="R8701" s="3"/>
    </row>
    <row r="8702" spans="1:18" ht="14.25" customHeight="1" x14ac:dyDescent="0.3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Table5[[#This Row],[sales]]-(Table5[[#This Row],[sales]]*Table5[[#This Row],[discount]])</f>
        <v>2017.0863999999999</v>
      </c>
      <c r="O8702" s="6">
        <f>Table5[[#This Row],[profit]]/Table5[[#This Row],[net_sales]]</f>
        <v>0.13987501973143043</v>
      </c>
      <c r="P8702" s="3" t="str">
        <f>IF(Table5[[#This Row],[Profit_Percentage]]&lt;=24.5%,"low","high")</f>
        <v>low</v>
      </c>
      <c r="Q8702" s="3" t="str">
        <f>IF(Table5[[#This Row],[Profit_Percentage]]&gt;25%,"high_profit","low_profit")&amp;(IF(Table5[[#This Row],[net_sales]]&gt;1000," high_sales"," low_sales"))</f>
        <v>low_profit high_sales</v>
      </c>
      <c r="R8702" s="3"/>
    </row>
    <row r="8703" spans="1:18" ht="14.25" customHeight="1" x14ac:dyDescent="0.3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Table5[[#This Row],[sales]]-(Table5[[#This Row],[sales]]*Table5[[#This Row],[discount]])</f>
        <v>474.27840000000003</v>
      </c>
      <c r="O8703" s="6">
        <f>Table5[[#This Row],[profit]]/Table5[[#This Row],[net_sales]]</f>
        <v>0.27585063962432194</v>
      </c>
      <c r="P8703" s="3" t="str">
        <f>IF(Table5[[#This Row],[Profit_Percentage]]&lt;=24.5%,"low","high")</f>
        <v>high</v>
      </c>
      <c r="Q8703" s="3" t="str">
        <f>IF(Table5[[#This Row],[Profit_Percentage]]&gt;25%,"high_profit","low_profit")&amp;(IF(Table5[[#This Row],[net_sales]]&gt;1000," high_sales"," low_sales"))</f>
        <v>high_profit low_sales</v>
      </c>
      <c r="R8703" s="3"/>
    </row>
    <row r="8704" spans="1:18" ht="14.25" customHeight="1" x14ac:dyDescent="0.3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Table5[[#This Row],[sales]]-(Table5[[#This Row],[sales]]*Table5[[#This Row],[discount]])</f>
        <v>2445.3548000000001</v>
      </c>
      <c r="O8704" s="6">
        <f>Table5[[#This Row],[profit]]/Table5[[#This Row],[net_sales]]</f>
        <v>0.20825198862758074</v>
      </c>
      <c r="P8704" s="3" t="str">
        <f>IF(Table5[[#This Row],[Profit_Percentage]]&lt;=24.5%,"low","high")</f>
        <v>low</v>
      </c>
      <c r="Q8704" s="3" t="str">
        <f>IF(Table5[[#This Row],[Profit_Percentage]]&gt;25%,"high_profit","low_profit")&amp;(IF(Table5[[#This Row],[net_sales]]&gt;1000," high_sales"," low_sales"))</f>
        <v>low_profit high_sales</v>
      </c>
      <c r="R8704" s="3"/>
    </row>
    <row r="8705" spans="1:18" ht="14.25" customHeight="1" x14ac:dyDescent="0.3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Table5[[#This Row],[sales]]-(Table5[[#This Row],[sales]]*Table5[[#This Row],[discount]])</f>
        <v>160.0017</v>
      </c>
      <c r="O8705" s="6">
        <f>Table5[[#This Row],[profit]]/Table5[[#This Row],[net_sales]]</f>
        <v>8.8811556377213496E-2</v>
      </c>
      <c r="P8705" s="3" t="str">
        <f>IF(Table5[[#This Row],[Profit_Percentage]]&lt;=24.5%,"low","high")</f>
        <v>low</v>
      </c>
      <c r="Q8705" s="3" t="str">
        <f>IF(Table5[[#This Row],[Profit_Percentage]]&gt;25%,"high_profit","low_profit")&amp;(IF(Table5[[#This Row],[net_sales]]&gt;1000," high_sales"," low_sales"))</f>
        <v>low_profit low_sales</v>
      </c>
      <c r="R8705" s="3"/>
    </row>
    <row r="8706" spans="1:18" ht="14.25" customHeight="1" x14ac:dyDescent="0.3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Table5[[#This Row],[sales]]-(Table5[[#This Row],[sales]]*Table5[[#This Row],[discount]])</f>
        <v>2776.4674</v>
      </c>
      <c r="O8706" s="6">
        <f>Table5[[#This Row],[profit]]/Table5[[#This Row],[net_sales]]</f>
        <v>9.8816215166077595E-2</v>
      </c>
      <c r="P8706" s="3" t="str">
        <f>IF(Table5[[#This Row],[Profit_Percentage]]&lt;=24.5%,"low","high")</f>
        <v>low</v>
      </c>
      <c r="Q8706" s="3" t="str">
        <f>IF(Table5[[#This Row],[Profit_Percentage]]&gt;25%,"high_profit","low_profit")&amp;(IF(Table5[[#This Row],[net_sales]]&gt;1000," high_sales"," low_sales"))</f>
        <v>low_profit high_sales</v>
      </c>
      <c r="R8706" s="3"/>
    </row>
    <row r="8707" spans="1:18" ht="14.25" customHeight="1" x14ac:dyDescent="0.3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Table5[[#This Row],[sales]]-(Table5[[#This Row],[sales]]*Table5[[#This Row],[discount]])</f>
        <v>1325.6727000000001</v>
      </c>
      <c r="O8707" s="6">
        <f>Table5[[#This Row],[profit]]/Table5[[#This Row],[net_sales]]</f>
        <v>0.32244007136904906</v>
      </c>
      <c r="P8707" s="3" t="str">
        <f>IF(Table5[[#This Row],[Profit_Percentage]]&lt;=24.5%,"low","high")</f>
        <v>high</v>
      </c>
      <c r="Q8707" s="3" t="str">
        <f>IF(Table5[[#This Row],[Profit_Percentage]]&gt;25%,"high_profit","low_profit")&amp;(IF(Table5[[#This Row],[net_sales]]&gt;1000," high_sales"," low_sales"))</f>
        <v>high_profit high_sales</v>
      </c>
      <c r="R8707" s="3"/>
    </row>
    <row r="8708" spans="1:18" ht="14.25" customHeight="1" x14ac:dyDescent="0.3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Table5[[#This Row],[sales]]-(Table5[[#This Row],[sales]]*Table5[[#This Row],[discount]])</f>
        <v>1626.075</v>
      </c>
      <c r="O8708" s="6">
        <f>Table5[[#This Row],[profit]]/Table5[[#This Row],[net_sales]]</f>
        <v>0.53790876804575427</v>
      </c>
      <c r="P8708" s="3" t="str">
        <f>IF(Table5[[#This Row],[Profit_Percentage]]&lt;=24.5%,"low","high")</f>
        <v>high</v>
      </c>
      <c r="Q8708" s="3" t="str">
        <f>IF(Table5[[#This Row],[Profit_Percentage]]&gt;25%,"high_profit","low_profit")&amp;(IF(Table5[[#This Row],[net_sales]]&gt;1000," high_sales"," low_sales"))</f>
        <v>high_profit high_sales</v>
      </c>
      <c r="R8708" s="3"/>
    </row>
    <row r="8709" spans="1:18" ht="14.25" customHeight="1" x14ac:dyDescent="0.3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Table5[[#This Row],[sales]]-(Table5[[#This Row],[sales]]*Table5[[#This Row],[discount]])</f>
        <v>1569.6147000000001</v>
      </c>
      <c r="O8709" s="6">
        <f>Table5[[#This Row],[profit]]/Table5[[#This Row],[net_sales]]</f>
        <v>0.20928703075984187</v>
      </c>
      <c r="P8709" s="3" t="str">
        <f>IF(Table5[[#This Row],[Profit_Percentage]]&lt;=24.5%,"low","high")</f>
        <v>low</v>
      </c>
      <c r="Q8709" s="3" t="str">
        <f>IF(Table5[[#This Row],[Profit_Percentage]]&gt;25%,"high_profit","low_profit")&amp;(IF(Table5[[#This Row],[net_sales]]&gt;1000," high_sales"," low_sales"))</f>
        <v>low_profit high_sales</v>
      </c>
      <c r="R8709" s="3"/>
    </row>
    <row r="8710" spans="1:18" ht="14.25" customHeight="1" x14ac:dyDescent="0.3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Table5[[#This Row],[sales]]-(Table5[[#This Row],[sales]]*Table5[[#This Row],[discount]])</f>
        <v>1270.1704</v>
      </c>
      <c r="O8710" s="6">
        <f>Table5[[#This Row],[profit]]/Table5[[#This Row],[net_sales]]</f>
        <v>0.1305415399382634</v>
      </c>
      <c r="P8710" s="3" t="str">
        <f>IF(Table5[[#This Row],[Profit_Percentage]]&lt;=24.5%,"low","high")</f>
        <v>low</v>
      </c>
      <c r="Q8710" s="3" t="str">
        <f>IF(Table5[[#This Row],[Profit_Percentage]]&gt;25%,"high_profit","low_profit")&amp;(IF(Table5[[#This Row],[net_sales]]&gt;1000," high_sales"," low_sales"))</f>
        <v>low_profit high_sales</v>
      </c>
      <c r="R8710" s="3"/>
    </row>
    <row r="8711" spans="1:18" ht="14.25" customHeight="1" x14ac:dyDescent="0.3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Table5[[#This Row],[sales]]-(Table5[[#This Row],[sales]]*Table5[[#This Row],[discount]])</f>
        <v>501.49119999999999</v>
      </c>
      <c r="O8711" s="6">
        <f>Table5[[#This Row],[profit]]/Table5[[#This Row],[net_sales]]</f>
        <v>0.13467833533270376</v>
      </c>
      <c r="P8711" s="3" t="str">
        <f>IF(Table5[[#This Row],[Profit_Percentage]]&lt;=24.5%,"low","high")</f>
        <v>low</v>
      </c>
      <c r="Q8711" s="3" t="str">
        <f>IF(Table5[[#This Row],[Profit_Percentage]]&gt;25%,"high_profit","low_profit")&amp;(IF(Table5[[#This Row],[net_sales]]&gt;1000," high_sales"," low_sales"))</f>
        <v>low_profit low_sales</v>
      </c>
      <c r="R8711" s="3"/>
    </row>
    <row r="8712" spans="1:18" ht="14.25" customHeight="1" x14ac:dyDescent="0.3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Table5[[#This Row],[sales]]-(Table5[[#This Row],[sales]]*Table5[[#This Row],[discount]])</f>
        <v>1603.9793</v>
      </c>
      <c r="O8712" s="6">
        <f>Table5[[#This Row],[profit]]/Table5[[#This Row],[net_sales]]</f>
        <v>0.20093152074967552</v>
      </c>
      <c r="P8712" s="3" t="str">
        <f>IF(Table5[[#This Row],[Profit_Percentage]]&lt;=24.5%,"low","high")</f>
        <v>low</v>
      </c>
      <c r="Q8712" s="3" t="str">
        <f>IF(Table5[[#This Row],[Profit_Percentage]]&gt;25%,"high_profit","low_profit")&amp;(IF(Table5[[#This Row],[net_sales]]&gt;1000," high_sales"," low_sales"))</f>
        <v>low_profit high_sales</v>
      </c>
      <c r="R8712" s="3"/>
    </row>
    <row r="8713" spans="1:18" ht="14.25" customHeight="1" x14ac:dyDescent="0.3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Table5[[#This Row],[sales]]-(Table5[[#This Row],[sales]]*Table5[[#This Row],[discount]])</f>
        <v>4244.53</v>
      </c>
      <c r="O8713" s="6">
        <f>Table5[[#This Row],[profit]]/Table5[[#This Row],[net_sales]]</f>
        <v>0.3172718769804902</v>
      </c>
      <c r="P8713" s="3" t="str">
        <f>IF(Table5[[#This Row],[Profit_Percentage]]&lt;=24.5%,"low","high")</f>
        <v>high</v>
      </c>
      <c r="Q8713" s="3" t="str">
        <f>IF(Table5[[#This Row],[Profit_Percentage]]&gt;25%,"high_profit","low_profit")&amp;(IF(Table5[[#This Row],[net_sales]]&gt;1000," high_sales"," low_sales"))</f>
        <v>high_profit high_sales</v>
      </c>
      <c r="R8713" s="3"/>
    </row>
    <row r="8714" spans="1:18" ht="14.25" customHeight="1" x14ac:dyDescent="0.3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Table5[[#This Row],[sales]]-(Table5[[#This Row],[sales]]*Table5[[#This Row],[discount]])</f>
        <v>1519.7456000000002</v>
      </c>
      <c r="O8714" s="6">
        <f>Table5[[#This Row],[profit]]/Table5[[#This Row],[net_sales]]</f>
        <v>0.13395005058741408</v>
      </c>
      <c r="P8714" s="3" t="str">
        <f>IF(Table5[[#This Row],[Profit_Percentage]]&lt;=24.5%,"low","high")</f>
        <v>low</v>
      </c>
      <c r="Q8714" s="3" t="str">
        <f>IF(Table5[[#This Row],[Profit_Percentage]]&gt;25%,"high_profit","low_profit")&amp;(IF(Table5[[#This Row],[net_sales]]&gt;1000," high_sales"," low_sales"))</f>
        <v>low_profit high_sales</v>
      </c>
      <c r="R8714" s="3"/>
    </row>
    <row r="8715" spans="1:18" ht="14.25" customHeight="1" x14ac:dyDescent="0.3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Table5[[#This Row],[sales]]-(Table5[[#This Row],[sales]]*Table5[[#This Row],[discount]])</f>
        <v>3354.4634000000001</v>
      </c>
      <c r="O8715" s="6">
        <f>Table5[[#This Row],[profit]]/Table5[[#This Row],[net_sales]]</f>
        <v>0.27504548119380284</v>
      </c>
      <c r="P8715" s="3" t="str">
        <f>IF(Table5[[#This Row],[Profit_Percentage]]&lt;=24.5%,"low","high")</f>
        <v>high</v>
      </c>
      <c r="Q8715" s="3" t="str">
        <f>IF(Table5[[#This Row],[Profit_Percentage]]&gt;25%,"high_profit","low_profit")&amp;(IF(Table5[[#This Row],[net_sales]]&gt;1000," high_sales"," low_sales"))</f>
        <v>high_profit high_sales</v>
      </c>
      <c r="R8715" s="3"/>
    </row>
    <row r="8716" spans="1:18" ht="14.25" customHeight="1" x14ac:dyDescent="0.3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Table5[[#This Row],[sales]]-(Table5[[#This Row],[sales]]*Table5[[#This Row],[discount]])</f>
        <v>212.33520000000001</v>
      </c>
      <c r="O8716" s="6">
        <f>Table5[[#This Row],[profit]]/Table5[[#This Row],[net_sales]]</f>
        <v>0.18701562435243896</v>
      </c>
      <c r="P8716" s="3" t="str">
        <f>IF(Table5[[#This Row],[Profit_Percentage]]&lt;=24.5%,"low","high")</f>
        <v>low</v>
      </c>
      <c r="Q8716" s="3" t="str">
        <f>IF(Table5[[#This Row],[Profit_Percentage]]&gt;25%,"high_profit","low_profit")&amp;(IF(Table5[[#This Row],[net_sales]]&gt;1000," high_sales"," low_sales"))</f>
        <v>low_profit low_sales</v>
      </c>
      <c r="R8716" s="3"/>
    </row>
    <row r="8717" spans="1:18" ht="14.25" customHeight="1" x14ac:dyDescent="0.3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Table5[[#This Row],[sales]]-(Table5[[#This Row],[sales]]*Table5[[#This Row],[discount]])</f>
        <v>1349.9436000000001</v>
      </c>
      <c r="O8717" s="6">
        <f>Table5[[#This Row],[profit]]/Table5[[#This Row],[net_sales]]</f>
        <v>0.14587276090645562</v>
      </c>
      <c r="P8717" s="3" t="str">
        <f>IF(Table5[[#This Row],[Profit_Percentage]]&lt;=24.5%,"low","high")</f>
        <v>low</v>
      </c>
      <c r="Q8717" s="3" t="str">
        <f>IF(Table5[[#This Row],[Profit_Percentage]]&gt;25%,"high_profit","low_profit")&amp;(IF(Table5[[#This Row],[net_sales]]&gt;1000," high_sales"," low_sales"))</f>
        <v>low_profit high_sales</v>
      </c>
      <c r="R8717" s="3"/>
    </row>
    <row r="8718" spans="1:18" ht="14.25" customHeight="1" x14ac:dyDescent="0.3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Table5[[#This Row],[sales]]-(Table5[[#This Row],[sales]]*Table5[[#This Row],[discount]])</f>
        <v>2737.5293999999999</v>
      </c>
      <c r="O8718" s="6">
        <f>Table5[[#This Row],[profit]]/Table5[[#This Row],[net_sales]]</f>
        <v>5.7782027838678196E-2</v>
      </c>
      <c r="P8718" s="3" t="str">
        <f>IF(Table5[[#This Row],[Profit_Percentage]]&lt;=24.5%,"low","high")</f>
        <v>low</v>
      </c>
      <c r="Q8718" s="3" t="str">
        <f>IF(Table5[[#This Row],[Profit_Percentage]]&gt;25%,"high_profit","low_profit")&amp;(IF(Table5[[#This Row],[net_sales]]&gt;1000," high_sales"," low_sales"))</f>
        <v>low_profit high_sales</v>
      </c>
      <c r="R8718" s="3"/>
    </row>
    <row r="8719" spans="1:18" ht="14.25" customHeight="1" x14ac:dyDescent="0.3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Table5[[#This Row],[sales]]-(Table5[[#This Row],[sales]]*Table5[[#This Row],[discount]])</f>
        <v>2684.4106000000002</v>
      </c>
      <c r="O8719" s="6">
        <f>Table5[[#This Row],[profit]]/Table5[[#This Row],[net_sales]]</f>
        <v>0.30624227158095707</v>
      </c>
      <c r="P8719" s="3" t="str">
        <f>IF(Table5[[#This Row],[Profit_Percentage]]&lt;=24.5%,"low","high")</f>
        <v>high</v>
      </c>
      <c r="Q8719" s="3" t="str">
        <f>IF(Table5[[#This Row],[Profit_Percentage]]&gt;25%,"high_profit","low_profit")&amp;(IF(Table5[[#This Row],[net_sales]]&gt;1000," high_sales"," low_sales"))</f>
        <v>high_profit high_sales</v>
      </c>
      <c r="R8719" s="3"/>
    </row>
    <row r="8720" spans="1:18" ht="14.25" customHeight="1" x14ac:dyDescent="0.3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Table5[[#This Row],[sales]]-(Table5[[#This Row],[sales]]*Table5[[#This Row],[discount]])</f>
        <v>1989.9191999999998</v>
      </c>
      <c r="O8720" s="6">
        <f>Table5[[#This Row],[profit]]/Table5[[#This Row],[net_sales]]</f>
        <v>0.19826935686634917</v>
      </c>
      <c r="P8720" s="3" t="str">
        <f>IF(Table5[[#This Row],[Profit_Percentage]]&lt;=24.5%,"low","high")</f>
        <v>low</v>
      </c>
      <c r="Q8720" s="3" t="str">
        <f>IF(Table5[[#This Row],[Profit_Percentage]]&gt;25%,"high_profit","low_profit")&amp;(IF(Table5[[#This Row],[net_sales]]&gt;1000," high_sales"," low_sales"))</f>
        <v>low_profit high_sales</v>
      </c>
      <c r="R8720" s="3"/>
    </row>
    <row r="8721" spans="1:18" ht="14.25" customHeight="1" x14ac:dyDescent="0.3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Table5[[#This Row],[sales]]-(Table5[[#This Row],[sales]]*Table5[[#This Row],[discount]])</f>
        <v>1994.962</v>
      </c>
      <c r="O8721" s="6">
        <f>Table5[[#This Row],[profit]]/Table5[[#This Row],[net_sales]]</f>
        <v>0.38610259243033201</v>
      </c>
      <c r="P8721" s="3" t="str">
        <f>IF(Table5[[#This Row],[Profit_Percentage]]&lt;=24.5%,"low","high")</f>
        <v>high</v>
      </c>
      <c r="Q8721" s="3" t="str">
        <f>IF(Table5[[#This Row],[Profit_Percentage]]&gt;25%,"high_profit","low_profit")&amp;(IF(Table5[[#This Row],[net_sales]]&gt;1000," high_sales"," low_sales"))</f>
        <v>high_profit high_sales</v>
      </c>
      <c r="R8721" s="3"/>
    </row>
    <row r="8722" spans="1:18" ht="14.25" customHeight="1" x14ac:dyDescent="0.3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Table5[[#This Row],[sales]]-(Table5[[#This Row],[sales]]*Table5[[#This Row],[discount]])</f>
        <v>3151.3748000000001</v>
      </c>
      <c r="O8722" s="6">
        <f>Table5[[#This Row],[profit]]/Table5[[#This Row],[net_sales]]</f>
        <v>7.6725243852302172E-2</v>
      </c>
      <c r="P8722" s="3" t="str">
        <f>IF(Table5[[#This Row],[Profit_Percentage]]&lt;=24.5%,"low","high")</f>
        <v>low</v>
      </c>
      <c r="Q8722" s="3" t="str">
        <f>IF(Table5[[#This Row],[Profit_Percentage]]&gt;25%,"high_profit","low_profit")&amp;(IF(Table5[[#This Row],[net_sales]]&gt;1000," high_sales"," low_sales"))</f>
        <v>low_profit high_sales</v>
      </c>
      <c r="R8722" s="3"/>
    </row>
    <row r="8723" spans="1:18" ht="14.25" customHeight="1" x14ac:dyDescent="0.3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Table5[[#This Row],[sales]]-(Table5[[#This Row],[sales]]*Table5[[#This Row],[discount]])</f>
        <v>1242.6835999999998</v>
      </c>
      <c r="O8723" s="6">
        <f>Table5[[#This Row],[profit]]/Table5[[#This Row],[net_sales]]</f>
        <v>8.7480031119747628E-2</v>
      </c>
      <c r="P8723" s="3" t="str">
        <f>IF(Table5[[#This Row],[Profit_Percentage]]&lt;=24.5%,"low","high")</f>
        <v>low</v>
      </c>
      <c r="Q8723" s="3" t="str">
        <f>IF(Table5[[#This Row],[Profit_Percentage]]&gt;25%,"high_profit","low_profit")&amp;(IF(Table5[[#This Row],[net_sales]]&gt;1000," high_sales"," low_sales"))</f>
        <v>low_profit high_sales</v>
      </c>
      <c r="R8723" s="3"/>
    </row>
    <row r="8724" spans="1:18" ht="14.25" customHeight="1" x14ac:dyDescent="0.3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Table5[[#This Row],[sales]]-(Table5[[#This Row],[sales]]*Table5[[#This Row],[discount]])</f>
        <v>386.23290000000003</v>
      </c>
      <c r="O8724" s="6">
        <f>Table5[[#This Row],[profit]]/Table5[[#This Row],[net_sales]]</f>
        <v>0.17057065827380316</v>
      </c>
      <c r="P8724" s="3" t="str">
        <f>IF(Table5[[#This Row],[Profit_Percentage]]&lt;=24.5%,"low","high")</f>
        <v>low</v>
      </c>
      <c r="Q8724" s="3" t="str">
        <f>IF(Table5[[#This Row],[Profit_Percentage]]&gt;25%,"high_profit","low_profit")&amp;(IF(Table5[[#This Row],[net_sales]]&gt;1000," high_sales"," low_sales"))</f>
        <v>low_profit low_sales</v>
      </c>
      <c r="R8724" s="3"/>
    </row>
    <row r="8725" spans="1:18" ht="14.25" customHeight="1" x14ac:dyDescent="0.3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Table5[[#This Row],[sales]]-(Table5[[#This Row],[sales]]*Table5[[#This Row],[discount]])</f>
        <v>1134.6552000000001</v>
      </c>
      <c r="O8725" s="6">
        <f>Table5[[#This Row],[profit]]/Table5[[#This Row],[net_sales]]</f>
        <v>0.29276735346561666</v>
      </c>
      <c r="P8725" s="3" t="str">
        <f>IF(Table5[[#This Row],[Profit_Percentage]]&lt;=24.5%,"low","high")</f>
        <v>high</v>
      </c>
      <c r="Q8725" s="3" t="str">
        <f>IF(Table5[[#This Row],[Profit_Percentage]]&gt;25%,"high_profit","low_profit")&amp;(IF(Table5[[#This Row],[net_sales]]&gt;1000," high_sales"," low_sales"))</f>
        <v>high_profit high_sales</v>
      </c>
      <c r="R8725" s="3"/>
    </row>
    <row r="8726" spans="1:18" ht="14.25" customHeight="1" x14ac:dyDescent="0.3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Table5[[#This Row],[sales]]-(Table5[[#This Row],[sales]]*Table5[[#This Row],[discount]])</f>
        <v>474.70319999999998</v>
      </c>
      <c r="O8726" s="6">
        <f>Table5[[#This Row],[profit]]/Table5[[#This Row],[net_sales]]</f>
        <v>0.43909541793693407</v>
      </c>
      <c r="P8726" s="3" t="str">
        <f>IF(Table5[[#This Row],[Profit_Percentage]]&lt;=24.5%,"low","high")</f>
        <v>high</v>
      </c>
      <c r="Q8726" s="3" t="str">
        <f>IF(Table5[[#This Row],[Profit_Percentage]]&gt;25%,"high_profit","low_profit")&amp;(IF(Table5[[#This Row],[net_sales]]&gt;1000," high_sales"," low_sales"))</f>
        <v>high_profit low_sales</v>
      </c>
      <c r="R8726" s="3"/>
    </row>
    <row r="8727" spans="1:18" ht="14.25" customHeight="1" x14ac:dyDescent="0.3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Table5[[#This Row],[sales]]-(Table5[[#This Row],[sales]]*Table5[[#This Row],[discount]])</f>
        <v>4736.4674000000005</v>
      </c>
      <c r="O8727" s="6">
        <f>Table5[[#This Row],[profit]]/Table5[[#This Row],[net_sales]]</f>
        <v>0.12832137301314475</v>
      </c>
      <c r="P8727" s="3" t="str">
        <f>IF(Table5[[#This Row],[Profit_Percentage]]&lt;=24.5%,"low","high")</f>
        <v>low</v>
      </c>
      <c r="Q8727" s="3" t="str">
        <f>IF(Table5[[#This Row],[Profit_Percentage]]&gt;25%,"high_profit","low_profit")&amp;(IF(Table5[[#This Row],[net_sales]]&gt;1000," high_sales"," low_sales"))</f>
        <v>low_profit high_sales</v>
      </c>
      <c r="R8727" s="3"/>
    </row>
    <row r="8728" spans="1:18" ht="14.25" customHeight="1" x14ac:dyDescent="0.3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Table5[[#This Row],[sales]]-(Table5[[#This Row],[sales]]*Table5[[#This Row],[discount]])</f>
        <v>2109.4632000000001</v>
      </c>
      <c r="O8728" s="6">
        <f>Table5[[#This Row],[profit]]/Table5[[#This Row],[net_sales]]</f>
        <v>0.18526040179321449</v>
      </c>
      <c r="P8728" s="3" t="str">
        <f>IF(Table5[[#This Row],[Profit_Percentage]]&lt;=24.5%,"low","high")</f>
        <v>low</v>
      </c>
      <c r="Q8728" s="3" t="str">
        <f>IF(Table5[[#This Row],[Profit_Percentage]]&gt;25%,"high_profit","low_profit")&amp;(IF(Table5[[#This Row],[net_sales]]&gt;1000," high_sales"," low_sales"))</f>
        <v>low_profit high_sales</v>
      </c>
      <c r="R8728" s="3"/>
    </row>
    <row r="8729" spans="1:18" ht="14.25" customHeight="1" x14ac:dyDescent="0.3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Table5[[#This Row],[sales]]-(Table5[[#This Row],[sales]]*Table5[[#This Row],[discount]])</f>
        <v>1418.7708000000002</v>
      </c>
      <c r="O8729" s="6">
        <f>Table5[[#This Row],[profit]]/Table5[[#This Row],[net_sales]]</f>
        <v>0.37070117315636886</v>
      </c>
      <c r="P8729" s="3" t="str">
        <f>IF(Table5[[#This Row],[Profit_Percentage]]&lt;=24.5%,"low","high")</f>
        <v>high</v>
      </c>
      <c r="Q8729" s="3" t="str">
        <f>IF(Table5[[#This Row],[Profit_Percentage]]&gt;25%,"high_profit","low_profit")&amp;(IF(Table5[[#This Row],[net_sales]]&gt;1000," high_sales"," low_sales"))</f>
        <v>high_profit high_sales</v>
      </c>
      <c r="R8729" s="3"/>
    </row>
    <row r="8730" spans="1:18" ht="14.25" customHeight="1" x14ac:dyDescent="0.3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Table5[[#This Row],[sales]]-(Table5[[#This Row],[sales]]*Table5[[#This Row],[discount]])</f>
        <v>4294.9070000000002</v>
      </c>
      <c r="O8730" s="6">
        <f>Table5[[#This Row],[profit]]/Table5[[#This Row],[net_sales]]</f>
        <v>0.15153762351548009</v>
      </c>
      <c r="P8730" s="3" t="str">
        <f>IF(Table5[[#This Row],[Profit_Percentage]]&lt;=24.5%,"low","high")</f>
        <v>low</v>
      </c>
      <c r="Q8730" s="3" t="str">
        <f>IF(Table5[[#This Row],[Profit_Percentage]]&gt;25%,"high_profit","low_profit")&amp;(IF(Table5[[#This Row],[net_sales]]&gt;1000," high_sales"," low_sales"))</f>
        <v>low_profit high_sales</v>
      </c>
      <c r="R8730" s="3"/>
    </row>
    <row r="8731" spans="1:18" ht="14.25" customHeight="1" x14ac:dyDescent="0.3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Table5[[#This Row],[sales]]-(Table5[[#This Row],[sales]]*Table5[[#This Row],[discount]])</f>
        <v>2436.3558000000003</v>
      </c>
      <c r="O8731" s="6">
        <f>Table5[[#This Row],[profit]]/Table5[[#This Row],[net_sales]]</f>
        <v>0.39470425460846065</v>
      </c>
      <c r="P8731" s="3" t="str">
        <f>IF(Table5[[#This Row],[Profit_Percentage]]&lt;=24.5%,"low","high")</f>
        <v>high</v>
      </c>
      <c r="Q8731" s="3" t="str">
        <f>IF(Table5[[#This Row],[Profit_Percentage]]&gt;25%,"high_profit","low_profit")&amp;(IF(Table5[[#This Row],[net_sales]]&gt;1000," high_sales"," low_sales"))</f>
        <v>high_profit high_sales</v>
      </c>
      <c r="R8731" s="3"/>
    </row>
    <row r="8732" spans="1:18" ht="14.25" customHeight="1" x14ac:dyDescent="0.3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Table5[[#This Row],[sales]]-(Table5[[#This Row],[sales]]*Table5[[#This Row],[discount]])</f>
        <v>1880.4896000000001</v>
      </c>
      <c r="O8732" s="6">
        <f>Table5[[#This Row],[profit]]/Table5[[#This Row],[net_sales]]</f>
        <v>0.14607897858089722</v>
      </c>
      <c r="P8732" s="3" t="str">
        <f>IF(Table5[[#This Row],[Profit_Percentage]]&lt;=24.5%,"low","high")</f>
        <v>low</v>
      </c>
      <c r="Q8732" s="3" t="str">
        <f>IF(Table5[[#This Row],[Profit_Percentage]]&gt;25%,"high_profit","low_profit")&amp;(IF(Table5[[#This Row],[net_sales]]&gt;1000," high_sales"," low_sales"))</f>
        <v>low_profit high_sales</v>
      </c>
      <c r="R8732" s="3"/>
    </row>
    <row r="8733" spans="1:18" ht="14.25" customHeight="1" x14ac:dyDescent="0.3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Table5[[#This Row],[sales]]-(Table5[[#This Row],[sales]]*Table5[[#This Row],[discount]])</f>
        <v>2543.9728</v>
      </c>
      <c r="O8733" s="6">
        <f>Table5[[#This Row],[profit]]/Table5[[#This Row],[net_sales]]</f>
        <v>0.51364149805375281</v>
      </c>
      <c r="P8733" s="3" t="str">
        <f>IF(Table5[[#This Row],[Profit_Percentage]]&lt;=24.5%,"low","high")</f>
        <v>high</v>
      </c>
      <c r="Q8733" s="3" t="str">
        <f>IF(Table5[[#This Row],[Profit_Percentage]]&gt;25%,"high_profit","low_profit")&amp;(IF(Table5[[#This Row],[net_sales]]&gt;1000," high_sales"," low_sales"))</f>
        <v>high_profit high_sales</v>
      </c>
      <c r="R8733" s="3"/>
    </row>
    <row r="8734" spans="1:18" ht="14.25" customHeight="1" x14ac:dyDescent="0.3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Table5[[#This Row],[sales]]-(Table5[[#This Row],[sales]]*Table5[[#This Row],[discount]])</f>
        <v>277.19910000000004</v>
      </c>
      <c r="O8734" s="6">
        <f>Table5[[#This Row],[profit]]/Table5[[#This Row],[net_sales]]</f>
        <v>0.41666801948491167</v>
      </c>
      <c r="P8734" s="3" t="str">
        <f>IF(Table5[[#This Row],[Profit_Percentage]]&lt;=24.5%,"low","high")</f>
        <v>high</v>
      </c>
      <c r="Q8734" s="3" t="str">
        <f>IF(Table5[[#This Row],[Profit_Percentage]]&gt;25%,"high_profit","low_profit")&amp;(IF(Table5[[#This Row],[net_sales]]&gt;1000," high_sales"," low_sales"))</f>
        <v>high_profit low_sales</v>
      </c>
      <c r="R8734" s="3"/>
    </row>
    <row r="8735" spans="1:18" ht="14.25" customHeight="1" x14ac:dyDescent="0.3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Table5[[#This Row],[sales]]-(Table5[[#This Row],[sales]]*Table5[[#This Row],[discount]])</f>
        <v>3196.8144000000002</v>
      </c>
      <c r="O8735" s="6">
        <f>Table5[[#This Row],[profit]]/Table5[[#This Row],[net_sales]]</f>
        <v>0.27314691775662669</v>
      </c>
      <c r="P8735" s="3" t="str">
        <f>IF(Table5[[#This Row],[Profit_Percentage]]&lt;=24.5%,"low","high")</f>
        <v>high</v>
      </c>
      <c r="Q8735" s="3" t="str">
        <f>IF(Table5[[#This Row],[Profit_Percentage]]&gt;25%,"high_profit","low_profit")&amp;(IF(Table5[[#This Row],[net_sales]]&gt;1000," high_sales"," low_sales"))</f>
        <v>high_profit high_sales</v>
      </c>
      <c r="R8735" s="3"/>
    </row>
    <row r="8736" spans="1:18" ht="14.25" customHeight="1" x14ac:dyDescent="0.3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Table5[[#This Row],[sales]]-(Table5[[#This Row],[sales]]*Table5[[#This Row],[discount]])</f>
        <v>924.46019999999999</v>
      </c>
      <c r="O8736" s="6">
        <f>Table5[[#This Row],[profit]]/Table5[[#This Row],[net_sales]]</f>
        <v>0.50917281241528833</v>
      </c>
      <c r="P8736" s="3" t="str">
        <f>IF(Table5[[#This Row],[Profit_Percentage]]&lt;=24.5%,"low","high")</f>
        <v>high</v>
      </c>
      <c r="Q8736" s="3" t="str">
        <f>IF(Table5[[#This Row],[Profit_Percentage]]&gt;25%,"high_profit","low_profit")&amp;(IF(Table5[[#This Row],[net_sales]]&gt;1000," high_sales"," low_sales"))</f>
        <v>high_profit low_sales</v>
      </c>
      <c r="R8736" s="3"/>
    </row>
    <row r="8737" spans="1:18" ht="14.25" customHeight="1" x14ac:dyDescent="0.3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Table5[[#This Row],[sales]]-(Table5[[#This Row],[sales]]*Table5[[#This Row],[discount]])</f>
        <v>1491.932</v>
      </c>
      <c r="O8737" s="6">
        <f>Table5[[#This Row],[profit]]/Table5[[#This Row],[net_sales]]</f>
        <v>0.36624323360582117</v>
      </c>
      <c r="P8737" s="3" t="str">
        <f>IF(Table5[[#This Row],[Profit_Percentage]]&lt;=24.5%,"low","high")</f>
        <v>high</v>
      </c>
      <c r="Q8737" s="3" t="str">
        <f>IF(Table5[[#This Row],[Profit_Percentage]]&gt;25%,"high_profit","low_profit")&amp;(IF(Table5[[#This Row],[net_sales]]&gt;1000," high_sales"," low_sales"))</f>
        <v>high_profit high_sales</v>
      </c>
      <c r="R8737" s="3"/>
    </row>
    <row r="8738" spans="1:18" ht="14.25" customHeight="1" x14ac:dyDescent="0.3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Table5[[#This Row],[sales]]-(Table5[[#This Row],[sales]]*Table5[[#This Row],[discount]])</f>
        <v>710.73500000000001</v>
      </c>
      <c r="O8738" s="6">
        <f>Table5[[#This Row],[profit]]/Table5[[#This Row],[net_sales]]</f>
        <v>0.52556860151814677</v>
      </c>
      <c r="P8738" s="3" t="str">
        <f>IF(Table5[[#This Row],[Profit_Percentage]]&lt;=24.5%,"low","high")</f>
        <v>high</v>
      </c>
      <c r="Q8738" s="3" t="str">
        <f>IF(Table5[[#This Row],[Profit_Percentage]]&gt;25%,"high_profit","low_profit")&amp;(IF(Table5[[#This Row],[net_sales]]&gt;1000," high_sales"," low_sales"))</f>
        <v>high_profit low_sales</v>
      </c>
      <c r="R8738" s="3"/>
    </row>
    <row r="8739" spans="1:18" ht="14.25" customHeight="1" x14ac:dyDescent="0.3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Table5[[#This Row],[sales]]-(Table5[[#This Row],[sales]]*Table5[[#This Row],[discount]])</f>
        <v>3250.8432000000003</v>
      </c>
      <c r="O8739" s="6">
        <f>Table5[[#This Row],[profit]]/Table5[[#This Row],[net_sales]]</f>
        <v>0.43660057181472173</v>
      </c>
      <c r="P8739" s="3" t="str">
        <f>IF(Table5[[#This Row],[Profit_Percentage]]&lt;=24.5%,"low","high")</f>
        <v>high</v>
      </c>
      <c r="Q8739" s="3" t="str">
        <f>IF(Table5[[#This Row],[Profit_Percentage]]&gt;25%,"high_profit","low_profit")&amp;(IF(Table5[[#This Row],[net_sales]]&gt;1000," high_sales"," low_sales"))</f>
        <v>high_profit high_sales</v>
      </c>
      <c r="R8739" s="3"/>
    </row>
    <row r="8740" spans="1:18" ht="14.25" customHeight="1" x14ac:dyDescent="0.3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Table5[[#This Row],[sales]]-(Table5[[#This Row],[sales]]*Table5[[#This Row],[discount]])</f>
        <v>374.92759999999998</v>
      </c>
      <c r="O8740" s="6">
        <f>Table5[[#This Row],[profit]]/Table5[[#This Row],[net_sales]]</f>
        <v>0.35417504606222638</v>
      </c>
      <c r="P8740" s="3" t="str">
        <f>IF(Table5[[#This Row],[Profit_Percentage]]&lt;=24.5%,"low","high")</f>
        <v>high</v>
      </c>
      <c r="Q8740" s="3" t="str">
        <f>IF(Table5[[#This Row],[Profit_Percentage]]&gt;25%,"high_profit","low_profit")&amp;(IF(Table5[[#This Row],[net_sales]]&gt;1000," high_sales"," low_sales"))</f>
        <v>high_profit low_sales</v>
      </c>
      <c r="R8740" s="3"/>
    </row>
    <row r="8741" spans="1:18" ht="14.25" customHeight="1" x14ac:dyDescent="0.3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Table5[[#This Row],[sales]]-(Table5[[#This Row],[sales]]*Table5[[#This Row],[discount]])</f>
        <v>1282.4448</v>
      </c>
      <c r="O8741" s="6">
        <f>Table5[[#This Row],[profit]]/Table5[[#This Row],[net_sales]]</f>
        <v>0.52316481769819645</v>
      </c>
      <c r="P8741" s="3" t="str">
        <f>IF(Table5[[#This Row],[Profit_Percentage]]&lt;=24.5%,"low","high")</f>
        <v>high</v>
      </c>
      <c r="Q8741" s="3" t="str">
        <f>IF(Table5[[#This Row],[Profit_Percentage]]&gt;25%,"high_profit","low_profit")&amp;(IF(Table5[[#This Row],[net_sales]]&gt;1000," high_sales"," low_sales"))</f>
        <v>high_profit high_sales</v>
      </c>
      <c r="R8741" s="3"/>
    </row>
    <row r="8742" spans="1:18" ht="14.25" customHeight="1" x14ac:dyDescent="0.3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Table5[[#This Row],[sales]]-(Table5[[#This Row],[sales]]*Table5[[#This Row],[discount]])</f>
        <v>2105.7028</v>
      </c>
      <c r="O8742" s="6">
        <f>Table5[[#This Row],[profit]]/Table5[[#This Row],[net_sales]]</f>
        <v>0.40037938877224272</v>
      </c>
      <c r="P8742" s="3" t="str">
        <f>IF(Table5[[#This Row],[Profit_Percentage]]&lt;=24.5%,"low","high")</f>
        <v>high</v>
      </c>
      <c r="Q8742" s="3" t="str">
        <f>IF(Table5[[#This Row],[Profit_Percentage]]&gt;25%,"high_profit","low_profit")&amp;(IF(Table5[[#This Row],[net_sales]]&gt;1000," high_sales"," low_sales"))</f>
        <v>high_profit high_sales</v>
      </c>
      <c r="R8742" s="3"/>
    </row>
    <row r="8743" spans="1:18" ht="14.25" customHeight="1" x14ac:dyDescent="0.3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Table5[[#This Row],[sales]]-(Table5[[#This Row],[sales]]*Table5[[#This Row],[discount]])</f>
        <v>2617.86</v>
      </c>
      <c r="O8743" s="6">
        <f>Table5[[#This Row],[profit]]/Table5[[#This Row],[net_sales]]</f>
        <v>0.17706447250807911</v>
      </c>
      <c r="P8743" s="3" t="str">
        <f>IF(Table5[[#This Row],[Profit_Percentage]]&lt;=24.5%,"low","high")</f>
        <v>low</v>
      </c>
      <c r="Q8743" s="3" t="str">
        <f>IF(Table5[[#This Row],[Profit_Percentage]]&gt;25%,"high_profit","low_profit")&amp;(IF(Table5[[#This Row],[net_sales]]&gt;1000," high_sales"," low_sales"))</f>
        <v>low_profit high_sales</v>
      </c>
      <c r="R8743" s="3"/>
    </row>
    <row r="8744" spans="1:18" ht="14.25" customHeight="1" x14ac:dyDescent="0.3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Table5[[#This Row],[sales]]-(Table5[[#This Row],[sales]]*Table5[[#This Row],[discount]])</f>
        <v>1971.5576000000001</v>
      </c>
      <c r="O8744" s="6">
        <f>Table5[[#This Row],[profit]]/Table5[[#This Row],[net_sales]]</f>
        <v>0.56230667569641379</v>
      </c>
      <c r="P8744" s="3" t="str">
        <f>IF(Table5[[#This Row],[Profit_Percentage]]&lt;=24.5%,"low","high")</f>
        <v>high</v>
      </c>
      <c r="Q8744" s="3" t="str">
        <f>IF(Table5[[#This Row],[Profit_Percentage]]&gt;25%,"high_profit","low_profit")&amp;(IF(Table5[[#This Row],[net_sales]]&gt;1000," high_sales"," low_sales"))</f>
        <v>high_profit high_sales</v>
      </c>
      <c r="R8744" s="3"/>
    </row>
    <row r="8745" spans="1:18" ht="14.25" customHeight="1" x14ac:dyDescent="0.3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Table5[[#This Row],[sales]]-(Table5[[#This Row],[sales]]*Table5[[#This Row],[discount]])</f>
        <v>2299.2731999999996</v>
      </c>
      <c r="O8745" s="6">
        <f>Table5[[#This Row],[profit]]/Table5[[#This Row],[net_sales]]</f>
        <v>0.38870543961457044</v>
      </c>
      <c r="P8745" s="3" t="str">
        <f>IF(Table5[[#This Row],[Profit_Percentage]]&lt;=24.5%,"low","high")</f>
        <v>high</v>
      </c>
      <c r="Q8745" s="3" t="str">
        <f>IF(Table5[[#This Row],[Profit_Percentage]]&gt;25%,"high_profit","low_profit")&amp;(IF(Table5[[#This Row],[net_sales]]&gt;1000," high_sales"," low_sales"))</f>
        <v>high_profit high_sales</v>
      </c>
      <c r="R8745" s="3"/>
    </row>
    <row r="8746" spans="1:18" ht="14.25" customHeight="1" x14ac:dyDescent="0.3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Table5[[#This Row],[sales]]-(Table5[[#This Row],[sales]]*Table5[[#This Row],[discount]])</f>
        <v>3069.5280000000002</v>
      </c>
      <c r="O8746" s="6">
        <f>Table5[[#This Row],[profit]]/Table5[[#This Row],[net_sales]]</f>
        <v>0.34132283530236568</v>
      </c>
      <c r="P8746" s="3" t="str">
        <f>IF(Table5[[#This Row],[Profit_Percentage]]&lt;=24.5%,"low","high")</f>
        <v>high</v>
      </c>
      <c r="Q8746" s="3" t="str">
        <f>IF(Table5[[#This Row],[Profit_Percentage]]&gt;25%,"high_profit","low_profit")&amp;(IF(Table5[[#This Row],[net_sales]]&gt;1000," high_sales"," low_sales"))</f>
        <v>high_profit high_sales</v>
      </c>
      <c r="R8746" s="3"/>
    </row>
    <row r="8747" spans="1:18" ht="14.25" customHeight="1" x14ac:dyDescent="0.3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Table5[[#This Row],[sales]]-(Table5[[#This Row],[sales]]*Table5[[#This Row],[discount]])</f>
        <v>960.96769999999992</v>
      </c>
      <c r="O8747" s="6">
        <f>Table5[[#This Row],[profit]]/Table5[[#This Row],[net_sales]]</f>
        <v>0.32450622429869391</v>
      </c>
      <c r="P8747" s="3" t="str">
        <f>IF(Table5[[#This Row],[Profit_Percentage]]&lt;=24.5%,"low","high")</f>
        <v>high</v>
      </c>
      <c r="Q8747" s="3" t="str">
        <f>IF(Table5[[#This Row],[Profit_Percentage]]&gt;25%,"high_profit","low_profit")&amp;(IF(Table5[[#This Row],[net_sales]]&gt;1000," high_sales"," low_sales"))</f>
        <v>high_profit low_sales</v>
      </c>
      <c r="R8747" s="3"/>
    </row>
    <row r="8748" spans="1:18" ht="14.25" customHeight="1" x14ac:dyDescent="0.3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Table5[[#This Row],[sales]]-(Table5[[#This Row],[sales]]*Table5[[#This Row],[discount]])</f>
        <v>957.74</v>
      </c>
      <c r="O8748" s="6">
        <f>Table5[[#This Row],[profit]]/Table5[[#This Row],[net_sales]]</f>
        <v>0.38647232025393113</v>
      </c>
      <c r="P8748" s="3" t="str">
        <f>IF(Table5[[#This Row],[Profit_Percentage]]&lt;=24.5%,"low","high")</f>
        <v>high</v>
      </c>
      <c r="Q8748" s="3" t="str">
        <f>IF(Table5[[#This Row],[Profit_Percentage]]&gt;25%,"high_profit","low_profit")&amp;(IF(Table5[[#This Row],[net_sales]]&gt;1000," high_sales"," low_sales"))</f>
        <v>high_profit low_sales</v>
      </c>
      <c r="R8748" s="3"/>
    </row>
    <row r="8749" spans="1:18" ht="14.25" customHeight="1" x14ac:dyDescent="0.3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Table5[[#This Row],[sales]]-(Table5[[#This Row],[sales]]*Table5[[#This Row],[discount]])</f>
        <v>1597.2876000000001</v>
      </c>
      <c r="O8749" s="6">
        <f>Table5[[#This Row],[profit]]/Table5[[#This Row],[net_sales]]</f>
        <v>0.22876281015391339</v>
      </c>
      <c r="P8749" s="3" t="str">
        <f>IF(Table5[[#This Row],[Profit_Percentage]]&lt;=24.5%,"low","high")</f>
        <v>low</v>
      </c>
      <c r="Q8749" s="3" t="str">
        <f>IF(Table5[[#This Row],[Profit_Percentage]]&gt;25%,"high_profit","low_profit")&amp;(IF(Table5[[#This Row],[net_sales]]&gt;1000," high_sales"," low_sales"))</f>
        <v>low_profit high_sales</v>
      </c>
      <c r="R8749" s="3"/>
    </row>
    <row r="8750" spans="1:18" ht="14.25" customHeight="1" x14ac:dyDescent="0.3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Table5[[#This Row],[sales]]-(Table5[[#This Row],[sales]]*Table5[[#This Row],[discount]])</f>
        <v>4544.4294999999993</v>
      </c>
      <c r="O8750" s="6">
        <f>Table5[[#This Row],[profit]]/Table5[[#This Row],[net_sales]]</f>
        <v>0.16158243845569617</v>
      </c>
      <c r="P8750" s="3" t="str">
        <f>IF(Table5[[#This Row],[Profit_Percentage]]&lt;=24.5%,"low","high")</f>
        <v>low</v>
      </c>
      <c r="Q8750" s="3" t="str">
        <f>IF(Table5[[#This Row],[Profit_Percentage]]&gt;25%,"high_profit","low_profit")&amp;(IF(Table5[[#This Row],[net_sales]]&gt;1000," high_sales"," low_sales"))</f>
        <v>low_profit high_sales</v>
      </c>
      <c r="R8750" s="3"/>
    </row>
    <row r="8751" spans="1:18" ht="14.25" customHeight="1" x14ac:dyDescent="0.3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Table5[[#This Row],[sales]]-(Table5[[#This Row],[sales]]*Table5[[#This Row],[discount]])</f>
        <v>1537.1098999999999</v>
      </c>
      <c r="O8751" s="6">
        <f>Table5[[#This Row],[profit]]/Table5[[#This Row],[net_sales]]</f>
        <v>0.11140387554591902</v>
      </c>
      <c r="P8751" s="3" t="str">
        <f>IF(Table5[[#This Row],[Profit_Percentage]]&lt;=24.5%,"low","high")</f>
        <v>low</v>
      </c>
      <c r="Q8751" s="3" t="str">
        <f>IF(Table5[[#This Row],[Profit_Percentage]]&gt;25%,"high_profit","low_profit")&amp;(IF(Table5[[#This Row],[net_sales]]&gt;1000," high_sales"," low_sales"))</f>
        <v>low_profit high_sales</v>
      </c>
      <c r="R8751" s="3"/>
    </row>
    <row r="8752" spans="1:18" ht="14.25" customHeight="1" x14ac:dyDescent="0.3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Table5[[#This Row],[sales]]-(Table5[[#This Row],[sales]]*Table5[[#This Row],[discount]])</f>
        <v>664.80960000000005</v>
      </c>
      <c r="O8752" s="6">
        <f>Table5[[#This Row],[profit]]/Table5[[#This Row],[net_sales]]</f>
        <v>0.37027142809008773</v>
      </c>
      <c r="P8752" s="3" t="str">
        <f>IF(Table5[[#This Row],[Profit_Percentage]]&lt;=24.5%,"low","high")</f>
        <v>high</v>
      </c>
      <c r="Q8752" s="3" t="str">
        <f>IF(Table5[[#This Row],[Profit_Percentage]]&gt;25%,"high_profit","low_profit")&amp;(IF(Table5[[#This Row],[net_sales]]&gt;1000," high_sales"," low_sales"))</f>
        <v>high_profit low_sales</v>
      </c>
      <c r="R8752" s="3"/>
    </row>
    <row r="8753" spans="1:18" ht="14.25" customHeight="1" x14ac:dyDescent="0.3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Table5[[#This Row],[sales]]-(Table5[[#This Row],[sales]]*Table5[[#This Row],[discount]])</f>
        <v>2270.9278999999997</v>
      </c>
      <c r="O8753" s="6">
        <f>Table5[[#This Row],[profit]]/Table5[[#This Row],[net_sales]]</f>
        <v>0.18362097713450087</v>
      </c>
      <c r="P8753" s="3" t="str">
        <f>IF(Table5[[#This Row],[Profit_Percentage]]&lt;=24.5%,"low","high")</f>
        <v>low</v>
      </c>
      <c r="Q8753" s="3" t="str">
        <f>IF(Table5[[#This Row],[Profit_Percentage]]&gt;25%,"high_profit","low_profit")&amp;(IF(Table5[[#This Row],[net_sales]]&gt;1000," high_sales"," low_sales"))</f>
        <v>low_profit high_sales</v>
      </c>
      <c r="R8753" s="3"/>
    </row>
    <row r="8754" spans="1:18" ht="14.25" customHeight="1" x14ac:dyDescent="0.3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Table5[[#This Row],[sales]]-(Table5[[#This Row],[sales]]*Table5[[#This Row],[discount]])</f>
        <v>1316.1660000000002</v>
      </c>
      <c r="O8754" s="6">
        <f>Table5[[#This Row],[profit]]/Table5[[#This Row],[net_sales]]</f>
        <v>0.16330766787776008</v>
      </c>
      <c r="P8754" s="3" t="str">
        <f>IF(Table5[[#This Row],[Profit_Percentage]]&lt;=24.5%,"low","high")</f>
        <v>low</v>
      </c>
      <c r="Q8754" s="3" t="str">
        <f>IF(Table5[[#This Row],[Profit_Percentage]]&gt;25%,"high_profit","low_profit")&amp;(IF(Table5[[#This Row],[net_sales]]&gt;1000," high_sales"," low_sales"))</f>
        <v>low_profit high_sales</v>
      </c>
      <c r="R8754" s="3"/>
    </row>
    <row r="8755" spans="1:18" ht="14.25" customHeight="1" x14ac:dyDescent="0.3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Table5[[#This Row],[sales]]-(Table5[[#This Row],[sales]]*Table5[[#This Row],[discount]])</f>
        <v>1285.6283000000001</v>
      </c>
      <c r="O8755" s="6">
        <f>Table5[[#This Row],[profit]]/Table5[[#This Row],[net_sales]]</f>
        <v>0.1190235155837811</v>
      </c>
      <c r="P8755" s="3" t="str">
        <f>IF(Table5[[#This Row],[Profit_Percentage]]&lt;=24.5%,"low","high")</f>
        <v>low</v>
      </c>
      <c r="Q8755" s="3" t="str">
        <f>IF(Table5[[#This Row],[Profit_Percentage]]&gt;25%,"high_profit","low_profit")&amp;(IF(Table5[[#This Row],[net_sales]]&gt;1000," high_sales"," low_sales"))</f>
        <v>low_profit high_sales</v>
      </c>
      <c r="R8755" s="3"/>
    </row>
    <row r="8756" spans="1:18" ht="14.25" customHeight="1" x14ac:dyDescent="0.3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Table5[[#This Row],[sales]]-(Table5[[#This Row],[sales]]*Table5[[#This Row],[discount]])</f>
        <v>2378.7455999999997</v>
      </c>
      <c r="O8756" s="6">
        <f>Table5[[#This Row],[profit]]/Table5[[#This Row],[net_sales]]</f>
        <v>0.22241974929979907</v>
      </c>
      <c r="P8756" s="3" t="str">
        <f>IF(Table5[[#This Row],[Profit_Percentage]]&lt;=24.5%,"low","high")</f>
        <v>low</v>
      </c>
      <c r="Q8756" s="3" t="str">
        <f>IF(Table5[[#This Row],[Profit_Percentage]]&gt;25%,"high_profit","low_profit")&amp;(IF(Table5[[#This Row],[net_sales]]&gt;1000," high_sales"," low_sales"))</f>
        <v>low_profit high_sales</v>
      </c>
      <c r="R8756" s="3"/>
    </row>
    <row r="8757" spans="1:18" ht="14.25" customHeight="1" x14ac:dyDescent="0.3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Table5[[#This Row],[sales]]-(Table5[[#This Row],[sales]]*Table5[[#This Row],[discount]])</f>
        <v>998.81280000000004</v>
      </c>
      <c r="O8757" s="6">
        <f>Table5[[#This Row],[profit]]/Table5[[#This Row],[net_sales]]</f>
        <v>5.4124256317099662E-2</v>
      </c>
      <c r="P8757" s="3" t="str">
        <f>IF(Table5[[#This Row],[Profit_Percentage]]&lt;=24.5%,"low","high")</f>
        <v>low</v>
      </c>
      <c r="Q8757" s="3" t="str">
        <f>IF(Table5[[#This Row],[Profit_Percentage]]&gt;25%,"high_profit","low_profit")&amp;(IF(Table5[[#This Row],[net_sales]]&gt;1000," high_sales"," low_sales"))</f>
        <v>low_profit low_sales</v>
      </c>
      <c r="R8757" s="3"/>
    </row>
    <row r="8758" spans="1:18" ht="14.25" customHeight="1" x14ac:dyDescent="0.3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Table5[[#This Row],[sales]]-(Table5[[#This Row],[sales]]*Table5[[#This Row],[discount]])</f>
        <v>2306.4695999999999</v>
      </c>
      <c r="O8758" s="6">
        <f>Table5[[#This Row],[profit]]/Table5[[#This Row],[net_sales]]</f>
        <v>0.19068970169821445</v>
      </c>
      <c r="P8758" s="3" t="str">
        <f>IF(Table5[[#This Row],[Profit_Percentage]]&lt;=24.5%,"low","high")</f>
        <v>low</v>
      </c>
      <c r="Q8758" s="3" t="str">
        <f>IF(Table5[[#This Row],[Profit_Percentage]]&gt;25%,"high_profit","low_profit")&amp;(IF(Table5[[#This Row],[net_sales]]&gt;1000," high_sales"," low_sales"))</f>
        <v>low_profit high_sales</v>
      </c>
      <c r="R8758" s="3"/>
    </row>
    <row r="8759" spans="1:18" ht="14.25" customHeight="1" x14ac:dyDescent="0.3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Table5[[#This Row],[sales]]-(Table5[[#This Row],[sales]]*Table5[[#This Row],[discount]])</f>
        <v>1657.1999999999998</v>
      </c>
      <c r="O8759" s="6">
        <f>Table5[[#This Row],[profit]]/Table5[[#This Row],[net_sales]]</f>
        <v>0.27911537533188513</v>
      </c>
      <c r="P8759" s="3" t="str">
        <f>IF(Table5[[#This Row],[Profit_Percentage]]&lt;=24.5%,"low","high")</f>
        <v>high</v>
      </c>
      <c r="Q8759" s="3" t="str">
        <f>IF(Table5[[#This Row],[Profit_Percentage]]&gt;25%,"high_profit","low_profit")&amp;(IF(Table5[[#This Row],[net_sales]]&gt;1000," high_sales"," low_sales"))</f>
        <v>high_profit high_sales</v>
      </c>
      <c r="R8759" s="3"/>
    </row>
    <row r="8760" spans="1:18" ht="14.25" customHeight="1" x14ac:dyDescent="0.3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Table5[[#This Row],[sales]]-(Table5[[#This Row],[sales]]*Table5[[#This Row],[discount]])</f>
        <v>881.87760000000003</v>
      </c>
      <c r="O8760" s="6">
        <f>Table5[[#This Row],[profit]]/Table5[[#This Row],[net_sales]]</f>
        <v>0.18885840846847682</v>
      </c>
      <c r="P8760" s="3" t="str">
        <f>IF(Table5[[#This Row],[Profit_Percentage]]&lt;=24.5%,"low","high")</f>
        <v>low</v>
      </c>
      <c r="Q8760" s="3" t="str">
        <f>IF(Table5[[#This Row],[Profit_Percentage]]&gt;25%,"high_profit","low_profit")&amp;(IF(Table5[[#This Row],[net_sales]]&gt;1000," high_sales"," low_sales"))</f>
        <v>low_profit low_sales</v>
      </c>
      <c r="R8760" s="3"/>
    </row>
    <row r="8761" spans="1:18" ht="14.25" customHeight="1" x14ac:dyDescent="0.3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Table5[[#This Row],[sales]]-(Table5[[#This Row],[sales]]*Table5[[#This Row],[discount]])</f>
        <v>4403.8383000000003</v>
      </c>
      <c r="O8761" s="6">
        <f>Table5[[#This Row],[profit]]/Table5[[#This Row],[net_sales]]</f>
        <v>0.11089190082206242</v>
      </c>
      <c r="P8761" s="3" t="str">
        <f>IF(Table5[[#This Row],[Profit_Percentage]]&lt;=24.5%,"low","high")</f>
        <v>low</v>
      </c>
      <c r="Q8761" s="3" t="str">
        <f>IF(Table5[[#This Row],[Profit_Percentage]]&gt;25%,"high_profit","low_profit")&amp;(IF(Table5[[#This Row],[net_sales]]&gt;1000," high_sales"," low_sales"))</f>
        <v>low_profit high_sales</v>
      </c>
      <c r="R8761" s="3"/>
    </row>
    <row r="8762" spans="1:18" ht="14.25" customHeight="1" x14ac:dyDescent="0.3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Table5[[#This Row],[sales]]-(Table5[[#This Row],[sales]]*Table5[[#This Row],[discount]])</f>
        <v>1689.6</v>
      </c>
      <c r="O8762" s="6">
        <f>Table5[[#This Row],[profit]]/Table5[[#This Row],[net_sales]]</f>
        <v>8.9287405303030309E-2</v>
      </c>
      <c r="P8762" s="3" t="str">
        <f>IF(Table5[[#This Row],[Profit_Percentage]]&lt;=24.5%,"low","high")</f>
        <v>low</v>
      </c>
      <c r="Q8762" s="3" t="str">
        <f>IF(Table5[[#This Row],[Profit_Percentage]]&gt;25%,"high_profit","low_profit")&amp;(IF(Table5[[#This Row],[net_sales]]&gt;1000," high_sales"," low_sales"))</f>
        <v>low_profit high_sales</v>
      </c>
      <c r="R8762" s="3"/>
    </row>
    <row r="8763" spans="1:18" ht="14.25" customHeight="1" x14ac:dyDescent="0.3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Table5[[#This Row],[sales]]-(Table5[[#This Row],[sales]]*Table5[[#This Row],[discount]])</f>
        <v>1676.5946999999999</v>
      </c>
      <c r="O8763" s="6">
        <f>Table5[[#This Row],[profit]]/Table5[[#This Row],[net_sales]]</f>
        <v>0.1178877638107767</v>
      </c>
      <c r="P8763" s="3" t="str">
        <f>IF(Table5[[#This Row],[Profit_Percentage]]&lt;=24.5%,"low","high")</f>
        <v>low</v>
      </c>
      <c r="Q8763" s="3" t="str">
        <f>IF(Table5[[#This Row],[Profit_Percentage]]&gt;25%,"high_profit","low_profit")&amp;(IF(Table5[[#This Row],[net_sales]]&gt;1000," high_sales"," low_sales"))</f>
        <v>low_profit high_sales</v>
      </c>
      <c r="R8763" s="3"/>
    </row>
    <row r="8764" spans="1:18" ht="14.25" customHeight="1" x14ac:dyDescent="0.3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Table5[[#This Row],[sales]]-(Table5[[#This Row],[sales]]*Table5[[#This Row],[discount]])</f>
        <v>3973.1783</v>
      </c>
      <c r="O8764" s="6">
        <f>Table5[[#This Row],[profit]]/Table5[[#This Row],[net_sales]]</f>
        <v>6.2184473322025341E-2</v>
      </c>
      <c r="P8764" s="3" t="str">
        <f>IF(Table5[[#This Row],[Profit_Percentage]]&lt;=24.5%,"low","high")</f>
        <v>low</v>
      </c>
      <c r="Q8764" s="3" t="str">
        <f>IF(Table5[[#This Row],[Profit_Percentage]]&gt;25%,"high_profit","low_profit")&amp;(IF(Table5[[#This Row],[net_sales]]&gt;1000," high_sales"," low_sales"))</f>
        <v>low_profit high_sales</v>
      </c>
      <c r="R8764" s="3"/>
    </row>
    <row r="8765" spans="1:18" ht="14.25" customHeight="1" x14ac:dyDescent="0.3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Table5[[#This Row],[sales]]-(Table5[[#This Row],[sales]]*Table5[[#This Row],[discount]])</f>
        <v>637.10969999999998</v>
      </c>
      <c r="O8765" s="6">
        <f>Table5[[#This Row],[profit]]/Table5[[#This Row],[net_sales]]</f>
        <v>0.33863869911257044</v>
      </c>
      <c r="P8765" s="3" t="str">
        <f>IF(Table5[[#This Row],[Profit_Percentage]]&lt;=24.5%,"low","high")</f>
        <v>high</v>
      </c>
      <c r="Q8765" s="3" t="str">
        <f>IF(Table5[[#This Row],[Profit_Percentage]]&gt;25%,"high_profit","low_profit")&amp;(IF(Table5[[#This Row],[net_sales]]&gt;1000," high_sales"," low_sales"))</f>
        <v>high_profit low_sales</v>
      </c>
      <c r="R8765" s="3"/>
    </row>
    <row r="8766" spans="1:18" ht="14.25" customHeight="1" x14ac:dyDescent="0.3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Table5[[#This Row],[sales]]-(Table5[[#This Row],[sales]]*Table5[[#This Row],[discount]])</f>
        <v>371.42860000000002</v>
      </c>
      <c r="O8766" s="6">
        <f>Table5[[#This Row],[profit]]/Table5[[#This Row],[net_sales]]</f>
        <v>0.11377691432485273</v>
      </c>
      <c r="P8766" s="3" t="str">
        <f>IF(Table5[[#This Row],[Profit_Percentage]]&lt;=24.5%,"low","high")</f>
        <v>low</v>
      </c>
      <c r="Q8766" s="3" t="str">
        <f>IF(Table5[[#This Row],[Profit_Percentage]]&gt;25%,"high_profit","low_profit")&amp;(IF(Table5[[#This Row],[net_sales]]&gt;1000," high_sales"," low_sales"))</f>
        <v>low_profit low_sales</v>
      </c>
      <c r="R8766" s="3"/>
    </row>
    <row r="8767" spans="1:18" ht="14.25" customHeight="1" x14ac:dyDescent="0.3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Table5[[#This Row],[sales]]-(Table5[[#This Row],[sales]]*Table5[[#This Row],[discount]])</f>
        <v>1203.0687</v>
      </c>
      <c r="O8767" s="6">
        <f>Table5[[#This Row],[profit]]/Table5[[#This Row],[net_sales]]</f>
        <v>0.28650067947075675</v>
      </c>
      <c r="P8767" s="3" t="str">
        <f>IF(Table5[[#This Row],[Profit_Percentage]]&lt;=24.5%,"low","high")</f>
        <v>high</v>
      </c>
      <c r="Q8767" s="3" t="str">
        <f>IF(Table5[[#This Row],[Profit_Percentage]]&gt;25%,"high_profit","low_profit")&amp;(IF(Table5[[#This Row],[net_sales]]&gt;1000," high_sales"," low_sales"))</f>
        <v>high_profit high_sales</v>
      </c>
      <c r="R8767" s="3"/>
    </row>
    <row r="8768" spans="1:18" ht="14.25" customHeight="1" x14ac:dyDescent="0.3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Table5[[#This Row],[sales]]-(Table5[[#This Row],[sales]]*Table5[[#This Row],[discount]])</f>
        <v>1739.4316000000001</v>
      </c>
      <c r="O8768" s="6">
        <f>Table5[[#This Row],[profit]]/Table5[[#This Row],[net_sales]]</f>
        <v>0.20249718356272245</v>
      </c>
      <c r="P8768" s="3" t="str">
        <f>IF(Table5[[#This Row],[Profit_Percentage]]&lt;=24.5%,"low","high")</f>
        <v>low</v>
      </c>
      <c r="Q8768" s="3" t="str">
        <f>IF(Table5[[#This Row],[Profit_Percentage]]&gt;25%,"high_profit","low_profit")&amp;(IF(Table5[[#This Row],[net_sales]]&gt;1000," high_sales"," low_sales"))</f>
        <v>low_profit high_sales</v>
      </c>
      <c r="R8768" s="3"/>
    </row>
    <row r="8769" spans="1:18" ht="14.25" customHeight="1" x14ac:dyDescent="0.3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Table5[[#This Row],[sales]]-(Table5[[#This Row],[sales]]*Table5[[#This Row],[discount]])</f>
        <v>1705.4402</v>
      </c>
      <c r="O8769" s="6">
        <f>Table5[[#This Row],[profit]]/Table5[[#This Row],[net_sales]]</f>
        <v>0.20264562779744491</v>
      </c>
      <c r="P8769" s="3" t="str">
        <f>IF(Table5[[#This Row],[Profit_Percentage]]&lt;=24.5%,"low","high")</f>
        <v>low</v>
      </c>
      <c r="Q8769" s="3" t="str">
        <f>IF(Table5[[#This Row],[Profit_Percentage]]&gt;25%,"high_profit","low_profit")&amp;(IF(Table5[[#This Row],[net_sales]]&gt;1000," high_sales"," low_sales"))</f>
        <v>low_profit high_sales</v>
      </c>
      <c r="R8769" s="3"/>
    </row>
    <row r="8770" spans="1:18" ht="14.25" customHeight="1" x14ac:dyDescent="0.3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Table5[[#This Row],[sales]]-(Table5[[#This Row],[sales]]*Table5[[#This Row],[discount]])</f>
        <v>1756.6944000000001</v>
      </c>
      <c r="O8770" s="6">
        <f>Table5[[#This Row],[profit]]/Table5[[#This Row],[net_sales]]</f>
        <v>0.23333028214810725</v>
      </c>
      <c r="P8770" s="3" t="str">
        <f>IF(Table5[[#This Row],[Profit_Percentage]]&lt;=24.5%,"low","high")</f>
        <v>low</v>
      </c>
      <c r="Q8770" s="3" t="str">
        <f>IF(Table5[[#This Row],[Profit_Percentage]]&gt;25%,"high_profit","low_profit")&amp;(IF(Table5[[#This Row],[net_sales]]&gt;1000," high_sales"," low_sales"))</f>
        <v>low_profit high_sales</v>
      </c>
      <c r="R8770" s="3"/>
    </row>
    <row r="8771" spans="1:18" ht="14.25" customHeight="1" x14ac:dyDescent="0.3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Table5[[#This Row],[sales]]-(Table5[[#This Row],[sales]]*Table5[[#This Row],[discount]])</f>
        <v>882.78</v>
      </c>
      <c r="O8771" s="6">
        <f>Table5[[#This Row],[profit]]/Table5[[#This Row],[net_sales]]</f>
        <v>0.29266634948684839</v>
      </c>
      <c r="P8771" s="3" t="str">
        <f>IF(Table5[[#This Row],[Profit_Percentage]]&lt;=24.5%,"low","high")</f>
        <v>high</v>
      </c>
      <c r="Q8771" s="3" t="str">
        <f>IF(Table5[[#This Row],[Profit_Percentage]]&gt;25%,"high_profit","low_profit")&amp;(IF(Table5[[#This Row],[net_sales]]&gt;1000," high_sales"," low_sales"))</f>
        <v>high_profit low_sales</v>
      </c>
      <c r="R8771" s="3"/>
    </row>
    <row r="8772" spans="1:18" ht="14.25" customHeight="1" x14ac:dyDescent="0.3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Table5[[#This Row],[sales]]-(Table5[[#This Row],[sales]]*Table5[[#This Row],[discount]])</f>
        <v>731.98829999999998</v>
      </c>
      <c r="O8772" s="6">
        <f>Table5[[#This Row],[profit]]/Table5[[#This Row],[net_sales]]</f>
        <v>0.263528802304627</v>
      </c>
      <c r="P8772" s="3" t="str">
        <f>IF(Table5[[#This Row],[Profit_Percentage]]&lt;=24.5%,"low","high")</f>
        <v>high</v>
      </c>
      <c r="Q8772" s="3" t="str">
        <f>IF(Table5[[#This Row],[Profit_Percentage]]&gt;25%,"high_profit","low_profit")&amp;(IF(Table5[[#This Row],[net_sales]]&gt;1000," high_sales"," low_sales"))</f>
        <v>high_profit low_sales</v>
      </c>
      <c r="R8772" s="3"/>
    </row>
    <row r="8773" spans="1:18" ht="14.25" customHeight="1" x14ac:dyDescent="0.3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Table5[[#This Row],[sales]]-(Table5[[#This Row],[sales]]*Table5[[#This Row],[discount]])</f>
        <v>1807.6590000000001</v>
      </c>
      <c r="O8773" s="6">
        <f>Table5[[#This Row],[profit]]/Table5[[#This Row],[net_sales]]</f>
        <v>0.2570562257593938</v>
      </c>
      <c r="P8773" s="3" t="str">
        <f>IF(Table5[[#This Row],[Profit_Percentage]]&lt;=24.5%,"low","high")</f>
        <v>high</v>
      </c>
      <c r="Q8773" s="3" t="str">
        <f>IF(Table5[[#This Row],[Profit_Percentage]]&gt;25%,"high_profit","low_profit")&amp;(IF(Table5[[#This Row],[net_sales]]&gt;1000," high_sales"," low_sales"))</f>
        <v>high_profit high_sales</v>
      </c>
      <c r="R8773" s="3"/>
    </row>
    <row r="8774" spans="1:18" ht="14.25" customHeight="1" x14ac:dyDescent="0.3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Table5[[#This Row],[sales]]-(Table5[[#This Row],[sales]]*Table5[[#This Row],[discount]])</f>
        <v>919.58370000000002</v>
      </c>
      <c r="O8774" s="6">
        <f>Table5[[#This Row],[profit]]/Table5[[#This Row],[net_sales]]</f>
        <v>0.37617021702320302</v>
      </c>
      <c r="P8774" s="3" t="str">
        <f>IF(Table5[[#This Row],[Profit_Percentage]]&lt;=24.5%,"low","high")</f>
        <v>high</v>
      </c>
      <c r="Q8774" s="3" t="str">
        <f>IF(Table5[[#This Row],[Profit_Percentage]]&gt;25%,"high_profit","low_profit")&amp;(IF(Table5[[#This Row],[net_sales]]&gt;1000," high_sales"," low_sales"))</f>
        <v>high_profit low_sales</v>
      </c>
      <c r="R8774" s="3"/>
    </row>
    <row r="8775" spans="1:18" ht="14.25" customHeight="1" x14ac:dyDescent="0.3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Table5[[#This Row],[sales]]-(Table5[[#This Row],[sales]]*Table5[[#This Row],[discount]])</f>
        <v>1541.9353999999998</v>
      </c>
      <c r="O8775" s="6">
        <f>Table5[[#This Row],[profit]]/Table5[[#This Row],[net_sales]]</f>
        <v>0.10533515217304175</v>
      </c>
      <c r="P8775" s="3" t="str">
        <f>IF(Table5[[#This Row],[Profit_Percentage]]&lt;=24.5%,"low","high")</f>
        <v>low</v>
      </c>
      <c r="Q8775" s="3" t="str">
        <f>IF(Table5[[#This Row],[Profit_Percentage]]&gt;25%,"high_profit","low_profit")&amp;(IF(Table5[[#This Row],[net_sales]]&gt;1000," high_sales"," low_sales"))</f>
        <v>low_profit high_sales</v>
      </c>
      <c r="R8775" s="3"/>
    </row>
    <row r="8776" spans="1:18" ht="14.25" customHeight="1" x14ac:dyDescent="0.3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Table5[[#This Row],[sales]]-(Table5[[#This Row],[sales]]*Table5[[#This Row],[discount]])</f>
        <v>1540.1641</v>
      </c>
      <c r="O8776" s="6">
        <f>Table5[[#This Row],[profit]]/Table5[[#This Row],[net_sales]]</f>
        <v>0.23379326917177201</v>
      </c>
      <c r="P8776" s="3" t="str">
        <f>IF(Table5[[#This Row],[Profit_Percentage]]&lt;=24.5%,"low","high")</f>
        <v>low</v>
      </c>
      <c r="Q8776" s="3" t="str">
        <f>IF(Table5[[#This Row],[Profit_Percentage]]&gt;25%,"high_profit","low_profit")&amp;(IF(Table5[[#This Row],[net_sales]]&gt;1000," high_sales"," low_sales"))</f>
        <v>low_profit high_sales</v>
      </c>
      <c r="R8776" s="3"/>
    </row>
    <row r="8777" spans="1:18" ht="14.25" customHeight="1" x14ac:dyDescent="0.3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Table5[[#This Row],[sales]]-(Table5[[#This Row],[sales]]*Table5[[#This Row],[discount]])</f>
        <v>3458.3319000000001</v>
      </c>
      <c r="O8777" s="6">
        <f>Table5[[#This Row],[profit]]/Table5[[#This Row],[net_sales]]</f>
        <v>0.20613406133749046</v>
      </c>
      <c r="P8777" s="3" t="str">
        <f>IF(Table5[[#This Row],[Profit_Percentage]]&lt;=24.5%,"low","high")</f>
        <v>low</v>
      </c>
      <c r="Q8777" s="3" t="str">
        <f>IF(Table5[[#This Row],[Profit_Percentage]]&gt;25%,"high_profit","low_profit")&amp;(IF(Table5[[#This Row],[net_sales]]&gt;1000," high_sales"," low_sales"))</f>
        <v>low_profit high_sales</v>
      </c>
      <c r="R8777" s="3"/>
    </row>
    <row r="8778" spans="1:18" ht="14.25" customHeight="1" x14ac:dyDescent="0.3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Table5[[#This Row],[sales]]-(Table5[[#This Row],[sales]]*Table5[[#This Row],[discount]])</f>
        <v>437.38159999999999</v>
      </c>
      <c r="O8778" s="6">
        <f>Table5[[#This Row],[profit]]/Table5[[#This Row],[net_sales]]</f>
        <v>0.18249510267464383</v>
      </c>
      <c r="P8778" s="3" t="str">
        <f>IF(Table5[[#This Row],[Profit_Percentage]]&lt;=24.5%,"low","high")</f>
        <v>low</v>
      </c>
      <c r="Q8778" s="3" t="str">
        <f>IF(Table5[[#This Row],[Profit_Percentage]]&gt;25%,"high_profit","low_profit")&amp;(IF(Table5[[#This Row],[net_sales]]&gt;1000," high_sales"," low_sales"))</f>
        <v>low_profit low_sales</v>
      </c>
      <c r="R8778" s="3"/>
    </row>
    <row r="8779" spans="1:18" ht="14.25" customHeight="1" x14ac:dyDescent="0.3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Table5[[#This Row],[sales]]-(Table5[[#This Row],[sales]]*Table5[[#This Row],[discount]])</f>
        <v>1672.7813000000001</v>
      </c>
      <c r="O8779" s="6">
        <f>Table5[[#This Row],[profit]]/Table5[[#This Row],[net_sales]]</f>
        <v>0.4075189027997862</v>
      </c>
      <c r="P8779" s="3" t="str">
        <f>IF(Table5[[#This Row],[Profit_Percentage]]&lt;=24.5%,"low","high")</f>
        <v>high</v>
      </c>
      <c r="Q8779" s="3" t="str">
        <f>IF(Table5[[#This Row],[Profit_Percentage]]&gt;25%,"high_profit","low_profit")&amp;(IF(Table5[[#This Row],[net_sales]]&gt;1000," high_sales"," low_sales"))</f>
        <v>high_profit high_sales</v>
      </c>
      <c r="R8779" s="3"/>
    </row>
    <row r="8780" spans="1:18" ht="14.25" customHeight="1" x14ac:dyDescent="0.3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Table5[[#This Row],[sales]]-(Table5[[#This Row],[sales]]*Table5[[#This Row],[discount]])</f>
        <v>1143.3688</v>
      </c>
      <c r="O8780" s="6">
        <f>Table5[[#This Row],[profit]]/Table5[[#This Row],[net_sales]]</f>
        <v>0.25972372168979946</v>
      </c>
      <c r="P8780" s="3" t="str">
        <f>IF(Table5[[#This Row],[Profit_Percentage]]&lt;=24.5%,"low","high")</f>
        <v>high</v>
      </c>
      <c r="Q8780" s="3" t="str">
        <f>IF(Table5[[#This Row],[Profit_Percentage]]&gt;25%,"high_profit","low_profit")&amp;(IF(Table5[[#This Row],[net_sales]]&gt;1000," high_sales"," low_sales"))</f>
        <v>high_profit high_sales</v>
      </c>
      <c r="R8780" s="3"/>
    </row>
    <row r="8781" spans="1:18" ht="14.25" customHeight="1" x14ac:dyDescent="0.3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Table5[[#This Row],[sales]]-(Table5[[#This Row],[sales]]*Table5[[#This Row],[discount]])</f>
        <v>2110.7777999999998</v>
      </c>
      <c r="O8781" s="6">
        <f>Table5[[#This Row],[profit]]/Table5[[#This Row],[net_sales]]</f>
        <v>0.23605042652997393</v>
      </c>
      <c r="P8781" s="3" t="str">
        <f>IF(Table5[[#This Row],[Profit_Percentage]]&lt;=24.5%,"low","high")</f>
        <v>low</v>
      </c>
      <c r="Q8781" s="3" t="str">
        <f>IF(Table5[[#This Row],[Profit_Percentage]]&gt;25%,"high_profit","low_profit")&amp;(IF(Table5[[#This Row],[net_sales]]&gt;1000," high_sales"," low_sales"))</f>
        <v>low_profit high_sales</v>
      </c>
      <c r="R8781" s="3"/>
    </row>
    <row r="8782" spans="1:18" ht="14.25" customHeight="1" x14ac:dyDescent="0.3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Table5[[#This Row],[sales]]-(Table5[[#This Row],[sales]]*Table5[[#This Row],[discount]])</f>
        <v>3203.1365999999998</v>
      </c>
      <c r="O8782" s="6">
        <f>Table5[[#This Row],[profit]]/Table5[[#This Row],[net_sales]]</f>
        <v>0.18108188080395948</v>
      </c>
      <c r="P8782" s="3" t="str">
        <f>IF(Table5[[#This Row],[Profit_Percentage]]&lt;=24.5%,"low","high")</f>
        <v>low</v>
      </c>
      <c r="Q8782" s="3" t="str">
        <f>IF(Table5[[#This Row],[Profit_Percentage]]&gt;25%,"high_profit","low_profit")&amp;(IF(Table5[[#This Row],[net_sales]]&gt;1000," high_sales"," low_sales"))</f>
        <v>low_profit high_sales</v>
      </c>
      <c r="R8782" s="3"/>
    </row>
    <row r="8783" spans="1:18" ht="14.25" customHeight="1" x14ac:dyDescent="0.3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Table5[[#This Row],[sales]]-(Table5[[#This Row],[sales]]*Table5[[#This Row],[discount]])</f>
        <v>4180.8112000000001</v>
      </c>
      <c r="O8783" s="6">
        <f>Table5[[#This Row],[profit]]/Table5[[#This Row],[net_sales]]</f>
        <v>8.8669395068593379E-2</v>
      </c>
      <c r="P8783" s="3" t="str">
        <f>IF(Table5[[#This Row],[Profit_Percentage]]&lt;=24.5%,"low","high")</f>
        <v>low</v>
      </c>
      <c r="Q8783" s="3" t="str">
        <f>IF(Table5[[#This Row],[Profit_Percentage]]&gt;25%,"high_profit","low_profit")&amp;(IF(Table5[[#This Row],[net_sales]]&gt;1000," high_sales"," low_sales"))</f>
        <v>low_profit high_sales</v>
      </c>
      <c r="R8783" s="3"/>
    </row>
    <row r="8784" spans="1:18" ht="14.25" customHeight="1" x14ac:dyDescent="0.3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Table5[[#This Row],[sales]]-(Table5[[#This Row],[sales]]*Table5[[#This Row],[discount]])</f>
        <v>1182.2898</v>
      </c>
      <c r="O8784" s="6">
        <f>Table5[[#This Row],[profit]]/Table5[[#This Row],[net_sales]]</f>
        <v>0.13964427334144303</v>
      </c>
      <c r="P8784" s="3" t="str">
        <f>IF(Table5[[#This Row],[Profit_Percentage]]&lt;=24.5%,"low","high")</f>
        <v>low</v>
      </c>
      <c r="Q8784" s="3" t="str">
        <f>IF(Table5[[#This Row],[Profit_Percentage]]&gt;25%,"high_profit","low_profit")&amp;(IF(Table5[[#This Row],[net_sales]]&gt;1000," high_sales"," low_sales"))</f>
        <v>low_profit high_sales</v>
      </c>
      <c r="R8784" s="3"/>
    </row>
    <row r="8785" spans="1:18" ht="14.25" customHeight="1" x14ac:dyDescent="0.3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Table5[[#This Row],[sales]]-(Table5[[#This Row],[sales]]*Table5[[#This Row],[discount]])</f>
        <v>796.40499999999997</v>
      </c>
      <c r="O8785" s="6">
        <f>Table5[[#This Row],[profit]]/Table5[[#This Row],[net_sales]]</f>
        <v>0.22104331338954425</v>
      </c>
      <c r="P8785" s="3" t="str">
        <f>IF(Table5[[#This Row],[Profit_Percentage]]&lt;=24.5%,"low","high")</f>
        <v>low</v>
      </c>
      <c r="Q8785" s="3" t="str">
        <f>IF(Table5[[#This Row],[Profit_Percentage]]&gt;25%,"high_profit","low_profit")&amp;(IF(Table5[[#This Row],[net_sales]]&gt;1000," high_sales"," low_sales"))</f>
        <v>low_profit low_sales</v>
      </c>
      <c r="R8785" s="3"/>
    </row>
    <row r="8786" spans="1:18" ht="14.25" customHeight="1" x14ac:dyDescent="0.3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Table5[[#This Row],[sales]]-(Table5[[#This Row],[sales]]*Table5[[#This Row],[discount]])</f>
        <v>1748.5852</v>
      </c>
      <c r="O8786" s="6">
        <f>Table5[[#This Row],[profit]]/Table5[[#This Row],[net_sales]]</f>
        <v>0.12238465703587106</v>
      </c>
      <c r="P8786" s="3" t="str">
        <f>IF(Table5[[#This Row],[Profit_Percentage]]&lt;=24.5%,"low","high")</f>
        <v>low</v>
      </c>
      <c r="Q8786" s="3" t="str">
        <f>IF(Table5[[#This Row],[Profit_Percentage]]&gt;25%,"high_profit","low_profit")&amp;(IF(Table5[[#This Row],[net_sales]]&gt;1000," high_sales"," low_sales"))</f>
        <v>low_profit high_sales</v>
      </c>
      <c r="R8786" s="3"/>
    </row>
    <row r="8787" spans="1:18" ht="14.25" customHeight="1" x14ac:dyDescent="0.3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Table5[[#This Row],[sales]]-(Table5[[#This Row],[sales]]*Table5[[#This Row],[discount]])</f>
        <v>1446.2792999999999</v>
      </c>
      <c r="O8787" s="6">
        <f>Table5[[#This Row],[profit]]/Table5[[#This Row],[net_sales]]</f>
        <v>0.16594996554261685</v>
      </c>
      <c r="P8787" s="3" t="str">
        <f>IF(Table5[[#This Row],[Profit_Percentage]]&lt;=24.5%,"low","high")</f>
        <v>low</v>
      </c>
      <c r="Q8787" s="3" t="str">
        <f>IF(Table5[[#This Row],[Profit_Percentage]]&gt;25%,"high_profit","low_profit")&amp;(IF(Table5[[#This Row],[net_sales]]&gt;1000," high_sales"," low_sales"))</f>
        <v>low_profit high_sales</v>
      </c>
      <c r="R8787" s="3"/>
    </row>
    <row r="8788" spans="1:18" ht="14.25" customHeight="1" x14ac:dyDescent="0.3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Table5[[#This Row],[sales]]-(Table5[[#This Row],[sales]]*Table5[[#This Row],[discount]])</f>
        <v>2608.1063999999997</v>
      </c>
      <c r="O8788" s="6">
        <f>Table5[[#This Row],[profit]]/Table5[[#This Row],[net_sales]]</f>
        <v>0.11811251258767666</v>
      </c>
      <c r="P8788" s="3" t="str">
        <f>IF(Table5[[#This Row],[Profit_Percentage]]&lt;=24.5%,"low","high")</f>
        <v>low</v>
      </c>
      <c r="Q8788" s="3" t="str">
        <f>IF(Table5[[#This Row],[Profit_Percentage]]&gt;25%,"high_profit","low_profit")&amp;(IF(Table5[[#This Row],[net_sales]]&gt;1000," high_sales"," low_sales"))</f>
        <v>low_profit high_sales</v>
      </c>
      <c r="R8788" s="3"/>
    </row>
    <row r="8789" spans="1:18" ht="14.25" customHeight="1" x14ac:dyDescent="0.3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Table5[[#This Row],[sales]]-(Table5[[#This Row],[sales]]*Table5[[#This Row],[discount]])</f>
        <v>1054.78</v>
      </c>
      <c r="O8789" s="6">
        <f>Table5[[#This Row],[profit]]/Table5[[#This Row],[net_sales]]</f>
        <v>0.20804338345436962</v>
      </c>
      <c r="P8789" s="3" t="str">
        <f>IF(Table5[[#This Row],[Profit_Percentage]]&lt;=24.5%,"low","high")</f>
        <v>low</v>
      </c>
      <c r="Q8789" s="3" t="str">
        <f>IF(Table5[[#This Row],[Profit_Percentage]]&gt;25%,"high_profit","low_profit")&amp;(IF(Table5[[#This Row],[net_sales]]&gt;1000," high_sales"," low_sales"))</f>
        <v>low_profit high_sales</v>
      </c>
      <c r="R8789" s="3"/>
    </row>
    <row r="8790" spans="1:18" ht="14.25" customHeight="1" x14ac:dyDescent="0.3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Table5[[#This Row],[sales]]-(Table5[[#This Row],[sales]]*Table5[[#This Row],[discount]])</f>
        <v>1697.0505000000001</v>
      </c>
      <c r="O8790" s="6">
        <f>Table5[[#This Row],[profit]]/Table5[[#This Row],[net_sales]]</f>
        <v>0.56404332104436494</v>
      </c>
      <c r="P8790" s="3" t="str">
        <f>IF(Table5[[#This Row],[Profit_Percentage]]&lt;=24.5%,"low","high")</f>
        <v>high</v>
      </c>
      <c r="Q8790" s="3" t="str">
        <f>IF(Table5[[#This Row],[Profit_Percentage]]&gt;25%,"high_profit","low_profit")&amp;(IF(Table5[[#This Row],[net_sales]]&gt;1000," high_sales"," low_sales"))</f>
        <v>high_profit high_sales</v>
      </c>
      <c r="R8790" s="3"/>
    </row>
    <row r="8791" spans="1:18" ht="14.25" customHeight="1" x14ac:dyDescent="0.3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Table5[[#This Row],[sales]]-(Table5[[#This Row],[sales]]*Table5[[#This Row],[discount]])</f>
        <v>2692.4992000000002</v>
      </c>
      <c r="O8791" s="6">
        <f>Table5[[#This Row],[profit]]/Table5[[#This Row],[net_sales]]</f>
        <v>0.30090631038999011</v>
      </c>
      <c r="P8791" s="3" t="str">
        <f>IF(Table5[[#This Row],[Profit_Percentage]]&lt;=24.5%,"low","high")</f>
        <v>high</v>
      </c>
      <c r="Q8791" s="3" t="str">
        <f>IF(Table5[[#This Row],[Profit_Percentage]]&gt;25%,"high_profit","low_profit")&amp;(IF(Table5[[#This Row],[net_sales]]&gt;1000," high_sales"," low_sales"))</f>
        <v>high_profit high_sales</v>
      </c>
      <c r="R8791" s="3"/>
    </row>
    <row r="8792" spans="1:18" ht="14.25" customHeight="1" x14ac:dyDescent="0.3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Table5[[#This Row],[sales]]-(Table5[[#This Row],[sales]]*Table5[[#This Row],[discount]])</f>
        <v>1383.2852</v>
      </c>
      <c r="O8792" s="6">
        <f>Table5[[#This Row],[profit]]/Table5[[#This Row],[net_sales]]</f>
        <v>0.1719457419193092</v>
      </c>
      <c r="P8792" s="3" t="str">
        <f>IF(Table5[[#This Row],[Profit_Percentage]]&lt;=24.5%,"low","high")</f>
        <v>low</v>
      </c>
      <c r="Q8792" s="3" t="str">
        <f>IF(Table5[[#This Row],[Profit_Percentage]]&gt;25%,"high_profit","low_profit")&amp;(IF(Table5[[#This Row],[net_sales]]&gt;1000," high_sales"," low_sales"))</f>
        <v>low_profit high_sales</v>
      </c>
      <c r="R8792" s="3"/>
    </row>
    <row r="8793" spans="1:18" ht="14.25" customHeight="1" x14ac:dyDescent="0.3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Table5[[#This Row],[sales]]-(Table5[[#This Row],[sales]]*Table5[[#This Row],[discount]])</f>
        <v>1810.8828000000003</v>
      </c>
      <c r="O8793" s="6">
        <f>Table5[[#This Row],[profit]]/Table5[[#This Row],[net_sales]]</f>
        <v>0.18196097505592296</v>
      </c>
      <c r="P8793" s="3" t="str">
        <f>IF(Table5[[#This Row],[Profit_Percentage]]&lt;=24.5%,"low","high")</f>
        <v>low</v>
      </c>
      <c r="Q8793" s="3" t="str">
        <f>IF(Table5[[#This Row],[Profit_Percentage]]&gt;25%,"high_profit","low_profit")&amp;(IF(Table5[[#This Row],[net_sales]]&gt;1000," high_sales"," low_sales"))</f>
        <v>low_profit high_sales</v>
      </c>
      <c r="R8793" s="3"/>
    </row>
    <row r="8794" spans="1:18" ht="14.25" customHeight="1" x14ac:dyDescent="0.3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Table5[[#This Row],[sales]]-(Table5[[#This Row],[sales]]*Table5[[#This Row],[discount]])</f>
        <v>425.82850000000002</v>
      </c>
      <c r="O8794" s="6">
        <f>Table5[[#This Row],[profit]]/Table5[[#This Row],[net_sales]]</f>
        <v>0.19923513808962998</v>
      </c>
      <c r="P8794" s="3" t="str">
        <f>IF(Table5[[#This Row],[Profit_Percentage]]&lt;=24.5%,"low","high")</f>
        <v>low</v>
      </c>
      <c r="Q8794" s="3" t="str">
        <f>IF(Table5[[#This Row],[Profit_Percentage]]&gt;25%,"high_profit","low_profit")&amp;(IF(Table5[[#This Row],[net_sales]]&gt;1000," high_sales"," low_sales"))</f>
        <v>low_profit low_sales</v>
      </c>
      <c r="R8794" s="3"/>
    </row>
    <row r="8795" spans="1:18" ht="14.25" customHeight="1" x14ac:dyDescent="0.3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Table5[[#This Row],[sales]]-(Table5[[#This Row],[sales]]*Table5[[#This Row],[discount]])</f>
        <v>583.61519999999996</v>
      </c>
      <c r="O8795" s="6">
        <f>Table5[[#This Row],[profit]]/Table5[[#This Row],[net_sales]]</f>
        <v>0.24461323145798808</v>
      </c>
      <c r="P8795" s="3" t="str">
        <f>IF(Table5[[#This Row],[Profit_Percentage]]&lt;=24.5%,"low","high")</f>
        <v>low</v>
      </c>
      <c r="Q8795" s="3" t="str">
        <f>IF(Table5[[#This Row],[Profit_Percentage]]&gt;25%,"high_profit","low_profit")&amp;(IF(Table5[[#This Row],[net_sales]]&gt;1000," high_sales"," low_sales"))</f>
        <v>low_profit low_sales</v>
      </c>
      <c r="R8795" s="3"/>
    </row>
    <row r="8796" spans="1:18" ht="14.25" customHeight="1" x14ac:dyDescent="0.3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Table5[[#This Row],[sales]]-(Table5[[#This Row],[sales]]*Table5[[#This Row],[discount]])</f>
        <v>459.99540000000002</v>
      </c>
      <c r="O8796" s="6">
        <f>Table5[[#This Row],[profit]]/Table5[[#This Row],[net_sales]]</f>
        <v>0.11515332544629793</v>
      </c>
      <c r="P8796" s="3" t="str">
        <f>IF(Table5[[#This Row],[Profit_Percentage]]&lt;=24.5%,"low","high")</f>
        <v>low</v>
      </c>
      <c r="Q8796" s="3" t="str">
        <f>IF(Table5[[#This Row],[Profit_Percentage]]&gt;25%,"high_profit","low_profit")&amp;(IF(Table5[[#This Row],[net_sales]]&gt;1000," high_sales"," low_sales"))</f>
        <v>low_profit low_sales</v>
      </c>
      <c r="R8796" s="3"/>
    </row>
    <row r="8797" spans="1:18" ht="14.25" customHeight="1" x14ac:dyDescent="0.3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Table5[[#This Row],[sales]]-(Table5[[#This Row],[sales]]*Table5[[#This Row],[discount]])</f>
        <v>732.06259999999997</v>
      </c>
      <c r="O8797" s="6">
        <f>Table5[[#This Row],[profit]]/Table5[[#This Row],[net_sales]]</f>
        <v>0.10026464949855382</v>
      </c>
      <c r="P8797" s="3" t="str">
        <f>IF(Table5[[#This Row],[Profit_Percentage]]&lt;=24.5%,"low","high")</f>
        <v>low</v>
      </c>
      <c r="Q8797" s="3" t="str">
        <f>IF(Table5[[#This Row],[Profit_Percentage]]&gt;25%,"high_profit","low_profit")&amp;(IF(Table5[[#This Row],[net_sales]]&gt;1000," high_sales"," low_sales"))</f>
        <v>low_profit low_sales</v>
      </c>
      <c r="R8797" s="3"/>
    </row>
    <row r="8798" spans="1:18" ht="14.25" customHeight="1" x14ac:dyDescent="0.3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Table5[[#This Row],[sales]]-(Table5[[#This Row],[sales]]*Table5[[#This Row],[discount]])</f>
        <v>1112.8416</v>
      </c>
      <c r="O8798" s="6">
        <f>Table5[[#This Row],[profit]]/Table5[[#This Row],[net_sales]]</f>
        <v>0.20453944209130931</v>
      </c>
      <c r="P8798" s="3" t="str">
        <f>IF(Table5[[#This Row],[Profit_Percentage]]&lt;=24.5%,"low","high")</f>
        <v>low</v>
      </c>
      <c r="Q8798" s="3" t="str">
        <f>IF(Table5[[#This Row],[Profit_Percentage]]&gt;25%,"high_profit","low_profit")&amp;(IF(Table5[[#This Row],[net_sales]]&gt;1000," high_sales"," low_sales"))</f>
        <v>low_profit high_sales</v>
      </c>
      <c r="R8798" s="3"/>
    </row>
    <row r="8799" spans="1:18" ht="14.25" customHeight="1" x14ac:dyDescent="0.3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Table5[[#This Row],[sales]]-(Table5[[#This Row],[sales]]*Table5[[#This Row],[discount]])</f>
        <v>2143.4025000000001</v>
      </c>
      <c r="O8799" s="6">
        <f>Table5[[#This Row],[profit]]/Table5[[#This Row],[net_sales]]</f>
        <v>0.31171000313753483</v>
      </c>
      <c r="P8799" s="3" t="str">
        <f>IF(Table5[[#This Row],[Profit_Percentage]]&lt;=24.5%,"low","high")</f>
        <v>high</v>
      </c>
      <c r="Q8799" s="3" t="str">
        <f>IF(Table5[[#This Row],[Profit_Percentage]]&gt;25%,"high_profit","low_profit")&amp;(IF(Table5[[#This Row],[net_sales]]&gt;1000," high_sales"," low_sales"))</f>
        <v>high_profit high_sales</v>
      </c>
      <c r="R8799" s="3"/>
    </row>
    <row r="8800" spans="1:18" ht="14.25" customHeight="1" x14ac:dyDescent="0.3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Table5[[#This Row],[sales]]-(Table5[[#This Row],[sales]]*Table5[[#This Row],[discount]])</f>
        <v>3781.0654</v>
      </c>
      <c r="O8800" s="6">
        <f>Table5[[#This Row],[profit]]/Table5[[#This Row],[net_sales]]</f>
        <v>0.29129620450363014</v>
      </c>
      <c r="P8800" s="3" t="str">
        <f>IF(Table5[[#This Row],[Profit_Percentage]]&lt;=24.5%,"low","high")</f>
        <v>high</v>
      </c>
      <c r="Q8800" s="3" t="str">
        <f>IF(Table5[[#This Row],[Profit_Percentage]]&gt;25%,"high_profit","low_profit")&amp;(IF(Table5[[#This Row],[net_sales]]&gt;1000," high_sales"," low_sales"))</f>
        <v>high_profit high_sales</v>
      </c>
      <c r="R8800" s="3"/>
    </row>
    <row r="8801" spans="1:18" ht="14.25" customHeight="1" x14ac:dyDescent="0.3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Table5[[#This Row],[sales]]-(Table5[[#This Row],[sales]]*Table5[[#This Row],[discount]])</f>
        <v>404.096</v>
      </c>
      <c r="O8801" s="6">
        <f>Table5[[#This Row],[profit]]/Table5[[#This Row],[net_sales]]</f>
        <v>0.16822735191637631</v>
      </c>
      <c r="P8801" s="3" t="str">
        <f>IF(Table5[[#This Row],[Profit_Percentage]]&lt;=24.5%,"low","high")</f>
        <v>low</v>
      </c>
      <c r="Q8801" s="3" t="str">
        <f>IF(Table5[[#This Row],[Profit_Percentage]]&gt;25%,"high_profit","low_profit")&amp;(IF(Table5[[#This Row],[net_sales]]&gt;1000," high_sales"," low_sales"))</f>
        <v>low_profit low_sales</v>
      </c>
      <c r="R8801" s="3"/>
    </row>
    <row r="8802" spans="1:18" ht="14.25" customHeight="1" x14ac:dyDescent="0.3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Table5[[#This Row],[sales]]-(Table5[[#This Row],[sales]]*Table5[[#This Row],[discount]])</f>
        <v>2356.0577999999996</v>
      </c>
      <c r="O8802" s="6">
        <f>Table5[[#This Row],[profit]]/Table5[[#This Row],[net_sales]]</f>
        <v>0.42484526483178819</v>
      </c>
      <c r="P8802" s="3" t="str">
        <f>IF(Table5[[#This Row],[Profit_Percentage]]&lt;=24.5%,"low","high")</f>
        <v>high</v>
      </c>
      <c r="Q8802" s="3" t="str">
        <f>IF(Table5[[#This Row],[Profit_Percentage]]&gt;25%,"high_profit","low_profit")&amp;(IF(Table5[[#This Row],[net_sales]]&gt;1000," high_sales"," low_sales"))</f>
        <v>high_profit high_sales</v>
      </c>
      <c r="R8802" s="3"/>
    </row>
    <row r="8803" spans="1:18" ht="14.25" customHeight="1" x14ac:dyDescent="0.3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Table5[[#This Row],[sales]]-(Table5[[#This Row],[sales]]*Table5[[#This Row],[discount]])</f>
        <v>4102.4307000000008</v>
      </c>
      <c r="O8803" s="6">
        <f>Table5[[#This Row],[profit]]/Table5[[#This Row],[net_sales]]</f>
        <v>0.11421521392183417</v>
      </c>
      <c r="P8803" s="3" t="str">
        <f>IF(Table5[[#This Row],[Profit_Percentage]]&lt;=24.5%,"low","high")</f>
        <v>low</v>
      </c>
      <c r="Q8803" s="3" t="str">
        <f>IF(Table5[[#This Row],[Profit_Percentage]]&gt;25%,"high_profit","low_profit")&amp;(IF(Table5[[#This Row],[net_sales]]&gt;1000," high_sales"," low_sales"))</f>
        <v>low_profit high_sales</v>
      </c>
      <c r="R8803" s="3"/>
    </row>
    <row r="8804" spans="1:18" ht="14.25" customHeight="1" x14ac:dyDescent="0.3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Table5[[#This Row],[sales]]-(Table5[[#This Row],[sales]]*Table5[[#This Row],[discount]])</f>
        <v>3590.9159999999997</v>
      </c>
      <c r="O8804" s="6">
        <f>Table5[[#This Row],[profit]]/Table5[[#This Row],[net_sales]]</f>
        <v>9.191248138358013E-2</v>
      </c>
      <c r="P8804" s="3" t="str">
        <f>IF(Table5[[#This Row],[Profit_Percentage]]&lt;=24.5%,"low","high")</f>
        <v>low</v>
      </c>
      <c r="Q8804" s="3" t="str">
        <f>IF(Table5[[#This Row],[Profit_Percentage]]&gt;25%,"high_profit","low_profit")&amp;(IF(Table5[[#This Row],[net_sales]]&gt;1000," high_sales"," low_sales"))</f>
        <v>low_profit high_sales</v>
      </c>
      <c r="R8804" s="3"/>
    </row>
    <row r="8805" spans="1:18" ht="14.25" customHeight="1" x14ac:dyDescent="0.3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Table5[[#This Row],[sales]]-(Table5[[#This Row],[sales]]*Table5[[#This Row],[discount]])</f>
        <v>1946.6347000000001</v>
      </c>
      <c r="O8805" s="6">
        <f>Table5[[#This Row],[profit]]/Table5[[#This Row],[net_sales]]</f>
        <v>0.28679238071734769</v>
      </c>
      <c r="P8805" s="3" t="str">
        <f>IF(Table5[[#This Row],[Profit_Percentage]]&lt;=24.5%,"low","high")</f>
        <v>high</v>
      </c>
      <c r="Q8805" s="3" t="str">
        <f>IF(Table5[[#This Row],[Profit_Percentage]]&gt;25%,"high_profit","low_profit")&amp;(IF(Table5[[#This Row],[net_sales]]&gt;1000," high_sales"," low_sales"))</f>
        <v>high_profit high_sales</v>
      </c>
      <c r="R8805" s="3"/>
    </row>
    <row r="8806" spans="1:18" ht="14.25" customHeight="1" x14ac:dyDescent="0.3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Table5[[#This Row],[sales]]-(Table5[[#This Row],[sales]]*Table5[[#This Row],[discount]])</f>
        <v>58.120199999999997</v>
      </c>
      <c r="O8806" s="6">
        <f>Table5[[#This Row],[profit]]/Table5[[#This Row],[net_sales]]</f>
        <v>0.23055667392748133</v>
      </c>
      <c r="P8806" s="3" t="str">
        <f>IF(Table5[[#This Row],[Profit_Percentage]]&lt;=24.5%,"low","high")</f>
        <v>low</v>
      </c>
      <c r="Q8806" s="3" t="str">
        <f>IF(Table5[[#This Row],[Profit_Percentage]]&gt;25%,"high_profit","low_profit")&amp;(IF(Table5[[#This Row],[net_sales]]&gt;1000," high_sales"," low_sales"))</f>
        <v>low_profit low_sales</v>
      </c>
      <c r="R8806" s="3"/>
    </row>
    <row r="8807" spans="1:18" ht="14.25" customHeight="1" x14ac:dyDescent="0.3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Table5[[#This Row],[sales]]-(Table5[[#This Row],[sales]]*Table5[[#This Row],[discount]])</f>
        <v>2294.2169999999996</v>
      </c>
      <c r="O8807" s="6">
        <f>Table5[[#This Row],[profit]]/Table5[[#This Row],[net_sales]]</f>
        <v>0.21439122803117583</v>
      </c>
      <c r="P8807" s="3" t="str">
        <f>IF(Table5[[#This Row],[Profit_Percentage]]&lt;=24.5%,"low","high")</f>
        <v>low</v>
      </c>
      <c r="Q8807" s="3" t="str">
        <f>IF(Table5[[#This Row],[Profit_Percentage]]&gt;25%,"high_profit","low_profit")&amp;(IF(Table5[[#This Row],[net_sales]]&gt;1000," high_sales"," low_sales"))</f>
        <v>low_profit high_sales</v>
      </c>
      <c r="R8807" s="3"/>
    </row>
    <row r="8808" spans="1:18" ht="14.25" customHeight="1" x14ac:dyDescent="0.3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Table5[[#This Row],[sales]]-(Table5[[#This Row],[sales]]*Table5[[#This Row],[discount]])</f>
        <v>2908.6397999999999</v>
      </c>
      <c r="O8808" s="6">
        <f>Table5[[#This Row],[profit]]/Table5[[#This Row],[net_sales]]</f>
        <v>0.22569999901672252</v>
      </c>
      <c r="P8808" s="3" t="str">
        <f>IF(Table5[[#This Row],[Profit_Percentage]]&lt;=24.5%,"low","high")</f>
        <v>low</v>
      </c>
      <c r="Q8808" s="3" t="str">
        <f>IF(Table5[[#This Row],[Profit_Percentage]]&gt;25%,"high_profit","low_profit")&amp;(IF(Table5[[#This Row],[net_sales]]&gt;1000," high_sales"," low_sales"))</f>
        <v>low_profit high_sales</v>
      </c>
      <c r="R8808" s="3"/>
    </row>
    <row r="8809" spans="1:18" ht="14.25" customHeight="1" x14ac:dyDescent="0.3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Table5[[#This Row],[sales]]-(Table5[[#This Row],[sales]]*Table5[[#This Row],[discount]])</f>
        <v>1063.1689999999999</v>
      </c>
      <c r="O8809" s="6">
        <f>Table5[[#This Row],[profit]]/Table5[[#This Row],[net_sales]]</f>
        <v>0.1008494416221692</v>
      </c>
      <c r="P8809" s="3" t="str">
        <f>IF(Table5[[#This Row],[Profit_Percentage]]&lt;=24.5%,"low","high")</f>
        <v>low</v>
      </c>
      <c r="Q8809" s="3" t="str">
        <f>IF(Table5[[#This Row],[Profit_Percentage]]&gt;25%,"high_profit","low_profit")&amp;(IF(Table5[[#This Row],[net_sales]]&gt;1000," high_sales"," low_sales"))</f>
        <v>low_profit high_sales</v>
      </c>
      <c r="R8809" s="3"/>
    </row>
    <row r="8810" spans="1:18" ht="14.25" customHeight="1" x14ac:dyDescent="0.3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Table5[[#This Row],[sales]]-(Table5[[#This Row],[sales]]*Table5[[#This Row],[discount]])</f>
        <v>3256.326</v>
      </c>
      <c r="O8810" s="6">
        <f>Table5[[#This Row],[profit]]/Table5[[#This Row],[net_sales]]</f>
        <v>0.29932506757615795</v>
      </c>
      <c r="P8810" s="3" t="str">
        <f>IF(Table5[[#This Row],[Profit_Percentage]]&lt;=24.5%,"low","high")</f>
        <v>high</v>
      </c>
      <c r="Q8810" s="3" t="str">
        <f>IF(Table5[[#This Row],[Profit_Percentage]]&gt;25%,"high_profit","low_profit")&amp;(IF(Table5[[#This Row],[net_sales]]&gt;1000," high_sales"," low_sales"))</f>
        <v>high_profit high_sales</v>
      </c>
      <c r="R8810" s="3"/>
    </row>
    <row r="8811" spans="1:18" ht="14.25" customHeight="1" x14ac:dyDescent="0.3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Table5[[#This Row],[sales]]-(Table5[[#This Row],[sales]]*Table5[[#This Row],[discount]])</f>
        <v>351.50609999999995</v>
      </c>
      <c r="O8811" s="6">
        <f>Table5[[#This Row],[profit]]/Table5[[#This Row],[net_sales]]</f>
        <v>0.33652332064792057</v>
      </c>
      <c r="P8811" s="3" t="str">
        <f>IF(Table5[[#This Row],[Profit_Percentage]]&lt;=24.5%,"low","high")</f>
        <v>high</v>
      </c>
      <c r="Q8811" s="3" t="str">
        <f>IF(Table5[[#This Row],[Profit_Percentage]]&gt;25%,"high_profit","low_profit")&amp;(IF(Table5[[#This Row],[net_sales]]&gt;1000," high_sales"," low_sales"))</f>
        <v>high_profit low_sales</v>
      </c>
      <c r="R8811" s="3"/>
    </row>
    <row r="8812" spans="1:18" ht="14.25" customHeight="1" x14ac:dyDescent="0.3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Table5[[#This Row],[sales]]-(Table5[[#This Row],[sales]]*Table5[[#This Row],[discount]])</f>
        <v>3004.2768000000001</v>
      </c>
      <c r="O8812" s="6">
        <f>Table5[[#This Row],[profit]]/Table5[[#This Row],[net_sales]]</f>
        <v>0.12064800420520505</v>
      </c>
      <c r="P8812" s="3" t="str">
        <f>IF(Table5[[#This Row],[Profit_Percentage]]&lt;=24.5%,"low","high")</f>
        <v>low</v>
      </c>
      <c r="Q8812" s="3" t="str">
        <f>IF(Table5[[#This Row],[Profit_Percentage]]&gt;25%,"high_profit","low_profit")&amp;(IF(Table5[[#This Row],[net_sales]]&gt;1000," high_sales"," low_sales"))</f>
        <v>low_profit high_sales</v>
      </c>
      <c r="R8812" s="3"/>
    </row>
    <row r="8813" spans="1:18" ht="14.25" customHeight="1" x14ac:dyDescent="0.3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Table5[[#This Row],[sales]]-(Table5[[#This Row],[sales]]*Table5[[#This Row],[discount]])</f>
        <v>304.29700000000003</v>
      </c>
      <c r="O8813" s="6">
        <f>Table5[[#This Row],[profit]]/Table5[[#This Row],[net_sales]]</f>
        <v>9.8555030118601228E-2</v>
      </c>
      <c r="P8813" s="3" t="str">
        <f>IF(Table5[[#This Row],[Profit_Percentage]]&lt;=24.5%,"low","high")</f>
        <v>low</v>
      </c>
      <c r="Q8813" s="3" t="str">
        <f>IF(Table5[[#This Row],[Profit_Percentage]]&gt;25%,"high_profit","low_profit")&amp;(IF(Table5[[#This Row],[net_sales]]&gt;1000," high_sales"," low_sales"))</f>
        <v>low_profit low_sales</v>
      </c>
      <c r="R8813" s="3"/>
    </row>
    <row r="8814" spans="1:18" ht="14.25" customHeight="1" x14ac:dyDescent="0.3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Table5[[#This Row],[sales]]-(Table5[[#This Row],[sales]]*Table5[[#This Row],[discount]])</f>
        <v>2084.047</v>
      </c>
      <c r="O8814" s="6">
        <f>Table5[[#This Row],[profit]]/Table5[[#This Row],[net_sales]]</f>
        <v>0.24643877993154667</v>
      </c>
      <c r="P8814" s="3" t="str">
        <f>IF(Table5[[#This Row],[Profit_Percentage]]&lt;=24.5%,"low","high")</f>
        <v>high</v>
      </c>
      <c r="Q8814" s="3" t="str">
        <f>IF(Table5[[#This Row],[Profit_Percentage]]&gt;25%,"high_profit","low_profit")&amp;(IF(Table5[[#This Row],[net_sales]]&gt;1000," high_sales"," low_sales"))</f>
        <v>low_profit high_sales</v>
      </c>
      <c r="R8814" s="3"/>
    </row>
    <row r="8815" spans="1:18" ht="14.25" customHeight="1" x14ac:dyDescent="0.3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Table5[[#This Row],[sales]]-(Table5[[#This Row],[sales]]*Table5[[#This Row],[discount]])</f>
        <v>2725.2090000000003</v>
      </c>
      <c r="O8815" s="6">
        <f>Table5[[#This Row],[profit]]/Table5[[#This Row],[net_sales]]</f>
        <v>0.23844776675843943</v>
      </c>
      <c r="P8815" s="3" t="str">
        <f>IF(Table5[[#This Row],[Profit_Percentage]]&lt;=24.5%,"low","high")</f>
        <v>low</v>
      </c>
      <c r="Q8815" s="3" t="str">
        <f>IF(Table5[[#This Row],[Profit_Percentage]]&gt;25%,"high_profit","low_profit")&amp;(IF(Table5[[#This Row],[net_sales]]&gt;1000," high_sales"," low_sales"))</f>
        <v>low_profit high_sales</v>
      </c>
      <c r="R8815" s="3"/>
    </row>
    <row r="8816" spans="1:18" ht="14.25" customHeight="1" x14ac:dyDescent="0.3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Table5[[#This Row],[sales]]-(Table5[[#This Row],[sales]]*Table5[[#This Row],[discount]])</f>
        <v>1232.8445999999999</v>
      </c>
      <c r="O8816" s="6">
        <f>Table5[[#This Row],[profit]]/Table5[[#This Row],[net_sales]]</f>
        <v>0.22223401067742038</v>
      </c>
      <c r="P8816" s="3" t="str">
        <f>IF(Table5[[#This Row],[Profit_Percentage]]&lt;=24.5%,"low","high")</f>
        <v>low</v>
      </c>
      <c r="Q8816" s="3" t="str">
        <f>IF(Table5[[#This Row],[Profit_Percentage]]&gt;25%,"high_profit","low_profit")&amp;(IF(Table5[[#This Row],[net_sales]]&gt;1000," high_sales"," low_sales"))</f>
        <v>low_profit high_sales</v>
      </c>
      <c r="R8816" s="3"/>
    </row>
    <row r="8817" spans="1:18" ht="14.25" customHeight="1" x14ac:dyDescent="0.3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Table5[[#This Row],[sales]]-(Table5[[#This Row],[sales]]*Table5[[#This Row],[discount]])</f>
        <v>317.005</v>
      </c>
      <c r="O8817" s="6">
        <f>Table5[[#This Row],[profit]]/Table5[[#This Row],[net_sales]]</f>
        <v>0.32791280894623115</v>
      </c>
      <c r="P8817" s="3" t="str">
        <f>IF(Table5[[#This Row],[Profit_Percentage]]&lt;=24.5%,"low","high")</f>
        <v>high</v>
      </c>
      <c r="Q8817" s="3" t="str">
        <f>IF(Table5[[#This Row],[Profit_Percentage]]&gt;25%,"high_profit","low_profit")&amp;(IF(Table5[[#This Row],[net_sales]]&gt;1000," high_sales"," low_sales"))</f>
        <v>high_profit low_sales</v>
      </c>
      <c r="R8817" s="3"/>
    </row>
    <row r="8818" spans="1:18" ht="14.25" customHeight="1" x14ac:dyDescent="0.3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Table5[[#This Row],[sales]]-(Table5[[#This Row],[sales]]*Table5[[#This Row],[discount]])</f>
        <v>4038.9789999999998</v>
      </c>
      <c r="O8818" s="6">
        <f>Table5[[#This Row],[profit]]/Table5[[#This Row],[net_sales]]</f>
        <v>0.33856823717082957</v>
      </c>
      <c r="P8818" s="3" t="str">
        <f>IF(Table5[[#This Row],[Profit_Percentage]]&lt;=24.5%,"low","high")</f>
        <v>high</v>
      </c>
      <c r="Q8818" s="3" t="str">
        <f>IF(Table5[[#This Row],[Profit_Percentage]]&gt;25%,"high_profit","low_profit")&amp;(IF(Table5[[#This Row],[net_sales]]&gt;1000," high_sales"," low_sales"))</f>
        <v>high_profit high_sales</v>
      </c>
      <c r="R8818" s="3"/>
    </row>
    <row r="8819" spans="1:18" ht="14.25" customHeight="1" x14ac:dyDescent="0.3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Table5[[#This Row],[sales]]-(Table5[[#This Row],[sales]]*Table5[[#This Row],[discount]])</f>
        <v>2615.3568</v>
      </c>
      <c r="O8819" s="6">
        <f>Table5[[#This Row],[profit]]/Table5[[#This Row],[net_sales]]</f>
        <v>0.13839794249105897</v>
      </c>
      <c r="P8819" s="3" t="str">
        <f>IF(Table5[[#This Row],[Profit_Percentage]]&lt;=24.5%,"low","high")</f>
        <v>low</v>
      </c>
      <c r="Q8819" s="3" t="str">
        <f>IF(Table5[[#This Row],[Profit_Percentage]]&gt;25%,"high_profit","low_profit")&amp;(IF(Table5[[#This Row],[net_sales]]&gt;1000," high_sales"," low_sales"))</f>
        <v>low_profit high_sales</v>
      </c>
      <c r="R8819" s="3"/>
    </row>
    <row r="8820" spans="1:18" ht="14.25" customHeight="1" x14ac:dyDescent="0.3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Table5[[#This Row],[sales]]-(Table5[[#This Row],[sales]]*Table5[[#This Row],[discount]])</f>
        <v>2646.7289999999998</v>
      </c>
      <c r="O8820" s="6">
        <f>Table5[[#This Row],[profit]]/Table5[[#This Row],[net_sales]]</f>
        <v>0.30230522278631478</v>
      </c>
      <c r="P8820" s="3" t="str">
        <f>IF(Table5[[#This Row],[Profit_Percentage]]&lt;=24.5%,"low","high")</f>
        <v>high</v>
      </c>
      <c r="Q8820" s="3" t="str">
        <f>IF(Table5[[#This Row],[Profit_Percentage]]&gt;25%,"high_profit","low_profit")&amp;(IF(Table5[[#This Row],[net_sales]]&gt;1000," high_sales"," low_sales"))</f>
        <v>high_profit high_sales</v>
      </c>
      <c r="R8820" s="3"/>
    </row>
    <row r="8821" spans="1:18" ht="14.25" customHeight="1" x14ac:dyDescent="0.3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Table5[[#This Row],[sales]]-(Table5[[#This Row],[sales]]*Table5[[#This Row],[discount]])</f>
        <v>2864.5119999999997</v>
      </c>
      <c r="O8821" s="6">
        <f>Table5[[#This Row],[profit]]/Table5[[#This Row],[net_sales]]</f>
        <v>0.20234511148844903</v>
      </c>
      <c r="P8821" s="3" t="str">
        <f>IF(Table5[[#This Row],[Profit_Percentage]]&lt;=24.5%,"low","high")</f>
        <v>low</v>
      </c>
      <c r="Q8821" s="3" t="str">
        <f>IF(Table5[[#This Row],[Profit_Percentage]]&gt;25%,"high_profit","low_profit")&amp;(IF(Table5[[#This Row],[net_sales]]&gt;1000," high_sales"," low_sales"))</f>
        <v>low_profit high_sales</v>
      </c>
      <c r="R8821" s="3"/>
    </row>
    <row r="8822" spans="1:18" ht="14.25" customHeight="1" x14ac:dyDescent="0.3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Table5[[#This Row],[sales]]-(Table5[[#This Row],[sales]]*Table5[[#This Row],[discount]])</f>
        <v>3036.9683999999997</v>
      </c>
      <c r="O8822" s="6">
        <f>Table5[[#This Row],[profit]]/Table5[[#This Row],[net_sales]]</f>
        <v>0.33570319664834186</v>
      </c>
      <c r="P8822" s="3" t="str">
        <f>IF(Table5[[#This Row],[Profit_Percentage]]&lt;=24.5%,"low","high")</f>
        <v>high</v>
      </c>
      <c r="Q8822" s="3" t="str">
        <f>IF(Table5[[#This Row],[Profit_Percentage]]&gt;25%,"high_profit","low_profit")&amp;(IF(Table5[[#This Row],[net_sales]]&gt;1000," high_sales"," low_sales"))</f>
        <v>high_profit high_sales</v>
      </c>
      <c r="R8822" s="3"/>
    </row>
    <row r="8823" spans="1:18" ht="14.25" customHeight="1" x14ac:dyDescent="0.3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Table5[[#This Row],[sales]]-(Table5[[#This Row],[sales]]*Table5[[#This Row],[discount]])</f>
        <v>383.39249999999998</v>
      </c>
      <c r="O8823" s="6">
        <f>Table5[[#This Row],[profit]]/Table5[[#This Row],[net_sales]]</f>
        <v>0.26601980998585001</v>
      </c>
      <c r="P8823" s="3" t="str">
        <f>IF(Table5[[#This Row],[Profit_Percentage]]&lt;=24.5%,"low","high")</f>
        <v>high</v>
      </c>
      <c r="Q8823" s="3" t="str">
        <f>IF(Table5[[#This Row],[Profit_Percentage]]&gt;25%,"high_profit","low_profit")&amp;(IF(Table5[[#This Row],[net_sales]]&gt;1000," high_sales"," low_sales"))</f>
        <v>high_profit low_sales</v>
      </c>
      <c r="R8823" s="3"/>
    </row>
    <row r="8824" spans="1:18" ht="14.25" customHeight="1" x14ac:dyDescent="0.3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Table5[[#This Row],[sales]]-(Table5[[#This Row],[sales]]*Table5[[#This Row],[discount]])</f>
        <v>2507.1815999999999</v>
      </c>
      <c r="O8824" s="6">
        <f>Table5[[#This Row],[profit]]/Table5[[#This Row],[net_sales]]</f>
        <v>0.20819393377807177</v>
      </c>
      <c r="P8824" s="3" t="str">
        <f>IF(Table5[[#This Row],[Profit_Percentage]]&lt;=24.5%,"low","high")</f>
        <v>low</v>
      </c>
      <c r="Q8824" s="3" t="str">
        <f>IF(Table5[[#This Row],[Profit_Percentage]]&gt;25%,"high_profit","low_profit")&amp;(IF(Table5[[#This Row],[net_sales]]&gt;1000," high_sales"," low_sales"))</f>
        <v>low_profit high_sales</v>
      </c>
      <c r="R8824" s="3"/>
    </row>
    <row r="8825" spans="1:18" ht="14.25" customHeight="1" x14ac:dyDescent="0.3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Table5[[#This Row],[sales]]-(Table5[[#This Row],[sales]]*Table5[[#This Row],[discount]])</f>
        <v>1223.4336000000001</v>
      </c>
      <c r="O8825" s="6">
        <f>Table5[[#This Row],[profit]]/Table5[[#This Row],[net_sales]]</f>
        <v>0.14458487980058743</v>
      </c>
      <c r="P8825" s="3" t="str">
        <f>IF(Table5[[#This Row],[Profit_Percentage]]&lt;=24.5%,"low","high")</f>
        <v>low</v>
      </c>
      <c r="Q8825" s="3" t="str">
        <f>IF(Table5[[#This Row],[Profit_Percentage]]&gt;25%,"high_profit","low_profit")&amp;(IF(Table5[[#This Row],[net_sales]]&gt;1000," high_sales"," low_sales"))</f>
        <v>low_profit high_sales</v>
      </c>
      <c r="R8825" s="3"/>
    </row>
    <row r="8826" spans="1:18" ht="14.25" customHeight="1" x14ac:dyDescent="0.3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Table5[[#This Row],[sales]]-(Table5[[#This Row],[sales]]*Table5[[#This Row],[discount]])</f>
        <v>337.37199999999996</v>
      </c>
      <c r="O8826" s="6">
        <f>Table5[[#This Row],[profit]]/Table5[[#This Row],[net_sales]]</f>
        <v>8.5721399523374806E-2</v>
      </c>
      <c r="P8826" s="3" t="str">
        <f>IF(Table5[[#This Row],[Profit_Percentage]]&lt;=24.5%,"low","high")</f>
        <v>low</v>
      </c>
      <c r="Q8826" s="3" t="str">
        <f>IF(Table5[[#This Row],[Profit_Percentage]]&gt;25%,"high_profit","low_profit")&amp;(IF(Table5[[#This Row],[net_sales]]&gt;1000," high_sales"," low_sales"))</f>
        <v>low_profit low_sales</v>
      </c>
      <c r="R8826" s="3"/>
    </row>
    <row r="8827" spans="1:18" ht="14.25" customHeight="1" x14ac:dyDescent="0.3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Table5[[#This Row],[sales]]-(Table5[[#This Row],[sales]]*Table5[[#This Row],[discount]])</f>
        <v>1793.1239999999998</v>
      </c>
      <c r="O8827" s="6">
        <f>Table5[[#This Row],[profit]]/Table5[[#This Row],[net_sales]]</f>
        <v>0.45334845777536859</v>
      </c>
      <c r="P8827" s="3" t="str">
        <f>IF(Table5[[#This Row],[Profit_Percentage]]&lt;=24.5%,"low","high")</f>
        <v>high</v>
      </c>
      <c r="Q8827" s="3" t="str">
        <f>IF(Table5[[#This Row],[Profit_Percentage]]&gt;25%,"high_profit","low_profit")&amp;(IF(Table5[[#This Row],[net_sales]]&gt;1000," high_sales"," low_sales"))</f>
        <v>high_profit high_sales</v>
      </c>
      <c r="R8827" s="3"/>
    </row>
    <row r="8828" spans="1:18" ht="14.25" customHeight="1" x14ac:dyDescent="0.3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Table5[[#This Row],[sales]]-(Table5[[#This Row],[sales]]*Table5[[#This Row],[discount]])</f>
        <v>4740.5646000000006</v>
      </c>
      <c r="O8828" s="6">
        <f>Table5[[#This Row],[profit]]/Table5[[#This Row],[net_sales]]</f>
        <v>6.9793374401015434E-2</v>
      </c>
      <c r="P8828" s="3" t="str">
        <f>IF(Table5[[#This Row],[Profit_Percentage]]&lt;=24.5%,"low","high")</f>
        <v>low</v>
      </c>
      <c r="Q8828" s="3" t="str">
        <f>IF(Table5[[#This Row],[Profit_Percentage]]&gt;25%,"high_profit","low_profit")&amp;(IF(Table5[[#This Row],[net_sales]]&gt;1000," high_sales"," low_sales"))</f>
        <v>low_profit high_sales</v>
      </c>
      <c r="R8828" s="3"/>
    </row>
    <row r="8829" spans="1:18" ht="14.25" customHeight="1" x14ac:dyDescent="0.3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Table5[[#This Row],[sales]]-(Table5[[#This Row],[sales]]*Table5[[#This Row],[discount]])</f>
        <v>308.19690000000003</v>
      </c>
      <c r="O8829" s="6">
        <f>Table5[[#This Row],[profit]]/Table5[[#This Row],[net_sales]]</f>
        <v>0.19146850601028106</v>
      </c>
      <c r="P8829" s="3" t="str">
        <f>IF(Table5[[#This Row],[Profit_Percentage]]&lt;=24.5%,"low","high")</f>
        <v>low</v>
      </c>
      <c r="Q8829" s="3" t="str">
        <f>IF(Table5[[#This Row],[Profit_Percentage]]&gt;25%,"high_profit","low_profit")&amp;(IF(Table5[[#This Row],[net_sales]]&gt;1000," high_sales"," low_sales"))</f>
        <v>low_profit low_sales</v>
      </c>
      <c r="R8829" s="3"/>
    </row>
    <row r="8830" spans="1:18" ht="14.25" customHeight="1" x14ac:dyDescent="0.3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Table5[[#This Row],[sales]]-(Table5[[#This Row],[sales]]*Table5[[#This Row],[discount]])</f>
        <v>1837.92</v>
      </c>
      <c r="O8830" s="6">
        <f>Table5[[#This Row],[profit]]/Table5[[#This Row],[net_sales]]</f>
        <v>0.30318512231217898</v>
      </c>
      <c r="P8830" s="3" t="str">
        <f>IF(Table5[[#This Row],[Profit_Percentage]]&lt;=24.5%,"low","high")</f>
        <v>high</v>
      </c>
      <c r="Q8830" s="3" t="str">
        <f>IF(Table5[[#This Row],[Profit_Percentage]]&gt;25%,"high_profit","low_profit")&amp;(IF(Table5[[#This Row],[net_sales]]&gt;1000," high_sales"," low_sales"))</f>
        <v>high_profit high_sales</v>
      </c>
      <c r="R8830" s="3"/>
    </row>
    <row r="8831" spans="1:18" ht="14.25" customHeight="1" x14ac:dyDescent="0.3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Table5[[#This Row],[sales]]-(Table5[[#This Row],[sales]]*Table5[[#This Row],[discount]])</f>
        <v>2237.6302000000001</v>
      </c>
      <c r="O8831" s="6">
        <f>Table5[[#This Row],[profit]]/Table5[[#This Row],[net_sales]]</f>
        <v>9.1310887741861899E-2</v>
      </c>
      <c r="P8831" s="3" t="str">
        <f>IF(Table5[[#This Row],[Profit_Percentage]]&lt;=24.5%,"low","high")</f>
        <v>low</v>
      </c>
      <c r="Q8831" s="3" t="str">
        <f>IF(Table5[[#This Row],[Profit_Percentage]]&gt;25%,"high_profit","low_profit")&amp;(IF(Table5[[#This Row],[net_sales]]&gt;1000," high_sales"," low_sales"))</f>
        <v>low_profit high_sales</v>
      </c>
      <c r="R8831" s="3"/>
    </row>
    <row r="8832" spans="1:18" ht="14.25" customHeight="1" x14ac:dyDescent="0.3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Table5[[#This Row],[sales]]-(Table5[[#This Row],[sales]]*Table5[[#This Row],[discount]])</f>
        <v>934.76600000000008</v>
      </c>
      <c r="O8832" s="6">
        <f>Table5[[#This Row],[profit]]/Table5[[#This Row],[net_sales]]</f>
        <v>0.42622431710182013</v>
      </c>
      <c r="P8832" s="3" t="str">
        <f>IF(Table5[[#This Row],[Profit_Percentage]]&lt;=24.5%,"low","high")</f>
        <v>high</v>
      </c>
      <c r="Q8832" s="3" t="str">
        <f>IF(Table5[[#This Row],[Profit_Percentage]]&gt;25%,"high_profit","low_profit")&amp;(IF(Table5[[#This Row],[net_sales]]&gt;1000," high_sales"," low_sales"))</f>
        <v>high_profit low_sales</v>
      </c>
      <c r="R8832" s="3"/>
    </row>
    <row r="8833" spans="1:18" ht="14.25" customHeight="1" x14ac:dyDescent="0.3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Table5[[#This Row],[sales]]-(Table5[[#This Row],[sales]]*Table5[[#This Row],[discount]])</f>
        <v>4276.9808999999996</v>
      </c>
      <c r="O8833" s="6">
        <f>Table5[[#This Row],[profit]]/Table5[[#This Row],[net_sales]]</f>
        <v>0.21967832496048792</v>
      </c>
      <c r="P8833" s="3" t="str">
        <f>IF(Table5[[#This Row],[Profit_Percentage]]&lt;=24.5%,"low","high")</f>
        <v>low</v>
      </c>
      <c r="Q8833" s="3" t="str">
        <f>IF(Table5[[#This Row],[Profit_Percentage]]&gt;25%,"high_profit","low_profit")&amp;(IF(Table5[[#This Row],[net_sales]]&gt;1000," high_sales"," low_sales"))</f>
        <v>low_profit high_sales</v>
      </c>
      <c r="R8833" s="3"/>
    </row>
    <row r="8834" spans="1:18" ht="14.25" customHeight="1" x14ac:dyDescent="0.3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Table5[[#This Row],[sales]]-(Table5[[#This Row],[sales]]*Table5[[#This Row],[discount]])</f>
        <v>3208.3127999999997</v>
      </c>
      <c r="O8834" s="6">
        <f>Table5[[#This Row],[profit]]/Table5[[#This Row],[net_sales]]</f>
        <v>8.2068057703101785E-2</v>
      </c>
      <c r="P8834" s="3" t="str">
        <f>IF(Table5[[#This Row],[Profit_Percentage]]&lt;=24.5%,"low","high")</f>
        <v>low</v>
      </c>
      <c r="Q8834" s="3" t="str">
        <f>IF(Table5[[#This Row],[Profit_Percentage]]&gt;25%,"high_profit","low_profit")&amp;(IF(Table5[[#This Row],[net_sales]]&gt;1000," high_sales"," low_sales"))</f>
        <v>low_profit high_sales</v>
      </c>
      <c r="R8834" s="3"/>
    </row>
    <row r="8835" spans="1:18" ht="14.25" customHeight="1" x14ac:dyDescent="0.3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Table5[[#This Row],[sales]]-(Table5[[#This Row],[sales]]*Table5[[#This Row],[discount]])</f>
        <v>2203.4063999999998</v>
      </c>
      <c r="O8835" s="6">
        <f>Table5[[#This Row],[profit]]/Table5[[#This Row],[net_sales]]</f>
        <v>0.10299961005831698</v>
      </c>
      <c r="P8835" s="3" t="str">
        <f>IF(Table5[[#This Row],[Profit_Percentage]]&lt;=24.5%,"low","high")</f>
        <v>low</v>
      </c>
      <c r="Q8835" s="3" t="str">
        <f>IF(Table5[[#This Row],[Profit_Percentage]]&gt;25%,"high_profit","low_profit")&amp;(IF(Table5[[#This Row],[net_sales]]&gt;1000," high_sales"," low_sales"))</f>
        <v>low_profit high_sales</v>
      </c>
      <c r="R8835" s="3"/>
    </row>
    <row r="8836" spans="1:18" ht="14.25" customHeight="1" x14ac:dyDescent="0.3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Table5[[#This Row],[sales]]-(Table5[[#This Row],[sales]]*Table5[[#This Row],[discount]])</f>
        <v>1346.5052999999998</v>
      </c>
      <c r="O8836" s="6">
        <f>Table5[[#This Row],[profit]]/Table5[[#This Row],[net_sales]]</f>
        <v>0.21282500707572413</v>
      </c>
      <c r="P8836" s="3" t="str">
        <f>IF(Table5[[#This Row],[Profit_Percentage]]&lt;=24.5%,"low","high")</f>
        <v>low</v>
      </c>
      <c r="Q8836" s="3" t="str">
        <f>IF(Table5[[#This Row],[Profit_Percentage]]&gt;25%,"high_profit","low_profit")&amp;(IF(Table5[[#This Row],[net_sales]]&gt;1000," high_sales"," low_sales"))</f>
        <v>low_profit high_sales</v>
      </c>
      <c r="R8836" s="3"/>
    </row>
    <row r="8837" spans="1:18" ht="14.25" customHeight="1" x14ac:dyDescent="0.3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Table5[[#This Row],[sales]]-(Table5[[#This Row],[sales]]*Table5[[#This Row],[discount]])</f>
        <v>1705.9734000000001</v>
      </c>
      <c r="O8837" s="6">
        <f>Table5[[#This Row],[profit]]/Table5[[#This Row],[net_sales]]</f>
        <v>0.11304982832674883</v>
      </c>
      <c r="P8837" s="3" t="str">
        <f>IF(Table5[[#This Row],[Profit_Percentage]]&lt;=24.5%,"low","high")</f>
        <v>low</v>
      </c>
      <c r="Q8837" s="3" t="str">
        <f>IF(Table5[[#This Row],[Profit_Percentage]]&gt;25%,"high_profit","low_profit")&amp;(IF(Table5[[#This Row],[net_sales]]&gt;1000," high_sales"," low_sales"))</f>
        <v>low_profit high_sales</v>
      </c>
      <c r="R8837" s="3"/>
    </row>
    <row r="8838" spans="1:18" ht="14.25" customHeight="1" x14ac:dyDescent="0.3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Table5[[#This Row],[sales]]-(Table5[[#This Row],[sales]]*Table5[[#This Row],[discount]])</f>
        <v>2164.0618999999997</v>
      </c>
      <c r="O8838" s="6">
        <f>Table5[[#This Row],[profit]]/Table5[[#This Row],[net_sales]]</f>
        <v>0.21543746045341869</v>
      </c>
      <c r="P8838" s="3" t="str">
        <f>IF(Table5[[#This Row],[Profit_Percentage]]&lt;=24.5%,"low","high")</f>
        <v>low</v>
      </c>
      <c r="Q8838" s="3" t="str">
        <f>IF(Table5[[#This Row],[Profit_Percentage]]&gt;25%,"high_profit","low_profit")&amp;(IF(Table5[[#This Row],[net_sales]]&gt;1000," high_sales"," low_sales"))</f>
        <v>low_profit high_sales</v>
      </c>
      <c r="R8838" s="3"/>
    </row>
    <row r="8839" spans="1:18" ht="14.25" customHeight="1" x14ac:dyDescent="0.3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Table5[[#This Row],[sales]]-(Table5[[#This Row],[sales]]*Table5[[#This Row],[discount]])</f>
        <v>2165.8742000000002</v>
      </c>
      <c r="O8839" s="6">
        <f>Table5[[#This Row],[profit]]/Table5[[#This Row],[net_sales]]</f>
        <v>0.17167663754432272</v>
      </c>
      <c r="P8839" s="3" t="str">
        <f>IF(Table5[[#This Row],[Profit_Percentage]]&lt;=24.5%,"low","high")</f>
        <v>low</v>
      </c>
      <c r="Q8839" s="3" t="str">
        <f>IF(Table5[[#This Row],[Profit_Percentage]]&gt;25%,"high_profit","low_profit")&amp;(IF(Table5[[#This Row],[net_sales]]&gt;1000," high_sales"," low_sales"))</f>
        <v>low_profit high_sales</v>
      </c>
      <c r="R8839" s="3"/>
    </row>
    <row r="8840" spans="1:18" ht="14.25" customHeight="1" x14ac:dyDescent="0.3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Table5[[#This Row],[sales]]-(Table5[[#This Row],[sales]]*Table5[[#This Row],[discount]])</f>
        <v>3567.2175000000002</v>
      </c>
      <c r="O8840" s="6">
        <f>Table5[[#This Row],[profit]]/Table5[[#This Row],[net_sales]]</f>
        <v>8.9871167093119486E-2</v>
      </c>
      <c r="P8840" s="3" t="str">
        <f>IF(Table5[[#This Row],[Profit_Percentage]]&lt;=24.5%,"low","high")</f>
        <v>low</v>
      </c>
      <c r="Q8840" s="3" t="str">
        <f>IF(Table5[[#This Row],[Profit_Percentage]]&gt;25%,"high_profit","low_profit")&amp;(IF(Table5[[#This Row],[net_sales]]&gt;1000," high_sales"," low_sales"))</f>
        <v>low_profit high_sales</v>
      </c>
      <c r="R8840" s="3"/>
    </row>
    <row r="8841" spans="1:18" ht="14.25" customHeight="1" x14ac:dyDescent="0.3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Table5[[#This Row],[sales]]-(Table5[[#This Row],[sales]]*Table5[[#This Row],[discount]])</f>
        <v>1374.4598000000001</v>
      </c>
      <c r="O8841" s="6">
        <f>Table5[[#This Row],[profit]]/Table5[[#This Row],[net_sales]]</f>
        <v>0.21911153749276624</v>
      </c>
      <c r="P8841" s="3" t="str">
        <f>IF(Table5[[#This Row],[Profit_Percentage]]&lt;=24.5%,"low","high")</f>
        <v>low</v>
      </c>
      <c r="Q8841" s="3" t="str">
        <f>IF(Table5[[#This Row],[Profit_Percentage]]&gt;25%,"high_profit","low_profit")&amp;(IF(Table5[[#This Row],[net_sales]]&gt;1000," high_sales"," low_sales"))</f>
        <v>low_profit high_sales</v>
      </c>
      <c r="R8841" s="3"/>
    </row>
    <row r="8842" spans="1:18" ht="14.25" customHeight="1" x14ac:dyDescent="0.3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Table5[[#This Row],[sales]]-(Table5[[#This Row],[sales]]*Table5[[#This Row],[discount]])</f>
        <v>1427.8600000000001</v>
      </c>
      <c r="O8842" s="6">
        <f>Table5[[#This Row],[profit]]/Table5[[#This Row],[net_sales]]</f>
        <v>0.24694998109058311</v>
      </c>
      <c r="P8842" s="3" t="str">
        <f>IF(Table5[[#This Row],[Profit_Percentage]]&lt;=24.5%,"low","high")</f>
        <v>high</v>
      </c>
      <c r="Q8842" s="3" t="str">
        <f>IF(Table5[[#This Row],[Profit_Percentage]]&gt;25%,"high_profit","low_profit")&amp;(IF(Table5[[#This Row],[net_sales]]&gt;1000," high_sales"," low_sales"))</f>
        <v>low_profit high_sales</v>
      </c>
      <c r="R8842" s="3"/>
    </row>
    <row r="8843" spans="1:18" ht="14.25" customHeight="1" x14ac:dyDescent="0.3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Table5[[#This Row],[sales]]-(Table5[[#This Row],[sales]]*Table5[[#This Row],[discount]])</f>
        <v>3499.1969999999997</v>
      </c>
      <c r="O8843" s="6">
        <f>Table5[[#This Row],[profit]]/Table5[[#This Row],[net_sales]]</f>
        <v>0.26695839073936106</v>
      </c>
      <c r="P8843" s="3" t="str">
        <f>IF(Table5[[#This Row],[Profit_Percentage]]&lt;=24.5%,"low","high")</f>
        <v>high</v>
      </c>
      <c r="Q8843" s="3" t="str">
        <f>IF(Table5[[#This Row],[Profit_Percentage]]&gt;25%,"high_profit","low_profit")&amp;(IF(Table5[[#This Row],[net_sales]]&gt;1000," high_sales"," low_sales"))</f>
        <v>high_profit high_sales</v>
      </c>
      <c r="R8843" s="3"/>
    </row>
    <row r="8844" spans="1:18" ht="14.25" customHeight="1" x14ac:dyDescent="0.3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Table5[[#This Row],[sales]]-(Table5[[#This Row],[sales]]*Table5[[#This Row],[discount]])</f>
        <v>2206.8594000000003</v>
      </c>
      <c r="O8844" s="6">
        <f>Table5[[#This Row],[profit]]/Table5[[#This Row],[net_sales]]</f>
        <v>0.45849771852253018</v>
      </c>
      <c r="P8844" s="3" t="str">
        <f>IF(Table5[[#This Row],[Profit_Percentage]]&lt;=24.5%,"low","high")</f>
        <v>high</v>
      </c>
      <c r="Q8844" s="3" t="str">
        <f>IF(Table5[[#This Row],[Profit_Percentage]]&gt;25%,"high_profit","low_profit")&amp;(IF(Table5[[#This Row],[net_sales]]&gt;1000," high_sales"," low_sales"))</f>
        <v>high_profit high_sales</v>
      </c>
      <c r="R8844" s="3"/>
    </row>
    <row r="8845" spans="1:18" ht="14.25" customHeight="1" x14ac:dyDescent="0.3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Table5[[#This Row],[sales]]-(Table5[[#This Row],[sales]]*Table5[[#This Row],[discount]])</f>
        <v>785.00900000000001</v>
      </c>
      <c r="O8845" s="6">
        <f>Table5[[#This Row],[profit]]/Table5[[#This Row],[net_sales]]</f>
        <v>0.10864843587780523</v>
      </c>
      <c r="P8845" s="3" t="str">
        <f>IF(Table5[[#This Row],[Profit_Percentage]]&lt;=24.5%,"low","high")</f>
        <v>low</v>
      </c>
      <c r="Q8845" s="3" t="str">
        <f>IF(Table5[[#This Row],[Profit_Percentage]]&gt;25%,"high_profit","low_profit")&amp;(IF(Table5[[#This Row],[net_sales]]&gt;1000," high_sales"," low_sales"))</f>
        <v>low_profit low_sales</v>
      </c>
      <c r="R8845" s="3"/>
    </row>
    <row r="8846" spans="1:18" ht="14.25" customHeight="1" x14ac:dyDescent="0.3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Table5[[#This Row],[sales]]-(Table5[[#This Row],[sales]]*Table5[[#This Row],[discount]])</f>
        <v>2711.8404</v>
      </c>
      <c r="O8846" s="6">
        <f>Table5[[#This Row],[profit]]/Table5[[#This Row],[net_sales]]</f>
        <v>0.25942529656243779</v>
      </c>
      <c r="P8846" s="3" t="str">
        <f>IF(Table5[[#This Row],[Profit_Percentage]]&lt;=24.5%,"low","high")</f>
        <v>high</v>
      </c>
      <c r="Q8846" s="3" t="str">
        <f>IF(Table5[[#This Row],[Profit_Percentage]]&gt;25%,"high_profit","low_profit")&amp;(IF(Table5[[#This Row],[net_sales]]&gt;1000," high_sales"," low_sales"))</f>
        <v>high_profit high_sales</v>
      </c>
      <c r="R8846" s="3"/>
    </row>
    <row r="8847" spans="1:18" ht="14.25" customHeight="1" x14ac:dyDescent="0.3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Table5[[#This Row],[sales]]-(Table5[[#This Row],[sales]]*Table5[[#This Row],[discount]])</f>
        <v>2866.7327999999998</v>
      </c>
      <c r="O8847" s="6">
        <f>Table5[[#This Row],[profit]]/Table5[[#This Row],[net_sales]]</f>
        <v>0.27118327874854609</v>
      </c>
      <c r="P8847" s="3" t="str">
        <f>IF(Table5[[#This Row],[Profit_Percentage]]&lt;=24.5%,"low","high")</f>
        <v>high</v>
      </c>
      <c r="Q8847" s="3" t="str">
        <f>IF(Table5[[#This Row],[Profit_Percentage]]&gt;25%,"high_profit","low_profit")&amp;(IF(Table5[[#This Row],[net_sales]]&gt;1000," high_sales"," low_sales"))</f>
        <v>high_profit high_sales</v>
      </c>
      <c r="R8847" s="3"/>
    </row>
    <row r="8848" spans="1:18" ht="14.25" customHeight="1" x14ac:dyDescent="0.3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Table5[[#This Row],[sales]]-(Table5[[#This Row],[sales]]*Table5[[#This Row],[discount]])</f>
        <v>2331.3868000000002</v>
      </c>
      <c r="O8848" s="6">
        <f>Table5[[#This Row],[profit]]/Table5[[#This Row],[net_sales]]</f>
        <v>0.33906857497863502</v>
      </c>
      <c r="P8848" s="3" t="str">
        <f>IF(Table5[[#This Row],[Profit_Percentage]]&lt;=24.5%,"low","high")</f>
        <v>high</v>
      </c>
      <c r="Q8848" s="3" t="str">
        <f>IF(Table5[[#This Row],[Profit_Percentage]]&gt;25%,"high_profit","low_profit")&amp;(IF(Table5[[#This Row],[net_sales]]&gt;1000," high_sales"," low_sales"))</f>
        <v>high_profit high_sales</v>
      </c>
      <c r="R8848" s="3"/>
    </row>
    <row r="8849" spans="1:18" ht="14.25" customHeight="1" x14ac:dyDescent="0.3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Table5[[#This Row],[sales]]-(Table5[[#This Row],[sales]]*Table5[[#This Row],[discount]])</f>
        <v>1264.3252</v>
      </c>
      <c r="O8849" s="6">
        <f>Table5[[#This Row],[profit]]/Table5[[#This Row],[net_sales]]</f>
        <v>0.15408219341036625</v>
      </c>
      <c r="P8849" s="3" t="str">
        <f>IF(Table5[[#This Row],[Profit_Percentage]]&lt;=24.5%,"low","high")</f>
        <v>low</v>
      </c>
      <c r="Q8849" s="3" t="str">
        <f>IF(Table5[[#This Row],[Profit_Percentage]]&gt;25%,"high_profit","low_profit")&amp;(IF(Table5[[#This Row],[net_sales]]&gt;1000," high_sales"," low_sales"))</f>
        <v>low_profit high_sales</v>
      </c>
      <c r="R8849" s="3"/>
    </row>
    <row r="8850" spans="1:18" ht="14.25" customHeight="1" x14ac:dyDescent="0.3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Table5[[#This Row],[sales]]-(Table5[[#This Row],[sales]]*Table5[[#This Row],[discount]])</f>
        <v>1946.6702</v>
      </c>
      <c r="O8850" s="6">
        <f>Table5[[#This Row],[profit]]/Table5[[#This Row],[net_sales]]</f>
        <v>0.27798237215528343</v>
      </c>
      <c r="P8850" s="3" t="str">
        <f>IF(Table5[[#This Row],[Profit_Percentage]]&lt;=24.5%,"low","high")</f>
        <v>high</v>
      </c>
      <c r="Q8850" s="3" t="str">
        <f>IF(Table5[[#This Row],[Profit_Percentage]]&gt;25%,"high_profit","low_profit")&amp;(IF(Table5[[#This Row],[net_sales]]&gt;1000," high_sales"," low_sales"))</f>
        <v>high_profit high_sales</v>
      </c>
      <c r="R8850" s="3"/>
    </row>
    <row r="8851" spans="1:18" ht="14.25" customHeight="1" x14ac:dyDescent="0.3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Table5[[#This Row],[sales]]-(Table5[[#This Row],[sales]]*Table5[[#This Row],[discount]])</f>
        <v>2391.4942000000001</v>
      </c>
      <c r="O8851" s="6">
        <f>Table5[[#This Row],[profit]]/Table5[[#This Row],[net_sales]]</f>
        <v>0.24659896728998965</v>
      </c>
      <c r="P8851" s="3" t="str">
        <f>IF(Table5[[#This Row],[Profit_Percentage]]&lt;=24.5%,"low","high")</f>
        <v>high</v>
      </c>
      <c r="Q8851" s="3" t="str">
        <f>IF(Table5[[#This Row],[Profit_Percentage]]&gt;25%,"high_profit","low_profit")&amp;(IF(Table5[[#This Row],[net_sales]]&gt;1000," high_sales"," low_sales"))</f>
        <v>low_profit high_sales</v>
      </c>
      <c r="R8851" s="3"/>
    </row>
    <row r="8852" spans="1:18" ht="14.25" customHeight="1" x14ac:dyDescent="0.3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Table5[[#This Row],[sales]]-(Table5[[#This Row],[sales]]*Table5[[#This Row],[discount]])</f>
        <v>1668.7006999999999</v>
      </c>
      <c r="O8852" s="6">
        <f>Table5[[#This Row],[profit]]/Table5[[#This Row],[net_sales]]</f>
        <v>0.3018995557441787</v>
      </c>
      <c r="P8852" s="3" t="str">
        <f>IF(Table5[[#This Row],[Profit_Percentage]]&lt;=24.5%,"low","high")</f>
        <v>high</v>
      </c>
      <c r="Q8852" s="3" t="str">
        <f>IF(Table5[[#This Row],[Profit_Percentage]]&gt;25%,"high_profit","low_profit")&amp;(IF(Table5[[#This Row],[net_sales]]&gt;1000," high_sales"," low_sales"))</f>
        <v>high_profit high_sales</v>
      </c>
      <c r="R8852" s="3"/>
    </row>
    <row r="8853" spans="1:18" ht="14.25" customHeight="1" x14ac:dyDescent="0.3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Table5[[#This Row],[sales]]-(Table5[[#This Row],[sales]]*Table5[[#This Row],[discount]])</f>
        <v>481.66399999999999</v>
      </c>
      <c r="O8853" s="6">
        <f>Table5[[#This Row],[profit]]/Table5[[#This Row],[net_sales]]</f>
        <v>0.21454790061121448</v>
      </c>
      <c r="P8853" s="3" t="str">
        <f>IF(Table5[[#This Row],[Profit_Percentage]]&lt;=24.5%,"low","high")</f>
        <v>low</v>
      </c>
      <c r="Q8853" s="3" t="str">
        <f>IF(Table5[[#This Row],[Profit_Percentage]]&gt;25%,"high_profit","low_profit")&amp;(IF(Table5[[#This Row],[net_sales]]&gt;1000," high_sales"," low_sales"))</f>
        <v>low_profit low_sales</v>
      </c>
      <c r="R8853" s="3"/>
    </row>
    <row r="8854" spans="1:18" ht="14.25" customHeight="1" x14ac:dyDescent="0.3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Table5[[#This Row],[sales]]-(Table5[[#This Row],[sales]]*Table5[[#This Row],[discount]])</f>
        <v>1191.7509</v>
      </c>
      <c r="O8854" s="6">
        <f>Table5[[#This Row],[profit]]/Table5[[#This Row],[net_sales]]</f>
        <v>0.15499044305315818</v>
      </c>
      <c r="P8854" s="3" t="str">
        <f>IF(Table5[[#This Row],[Profit_Percentage]]&lt;=24.5%,"low","high")</f>
        <v>low</v>
      </c>
      <c r="Q8854" s="3" t="str">
        <f>IF(Table5[[#This Row],[Profit_Percentage]]&gt;25%,"high_profit","low_profit")&amp;(IF(Table5[[#This Row],[net_sales]]&gt;1000," high_sales"," low_sales"))</f>
        <v>low_profit high_sales</v>
      </c>
      <c r="R8854" s="3"/>
    </row>
    <row r="8855" spans="1:18" ht="14.25" customHeight="1" x14ac:dyDescent="0.3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Table5[[#This Row],[sales]]-(Table5[[#This Row],[sales]]*Table5[[#This Row],[discount]])</f>
        <v>360.11940000000004</v>
      </c>
      <c r="O8855" s="6">
        <f>Table5[[#This Row],[profit]]/Table5[[#This Row],[net_sales]]</f>
        <v>0.32886314927771176</v>
      </c>
      <c r="P8855" s="3" t="str">
        <f>IF(Table5[[#This Row],[Profit_Percentage]]&lt;=24.5%,"low","high")</f>
        <v>high</v>
      </c>
      <c r="Q8855" s="3" t="str">
        <f>IF(Table5[[#This Row],[Profit_Percentage]]&gt;25%,"high_profit","low_profit")&amp;(IF(Table5[[#This Row],[net_sales]]&gt;1000," high_sales"," low_sales"))</f>
        <v>high_profit low_sales</v>
      </c>
      <c r="R8855" s="3"/>
    </row>
    <row r="8856" spans="1:18" ht="14.25" customHeight="1" x14ac:dyDescent="0.3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Table5[[#This Row],[sales]]-(Table5[[#This Row],[sales]]*Table5[[#This Row],[discount]])</f>
        <v>1808.75</v>
      </c>
      <c r="O8856" s="6">
        <f>Table5[[#This Row],[profit]]/Table5[[#This Row],[net_sales]]</f>
        <v>0.34839530062197649</v>
      </c>
      <c r="P8856" s="3" t="str">
        <f>IF(Table5[[#This Row],[Profit_Percentage]]&lt;=24.5%,"low","high")</f>
        <v>high</v>
      </c>
      <c r="Q8856" s="3" t="str">
        <f>IF(Table5[[#This Row],[Profit_Percentage]]&gt;25%,"high_profit","low_profit")&amp;(IF(Table5[[#This Row],[net_sales]]&gt;1000," high_sales"," low_sales"))</f>
        <v>high_profit high_sales</v>
      </c>
      <c r="R8856" s="3"/>
    </row>
    <row r="8857" spans="1:18" ht="14.25" customHeight="1" x14ac:dyDescent="0.3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Table5[[#This Row],[sales]]-(Table5[[#This Row],[sales]]*Table5[[#This Row],[discount]])</f>
        <v>741.55500000000006</v>
      </c>
      <c r="O8857" s="6">
        <f>Table5[[#This Row],[profit]]/Table5[[#This Row],[net_sales]]</f>
        <v>0.26224622583624946</v>
      </c>
      <c r="P8857" s="3" t="str">
        <f>IF(Table5[[#This Row],[Profit_Percentage]]&lt;=24.5%,"low","high")</f>
        <v>high</v>
      </c>
      <c r="Q8857" s="3" t="str">
        <f>IF(Table5[[#This Row],[Profit_Percentage]]&gt;25%,"high_profit","low_profit")&amp;(IF(Table5[[#This Row],[net_sales]]&gt;1000," high_sales"," low_sales"))</f>
        <v>high_profit low_sales</v>
      </c>
      <c r="R8857" s="3"/>
    </row>
    <row r="8858" spans="1:18" ht="14.25" customHeight="1" x14ac:dyDescent="0.3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Table5[[#This Row],[sales]]-(Table5[[#This Row],[sales]]*Table5[[#This Row],[discount]])</f>
        <v>1197.6959999999999</v>
      </c>
      <c r="O8858" s="6">
        <f>Table5[[#This Row],[profit]]/Table5[[#This Row],[net_sales]]</f>
        <v>0.35943177567596457</v>
      </c>
      <c r="P8858" s="3" t="str">
        <f>IF(Table5[[#This Row],[Profit_Percentage]]&lt;=24.5%,"low","high")</f>
        <v>high</v>
      </c>
      <c r="Q8858" s="3" t="str">
        <f>IF(Table5[[#This Row],[Profit_Percentage]]&gt;25%,"high_profit","low_profit")&amp;(IF(Table5[[#This Row],[net_sales]]&gt;1000," high_sales"," low_sales"))</f>
        <v>high_profit high_sales</v>
      </c>
      <c r="R8858" s="3"/>
    </row>
    <row r="8859" spans="1:18" ht="14.25" customHeight="1" x14ac:dyDescent="0.3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Table5[[#This Row],[sales]]-(Table5[[#This Row],[sales]]*Table5[[#This Row],[discount]])</f>
        <v>2473.6880000000001</v>
      </c>
      <c r="O8859" s="6">
        <f>Table5[[#This Row],[profit]]/Table5[[#This Row],[net_sales]]</f>
        <v>0.17736270701883181</v>
      </c>
      <c r="P8859" s="3" t="str">
        <f>IF(Table5[[#This Row],[Profit_Percentage]]&lt;=24.5%,"low","high")</f>
        <v>low</v>
      </c>
      <c r="Q8859" s="3" t="str">
        <f>IF(Table5[[#This Row],[Profit_Percentage]]&gt;25%,"high_profit","low_profit")&amp;(IF(Table5[[#This Row],[net_sales]]&gt;1000," high_sales"," low_sales"))</f>
        <v>low_profit high_sales</v>
      </c>
      <c r="R8859" s="3"/>
    </row>
    <row r="8860" spans="1:18" ht="14.25" customHeight="1" x14ac:dyDescent="0.3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Table5[[#This Row],[sales]]-(Table5[[#This Row],[sales]]*Table5[[#This Row],[discount]])</f>
        <v>1374.22</v>
      </c>
      <c r="O8860" s="6">
        <f>Table5[[#This Row],[profit]]/Table5[[#This Row],[net_sales]]</f>
        <v>0.15007058549577212</v>
      </c>
      <c r="P8860" s="3" t="str">
        <f>IF(Table5[[#This Row],[Profit_Percentage]]&lt;=24.5%,"low","high")</f>
        <v>low</v>
      </c>
      <c r="Q8860" s="3" t="str">
        <f>IF(Table5[[#This Row],[Profit_Percentage]]&gt;25%,"high_profit","low_profit")&amp;(IF(Table5[[#This Row],[net_sales]]&gt;1000," high_sales"," low_sales"))</f>
        <v>low_profit high_sales</v>
      </c>
      <c r="R8860" s="3"/>
    </row>
    <row r="8861" spans="1:18" ht="14.25" customHeight="1" x14ac:dyDescent="0.3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Table5[[#This Row],[sales]]-(Table5[[#This Row],[sales]]*Table5[[#This Row],[discount]])</f>
        <v>1473.6127999999999</v>
      </c>
      <c r="O8861" s="6">
        <f>Table5[[#This Row],[profit]]/Table5[[#This Row],[net_sales]]</f>
        <v>0.11832823384813163</v>
      </c>
      <c r="P8861" s="3" t="str">
        <f>IF(Table5[[#This Row],[Profit_Percentage]]&lt;=24.5%,"low","high")</f>
        <v>low</v>
      </c>
      <c r="Q8861" s="3" t="str">
        <f>IF(Table5[[#This Row],[Profit_Percentage]]&gt;25%,"high_profit","low_profit")&amp;(IF(Table5[[#This Row],[net_sales]]&gt;1000," high_sales"," low_sales"))</f>
        <v>low_profit high_sales</v>
      </c>
      <c r="R8861" s="3"/>
    </row>
    <row r="8862" spans="1:18" ht="14.25" customHeight="1" x14ac:dyDescent="0.3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Table5[[#This Row],[sales]]-(Table5[[#This Row],[sales]]*Table5[[#This Row],[discount]])</f>
        <v>1753.6491000000001</v>
      </c>
      <c r="O8862" s="6">
        <f>Table5[[#This Row],[profit]]/Table5[[#This Row],[net_sales]]</f>
        <v>0.12489955943865851</v>
      </c>
      <c r="P8862" s="3" t="str">
        <f>IF(Table5[[#This Row],[Profit_Percentage]]&lt;=24.5%,"low","high")</f>
        <v>low</v>
      </c>
      <c r="Q8862" s="3" t="str">
        <f>IF(Table5[[#This Row],[Profit_Percentage]]&gt;25%,"high_profit","low_profit")&amp;(IF(Table5[[#This Row],[net_sales]]&gt;1000," high_sales"," low_sales"))</f>
        <v>low_profit high_sales</v>
      </c>
      <c r="R8862" s="3"/>
    </row>
    <row r="8863" spans="1:18" ht="14.25" customHeight="1" x14ac:dyDescent="0.3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Table5[[#This Row],[sales]]-(Table5[[#This Row],[sales]]*Table5[[#This Row],[discount]])</f>
        <v>994.12599999999998</v>
      </c>
      <c r="O8863" s="6">
        <f>Table5[[#This Row],[profit]]/Table5[[#This Row],[net_sales]]</f>
        <v>0.34176754254490882</v>
      </c>
      <c r="P8863" s="3" t="str">
        <f>IF(Table5[[#This Row],[Profit_Percentage]]&lt;=24.5%,"low","high")</f>
        <v>high</v>
      </c>
      <c r="Q8863" s="3" t="str">
        <f>IF(Table5[[#This Row],[Profit_Percentage]]&gt;25%,"high_profit","low_profit")&amp;(IF(Table5[[#This Row],[net_sales]]&gt;1000," high_sales"," low_sales"))</f>
        <v>high_profit low_sales</v>
      </c>
      <c r="R8863" s="3"/>
    </row>
    <row r="8864" spans="1:18" ht="14.25" customHeight="1" x14ac:dyDescent="0.3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Table5[[#This Row],[sales]]-(Table5[[#This Row],[sales]]*Table5[[#This Row],[discount]])</f>
        <v>138.47699999999998</v>
      </c>
      <c r="O8864" s="6">
        <f>Table5[[#This Row],[profit]]/Table5[[#This Row],[net_sales]]</f>
        <v>0.36829220737017704</v>
      </c>
      <c r="P8864" s="3" t="str">
        <f>IF(Table5[[#This Row],[Profit_Percentage]]&lt;=24.5%,"low","high")</f>
        <v>high</v>
      </c>
      <c r="Q8864" s="3" t="str">
        <f>IF(Table5[[#This Row],[Profit_Percentage]]&gt;25%,"high_profit","low_profit")&amp;(IF(Table5[[#This Row],[net_sales]]&gt;1000," high_sales"," low_sales"))</f>
        <v>high_profit low_sales</v>
      </c>
      <c r="R8864" s="3"/>
    </row>
    <row r="8865" spans="1:18" ht="14.25" customHeight="1" x14ac:dyDescent="0.3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Table5[[#This Row],[sales]]-(Table5[[#This Row],[sales]]*Table5[[#This Row],[discount]])</f>
        <v>2874.7925999999998</v>
      </c>
      <c r="O8865" s="6">
        <f>Table5[[#This Row],[profit]]/Table5[[#This Row],[net_sales]]</f>
        <v>0.22761294153880879</v>
      </c>
      <c r="P8865" s="3" t="str">
        <f>IF(Table5[[#This Row],[Profit_Percentage]]&lt;=24.5%,"low","high")</f>
        <v>low</v>
      </c>
      <c r="Q8865" s="3" t="str">
        <f>IF(Table5[[#This Row],[Profit_Percentage]]&gt;25%,"high_profit","low_profit")&amp;(IF(Table5[[#This Row],[net_sales]]&gt;1000," high_sales"," low_sales"))</f>
        <v>low_profit high_sales</v>
      </c>
      <c r="R8865" s="3"/>
    </row>
    <row r="8866" spans="1:18" ht="14.25" customHeight="1" x14ac:dyDescent="0.3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Table5[[#This Row],[sales]]-(Table5[[#This Row],[sales]]*Table5[[#This Row],[discount]])</f>
        <v>2987.3525999999997</v>
      </c>
      <c r="O8866" s="6">
        <f>Table5[[#This Row],[profit]]/Table5[[#This Row],[net_sales]]</f>
        <v>0.34687234442964654</v>
      </c>
      <c r="P8866" s="3" t="str">
        <f>IF(Table5[[#This Row],[Profit_Percentage]]&lt;=24.5%,"low","high")</f>
        <v>high</v>
      </c>
      <c r="Q8866" s="3" t="str">
        <f>IF(Table5[[#This Row],[Profit_Percentage]]&gt;25%,"high_profit","low_profit")&amp;(IF(Table5[[#This Row],[net_sales]]&gt;1000," high_sales"," low_sales"))</f>
        <v>high_profit high_sales</v>
      </c>
      <c r="R8866" s="3"/>
    </row>
    <row r="8867" spans="1:18" ht="14.25" customHeight="1" x14ac:dyDescent="0.3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Table5[[#This Row],[sales]]-(Table5[[#This Row],[sales]]*Table5[[#This Row],[discount]])</f>
        <v>4234.4928</v>
      </c>
      <c r="O8867" s="6">
        <f>Table5[[#This Row],[profit]]/Table5[[#This Row],[net_sales]]</f>
        <v>0.30688681298501674</v>
      </c>
      <c r="P8867" s="3" t="str">
        <f>IF(Table5[[#This Row],[Profit_Percentage]]&lt;=24.5%,"low","high")</f>
        <v>high</v>
      </c>
      <c r="Q8867" s="3" t="str">
        <f>IF(Table5[[#This Row],[Profit_Percentage]]&gt;25%,"high_profit","low_profit")&amp;(IF(Table5[[#This Row],[net_sales]]&gt;1000," high_sales"," low_sales"))</f>
        <v>high_profit high_sales</v>
      </c>
      <c r="R8867" s="3"/>
    </row>
    <row r="8868" spans="1:18" ht="14.25" customHeight="1" x14ac:dyDescent="0.3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Table5[[#This Row],[sales]]-(Table5[[#This Row],[sales]]*Table5[[#This Row],[discount]])</f>
        <v>2911.6725000000001</v>
      </c>
      <c r="O8868" s="6">
        <f>Table5[[#This Row],[profit]]/Table5[[#This Row],[net_sales]]</f>
        <v>0.37100326358819541</v>
      </c>
      <c r="P8868" s="3" t="str">
        <f>IF(Table5[[#This Row],[Profit_Percentage]]&lt;=24.5%,"low","high")</f>
        <v>high</v>
      </c>
      <c r="Q8868" s="3" t="str">
        <f>IF(Table5[[#This Row],[Profit_Percentage]]&gt;25%,"high_profit","low_profit")&amp;(IF(Table5[[#This Row],[net_sales]]&gt;1000," high_sales"," low_sales"))</f>
        <v>high_profit high_sales</v>
      </c>
      <c r="R8868" s="3"/>
    </row>
    <row r="8869" spans="1:18" ht="14.25" customHeight="1" x14ac:dyDescent="0.3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Table5[[#This Row],[sales]]-(Table5[[#This Row],[sales]]*Table5[[#This Row],[discount]])</f>
        <v>3016.4680000000003</v>
      </c>
      <c r="O8869" s="6">
        <f>Table5[[#This Row],[profit]]/Table5[[#This Row],[net_sales]]</f>
        <v>0.33067481571162033</v>
      </c>
      <c r="P8869" s="3" t="str">
        <f>IF(Table5[[#This Row],[Profit_Percentage]]&lt;=24.5%,"low","high")</f>
        <v>high</v>
      </c>
      <c r="Q8869" s="3" t="str">
        <f>IF(Table5[[#This Row],[Profit_Percentage]]&gt;25%,"high_profit","low_profit")&amp;(IF(Table5[[#This Row],[net_sales]]&gt;1000," high_sales"," low_sales"))</f>
        <v>high_profit high_sales</v>
      </c>
      <c r="R8869" s="3"/>
    </row>
    <row r="8870" spans="1:18" ht="14.25" customHeight="1" x14ac:dyDescent="0.3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Table5[[#This Row],[sales]]-(Table5[[#This Row],[sales]]*Table5[[#This Row],[discount]])</f>
        <v>3994.2476999999999</v>
      </c>
      <c r="O8870" s="6">
        <f>Table5[[#This Row],[profit]]/Table5[[#This Row],[net_sales]]</f>
        <v>0.21504174615910776</v>
      </c>
      <c r="P8870" s="3" t="str">
        <f>IF(Table5[[#This Row],[Profit_Percentage]]&lt;=24.5%,"low","high")</f>
        <v>low</v>
      </c>
      <c r="Q8870" s="3" t="str">
        <f>IF(Table5[[#This Row],[Profit_Percentage]]&gt;25%,"high_profit","low_profit")&amp;(IF(Table5[[#This Row],[net_sales]]&gt;1000," high_sales"," low_sales"))</f>
        <v>low_profit high_sales</v>
      </c>
      <c r="R8870" s="3"/>
    </row>
    <row r="8871" spans="1:18" ht="14.25" customHeight="1" x14ac:dyDescent="0.3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Table5[[#This Row],[sales]]-(Table5[[#This Row],[sales]]*Table5[[#This Row],[discount]])</f>
        <v>2587.6242000000002</v>
      </c>
      <c r="O8871" s="6">
        <f>Table5[[#This Row],[profit]]/Table5[[#This Row],[net_sales]]</f>
        <v>8.8378366534058533E-2</v>
      </c>
      <c r="P8871" s="3" t="str">
        <f>IF(Table5[[#This Row],[Profit_Percentage]]&lt;=24.5%,"low","high")</f>
        <v>low</v>
      </c>
      <c r="Q8871" s="3" t="str">
        <f>IF(Table5[[#This Row],[Profit_Percentage]]&gt;25%,"high_profit","low_profit")&amp;(IF(Table5[[#This Row],[net_sales]]&gt;1000," high_sales"," low_sales"))</f>
        <v>low_profit high_sales</v>
      </c>
      <c r="R8871" s="3"/>
    </row>
    <row r="8872" spans="1:18" ht="14.25" customHeight="1" x14ac:dyDescent="0.3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Table5[[#This Row],[sales]]-(Table5[[#This Row],[sales]]*Table5[[#This Row],[discount]])</f>
        <v>3134.0303999999996</v>
      </c>
      <c r="O8872" s="6">
        <f>Table5[[#This Row],[profit]]/Table5[[#This Row],[net_sales]]</f>
        <v>0.37394659605088709</v>
      </c>
      <c r="P8872" s="3" t="str">
        <f>IF(Table5[[#This Row],[Profit_Percentage]]&lt;=24.5%,"low","high")</f>
        <v>high</v>
      </c>
      <c r="Q8872" s="3" t="str">
        <f>IF(Table5[[#This Row],[Profit_Percentage]]&gt;25%,"high_profit","low_profit")&amp;(IF(Table5[[#This Row],[net_sales]]&gt;1000," high_sales"," low_sales"))</f>
        <v>high_profit high_sales</v>
      </c>
      <c r="R8872" s="3"/>
    </row>
    <row r="8873" spans="1:18" ht="14.25" customHeight="1" x14ac:dyDescent="0.3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Table5[[#This Row],[sales]]-(Table5[[#This Row],[sales]]*Table5[[#This Row],[discount]])</f>
        <v>2891.0880000000002</v>
      </c>
      <c r="O8873" s="6">
        <f>Table5[[#This Row],[profit]]/Table5[[#This Row],[net_sales]]</f>
        <v>8.8271266734184492E-2</v>
      </c>
      <c r="P8873" s="3" t="str">
        <f>IF(Table5[[#This Row],[Profit_Percentage]]&lt;=24.5%,"low","high")</f>
        <v>low</v>
      </c>
      <c r="Q8873" s="3" t="str">
        <f>IF(Table5[[#This Row],[Profit_Percentage]]&gt;25%,"high_profit","low_profit")&amp;(IF(Table5[[#This Row],[net_sales]]&gt;1000," high_sales"," low_sales"))</f>
        <v>low_profit high_sales</v>
      </c>
      <c r="R8873" s="3"/>
    </row>
    <row r="8874" spans="1:18" ht="14.25" customHeight="1" x14ac:dyDescent="0.3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Table5[[#This Row],[sales]]-(Table5[[#This Row],[sales]]*Table5[[#This Row],[discount]])</f>
        <v>712.57600000000002</v>
      </c>
      <c r="O8874" s="6">
        <f>Table5[[#This Row],[profit]]/Table5[[#This Row],[net_sales]]</f>
        <v>9.412329351535835E-2</v>
      </c>
      <c r="P8874" s="3" t="str">
        <f>IF(Table5[[#This Row],[Profit_Percentage]]&lt;=24.5%,"low","high")</f>
        <v>low</v>
      </c>
      <c r="Q8874" s="3" t="str">
        <f>IF(Table5[[#This Row],[Profit_Percentage]]&gt;25%,"high_profit","low_profit")&amp;(IF(Table5[[#This Row],[net_sales]]&gt;1000," high_sales"," low_sales"))</f>
        <v>low_profit low_sales</v>
      </c>
      <c r="R8874" s="3"/>
    </row>
    <row r="8875" spans="1:18" ht="14.25" customHeight="1" x14ac:dyDescent="0.3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Table5[[#This Row],[sales]]-(Table5[[#This Row],[sales]]*Table5[[#This Row],[discount]])</f>
        <v>960.62980000000005</v>
      </c>
      <c r="O8875" s="6">
        <f>Table5[[#This Row],[profit]]/Table5[[#This Row],[net_sales]]</f>
        <v>0.22066773277281215</v>
      </c>
      <c r="P8875" s="3" t="str">
        <f>IF(Table5[[#This Row],[Profit_Percentage]]&lt;=24.5%,"low","high")</f>
        <v>low</v>
      </c>
      <c r="Q8875" s="3" t="str">
        <f>IF(Table5[[#This Row],[Profit_Percentage]]&gt;25%,"high_profit","low_profit")&amp;(IF(Table5[[#This Row],[net_sales]]&gt;1000," high_sales"," low_sales"))</f>
        <v>low_profit low_sales</v>
      </c>
      <c r="R8875" s="3"/>
    </row>
    <row r="8876" spans="1:18" ht="14.25" customHeight="1" x14ac:dyDescent="0.3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Table5[[#This Row],[sales]]-(Table5[[#This Row],[sales]]*Table5[[#This Row],[discount]])</f>
        <v>493.00789999999995</v>
      </c>
      <c r="O8876" s="6">
        <f>Table5[[#This Row],[profit]]/Table5[[#This Row],[net_sales]]</f>
        <v>0.33486278820278542</v>
      </c>
      <c r="P8876" s="3" t="str">
        <f>IF(Table5[[#This Row],[Profit_Percentage]]&lt;=24.5%,"low","high")</f>
        <v>high</v>
      </c>
      <c r="Q8876" s="3" t="str">
        <f>IF(Table5[[#This Row],[Profit_Percentage]]&gt;25%,"high_profit","low_profit")&amp;(IF(Table5[[#This Row],[net_sales]]&gt;1000," high_sales"," low_sales"))</f>
        <v>high_profit low_sales</v>
      </c>
      <c r="R8876" s="3"/>
    </row>
    <row r="8877" spans="1:18" ht="14.25" customHeight="1" x14ac:dyDescent="0.3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Table5[[#This Row],[sales]]-(Table5[[#This Row],[sales]]*Table5[[#This Row],[discount]])</f>
        <v>3634.8465999999999</v>
      </c>
      <c r="O8877" s="6">
        <f>Table5[[#This Row],[profit]]/Table5[[#This Row],[net_sales]]</f>
        <v>0.28750044087142496</v>
      </c>
      <c r="P8877" s="3" t="str">
        <f>IF(Table5[[#This Row],[Profit_Percentage]]&lt;=24.5%,"low","high")</f>
        <v>high</v>
      </c>
      <c r="Q8877" s="3" t="str">
        <f>IF(Table5[[#This Row],[Profit_Percentage]]&gt;25%,"high_profit","low_profit")&amp;(IF(Table5[[#This Row],[net_sales]]&gt;1000," high_sales"," low_sales"))</f>
        <v>high_profit high_sales</v>
      </c>
      <c r="R8877" s="3"/>
    </row>
    <row r="8878" spans="1:18" ht="14.25" customHeight="1" x14ac:dyDescent="0.3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Table5[[#This Row],[sales]]-(Table5[[#This Row],[sales]]*Table5[[#This Row],[discount]])</f>
        <v>3362.5151999999998</v>
      </c>
      <c r="O8878" s="6">
        <f>Table5[[#This Row],[profit]]/Table5[[#This Row],[net_sales]]</f>
        <v>0.14267593496677725</v>
      </c>
      <c r="P8878" s="3" t="str">
        <f>IF(Table5[[#This Row],[Profit_Percentage]]&lt;=24.5%,"low","high")</f>
        <v>low</v>
      </c>
      <c r="Q8878" s="3" t="str">
        <f>IF(Table5[[#This Row],[Profit_Percentage]]&gt;25%,"high_profit","low_profit")&amp;(IF(Table5[[#This Row],[net_sales]]&gt;1000," high_sales"," low_sales"))</f>
        <v>low_profit high_sales</v>
      </c>
      <c r="R8878" s="3"/>
    </row>
    <row r="8879" spans="1:18" ht="14.25" customHeight="1" x14ac:dyDescent="0.3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Table5[[#This Row],[sales]]-(Table5[[#This Row],[sales]]*Table5[[#This Row],[discount]])</f>
        <v>2938.2143999999998</v>
      </c>
      <c r="O8879" s="6">
        <f>Table5[[#This Row],[profit]]/Table5[[#This Row],[net_sales]]</f>
        <v>0.34778265330127034</v>
      </c>
      <c r="P8879" s="3" t="str">
        <f>IF(Table5[[#This Row],[Profit_Percentage]]&lt;=24.5%,"low","high")</f>
        <v>high</v>
      </c>
      <c r="Q8879" s="3" t="str">
        <f>IF(Table5[[#This Row],[Profit_Percentage]]&gt;25%,"high_profit","low_profit")&amp;(IF(Table5[[#This Row],[net_sales]]&gt;1000," high_sales"," low_sales"))</f>
        <v>high_profit high_sales</v>
      </c>
      <c r="R8879" s="3"/>
    </row>
    <row r="8880" spans="1:18" ht="14.25" customHeight="1" x14ac:dyDescent="0.3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Table5[[#This Row],[sales]]-(Table5[[#This Row],[sales]]*Table5[[#This Row],[discount]])</f>
        <v>1085.2820999999999</v>
      </c>
      <c r="O8880" s="6">
        <f>Table5[[#This Row],[profit]]/Table5[[#This Row],[net_sales]]</f>
        <v>8.1508761639024541E-2</v>
      </c>
      <c r="P8880" s="3" t="str">
        <f>IF(Table5[[#This Row],[Profit_Percentage]]&lt;=24.5%,"low","high")</f>
        <v>low</v>
      </c>
      <c r="Q8880" s="3" t="str">
        <f>IF(Table5[[#This Row],[Profit_Percentage]]&gt;25%,"high_profit","low_profit")&amp;(IF(Table5[[#This Row],[net_sales]]&gt;1000," high_sales"," low_sales"))</f>
        <v>low_profit high_sales</v>
      </c>
      <c r="R8880" s="3"/>
    </row>
    <row r="8881" spans="1:18" ht="14.25" customHeight="1" x14ac:dyDescent="0.3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Table5[[#This Row],[sales]]-(Table5[[#This Row],[sales]]*Table5[[#This Row],[discount]])</f>
        <v>1814.1739000000002</v>
      </c>
      <c r="O8881" s="6">
        <f>Table5[[#This Row],[profit]]/Table5[[#This Row],[net_sales]]</f>
        <v>0.11840099783157501</v>
      </c>
      <c r="P8881" s="3" t="str">
        <f>IF(Table5[[#This Row],[Profit_Percentage]]&lt;=24.5%,"low","high")</f>
        <v>low</v>
      </c>
      <c r="Q8881" s="3" t="str">
        <f>IF(Table5[[#This Row],[Profit_Percentage]]&gt;25%,"high_profit","low_profit")&amp;(IF(Table5[[#This Row],[net_sales]]&gt;1000," high_sales"," low_sales"))</f>
        <v>low_profit high_sales</v>
      </c>
      <c r="R8881" s="3"/>
    </row>
    <row r="8882" spans="1:18" ht="14.25" customHeight="1" x14ac:dyDescent="0.3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Table5[[#This Row],[sales]]-(Table5[[#This Row],[sales]]*Table5[[#This Row],[discount]])</f>
        <v>200.54560000000001</v>
      </c>
      <c r="O8882" s="6">
        <f>Table5[[#This Row],[profit]]/Table5[[#This Row],[net_sales]]</f>
        <v>0.2577468665480569</v>
      </c>
      <c r="P8882" s="3" t="str">
        <f>IF(Table5[[#This Row],[Profit_Percentage]]&lt;=24.5%,"low","high")</f>
        <v>high</v>
      </c>
      <c r="Q8882" s="3" t="str">
        <f>IF(Table5[[#This Row],[Profit_Percentage]]&gt;25%,"high_profit","low_profit")&amp;(IF(Table5[[#This Row],[net_sales]]&gt;1000," high_sales"," low_sales"))</f>
        <v>high_profit low_sales</v>
      </c>
      <c r="R8882" s="3"/>
    </row>
    <row r="8883" spans="1:18" ht="14.25" customHeight="1" x14ac:dyDescent="0.3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Table5[[#This Row],[sales]]-(Table5[[#This Row],[sales]]*Table5[[#This Row],[discount]])</f>
        <v>3252.9822000000004</v>
      </c>
      <c r="O8883" s="6">
        <f>Table5[[#This Row],[profit]]/Table5[[#This Row],[net_sales]]</f>
        <v>0.3691750910902617</v>
      </c>
      <c r="P8883" s="3" t="str">
        <f>IF(Table5[[#This Row],[Profit_Percentage]]&lt;=24.5%,"low","high")</f>
        <v>high</v>
      </c>
      <c r="Q8883" s="3" t="str">
        <f>IF(Table5[[#This Row],[Profit_Percentage]]&gt;25%,"high_profit","low_profit")&amp;(IF(Table5[[#This Row],[net_sales]]&gt;1000," high_sales"," low_sales"))</f>
        <v>high_profit high_sales</v>
      </c>
      <c r="R8883" s="3"/>
    </row>
    <row r="8884" spans="1:18" ht="14.25" customHeight="1" x14ac:dyDescent="0.3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Table5[[#This Row],[sales]]-(Table5[[#This Row],[sales]]*Table5[[#This Row],[discount]])</f>
        <v>2610.6292000000003</v>
      </c>
      <c r="O8884" s="6">
        <f>Table5[[#This Row],[profit]]/Table5[[#This Row],[net_sales]]</f>
        <v>0.12449489188276909</v>
      </c>
      <c r="P8884" s="3" t="str">
        <f>IF(Table5[[#This Row],[Profit_Percentage]]&lt;=24.5%,"low","high")</f>
        <v>low</v>
      </c>
      <c r="Q8884" s="3" t="str">
        <f>IF(Table5[[#This Row],[Profit_Percentage]]&gt;25%,"high_profit","low_profit")&amp;(IF(Table5[[#This Row],[net_sales]]&gt;1000," high_sales"," low_sales"))</f>
        <v>low_profit high_sales</v>
      </c>
      <c r="R8884" s="3"/>
    </row>
    <row r="8885" spans="1:18" ht="14.25" customHeight="1" x14ac:dyDescent="0.3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Table5[[#This Row],[sales]]-(Table5[[#This Row],[sales]]*Table5[[#This Row],[discount]])</f>
        <v>2919.7291999999998</v>
      </c>
      <c r="O8885" s="6">
        <f>Table5[[#This Row],[profit]]/Table5[[#This Row],[net_sales]]</f>
        <v>0.23725145468970207</v>
      </c>
      <c r="P8885" s="3" t="str">
        <f>IF(Table5[[#This Row],[Profit_Percentage]]&lt;=24.5%,"low","high")</f>
        <v>low</v>
      </c>
      <c r="Q8885" s="3" t="str">
        <f>IF(Table5[[#This Row],[Profit_Percentage]]&gt;25%,"high_profit","low_profit")&amp;(IF(Table5[[#This Row],[net_sales]]&gt;1000," high_sales"," low_sales"))</f>
        <v>low_profit high_sales</v>
      </c>
      <c r="R8885" s="3"/>
    </row>
    <row r="8886" spans="1:18" ht="14.25" customHeight="1" x14ac:dyDescent="0.3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Table5[[#This Row],[sales]]-(Table5[[#This Row],[sales]]*Table5[[#This Row],[discount]])</f>
        <v>320.11439999999999</v>
      </c>
      <c r="O8886" s="6">
        <f>Table5[[#This Row],[profit]]/Table5[[#This Row],[net_sales]]</f>
        <v>0.1222375500758479</v>
      </c>
      <c r="P8886" s="3" t="str">
        <f>IF(Table5[[#This Row],[Profit_Percentage]]&lt;=24.5%,"low","high")</f>
        <v>low</v>
      </c>
      <c r="Q8886" s="3" t="str">
        <f>IF(Table5[[#This Row],[Profit_Percentage]]&gt;25%,"high_profit","low_profit")&amp;(IF(Table5[[#This Row],[net_sales]]&gt;1000," high_sales"," low_sales"))</f>
        <v>low_profit low_sales</v>
      </c>
      <c r="R8886" s="3"/>
    </row>
    <row r="8887" spans="1:18" ht="14.25" customHeight="1" x14ac:dyDescent="0.3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Table5[[#This Row],[sales]]-(Table5[[#This Row],[sales]]*Table5[[#This Row],[discount]])</f>
        <v>562.75380000000007</v>
      </c>
      <c r="O8887" s="6">
        <f>Table5[[#This Row],[profit]]/Table5[[#This Row],[net_sales]]</f>
        <v>0.17625825005535278</v>
      </c>
      <c r="P8887" s="3" t="str">
        <f>IF(Table5[[#This Row],[Profit_Percentage]]&lt;=24.5%,"low","high")</f>
        <v>low</v>
      </c>
      <c r="Q8887" s="3" t="str">
        <f>IF(Table5[[#This Row],[Profit_Percentage]]&gt;25%,"high_profit","low_profit")&amp;(IF(Table5[[#This Row],[net_sales]]&gt;1000," high_sales"," low_sales"))</f>
        <v>low_profit low_sales</v>
      </c>
      <c r="R8887" s="3"/>
    </row>
    <row r="8888" spans="1:18" ht="14.25" customHeight="1" x14ac:dyDescent="0.3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Table5[[#This Row],[sales]]-(Table5[[#This Row],[sales]]*Table5[[#This Row],[discount]])</f>
        <v>1685.3168000000001</v>
      </c>
      <c r="O8888" s="6">
        <f>Table5[[#This Row],[profit]]/Table5[[#This Row],[net_sales]]</f>
        <v>0.26843617769667993</v>
      </c>
      <c r="P8888" s="3" t="str">
        <f>IF(Table5[[#This Row],[Profit_Percentage]]&lt;=24.5%,"low","high")</f>
        <v>high</v>
      </c>
      <c r="Q8888" s="3" t="str">
        <f>IF(Table5[[#This Row],[Profit_Percentage]]&gt;25%,"high_profit","low_profit")&amp;(IF(Table5[[#This Row],[net_sales]]&gt;1000," high_sales"," low_sales"))</f>
        <v>high_profit high_sales</v>
      </c>
      <c r="R8888" s="3"/>
    </row>
    <row r="8889" spans="1:18" ht="14.25" customHeight="1" x14ac:dyDescent="0.3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Table5[[#This Row],[sales]]-(Table5[[#This Row],[sales]]*Table5[[#This Row],[discount]])</f>
        <v>1194.5486000000001</v>
      </c>
      <c r="O8889" s="6">
        <f>Table5[[#This Row],[profit]]/Table5[[#This Row],[net_sales]]</f>
        <v>0.10694416284109327</v>
      </c>
      <c r="P8889" s="3" t="str">
        <f>IF(Table5[[#This Row],[Profit_Percentage]]&lt;=24.5%,"low","high")</f>
        <v>low</v>
      </c>
      <c r="Q8889" s="3" t="str">
        <f>IF(Table5[[#This Row],[Profit_Percentage]]&gt;25%,"high_profit","low_profit")&amp;(IF(Table5[[#This Row],[net_sales]]&gt;1000," high_sales"," low_sales"))</f>
        <v>low_profit high_sales</v>
      </c>
      <c r="R8889" s="3"/>
    </row>
    <row r="8890" spans="1:18" ht="14.25" customHeight="1" x14ac:dyDescent="0.3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Table5[[#This Row],[sales]]-(Table5[[#This Row],[sales]]*Table5[[#This Row],[discount]])</f>
        <v>2945.915</v>
      </c>
      <c r="O8890" s="6">
        <f>Table5[[#This Row],[profit]]/Table5[[#This Row],[net_sales]]</f>
        <v>9.5746143388386967E-2</v>
      </c>
      <c r="P8890" s="3" t="str">
        <f>IF(Table5[[#This Row],[Profit_Percentage]]&lt;=24.5%,"low","high")</f>
        <v>low</v>
      </c>
      <c r="Q8890" s="3" t="str">
        <f>IF(Table5[[#This Row],[Profit_Percentage]]&gt;25%,"high_profit","low_profit")&amp;(IF(Table5[[#This Row],[net_sales]]&gt;1000," high_sales"," low_sales"))</f>
        <v>low_profit high_sales</v>
      </c>
      <c r="R8890" s="3"/>
    </row>
    <row r="8891" spans="1:18" ht="14.25" customHeight="1" x14ac:dyDescent="0.3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Table5[[#This Row],[sales]]-(Table5[[#This Row],[sales]]*Table5[[#This Row],[discount]])</f>
        <v>601.17900000000009</v>
      </c>
      <c r="O8891" s="6">
        <f>Table5[[#This Row],[profit]]/Table5[[#This Row],[net_sales]]</f>
        <v>0.12522060817160943</v>
      </c>
      <c r="P8891" s="3" t="str">
        <f>IF(Table5[[#This Row],[Profit_Percentage]]&lt;=24.5%,"low","high")</f>
        <v>low</v>
      </c>
      <c r="Q8891" s="3" t="str">
        <f>IF(Table5[[#This Row],[Profit_Percentage]]&gt;25%,"high_profit","low_profit")&amp;(IF(Table5[[#This Row],[net_sales]]&gt;1000," high_sales"," low_sales"))</f>
        <v>low_profit low_sales</v>
      </c>
      <c r="R8891" s="3"/>
    </row>
    <row r="8892" spans="1:18" ht="14.25" customHeight="1" x14ac:dyDescent="0.3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Table5[[#This Row],[sales]]-(Table5[[#This Row],[sales]]*Table5[[#This Row],[discount]])</f>
        <v>2599.1135999999997</v>
      </c>
      <c r="O8892" s="6">
        <f>Table5[[#This Row],[profit]]/Table5[[#This Row],[net_sales]]</f>
        <v>0.14327576909297079</v>
      </c>
      <c r="P8892" s="3" t="str">
        <f>IF(Table5[[#This Row],[Profit_Percentage]]&lt;=24.5%,"low","high")</f>
        <v>low</v>
      </c>
      <c r="Q8892" s="3" t="str">
        <f>IF(Table5[[#This Row],[Profit_Percentage]]&gt;25%,"high_profit","low_profit")&amp;(IF(Table5[[#This Row],[net_sales]]&gt;1000," high_sales"," low_sales"))</f>
        <v>low_profit high_sales</v>
      </c>
      <c r="R8892" s="3"/>
    </row>
    <row r="8893" spans="1:18" ht="14.25" customHeight="1" x14ac:dyDescent="0.3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Table5[[#This Row],[sales]]-(Table5[[#This Row],[sales]]*Table5[[#This Row],[discount]])</f>
        <v>2754.7815000000001</v>
      </c>
      <c r="O8893" s="6">
        <f>Table5[[#This Row],[profit]]/Table5[[#This Row],[net_sales]]</f>
        <v>0.19504632218562523</v>
      </c>
      <c r="P8893" s="3" t="str">
        <f>IF(Table5[[#This Row],[Profit_Percentage]]&lt;=24.5%,"low","high")</f>
        <v>low</v>
      </c>
      <c r="Q8893" s="3" t="str">
        <f>IF(Table5[[#This Row],[Profit_Percentage]]&gt;25%,"high_profit","low_profit")&amp;(IF(Table5[[#This Row],[net_sales]]&gt;1000," high_sales"," low_sales"))</f>
        <v>low_profit high_sales</v>
      </c>
      <c r="R8893" s="3"/>
    </row>
    <row r="8894" spans="1:18" ht="14.25" customHeight="1" x14ac:dyDescent="0.3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Table5[[#This Row],[sales]]-(Table5[[#This Row],[sales]]*Table5[[#This Row],[discount]])</f>
        <v>1877.0016000000001</v>
      </c>
      <c r="O8894" s="6">
        <f>Table5[[#This Row],[profit]]/Table5[[#This Row],[net_sales]]</f>
        <v>6.1475706786824263E-2</v>
      </c>
      <c r="P8894" s="3" t="str">
        <f>IF(Table5[[#This Row],[Profit_Percentage]]&lt;=24.5%,"low","high")</f>
        <v>low</v>
      </c>
      <c r="Q8894" s="3" t="str">
        <f>IF(Table5[[#This Row],[Profit_Percentage]]&gt;25%,"high_profit","low_profit")&amp;(IF(Table5[[#This Row],[net_sales]]&gt;1000," high_sales"," low_sales"))</f>
        <v>low_profit high_sales</v>
      </c>
      <c r="R8894" s="3"/>
    </row>
    <row r="8895" spans="1:18" ht="14.25" customHeight="1" x14ac:dyDescent="0.3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Table5[[#This Row],[sales]]-(Table5[[#This Row],[sales]]*Table5[[#This Row],[discount]])</f>
        <v>1061.8770999999999</v>
      </c>
      <c r="O8895" s="6">
        <f>Table5[[#This Row],[profit]]/Table5[[#This Row],[net_sales]]</f>
        <v>0.35956138426942252</v>
      </c>
      <c r="P8895" s="3" t="str">
        <f>IF(Table5[[#This Row],[Profit_Percentage]]&lt;=24.5%,"low","high")</f>
        <v>high</v>
      </c>
      <c r="Q8895" s="3" t="str">
        <f>IF(Table5[[#This Row],[Profit_Percentage]]&gt;25%,"high_profit","low_profit")&amp;(IF(Table5[[#This Row],[net_sales]]&gt;1000," high_sales"," low_sales"))</f>
        <v>high_profit high_sales</v>
      </c>
      <c r="R8895" s="3"/>
    </row>
    <row r="8896" spans="1:18" ht="14.25" customHeight="1" x14ac:dyDescent="0.3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Table5[[#This Row],[sales]]-(Table5[[#This Row],[sales]]*Table5[[#This Row],[discount]])</f>
        <v>2787.1552000000001</v>
      </c>
      <c r="O8896" s="6">
        <f>Table5[[#This Row],[profit]]/Table5[[#This Row],[net_sales]]</f>
        <v>0.49093068086054192</v>
      </c>
      <c r="P8896" s="3" t="str">
        <f>IF(Table5[[#This Row],[Profit_Percentage]]&lt;=24.5%,"low","high")</f>
        <v>high</v>
      </c>
      <c r="Q8896" s="3" t="str">
        <f>IF(Table5[[#This Row],[Profit_Percentage]]&gt;25%,"high_profit","low_profit")&amp;(IF(Table5[[#This Row],[net_sales]]&gt;1000," high_sales"," low_sales"))</f>
        <v>high_profit high_sales</v>
      </c>
      <c r="R8896" s="3"/>
    </row>
    <row r="8897" spans="1:18" ht="14.25" customHeight="1" x14ac:dyDescent="0.3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Table5[[#This Row],[sales]]-(Table5[[#This Row],[sales]]*Table5[[#This Row],[discount]])</f>
        <v>1105.3431999999998</v>
      </c>
      <c r="O8897" s="6">
        <f>Table5[[#This Row],[profit]]/Table5[[#This Row],[net_sales]]</f>
        <v>0.31986445476843761</v>
      </c>
      <c r="P8897" s="3" t="str">
        <f>IF(Table5[[#This Row],[Profit_Percentage]]&lt;=24.5%,"low","high")</f>
        <v>high</v>
      </c>
      <c r="Q8897" s="3" t="str">
        <f>IF(Table5[[#This Row],[Profit_Percentage]]&gt;25%,"high_profit","low_profit")&amp;(IF(Table5[[#This Row],[net_sales]]&gt;1000," high_sales"," low_sales"))</f>
        <v>high_profit high_sales</v>
      </c>
      <c r="R8897" s="3"/>
    </row>
    <row r="8898" spans="1:18" ht="14.25" customHeight="1" x14ac:dyDescent="0.3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Table5[[#This Row],[sales]]-(Table5[[#This Row],[sales]]*Table5[[#This Row],[discount]])</f>
        <v>3627.1818000000003</v>
      </c>
      <c r="O8898" s="6">
        <f>Table5[[#This Row],[profit]]/Table5[[#This Row],[net_sales]]</f>
        <v>8.7445299819270156E-2</v>
      </c>
      <c r="P8898" s="3" t="str">
        <f>IF(Table5[[#This Row],[Profit_Percentage]]&lt;=24.5%,"low","high")</f>
        <v>low</v>
      </c>
      <c r="Q8898" s="3" t="str">
        <f>IF(Table5[[#This Row],[Profit_Percentage]]&gt;25%,"high_profit","low_profit")&amp;(IF(Table5[[#This Row],[net_sales]]&gt;1000," high_sales"," low_sales"))</f>
        <v>low_profit high_sales</v>
      </c>
      <c r="R8898" s="3"/>
    </row>
    <row r="8899" spans="1:18" ht="14.25" customHeight="1" x14ac:dyDescent="0.3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Table5[[#This Row],[sales]]-(Table5[[#This Row],[sales]]*Table5[[#This Row],[discount]])</f>
        <v>991.81170000000009</v>
      </c>
      <c r="O8899" s="6">
        <f>Table5[[#This Row],[profit]]/Table5[[#This Row],[net_sales]]</f>
        <v>9.1247159112964688E-2</v>
      </c>
      <c r="P8899" s="3" t="str">
        <f>IF(Table5[[#This Row],[Profit_Percentage]]&lt;=24.5%,"low","high")</f>
        <v>low</v>
      </c>
      <c r="Q8899" s="3" t="str">
        <f>IF(Table5[[#This Row],[Profit_Percentage]]&gt;25%,"high_profit","low_profit")&amp;(IF(Table5[[#This Row],[net_sales]]&gt;1000," high_sales"," low_sales"))</f>
        <v>low_profit low_sales</v>
      </c>
      <c r="R8899" s="3"/>
    </row>
    <row r="8900" spans="1:18" ht="14.25" customHeight="1" x14ac:dyDescent="0.3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Table5[[#This Row],[sales]]-(Table5[[#This Row],[sales]]*Table5[[#This Row],[discount]])</f>
        <v>2355.1089000000002</v>
      </c>
      <c r="O8900" s="6">
        <f>Table5[[#This Row],[profit]]/Table5[[#This Row],[net_sales]]</f>
        <v>0.25862073724064311</v>
      </c>
      <c r="P8900" s="3" t="str">
        <f>IF(Table5[[#This Row],[Profit_Percentage]]&lt;=24.5%,"low","high")</f>
        <v>high</v>
      </c>
      <c r="Q8900" s="3" t="str">
        <f>IF(Table5[[#This Row],[Profit_Percentage]]&gt;25%,"high_profit","low_profit")&amp;(IF(Table5[[#This Row],[net_sales]]&gt;1000," high_sales"," low_sales"))</f>
        <v>high_profit high_sales</v>
      </c>
      <c r="R8900" s="3"/>
    </row>
    <row r="8901" spans="1:18" ht="14.25" customHeight="1" x14ac:dyDescent="0.3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Table5[[#This Row],[sales]]-(Table5[[#This Row],[sales]]*Table5[[#This Row],[discount]])</f>
        <v>1076.8190999999999</v>
      </c>
      <c r="O8901" s="6">
        <f>Table5[[#This Row],[profit]]/Table5[[#This Row],[net_sales]]</f>
        <v>0.29909387751387395</v>
      </c>
      <c r="P8901" s="3" t="str">
        <f>IF(Table5[[#This Row],[Profit_Percentage]]&lt;=24.5%,"low","high")</f>
        <v>high</v>
      </c>
      <c r="Q8901" s="3" t="str">
        <f>IF(Table5[[#This Row],[Profit_Percentage]]&gt;25%,"high_profit","low_profit")&amp;(IF(Table5[[#This Row],[net_sales]]&gt;1000," high_sales"," low_sales"))</f>
        <v>high_profit high_sales</v>
      </c>
      <c r="R8901" s="3"/>
    </row>
    <row r="8902" spans="1:18" ht="14.25" customHeight="1" x14ac:dyDescent="0.3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Table5[[#This Row],[sales]]-(Table5[[#This Row],[sales]]*Table5[[#This Row],[discount]])</f>
        <v>2829.47</v>
      </c>
      <c r="O8902" s="6">
        <f>Table5[[#This Row],[profit]]/Table5[[#This Row],[net_sales]]</f>
        <v>0.18456106620674545</v>
      </c>
      <c r="P8902" s="3" t="str">
        <f>IF(Table5[[#This Row],[Profit_Percentage]]&lt;=24.5%,"low","high")</f>
        <v>low</v>
      </c>
      <c r="Q8902" s="3" t="str">
        <f>IF(Table5[[#This Row],[Profit_Percentage]]&gt;25%,"high_profit","low_profit")&amp;(IF(Table5[[#This Row],[net_sales]]&gt;1000," high_sales"," low_sales"))</f>
        <v>low_profit high_sales</v>
      </c>
      <c r="R8902" s="3"/>
    </row>
    <row r="8903" spans="1:18" ht="14.25" customHeight="1" x14ac:dyDescent="0.3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Table5[[#This Row],[sales]]-(Table5[[#This Row],[sales]]*Table5[[#This Row],[discount]])</f>
        <v>2220.3737999999998</v>
      </c>
      <c r="O8903" s="6">
        <f>Table5[[#This Row],[profit]]/Table5[[#This Row],[net_sales]]</f>
        <v>0.17073251359748526</v>
      </c>
      <c r="P8903" s="3" t="str">
        <f>IF(Table5[[#This Row],[Profit_Percentage]]&lt;=24.5%,"low","high")</f>
        <v>low</v>
      </c>
      <c r="Q8903" s="3" t="str">
        <f>IF(Table5[[#This Row],[Profit_Percentage]]&gt;25%,"high_profit","low_profit")&amp;(IF(Table5[[#This Row],[net_sales]]&gt;1000," high_sales"," low_sales"))</f>
        <v>low_profit high_sales</v>
      </c>
      <c r="R8903" s="3"/>
    </row>
    <row r="8904" spans="1:18" ht="14.25" customHeight="1" x14ac:dyDescent="0.3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Table5[[#This Row],[sales]]-(Table5[[#This Row],[sales]]*Table5[[#This Row],[discount]])</f>
        <v>703.59180000000003</v>
      </c>
      <c r="O8904" s="6">
        <f>Table5[[#This Row],[profit]]/Table5[[#This Row],[net_sales]]</f>
        <v>0.32501800049403645</v>
      </c>
      <c r="P8904" s="3" t="str">
        <f>IF(Table5[[#This Row],[Profit_Percentage]]&lt;=24.5%,"low","high")</f>
        <v>high</v>
      </c>
      <c r="Q8904" s="3" t="str">
        <f>IF(Table5[[#This Row],[Profit_Percentage]]&gt;25%,"high_profit","low_profit")&amp;(IF(Table5[[#This Row],[net_sales]]&gt;1000," high_sales"," low_sales"))</f>
        <v>high_profit low_sales</v>
      </c>
      <c r="R8904" s="3"/>
    </row>
    <row r="8905" spans="1:18" ht="14.25" customHeight="1" x14ac:dyDescent="0.3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Table5[[#This Row],[sales]]-(Table5[[#This Row],[sales]]*Table5[[#This Row],[discount]])</f>
        <v>186.69</v>
      </c>
      <c r="O8905" s="6">
        <f>Table5[[#This Row],[profit]]/Table5[[#This Row],[net_sales]]</f>
        <v>0.35529487385505382</v>
      </c>
      <c r="P8905" s="3" t="str">
        <f>IF(Table5[[#This Row],[Profit_Percentage]]&lt;=24.5%,"low","high")</f>
        <v>high</v>
      </c>
      <c r="Q8905" s="3" t="str">
        <f>IF(Table5[[#This Row],[Profit_Percentage]]&gt;25%,"high_profit","low_profit")&amp;(IF(Table5[[#This Row],[net_sales]]&gt;1000," high_sales"," low_sales"))</f>
        <v>high_profit low_sales</v>
      </c>
      <c r="R8905" s="3"/>
    </row>
    <row r="8906" spans="1:18" ht="14.25" customHeight="1" x14ac:dyDescent="0.3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Table5[[#This Row],[sales]]-(Table5[[#This Row],[sales]]*Table5[[#This Row],[discount]])</f>
        <v>3868.3561</v>
      </c>
      <c r="O8906" s="6">
        <f>Table5[[#This Row],[profit]]/Table5[[#This Row],[net_sales]]</f>
        <v>0.17586023168859763</v>
      </c>
      <c r="P8906" s="3" t="str">
        <f>IF(Table5[[#This Row],[Profit_Percentage]]&lt;=24.5%,"low","high")</f>
        <v>low</v>
      </c>
      <c r="Q8906" s="3" t="str">
        <f>IF(Table5[[#This Row],[Profit_Percentage]]&gt;25%,"high_profit","low_profit")&amp;(IF(Table5[[#This Row],[net_sales]]&gt;1000," high_sales"," low_sales"))</f>
        <v>low_profit high_sales</v>
      </c>
      <c r="R8906" s="3"/>
    </row>
    <row r="8907" spans="1:18" ht="14.25" customHeight="1" x14ac:dyDescent="0.3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Table5[[#This Row],[sales]]-(Table5[[#This Row],[sales]]*Table5[[#This Row],[discount]])</f>
        <v>493.9572</v>
      </c>
      <c r="O8907" s="6">
        <f>Table5[[#This Row],[profit]]/Table5[[#This Row],[net_sales]]</f>
        <v>0.42121058261727939</v>
      </c>
      <c r="P8907" s="3" t="str">
        <f>IF(Table5[[#This Row],[Profit_Percentage]]&lt;=24.5%,"low","high")</f>
        <v>high</v>
      </c>
      <c r="Q8907" s="3" t="str">
        <f>IF(Table5[[#This Row],[Profit_Percentage]]&gt;25%,"high_profit","low_profit")&amp;(IF(Table5[[#This Row],[net_sales]]&gt;1000," high_sales"," low_sales"))</f>
        <v>high_profit low_sales</v>
      </c>
      <c r="R8907" s="3"/>
    </row>
    <row r="8908" spans="1:18" ht="14.25" customHeight="1" x14ac:dyDescent="0.3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Table5[[#This Row],[sales]]-(Table5[[#This Row],[sales]]*Table5[[#This Row],[discount]])</f>
        <v>2452.4394000000002</v>
      </c>
      <c r="O8908" s="6">
        <f>Table5[[#This Row],[profit]]/Table5[[#This Row],[net_sales]]</f>
        <v>0.11946880318429071</v>
      </c>
      <c r="P8908" s="3" t="str">
        <f>IF(Table5[[#This Row],[Profit_Percentage]]&lt;=24.5%,"low","high")</f>
        <v>low</v>
      </c>
      <c r="Q8908" s="3" t="str">
        <f>IF(Table5[[#This Row],[Profit_Percentage]]&gt;25%,"high_profit","low_profit")&amp;(IF(Table5[[#This Row],[net_sales]]&gt;1000," high_sales"," low_sales"))</f>
        <v>low_profit high_sales</v>
      </c>
      <c r="R8908" s="3"/>
    </row>
    <row r="8909" spans="1:18" ht="14.25" customHeight="1" x14ac:dyDescent="0.3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Table5[[#This Row],[sales]]-(Table5[[#This Row],[sales]]*Table5[[#This Row],[discount]])</f>
        <v>2440.6383999999998</v>
      </c>
      <c r="O8909" s="6">
        <f>Table5[[#This Row],[profit]]/Table5[[#This Row],[net_sales]]</f>
        <v>0.13504663370042858</v>
      </c>
      <c r="P8909" s="3" t="str">
        <f>IF(Table5[[#This Row],[Profit_Percentage]]&lt;=24.5%,"low","high")</f>
        <v>low</v>
      </c>
      <c r="Q8909" s="3" t="str">
        <f>IF(Table5[[#This Row],[Profit_Percentage]]&gt;25%,"high_profit","low_profit")&amp;(IF(Table5[[#This Row],[net_sales]]&gt;1000," high_sales"," low_sales"))</f>
        <v>low_profit high_sales</v>
      </c>
      <c r="R8909" s="3"/>
    </row>
    <row r="8910" spans="1:18" ht="14.25" customHeight="1" x14ac:dyDescent="0.3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Table5[[#This Row],[sales]]-(Table5[[#This Row],[sales]]*Table5[[#This Row],[discount]])</f>
        <v>1011.4251</v>
      </c>
      <c r="O8910" s="6">
        <f>Table5[[#This Row],[profit]]/Table5[[#This Row],[net_sales]]</f>
        <v>0.2783992606076317</v>
      </c>
      <c r="P8910" s="3" t="str">
        <f>IF(Table5[[#This Row],[Profit_Percentage]]&lt;=24.5%,"low","high")</f>
        <v>high</v>
      </c>
      <c r="Q8910" s="3" t="str">
        <f>IF(Table5[[#This Row],[Profit_Percentage]]&gt;25%,"high_profit","low_profit")&amp;(IF(Table5[[#This Row],[net_sales]]&gt;1000," high_sales"," low_sales"))</f>
        <v>high_profit high_sales</v>
      </c>
      <c r="R8910" s="3"/>
    </row>
    <row r="8911" spans="1:18" ht="14.25" customHeight="1" x14ac:dyDescent="0.3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Table5[[#This Row],[sales]]-(Table5[[#This Row],[sales]]*Table5[[#This Row],[discount]])</f>
        <v>584.86040000000003</v>
      </c>
      <c r="O8911" s="6">
        <f>Table5[[#This Row],[profit]]/Table5[[#This Row],[net_sales]]</f>
        <v>0.25110265629199724</v>
      </c>
      <c r="P8911" s="3" t="str">
        <f>IF(Table5[[#This Row],[Profit_Percentage]]&lt;=24.5%,"low","high")</f>
        <v>high</v>
      </c>
      <c r="Q8911" s="3" t="str">
        <f>IF(Table5[[#This Row],[Profit_Percentage]]&gt;25%,"high_profit","low_profit")&amp;(IF(Table5[[#This Row],[net_sales]]&gt;1000," high_sales"," low_sales"))</f>
        <v>high_profit low_sales</v>
      </c>
      <c r="R8911" s="3"/>
    </row>
    <row r="8912" spans="1:18" ht="14.25" customHeight="1" x14ac:dyDescent="0.3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Table5[[#This Row],[sales]]-(Table5[[#This Row],[sales]]*Table5[[#This Row],[discount]])</f>
        <v>866.69089999999994</v>
      </c>
      <c r="O8912" s="6">
        <f>Table5[[#This Row],[profit]]/Table5[[#This Row],[net_sales]]</f>
        <v>0.12075816187755058</v>
      </c>
      <c r="P8912" s="3" t="str">
        <f>IF(Table5[[#This Row],[Profit_Percentage]]&lt;=24.5%,"low","high")</f>
        <v>low</v>
      </c>
      <c r="Q8912" s="3" t="str">
        <f>IF(Table5[[#This Row],[Profit_Percentage]]&gt;25%,"high_profit","low_profit")&amp;(IF(Table5[[#This Row],[net_sales]]&gt;1000," high_sales"," low_sales"))</f>
        <v>low_profit low_sales</v>
      </c>
      <c r="R8912" s="3"/>
    </row>
    <row r="8913" spans="1:18" ht="14.25" customHeight="1" x14ac:dyDescent="0.3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Table5[[#This Row],[sales]]-(Table5[[#This Row],[sales]]*Table5[[#This Row],[discount]])</f>
        <v>2166.7203</v>
      </c>
      <c r="O8913" s="6">
        <f>Table5[[#This Row],[profit]]/Table5[[#This Row],[net_sales]]</f>
        <v>0.23143273268820161</v>
      </c>
      <c r="P8913" s="3" t="str">
        <f>IF(Table5[[#This Row],[Profit_Percentage]]&lt;=24.5%,"low","high")</f>
        <v>low</v>
      </c>
      <c r="Q8913" s="3" t="str">
        <f>IF(Table5[[#This Row],[Profit_Percentage]]&gt;25%,"high_profit","low_profit")&amp;(IF(Table5[[#This Row],[net_sales]]&gt;1000," high_sales"," low_sales"))</f>
        <v>low_profit high_sales</v>
      </c>
      <c r="R8913" s="3"/>
    </row>
    <row r="8914" spans="1:18" ht="14.25" customHeight="1" x14ac:dyDescent="0.3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Table5[[#This Row],[sales]]-(Table5[[#This Row],[sales]]*Table5[[#This Row],[discount]])</f>
        <v>1695.7450999999999</v>
      </c>
      <c r="O8914" s="6">
        <f>Table5[[#This Row],[profit]]/Table5[[#This Row],[net_sales]]</f>
        <v>0.38274030690107846</v>
      </c>
      <c r="P8914" s="3" t="str">
        <f>IF(Table5[[#This Row],[Profit_Percentage]]&lt;=24.5%,"low","high")</f>
        <v>high</v>
      </c>
      <c r="Q8914" s="3" t="str">
        <f>IF(Table5[[#This Row],[Profit_Percentage]]&gt;25%,"high_profit","low_profit")&amp;(IF(Table5[[#This Row],[net_sales]]&gt;1000," high_sales"," low_sales"))</f>
        <v>high_profit high_sales</v>
      </c>
      <c r="R8914" s="3"/>
    </row>
    <row r="8915" spans="1:18" ht="14.25" customHeight="1" x14ac:dyDescent="0.3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Table5[[#This Row],[sales]]-(Table5[[#This Row],[sales]]*Table5[[#This Row],[discount]])</f>
        <v>2503.4856</v>
      </c>
      <c r="O8915" s="6">
        <f>Table5[[#This Row],[profit]]/Table5[[#This Row],[net_sales]]</f>
        <v>0.15647783234702847</v>
      </c>
      <c r="P8915" s="3" t="str">
        <f>IF(Table5[[#This Row],[Profit_Percentage]]&lt;=24.5%,"low","high")</f>
        <v>low</v>
      </c>
      <c r="Q8915" s="3" t="str">
        <f>IF(Table5[[#This Row],[Profit_Percentage]]&gt;25%,"high_profit","low_profit")&amp;(IF(Table5[[#This Row],[net_sales]]&gt;1000," high_sales"," low_sales"))</f>
        <v>low_profit high_sales</v>
      </c>
      <c r="R8915" s="3"/>
    </row>
    <row r="8916" spans="1:18" ht="14.25" customHeight="1" x14ac:dyDescent="0.3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Table5[[#This Row],[sales]]-(Table5[[#This Row],[sales]]*Table5[[#This Row],[discount]])</f>
        <v>2815.3373999999999</v>
      </c>
      <c r="O8916" s="6">
        <f>Table5[[#This Row],[profit]]/Table5[[#This Row],[net_sales]]</f>
        <v>0.16201965704004073</v>
      </c>
      <c r="P8916" s="3" t="str">
        <f>IF(Table5[[#This Row],[Profit_Percentage]]&lt;=24.5%,"low","high")</f>
        <v>low</v>
      </c>
      <c r="Q8916" s="3" t="str">
        <f>IF(Table5[[#This Row],[Profit_Percentage]]&gt;25%,"high_profit","low_profit")&amp;(IF(Table5[[#This Row],[net_sales]]&gt;1000," high_sales"," low_sales"))</f>
        <v>low_profit high_sales</v>
      </c>
      <c r="R8916" s="3"/>
    </row>
    <row r="8917" spans="1:18" ht="14.25" customHeight="1" x14ac:dyDescent="0.3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Table5[[#This Row],[sales]]-(Table5[[#This Row],[sales]]*Table5[[#This Row],[discount]])</f>
        <v>3085.8374999999996</v>
      </c>
      <c r="O8917" s="6">
        <f>Table5[[#This Row],[profit]]/Table5[[#This Row],[net_sales]]</f>
        <v>7.6889985295726049E-2</v>
      </c>
      <c r="P8917" s="3" t="str">
        <f>IF(Table5[[#This Row],[Profit_Percentage]]&lt;=24.5%,"low","high")</f>
        <v>low</v>
      </c>
      <c r="Q8917" s="3" t="str">
        <f>IF(Table5[[#This Row],[Profit_Percentage]]&gt;25%,"high_profit","low_profit")&amp;(IF(Table5[[#This Row],[net_sales]]&gt;1000," high_sales"," low_sales"))</f>
        <v>low_profit high_sales</v>
      </c>
      <c r="R8917" s="3"/>
    </row>
    <row r="8918" spans="1:18" ht="14.25" customHeight="1" x14ac:dyDescent="0.3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Table5[[#This Row],[sales]]-(Table5[[#This Row],[sales]]*Table5[[#This Row],[discount]])</f>
        <v>191.52679999999998</v>
      </c>
      <c r="O8918" s="6">
        <f>Table5[[#This Row],[profit]]/Table5[[#This Row],[net_sales]]</f>
        <v>0.39028480609502175</v>
      </c>
      <c r="P8918" s="3" t="str">
        <f>IF(Table5[[#This Row],[Profit_Percentage]]&lt;=24.5%,"low","high")</f>
        <v>high</v>
      </c>
      <c r="Q8918" s="3" t="str">
        <f>IF(Table5[[#This Row],[Profit_Percentage]]&gt;25%,"high_profit","low_profit")&amp;(IF(Table5[[#This Row],[net_sales]]&gt;1000," high_sales"," low_sales"))</f>
        <v>high_profit low_sales</v>
      </c>
      <c r="R8918" s="3"/>
    </row>
    <row r="8919" spans="1:18" ht="14.25" customHeight="1" x14ac:dyDescent="0.3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Table5[[#This Row],[sales]]-(Table5[[#This Row],[sales]]*Table5[[#This Row],[discount]])</f>
        <v>2202.1154999999999</v>
      </c>
      <c r="O8919" s="6">
        <f>Table5[[#This Row],[profit]]/Table5[[#This Row],[net_sales]]</f>
        <v>0.36956281357630882</v>
      </c>
      <c r="P8919" s="3" t="str">
        <f>IF(Table5[[#This Row],[Profit_Percentage]]&lt;=24.5%,"low","high")</f>
        <v>high</v>
      </c>
      <c r="Q8919" s="3" t="str">
        <f>IF(Table5[[#This Row],[Profit_Percentage]]&gt;25%,"high_profit","low_profit")&amp;(IF(Table5[[#This Row],[net_sales]]&gt;1000," high_sales"," low_sales"))</f>
        <v>high_profit high_sales</v>
      </c>
      <c r="R8919" s="3"/>
    </row>
    <row r="8920" spans="1:18" ht="14.25" customHeight="1" x14ac:dyDescent="0.3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Table5[[#This Row],[sales]]-(Table5[[#This Row],[sales]]*Table5[[#This Row],[discount]])</f>
        <v>1033.4911</v>
      </c>
      <c r="O8920" s="6">
        <f>Table5[[#This Row],[profit]]/Table5[[#This Row],[net_sales]]</f>
        <v>0.15837581958857702</v>
      </c>
      <c r="P8920" s="3" t="str">
        <f>IF(Table5[[#This Row],[Profit_Percentage]]&lt;=24.5%,"low","high")</f>
        <v>low</v>
      </c>
      <c r="Q8920" s="3" t="str">
        <f>IF(Table5[[#This Row],[Profit_Percentage]]&gt;25%,"high_profit","low_profit")&amp;(IF(Table5[[#This Row],[net_sales]]&gt;1000," high_sales"," low_sales"))</f>
        <v>low_profit high_sales</v>
      </c>
      <c r="R8920" s="3"/>
    </row>
    <row r="8921" spans="1:18" ht="14.25" customHeight="1" x14ac:dyDescent="0.3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Table5[[#This Row],[sales]]-(Table5[[#This Row],[sales]]*Table5[[#This Row],[discount]])</f>
        <v>1138.0735</v>
      </c>
      <c r="O8921" s="6">
        <f>Table5[[#This Row],[profit]]/Table5[[#This Row],[net_sales]]</f>
        <v>0.10996653555328369</v>
      </c>
      <c r="P8921" s="3" t="str">
        <f>IF(Table5[[#This Row],[Profit_Percentage]]&lt;=24.5%,"low","high")</f>
        <v>low</v>
      </c>
      <c r="Q8921" s="3" t="str">
        <f>IF(Table5[[#This Row],[Profit_Percentage]]&gt;25%,"high_profit","low_profit")&amp;(IF(Table5[[#This Row],[net_sales]]&gt;1000," high_sales"," low_sales"))</f>
        <v>low_profit high_sales</v>
      </c>
      <c r="R8921" s="3"/>
    </row>
    <row r="8922" spans="1:18" ht="14.25" customHeight="1" x14ac:dyDescent="0.3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Table5[[#This Row],[sales]]-(Table5[[#This Row],[sales]]*Table5[[#This Row],[discount]])</f>
        <v>2360.0330000000004</v>
      </c>
      <c r="O8922" s="6">
        <f>Table5[[#This Row],[profit]]/Table5[[#This Row],[net_sales]]</f>
        <v>0.28094098684213309</v>
      </c>
      <c r="P8922" s="3" t="str">
        <f>IF(Table5[[#This Row],[Profit_Percentage]]&lt;=24.5%,"low","high")</f>
        <v>high</v>
      </c>
      <c r="Q8922" s="3" t="str">
        <f>IF(Table5[[#This Row],[Profit_Percentage]]&gt;25%,"high_profit","low_profit")&amp;(IF(Table5[[#This Row],[net_sales]]&gt;1000," high_sales"," low_sales"))</f>
        <v>high_profit high_sales</v>
      </c>
      <c r="R8922" s="3"/>
    </row>
    <row r="8923" spans="1:18" ht="14.25" customHeight="1" x14ac:dyDescent="0.3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Table5[[#This Row],[sales]]-(Table5[[#This Row],[sales]]*Table5[[#This Row],[discount]])</f>
        <v>3190.2560000000003</v>
      </c>
      <c r="O8923" s="6">
        <f>Table5[[#This Row],[profit]]/Table5[[#This Row],[net_sales]]</f>
        <v>0.13261945122899227</v>
      </c>
      <c r="P8923" s="3" t="str">
        <f>IF(Table5[[#This Row],[Profit_Percentage]]&lt;=24.5%,"low","high")</f>
        <v>low</v>
      </c>
      <c r="Q8923" s="3" t="str">
        <f>IF(Table5[[#This Row],[Profit_Percentage]]&gt;25%,"high_profit","low_profit")&amp;(IF(Table5[[#This Row],[net_sales]]&gt;1000," high_sales"," low_sales"))</f>
        <v>low_profit high_sales</v>
      </c>
      <c r="R8923" s="3"/>
    </row>
    <row r="8924" spans="1:18" ht="14.25" customHeight="1" x14ac:dyDescent="0.3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Table5[[#This Row],[sales]]-(Table5[[#This Row],[sales]]*Table5[[#This Row],[discount]])</f>
        <v>1921.5</v>
      </c>
      <c r="O8924" s="6">
        <f>Table5[[#This Row],[profit]]/Table5[[#This Row],[net_sales]]</f>
        <v>0.18565183450429354</v>
      </c>
      <c r="P8924" s="3" t="str">
        <f>IF(Table5[[#This Row],[Profit_Percentage]]&lt;=24.5%,"low","high")</f>
        <v>low</v>
      </c>
      <c r="Q8924" s="3" t="str">
        <f>IF(Table5[[#This Row],[Profit_Percentage]]&gt;25%,"high_profit","low_profit")&amp;(IF(Table5[[#This Row],[net_sales]]&gt;1000," high_sales"," low_sales"))</f>
        <v>low_profit high_sales</v>
      </c>
      <c r="R8924" s="3"/>
    </row>
    <row r="8925" spans="1:18" ht="14.25" customHeight="1" x14ac:dyDescent="0.3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Table5[[#This Row],[sales]]-(Table5[[#This Row],[sales]]*Table5[[#This Row],[discount]])</f>
        <v>2104.8314</v>
      </c>
      <c r="O8925" s="6">
        <f>Table5[[#This Row],[profit]]/Table5[[#This Row],[net_sales]]</f>
        <v>0.28634122428998354</v>
      </c>
      <c r="P8925" s="3" t="str">
        <f>IF(Table5[[#This Row],[Profit_Percentage]]&lt;=24.5%,"low","high")</f>
        <v>high</v>
      </c>
      <c r="Q8925" s="3" t="str">
        <f>IF(Table5[[#This Row],[Profit_Percentage]]&gt;25%,"high_profit","low_profit")&amp;(IF(Table5[[#This Row],[net_sales]]&gt;1000," high_sales"," low_sales"))</f>
        <v>high_profit high_sales</v>
      </c>
      <c r="R8925" s="3"/>
    </row>
    <row r="8926" spans="1:18" ht="14.25" customHeight="1" x14ac:dyDescent="0.3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Table5[[#This Row],[sales]]-(Table5[[#This Row],[sales]]*Table5[[#This Row],[discount]])</f>
        <v>2115.1455000000001</v>
      </c>
      <c r="O8926" s="6">
        <f>Table5[[#This Row],[profit]]/Table5[[#This Row],[net_sales]]</f>
        <v>0.2030876835659769</v>
      </c>
      <c r="P8926" s="3" t="str">
        <f>IF(Table5[[#This Row],[Profit_Percentage]]&lt;=24.5%,"low","high")</f>
        <v>low</v>
      </c>
      <c r="Q8926" s="3" t="str">
        <f>IF(Table5[[#This Row],[Profit_Percentage]]&gt;25%,"high_profit","low_profit")&amp;(IF(Table5[[#This Row],[net_sales]]&gt;1000," high_sales"," low_sales"))</f>
        <v>low_profit high_sales</v>
      </c>
      <c r="R8926" s="3"/>
    </row>
    <row r="8927" spans="1:18" ht="14.25" customHeight="1" x14ac:dyDescent="0.3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Table5[[#This Row],[sales]]-(Table5[[#This Row],[sales]]*Table5[[#This Row],[discount]])</f>
        <v>4001.2878000000001</v>
      </c>
      <c r="O8927" s="6">
        <f>Table5[[#This Row],[profit]]/Table5[[#This Row],[net_sales]]</f>
        <v>0.19825367223022547</v>
      </c>
      <c r="P8927" s="3" t="str">
        <f>IF(Table5[[#This Row],[Profit_Percentage]]&lt;=24.5%,"low","high")</f>
        <v>low</v>
      </c>
      <c r="Q8927" s="3" t="str">
        <f>IF(Table5[[#This Row],[Profit_Percentage]]&gt;25%,"high_profit","low_profit")&amp;(IF(Table5[[#This Row],[net_sales]]&gt;1000," high_sales"," low_sales"))</f>
        <v>low_profit high_sales</v>
      </c>
      <c r="R8927" s="3"/>
    </row>
    <row r="8928" spans="1:18" ht="14.25" customHeight="1" x14ac:dyDescent="0.3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Table5[[#This Row],[sales]]-(Table5[[#This Row],[sales]]*Table5[[#This Row],[discount]])</f>
        <v>130.99770000000001</v>
      </c>
      <c r="O8928" s="6">
        <f>Table5[[#This Row],[profit]]/Table5[[#This Row],[net_sales]]</f>
        <v>8.7024428673175169E-2</v>
      </c>
      <c r="P8928" s="3" t="str">
        <f>IF(Table5[[#This Row],[Profit_Percentage]]&lt;=24.5%,"low","high")</f>
        <v>low</v>
      </c>
      <c r="Q8928" s="3" t="str">
        <f>IF(Table5[[#This Row],[Profit_Percentage]]&gt;25%,"high_profit","low_profit")&amp;(IF(Table5[[#This Row],[net_sales]]&gt;1000," high_sales"," low_sales"))</f>
        <v>low_profit low_sales</v>
      </c>
      <c r="R8928" s="3"/>
    </row>
    <row r="8929" spans="1:18" ht="14.25" customHeight="1" x14ac:dyDescent="0.3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Table5[[#This Row],[sales]]-(Table5[[#This Row],[sales]]*Table5[[#This Row],[discount]])</f>
        <v>422.5779</v>
      </c>
      <c r="O8929" s="6">
        <f>Table5[[#This Row],[profit]]/Table5[[#This Row],[net_sales]]</f>
        <v>0.27126359423907404</v>
      </c>
      <c r="P8929" s="3" t="str">
        <f>IF(Table5[[#This Row],[Profit_Percentage]]&lt;=24.5%,"low","high")</f>
        <v>high</v>
      </c>
      <c r="Q8929" s="3" t="str">
        <f>IF(Table5[[#This Row],[Profit_Percentage]]&gt;25%,"high_profit","low_profit")&amp;(IF(Table5[[#This Row],[net_sales]]&gt;1000," high_sales"," low_sales"))</f>
        <v>high_profit low_sales</v>
      </c>
      <c r="R8929" s="3"/>
    </row>
    <row r="8930" spans="1:18" ht="14.25" customHeight="1" x14ac:dyDescent="0.3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Table5[[#This Row],[sales]]-(Table5[[#This Row],[sales]]*Table5[[#This Row],[discount]])</f>
        <v>3279.4607999999998</v>
      </c>
      <c r="O8930" s="6">
        <f>Table5[[#This Row],[profit]]/Table5[[#This Row],[net_sales]]</f>
        <v>0.23435559894480215</v>
      </c>
      <c r="P8930" s="3" t="str">
        <f>IF(Table5[[#This Row],[Profit_Percentage]]&lt;=24.5%,"low","high")</f>
        <v>low</v>
      </c>
      <c r="Q8930" s="3" t="str">
        <f>IF(Table5[[#This Row],[Profit_Percentage]]&gt;25%,"high_profit","low_profit")&amp;(IF(Table5[[#This Row],[net_sales]]&gt;1000," high_sales"," low_sales"))</f>
        <v>low_profit high_sales</v>
      </c>
      <c r="R8930" s="3"/>
    </row>
    <row r="8931" spans="1:18" ht="14.25" customHeight="1" x14ac:dyDescent="0.3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Table5[[#This Row],[sales]]-(Table5[[#This Row],[sales]]*Table5[[#This Row],[discount]])</f>
        <v>2179.0475999999999</v>
      </c>
      <c r="O8931" s="6">
        <f>Table5[[#This Row],[profit]]/Table5[[#This Row],[net_sales]]</f>
        <v>0.29168706548677509</v>
      </c>
      <c r="P8931" s="3" t="str">
        <f>IF(Table5[[#This Row],[Profit_Percentage]]&lt;=24.5%,"low","high")</f>
        <v>high</v>
      </c>
      <c r="Q8931" s="3" t="str">
        <f>IF(Table5[[#This Row],[Profit_Percentage]]&gt;25%,"high_profit","low_profit")&amp;(IF(Table5[[#This Row],[net_sales]]&gt;1000," high_sales"," low_sales"))</f>
        <v>high_profit high_sales</v>
      </c>
      <c r="R8931" s="3"/>
    </row>
    <row r="8932" spans="1:18" ht="14.25" customHeight="1" x14ac:dyDescent="0.3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Table5[[#This Row],[sales]]-(Table5[[#This Row],[sales]]*Table5[[#This Row],[discount]])</f>
        <v>2754.0239999999999</v>
      </c>
      <c r="O8932" s="6">
        <f>Table5[[#This Row],[profit]]/Table5[[#This Row],[net_sales]]</f>
        <v>0.12181811051755541</v>
      </c>
      <c r="P8932" s="3" t="str">
        <f>IF(Table5[[#This Row],[Profit_Percentage]]&lt;=24.5%,"low","high")</f>
        <v>low</v>
      </c>
      <c r="Q8932" s="3" t="str">
        <f>IF(Table5[[#This Row],[Profit_Percentage]]&gt;25%,"high_profit","low_profit")&amp;(IF(Table5[[#This Row],[net_sales]]&gt;1000," high_sales"," low_sales"))</f>
        <v>low_profit high_sales</v>
      </c>
      <c r="R8932" s="3"/>
    </row>
    <row r="8933" spans="1:18" ht="14.25" customHeight="1" x14ac:dyDescent="0.3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Table5[[#This Row],[sales]]-(Table5[[#This Row],[sales]]*Table5[[#This Row],[discount]])</f>
        <v>2735.48</v>
      </c>
      <c r="O8933" s="6">
        <f>Table5[[#This Row],[profit]]/Table5[[#This Row],[net_sales]]</f>
        <v>0.32775235059294894</v>
      </c>
      <c r="P8933" s="3" t="str">
        <f>IF(Table5[[#This Row],[Profit_Percentage]]&lt;=24.5%,"low","high")</f>
        <v>high</v>
      </c>
      <c r="Q8933" s="3" t="str">
        <f>IF(Table5[[#This Row],[Profit_Percentage]]&gt;25%,"high_profit","low_profit")&amp;(IF(Table5[[#This Row],[net_sales]]&gt;1000," high_sales"," low_sales"))</f>
        <v>high_profit high_sales</v>
      </c>
      <c r="R8933" s="3"/>
    </row>
    <row r="8934" spans="1:18" ht="14.25" customHeight="1" x14ac:dyDescent="0.3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Table5[[#This Row],[sales]]-(Table5[[#This Row],[sales]]*Table5[[#This Row],[discount]])</f>
        <v>4518.1921000000002</v>
      </c>
      <c r="O8934" s="6">
        <f>Table5[[#This Row],[profit]]/Table5[[#This Row],[net_sales]]</f>
        <v>0.14787994516656341</v>
      </c>
      <c r="P8934" s="3" t="str">
        <f>IF(Table5[[#This Row],[Profit_Percentage]]&lt;=24.5%,"low","high")</f>
        <v>low</v>
      </c>
      <c r="Q8934" s="3" t="str">
        <f>IF(Table5[[#This Row],[Profit_Percentage]]&gt;25%,"high_profit","low_profit")&amp;(IF(Table5[[#This Row],[net_sales]]&gt;1000," high_sales"," low_sales"))</f>
        <v>low_profit high_sales</v>
      </c>
      <c r="R8934" s="3"/>
    </row>
    <row r="8935" spans="1:18" ht="14.25" customHeight="1" x14ac:dyDescent="0.3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Table5[[#This Row],[sales]]-(Table5[[#This Row],[sales]]*Table5[[#This Row],[discount]])</f>
        <v>2815.3105</v>
      </c>
      <c r="O8935" s="6">
        <f>Table5[[#This Row],[profit]]/Table5[[#This Row],[net_sales]]</f>
        <v>0.13061791940888937</v>
      </c>
      <c r="P8935" s="3" t="str">
        <f>IF(Table5[[#This Row],[Profit_Percentage]]&lt;=24.5%,"low","high")</f>
        <v>low</v>
      </c>
      <c r="Q8935" s="3" t="str">
        <f>IF(Table5[[#This Row],[Profit_Percentage]]&gt;25%,"high_profit","low_profit")&amp;(IF(Table5[[#This Row],[net_sales]]&gt;1000," high_sales"," low_sales"))</f>
        <v>low_profit high_sales</v>
      </c>
      <c r="R8935" s="3"/>
    </row>
    <row r="8936" spans="1:18" ht="14.25" customHeight="1" x14ac:dyDescent="0.3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Table5[[#This Row],[sales]]-(Table5[[#This Row],[sales]]*Table5[[#This Row],[discount]])</f>
        <v>1865.3991000000001</v>
      </c>
      <c r="O8936" s="6">
        <f>Table5[[#This Row],[profit]]/Table5[[#This Row],[net_sales]]</f>
        <v>0.10177446745846505</v>
      </c>
      <c r="P8936" s="3" t="str">
        <f>IF(Table5[[#This Row],[Profit_Percentage]]&lt;=24.5%,"low","high")</f>
        <v>low</v>
      </c>
      <c r="Q8936" s="3" t="str">
        <f>IF(Table5[[#This Row],[Profit_Percentage]]&gt;25%,"high_profit","low_profit")&amp;(IF(Table5[[#This Row],[net_sales]]&gt;1000," high_sales"," low_sales"))</f>
        <v>low_profit high_sales</v>
      </c>
      <c r="R8936" s="3"/>
    </row>
    <row r="8937" spans="1:18" ht="14.25" customHeight="1" x14ac:dyDescent="0.3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Table5[[#This Row],[sales]]-(Table5[[#This Row],[sales]]*Table5[[#This Row],[discount]])</f>
        <v>2101.7754999999997</v>
      </c>
      <c r="O8937" s="6">
        <f>Table5[[#This Row],[profit]]/Table5[[#This Row],[net_sales]]</f>
        <v>0.36151815453172814</v>
      </c>
      <c r="P8937" s="3" t="str">
        <f>IF(Table5[[#This Row],[Profit_Percentage]]&lt;=24.5%,"low","high")</f>
        <v>high</v>
      </c>
      <c r="Q8937" s="3" t="str">
        <f>IF(Table5[[#This Row],[Profit_Percentage]]&gt;25%,"high_profit","low_profit")&amp;(IF(Table5[[#This Row],[net_sales]]&gt;1000," high_sales"," low_sales"))</f>
        <v>high_profit high_sales</v>
      </c>
      <c r="R8937" s="3"/>
    </row>
    <row r="8938" spans="1:18" ht="14.25" customHeight="1" x14ac:dyDescent="0.3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Table5[[#This Row],[sales]]-(Table5[[#This Row],[sales]]*Table5[[#This Row],[discount]])</f>
        <v>3694.4739999999997</v>
      </c>
      <c r="O8938" s="6">
        <f>Table5[[#This Row],[profit]]/Table5[[#This Row],[net_sales]]</f>
        <v>0.30418132594788866</v>
      </c>
      <c r="P8938" s="3" t="str">
        <f>IF(Table5[[#This Row],[Profit_Percentage]]&lt;=24.5%,"low","high")</f>
        <v>high</v>
      </c>
      <c r="Q8938" s="3" t="str">
        <f>IF(Table5[[#This Row],[Profit_Percentage]]&gt;25%,"high_profit","low_profit")&amp;(IF(Table5[[#This Row],[net_sales]]&gt;1000," high_sales"," low_sales"))</f>
        <v>high_profit high_sales</v>
      </c>
      <c r="R8938" s="3"/>
    </row>
    <row r="8939" spans="1:18" ht="14.25" customHeight="1" x14ac:dyDescent="0.3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Table5[[#This Row],[sales]]-(Table5[[#This Row],[sales]]*Table5[[#This Row],[discount]])</f>
        <v>1258.8666999999998</v>
      </c>
      <c r="O8939" s="6">
        <f>Table5[[#This Row],[profit]]/Table5[[#This Row],[net_sales]]</f>
        <v>0.10758883367079296</v>
      </c>
      <c r="P8939" s="3" t="str">
        <f>IF(Table5[[#This Row],[Profit_Percentage]]&lt;=24.5%,"low","high")</f>
        <v>low</v>
      </c>
      <c r="Q8939" s="3" t="str">
        <f>IF(Table5[[#This Row],[Profit_Percentage]]&gt;25%,"high_profit","low_profit")&amp;(IF(Table5[[#This Row],[net_sales]]&gt;1000," high_sales"," low_sales"))</f>
        <v>low_profit high_sales</v>
      </c>
      <c r="R8939" s="3"/>
    </row>
    <row r="8940" spans="1:18" ht="14.25" customHeight="1" x14ac:dyDescent="0.3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Table5[[#This Row],[sales]]-(Table5[[#This Row],[sales]]*Table5[[#This Row],[discount]])</f>
        <v>2903.5251000000003</v>
      </c>
      <c r="O8940" s="6">
        <f>Table5[[#This Row],[profit]]/Table5[[#This Row],[net_sales]]</f>
        <v>0.23693268572054019</v>
      </c>
      <c r="P8940" s="3" t="str">
        <f>IF(Table5[[#This Row],[Profit_Percentage]]&lt;=24.5%,"low","high")</f>
        <v>low</v>
      </c>
      <c r="Q8940" s="3" t="str">
        <f>IF(Table5[[#This Row],[Profit_Percentage]]&gt;25%,"high_profit","low_profit")&amp;(IF(Table5[[#This Row],[net_sales]]&gt;1000," high_sales"," low_sales"))</f>
        <v>low_profit high_sales</v>
      </c>
      <c r="R8940" s="3"/>
    </row>
    <row r="8941" spans="1:18" ht="14.25" customHeight="1" x14ac:dyDescent="0.3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Table5[[#This Row],[sales]]-(Table5[[#This Row],[sales]]*Table5[[#This Row],[discount]])</f>
        <v>2369.1840000000002</v>
      </c>
      <c r="O8941" s="6">
        <f>Table5[[#This Row],[profit]]/Table5[[#This Row],[net_sales]]</f>
        <v>6.3836325080702888E-2</v>
      </c>
      <c r="P8941" s="3" t="str">
        <f>IF(Table5[[#This Row],[Profit_Percentage]]&lt;=24.5%,"low","high")</f>
        <v>low</v>
      </c>
      <c r="Q8941" s="3" t="str">
        <f>IF(Table5[[#This Row],[Profit_Percentage]]&gt;25%,"high_profit","low_profit")&amp;(IF(Table5[[#This Row],[net_sales]]&gt;1000," high_sales"," low_sales"))</f>
        <v>low_profit high_sales</v>
      </c>
      <c r="R8941" s="3"/>
    </row>
    <row r="8942" spans="1:18" ht="14.25" customHeight="1" x14ac:dyDescent="0.3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Table5[[#This Row],[sales]]-(Table5[[#This Row],[sales]]*Table5[[#This Row],[discount]])</f>
        <v>448.84840000000003</v>
      </c>
      <c r="O8942" s="6">
        <f>Table5[[#This Row],[profit]]/Table5[[#This Row],[net_sales]]</f>
        <v>0.3368175089852164</v>
      </c>
      <c r="P8942" s="3" t="str">
        <f>IF(Table5[[#This Row],[Profit_Percentage]]&lt;=24.5%,"low","high")</f>
        <v>high</v>
      </c>
      <c r="Q8942" s="3" t="str">
        <f>IF(Table5[[#This Row],[Profit_Percentage]]&gt;25%,"high_profit","low_profit")&amp;(IF(Table5[[#This Row],[net_sales]]&gt;1000," high_sales"," low_sales"))</f>
        <v>high_profit low_sales</v>
      </c>
      <c r="R8942" s="3"/>
    </row>
    <row r="8943" spans="1:18" ht="14.25" customHeight="1" x14ac:dyDescent="0.3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Table5[[#This Row],[sales]]-(Table5[[#This Row],[sales]]*Table5[[#This Row],[discount]])</f>
        <v>1510.2435</v>
      </c>
      <c r="O8943" s="6">
        <f>Table5[[#This Row],[profit]]/Table5[[#This Row],[net_sales]]</f>
        <v>0.11872257685598382</v>
      </c>
      <c r="P8943" s="3" t="str">
        <f>IF(Table5[[#This Row],[Profit_Percentage]]&lt;=24.5%,"low","high")</f>
        <v>low</v>
      </c>
      <c r="Q8943" s="3" t="str">
        <f>IF(Table5[[#This Row],[Profit_Percentage]]&gt;25%,"high_profit","low_profit")&amp;(IF(Table5[[#This Row],[net_sales]]&gt;1000," high_sales"," low_sales"))</f>
        <v>low_profit high_sales</v>
      </c>
      <c r="R8943" s="3"/>
    </row>
    <row r="8944" spans="1:18" ht="14.25" customHeight="1" x14ac:dyDescent="0.3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Table5[[#This Row],[sales]]-(Table5[[#This Row],[sales]]*Table5[[#This Row],[discount]])</f>
        <v>431.98400000000004</v>
      </c>
      <c r="O8944" s="6">
        <f>Table5[[#This Row],[profit]]/Table5[[#This Row],[net_sales]]</f>
        <v>0.27980202970480389</v>
      </c>
      <c r="P8944" s="3" t="str">
        <f>IF(Table5[[#This Row],[Profit_Percentage]]&lt;=24.5%,"low","high")</f>
        <v>high</v>
      </c>
      <c r="Q8944" s="3" t="str">
        <f>IF(Table5[[#This Row],[Profit_Percentage]]&gt;25%,"high_profit","low_profit")&amp;(IF(Table5[[#This Row],[net_sales]]&gt;1000," high_sales"," low_sales"))</f>
        <v>high_profit low_sales</v>
      </c>
      <c r="R8944" s="3"/>
    </row>
    <row r="8945" spans="1:18" ht="14.25" customHeight="1" x14ac:dyDescent="0.3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Table5[[#This Row],[sales]]-(Table5[[#This Row],[sales]]*Table5[[#This Row],[discount]])</f>
        <v>905.67</v>
      </c>
      <c r="O8945" s="6">
        <f>Table5[[#This Row],[profit]]/Table5[[#This Row],[net_sales]]</f>
        <v>0.13492773305950292</v>
      </c>
      <c r="P8945" s="3" t="str">
        <f>IF(Table5[[#This Row],[Profit_Percentage]]&lt;=24.5%,"low","high")</f>
        <v>low</v>
      </c>
      <c r="Q8945" s="3" t="str">
        <f>IF(Table5[[#This Row],[Profit_Percentage]]&gt;25%,"high_profit","low_profit")&amp;(IF(Table5[[#This Row],[net_sales]]&gt;1000," high_sales"," low_sales"))</f>
        <v>low_profit low_sales</v>
      </c>
      <c r="R8945" s="3"/>
    </row>
    <row r="8946" spans="1:18" ht="14.25" customHeight="1" x14ac:dyDescent="0.3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Table5[[#This Row],[sales]]-(Table5[[#This Row],[sales]]*Table5[[#This Row],[discount]])</f>
        <v>4116.1680000000006</v>
      </c>
      <c r="O8946" s="6">
        <f>Table5[[#This Row],[profit]]/Table5[[#This Row],[net_sales]]</f>
        <v>0.19172929773517502</v>
      </c>
      <c r="P8946" s="3" t="str">
        <f>IF(Table5[[#This Row],[Profit_Percentage]]&lt;=24.5%,"low","high")</f>
        <v>low</v>
      </c>
      <c r="Q8946" s="3" t="str">
        <f>IF(Table5[[#This Row],[Profit_Percentage]]&gt;25%,"high_profit","low_profit")&amp;(IF(Table5[[#This Row],[net_sales]]&gt;1000," high_sales"," low_sales"))</f>
        <v>low_profit high_sales</v>
      </c>
      <c r="R8946" s="3"/>
    </row>
    <row r="8947" spans="1:18" ht="14.25" customHeight="1" x14ac:dyDescent="0.3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Table5[[#This Row],[sales]]-(Table5[[#This Row],[sales]]*Table5[[#This Row],[discount]])</f>
        <v>403.73109999999997</v>
      </c>
      <c r="O8947" s="6">
        <f>Table5[[#This Row],[profit]]/Table5[[#This Row],[net_sales]]</f>
        <v>0.2505628127236173</v>
      </c>
      <c r="P8947" s="3" t="str">
        <f>IF(Table5[[#This Row],[Profit_Percentage]]&lt;=24.5%,"low","high")</f>
        <v>high</v>
      </c>
      <c r="Q8947" s="3" t="str">
        <f>IF(Table5[[#This Row],[Profit_Percentage]]&gt;25%,"high_profit","low_profit")&amp;(IF(Table5[[#This Row],[net_sales]]&gt;1000," high_sales"," low_sales"))</f>
        <v>high_profit low_sales</v>
      </c>
      <c r="R8947" s="3"/>
    </row>
    <row r="8948" spans="1:18" ht="14.25" customHeight="1" x14ac:dyDescent="0.3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Table5[[#This Row],[sales]]-(Table5[[#This Row],[sales]]*Table5[[#This Row],[discount]])</f>
        <v>2261.2512999999999</v>
      </c>
      <c r="O8948" s="6">
        <f>Table5[[#This Row],[profit]]/Table5[[#This Row],[net_sales]]</f>
        <v>0.25279366340220566</v>
      </c>
      <c r="P8948" s="3" t="str">
        <f>IF(Table5[[#This Row],[Profit_Percentage]]&lt;=24.5%,"low","high")</f>
        <v>high</v>
      </c>
      <c r="Q8948" s="3" t="str">
        <f>IF(Table5[[#This Row],[Profit_Percentage]]&gt;25%,"high_profit","low_profit")&amp;(IF(Table5[[#This Row],[net_sales]]&gt;1000," high_sales"," low_sales"))</f>
        <v>high_profit high_sales</v>
      </c>
      <c r="R8948" s="3"/>
    </row>
    <row r="8949" spans="1:18" ht="14.25" customHeight="1" x14ac:dyDescent="0.3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Table5[[#This Row],[sales]]-(Table5[[#This Row],[sales]]*Table5[[#This Row],[discount]])</f>
        <v>1381.7492</v>
      </c>
      <c r="O8949" s="6">
        <f>Table5[[#This Row],[profit]]/Table5[[#This Row],[net_sales]]</f>
        <v>0.15658413263420021</v>
      </c>
      <c r="P8949" s="3" t="str">
        <f>IF(Table5[[#This Row],[Profit_Percentage]]&lt;=24.5%,"low","high")</f>
        <v>low</v>
      </c>
      <c r="Q8949" s="3" t="str">
        <f>IF(Table5[[#This Row],[Profit_Percentage]]&gt;25%,"high_profit","low_profit")&amp;(IF(Table5[[#This Row],[net_sales]]&gt;1000," high_sales"," low_sales"))</f>
        <v>low_profit high_sales</v>
      </c>
      <c r="R8949" s="3"/>
    </row>
    <row r="8950" spans="1:18" ht="14.25" customHeight="1" x14ac:dyDescent="0.3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Table5[[#This Row],[sales]]-(Table5[[#This Row],[sales]]*Table5[[#This Row],[discount]])</f>
        <v>1466.9408000000001</v>
      </c>
      <c r="O8950" s="6">
        <f>Table5[[#This Row],[profit]]/Table5[[#This Row],[net_sales]]</f>
        <v>0.54096252554976987</v>
      </c>
      <c r="P8950" s="3" t="str">
        <f>IF(Table5[[#This Row],[Profit_Percentage]]&lt;=24.5%,"low","high")</f>
        <v>high</v>
      </c>
      <c r="Q8950" s="3" t="str">
        <f>IF(Table5[[#This Row],[Profit_Percentage]]&gt;25%,"high_profit","low_profit")&amp;(IF(Table5[[#This Row],[net_sales]]&gt;1000," high_sales"," low_sales"))</f>
        <v>high_profit high_sales</v>
      </c>
      <c r="R8950" s="3"/>
    </row>
    <row r="8951" spans="1:18" ht="14.25" customHeight="1" x14ac:dyDescent="0.3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Table5[[#This Row],[sales]]-(Table5[[#This Row],[sales]]*Table5[[#This Row],[discount]])</f>
        <v>675.73979999999995</v>
      </c>
      <c r="O8951" s="6">
        <f>Table5[[#This Row],[profit]]/Table5[[#This Row],[net_sales]]</f>
        <v>0.24314092495365824</v>
      </c>
      <c r="P8951" s="3" t="str">
        <f>IF(Table5[[#This Row],[Profit_Percentage]]&lt;=24.5%,"low","high")</f>
        <v>low</v>
      </c>
      <c r="Q8951" s="3" t="str">
        <f>IF(Table5[[#This Row],[Profit_Percentage]]&gt;25%,"high_profit","low_profit")&amp;(IF(Table5[[#This Row],[net_sales]]&gt;1000," high_sales"," low_sales"))</f>
        <v>low_profit low_sales</v>
      </c>
      <c r="R8951" s="3"/>
    </row>
    <row r="8952" spans="1:18" ht="14.25" customHeight="1" x14ac:dyDescent="0.3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Table5[[#This Row],[sales]]-(Table5[[#This Row],[sales]]*Table5[[#This Row],[discount]])</f>
        <v>1776.4187999999999</v>
      </c>
      <c r="O8952" s="6">
        <f>Table5[[#This Row],[profit]]/Table5[[#This Row],[net_sales]]</f>
        <v>0.23185973938127655</v>
      </c>
      <c r="P8952" s="3" t="str">
        <f>IF(Table5[[#This Row],[Profit_Percentage]]&lt;=24.5%,"low","high")</f>
        <v>low</v>
      </c>
      <c r="Q8952" s="3" t="str">
        <f>IF(Table5[[#This Row],[Profit_Percentage]]&gt;25%,"high_profit","low_profit")&amp;(IF(Table5[[#This Row],[net_sales]]&gt;1000," high_sales"," low_sales"))</f>
        <v>low_profit high_sales</v>
      </c>
      <c r="R8952" s="3"/>
    </row>
    <row r="8953" spans="1:18" ht="14.25" customHeight="1" x14ac:dyDescent="0.3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Table5[[#This Row],[sales]]-(Table5[[#This Row],[sales]]*Table5[[#This Row],[discount]])</f>
        <v>4088.9342000000001</v>
      </c>
      <c r="O8953" s="6">
        <f>Table5[[#This Row],[profit]]/Table5[[#This Row],[net_sales]]</f>
        <v>0.15988518475058855</v>
      </c>
      <c r="P8953" s="3" t="str">
        <f>IF(Table5[[#This Row],[Profit_Percentage]]&lt;=24.5%,"low","high")</f>
        <v>low</v>
      </c>
      <c r="Q8953" s="3" t="str">
        <f>IF(Table5[[#This Row],[Profit_Percentage]]&gt;25%,"high_profit","low_profit")&amp;(IF(Table5[[#This Row],[net_sales]]&gt;1000," high_sales"," low_sales"))</f>
        <v>low_profit high_sales</v>
      </c>
      <c r="R8953" s="3"/>
    </row>
    <row r="8954" spans="1:18" ht="14.25" customHeight="1" x14ac:dyDescent="0.3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Table5[[#This Row],[sales]]-(Table5[[#This Row],[sales]]*Table5[[#This Row],[discount]])</f>
        <v>1768.5486000000001</v>
      </c>
      <c r="O8954" s="6">
        <f>Table5[[#This Row],[profit]]/Table5[[#This Row],[net_sales]]</f>
        <v>0.11831735921760929</v>
      </c>
      <c r="P8954" s="3" t="str">
        <f>IF(Table5[[#This Row],[Profit_Percentage]]&lt;=24.5%,"low","high")</f>
        <v>low</v>
      </c>
      <c r="Q8954" s="3" t="str">
        <f>IF(Table5[[#This Row],[Profit_Percentage]]&gt;25%,"high_profit","low_profit")&amp;(IF(Table5[[#This Row],[net_sales]]&gt;1000," high_sales"," low_sales"))</f>
        <v>low_profit high_sales</v>
      </c>
      <c r="R8954" s="3"/>
    </row>
    <row r="8955" spans="1:18" ht="14.25" customHeight="1" x14ac:dyDescent="0.3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Table5[[#This Row],[sales]]-(Table5[[#This Row],[sales]]*Table5[[#This Row],[discount]])</f>
        <v>1720.059</v>
      </c>
      <c r="O8955" s="6">
        <f>Table5[[#This Row],[profit]]/Table5[[#This Row],[net_sales]]</f>
        <v>0.31661704627573822</v>
      </c>
      <c r="P8955" s="3" t="str">
        <f>IF(Table5[[#This Row],[Profit_Percentage]]&lt;=24.5%,"low","high")</f>
        <v>high</v>
      </c>
      <c r="Q8955" s="3" t="str">
        <f>IF(Table5[[#This Row],[Profit_Percentage]]&gt;25%,"high_profit","low_profit")&amp;(IF(Table5[[#This Row],[net_sales]]&gt;1000," high_sales"," low_sales"))</f>
        <v>high_profit high_sales</v>
      </c>
      <c r="R8955" s="3"/>
    </row>
    <row r="8956" spans="1:18" ht="14.25" customHeight="1" x14ac:dyDescent="0.3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Table5[[#This Row],[sales]]-(Table5[[#This Row],[sales]]*Table5[[#This Row],[discount]])</f>
        <v>1508.7467999999999</v>
      </c>
      <c r="O8956" s="6">
        <f>Table5[[#This Row],[profit]]/Table5[[#This Row],[net_sales]]</f>
        <v>0.33118214401515222</v>
      </c>
      <c r="P8956" s="3" t="str">
        <f>IF(Table5[[#This Row],[Profit_Percentage]]&lt;=24.5%,"low","high")</f>
        <v>high</v>
      </c>
      <c r="Q8956" s="3" t="str">
        <f>IF(Table5[[#This Row],[Profit_Percentage]]&gt;25%,"high_profit","low_profit")&amp;(IF(Table5[[#This Row],[net_sales]]&gt;1000," high_sales"," low_sales"))</f>
        <v>high_profit high_sales</v>
      </c>
      <c r="R8956" s="3"/>
    </row>
    <row r="8957" spans="1:18" ht="14.25" customHeight="1" x14ac:dyDescent="0.3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Table5[[#This Row],[sales]]-(Table5[[#This Row],[sales]]*Table5[[#This Row],[discount]])</f>
        <v>426.53519999999997</v>
      </c>
      <c r="O8957" s="6">
        <f>Table5[[#This Row],[profit]]/Table5[[#This Row],[net_sales]]</f>
        <v>0.24729494775577726</v>
      </c>
      <c r="P8957" s="3" t="str">
        <f>IF(Table5[[#This Row],[Profit_Percentage]]&lt;=24.5%,"low","high")</f>
        <v>high</v>
      </c>
      <c r="Q8957" s="3" t="str">
        <f>IF(Table5[[#This Row],[Profit_Percentage]]&gt;25%,"high_profit","low_profit")&amp;(IF(Table5[[#This Row],[net_sales]]&gt;1000," high_sales"," low_sales"))</f>
        <v>low_profit low_sales</v>
      </c>
      <c r="R8957" s="3"/>
    </row>
    <row r="8958" spans="1:18" ht="14.25" customHeight="1" x14ac:dyDescent="0.3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Table5[[#This Row],[sales]]-(Table5[[#This Row],[sales]]*Table5[[#This Row],[discount]])</f>
        <v>1438.56</v>
      </c>
      <c r="O8958" s="6">
        <f>Table5[[#This Row],[profit]]/Table5[[#This Row],[net_sales]]</f>
        <v>0.29448893337782228</v>
      </c>
      <c r="P8958" s="3" t="str">
        <f>IF(Table5[[#This Row],[Profit_Percentage]]&lt;=24.5%,"low","high")</f>
        <v>high</v>
      </c>
      <c r="Q8958" s="3" t="str">
        <f>IF(Table5[[#This Row],[Profit_Percentage]]&gt;25%,"high_profit","low_profit")&amp;(IF(Table5[[#This Row],[net_sales]]&gt;1000," high_sales"," low_sales"))</f>
        <v>high_profit high_sales</v>
      </c>
      <c r="R8958" s="3"/>
    </row>
    <row r="8959" spans="1:18" ht="14.25" customHeight="1" x14ac:dyDescent="0.3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Table5[[#This Row],[sales]]-(Table5[[#This Row],[sales]]*Table5[[#This Row],[discount]])</f>
        <v>127.1195</v>
      </c>
      <c r="O8959" s="6">
        <f>Table5[[#This Row],[profit]]/Table5[[#This Row],[net_sales]]</f>
        <v>0.18675340919371142</v>
      </c>
      <c r="P8959" s="3" t="str">
        <f>IF(Table5[[#This Row],[Profit_Percentage]]&lt;=24.5%,"low","high")</f>
        <v>low</v>
      </c>
      <c r="Q8959" s="3" t="str">
        <f>IF(Table5[[#This Row],[Profit_Percentage]]&gt;25%,"high_profit","low_profit")&amp;(IF(Table5[[#This Row],[net_sales]]&gt;1000," high_sales"," low_sales"))</f>
        <v>low_profit low_sales</v>
      </c>
      <c r="R8959" s="3"/>
    </row>
    <row r="8960" spans="1:18" ht="14.25" customHeight="1" x14ac:dyDescent="0.3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Table5[[#This Row],[sales]]-(Table5[[#This Row],[sales]]*Table5[[#This Row],[discount]])</f>
        <v>1539.99</v>
      </c>
      <c r="O8960" s="6">
        <f>Table5[[#This Row],[profit]]/Table5[[#This Row],[net_sales]]</f>
        <v>0.39841817154656844</v>
      </c>
      <c r="P8960" s="3" t="str">
        <f>IF(Table5[[#This Row],[Profit_Percentage]]&lt;=24.5%,"low","high")</f>
        <v>high</v>
      </c>
      <c r="Q8960" s="3" t="str">
        <f>IF(Table5[[#This Row],[Profit_Percentage]]&gt;25%,"high_profit","low_profit")&amp;(IF(Table5[[#This Row],[net_sales]]&gt;1000," high_sales"," low_sales"))</f>
        <v>high_profit high_sales</v>
      </c>
      <c r="R8960" s="3"/>
    </row>
    <row r="8961" spans="1:18" ht="14.25" customHeight="1" x14ac:dyDescent="0.3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Table5[[#This Row],[sales]]-(Table5[[#This Row],[sales]]*Table5[[#This Row],[discount]])</f>
        <v>3106.0842999999995</v>
      </c>
      <c r="O8961" s="6">
        <f>Table5[[#This Row],[profit]]/Table5[[#This Row],[net_sales]]</f>
        <v>0.14219511041603092</v>
      </c>
      <c r="P8961" s="3" t="str">
        <f>IF(Table5[[#This Row],[Profit_Percentage]]&lt;=24.5%,"low","high")</f>
        <v>low</v>
      </c>
      <c r="Q8961" s="3" t="str">
        <f>IF(Table5[[#This Row],[Profit_Percentage]]&gt;25%,"high_profit","low_profit")&amp;(IF(Table5[[#This Row],[net_sales]]&gt;1000," high_sales"," low_sales"))</f>
        <v>low_profit high_sales</v>
      </c>
      <c r="R8961" s="3"/>
    </row>
    <row r="8962" spans="1:18" ht="14.25" customHeight="1" x14ac:dyDescent="0.3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Table5[[#This Row],[sales]]-(Table5[[#This Row],[sales]]*Table5[[#This Row],[discount]])</f>
        <v>2664.902</v>
      </c>
      <c r="O8962" s="6">
        <f>Table5[[#This Row],[profit]]/Table5[[#This Row],[net_sales]]</f>
        <v>0.31260436593916019</v>
      </c>
      <c r="P8962" s="3" t="str">
        <f>IF(Table5[[#This Row],[Profit_Percentage]]&lt;=24.5%,"low","high")</f>
        <v>high</v>
      </c>
      <c r="Q8962" s="3" t="str">
        <f>IF(Table5[[#This Row],[Profit_Percentage]]&gt;25%,"high_profit","low_profit")&amp;(IF(Table5[[#This Row],[net_sales]]&gt;1000," high_sales"," low_sales"))</f>
        <v>high_profit high_sales</v>
      </c>
      <c r="R8962" s="3"/>
    </row>
    <row r="8963" spans="1:18" ht="14.25" customHeight="1" x14ac:dyDescent="0.3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Table5[[#This Row],[sales]]-(Table5[[#This Row],[sales]]*Table5[[#This Row],[discount]])</f>
        <v>1939.0454999999999</v>
      </c>
      <c r="O8963" s="6">
        <f>Table5[[#This Row],[profit]]/Table5[[#This Row],[net_sales]]</f>
        <v>0.19667408526514721</v>
      </c>
      <c r="P8963" s="3" t="str">
        <f>IF(Table5[[#This Row],[Profit_Percentage]]&lt;=24.5%,"low","high")</f>
        <v>low</v>
      </c>
      <c r="Q8963" s="3" t="str">
        <f>IF(Table5[[#This Row],[Profit_Percentage]]&gt;25%,"high_profit","low_profit")&amp;(IF(Table5[[#This Row],[net_sales]]&gt;1000," high_sales"," low_sales"))</f>
        <v>low_profit high_sales</v>
      </c>
      <c r="R8963" s="3"/>
    </row>
    <row r="8964" spans="1:18" ht="14.25" customHeight="1" x14ac:dyDescent="0.3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Table5[[#This Row],[sales]]-(Table5[[#This Row],[sales]]*Table5[[#This Row],[discount]])</f>
        <v>127.3776</v>
      </c>
      <c r="O8964" s="6">
        <f>Table5[[#This Row],[profit]]/Table5[[#This Row],[net_sales]]</f>
        <v>0.29400773762419768</v>
      </c>
      <c r="P8964" s="3" t="str">
        <f>IF(Table5[[#This Row],[Profit_Percentage]]&lt;=24.5%,"low","high")</f>
        <v>high</v>
      </c>
      <c r="Q8964" s="3" t="str">
        <f>IF(Table5[[#This Row],[Profit_Percentage]]&gt;25%,"high_profit","low_profit")&amp;(IF(Table5[[#This Row],[net_sales]]&gt;1000," high_sales"," low_sales"))</f>
        <v>high_profit low_sales</v>
      </c>
      <c r="R8964" s="3"/>
    </row>
    <row r="8965" spans="1:18" ht="14.25" customHeight="1" x14ac:dyDescent="0.3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Table5[[#This Row],[sales]]-(Table5[[#This Row],[sales]]*Table5[[#This Row],[discount]])</f>
        <v>3363.0636</v>
      </c>
      <c r="O8965" s="6">
        <f>Table5[[#This Row],[profit]]/Table5[[#This Row],[net_sales]]</f>
        <v>0.37477138404400084</v>
      </c>
      <c r="P8965" s="3" t="str">
        <f>IF(Table5[[#This Row],[Profit_Percentage]]&lt;=24.5%,"low","high")</f>
        <v>high</v>
      </c>
      <c r="Q8965" s="3" t="str">
        <f>IF(Table5[[#This Row],[Profit_Percentage]]&gt;25%,"high_profit","low_profit")&amp;(IF(Table5[[#This Row],[net_sales]]&gt;1000," high_sales"," low_sales"))</f>
        <v>high_profit high_sales</v>
      </c>
      <c r="R8965" s="3"/>
    </row>
    <row r="8966" spans="1:18" ht="14.25" customHeight="1" x14ac:dyDescent="0.3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Table5[[#This Row],[sales]]-(Table5[[#This Row],[sales]]*Table5[[#This Row],[discount]])</f>
        <v>1867.3288</v>
      </c>
      <c r="O8966" s="6">
        <f>Table5[[#This Row],[profit]]/Table5[[#This Row],[net_sales]]</f>
        <v>0.12121057630557618</v>
      </c>
      <c r="P8966" s="3" t="str">
        <f>IF(Table5[[#This Row],[Profit_Percentage]]&lt;=24.5%,"low","high")</f>
        <v>low</v>
      </c>
      <c r="Q8966" s="3" t="str">
        <f>IF(Table5[[#This Row],[Profit_Percentage]]&gt;25%,"high_profit","low_profit")&amp;(IF(Table5[[#This Row],[net_sales]]&gt;1000," high_sales"," low_sales"))</f>
        <v>low_profit high_sales</v>
      </c>
      <c r="R8966" s="3"/>
    </row>
    <row r="8967" spans="1:18" ht="14.25" customHeight="1" x14ac:dyDescent="0.3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Table5[[#This Row],[sales]]-(Table5[[#This Row],[sales]]*Table5[[#This Row],[discount]])</f>
        <v>4632.9409999999998</v>
      </c>
      <c r="O8967" s="6">
        <f>Table5[[#This Row],[profit]]/Table5[[#This Row],[net_sales]]</f>
        <v>9.7134843720220049E-2</v>
      </c>
      <c r="P8967" s="3" t="str">
        <f>IF(Table5[[#This Row],[Profit_Percentage]]&lt;=24.5%,"low","high")</f>
        <v>low</v>
      </c>
      <c r="Q8967" s="3" t="str">
        <f>IF(Table5[[#This Row],[Profit_Percentage]]&gt;25%,"high_profit","low_profit")&amp;(IF(Table5[[#This Row],[net_sales]]&gt;1000," high_sales"," low_sales"))</f>
        <v>low_profit high_sales</v>
      </c>
      <c r="R8967" s="3"/>
    </row>
    <row r="8968" spans="1:18" ht="14.25" customHeight="1" x14ac:dyDescent="0.3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Table5[[#This Row],[sales]]-(Table5[[#This Row],[sales]]*Table5[[#This Row],[discount]])</f>
        <v>683.37720000000002</v>
      </c>
      <c r="O8968" s="6">
        <f>Table5[[#This Row],[profit]]/Table5[[#This Row],[net_sales]]</f>
        <v>0.20840613353796408</v>
      </c>
      <c r="P8968" s="3" t="str">
        <f>IF(Table5[[#This Row],[Profit_Percentage]]&lt;=24.5%,"low","high")</f>
        <v>low</v>
      </c>
      <c r="Q8968" s="3" t="str">
        <f>IF(Table5[[#This Row],[Profit_Percentage]]&gt;25%,"high_profit","low_profit")&amp;(IF(Table5[[#This Row],[net_sales]]&gt;1000," high_sales"," low_sales"))</f>
        <v>low_profit low_sales</v>
      </c>
      <c r="R8968" s="3"/>
    </row>
    <row r="8969" spans="1:18" ht="14.25" customHeight="1" x14ac:dyDescent="0.3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Table5[[#This Row],[sales]]-(Table5[[#This Row],[sales]]*Table5[[#This Row],[discount]])</f>
        <v>2884.6229000000003</v>
      </c>
      <c r="O8969" s="6">
        <f>Table5[[#This Row],[profit]]/Table5[[#This Row],[net_sales]]</f>
        <v>0.47737955626712936</v>
      </c>
      <c r="P8969" s="3" t="str">
        <f>IF(Table5[[#This Row],[Profit_Percentage]]&lt;=24.5%,"low","high")</f>
        <v>high</v>
      </c>
      <c r="Q8969" s="3" t="str">
        <f>IF(Table5[[#This Row],[Profit_Percentage]]&gt;25%,"high_profit","low_profit")&amp;(IF(Table5[[#This Row],[net_sales]]&gt;1000," high_sales"," low_sales"))</f>
        <v>high_profit high_sales</v>
      </c>
      <c r="R8969" s="3"/>
    </row>
    <row r="8970" spans="1:18" ht="14.25" customHeight="1" x14ac:dyDescent="0.3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Table5[[#This Row],[sales]]-(Table5[[#This Row],[sales]]*Table5[[#This Row],[discount]])</f>
        <v>2085.2195000000002</v>
      </c>
      <c r="O8970" s="6">
        <f>Table5[[#This Row],[profit]]/Table5[[#This Row],[net_sales]]</f>
        <v>0.45869032013176547</v>
      </c>
      <c r="P8970" s="3" t="str">
        <f>IF(Table5[[#This Row],[Profit_Percentage]]&lt;=24.5%,"low","high")</f>
        <v>high</v>
      </c>
      <c r="Q8970" s="3" t="str">
        <f>IF(Table5[[#This Row],[Profit_Percentage]]&gt;25%,"high_profit","low_profit")&amp;(IF(Table5[[#This Row],[net_sales]]&gt;1000," high_sales"," low_sales"))</f>
        <v>high_profit high_sales</v>
      </c>
      <c r="R8970" s="3"/>
    </row>
    <row r="8971" spans="1:18" ht="14.25" customHeight="1" x14ac:dyDescent="0.3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Table5[[#This Row],[sales]]-(Table5[[#This Row],[sales]]*Table5[[#This Row],[discount]])</f>
        <v>253.09370000000001</v>
      </c>
      <c r="O8971" s="6">
        <f>Table5[[#This Row],[profit]]/Table5[[#This Row],[net_sales]]</f>
        <v>0.15436970576509806</v>
      </c>
      <c r="P8971" s="3" t="str">
        <f>IF(Table5[[#This Row],[Profit_Percentage]]&lt;=24.5%,"low","high")</f>
        <v>low</v>
      </c>
      <c r="Q8971" s="3" t="str">
        <f>IF(Table5[[#This Row],[Profit_Percentage]]&gt;25%,"high_profit","low_profit")&amp;(IF(Table5[[#This Row],[net_sales]]&gt;1000," high_sales"," low_sales"))</f>
        <v>low_profit low_sales</v>
      </c>
      <c r="R8971" s="3"/>
    </row>
    <row r="8972" spans="1:18" ht="14.25" customHeight="1" x14ac:dyDescent="0.3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Table5[[#This Row],[sales]]-(Table5[[#This Row],[sales]]*Table5[[#This Row],[discount]])</f>
        <v>3014.0245999999997</v>
      </c>
      <c r="O8972" s="6">
        <f>Table5[[#This Row],[profit]]/Table5[[#This Row],[net_sales]]</f>
        <v>0.202619447764295</v>
      </c>
      <c r="P8972" s="3" t="str">
        <f>IF(Table5[[#This Row],[Profit_Percentage]]&lt;=24.5%,"low","high")</f>
        <v>low</v>
      </c>
      <c r="Q8972" s="3" t="str">
        <f>IF(Table5[[#This Row],[Profit_Percentage]]&gt;25%,"high_profit","low_profit")&amp;(IF(Table5[[#This Row],[net_sales]]&gt;1000," high_sales"," low_sales"))</f>
        <v>low_profit high_sales</v>
      </c>
      <c r="R8972" s="3"/>
    </row>
    <row r="8973" spans="1:18" ht="14.25" customHeight="1" x14ac:dyDescent="0.3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Table5[[#This Row],[sales]]-(Table5[[#This Row],[sales]]*Table5[[#This Row],[discount]])</f>
        <v>83.99</v>
      </c>
      <c r="O8973" s="6">
        <f>Table5[[#This Row],[profit]]/Table5[[#This Row],[net_sales]]</f>
        <v>0.49374925586379331</v>
      </c>
      <c r="P8973" s="3" t="str">
        <f>IF(Table5[[#This Row],[Profit_Percentage]]&lt;=24.5%,"low","high")</f>
        <v>high</v>
      </c>
      <c r="Q8973" s="3" t="str">
        <f>IF(Table5[[#This Row],[Profit_Percentage]]&gt;25%,"high_profit","low_profit")&amp;(IF(Table5[[#This Row],[net_sales]]&gt;1000," high_sales"," low_sales"))</f>
        <v>high_profit low_sales</v>
      </c>
      <c r="R8973" s="3"/>
    </row>
    <row r="8974" spans="1:18" ht="14.25" customHeight="1" x14ac:dyDescent="0.3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Table5[[#This Row],[sales]]-(Table5[[#This Row],[sales]]*Table5[[#This Row],[discount]])</f>
        <v>2944.3440000000001</v>
      </c>
      <c r="O8974" s="6">
        <f>Table5[[#This Row],[profit]]/Table5[[#This Row],[net_sales]]</f>
        <v>0.11079887404460892</v>
      </c>
      <c r="P8974" s="3" t="str">
        <f>IF(Table5[[#This Row],[Profit_Percentage]]&lt;=24.5%,"low","high")</f>
        <v>low</v>
      </c>
      <c r="Q8974" s="3" t="str">
        <f>IF(Table5[[#This Row],[Profit_Percentage]]&gt;25%,"high_profit","low_profit")&amp;(IF(Table5[[#This Row],[net_sales]]&gt;1000," high_sales"," low_sales"))</f>
        <v>low_profit high_sales</v>
      </c>
      <c r="R8974" s="3"/>
    </row>
    <row r="8975" spans="1:18" ht="14.25" customHeight="1" x14ac:dyDescent="0.3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Table5[[#This Row],[sales]]-(Table5[[#This Row],[sales]]*Table5[[#This Row],[discount]])</f>
        <v>2898.1549999999997</v>
      </c>
      <c r="O8975" s="6">
        <f>Table5[[#This Row],[profit]]/Table5[[#This Row],[net_sales]]</f>
        <v>0.20210444230898625</v>
      </c>
      <c r="P8975" s="3" t="str">
        <f>IF(Table5[[#This Row],[Profit_Percentage]]&lt;=24.5%,"low","high")</f>
        <v>low</v>
      </c>
      <c r="Q8975" s="3" t="str">
        <f>IF(Table5[[#This Row],[Profit_Percentage]]&gt;25%,"high_profit","low_profit")&amp;(IF(Table5[[#This Row],[net_sales]]&gt;1000," high_sales"," low_sales"))</f>
        <v>low_profit high_sales</v>
      </c>
      <c r="R8975" s="3"/>
    </row>
    <row r="8976" spans="1:18" ht="14.25" customHeight="1" x14ac:dyDescent="0.3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Table5[[#This Row],[sales]]-(Table5[[#This Row],[sales]]*Table5[[#This Row],[discount]])</f>
        <v>778.79880000000003</v>
      </c>
      <c r="O8976" s="6">
        <f>Table5[[#This Row],[profit]]/Table5[[#This Row],[net_sales]]</f>
        <v>0.23252475478904178</v>
      </c>
      <c r="P8976" s="3" t="str">
        <f>IF(Table5[[#This Row],[Profit_Percentage]]&lt;=24.5%,"low","high")</f>
        <v>low</v>
      </c>
      <c r="Q8976" s="3" t="str">
        <f>IF(Table5[[#This Row],[Profit_Percentage]]&gt;25%,"high_profit","low_profit")&amp;(IF(Table5[[#This Row],[net_sales]]&gt;1000," high_sales"," low_sales"))</f>
        <v>low_profit low_sales</v>
      </c>
      <c r="R8976" s="3"/>
    </row>
    <row r="8977" spans="1:18" ht="14.25" customHeight="1" x14ac:dyDescent="0.3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Table5[[#This Row],[sales]]-(Table5[[#This Row],[sales]]*Table5[[#This Row],[discount]])</f>
        <v>1461.6089999999999</v>
      </c>
      <c r="O8977" s="6">
        <f>Table5[[#This Row],[profit]]/Table5[[#This Row],[net_sales]]</f>
        <v>0.13474191798216897</v>
      </c>
      <c r="P8977" s="3" t="str">
        <f>IF(Table5[[#This Row],[Profit_Percentage]]&lt;=24.5%,"low","high")</f>
        <v>low</v>
      </c>
      <c r="Q8977" s="3" t="str">
        <f>IF(Table5[[#This Row],[Profit_Percentage]]&gt;25%,"high_profit","low_profit")&amp;(IF(Table5[[#This Row],[net_sales]]&gt;1000," high_sales"," low_sales"))</f>
        <v>low_profit high_sales</v>
      </c>
      <c r="R8977" s="3"/>
    </row>
    <row r="8978" spans="1:18" ht="14.25" customHeight="1" x14ac:dyDescent="0.3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Table5[[#This Row],[sales]]-(Table5[[#This Row],[sales]]*Table5[[#This Row],[discount]])</f>
        <v>1624.5114000000001</v>
      </c>
      <c r="O8978" s="6">
        <f>Table5[[#This Row],[profit]]/Table5[[#This Row],[net_sales]]</f>
        <v>9.8878961391098877E-2</v>
      </c>
      <c r="P8978" s="3" t="str">
        <f>IF(Table5[[#This Row],[Profit_Percentage]]&lt;=24.5%,"low","high")</f>
        <v>low</v>
      </c>
      <c r="Q8978" s="3" t="str">
        <f>IF(Table5[[#This Row],[Profit_Percentage]]&gt;25%,"high_profit","low_profit")&amp;(IF(Table5[[#This Row],[net_sales]]&gt;1000," high_sales"," low_sales"))</f>
        <v>low_profit high_sales</v>
      </c>
      <c r="R8978" s="3"/>
    </row>
    <row r="8979" spans="1:18" ht="14.25" customHeight="1" x14ac:dyDescent="0.3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Table5[[#This Row],[sales]]-(Table5[[#This Row],[sales]]*Table5[[#This Row],[discount]])</f>
        <v>2436.0597000000002</v>
      </c>
      <c r="O8979" s="6">
        <f>Table5[[#This Row],[profit]]/Table5[[#This Row],[net_sales]]</f>
        <v>7.7255906331031202E-2</v>
      </c>
      <c r="P8979" s="3" t="str">
        <f>IF(Table5[[#This Row],[Profit_Percentage]]&lt;=24.5%,"low","high")</f>
        <v>low</v>
      </c>
      <c r="Q8979" s="3" t="str">
        <f>IF(Table5[[#This Row],[Profit_Percentage]]&gt;25%,"high_profit","low_profit")&amp;(IF(Table5[[#This Row],[net_sales]]&gt;1000," high_sales"," low_sales"))</f>
        <v>low_profit high_sales</v>
      </c>
      <c r="R8979" s="3"/>
    </row>
    <row r="8980" spans="1:18" ht="14.25" customHeight="1" x14ac:dyDescent="0.3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Table5[[#This Row],[sales]]-(Table5[[#This Row],[sales]]*Table5[[#This Row],[discount]])</f>
        <v>4109.8585999999996</v>
      </c>
      <c r="O8980" s="6">
        <f>Table5[[#This Row],[profit]]/Table5[[#This Row],[net_sales]]</f>
        <v>0.31156059724293195</v>
      </c>
      <c r="P8980" s="3" t="str">
        <f>IF(Table5[[#This Row],[Profit_Percentage]]&lt;=24.5%,"low","high")</f>
        <v>high</v>
      </c>
      <c r="Q8980" s="3" t="str">
        <f>IF(Table5[[#This Row],[Profit_Percentage]]&gt;25%,"high_profit","low_profit")&amp;(IF(Table5[[#This Row],[net_sales]]&gt;1000," high_sales"," low_sales"))</f>
        <v>high_profit high_sales</v>
      </c>
      <c r="R8980" s="3"/>
    </row>
    <row r="8981" spans="1:18" ht="14.25" customHeight="1" x14ac:dyDescent="0.3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Table5[[#This Row],[sales]]-(Table5[[#This Row],[sales]]*Table5[[#This Row],[discount]])</f>
        <v>3063.4</v>
      </c>
      <c r="O8981" s="6">
        <f>Table5[[#This Row],[profit]]/Table5[[#This Row],[net_sales]]</f>
        <v>0.21418032251746424</v>
      </c>
      <c r="P8981" s="3" t="str">
        <f>IF(Table5[[#This Row],[Profit_Percentage]]&lt;=24.5%,"low","high")</f>
        <v>low</v>
      </c>
      <c r="Q8981" s="3" t="str">
        <f>IF(Table5[[#This Row],[Profit_Percentage]]&gt;25%,"high_profit","low_profit")&amp;(IF(Table5[[#This Row],[net_sales]]&gt;1000," high_sales"," low_sales"))</f>
        <v>low_profit high_sales</v>
      </c>
      <c r="R8981" s="3"/>
    </row>
    <row r="8982" spans="1:18" ht="14.25" customHeight="1" x14ac:dyDescent="0.3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Table5[[#This Row],[sales]]-(Table5[[#This Row],[sales]]*Table5[[#This Row],[discount]])</f>
        <v>1128.192</v>
      </c>
      <c r="O8982" s="6">
        <f>Table5[[#This Row],[profit]]/Table5[[#This Row],[net_sales]]</f>
        <v>0.48835659178579538</v>
      </c>
      <c r="P8982" s="3" t="str">
        <f>IF(Table5[[#This Row],[Profit_Percentage]]&lt;=24.5%,"low","high")</f>
        <v>high</v>
      </c>
      <c r="Q8982" s="3" t="str">
        <f>IF(Table5[[#This Row],[Profit_Percentage]]&gt;25%,"high_profit","low_profit")&amp;(IF(Table5[[#This Row],[net_sales]]&gt;1000," high_sales"," low_sales"))</f>
        <v>high_profit high_sales</v>
      </c>
      <c r="R8982" s="3"/>
    </row>
    <row r="8983" spans="1:18" ht="14.25" customHeight="1" x14ac:dyDescent="0.3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Table5[[#This Row],[sales]]-(Table5[[#This Row],[sales]]*Table5[[#This Row],[discount]])</f>
        <v>2187.0079000000005</v>
      </c>
      <c r="O8983" s="6">
        <f>Table5[[#This Row],[profit]]/Table5[[#This Row],[net_sales]]</f>
        <v>0.27320431718605126</v>
      </c>
      <c r="P8983" s="3" t="str">
        <f>IF(Table5[[#This Row],[Profit_Percentage]]&lt;=24.5%,"low","high")</f>
        <v>high</v>
      </c>
      <c r="Q8983" s="3" t="str">
        <f>IF(Table5[[#This Row],[Profit_Percentage]]&gt;25%,"high_profit","low_profit")&amp;(IF(Table5[[#This Row],[net_sales]]&gt;1000," high_sales"," low_sales"))</f>
        <v>high_profit high_sales</v>
      </c>
      <c r="R8983" s="3"/>
    </row>
    <row r="8984" spans="1:18" ht="14.25" customHeight="1" x14ac:dyDescent="0.3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Table5[[#This Row],[sales]]-(Table5[[#This Row],[sales]]*Table5[[#This Row],[discount]])</f>
        <v>3335.3081999999999</v>
      </c>
      <c r="O8984" s="6">
        <f>Table5[[#This Row],[profit]]/Table5[[#This Row],[net_sales]]</f>
        <v>0.36920426124338379</v>
      </c>
      <c r="P8984" s="3" t="str">
        <f>IF(Table5[[#This Row],[Profit_Percentage]]&lt;=24.5%,"low","high")</f>
        <v>high</v>
      </c>
      <c r="Q8984" s="3" t="str">
        <f>IF(Table5[[#This Row],[Profit_Percentage]]&gt;25%,"high_profit","low_profit")&amp;(IF(Table5[[#This Row],[net_sales]]&gt;1000," high_sales"," low_sales"))</f>
        <v>high_profit high_sales</v>
      </c>
      <c r="R8984" s="3"/>
    </row>
    <row r="8985" spans="1:18" ht="14.25" customHeight="1" x14ac:dyDescent="0.3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Table5[[#This Row],[sales]]-(Table5[[#This Row],[sales]]*Table5[[#This Row],[discount]])</f>
        <v>969.78399999999999</v>
      </c>
      <c r="O8985" s="6">
        <f>Table5[[#This Row],[profit]]/Table5[[#This Row],[net_sales]]</f>
        <v>0.10619890614817319</v>
      </c>
      <c r="P8985" s="3" t="str">
        <f>IF(Table5[[#This Row],[Profit_Percentage]]&lt;=24.5%,"low","high")</f>
        <v>low</v>
      </c>
      <c r="Q8985" s="3" t="str">
        <f>IF(Table5[[#This Row],[Profit_Percentage]]&gt;25%,"high_profit","low_profit")&amp;(IF(Table5[[#This Row],[net_sales]]&gt;1000," high_sales"," low_sales"))</f>
        <v>low_profit low_sales</v>
      </c>
      <c r="R8985" s="3"/>
    </row>
    <row r="8986" spans="1:18" ht="14.25" customHeight="1" x14ac:dyDescent="0.3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Table5[[#This Row],[sales]]-(Table5[[#This Row],[sales]]*Table5[[#This Row],[discount]])</f>
        <v>402.87090000000001</v>
      </c>
      <c r="O8986" s="6">
        <f>Table5[[#This Row],[profit]]/Table5[[#This Row],[net_sales]]</f>
        <v>7.3348559054525905E-2</v>
      </c>
      <c r="P8986" s="3" t="str">
        <f>IF(Table5[[#This Row],[Profit_Percentage]]&lt;=24.5%,"low","high")</f>
        <v>low</v>
      </c>
      <c r="Q8986" s="3" t="str">
        <f>IF(Table5[[#This Row],[Profit_Percentage]]&gt;25%,"high_profit","low_profit")&amp;(IF(Table5[[#This Row],[net_sales]]&gt;1000," high_sales"," low_sales"))</f>
        <v>low_profit low_sales</v>
      </c>
      <c r="R8986" s="3"/>
    </row>
    <row r="8987" spans="1:18" ht="14.25" customHeight="1" x14ac:dyDescent="0.3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Table5[[#This Row],[sales]]-(Table5[[#This Row],[sales]]*Table5[[#This Row],[discount]])</f>
        <v>1730.4476</v>
      </c>
      <c r="O8987" s="6">
        <f>Table5[[#This Row],[profit]]/Table5[[#This Row],[net_sales]]</f>
        <v>0.17438840679139894</v>
      </c>
      <c r="P8987" s="3" t="str">
        <f>IF(Table5[[#This Row],[Profit_Percentage]]&lt;=24.5%,"low","high")</f>
        <v>low</v>
      </c>
      <c r="Q8987" s="3" t="str">
        <f>IF(Table5[[#This Row],[Profit_Percentage]]&gt;25%,"high_profit","low_profit")&amp;(IF(Table5[[#This Row],[net_sales]]&gt;1000," high_sales"," low_sales"))</f>
        <v>low_profit high_sales</v>
      </c>
      <c r="R8987" s="3"/>
    </row>
    <row r="8988" spans="1:18" ht="14.25" customHeight="1" x14ac:dyDescent="0.3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Table5[[#This Row],[sales]]-(Table5[[#This Row],[sales]]*Table5[[#This Row],[discount]])</f>
        <v>3181.5720000000001</v>
      </c>
      <c r="O8988" s="6">
        <f>Table5[[#This Row],[profit]]/Table5[[#This Row],[net_sales]]</f>
        <v>8.3452456835803171E-2</v>
      </c>
      <c r="P8988" s="3" t="str">
        <f>IF(Table5[[#This Row],[Profit_Percentage]]&lt;=24.5%,"low","high")</f>
        <v>low</v>
      </c>
      <c r="Q8988" s="3" t="str">
        <f>IF(Table5[[#This Row],[Profit_Percentage]]&gt;25%,"high_profit","low_profit")&amp;(IF(Table5[[#This Row],[net_sales]]&gt;1000," high_sales"," low_sales"))</f>
        <v>low_profit high_sales</v>
      </c>
      <c r="R8988" s="3"/>
    </row>
    <row r="8989" spans="1:18" ht="14.25" customHeight="1" x14ac:dyDescent="0.3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Table5[[#This Row],[sales]]-(Table5[[#This Row],[sales]]*Table5[[#This Row],[discount]])</f>
        <v>836.43</v>
      </c>
      <c r="O8989" s="6">
        <f>Table5[[#This Row],[profit]]/Table5[[#This Row],[net_sales]]</f>
        <v>0.17163420728572626</v>
      </c>
      <c r="P8989" s="3" t="str">
        <f>IF(Table5[[#This Row],[Profit_Percentage]]&lt;=24.5%,"low","high")</f>
        <v>low</v>
      </c>
      <c r="Q8989" s="3" t="str">
        <f>IF(Table5[[#This Row],[Profit_Percentage]]&gt;25%,"high_profit","low_profit")&amp;(IF(Table5[[#This Row],[net_sales]]&gt;1000," high_sales"," low_sales"))</f>
        <v>low_profit low_sales</v>
      </c>
      <c r="R8989" s="3"/>
    </row>
    <row r="8990" spans="1:18" ht="14.25" customHeight="1" x14ac:dyDescent="0.3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Table5[[#This Row],[sales]]-(Table5[[#This Row],[sales]]*Table5[[#This Row],[discount]])</f>
        <v>3863.1567</v>
      </c>
      <c r="O8990" s="6">
        <f>Table5[[#This Row],[profit]]/Table5[[#This Row],[net_sales]]</f>
        <v>0.24105675029956719</v>
      </c>
      <c r="P8990" s="3" t="str">
        <f>IF(Table5[[#This Row],[Profit_Percentage]]&lt;=24.5%,"low","high")</f>
        <v>low</v>
      </c>
      <c r="Q8990" s="3" t="str">
        <f>IF(Table5[[#This Row],[Profit_Percentage]]&gt;25%,"high_profit","low_profit")&amp;(IF(Table5[[#This Row],[net_sales]]&gt;1000," high_sales"," low_sales"))</f>
        <v>low_profit high_sales</v>
      </c>
      <c r="R8990" s="3"/>
    </row>
    <row r="8991" spans="1:18" ht="14.25" customHeight="1" x14ac:dyDescent="0.3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Table5[[#This Row],[sales]]-(Table5[[#This Row],[sales]]*Table5[[#This Row],[discount]])</f>
        <v>3274.8144000000002</v>
      </c>
      <c r="O8991" s="6">
        <f>Table5[[#This Row],[profit]]/Table5[[#This Row],[net_sales]]</f>
        <v>0.1202968937720562</v>
      </c>
      <c r="P8991" s="3" t="str">
        <f>IF(Table5[[#This Row],[Profit_Percentage]]&lt;=24.5%,"low","high")</f>
        <v>low</v>
      </c>
      <c r="Q8991" s="3" t="str">
        <f>IF(Table5[[#This Row],[Profit_Percentage]]&gt;25%,"high_profit","low_profit")&amp;(IF(Table5[[#This Row],[net_sales]]&gt;1000," high_sales"," low_sales"))</f>
        <v>low_profit high_sales</v>
      </c>
      <c r="R8991" s="3"/>
    </row>
    <row r="8992" spans="1:18" ht="14.25" customHeight="1" x14ac:dyDescent="0.3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Table5[[#This Row],[sales]]-(Table5[[#This Row],[sales]]*Table5[[#This Row],[discount]])</f>
        <v>240.64260000000002</v>
      </c>
      <c r="O8992" s="6">
        <f>Table5[[#This Row],[profit]]/Table5[[#This Row],[net_sales]]</f>
        <v>0.23595157299663483</v>
      </c>
      <c r="P8992" s="3" t="str">
        <f>IF(Table5[[#This Row],[Profit_Percentage]]&lt;=24.5%,"low","high")</f>
        <v>low</v>
      </c>
      <c r="Q8992" s="3" t="str">
        <f>IF(Table5[[#This Row],[Profit_Percentage]]&gt;25%,"high_profit","low_profit")&amp;(IF(Table5[[#This Row],[net_sales]]&gt;1000," high_sales"," low_sales"))</f>
        <v>low_profit low_sales</v>
      </c>
      <c r="R8992" s="3"/>
    </row>
    <row r="8993" spans="1:18" ht="14.25" customHeight="1" x14ac:dyDescent="0.3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Table5[[#This Row],[sales]]-(Table5[[#This Row],[sales]]*Table5[[#This Row],[discount]])</f>
        <v>1692.9292</v>
      </c>
      <c r="O8993" s="6">
        <f>Table5[[#This Row],[profit]]/Table5[[#This Row],[net_sales]]</f>
        <v>0.41458319698189389</v>
      </c>
      <c r="P8993" s="3" t="str">
        <f>IF(Table5[[#This Row],[Profit_Percentage]]&lt;=24.5%,"low","high")</f>
        <v>high</v>
      </c>
      <c r="Q8993" s="3" t="str">
        <f>IF(Table5[[#This Row],[Profit_Percentage]]&gt;25%,"high_profit","low_profit")&amp;(IF(Table5[[#This Row],[net_sales]]&gt;1000," high_sales"," low_sales"))</f>
        <v>high_profit high_sales</v>
      </c>
      <c r="R8993" s="3"/>
    </row>
    <row r="8994" spans="1:18" ht="14.25" customHeight="1" x14ac:dyDescent="0.3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Table5[[#This Row],[sales]]-(Table5[[#This Row],[sales]]*Table5[[#This Row],[discount]])</f>
        <v>907.11620000000005</v>
      </c>
      <c r="O8994" s="6">
        <f>Table5[[#This Row],[profit]]/Table5[[#This Row],[net_sales]]</f>
        <v>0.36121061447254499</v>
      </c>
      <c r="P8994" s="3" t="str">
        <f>IF(Table5[[#This Row],[Profit_Percentage]]&lt;=24.5%,"low","high")</f>
        <v>high</v>
      </c>
      <c r="Q8994" s="3" t="str">
        <f>IF(Table5[[#This Row],[Profit_Percentage]]&gt;25%,"high_profit","low_profit")&amp;(IF(Table5[[#This Row],[net_sales]]&gt;1000," high_sales"," low_sales"))</f>
        <v>high_profit low_sales</v>
      </c>
      <c r="R8994" s="3"/>
    </row>
    <row r="8995" spans="1:18" ht="14.25" customHeight="1" x14ac:dyDescent="0.3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Table5[[#This Row],[sales]]-(Table5[[#This Row],[sales]]*Table5[[#This Row],[discount]])</f>
        <v>1460.9015999999999</v>
      </c>
      <c r="O8995" s="6">
        <f>Table5[[#This Row],[profit]]/Table5[[#This Row],[net_sales]]</f>
        <v>0.241330422254312</v>
      </c>
      <c r="P8995" s="3" t="str">
        <f>IF(Table5[[#This Row],[Profit_Percentage]]&lt;=24.5%,"low","high")</f>
        <v>low</v>
      </c>
      <c r="Q8995" s="3" t="str">
        <f>IF(Table5[[#This Row],[Profit_Percentage]]&gt;25%,"high_profit","low_profit")&amp;(IF(Table5[[#This Row],[net_sales]]&gt;1000," high_sales"," low_sales"))</f>
        <v>low_profit high_sales</v>
      </c>
      <c r="R8995" s="3"/>
    </row>
    <row r="8996" spans="1:18" ht="14.25" customHeight="1" x14ac:dyDescent="0.3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Table5[[#This Row],[sales]]-(Table5[[#This Row],[sales]]*Table5[[#This Row],[discount]])</f>
        <v>2012.3187000000003</v>
      </c>
      <c r="O8996" s="6">
        <f>Table5[[#This Row],[profit]]/Table5[[#This Row],[net_sales]]</f>
        <v>0.2425957677578606</v>
      </c>
      <c r="P8996" s="3" t="str">
        <f>IF(Table5[[#This Row],[Profit_Percentage]]&lt;=24.5%,"low","high")</f>
        <v>low</v>
      </c>
      <c r="Q8996" s="3" t="str">
        <f>IF(Table5[[#This Row],[Profit_Percentage]]&gt;25%,"high_profit","low_profit")&amp;(IF(Table5[[#This Row],[net_sales]]&gt;1000," high_sales"," low_sales"))</f>
        <v>low_profit high_sales</v>
      </c>
      <c r="R8996" s="3"/>
    </row>
    <row r="8997" spans="1:18" ht="14.25" customHeight="1" x14ac:dyDescent="0.3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Table5[[#This Row],[sales]]-(Table5[[#This Row],[sales]]*Table5[[#This Row],[discount]])</f>
        <v>2197.4845000000005</v>
      </c>
      <c r="O8997" s="6">
        <f>Table5[[#This Row],[profit]]/Table5[[#This Row],[net_sales]]</f>
        <v>0.46042645579525121</v>
      </c>
      <c r="P8997" s="3" t="str">
        <f>IF(Table5[[#This Row],[Profit_Percentage]]&lt;=24.5%,"low","high")</f>
        <v>high</v>
      </c>
      <c r="Q8997" s="3" t="str">
        <f>IF(Table5[[#This Row],[Profit_Percentage]]&gt;25%,"high_profit","low_profit")&amp;(IF(Table5[[#This Row],[net_sales]]&gt;1000," high_sales"," low_sales"))</f>
        <v>high_profit high_sales</v>
      </c>
      <c r="R8997" s="3"/>
    </row>
    <row r="8998" spans="1:18" ht="14.25" customHeight="1" x14ac:dyDescent="0.3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Table5[[#This Row],[sales]]-(Table5[[#This Row],[sales]]*Table5[[#This Row],[discount]])</f>
        <v>2427.8696999999997</v>
      </c>
      <c r="O8998" s="6">
        <f>Table5[[#This Row],[profit]]/Table5[[#This Row],[net_sales]]</f>
        <v>0.31002487489340969</v>
      </c>
      <c r="P8998" s="3" t="str">
        <f>IF(Table5[[#This Row],[Profit_Percentage]]&lt;=24.5%,"low","high")</f>
        <v>high</v>
      </c>
      <c r="Q8998" s="3" t="str">
        <f>IF(Table5[[#This Row],[Profit_Percentage]]&gt;25%,"high_profit","low_profit")&amp;(IF(Table5[[#This Row],[net_sales]]&gt;1000," high_sales"," low_sales"))</f>
        <v>high_profit high_sales</v>
      </c>
      <c r="R8998" s="3"/>
    </row>
    <row r="8999" spans="1:18" ht="14.25" customHeight="1" x14ac:dyDescent="0.3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Table5[[#This Row],[sales]]-(Table5[[#This Row],[sales]]*Table5[[#This Row],[discount]])</f>
        <v>4232.7031999999999</v>
      </c>
      <c r="O8999" s="6">
        <f>Table5[[#This Row],[profit]]/Table5[[#This Row],[net_sales]]</f>
        <v>0.1289010767398007</v>
      </c>
      <c r="P8999" s="3" t="str">
        <f>IF(Table5[[#This Row],[Profit_Percentage]]&lt;=24.5%,"low","high")</f>
        <v>low</v>
      </c>
      <c r="Q8999" s="3" t="str">
        <f>IF(Table5[[#This Row],[Profit_Percentage]]&gt;25%,"high_profit","low_profit")&amp;(IF(Table5[[#This Row],[net_sales]]&gt;1000," high_sales"," low_sales"))</f>
        <v>low_profit high_sales</v>
      </c>
      <c r="R8999" s="3"/>
    </row>
    <row r="9000" spans="1:18" ht="14.25" customHeight="1" x14ac:dyDescent="0.3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Table5[[#This Row],[sales]]-(Table5[[#This Row],[sales]]*Table5[[#This Row],[discount]])</f>
        <v>1245.9959999999999</v>
      </c>
      <c r="O9000" s="6">
        <f>Table5[[#This Row],[profit]]/Table5[[#This Row],[net_sales]]</f>
        <v>8.1163984475070547E-2</v>
      </c>
      <c r="P9000" s="3" t="str">
        <f>IF(Table5[[#This Row],[Profit_Percentage]]&lt;=24.5%,"low","high")</f>
        <v>low</v>
      </c>
      <c r="Q9000" s="3" t="str">
        <f>IF(Table5[[#This Row],[Profit_Percentage]]&gt;25%,"high_profit","low_profit")&amp;(IF(Table5[[#This Row],[net_sales]]&gt;1000," high_sales"," low_sales"))</f>
        <v>low_profit high_sales</v>
      </c>
      <c r="R9000" s="3"/>
    </row>
    <row r="9001" spans="1:18" ht="14.25" customHeight="1" x14ac:dyDescent="0.3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Table5[[#This Row],[sales]]-(Table5[[#This Row],[sales]]*Table5[[#This Row],[discount]])</f>
        <v>2367.8981999999996</v>
      </c>
      <c r="O9001" s="6">
        <f>Table5[[#This Row],[profit]]/Table5[[#This Row],[net_sales]]</f>
        <v>0.14430941330163605</v>
      </c>
      <c r="P9001" s="3" t="str">
        <f>IF(Table5[[#This Row],[Profit_Percentage]]&lt;=24.5%,"low","high")</f>
        <v>low</v>
      </c>
      <c r="Q9001" s="3" t="str">
        <f>IF(Table5[[#This Row],[Profit_Percentage]]&gt;25%,"high_profit","low_profit")&amp;(IF(Table5[[#This Row],[net_sales]]&gt;1000," high_sales"," low_sales"))</f>
        <v>low_profit high_sales</v>
      </c>
      <c r="R9001" s="3"/>
    </row>
    <row r="9002" spans="1:18" ht="14.25" customHeight="1" x14ac:dyDescent="0.3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Table5[[#This Row],[sales]]-(Table5[[#This Row],[sales]]*Table5[[#This Row],[discount]])</f>
        <v>3268.248</v>
      </c>
      <c r="O9002" s="6">
        <f>Table5[[#This Row],[profit]]/Table5[[#This Row],[net_sales]]</f>
        <v>0.34403753937889658</v>
      </c>
      <c r="P9002" s="3" t="str">
        <f>IF(Table5[[#This Row],[Profit_Percentage]]&lt;=24.5%,"low","high")</f>
        <v>high</v>
      </c>
      <c r="Q9002" s="3" t="str">
        <f>IF(Table5[[#This Row],[Profit_Percentage]]&gt;25%,"high_profit","low_profit")&amp;(IF(Table5[[#This Row],[net_sales]]&gt;1000," high_sales"," low_sales"))</f>
        <v>high_profit high_sales</v>
      </c>
      <c r="R9002" s="3"/>
    </row>
    <row r="9003" spans="1:18" ht="14.25" customHeight="1" x14ac:dyDescent="0.3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Table5[[#This Row],[sales]]-(Table5[[#This Row],[sales]]*Table5[[#This Row],[discount]])</f>
        <v>1253.096</v>
      </c>
      <c r="O9003" s="6">
        <f>Table5[[#This Row],[profit]]/Table5[[#This Row],[net_sales]]</f>
        <v>0.24645358376373397</v>
      </c>
      <c r="P9003" s="3" t="str">
        <f>IF(Table5[[#This Row],[Profit_Percentage]]&lt;=24.5%,"low","high")</f>
        <v>high</v>
      </c>
      <c r="Q9003" s="3" t="str">
        <f>IF(Table5[[#This Row],[Profit_Percentage]]&gt;25%,"high_profit","low_profit")&amp;(IF(Table5[[#This Row],[net_sales]]&gt;1000," high_sales"," low_sales"))</f>
        <v>low_profit high_sales</v>
      </c>
      <c r="R9003" s="3"/>
    </row>
    <row r="9004" spans="1:18" ht="14.25" customHeight="1" x14ac:dyDescent="0.3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Table5[[#This Row],[sales]]-(Table5[[#This Row],[sales]]*Table5[[#This Row],[discount]])</f>
        <v>1189.9849999999999</v>
      </c>
      <c r="O9004" s="6">
        <f>Table5[[#This Row],[profit]]/Table5[[#This Row],[net_sales]]</f>
        <v>0.47475388345231251</v>
      </c>
      <c r="P9004" s="3" t="str">
        <f>IF(Table5[[#This Row],[Profit_Percentage]]&lt;=24.5%,"low","high")</f>
        <v>high</v>
      </c>
      <c r="Q9004" s="3" t="str">
        <f>IF(Table5[[#This Row],[Profit_Percentage]]&gt;25%,"high_profit","low_profit")&amp;(IF(Table5[[#This Row],[net_sales]]&gt;1000," high_sales"," low_sales"))</f>
        <v>high_profit high_sales</v>
      </c>
      <c r="R9004" s="3"/>
    </row>
    <row r="9005" spans="1:18" ht="14.25" customHeight="1" x14ac:dyDescent="0.3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Table5[[#This Row],[sales]]-(Table5[[#This Row],[sales]]*Table5[[#This Row],[discount]])</f>
        <v>2350.3384000000001</v>
      </c>
      <c r="O9005" s="6">
        <f>Table5[[#This Row],[profit]]/Table5[[#This Row],[net_sales]]</f>
        <v>0.35833137900482759</v>
      </c>
      <c r="P9005" s="3" t="str">
        <f>IF(Table5[[#This Row],[Profit_Percentage]]&lt;=24.5%,"low","high")</f>
        <v>high</v>
      </c>
      <c r="Q9005" s="3" t="str">
        <f>IF(Table5[[#This Row],[Profit_Percentage]]&gt;25%,"high_profit","low_profit")&amp;(IF(Table5[[#This Row],[net_sales]]&gt;1000," high_sales"," low_sales"))</f>
        <v>high_profit high_sales</v>
      </c>
      <c r="R9005" s="3"/>
    </row>
    <row r="9006" spans="1:18" ht="14.25" customHeight="1" x14ac:dyDescent="0.3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Table5[[#This Row],[sales]]-(Table5[[#This Row],[sales]]*Table5[[#This Row],[discount]])</f>
        <v>3713.1789999999996</v>
      </c>
      <c r="O9006" s="6">
        <f>Table5[[#This Row],[profit]]/Table5[[#This Row],[net_sales]]</f>
        <v>0.23776392142689595</v>
      </c>
      <c r="P9006" s="3" t="str">
        <f>IF(Table5[[#This Row],[Profit_Percentage]]&lt;=24.5%,"low","high")</f>
        <v>low</v>
      </c>
      <c r="Q9006" s="3" t="str">
        <f>IF(Table5[[#This Row],[Profit_Percentage]]&gt;25%,"high_profit","low_profit")&amp;(IF(Table5[[#This Row],[net_sales]]&gt;1000," high_sales"," low_sales"))</f>
        <v>low_profit high_sales</v>
      </c>
      <c r="R9006" s="3"/>
    </row>
    <row r="9007" spans="1:18" ht="14.25" customHeight="1" x14ac:dyDescent="0.3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Table5[[#This Row],[sales]]-(Table5[[#This Row],[sales]]*Table5[[#This Row],[discount]])</f>
        <v>2029.998</v>
      </c>
      <c r="O9007" s="6">
        <f>Table5[[#This Row],[profit]]/Table5[[#This Row],[net_sales]]</f>
        <v>0.10195083936043287</v>
      </c>
      <c r="P9007" s="3" t="str">
        <f>IF(Table5[[#This Row],[Profit_Percentage]]&lt;=24.5%,"low","high")</f>
        <v>low</v>
      </c>
      <c r="Q9007" s="3" t="str">
        <f>IF(Table5[[#This Row],[Profit_Percentage]]&gt;25%,"high_profit","low_profit")&amp;(IF(Table5[[#This Row],[net_sales]]&gt;1000," high_sales"," low_sales"))</f>
        <v>low_profit high_sales</v>
      </c>
      <c r="R9007" s="3"/>
    </row>
    <row r="9008" spans="1:18" ht="14.25" customHeight="1" x14ac:dyDescent="0.3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Table5[[#This Row],[sales]]-(Table5[[#This Row],[sales]]*Table5[[#This Row],[discount]])</f>
        <v>2219.3791999999999</v>
      </c>
      <c r="O9008" s="6">
        <f>Table5[[#This Row],[profit]]/Table5[[#This Row],[net_sales]]</f>
        <v>0.21905675244681036</v>
      </c>
      <c r="P9008" s="3" t="str">
        <f>IF(Table5[[#This Row],[Profit_Percentage]]&lt;=24.5%,"low","high")</f>
        <v>low</v>
      </c>
      <c r="Q9008" s="3" t="str">
        <f>IF(Table5[[#This Row],[Profit_Percentage]]&gt;25%,"high_profit","low_profit")&amp;(IF(Table5[[#This Row],[net_sales]]&gt;1000," high_sales"," low_sales"))</f>
        <v>low_profit high_sales</v>
      </c>
      <c r="R9008" s="3"/>
    </row>
    <row r="9009" spans="1:18" ht="14.25" customHeight="1" x14ac:dyDescent="0.3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Table5[[#This Row],[sales]]-(Table5[[#This Row],[sales]]*Table5[[#This Row],[discount]])</f>
        <v>4829.3190000000004</v>
      </c>
      <c r="O9009" s="6">
        <f>Table5[[#This Row],[profit]]/Table5[[#This Row],[net_sales]]</f>
        <v>0.16963054211163106</v>
      </c>
      <c r="P9009" s="3" t="str">
        <f>IF(Table5[[#This Row],[Profit_Percentage]]&lt;=24.5%,"low","high")</f>
        <v>low</v>
      </c>
      <c r="Q9009" s="3" t="str">
        <f>IF(Table5[[#This Row],[Profit_Percentage]]&gt;25%,"high_profit","low_profit")&amp;(IF(Table5[[#This Row],[net_sales]]&gt;1000," high_sales"," low_sales"))</f>
        <v>low_profit high_sales</v>
      </c>
      <c r="R9009" s="3"/>
    </row>
    <row r="9010" spans="1:18" ht="14.25" customHeight="1" x14ac:dyDescent="0.3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Table5[[#This Row],[sales]]-(Table5[[#This Row],[sales]]*Table5[[#This Row],[discount]])</f>
        <v>237.23700000000002</v>
      </c>
      <c r="O9010" s="6">
        <f>Table5[[#This Row],[profit]]/Table5[[#This Row],[net_sales]]</f>
        <v>0.2727230575331841</v>
      </c>
      <c r="P9010" s="3" t="str">
        <f>IF(Table5[[#This Row],[Profit_Percentage]]&lt;=24.5%,"low","high")</f>
        <v>high</v>
      </c>
      <c r="Q9010" s="3" t="str">
        <f>IF(Table5[[#This Row],[Profit_Percentage]]&gt;25%,"high_profit","low_profit")&amp;(IF(Table5[[#This Row],[net_sales]]&gt;1000," high_sales"," low_sales"))</f>
        <v>high_profit low_sales</v>
      </c>
      <c r="R9010" s="3"/>
    </row>
    <row r="9011" spans="1:18" ht="14.25" customHeight="1" x14ac:dyDescent="0.3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Table5[[#This Row],[sales]]-(Table5[[#This Row],[sales]]*Table5[[#This Row],[discount]])</f>
        <v>1538.5344</v>
      </c>
      <c r="O9011" s="6">
        <f>Table5[[#This Row],[profit]]/Table5[[#This Row],[net_sales]]</f>
        <v>0.3870176708431089</v>
      </c>
      <c r="P9011" s="3" t="str">
        <f>IF(Table5[[#This Row],[Profit_Percentage]]&lt;=24.5%,"low","high")</f>
        <v>high</v>
      </c>
      <c r="Q9011" s="3" t="str">
        <f>IF(Table5[[#This Row],[Profit_Percentage]]&gt;25%,"high_profit","low_profit")&amp;(IF(Table5[[#This Row],[net_sales]]&gt;1000," high_sales"," low_sales"))</f>
        <v>high_profit high_sales</v>
      </c>
      <c r="R9011" s="3"/>
    </row>
    <row r="9012" spans="1:18" ht="14.25" customHeight="1" x14ac:dyDescent="0.3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Table5[[#This Row],[sales]]-(Table5[[#This Row],[sales]]*Table5[[#This Row],[discount]])</f>
        <v>2380.0693999999999</v>
      </c>
      <c r="O9012" s="6">
        <f>Table5[[#This Row],[profit]]/Table5[[#This Row],[net_sales]]</f>
        <v>7.8611153103350692E-2</v>
      </c>
      <c r="P9012" s="3" t="str">
        <f>IF(Table5[[#This Row],[Profit_Percentage]]&lt;=24.5%,"low","high")</f>
        <v>low</v>
      </c>
      <c r="Q9012" s="3" t="str">
        <f>IF(Table5[[#This Row],[Profit_Percentage]]&gt;25%,"high_profit","low_profit")&amp;(IF(Table5[[#This Row],[net_sales]]&gt;1000," high_sales"," low_sales"))</f>
        <v>low_profit high_sales</v>
      </c>
      <c r="R9012" s="3"/>
    </row>
    <row r="9013" spans="1:18" ht="14.25" customHeight="1" x14ac:dyDescent="0.3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Table5[[#This Row],[sales]]-(Table5[[#This Row],[sales]]*Table5[[#This Row],[discount]])</f>
        <v>80.535300000000007</v>
      </c>
      <c r="O9013" s="6">
        <f>Table5[[#This Row],[profit]]/Table5[[#This Row],[net_sales]]</f>
        <v>0.23070628656005499</v>
      </c>
      <c r="P9013" s="3" t="str">
        <f>IF(Table5[[#This Row],[Profit_Percentage]]&lt;=24.5%,"low","high")</f>
        <v>low</v>
      </c>
      <c r="Q9013" s="3" t="str">
        <f>IF(Table5[[#This Row],[Profit_Percentage]]&gt;25%,"high_profit","low_profit")&amp;(IF(Table5[[#This Row],[net_sales]]&gt;1000," high_sales"," low_sales"))</f>
        <v>low_profit low_sales</v>
      </c>
      <c r="R9013" s="3"/>
    </row>
    <row r="9014" spans="1:18" ht="14.25" customHeight="1" x14ac:dyDescent="0.3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Table5[[#This Row],[sales]]-(Table5[[#This Row],[sales]]*Table5[[#This Row],[discount]])</f>
        <v>2268.1875</v>
      </c>
      <c r="O9014" s="6">
        <f>Table5[[#This Row],[profit]]/Table5[[#This Row],[net_sales]]</f>
        <v>0.31725331349370367</v>
      </c>
      <c r="P9014" s="3" t="str">
        <f>IF(Table5[[#This Row],[Profit_Percentage]]&lt;=24.5%,"low","high")</f>
        <v>high</v>
      </c>
      <c r="Q9014" s="3" t="str">
        <f>IF(Table5[[#This Row],[Profit_Percentage]]&gt;25%,"high_profit","low_profit")&amp;(IF(Table5[[#This Row],[net_sales]]&gt;1000," high_sales"," low_sales"))</f>
        <v>high_profit high_sales</v>
      </c>
      <c r="R9014" s="3"/>
    </row>
    <row r="9015" spans="1:18" ht="14.25" customHeight="1" x14ac:dyDescent="0.3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Table5[[#This Row],[sales]]-(Table5[[#This Row],[sales]]*Table5[[#This Row],[discount]])</f>
        <v>289.04259999999999</v>
      </c>
      <c r="O9015" s="6">
        <f>Table5[[#This Row],[profit]]/Table5[[#This Row],[net_sales]]</f>
        <v>0.3321309730814766</v>
      </c>
      <c r="P9015" s="3" t="str">
        <f>IF(Table5[[#This Row],[Profit_Percentage]]&lt;=24.5%,"low","high")</f>
        <v>high</v>
      </c>
      <c r="Q9015" s="3" t="str">
        <f>IF(Table5[[#This Row],[Profit_Percentage]]&gt;25%,"high_profit","low_profit")&amp;(IF(Table5[[#This Row],[net_sales]]&gt;1000," high_sales"," low_sales"))</f>
        <v>high_profit low_sales</v>
      </c>
      <c r="R9015" s="3"/>
    </row>
    <row r="9016" spans="1:18" ht="14.25" customHeight="1" x14ac:dyDescent="0.3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Table5[[#This Row],[sales]]-(Table5[[#This Row],[sales]]*Table5[[#This Row],[discount]])</f>
        <v>3656.7339999999999</v>
      </c>
      <c r="O9016" s="6">
        <f>Table5[[#This Row],[profit]]/Table5[[#This Row],[net_sales]]</f>
        <v>0.11186211520991136</v>
      </c>
      <c r="P9016" s="3" t="str">
        <f>IF(Table5[[#This Row],[Profit_Percentage]]&lt;=24.5%,"low","high")</f>
        <v>low</v>
      </c>
      <c r="Q9016" s="3" t="str">
        <f>IF(Table5[[#This Row],[Profit_Percentage]]&gt;25%,"high_profit","low_profit")&amp;(IF(Table5[[#This Row],[net_sales]]&gt;1000," high_sales"," low_sales"))</f>
        <v>low_profit high_sales</v>
      </c>
      <c r="R9016" s="3"/>
    </row>
    <row r="9017" spans="1:18" ht="14.25" customHeight="1" x14ac:dyDescent="0.3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Table5[[#This Row],[sales]]-(Table5[[#This Row],[sales]]*Table5[[#This Row],[discount]])</f>
        <v>2351.7375999999999</v>
      </c>
      <c r="O9017" s="6">
        <f>Table5[[#This Row],[profit]]/Table5[[#This Row],[net_sales]]</f>
        <v>0.23927839568496079</v>
      </c>
      <c r="P9017" s="3" t="str">
        <f>IF(Table5[[#This Row],[Profit_Percentage]]&lt;=24.5%,"low","high")</f>
        <v>low</v>
      </c>
      <c r="Q9017" s="3" t="str">
        <f>IF(Table5[[#This Row],[Profit_Percentage]]&gt;25%,"high_profit","low_profit")&amp;(IF(Table5[[#This Row],[net_sales]]&gt;1000," high_sales"," low_sales"))</f>
        <v>low_profit high_sales</v>
      </c>
      <c r="R9017" s="3"/>
    </row>
    <row r="9018" spans="1:18" ht="14.25" customHeight="1" x14ac:dyDescent="0.3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Table5[[#This Row],[sales]]-(Table5[[#This Row],[sales]]*Table5[[#This Row],[discount]])</f>
        <v>141.92750000000001</v>
      </c>
      <c r="O9018" s="6">
        <f>Table5[[#This Row],[profit]]/Table5[[#This Row],[net_sales]]</f>
        <v>0.3185429180391397</v>
      </c>
      <c r="P9018" s="3" t="str">
        <f>IF(Table5[[#This Row],[Profit_Percentage]]&lt;=24.5%,"low","high")</f>
        <v>high</v>
      </c>
      <c r="Q9018" s="3" t="str">
        <f>IF(Table5[[#This Row],[Profit_Percentage]]&gt;25%,"high_profit","low_profit")&amp;(IF(Table5[[#This Row],[net_sales]]&gt;1000," high_sales"," low_sales"))</f>
        <v>high_profit low_sales</v>
      </c>
      <c r="R9018" s="3"/>
    </row>
    <row r="9019" spans="1:18" ht="14.25" customHeight="1" x14ac:dyDescent="0.3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Table5[[#This Row],[sales]]-(Table5[[#This Row],[sales]]*Table5[[#This Row],[discount]])</f>
        <v>172.9614</v>
      </c>
      <c r="O9019" s="6">
        <f>Table5[[#This Row],[profit]]/Table5[[#This Row],[net_sales]]</f>
        <v>0.38285999072625454</v>
      </c>
      <c r="P9019" s="3" t="str">
        <f>IF(Table5[[#This Row],[Profit_Percentage]]&lt;=24.5%,"low","high")</f>
        <v>high</v>
      </c>
      <c r="Q9019" s="3" t="str">
        <f>IF(Table5[[#This Row],[Profit_Percentage]]&gt;25%,"high_profit","low_profit")&amp;(IF(Table5[[#This Row],[net_sales]]&gt;1000," high_sales"," low_sales"))</f>
        <v>high_profit low_sales</v>
      </c>
      <c r="R9019" s="3"/>
    </row>
    <row r="9020" spans="1:18" ht="14.25" customHeight="1" x14ac:dyDescent="0.3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Table5[[#This Row],[sales]]-(Table5[[#This Row],[sales]]*Table5[[#This Row],[discount]])</f>
        <v>1934.2821000000001</v>
      </c>
      <c r="O9020" s="6">
        <f>Table5[[#This Row],[profit]]/Table5[[#This Row],[net_sales]]</f>
        <v>0.29188089989562538</v>
      </c>
      <c r="P9020" s="3" t="str">
        <f>IF(Table5[[#This Row],[Profit_Percentage]]&lt;=24.5%,"low","high")</f>
        <v>high</v>
      </c>
      <c r="Q9020" s="3" t="str">
        <f>IF(Table5[[#This Row],[Profit_Percentage]]&gt;25%,"high_profit","low_profit")&amp;(IF(Table5[[#This Row],[net_sales]]&gt;1000," high_sales"," low_sales"))</f>
        <v>high_profit high_sales</v>
      </c>
      <c r="R9020" s="3"/>
    </row>
    <row r="9021" spans="1:18" ht="14.25" customHeight="1" x14ac:dyDescent="0.3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Table5[[#This Row],[sales]]-(Table5[[#This Row],[sales]]*Table5[[#This Row],[discount]])</f>
        <v>974.49270000000001</v>
      </c>
      <c r="O9021" s="6">
        <f>Table5[[#This Row],[profit]]/Table5[[#This Row],[net_sales]]</f>
        <v>0.44747384972714521</v>
      </c>
      <c r="P9021" s="3" t="str">
        <f>IF(Table5[[#This Row],[Profit_Percentage]]&lt;=24.5%,"low","high")</f>
        <v>high</v>
      </c>
      <c r="Q9021" s="3" t="str">
        <f>IF(Table5[[#This Row],[Profit_Percentage]]&gt;25%,"high_profit","low_profit")&amp;(IF(Table5[[#This Row],[net_sales]]&gt;1000," high_sales"," low_sales"))</f>
        <v>high_profit low_sales</v>
      </c>
      <c r="R9021" s="3"/>
    </row>
    <row r="9022" spans="1:18" ht="14.25" customHeight="1" x14ac:dyDescent="0.3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Table5[[#This Row],[sales]]-(Table5[[#This Row],[sales]]*Table5[[#This Row],[discount]])</f>
        <v>1867.2832000000001</v>
      </c>
      <c r="O9022" s="6">
        <f>Table5[[#This Row],[profit]]/Table5[[#This Row],[net_sales]]</f>
        <v>0.25539778861610279</v>
      </c>
      <c r="P9022" s="3" t="str">
        <f>IF(Table5[[#This Row],[Profit_Percentage]]&lt;=24.5%,"low","high")</f>
        <v>high</v>
      </c>
      <c r="Q9022" s="3" t="str">
        <f>IF(Table5[[#This Row],[Profit_Percentage]]&gt;25%,"high_profit","low_profit")&amp;(IF(Table5[[#This Row],[net_sales]]&gt;1000," high_sales"," low_sales"))</f>
        <v>high_profit high_sales</v>
      </c>
      <c r="R9022" s="3"/>
    </row>
    <row r="9023" spans="1:18" ht="14.25" customHeight="1" x14ac:dyDescent="0.3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Table5[[#This Row],[sales]]-(Table5[[#This Row],[sales]]*Table5[[#This Row],[discount]])</f>
        <v>1025.7192</v>
      </c>
      <c r="O9023" s="6">
        <f>Table5[[#This Row],[profit]]/Table5[[#This Row],[net_sales]]</f>
        <v>0.1846996721909856</v>
      </c>
      <c r="P9023" s="3" t="str">
        <f>IF(Table5[[#This Row],[Profit_Percentage]]&lt;=24.5%,"low","high")</f>
        <v>low</v>
      </c>
      <c r="Q9023" s="3" t="str">
        <f>IF(Table5[[#This Row],[Profit_Percentage]]&gt;25%,"high_profit","low_profit")&amp;(IF(Table5[[#This Row],[net_sales]]&gt;1000," high_sales"," low_sales"))</f>
        <v>low_profit high_sales</v>
      </c>
      <c r="R9023" s="3"/>
    </row>
    <row r="9024" spans="1:18" ht="14.25" customHeight="1" x14ac:dyDescent="0.3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Table5[[#This Row],[sales]]-(Table5[[#This Row],[sales]]*Table5[[#This Row],[discount]])</f>
        <v>862.27049999999997</v>
      </c>
      <c r="O9024" s="6">
        <f>Table5[[#This Row],[profit]]/Table5[[#This Row],[net_sales]]</f>
        <v>0.17159348487510592</v>
      </c>
      <c r="P9024" s="3" t="str">
        <f>IF(Table5[[#This Row],[Profit_Percentage]]&lt;=24.5%,"low","high")</f>
        <v>low</v>
      </c>
      <c r="Q9024" s="3" t="str">
        <f>IF(Table5[[#This Row],[Profit_Percentage]]&gt;25%,"high_profit","low_profit")&amp;(IF(Table5[[#This Row],[net_sales]]&gt;1000," high_sales"," low_sales"))</f>
        <v>low_profit low_sales</v>
      </c>
      <c r="R9024" s="3"/>
    </row>
    <row r="9025" spans="1:18" ht="14.25" customHeight="1" x14ac:dyDescent="0.3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Table5[[#This Row],[sales]]-(Table5[[#This Row],[sales]]*Table5[[#This Row],[discount]])</f>
        <v>961.48360000000002</v>
      </c>
      <c r="O9025" s="6">
        <f>Table5[[#This Row],[profit]]/Table5[[#This Row],[net_sales]]</f>
        <v>0.14893649772081394</v>
      </c>
      <c r="P9025" s="3" t="str">
        <f>IF(Table5[[#This Row],[Profit_Percentage]]&lt;=24.5%,"low","high")</f>
        <v>low</v>
      </c>
      <c r="Q9025" s="3" t="str">
        <f>IF(Table5[[#This Row],[Profit_Percentage]]&gt;25%,"high_profit","low_profit")&amp;(IF(Table5[[#This Row],[net_sales]]&gt;1000," high_sales"," low_sales"))</f>
        <v>low_profit low_sales</v>
      </c>
      <c r="R9025" s="3"/>
    </row>
    <row r="9026" spans="1:18" ht="14.25" customHeight="1" x14ac:dyDescent="0.3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Table5[[#This Row],[sales]]-(Table5[[#This Row],[sales]]*Table5[[#This Row],[discount]])</f>
        <v>824.60700000000008</v>
      </c>
      <c r="O9026" s="6">
        <f>Table5[[#This Row],[profit]]/Table5[[#This Row],[net_sales]]</f>
        <v>0.13671967373548852</v>
      </c>
      <c r="P9026" s="3" t="str">
        <f>IF(Table5[[#This Row],[Profit_Percentage]]&lt;=24.5%,"low","high")</f>
        <v>low</v>
      </c>
      <c r="Q9026" s="3" t="str">
        <f>IF(Table5[[#This Row],[Profit_Percentage]]&gt;25%,"high_profit","low_profit")&amp;(IF(Table5[[#This Row],[net_sales]]&gt;1000," high_sales"," low_sales"))</f>
        <v>low_profit low_sales</v>
      </c>
      <c r="R9026" s="3"/>
    </row>
    <row r="9027" spans="1:18" ht="14.25" customHeight="1" x14ac:dyDescent="0.3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Table5[[#This Row],[sales]]-(Table5[[#This Row],[sales]]*Table5[[#This Row],[discount]])</f>
        <v>1332.0918000000001</v>
      </c>
      <c r="O9027" s="6">
        <f>Table5[[#This Row],[profit]]/Table5[[#This Row],[net_sales]]</f>
        <v>0.35466024188423045</v>
      </c>
      <c r="P9027" s="3" t="str">
        <f>IF(Table5[[#This Row],[Profit_Percentage]]&lt;=24.5%,"low","high")</f>
        <v>high</v>
      </c>
      <c r="Q9027" s="3" t="str">
        <f>IF(Table5[[#This Row],[Profit_Percentage]]&gt;25%,"high_profit","low_profit")&amp;(IF(Table5[[#This Row],[net_sales]]&gt;1000," high_sales"," low_sales"))</f>
        <v>high_profit high_sales</v>
      </c>
      <c r="R9027" s="3"/>
    </row>
    <row r="9028" spans="1:18" ht="14.25" customHeight="1" x14ac:dyDescent="0.3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Table5[[#This Row],[sales]]-(Table5[[#This Row],[sales]]*Table5[[#This Row],[discount]])</f>
        <v>2894.2066999999997</v>
      </c>
      <c r="O9028" s="6">
        <f>Table5[[#This Row],[profit]]/Table5[[#This Row],[net_sales]]</f>
        <v>0.1982166650363984</v>
      </c>
      <c r="P9028" s="3" t="str">
        <f>IF(Table5[[#This Row],[Profit_Percentage]]&lt;=24.5%,"low","high")</f>
        <v>low</v>
      </c>
      <c r="Q9028" s="3" t="str">
        <f>IF(Table5[[#This Row],[Profit_Percentage]]&gt;25%,"high_profit","low_profit")&amp;(IF(Table5[[#This Row],[net_sales]]&gt;1000," high_sales"," low_sales"))</f>
        <v>low_profit high_sales</v>
      </c>
      <c r="R9028" s="3"/>
    </row>
    <row r="9029" spans="1:18" ht="14.25" customHeight="1" x14ac:dyDescent="0.3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Table5[[#This Row],[sales]]-(Table5[[#This Row],[sales]]*Table5[[#This Row],[discount]])</f>
        <v>1548.3765000000001</v>
      </c>
      <c r="O9029" s="6">
        <f>Table5[[#This Row],[profit]]/Table5[[#This Row],[net_sales]]</f>
        <v>0.51898230178512783</v>
      </c>
      <c r="P9029" s="3" t="str">
        <f>IF(Table5[[#This Row],[Profit_Percentage]]&lt;=24.5%,"low","high")</f>
        <v>high</v>
      </c>
      <c r="Q9029" s="3" t="str">
        <f>IF(Table5[[#This Row],[Profit_Percentage]]&gt;25%,"high_profit","low_profit")&amp;(IF(Table5[[#This Row],[net_sales]]&gt;1000," high_sales"," low_sales"))</f>
        <v>high_profit high_sales</v>
      </c>
      <c r="R9029" s="3"/>
    </row>
    <row r="9030" spans="1:18" ht="14.25" customHeight="1" x14ac:dyDescent="0.3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Table5[[#This Row],[sales]]-(Table5[[#This Row],[sales]]*Table5[[#This Row],[discount]])</f>
        <v>1974.3807999999999</v>
      </c>
      <c r="O9030" s="6">
        <f>Table5[[#This Row],[profit]]/Table5[[#This Row],[net_sales]]</f>
        <v>0.21066858024551294</v>
      </c>
      <c r="P9030" s="3" t="str">
        <f>IF(Table5[[#This Row],[Profit_Percentage]]&lt;=24.5%,"low","high")</f>
        <v>low</v>
      </c>
      <c r="Q9030" s="3" t="str">
        <f>IF(Table5[[#This Row],[Profit_Percentage]]&gt;25%,"high_profit","low_profit")&amp;(IF(Table5[[#This Row],[net_sales]]&gt;1000," high_sales"," low_sales"))</f>
        <v>low_profit high_sales</v>
      </c>
      <c r="R9030" s="3"/>
    </row>
    <row r="9031" spans="1:18" ht="14.25" customHeight="1" x14ac:dyDescent="0.3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Table5[[#This Row],[sales]]-(Table5[[#This Row],[sales]]*Table5[[#This Row],[discount]])</f>
        <v>2187.0848999999998</v>
      </c>
      <c r="O9031" s="6">
        <f>Table5[[#This Row],[profit]]/Table5[[#This Row],[net_sales]]</f>
        <v>0.23149535713039765</v>
      </c>
      <c r="P9031" s="3" t="str">
        <f>IF(Table5[[#This Row],[Profit_Percentage]]&lt;=24.5%,"low","high")</f>
        <v>low</v>
      </c>
      <c r="Q9031" s="3" t="str">
        <f>IF(Table5[[#This Row],[Profit_Percentage]]&gt;25%,"high_profit","low_profit")&amp;(IF(Table5[[#This Row],[net_sales]]&gt;1000," high_sales"," low_sales"))</f>
        <v>low_profit high_sales</v>
      </c>
      <c r="R9031" s="3"/>
    </row>
    <row r="9032" spans="1:18" ht="14.25" customHeight="1" x14ac:dyDescent="0.3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Table5[[#This Row],[sales]]-(Table5[[#This Row],[sales]]*Table5[[#This Row],[discount]])</f>
        <v>1522.0709999999999</v>
      </c>
      <c r="O9032" s="6">
        <f>Table5[[#This Row],[profit]]/Table5[[#This Row],[net_sales]]</f>
        <v>0.25003432822778965</v>
      </c>
      <c r="P9032" s="3" t="str">
        <f>IF(Table5[[#This Row],[Profit_Percentage]]&lt;=24.5%,"low","high")</f>
        <v>high</v>
      </c>
      <c r="Q9032" s="3" t="str">
        <f>IF(Table5[[#This Row],[Profit_Percentage]]&gt;25%,"high_profit","low_profit")&amp;(IF(Table5[[#This Row],[net_sales]]&gt;1000," high_sales"," low_sales"))</f>
        <v>high_profit high_sales</v>
      </c>
      <c r="R9032" s="3"/>
    </row>
    <row r="9033" spans="1:18" ht="14.25" customHeight="1" x14ac:dyDescent="0.3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Table5[[#This Row],[sales]]-(Table5[[#This Row],[sales]]*Table5[[#This Row],[discount]])</f>
        <v>473.88210000000004</v>
      </c>
      <c r="O9033" s="6">
        <f>Table5[[#This Row],[profit]]/Table5[[#This Row],[net_sales]]</f>
        <v>0.41881725433393663</v>
      </c>
      <c r="P9033" s="3" t="str">
        <f>IF(Table5[[#This Row],[Profit_Percentage]]&lt;=24.5%,"low","high")</f>
        <v>high</v>
      </c>
      <c r="Q9033" s="3" t="str">
        <f>IF(Table5[[#This Row],[Profit_Percentage]]&gt;25%,"high_profit","low_profit")&amp;(IF(Table5[[#This Row],[net_sales]]&gt;1000," high_sales"," low_sales"))</f>
        <v>high_profit low_sales</v>
      </c>
      <c r="R9033" s="3"/>
    </row>
    <row r="9034" spans="1:18" ht="14.25" customHeight="1" x14ac:dyDescent="0.3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Table5[[#This Row],[sales]]-(Table5[[#This Row],[sales]]*Table5[[#This Row],[discount]])</f>
        <v>1451.5222999999999</v>
      </c>
      <c r="O9034" s="6">
        <f>Table5[[#This Row],[profit]]/Table5[[#This Row],[net_sales]]</f>
        <v>0.17904650862063917</v>
      </c>
      <c r="P9034" s="3" t="str">
        <f>IF(Table5[[#This Row],[Profit_Percentage]]&lt;=24.5%,"low","high")</f>
        <v>low</v>
      </c>
      <c r="Q9034" s="3" t="str">
        <f>IF(Table5[[#This Row],[Profit_Percentage]]&gt;25%,"high_profit","low_profit")&amp;(IF(Table5[[#This Row],[net_sales]]&gt;1000," high_sales"," low_sales"))</f>
        <v>low_profit high_sales</v>
      </c>
      <c r="R9034" s="3"/>
    </row>
    <row r="9035" spans="1:18" ht="14.25" customHeight="1" x14ac:dyDescent="0.3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Table5[[#This Row],[sales]]-(Table5[[#This Row],[sales]]*Table5[[#This Row],[discount]])</f>
        <v>2956.3335999999999</v>
      </c>
      <c r="O9035" s="6">
        <f>Table5[[#This Row],[profit]]/Table5[[#This Row],[net_sales]]</f>
        <v>0.19464312146640012</v>
      </c>
      <c r="P9035" s="3" t="str">
        <f>IF(Table5[[#This Row],[Profit_Percentage]]&lt;=24.5%,"low","high")</f>
        <v>low</v>
      </c>
      <c r="Q9035" s="3" t="str">
        <f>IF(Table5[[#This Row],[Profit_Percentage]]&gt;25%,"high_profit","low_profit")&amp;(IF(Table5[[#This Row],[net_sales]]&gt;1000," high_sales"," low_sales"))</f>
        <v>low_profit high_sales</v>
      </c>
      <c r="R9035" s="3"/>
    </row>
    <row r="9036" spans="1:18" ht="14.25" customHeight="1" x14ac:dyDescent="0.3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Table5[[#This Row],[sales]]-(Table5[[#This Row],[sales]]*Table5[[#This Row],[discount]])</f>
        <v>2919.4529000000002</v>
      </c>
      <c r="O9036" s="6">
        <f>Table5[[#This Row],[profit]]/Table5[[#This Row],[net_sales]]</f>
        <v>0.3108767399535714</v>
      </c>
      <c r="P9036" s="3" t="str">
        <f>IF(Table5[[#This Row],[Profit_Percentage]]&lt;=24.5%,"low","high")</f>
        <v>high</v>
      </c>
      <c r="Q9036" s="3" t="str">
        <f>IF(Table5[[#This Row],[Profit_Percentage]]&gt;25%,"high_profit","low_profit")&amp;(IF(Table5[[#This Row],[net_sales]]&gt;1000," high_sales"," low_sales"))</f>
        <v>high_profit high_sales</v>
      </c>
      <c r="R9036" s="3"/>
    </row>
    <row r="9037" spans="1:18" ht="14.25" customHeight="1" x14ac:dyDescent="0.3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Table5[[#This Row],[sales]]-(Table5[[#This Row],[sales]]*Table5[[#This Row],[discount]])</f>
        <v>2207.0708</v>
      </c>
      <c r="O9037" s="6">
        <f>Table5[[#This Row],[profit]]/Table5[[#This Row],[net_sales]]</f>
        <v>0.29044378639779023</v>
      </c>
      <c r="P9037" s="3" t="str">
        <f>IF(Table5[[#This Row],[Profit_Percentage]]&lt;=24.5%,"low","high")</f>
        <v>high</v>
      </c>
      <c r="Q9037" s="3" t="str">
        <f>IF(Table5[[#This Row],[Profit_Percentage]]&gt;25%,"high_profit","low_profit")&amp;(IF(Table5[[#This Row],[net_sales]]&gt;1000," high_sales"," low_sales"))</f>
        <v>high_profit high_sales</v>
      </c>
      <c r="R9037" s="3"/>
    </row>
    <row r="9038" spans="1:18" ht="14.25" customHeight="1" x14ac:dyDescent="0.3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Table5[[#This Row],[sales]]-(Table5[[#This Row],[sales]]*Table5[[#This Row],[discount]])</f>
        <v>1793.2694999999999</v>
      </c>
      <c r="O9038" s="6">
        <f>Table5[[#This Row],[profit]]/Table5[[#This Row],[net_sales]]</f>
        <v>0.22037959157839912</v>
      </c>
      <c r="P9038" s="3" t="str">
        <f>IF(Table5[[#This Row],[Profit_Percentage]]&lt;=24.5%,"low","high")</f>
        <v>low</v>
      </c>
      <c r="Q9038" s="3" t="str">
        <f>IF(Table5[[#This Row],[Profit_Percentage]]&gt;25%,"high_profit","low_profit")&amp;(IF(Table5[[#This Row],[net_sales]]&gt;1000," high_sales"," low_sales"))</f>
        <v>low_profit high_sales</v>
      </c>
      <c r="R9038" s="3"/>
    </row>
    <row r="9039" spans="1:18" ht="14.25" customHeight="1" x14ac:dyDescent="0.3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Table5[[#This Row],[sales]]-(Table5[[#This Row],[sales]]*Table5[[#This Row],[discount]])</f>
        <v>1086.384</v>
      </c>
      <c r="O9039" s="6">
        <f>Table5[[#This Row],[profit]]/Table5[[#This Row],[net_sales]]</f>
        <v>0.11514344835711866</v>
      </c>
      <c r="P9039" s="3" t="str">
        <f>IF(Table5[[#This Row],[Profit_Percentage]]&lt;=24.5%,"low","high")</f>
        <v>low</v>
      </c>
      <c r="Q9039" s="3" t="str">
        <f>IF(Table5[[#This Row],[Profit_Percentage]]&gt;25%,"high_profit","low_profit")&amp;(IF(Table5[[#This Row],[net_sales]]&gt;1000," high_sales"," low_sales"))</f>
        <v>low_profit high_sales</v>
      </c>
      <c r="R9039" s="3"/>
    </row>
    <row r="9040" spans="1:18" ht="14.25" customHeight="1" x14ac:dyDescent="0.3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Table5[[#This Row],[sales]]-(Table5[[#This Row],[sales]]*Table5[[#This Row],[discount]])</f>
        <v>3537.7423999999996</v>
      </c>
      <c r="O9040" s="6">
        <f>Table5[[#This Row],[profit]]/Table5[[#This Row],[net_sales]]</f>
        <v>0.16466150842412947</v>
      </c>
      <c r="P9040" s="3" t="str">
        <f>IF(Table5[[#This Row],[Profit_Percentage]]&lt;=24.5%,"low","high")</f>
        <v>low</v>
      </c>
      <c r="Q9040" s="3" t="str">
        <f>IF(Table5[[#This Row],[Profit_Percentage]]&gt;25%,"high_profit","low_profit")&amp;(IF(Table5[[#This Row],[net_sales]]&gt;1000," high_sales"," low_sales"))</f>
        <v>low_profit high_sales</v>
      </c>
      <c r="R9040" s="3"/>
    </row>
    <row r="9041" spans="1:18" ht="14.25" customHeight="1" x14ac:dyDescent="0.3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Table5[[#This Row],[sales]]-(Table5[[#This Row],[sales]]*Table5[[#This Row],[discount]])</f>
        <v>3127.0248000000001</v>
      </c>
      <c r="O9041" s="6">
        <f>Table5[[#This Row],[profit]]/Table5[[#This Row],[net_sales]]</f>
        <v>0.27444937437016809</v>
      </c>
      <c r="P9041" s="3" t="str">
        <f>IF(Table5[[#This Row],[Profit_Percentage]]&lt;=24.5%,"low","high")</f>
        <v>high</v>
      </c>
      <c r="Q9041" s="3" t="str">
        <f>IF(Table5[[#This Row],[Profit_Percentage]]&gt;25%,"high_profit","low_profit")&amp;(IF(Table5[[#This Row],[net_sales]]&gt;1000," high_sales"," low_sales"))</f>
        <v>high_profit high_sales</v>
      </c>
      <c r="R9041" s="3"/>
    </row>
    <row r="9042" spans="1:18" ht="14.25" customHeight="1" x14ac:dyDescent="0.3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Table5[[#This Row],[sales]]-(Table5[[#This Row],[sales]]*Table5[[#This Row],[discount]])</f>
        <v>934.98159999999996</v>
      </c>
      <c r="O9042" s="6">
        <f>Table5[[#This Row],[profit]]/Table5[[#This Row],[net_sales]]</f>
        <v>0.46093955217942262</v>
      </c>
      <c r="P9042" s="3" t="str">
        <f>IF(Table5[[#This Row],[Profit_Percentage]]&lt;=24.5%,"low","high")</f>
        <v>high</v>
      </c>
      <c r="Q9042" s="3" t="str">
        <f>IF(Table5[[#This Row],[Profit_Percentage]]&gt;25%,"high_profit","low_profit")&amp;(IF(Table5[[#This Row],[net_sales]]&gt;1000," high_sales"," low_sales"))</f>
        <v>high_profit low_sales</v>
      </c>
      <c r="R9042" s="3"/>
    </row>
    <row r="9043" spans="1:18" ht="14.25" customHeight="1" x14ac:dyDescent="0.3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Table5[[#This Row],[sales]]-(Table5[[#This Row],[sales]]*Table5[[#This Row],[discount]])</f>
        <v>1698.1118999999999</v>
      </c>
      <c r="O9043" s="6">
        <f>Table5[[#This Row],[profit]]/Table5[[#This Row],[net_sales]]</f>
        <v>0.3459901553013085</v>
      </c>
      <c r="P9043" s="3" t="str">
        <f>IF(Table5[[#This Row],[Profit_Percentage]]&lt;=24.5%,"low","high")</f>
        <v>high</v>
      </c>
      <c r="Q9043" s="3" t="str">
        <f>IF(Table5[[#This Row],[Profit_Percentage]]&gt;25%,"high_profit","low_profit")&amp;(IF(Table5[[#This Row],[net_sales]]&gt;1000," high_sales"," low_sales"))</f>
        <v>high_profit high_sales</v>
      </c>
      <c r="R9043" s="3"/>
    </row>
    <row r="9044" spans="1:18" ht="14.25" customHeight="1" x14ac:dyDescent="0.3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Table5[[#This Row],[sales]]-(Table5[[#This Row],[sales]]*Table5[[#This Row],[discount]])</f>
        <v>3041.9135999999999</v>
      </c>
      <c r="O9044" s="6">
        <f>Table5[[#This Row],[profit]]/Table5[[#This Row],[net_sales]]</f>
        <v>0.10157421959650663</v>
      </c>
      <c r="P9044" s="3" t="str">
        <f>IF(Table5[[#This Row],[Profit_Percentage]]&lt;=24.5%,"low","high")</f>
        <v>low</v>
      </c>
      <c r="Q9044" s="3" t="str">
        <f>IF(Table5[[#This Row],[Profit_Percentage]]&gt;25%,"high_profit","low_profit")&amp;(IF(Table5[[#This Row],[net_sales]]&gt;1000," high_sales"," low_sales"))</f>
        <v>low_profit high_sales</v>
      </c>
      <c r="R9044" s="3"/>
    </row>
    <row r="9045" spans="1:18" ht="14.25" customHeight="1" x14ac:dyDescent="0.3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Table5[[#This Row],[sales]]-(Table5[[#This Row],[sales]]*Table5[[#This Row],[discount]])</f>
        <v>1424.7968999999998</v>
      </c>
      <c r="O9045" s="6">
        <f>Table5[[#This Row],[profit]]/Table5[[#This Row],[net_sales]]</f>
        <v>0.10668187164079317</v>
      </c>
      <c r="P9045" s="3" t="str">
        <f>IF(Table5[[#This Row],[Profit_Percentage]]&lt;=24.5%,"low","high")</f>
        <v>low</v>
      </c>
      <c r="Q9045" s="3" t="str">
        <f>IF(Table5[[#This Row],[Profit_Percentage]]&gt;25%,"high_profit","low_profit")&amp;(IF(Table5[[#This Row],[net_sales]]&gt;1000," high_sales"," low_sales"))</f>
        <v>low_profit high_sales</v>
      </c>
      <c r="R9045" s="3"/>
    </row>
    <row r="9046" spans="1:18" ht="14.25" customHeight="1" x14ac:dyDescent="0.3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Table5[[#This Row],[sales]]-(Table5[[#This Row],[sales]]*Table5[[#This Row],[discount]])</f>
        <v>3103.9279999999999</v>
      </c>
      <c r="O9046" s="6">
        <f>Table5[[#This Row],[profit]]/Table5[[#This Row],[net_sales]]</f>
        <v>0.27799936080991572</v>
      </c>
      <c r="P9046" s="3" t="str">
        <f>IF(Table5[[#This Row],[Profit_Percentage]]&lt;=24.5%,"low","high")</f>
        <v>high</v>
      </c>
      <c r="Q9046" s="3" t="str">
        <f>IF(Table5[[#This Row],[Profit_Percentage]]&gt;25%,"high_profit","low_profit")&amp;(IF(Table5[[#This Row],[net_sales]]&gt;1000," high_sales"," low_sales"))</f>
        <v>high_profit high_sales</v>
      </c>
      <c r="R9046" s="3"/>
    </row>
    <row r="9047" spans="1:18" ht="14.25" customHeight="1" x14ac:dyDescent="0.3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Table5[[#This Row],[sales]]-(Table5[[#This Row],[sales]]*Table5[[#This Row],[discount]])</f>
        <v>3463.8873000000003</v>
      </c>
      <c r="O9047" s="6">
        <f>Table5[[#This Row],[profit]]/Table5[[#This Row],[net_sales]]</f>
        <v>0.25876130554247534</v>
      </c>
      <c r="P9047" s="3" t="str">
        <f>IF(Table5[[#This Row],[Profit_Percentage]]&lt;=24.5%,"low","high")</f>
        <v>high</v>
      </c>
      <c r="Q9047" s="3" t="str">
        <f>IF(Table5[[#This Row],[Profit_Percentage]]&gt;25%,"high_profit","low_profit")&amp;(IF(Table5[[#This Row],[net_sales]]&gt;1000," high_sales"," low_sales"))</f>
        <v>high_profit high_sales</v>
      </c>
      <c r="R9047" s="3"/>
    </row>
    <row r="9048" spans="1:18" ht="14.25" customHeight="1" x14ac:dyDescent="0.3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Table5[[#This Row],[sales]]-(Table5[[#This Row],[sales]]*Table5[[#This Row],[discount]])</f>
        <v>2342.7570000000001</v>
      </c>
      <c r="O9048" s="6">
        <f>Table5[[#This Row],[profit]]/Table5[[#This Row],[net_sales]]</f>
        <v>0.25555360628524426</v>
      </c>
      <c r="P9048" s="3" t="str">
        <f>IF(Table5[[#This Row],[Profit_Percentage]]&lt;=24.5%,"low","high")</f>
        <v>high</v>
      </c>
      <c r="Q9048" s="3" t="str">
        <f>IF(Table5[[#This Row],[Profit_Percentage]]&gt;25%,"high_profit","low_profit")&amp;(IF(Table5[[#This Row],[net_sales]]&gt;1000," high_sales"," low_sales"))</f>
        <v>high_profit high_sales</v>
      </c>
      <c r="R9048" s="3"/>
    </row>
    <row r="9049" spans="1:18" ht="14.25" customHeight="1" x14ac:dyDescent="0.3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Table5[[#This Row],[sales]]-(Table5[[#This Row],[sales]]*Table5[[#This Row],[discount]])</f>
        <v>1562.5914</v>
      </c>
      <c r="O9049" s="6">
        <f>Table5[[#This Row],[profit]]/Table5[[#This Row],[net_sales]]</f>
        <v>0.24004995803765464</v>
      </c>
      <c r="P9049" s="3" t="str">
        <f>IF(Table5[[#This Row],[Profit_Percentage]]&lt;=24.5%,"low","high")</f>
        <v>low</v>
      </c>
      <c r="Q9049" s="3" t="str">
        <f>IF(Table5[[#This Row],[Profit_Percentage]]&gt;25%,"high_profit","low_profit")&amp;(IF(Table5[[#This Row],[net_sales]]&gt;1000," high_sales"," low_sales"))</f>
        <v>low_profit high_sales</v>
      </c>
      <c r="R9049" s="3"/>
    </row>
    <row r="9050" spans="1:18" ht="14.25" customHeight="1" x14ac:dyDescent="0.3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Table5[[#This Row],[sales]]-(Table5[[#This Row],[sales]]*Table5[[#This Row],[discount]])</f>
        <v>361.02499999999998</v>
      </c>
      <c r="O9050" s="6">
        <f>Table5[[#This Row],[profit]]/Table5[[#This Row],[net_sales]]</f>
        <v>0.14206772384183922</v>
      </c>
      <c r="P9050" s="3" t="str">
        <f>IF(Table5[[#This Row],[Profit_Percentage]]&lt;=24.5%,"low","high")</f>
        <v>low</v>
      </c>
      <c r="Q9050" s="3" t="str">
        <f>IF(Table5[[#This Row],[Profit_Percentage]]&gt;25%,"high_profit","low_profit")&amp;(IF(Table5[[#This Row],[net_sales]]&gt;1000," high_sales"," low_sales"))</f>
        <v>low_profit low_sales</v>
      </c>
      <c r="R9050" s="3"/>
    </row>
    <row r="9051" spans="1:18" ht="14.25" customHeight="1" x14ac:dyDescent="0.3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Table5[[#This Row],[sales]]-(Table5[[#This Row],[sales]]*Table5[[#This Row],[discount]])</f>
        <v>314.16000000000003</v>
      </c>
      <c r="O9051" s="6">
        <f>Table5[[#This Row],[profit]]/Table5[[#This Row],[net_sales]]</f>
        <v>0.38725490196078427</v>
      </c>
      <c r="P9051" s="3" t="str">
        <f>IF(Table5[[#This Row],[Profit_Percentage]]&lt;=24.5%,"low","high")</f>
        <v>high</v>
      </c>
      <c r="Q9051" s="3" t="str">
        <f>IF(Table5[[#This Row],[Profit_Percentage]]&gt;25%,"high_profit","low_profit")&amp;(IF(Table5[[#This Row],[net_sales]]&gt;1000," high_sales"," low_sales"))</f>
        <v>high_profit low_sales</v>
      </c>
      <c r="R9051" s="3"/>
    </row>
    <row r="9052" spans="1:18" ht="14.25" customHeight="1" x14ac:dyDescent="0.3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Table5[[#This Row],[sales]]-(Table5[[#This Row],[sales]]*Table5[[#This Row],[discount]])</f>
        <v>1173.855</v>
      </c>
      <c r="O9052" s="6">
        <f>Table5[[#This Row],[profit]]/Table5[[#This Row],[net_sales]]</f>
        <v>0.27052745015355389</v>
      </c>
      <c r="P9052" s="3" t="str">
        <f>IF(Table5[[#This Row],[Profit_Percentage]]&lt;=24.5%,"low","high")</f>
        <v>high</v>
      </c>
      <c r="Q9052" s="3" t="str">
        <f>IF(Table5[[#This Row],[Profit_Percentage]]&gt;25%,"high_profit","low_profit")&amp;(IF(Table5[[#This Row],[net_sales]]&gt;1000," high_sales"," low_sales"))</f>
        <v>high_profit high_sales</v>
      </c>
      <c r="R9052" s="3"/>
    </row>
    <row r="9053" spans="1:18" ht="14.25" customHeight="1" x14ac:dyDescent="0.3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Table5[[#This Row],[sales]]-(Table5[[#This Row],[sales]]*Table5[[#This Row],[discount]])</f>
        <v>750.06359999999995</v>
      </c>
      <c r="O9053" s="6">
        <f>Table5[[#This Row],[profit]]/Table5[[#This Row],[net_sales]]</f>
        <v>0.39184677139378588</v>
      </c>
      <c r="P9053" s="3" t="str">
        <f>IF(Table5[[#This Row],[Profit_Percentage]]&lt;=24.5%,"low","high")</f>
        <v>high</v>
      </c>
      <c r="Q9053" s="3" t="str">
        <f>IF(Table5[[#This Row],[Profit_Percentage]]&gt;25%,"high_profit","low_profit")&amp;(IF(Table5[[#This Row],[net_sales]]&gt;1000," high_sales"," low_sales"))</f>
        <v>high_profit low_sales</v>
      </c>
      <c r="R9053" s="3"/>
    </row>
    <row r="9054" spans="1:18" ht="14.25" customHeight="1" x14ac:dyDescent="0.3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Table5[[#This Row],[sales]]-(Table5[[#This Row],[sales]]*Table5[[#This Row],[discount]])</f>
        <v>4576.7039999999997</v>
      </c>
      <c r="O9054" s="6">
        <f>Table5[[#This Row],[profit]]/Table5[[#This Row],[net_sales]]</f>
        <v>0.24460616198906462</v>
      </c>
      <c r="P9054" s="3" t="str">
        <f>IF(Table5[[#This Row],[Profit_Percentage]]&lt;=24.5%,"low","high")</f>
        <v>low</v>
      </c>
      <c r="Q9054" s="3" t="str">
        <f>IF(Table5[[#This Row],[Profit_Percentage]]&gt;25%,"high_profit","low_profit")&amp;(IF(Table5[[#This Row],[net_sales]]&gt;1000," high_sales"," low_sales"))</f>
        <v>low_profit high_sales</v>
      </c>
      <c r="R9054" s="3"/>
    </row>
    <row r="9055" spans="1:18" ht="14.25" customHeight="1" x14ac:dyDescent="0.3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Table5[[#This Row],[sales]]-(Table5[[#This Row],[sales]]*Table5[[#This Row],[discount]])</f>
        <v>1243.7672</v>
      </c>
      <c r="O9055" s="6">
        <f>Table5[[#This Row],[profit]]/Table5[[#This Row],[net_sales]]</f>
        <v>0.30313550638736891</v>
      </c>
      <c r="P9055" s="3" t="str">
        <f>IF(Table5[[#This Row],[Profit_Percentage]]&lt;=24.5%,"low","high")</f>
        <v>high</v>
      </c>
      <c r="Q9055" s="3" t="str">
        <f>IF(Table5[[#This Row],[Profit_Percentage]]&gt;25%,"high_profit","low_profit")&amp;(IF(Table5[[#This Row],[net_sales]]&gt;1000," high_sales"," low_sales"))</f>
        <v>high_profit high_sales</v>
      </c>
      <c r="R9055" s="3"/>
    </row>
    <row r="9056" spans="1:18" ht="14.25" customHeight="1" x14ac:dyDescent="0.3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Table5[[#This Row],[sales]]-(Table5[[#This Row],[sales]]*Table5[[#This Row],[discount]])</f>
        <v>3032.8053</v>
      </c>
      <c r="O9056" s="6">
        <f>Table5[[#This Row],[profit]]/Table5[[#This Row],[net_sales]]</f>
        <v>0.36578015740080644</v>
      </c>
      <c r="P9056" s="3" t="str">
        <f>IF(Table5[[#This Row],[Profit_Percentage]]&lt;=24.5%,"low","high")</f>
        <v>high</v>
      </c>
      <c r="Q9056" s="3" t="str">
        <f>IF(Table5[[#This Row],[Profit_Percentage]]&gt;25%,"high_profit","low_profit")&amp;(IF(Table5[[#This Row],[net_sales]]&gt;1000," high_sales"," low_sales"))</f>
        <v>high_profit high_sales</v>
      </c>
      <c r="R9056" s="3"/>
    </row>
    <row r="9057" spans="1:18" ht="14.25" customHeight="1" x14ac:dyDescent="0.3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Table5[[#This Row],[sales]]-(Table5[[#This Row],[sales]]*Table5[[#This Row],[discount]])</f>
        <v>2958.1848</v>
      </c>
      <c r="O9057" s="6">
        <f>Table5[[#This Row],[profit]]/Table5[[#This Row],[net_sales]]</f>
        <v>0.10880658977086219</v>
      </c>
      <c r="P9057" s="3" t="str">
        <f>IF(Table5[[#This Row],[Profit_Percentage]]&lt;=24.5%,"low","high")</f>
        <v>low</v>
      </c>
      <c r="Q9057" s="3" t="str">
        <f>IF(Table5[[#This Row],[Profit_Percentage]]&gt;25%,"high_profit","low_profit")&amp;(IF(Table5[[#This Row],[net_sales]]&gt;1000," high_sales"," low_sales"))</f>
        <v>low_profit high_sales</v>
      </c>
      <c r="R9057" s="3"/>
    </row>
    <row r="9058" spans="1:18" ht="14.25" customHeight="1" x14ac:dyDescent="0.3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Table5[[#This Row],[sales]]-(Table5[[#This Row],[sales]]*Table5[[#This Row],[discount]])</f>
        <v>2653.0335000000005</v>
      </c>
      <c r="O9058" s="6">
        <f>Table5[[#This Row],[profit]]/Table5[[#This Row],[net_sales]]</f>
        <v>0.16879922549036788</v>
      </c>
      <c r="P9058" s="3" t="str">
        <f>IF(Table5[[#This Row],[Profit_Percentage]]&lt;=24.5%,"low","high")</f>
        <v>low</v>
      </c>
      <c r="Q9058" s="3" t="str">
        <f>IF(Table5[[#This Row],[Profit_Percentage]]&gt;25%,"high_profit","low_profit")&amp;(IF(Table5[[#This Row],[net_sales]]&gt;1000," high_sales"," low_sales"))</f>
        <v>low_profit high_sales</v>
      </c>
      <c r="R9058" s="3"/>
    </row>
    <row r="9059" spans="1:18" ht="14.25" customHeight="1" x14ac:dyDescent="0.3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Table5[[#This Row],[sales]]-(Table5[[#This Row],[sales]]*Table5[[#This Row],[discount]])</f>
        <v>833.01839999999993</v>
      </c>
      <c r="O9059" s="6">
        <f>Table5[[#This Row],[profit]]/Table5[[#This Row],[net_sales]]</f>
        <v>0.33100109193266325</v>
      </c>
      <c r="P9059" s="3" t="str">
        <f>IF(Table5[[#This Row],[Profit_Percentage]]&lt;=24.5%,"low","high")</f>
        <v>high</v>
      </c>
      <c r="Q9059" s="3" t="str">
        <f>IF(Table5[[#This Row],[Profit_Percentage]]&gt;25%,"high_profit","low_profit")&amp;(IF(Table5[[#This Row],[net_sales]]&gt;1000," high_sales"," low_sales"))</f>
        <v>high_profit low_sales</v>
      </c>
      <c r="R9059" s="3"/>
    </row>
    <row r="9060" spans="1:18" ht="14.25" customHeight="1" x14ac:dyDescent="0.3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Table5[[#This Row],[sales]]-(Table5[[#This Row],[sales]]*Table5[[#This Row],[discount]])</f>
        <v>1420.9656</v>
      </c>
      <c r="O9060" s="6">
        <f>Table5[[#This Row],[profit]]/Table5[[#This Row],[net_sales]]</f>
        <v>0.25064646181441691</v>
      </c>
      <c r="P9060" s="3" t="str">
        <f>IF(Table5[[#This Row],[Profit_Percentage]]&lt;=24.5%,"low","high")</f>
        <v>high</v>
      </c>
      <c r="Q9060" s="3" t="str">
        <f>IF(Table5[[#This Row],[Profit_Percentage]]&gt;25%,"high_profit","low_profit")&amp;(IF(Table5[[#This Row],[net_sales]]&gt;1000," high_sales"," low_sales"))</f>
        <v>high_profit high_sales</v>
      </c>
      <c r="R9060" s="3"/>
    </row>
    <row r="9061" spans="1:18" ht="14.25" customHeight="1" x14ac:dyDescent="0.3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Table5[[#This Row],[sales]]-(Table5[[#This Row],[sales]]*Table5[[#This Row],[discount]])</f>
        <v>1177.1516000000001</v>
      </c>
      <c r="O9061" s="6">
        <f>Table5[[#This Row],[profit]]/Table5[[#This Row],[net_sales]]</f>
        <v>0.27246278219389924</v>
      </c>
      <c r="P9061" s="3" t="str">
        <f>IF(Table5[[#This Row],[Profit_Percentage]]&lt;=24.5%,"low","high")</f>
        <v>high</v>
      </c>
      <c r="Q9061" s="3" t="str">
        <f>IF(Table5[[#This Row],[Profit_Percentage]]&gt;25%,"high_profit","low_profit")&amp;(IF(Table5[[#This Row],[net_sales]]&gt;1000," high_sales"," low_sales"))</f>
        <v>high_profit high_sales</v>
      </c>
      <c r="R9061" s="3"/>
    </row>
    <row r="9062" spans="1:18" ht="14.25" customHeight="1" x14ac:dyDescent="0.3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Table5[[#This Row],[sales]]-(Table5[[#This Row],[sales]]*Table5[[#This Row],[discount]])</f>
        <v>3592.7074000000002</v>
      </c>
      <c r="O9062" s="6">
        <f>Table5[[#This Row],[profit]]/Table5[[#This Row],[net_sales]]</f>
        <v>0.35914975987190045</v>
      </c>
      <c r="P9062" s="3" t="str">
        <f>IF(Table5[[#This Row],[Profit_Percentage]]&lt;=24.5%,"low","high")</f>
        <v>high</v>
      </c>
      <c r="Q9062" s="3" t="str">
        <f>IF(Table5[[#This Row],[Profit_Percentage]]&gt;25%,"high_profit","low_profit")&amp;(IF(Table5[[#This Row],[net_sales]]&gt;1000," high_sales"," low_sales"))</f>
        <v>high_profit high_sales</v>
      </c>
      <c r="R9062" s="3"/>
    </row>
    <row r="9063" spans="1:18" ht="14.25" customHeight="1" x14ac:dyDescent="0.3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Table5[[#This Row],[sales]]-(Table5[[#This Row],[sales]]*Table5[[#This Row],[discount]])</f>
        <v>4088.3265000000001</v>
      </c>
      <c r="O9063" s="6">
        <f>Table5[[#This Row],[profit]]/Table5[[#This Row],[net_sales]]</f>
        <v>0.30334416783982393</v>
      </c>
      <c r="P9063" s="3" t="str">
        <f>IF(Table5[[#This Row],[Profit_Percentage]]&lt;=24.5%,"low","high")</f>
        <v>high</v>
      </c>
      <c r="Q9063" s="3" t="str">
        <f>IF(Table5[[#This Row],[Profit_Percentage]]&gt;25%,"high_profit","low_profit")&amp;(IF(Table5[[#This Row],[net_sales]]&gt;1000," high_sales"," low_sales"))</f>
        <v>high_profit high_sales</v>
      </c>
      <c r="R9063" s="3"/>
    </row>
    <row r="9064" spans="1:18" ht="14.25" customHeight="1" x14ac:dyDescent="0.3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Table5[[#This Row],[sales]]-(Table5[[#This Row],[sales]]*Table5[[#This Row],[discount]])</f>
        <v>1006.7188000000001</v>
      </c>
      <c r="O9064" s="6">
        <f>Table5[[#This Row],[profit]]/Table5[[#This Row],[net_sales]]</f>
        <v>0.37121587478052454</v>
      </c>
      <c r="P9064" s="3" t="str">
        <f>IF(Table5[[#This Row],[Profit_Percentage]]&lt;=24.5%,"low","high")</f>
        <v>high</v>
      </c>
      <c r="Q9064" s="3" t="str">
        <f>IF(Table5[[#This Row],[Profit_Percentage]]&gt;25%,"high_profit","low_profit")&amp;(IF(Table5[[#This Row],[net_sales]]&gt;1000," high_sales"," low_sales"))</f>
        <v>high_profit high_sales</v>
      </c>
      <c r="R9064" s="3"/>
    </row>
    <row r="9065" spans="1:18" ht="14.25" customHeight="1" x14ac:dyDescent="0.3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Table5[[#This Row],[sales]]-(Table5[[#This Row],[sales]]*Table5[[#This Row],[discount]])</f>
        <v>1194.4625000000001</v>
      </c>
      <c r="O9065" s="6">
        <f>Table5[[#This Row],[profit]]/Table5[[#This Row],[net_sales]]</f>
        <v>0.1901106146069885</v>
      </c>
      <c r="P9065" s="3" t="str">
        <f>IF(Table5[[#This Row],[Profit_Percentage]]&lt;=24.5%,"low","high")</f>
        <v>low</v>
      </c>
      <c r="Q9065" s="3" t="str">
        <f>IF(Table5[[#This Row],[Profit_Percentage]]&gt;25%,"high_profit","low_profit")&amp;(IF(Table5[[#This Row],[net_sales]]&gt;1000," high_sales"," low_sales"))</f>
        <v>low_profit high_sales</v>
      </c>
      <c r="R9065" s="3"/>
    </row>
    <row r="9066" spans="1:18" ht="14.25" customHeight="1" x14ac:dyDescent="0.3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Table5[[#This Row],[sales]]-(Table5[[#This Row],[sales]]*Table5[[#This Row],[discount]])</f>
        <v>1857.2453999999998</v>
      </c>
      <c r="O9066" s="6">
        <f>Table5[[#This Row],[profit]]/Table5[[#This Row],[net_sales]]</f>
        <v>0.29667054229882606</v>
      </c>
      <c r="P9066" s="3" t="str">
        <f>IF(Table5[[#This Row],[Profit_Percentage]]&lt;=24.5%,"low","high")</f>
        <v>high</v>
      </c>
      <c r="Q9066" s="3" t="str">
        <f>IF(Table5[[#This Row],[Profit_Percentage]]&gt;25%,"high_profit","low_profit")&amp;(IF(Table5[[#This Row],[net_sales]]&gt;1000," high_sales"," low_sales"))</f>
        <v>high_profit high_sales</v>
      </c>
      <c r="R9066" s="3"/>
    </row>
    <row r="9067" spans="1:18" ht="14.25" customHeight="1" x14ac:dyDescent="0.3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Table5[[#This Row],[sales]]-(Table5[[#This Row],[sales]]*Table5[[#This Row],[discount]])</f>
        <v>1128.1809000000001</v>
      </c>
      <c r="O9067" s="6">
        <f>Table5[[#This Row],[profit]]/Table5[[#This Row],[net_sales]]</f>
        <v>0.26676572879402582</v>
      </c>
      <c r="P9067" s="3" t="str">
        <f>IF(Table5[[#This Row],[Profit_Percentage]]&lt;=24.5%,"low","high")</f>
        <v>high</v>
      </c>
      <c r="Q9067" s="3" t="str">
        <f>IF(Table5[[#This Row],[Profit_Percentage]]&gt;25%,"high_profit","low_profit")&amp;(IF(Table5[[#This Row],[net_sales]]&gt;1000," high_sales"," low_sales"))</f>
        <v>high_profit high_sales</v>
      </c>
      <c r="R9067" s="3"/>
    </row>
    <row r="9068" spans="1:18" ht="14.25" customHeight="1" x14ac:dyDescent="0.3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Table5[[#This Row],[sales]]-(Table5[[#This Row],[sales]]*Table5[[#This Row],[discount]])</f>
        <v>3850.386</v>
      </c>
      <c r="O9068" s="6">
        <f>Table5[[#This Row],[profit]]/Table5[[#This Row],[net_sales]]</f>
        <v>0.13065443308800728</v>
      </c>
      <c r="P9068" s="3" t="str">
        <f>IF(Table5[[#This Row],[Profit_Percentage]]&lt;=24.5%,"low","high")</f>
        <v>low</v>
      </c>
      <c r="Q9068" s="3" t="str">
        <f>IF(Table5[[#This Row],[Profit_Percentage]]&gt;25%,"high_profit","low_profit")&amp;(IF(Table5[[#This Row],[net_sales]]&gt;1000," high_sales"," low_sales"))</f>
        <v>low_profit high_sales</v>
      </c>
      <c r="R9068" s="3"/>
    </row>
    <row r="9069" spans="1:18" ht="14.25" customHeight="1" x14ac:dyDescent="0.3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Table5[[#This Row],[sales]]-(Table5[[#This Row],[sales]]*Table5[[#This Row],[discount]])</f>
        <v>3785.0915999999997</v>
      </c>
      <c r="O9069" s="6">
        <f>Table5[[#This Row],[profit]]/Table5[[#This Row],[net_sales]]</f>
        <v>0.17871958501611956</v>
      </c>
      <c r="P9069" s="3" t="str">
        <f>IF(Table5[[#This Row],[Profit_Percentage]]&lt;=24.5%,"low","high")</f>
        <v>low</v>
      </c>
      <c r="Q9069" s="3" t="str">
        <f>IF(Table5[[#This Row],[Profit_Percentage]]&gt;25%,"high_profit","low_profit")&amp;(IF(Table5[[#This Row],[net_sales]]&gt;1000," high_sales"," low_sales"))</f>
        <v>low_profit high_sales</v>
      </c>
      <c r="R9069" s="3"/>
    </row>
    <row r="9070" spans="1:18" ht="14.25" customHeight="1" x14ac:dyDescent="0.3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Table5[[#This Row],[sales]]-(Table5[[#This Row],[sales]]*Table5[[#This Row],[discount]])</f>
        <v>2335.5328</v>
      </c>
      <c r="O9070" s="6">
        <f>Table5[[#This Row],[profit]]/Table5[[#This Row],[net_sales]]</f>
        <v>0.24100710553069518</v>
      </c>
      <c r="P9070" s="3" t="str">
        <f>IF(Table5[[#This Row],[Profit_Percentage]]&lt;=24.5%,"low","high")</f>
        <v>low</v>
      </c>
      <c r="Q9070" s="3" t="str">
        <f>IF(Table5[[#This Row],[Profit_Percentage]]&gt;25%,"high_profit","low_profit")&amp;(IF(Table5[[#This Row],[net_sales]]&gt;1000," high_sales"," low_sales"))</f>
        <v>low_profit high_sales</v>
      </c>
      <c r="R9070" s="3"/>
    </row>
    <row r="9071" spans="1:18" ht="14.25" customHeight="1" x14ac:dyDescent="0.3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Table5[[#This Row],[sales]]-(Table5[[#This Row],[sales]]*Table5[[#This Row],[discount]])</f>
        <v>2330.0054</v>
      </c>
      <c r="O9071" s="6">
        <f>Table5[[#This Row],[profit]]/Table5[[#This Row],[net_sales]]</f>
        <v>0.32939837821835088</v>
      </c>
      <c r="P9071" s="3" t="str">
        <f>IF(Table5[[#This Row],[Profit_Percentage]]&lt;=24.5%,"low","high")</f>
        <v>high</v>
      </c>
      <c r="Q9071" s="3" t="str">
        <f>IF(Table5[[#This Row],[Profit_Percentage]]&gt;25%,"high_profit","low_profit")&amp;(IF(Table5[[#This Row],[net_sales]]&gt;1000," high_sales"," low_sales"))</f>
        <v>high_profit high_sales</v>
      </c>
      <c r="R9071" s="3"/>
    </row>
    <row r="9072" spans="1:18" ht="14.25" customHeight="1" x14ac:dyDescent="0.3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Table5[[#This Row],[sales]]-(Table5[[#This Row],[sales]]*Table5[[#This Row],[discount]])</f>
        <v>2420.1486</v>
      </c>
      <c r="O9072" s="6">
        <f>Table5[[#This Row],[profit]]/Table5[[#This Row],[net_sales]]</f>
        <v>0.22928344152090493</v>
      </c>
      <c r="P9072" s="3" t="str">
        <f>IF(Table5[[#This Row],[Profit_Percentage]]&lt;=24.5%,"low","high")</f>
        <v>low</v>
      </c>
      <c r="Q9072" s="3" t="str">
        <f>IF(Table5[[#This Row],[Profit_Percentage]]&gt;25%,"high_profit","low_profit")&amp;(IF(Table5[[#This Row],[net_sales]]&gt;1000," high_sales"," low_sales"))</f>
        <v>low_profit high_sales</v>
      </c>
      <c r="R9072" s="3"/>
    </row>
    <row r="9073" spans="1:18" ht="14.25" customHeight="1" x14ac:dyDescent="0.3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Table5[[#This Row],[sales]]-(Table5[[#This Row],[sales]]*Table5[[#This Row],[discount]])</f>
        <v>1404.663</v>
      </c>
      <c r="O9073" s="6">
        <f>Table5[[#This Row],[profit]]/Table5[[#This Row],[net_sales]]</f>
        <v>0.35514568262992618</v>
      </c>
      <c r="P9073" s="3" t="str">
        <f>IF(Table5[[#This Row],[Profit_Percentage]]&lt;=24.5%,"low","high")</f>
        <v>high</v>
      </c>
      <c r="Q9073" s="3" t="str">
        <f>IF(Table5[[#This Row],[Profit_Percentage]]&gt;25%,"high_profit","low_profit")&amp;(IF(Table5[[#This Row],[net_sales]]&gt;1000," high_sales"," low_sales"))</f>
        <v>high_profit high_sales</v>
      </c>
      <c r="R9073" s="3"/>
    </row>
    <row r="9074" spans="1:18" ht="14.25" customHeight="1" x14ac:dyDescent="0.3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Table5[[#This Row],[sales]]-(Table5[[#This Row],[sales]]*Table5[[#This Row],[discount]])</f>
        <v>3570.85</v>
      </c>
      <c r="O9074" s="6">
        <f>Table5[[#This Row],[profit]]/Table5[[#This Row],[net_sales]]</f>
        <v>0.13229063108223532</v>
      </c>
      <c r="P9074" s="3" t="str">
        <f>IF(Table5[[#This Row],[Profit_Percentage]]&lt;=24.5%,"low","high")</f>
        <v>low</v>
      </c>
      <c r="Q9074" s="3" t="str">
        <f>IF(Table5[[#This Row],[Profit_Percentage]]&gt;25%,"high_profit","low_profit")&amp;(IF(Table5[[#This Row],[net_sales]]&gt;1000," high_sales"," low_sales"))</f>
        <v>low_profit high_sales</v>
      </c>
      <c r="R9074" s="3"/>
    </row>
    <row r="9075" spans="1:18" ht="14.25" customHeight="1" x14ac:dyDescent="0.3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Table5[[#This Row],[sales]]-(Table5[[#This Row],[sales]]*Table5[[#This Row],[discount]])</f>
        <v>3920.5347999999999</v>
      </c>
      <c r="O9075" s="6">
        <f>Table5[[#This Row],[profit]]/Table5[[#This Row],[net_sales]]</f>
        <v>0.21986796291159053</v>
      </c>
      <c r="P9075" s="3" t="str">
        <f>IF(Table5[[#This Row],[Profit_Percentage]]&lt;=24.5%,"low","high")</f>
        <v>low</v>
      </c>
      <c r="Q9075" s="3" t="str">
        <f>IF(Table5[[#This Row],[Profit_Percentage]]&gt;25%,"high_profit","low_profit")&amp;(IF(Table5[[#This Row],[net_sales]]&gt;1000," high_sales"," low_sales"))</f>
        <v>low_profit high_sales</v>
      </c>
      <c r="R9075" s="3"/>
    </row>
    <row r="9076" spans="1:18" ht="14.25" customHeight="1" x14ac:dyDescent="0.3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Table5[[#This Row],[sales]]-(Table5[[#This Row],[sales]]*Table5[[#This Row],[discount]])</f>
        <v>287.78399999999999</v>
      </c>
      <c r="O9076" s="6">
        <f>Table5[[#This Row],[profit]]/Table5[[#This Row],[net_sales]]</f>
        <v>0.26790926528229503</v>
      </c>
      <c r="P9076" s="3" t="str">
        <f>IF(Table5[[#This Row],[Profit_Percentage]]&lt;=24.5%,"low","high")</f>
        <v>high</v>
      </c>
      <c r="Q9076" s="3" t="str">
        <f>IF(Table5[[#This Row],[Profit_Percentage]]&gt;25%,"high_profit","low_profit")&amp;(IF(Table5[[#This Row],[net_sales]]&gt;1000," high_sales"," low_sales"))</f>
        <v>high_profit low_sales</v>
      </c>
      <c r="R9076" s="3"/>
    </row>
    <row r="9077" spans="1:18" ht="14.25" customHeight="1" x14ac:dyDescent="0.3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Table5[[#This Row],[sales]]-(Table5[[#This Row],[sales]]*Table5[[#This Row],[discount]])</f>
        <v>1786.3187999999998</v>
      </c>
      <c r="O9077" s="6">
        <f>Table5[[#This Row],[profit]]/Table5[[#This Row],[net_sales]]</f>
        <v>7.4538766540440615E-2</v>
      </c>
      <c r="P9077" s="3" t="str">
        <f>IF(Table5[[#This Row],[Profit_Percentage]]&lt;=24.5%,"low","high")</f>
        <v>low</v>
      </c>
      <c r="Q9077" s="3" t="str">
        <f>IF(Table5[[#This Row],[Profit_Percentage]]&gt;25%,"high_profit","low_profit")&amp;(IF(Table5[[#This Row],[net_sales]]&gt;1000," high_sales"," low_sales"))</f>
        <v>low_profit high_sales</v>
      </c>
      <c r="R9077" s="3"/>
    </row>
    <row r="9078" spans="1:18" ht="14.25" customHeight="1" x14ac:dyDescent="0.3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Table5[[#This Row],[sales]]-(Table5[[#This Row],[sales]]*Table5[[#This Row],[discount]])</f>
        <v>221.26079999999999</v>
      </c>
      <c r="O9078" s="6">
        <f>Table5[[#This Row],[profit]]/Table5[[#This Row],[net_sales]]</f>
        <v>0.21775208261020479</v>
      </c>
      <c r="P9078" s="3" t="str">
        <f>IF(Table5[[#This Row],[Profit_Percentage]]&lt;=24.5%,"low","high")</f>
        <v>low</v>
      </c>
      <c r="Q9078" s="3" t="str">
        <f>IF(Table5[[#This Row],[Profit_Percentage]]&gt;25%,"high_profit","low_profit")&amp;(IF(Table5[[#This Row],[net_sales]]&gt;1000," high_sales"," low_sales"))</f>
        <v>low_profit low_sales</v>
      </c>
      <c r="R9078" s="3"/>
    </row>
    <row r="9079" spans="1:18" ht="14.25" customHeight="1" x14ac:dyDescent="0.3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Table5[[#This Row],[sales]]-(Table5[[#This Row],[sales]]*Table5[[#This Row],[discount]])</f>
        <v>3160.08</v>
      </c>
      <c r="O9079" s="6">
        <f>Table5[[#This Row],[profit]]/Table5[[#This Row],[net_sales]]</f>
        <v>0.26468633705475808</v>
      </c>
      <c r="P9079" s="3" t="str">
        <f>IF(Table5[[#This Row],[Profit_Percentage]]&lt;=24.5%,"low","high")</f>
        <v>high</v>
      </c>
      <c r="Q9079" s="3" t="str">
        <f>IF(Table5[[#This Row],[Profit_Percentage]]&gt;25%,"high_profit","low_profit")&amp;(IF(Table5[[#This Row],[net_sales]]&gt;1000," high_sales"," low_sales"))</f>
        <v>high_profit high_sales</v>
      </c>
      <c r="R9079" s="3"/>
    </row>
    <row r="9080" spans="1:18" ht="14.25" customHeight="1" x14ac:dyDescent="0.3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Table5[[#This Row],[sales]]-(Table5[[#This Row],[sales]]*Table5[[#This Row],[discount]])</f>
        <v>745.17520000000002</v>
      </c>
      <c r="O9080" s="6">
        <f>Table5[[#This Row],[profit]]/Table5[[#This Row],[net_sales]]</f>
        <v>0.16857780559524793</v>
      </c>
      <c r="P9080" s="3" t="str">
        <f>IF(Table5[[#This Row],[Profit_Percentage]]&lt;=24.5%,"low","high")</f>
        <v>low</v>
      </c>
      <c r="Q9080" s="3" t="str">
        <f>IF(Table5[[#This Row],[Profit_Percentage]]&gt;25%,"high_profit","low_profit")&amp;(IF(Table5[[#This Row],[net_sales]]&gt;1000," high_sales"," low_sales"))</f>
        <v>low_profit low_sales</v>
      </c>
      <c r="R9080" s="3"/>
    </row>
    <row r="9081" spans="1:18" ht="14.25" customHeight="1" x14ac:dyDescent="0.3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Table5[[#This Row],[sales]]-(Table5[[#This Row],[sales]]*Table5[[#This Row],[discount]])</f>
        <v>2177.2479999999996</v>
      </c>
      <c r="O9081" s="6">
        <f>Table5[[#This Row],[profit]]/Table5[[#This Row],[net_sales]]</f>
        <v>0.4628503505342525</v>
      </c>
      <c r="P9081" s="3" t="str">
        <f>IF(Table5[[#This Row],[Profit_Percentage]]&lt;=24.5%,"low","high")</f>
        <v>high</v>
      </c>
      <c r="Q9081" s="3" t="str">
        <f>IF(Table5[[#This Row],[Profit_Percentage]]&gt;25%,"high_profit","low_profit")&amp;(IF(Table5[[#This Row],[net_sales]]&gt;1000," high_sales"," low_sales"))</f>
        <v>high_profit high_sales</v>
      </c>
      <c r="R9081" s="3"/>
    </row>
    <row r="9082" spans="1:18" ht="14.25" customHeight="1" x14ac:dyDescent="0.3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Table5[[#This Row],[sales]]-(Table5[[#This Row],[sales]]*Table5[[#This Row],[discount]])</f>
        <v>1277.2865999999999</v>
      </c>
      <c r="O9082" s="6">
        <f>Table5[[#This Row],[profit]]/Table5[[#This Row],[net_sales]]</f>
        <v>0.22009155971729447</v>
      </c>
      <c r="P9082" s="3" t="str">
        <f>IF(Table5[[#This Row],[Profit_Percentage]]&lt;=24.5%,"low","high")</f>
        <v>low</v>
      </c>
      <c r="Q9082" s="3" t="str">
        <f>IF(Table5[[#This Row],[Profit_Percentage]]&gt;25%,"high_profit","low_profit")&amp;(IF(Table5[[#This Row],[net_sales]]&gt;1000," high_sales"," low_sales"))</f>
        <v>low_profit high_sales</v>
      </c>
      <c r="R9082" s="3"/>
    </row>
    <row r="9083" spans="1:18" ht="14.25" customHeight="1" x14ac:dyDescent="0.3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Table5[[#This Row],[sales]]-(Table5[[#This Row],[sales]]*Table5[[#This Row],[discount]])</f>
        <v>3401.9376000000002</v>
      </c>
      <c r="O9083" s="6">
        <f>Table5[[#This Row],[profit]]/Table5[[#This Row],[net_sales]]</f>
        <v>0.11272987488071504</v>
      </c>
      <c r="P9083" s="3" t="str">
        <f>IF(Table5[[#This Row],[Profit_Percentage]]&lt;=24.5%,"low","high")</f>
        <v>low</v>
      </c>
      <c r="Q9083" s="3" t="str">
        <f>IF(Table5[[#This Row],[Profit_Percentage]]&gt;25%,"high_profit","low_profit")&amp;(IF(Table5[[#This Row],[net_sales]]&gt;1000," high_sales"," low_sales"))</f>
        <v>low_profit high_sales</v>
      </c>
      <c r="R9083" s="3"/>
    </row>
    <row r="9084" spans="1:18" ht="14.25" customHeight="1" x14ac:dyDescent="0.3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Table5[[#This Row],[sales]]-(Table5[[#This Row],[sales]]*Table5[[#This Row],[discount]])</f>
        <v>1948.1025</v>
      </c>
      <c r="O9084" s="6">
        <f>Table5[[#This Row],[profit]]/Table5[[#This Row],[net_sales]]</f>
        <v>0.2513214782076405</v>
      </c>
      <c r="P9084" s="3" t="str">
        <f>IF(Table5[[#This Row],[Profit_Percentage]]&lt;=24.5%,"low","high")</f>
        <v>high</v>
      </c>
      <c r="Q9084" s="3" t="str">
        <f>IF(Table5[[#This Row],[Profit_Percentage]]&gt;25%,"high_profit","low_profit")&amp;(IF(Table5[[#This Row],[net_sales]]&gt;1000," high_sales"," low_sales"))</f>
        <v>high_profit high_sales</v>
      </c>
      <c r="R9084" s="3"/>
    </row>
    <row r="9085" spans="1:18" ht="14.25" customHeight="1" x14ac:dyDescent="0.3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Table5[[#This Row],[sales]]-(Table5[[#This Row],[sales]]*Table5[[#This Row],[discount]])</f>
        <v>1233.3860999999999</v>
      </c>
      <c r="O9085" s="6">
        <f>Table5[[#This Row],[profit]]/Table5[[#This Row],[net_sales]]</f>
        <v>0.19154585899743803</v>
      </c>
      <c r="P9085" s="3" t="str">
        <f>IF(Table5[[#This Row],[Profit_Percentage]]&lt;=24.5%,"low","high")</f>
        <v>low</v>
      </c>
      <c r="Q9085" s="3" t="str">
        <f>IF(Table5[[#This Row],[Profit_Percentage]]&gt;25%,"high_profit","low_profit")&amp;(IF(Table5[[#This Row],[net_sales]]&gt;1000," high_sales"," low_sales"))</f>
        <v>low_profit high_sales</v>
      </c>
      <c r="R9085" s="3"/>
    </row>
    <row r="9086" spans="1:18" ht="14.25" customHeight="1" x14ac:dyDescent="0.3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Table5[[#This Row],[sales]]-(Table5[[#This Row],[sales]]*Table5[[#This Row],[discount]])</f>
        <v>910.96379999999999</v>
      </c>
      <c r="O9086" s="6">
        <f>Table5[[#This Row],[profit]]/Table5[[#This Row],[net_sales]]</f>
        <v>0.20009576670335308</v>
      </c>
      <c r="P9086" s="3" t="str">
        <f>IF(Table5[[#This Row],[Profit_Percentage]]&lt;=24.5%,"low","high")</f>
        <v>low</v>
      </c>
      <c r="Q9086" s="3" t="str">
        <f>IF(Table5[[#This Row],[Profit_Percentage]]&gt;25%,"high_profit","low_profit")&amp;(IF(Table5[[#This Row],[net_sales]]&gt;1000," high_sales"," low_sales"))</f>
        <v>low_profit low_sales</v>
      </c>
      <c r="R9086" s="3"/>
    </row>
    <row r="9087" spans="1:18" ht="14.25" customHeight="1" x14ac:dyDescent="0.3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Table5[[#This Row],[sales]]-(Table5[[#This Row],[sales]]*Table5[[#This Row],[discount]])</f>
        <v>867.98940000000005</v>
      </c>
      <c r="O9087" s="6">
        <f>Table5[[#This Row],[profit]]/Table5[[#This Row],[net_sales]]</f>
        <v>0.26271058148866794</v>
      </c>
      <c r="P9087" s="3" t="str">
        <f>IF(Table5[[#This Row],[Profit_Percentage]]&lt;=24.5%,"low","high")</f>
        <v>high</v>
      </c>
      <c r="Q9087" s="3" t="str">
        <f>IF(Table5[[#This Row],[Profit_Percentage]]&gt;25%,"high_profit","low_profit")&amp;(IF(Table5[[#This Row],[net_sales]]&gt;1000," high_sales"," low_sales"))</f>
        <v>high_profit low_sales</v>
      </c>
      <c r="R9087" s="3"/>
    </row>
    <row r="9088" spans="1:18" ht="14.25" customHeight="1" x14ac:dyDescent="0.3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Table5[[#This Row],[sales]]-(Table5[[#This Row],[sales]]*Table5[[#This Row],[discount]])</f>
        <v>2338.7835999999998</v>
      </c>
      <c r="O9088" s="6">
        <f>Table5[[#This Row],[profit]]/Table5[[#This Row],[net_sales]]</f>
        <v>0.39582969540234508</v>
      </c>
      <c r="P9088" s="3" t="str">
        <f>IF(Table5[[#This Row],[Profit_Percentage]]&lt;=24.5%,"low","high")</f>
        <v>high</v>
      </c>
      <c r="Q9088" s="3" t="str">
        <f>IF(Table5[[#This Row],[Profit_Percentage]]&gt;25%,"high_profit","low_profit")&amp;(IF(Table5[[#This Row],[net_sales]]&gt;1000," high_sales"," low_sales"))</f>
        <v>high_profit high_sales</v>
      </c>
      <c r="R9088" s="3"/>
    </row>
    <row r="9089" spans="1:18" ht="14.25" customHeight="1" x14ac:dyDescent="0.3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Table5[[#This Row],[sales]]-(Table5[[#This Row],[sales]]*Table5[[#This Row],[discount]])</f>
        <v>2580.8183999999997</v>
      </c>
      <c r="O9089" s="6">
        <f>Table5[[#This Row],[profit]]/Table5[[#This Row],[net_sales]]</f>
        <v>0.17341398371927294</v>
      </c>
      <c r="P9089" s="3" t="str">
        <f>IF(Table5[[#This Row],[Profit_Percentage]]&lt;=24.5%,"low","high")</f>
        <v>low</v>
      </c>
      <c r="Q9089" s="3" t="str">
        <f>IF(Table5[[#This Row],[Profit_Percentage]]&gt;25%,"high_profit","low_profit")&amp;(IF(Table5[[#This Row],[net_sales]]&gt;1000," high_sales"," low_sales"))</f>
        <v>low_profit high_sales</v>
      </c>
      <c r="R9089" s="3"/>
    </row>
    <row r="9090" spans="1:18" ht="14.25" customHeight="1" x14ac:dyDescent="0.3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Table5[[#This Row],[sales]]-(Table5[[#This Row],[sales]]*Table5[[#This Row],[discount]])</f>
        <v>898.64099999999996</v>
      </c>
      <c r="O9090" s="6">
        <f>Table5[[#This Row],[profit]]/Table5[[#This Row],[net_sales]]</f>
        <v>0.35935373525134068</v>
      </c>
      <c r="P9090" s="3" t="str">
        <f>IF(Table5[[#This Row],[Profit_Percentage]]&lt;=24.5%,"low","high")</f>
        <v>high</v>
      </c>
      <c r="Q9090" s="3" t="str">
        <f>IF(Table5[[#This Row],[Profit_Percentage]]&gt;25%,"high_profit","low_profit")&amp;(IF(Table5[[#This Row],[net_sales]]&gt;1000," high_sales"," low_sales"))</f>
        <v>high_profit low_sales</v>
      </c>
      <c r="R9090" s="3"/>
    </row>
    <row r="9091" spans="1:18" ht="14.25" customHeight="1" x14ac:dyDescent="0.3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Table5[[#This Row],[sales]]-(Table5[[#This Row],[sales]]*Table5[[#This Row],[discount]])</f>
        <v>2276.8382000000001</v>
      </c>
      <c r="O9091" s="6">
        <f>Table5[[#This Row],[profit]]/Table5[[#This Row],[net_sales]]</f>
        <v>5.5063201241089509E-2</v>
      </c>
      <c r="P9091" s="3" t="str">
        <f>IF(Table5[[#This Row],[Profit_Percentage]]&lt;=24.5%,"low","high")</f>
        <v>low</v>
      </c>
      <c r="Q9091" s="3" t="str">
        <f>IF(Table5[[#This Row],[Profit_Percentage]]&gt;25%,"high_profit","low_profit")&amp;(IF(Table5[[#This Row],[net_sales]]&gt;1000," high_sales"," low_sales"))</f>
        <v>low_profit high_sales</v>
      </c>
      <c r="R9091" s="3"/>
    </row>
    <row r="9092" spans="1:18" ht="14.25" customHeight="1" x14ac:dyDescent="0.3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Table5[[#This Row],[sales]]-(Table5[[#This Row],[sales]]*Table5[[#This Row],[discount]])</f>
        <v>307.54750000000001</v>
      </c>
      <c r="O9092" s="6">
        <f>Table5[[#This Row],[profit]]/Table5[[#This Row],[net_sales]]</f>
        <v>0.12082686414293725</v>
      </c>
      <c r="P9092" s="3" t="str">
        <f>IF(Table5[[#This Row],[Profit_Percentage]]&lt;=24.5%,"low","high")</f>
        <v>low</v>
      </c>
      <c r="Q9092" s="3" t="str">
        <f>IF(Table5[[#This Row],[Profit_Percentage]]&gt;25%,"high_profit","low_profit")&amp;(IF(Table5[[#This Row],[net_sales]]&gt;1000," high_sales"," low_sales"))</f>
        <v>low_profit low_sales</v>
      </c>
      <c r="R9092" s="3"/>
    </row>
    <row r="9093" spans="1:18" ht="14.25" customHeight="1" x14ac:dyDescent="0.3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Table5[[#This Row],[sales]]-(Table5[[#This Row],[sales]]*Table5[[#This Row],[discount]])</f>
        <v>3199.1574999999998</v>
      </c>
      <c r="O9093" s="6">
        <f>Table5[[#This Row],[profit]]/Table5[[#This Row],[net_sales]]</f>
        <v>0.30698082229461982</v>
      </c>
      <c r="P9093" s="3" t="str">
        <f>IF(Table5[[#This Row],[Profit_Percentage]]&lt;=24.5%,"low","high")</f>
        <v>high</v>
      </c>
      <c r="Q9093" s="3" t="str">
        <f>IF(Table5[[#This Row],[Profit_Percentage]]&gt;25%,"high_profit","low_profit")&amp;(IF(Table5[[#This Row],[net_sales]]&gt;1000," high_sales"," low_sales"))</f>
        <v>high_profit high_sales</v>
      </c>
      <c r="R9093" s="3"/>
    </row>
    <row r="9094" spans="1:18" ht="14.25" customHeight="1" x14ac:dyDescent="0.3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Table5[[#This Row],[sales]]-(Table5[[#This Row],[sales]]*Table5[[#This Row],[discount]])</f>
        <v>1304.9574</v>
      </c>
      <c r="O9094" s="6">
        <f>Table5[[#This Row],[profit]]/Table5[[#This Row],[net_sales]]</f>
        <v>0.10902271599057564</v>
      </c>
      <c r="P9094" s="3" t="str">
        <f>IF(Table5[[#This Row],[Profit_Percentage]]&lt;=24.5%,"low","high")</f>
        <v>low</v>
      </c>
      <c r="Q9094" s="3" t="str">
        <f>IF(Table5[[#This Row],[Profit_Percentage]]&gt;25%,"high_profit","low_profit")&amp;(IF(Table5[[#This Row],[net_sales]]&gt;1000," high_sales"," low_sales"))</f>
        <v>low_profit high_sales</v>
      </c>
      <c r="R9094" s="3"/>
    </row>
    <row r="9095" spans="1:18" ht="14.25" customHeight="1" x14ac:dyDescent="0.3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Table5[[#This Row],[sales]]-(Table5[[#This Row],[sales]]*Table5[[#This Row],[discount]])</f>
        <v>4278.9120000000003</v>
      </c>
      <c r="O9095" s="6">
        <f>Table5[[#This Row],[profit]]/Table5[[#This Row],[net_sales]]</f>
        <v>0.25870127733405124</v>
      </c>
      <c r="P9095" s="3" t="str">
        <f>IF(Table5[[#This Row],[Profit_Percentage]]&lt;=24.5%,"low","high")</f>
        <v>high</v>
      </c>
      <c r="Q9095" s="3" t="str">
        <f>IF(Table5[[#This Row],[Profit_Percentage]]&gt;25%,"high_profit","low_profit")&amp;(IF(Table5[[#This Row],[net_sales]]&gt;1000," high_sales"," low_sales"))</f>
        <v>high_profit high_sales</v>
      </c>
      <c r="R9095" s="3"/>
    </row>
    <row r="9096" spans="1:18" ht="14.25" customHeight="1" x14ac:dyDescent="0.3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Table5[[#This Row],[sales]]-(Table5[[#This Row],[sales]]*Table5[[#This Row],[discount]])</f>
        <v>2298.4680000000003</v>
      </c>
      <c r="O9096" s="6">
        <f>Table5[[#This Row],[profit]]/Table5[[#This Row],[net_sales]]</f>
        <v>0.15642158167962308</v>
      </c>
      <c r="P9096" s="3" t="str">
        <f>IF(Table5[[#This Row],[Profit_Percentage]]&lt;=24.5%,"low","high")</f>
        <v>low</v>
      </c>
      <c r="Q9096" s="3" t="str">
        <f>IF(Table5[[#This Row],[Profit_Percentage]]&gt;25%,"high_profit","low_profit")&amp;(IF(Table5[[#This Row],[net_sales]]&gt;1000," high_sales"," low_sales"))</f>
        <v>low_profit high_sales</v>
      </c>
      <c r="R9096" s="3"/>
    </row>
    <row r="9097" spans="1:18" ht="14.25" customHeight="1" x14ac:dyDescent="0.3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Table5[[#This Row],[sales]]-(Table5[[#This Row],[sales]]*Table5[[#This Row],[discount]])</f>
        <v>2536.4416000000001</v>
      </c>
      <c r="O9097" s="6">
        <f>Table5[[#This Row],[profit]]/Table5[[#This Row],[net_sales]]</f>
        <v>0.11606417431412573</v>
      </c>
      <c r="P9097" s="3" t="str">
        <f>IF(Table5[[#This Row],[Profit_Percentage]]&lt;=24.5%,"low","high")</f>
        <v>low</v>
      </c>
      <c r="Q9097" s="3" t="str">
        <f>IF(Table5[[#This Row],[Profit_Percentage]]&gt;25%,"high_profit","low_profit")&amp;(IF(Table5[[#This Row],[net_sales]]&gt;1000," high_sales"," low_sales"))</f>
        <v>low_profit high_sales</v>
      </c>
      <c r="R9097" s="3"/>
    </row>
    <row r="9098" spans="1:18" ht="14.25" customHeight="1" x14ac:dyDescent="0.3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Table5[[#This Row],[sales]]-(Table5[[#This Row],[sales]]*Table5[[#This Row],[discount]])</f>
        <v>780.66840000000002</v>
      </c>
      <c r="O9098" s="6">
        <f>Table5[[#This Row],[profit]]/Table5[[#This Row],[net_sales]]</f>
        <v>0.25505067196264125</v>
      </c>
      <c r="P9098" s="3" t="str">
        <f>IF(Table5[[#This Row],[Profit_Percentage]]&lt;=24.5%,"low","high")</f>
        <v>high</v>
      </c>
      <c r="Q9098" s="3" t="str">
        <f>IF(Table5[[#This Row],[Profit_Percentage]]&gt;25%,"high_profit","low_profit")&amp;(IF(Table5[[#This Row],[net_sales]]&gt;1000," high_sales"," low_sales"))</f>
        <v>high_profit low_sales</v>
      </c>
      <c r="R9098" s="3"/>
    </row>
    <row r="9099" spans="1:18" ht="14.25" customHeight="1" x14ac:dyDescent="0.3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Table5[[#This Row],[sales]]-(Table5[[#This Row],[sales]]*Table5[[#This Row],[discount]])</f>
        <v>370.20480000000003</v>
      </c>
      <c r="O9099" s="6">
        <f>Table5[[#This Row],[profit]]/Table5[[#This Row],[net_sales]]</f>
        <v>8.8842716247871448E-2</v>
      </c>
      <c r="P9099" s="3" t="str">
        <f>IF(Table5[[#This Row],[Profit_Percentage]]&lt;=24.5%,"low","high")</f>
        <v>low</v>
      </c>
      <c r="Q9099" s="3" t="str">
        <f>IF(Table5[[#This Row],[Profit_Percentage]]&gt;25%,"high_profit","low_profit")&amp;(IF(Table5[[#This Row],[net_sales]]&gt;1000," high_sales"," low_sales"))</f>
        <v>low_profit low_sales</v>
      </c>
      <c r="R9099" s="3"/>
    </row>
    <row r="9100" spans="1:18" ht="14.25" customHeight="1" x14ac:dyDescent="0.3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Table5[[#This Row],[sales]]-(Table5[[#This Row],[sales]]*Table5[[#This Row],[discount]])</f>
        <v>1797.0048000000002</v>
      </c>
      <c r="O9100" s="6">
        <f>Table5[[#This Row],[profit]]/Table5[[#This Row],[net_sales]]</f>
        <v>0.21978794936997384</v>
      </c>
      <c r="P9100" s="3" t="str">
        <f>IF(Table5[[#This Row],[Profit_Percentage]]&lt;=24.5%,"low","high")</f>
        <v>low</v>
      </c>
      <c r="Q9100" s="3" t="str">
        <f>IF(Table5[[#This Row],[Profit_Percentage]]&gt;25%,"high_profit","low_profit")&amp;(IF(Table5[[#This Row],[net_sales]]&gt;1000," high_sales"," low_sales"))</f>
        <v>low_profit high_sales</v>
      </c>
      <c r="R9100" s="3"/>
    </row>
    <row r="9101" spans="1:18" ht="14.25" customHeight="1" x14ac:dyDescent="0.3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Table5[[#This Row],[sales]]-(Table5[[#This Row],[sales]]*Table5[[#This Row],[discount]])</f>
        <v>2201.6980000000003</v>
      </c>
      <c r="O9101" s="6">
        <f>Table5[[#This Row],[profit]]/Table5[[#This Row],[net_sales]]</f>
        <v>7.4837693452962206E-2</v>
      </c>
      <c r="P9101" s="3" t="str">
        <f>IF(Table5[[#This Row],[Profit_Percentage]]&lt;=24.5%,"low","high")</f>
        <v>low</v>
      </c>
      <c r="Q9101" s="3" t="str">
        <f>IF(Table5[[#This Row],[Profit_Percentage]]&gt;25%,"high_profit","low_profit")&amp;(IF(Table5[[#This Row],[net_sales]]&gt;1000," high_sales"," low_sales"))</f>
        <v>low_profit high_sales</v>
      </c>
      <c r="R9101" s="3"/>
    </row>
    <row r="9102" spans="1:18" ht="14.25" customHeight="1" x14ac:dyDescent="0.3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Table5[[#This Row],[sales]]-(Table5[[#This Row],[sales]]*Table5[[#This Row],[discount]])</f>
        <v>439.32800000000003</v>
      </c>
      <c r="O9102" s="6">
        <f>Table5[[#This Row],[profit]]/Table5[[#This Row],[net_sales]]</f>
        <v>0.15694424211523053</v>
      </c>
      <c r="P9102" s="3" t="str">
        <f>IF(Table5[[#This Row],[Profit_Percentage]]&lt;=24.5%,"low","high")</f>
        <v>low</v>
      </c>
      <c r="Q9102" s="3" t="str">
        <f>IF(Table5[[#This Row],[Profit_Percentage]]&gt;25%,"high_profit","low_profit")&amp;(IF(Table5[[#This Row],[net_sales]]&gt;1000," high_sales"," low_sales"))</f>
        <v>low_profit low_sales</v>
      </c>
      <c r="R9102" s="3"/>
    </row>
    <row r="9103" spans="1:18" ht="14.25" customHeight="1" x14ac:dyDescent="0.3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Table5[[#This Row],[sales]]-(Table5[[#This Row],[sales]]*Table5[[#This Row],[discount]])</f>
        <v>2558.5717999999997</v>
      </c>
      <c r="O9103" s="6">
        <f>Table5[[#This Row],[profit]]/Table5[[#This Row],[net_sales]]</f>
        <v>0.14613230709413746</v>
      </c>
      <c r="P9103" s="3" t="str">
        <f>IF(Table5[[#This Row],[Profit_Percentage]]&lt;=24.5%,"low","high")</f>
        <v>low</v>
      </c>
      <c r="Q9103" s="3" t="str">
        <f>IF(Table5[[#This Row],[Profit_Percentage]]&gt;25%,"high_profit","low_profit")&amp;(IF(Table5[[#This Row],[net_sales]]&gt;1000," high_sales"," low_sales"))</f>
        <v>low_profit high_sales</v>
      </c>
      <c r="R9103" s="3"/>
    </row>
    <row r="9104" spans="1:18" ht="14.25" customHeight="1" x14ac:dyDescent="0.3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Table5[[#This Row],[sales]]-(Table5[[#This Row],[sales]]*Table5[[#This Row],[discount]])</f>
        <v>1501.136</v>
      </c>
      <c r="O9104" s="6">
        <f>Table5[[#This Row],[profit]]/Table5[[#This Row],[net_sales]]</f>
        <v>0.36004732415983631</v>
      </c>
      <c r="P9104" s="3" t="str">
        <f>IF(Table5[[#This Row],[Profit_Percentage]]&lt;=24.5%,"low","high")</f>
        <v>high</v>
      </c>
      <c r="Q9104" s="3" t="str">
        <f>IF(Table5[[#This Row],[Profit_Percentage]]&gt;25%,"high_profit","low_profit")&amp;(IF(Table5[[#This Row],[net_sales]]&gt;1000," high_sales"," low_sales"))</f>
        <v>high_profit high_sales</v>
      </c>
      <c r="R9104" s="3"/>
    </row>
    <row r="9105" spans="1:18" ht="14.25" customHeight="1" x14ac:dyDescent="0.3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Table5[[#This Row],[sales]]-(Table5[[#This Row],[sales]]*Table5[[#This Row],[discount]])</f>
        <v>1211.0912000000001</v>
      </c>
      <c r="O9105" s="6">
        <f>Table5[[#This Row],[profit]]/Table5[[#This Row],[net_sales]]</f>
        <v>0.22121372857799645</v>
      </c>
      <c r="P9105" s="3" t="str">
        <f>IF(Table5[[#This Row],[Profit_Percentage]]&lt;=24.5%,"low","high")</f>
        <v>low</v>
      </c>
      <c r="Q9105" s="3" t="str">
        <f>IF(Table5[[#This Row],[Profit_Percentage]]&gt;25%,"high_profit","low_profit")&amp;(IF(Table5[[#This Row],[net_sales]]&gt;1000," high_sales"," low_sales"))</f>
        <v>low_profit high_sales</v>
      </c>
      <c r="R9105" s="3"/>
    </row>
    <row r="9106" spans="1:18" ht="14.25" customHeight="1" x14ac:dyDescent="0.3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Table5[[#This Row],[sales]]-(Table5[[#This Row],[sales]]*Table5[[#This Row],[discount]])</f>
        <v>3843.6541000000002</v>
      </c>
      <c r="O9106" s="6">
        <f>Table5[[#This Row],[profit]]/Table5[[#This Row],[net_sales]]</f>
        <v>0.2630049358499767</v>
      </c>
      <c r="P9106" s="3" t="str">
        <f>IF(Table5[[#This Row],[Profit_Percentage]]&lt;=24.5%,"low","high")</f>
        <v>high</v>
      </c>
      <c r="Q9106" s="3" t="str">
        <f>IF(Table5[[#This Row],[Profit_Percentage]]&gt;25%,"high_profit","low_profit")&amp;(IF(Table5[[#This Row],[net_sales]]&gt;1000," high_sales"," low_sales"))</f>
        <v>high_profit high_sales</v>
      </c>
      <c r="R9106" s="3"/>
    </row>
    <row r="9107" spans="1:18" ht="14.25" customHeight="1" x14ac:dyDescent="0.3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Table5[[#This Row],[sales]]-(Table5[[#This Row],[sales]]*Table5[[#This Row],[discount]])</f>
        <v>3659.2080000000001</v>
      </c>
      <c r="O9107" s="6">
        <f>Table5[[#This Row],[profit]]/Table5[[#This Row],[net_sales]]</f>
        <v>0.3729413578020162</v>
      </c>
      <c r="P9107" s="3" t="str">
        <f>IF(Table5[[#This Row],[Profit_Percentage]]&lt;=24.5%,"low","high")</f>
        <v>high</v>
      </c>
      <c r="Q9107" s="3" t="str">
        <f>IF(Table5[[#This Row],[Profit_Percentage]]&gt;25%,"high_profit","low_profit")&amp;(IF(Table5[[#This Row],[net_sales]]&gt;1000," high_sales"," low_sales"))</f>
        <v>high_profit high_sales</v>
      </c>
      <c r="R9107" s="3"/>
    </row>
    <row r="9108" spans="1:18" ht="14.25" customHeight="1" x14ac:dyDescent="0.3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Table5[[#This Row],[sales]]-(Table5[[#This Row],[sales]]*Table5[[#This Row],[discount]])</f>
        <v>927.54759999999999</v>
      </c>
      <c r="O9108" s="6">
        <f>Table5[[#This Row],[profit]]/Table5[[#This Row],[net_sales]]</f>
        <v>0.32537413713323177</v>
      </c>
      <c r="P9108" s="3" t="str">
        <f>IF(Table5[[#This Row],[Profit_Percentage]]&lt;=24.5%,"low","high")</f>
        <v>high</v>
      </c>
      <c r="Q9108" s="3" t="str">
        <f>IF(Table5[[#This Row],[Profit_Percentage]]&gt;25%,"high_profit","low_profit")&amp;(IF(Table5[[#This Row],[net_sales]]&gt;1000," high_sales"," low_sales"))</f>
        <v>high_profit low_sales</v>
      </c>
      <c r="R9108" s="3"/>
    </row>
    <row r="9109" spans="1:18" ht="14.25" customHeight="1" x14ac:dyDescent="0.3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Table5[[#This Row],[sales]]-(Table5[[#This Row],[sales]]*Table5[[#This Row],[discount]])</f>
        <v>3707.0425</v>
      </c>
      <c r="O9109" s="6">
        <f>Table5[[#This Row],[profit]]/Table5[[#This Row],[net_sales]]</f>
        <v>0.30531886267826708</v>
      </c>
      <c r="P9109" s="3" t="str">
        <f>IF(Table5[[#This Row],[Profit_Percentage]]&lt;=24.5%,"low","high")</f>
        <v>high</v>
      </c>
      <c r="Q9109" s="3" t="str">
        <f>IF(Table5[[#This Row],[Profit_Percentage]]&gt;25%,"high_profit","low_profit")&amp;(IF(Table5[[#This Row],[net_sales]]&gt;1000," high_sales"," low_sales"))</f>
        <v>high_profit high_sales</v>
      </c>
      <c r="R9109" s="3"/>
    </row>
    <row r="9110" spans="1:18" ht="14.25" customHeight="1" x14ac:dyDescent="0.3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Table5[[#This Row],[sales]]-(Table5[[#This Row],[sales]]*Table5[[#This Row],[discount]])</f>
        <v>2077.3305</v>
      </c>
      <c r="O9110" s="6">
        <f>Table5[[#This Row],[profit]]/Table5[[#This Row],[net_sales]]</f>
        <v>0.11776652776243356</v>
      </c>
      <c r="P9110" s="3" t="str">
        <f>IF(Table5[[#This Row],[Profit_Percentage]]&lt;=24.5%,"low","high")</f>
        <v>low</v>
      </c>
      <c r="Q9110" s="3" t="str">
        <f>IF(Table5[[#This Row],[Profit_Percentage]]&gt;25%,"high_profit","low_profit")&amp;(IF(Table5[[#This Row],[net_sales]]&gt;1000," high_sales"," low_sales"))</f>
        <v>low_profit high_sales</v>
      </c>
      <c r="R9110" s="3"/>
    </row>
    <row r="9111" spans="1:18" ht="14.25" customHeight="1" x14ac:dyDescent="0.3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Table5[[#This Row],[sales]]-(Table5[[#This Row],[sales]]*Table5[[#This Row],[discount]])</f>
        <v>3811.2458999999999</v>
      </c>
      <c r="O9111" s="6">
        <f>Table5[[#This Row],[profit]]/Table5[[#This Row],[net_sales]]</f>
        <v>0.10266196678624173</v>
      </c>
      <c r="P9111" s="3" t="str">
        <f>IF(Table5[[#This Row],[Profit_Percentage]]&lt;=24.5%,"low","high")</f>
        <v>low</v>
      </c>
      <c r="Q9111" s="3" t="str">
        <f>IF(Table5[[#This Row],[Profit_Percentage]]&gt;25%,"high_profit","low_profit")&amp;(IF(Table5[[#This Row],[net_sales]]&gt;1000," high_sales"," low_sales"))</f>
        <v>low_profit high_sales</v>
      </c>
      <c r="R9111" s="3"/>
    </row>
    <row r="9112" spans="1:18" ht="14.25" customHeight="1" x14ac:dyDescent="0.3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Table5[[#This Row],[sales]]-(Table5[[#This Row],[sales]]*Table5[[#This Row],[discount]])</f>
        <v>604.75800000000004</v>
      </c>
      <c r="O9112" s="6">
        <f>Table5[[#This Row],[profit]]/Table5[[#This Row],[net_sales]]</f>
        <v>0.31782961118331632</v>
      </c>
      <c r="P9112" s="3" t="str">
        <f>IF(Table5[[#This Row],[Profit_Percentage]]&lt;=24.5%,"low","high")</f>
        <v>high</v>
      </c>
      <c r="Q9112" s="3" t="str">
        <f>IF(Table5[[#This Row],[Profit_Percentage]]&gt;25%,"high_profit","low_profit")&amp;(IF(Table5[[#This Row],[net_sales]]&gt;1000," high_sales"," low_sales"))</f>
        <v>high_profit low_sales</v>
      </c>
      <c r="R9112" s="3"/>
    </row>
    <row r="9113" spans="1:18" ht="14.25" customHeight="1" x14ac:dyDescent="0.3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Table5[[#This Row],[sales]]-(Table5[[#This Row],[sales]]*Table5[[#This Row],[discount]])</f>
        <v>3942.0106000000001</v>
      </c>
      <c r="O9113" s="6">
        <f>Table5[[#This Row],[profit]]/Table5[[#This Row],[net_sales]]</f>
        <v>9.9520280336131015E-2</v>
      </c>
      <c r="P9113" s="3" t="str">
        <f>IF(Table5[[#This Row],[Profit_Percentage]]&lt;=24.5%,"low","high")</f>
        <v>low</v>
      </c>
      <c r="Q9113" s="3" t="str">
        <f>IF(Table5[[#This Row],[Profit_Percentage]]&gt;25%,"high_profit","low_profit")&amp;(IF(Table5[[#This Row],[net_sales]]&gt;1000," high_sales"," low_sales"))</f>
        <v>low_profit high_sales</v>
      </c>
      <c r="R9113" s="3"/>
    </row>
    <row r="9114" spans="1:18" ht="14.25" customHeight="1" x14ac:dyDescent="0.3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Table5[[#This Row],[sales]]-(Table5[[#This Row],[sales]]*Table5[[#This Row],[discount]])</f>
        <v>1069.1395</v>
      </c>
      <c r="O9114" s="6">
        <f>Table5[[#This Row],[profit]]/Table5[[#This Row],[net_sales]]</f>
        <v>0.4286531364709657</v>
      </c>
      <c r="P9114" s="3" t="str">
        <f>IF(Table5[[#This Row],[Profit_Percentage]]&lt;=24.5%,"low","high")</f>
        <v>high</v>
      </c>
      <c r="Q9114" s="3" t="str">
        <f>IF(Table5[[#This Row],[Profit_Percentage]]&gt;25%,"high_profit","low_profit")&amp;(IF(Table5[[#This Row],[net_sales]]&gt;1000," high_sales"," low_sales"))</f>
        <v>high_profit high_sales</v>
      </c>
      <c r="R9114" s="3"/>
    </row>
    <row r="9115" spans="1:18" ht="14.25" customHeight="1" x14ac:dyDescent="0.3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Table5[[#This Row],[sales]]-(Table5[[#This Row],[sales]]*Table5[[#This Row],[discount]])</f>
        <v>1334.7053999999998</v>
      </c>
      <c r="O9115" s="6">
        <f>Table5[[#This Row],[profit]]/Table5[[#This Row],[net_sales]]</f>
        <v>0.27951486522793723</v>
      </c>
      <c r="P9115" s="3" t="str">
        <f>IF(Table5[[#This Row],[Profit_Percentage]]&lt;=24.5%,"low","high")</f>
        <v>high</v>
      </c>
      <c r="Q9115" s="3" t="str">
        <f>IF(Table5[[#This Row],[Profit_Percentage]]&gt;25%,"high_profit","low_profit")&amp;(IF(Table5[[#This Row],[net_sales]]&gt;1000," high_sales"," low_sales"))</f>
        <v>high_profit high_sales</v>
      </c>
      <c r="R9115" s="3"/>
    </row>
    <row r="9116" spans="1:18" ht="14.25" customHeight="1" x14ac:dyDescent="0.3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Table5[[#This Row],[sales]]-(Table5[[#This Row],[sales]]*Table5[[#This Row],[discount]])</f>
        <v>1672.425</v>
      </c>
      <c r="O9116" s="6">
        <f>Table5[[#This Row],[profit]]/Table5[[#This Row],[net_sales]]</f>
        <v>0.29937366399091142</v>
      </c>
      <c r="P9116" s="3" t="str">
        <f>IF(Table5[[#This Row],[Profit_Percentage]]&lt;=24.5%,"low","high")</f>
        <v>high</v>
      </c>
      <c r="Q9116" s="3" t="str">
        <f>IF(Table5[[#This Row],[Profit_Percentage]]&gt;25%,"high_profit","low_profit")&amp;(IF(Table5[[#This Row],[net_sales]]&gt;1000," high_sales"," low_sales"))</f>
        <v>high_profit high_sales</v>
      </c>
      <c r="R9116" s="3"/>
    </row>
    <row r="9117" spans="1:18" ht="14.25" customHeight="1" x14ac:dyDescent="0.3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Table5[[#This Row],[sales]]-(Table5[[#This Row],[sales]]*Table5[[#This Row],[discount]])</f>
        <v>1302.1772000000001</v>
      </c>
      <c r="O9117" s="6">
        <f>Table5[[#This Row],[profit]]/Table5[[#This Row],[net_sales]]</f>
        <v>0.1139629844540359</v>
      </c>
      <c r="P9117" s="3" t="str">
        <f>IF(Table5[[#This Row],[Profit_Percentage]]&lt;=24.5%,"low","high")</f>
        <v>low</v>
      </c>
      <c r="Q9117" s="3" t="str">
        <f>IF(Table5[[#This Row],[Profit_Percentage]]&gt;25%,"high_profit","low_profit")&amp;(IF(Table5[[#This Row],[net_sales]]&gt;1000," high_sales"," low_sales"))</f>
        <v>low_profit high_sales</v>
      </c>
      <c r="R9117" s="3"/>
    </row>
    <row r="9118" spans="1:18" ht="14.25" customHeight="1" x14ac:dyDescent="0.3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Table5[[#This Row],[sales]]-(Table5[[#This Row],[sales]]*Table5[[#This Row],[discount]])</f>
        <v>3321.9504999999999</v>
      </c>
      <c r="O9118" s="6">
        <f>Table5[[#This Row],[profit]]/Table5[[#This Row],[net_sales]]</f>
        <v>0.22477758172495349</v>
      </c>
      <c r="P9118" s="3" t="str">
        <f>IF(Table5[[#This Row],[Profit_Percentage]]&lt;=24.5%,"low","high")</f>
        <v>low</v>
      </c>
      <c r="Q9118" s="3" t="str">
        <f>IF(Table5[[#This Row],[Profit_Percentage]]&gt;25%,"high_profit","low_profit")&amp;(IF(Table5[[#This Row],[net_sales]]&gt;1000," high_sales"," low_sales"))</f>
        <v>low_profit high_sales</v>
      </c>
      <c r="R9118" s="3"/>
    </row>
    <row r="9119" spans="1:18" ht="14.25" customHeight="1" x14ac:dyDescent="0.3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Table5[[#This Row],[sales]]-(Table5[[#This Row],[sales]]*Table5[[#This Row],[discount]])</f>
        <v>1941.4265</v>
      </c>
      <c r="O9119" s="6">
        <f>Table5[[#This Row],[profit]]/Table5[[#This Row],[net_sales]]</f>
        <v>0.18083610170150657</v>
      </c>
      <c r="P9119" s="3" t="str">
        <f>IF(Table5[[#This Row],[Profit_Percentage]]&lt;=24.5%,"low","high")</f>
        <v>low</v>
      </c>
      <c r="Q9119" s="3" t="str">
        <f>IF(Table5[[#This Row],[Profit_Percentage]]&gt;25%,"high_profit","low_profit")&amp;(IF(Table5[[#This Row],[net_sales]]&gt;1000," high_sales"," low_sales"))</f>
        <v>low_profit high_sales</v>
      </c>
      <c r="R9119" s="3"/>
    </row>
    <row r="9120" spans="1:18" ht="14.25" customHeight="1" x14ac:dyDescent="0.3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Table5[[#This Row],[sales]]-(Table5[[#This Row],[sales]]*Table5[[#This Row],[discount]])</f>
        <v>1166.4597000000001</v>
      </c>
      <c r="O9120" s="6">
        <f>Table5[[#This Row],[profit]]/Table5[[#This Row],[net_sales]]</f>
        <v>0.2601204310787591</v>
      </c>
      <c r="P9120" s="3" t="str">
        <f>IF(Table5[[#This Row],[Profit_Percentage]]&lt;=24.5%,"low","high")</f>
        <v>high</v>
      </c>
      <c r="Q9120" s="3" t="str">
        <f>IF(Table5[[#This Row],[Profit_Percentage]]&gt;25%,"high_profit","low_profit")&amp;(IF(Table5[[#This Row],[net_sales]]&gt;1000," high_sales"," low_sales"))</f>
        <v>high_profit high_sales</v>
      </c>
      <c r="R9120" s="3"/>
    </row>
    <row r="9121" spans="1:18" ht="14.25" customHeight="1" x14ac:dyDescent="0.3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Table5[[#This Row],[sales]]-(Table5[[#This Row],[sales]]*Table5[[#This Row],[discount]])</f>
        <v>717.92640000000006</v>
      </c>
      <c r="O9121" s="6">
        <f>Table5[[#This Row],[profit]]/Table5[[#This Row],[net_sales]]</f>
        <v>0.27812043128654967</v>
      </c>
      <c r="P9121" s="3" t="str">
        <f>IF(Table5[[#This Row],[Profit_Percentage]]&lt;=24.5%,"low","high")</f>
        <v>high</v>
      </c>
      <c r="Q9121" s="3" t="str">
        <f>IF(Table5[[#This Row],[Profit_Percentage]]&gt;25%,"high_profit","low_profit")&amp;(IF(Table5[[#This Row],[net_sales]]&gt;1000," high_sales"," low_sales"))</f>
        <v>high_profit low_sales</v>
      </c>
      <c r="R9121" s="3"/>
    </row>
    <row r="9122" spans="1:18" ht="14.25" customHeight="1" x14ac:dyDescent="0.3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Table5[[#This Row],[sales]]-(Table5[[#This Row],[sales]]*Table5[[#This Row],[discount]])</f>
        <v>1406.8690000000001</v>
      </c>
      <c r="O9122" s="6">
        <f>Table5[[#This Row],[profit]]/Table5[[#This Row],[net_sales]]</f>
        <v>0.14288466090304072</v>
      </c>
      <c r="P9122" s="3" t="str">
        <f>IF(Table5[[#This Row],[Profit_Percentage]]&lt;=24.5%,"low","high")</f>
        <v>low</v>
      </c>
      <c r="Q9122" s="3" t="str">
        <f>IF(Table5[[#This Row],[Profit_Percentage]]&gt;25%,"high_profit","low_profit")&amp;(IF(Table5[[#This Row],[net_sales]]&gt;1000," high_sales"," low_sales"))</f>
        <v>low_profit high_sales</v>
      </c>
      <c r="R9122" s="3"/>
    </row>
    <row r="9123" spans="1:18" ht="14.25" customHeight="1" x14ac:dyDescent="0.3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Table5[[#This Row],[sales]]-(Table5[[#This Row],[sales]]*Table5[[#This Row],[discount]])</f>
        <v>1830.2679000000001</v>
      </c>
      <c r="O9123" s="6">
        <f>Table5[[#This Row],[profit]]/Table5[[#This Row],[net_sales]]</f>
        <v>0.18027961917487598</v>
      </c>
      <c r="P9123" s="3" t="str">
        <f>IF(Table5[[#This Row],[Profit_Percentage]]&lt;=24.5%,"low","high")</f>
        <v>low</v>
      </c>
      <c r="Q9123" s="3" t="str">
        <f>IF(Table5[[#This Row],[Profit_Percentage]]&gt;25%,"high_profit","low_profit")&amp;(IF(Table5[[#This Row],[net_sales]]&gt;1000," high_sales"," low_sales"))</f>
        <v>low_profit high_sales</v>
      </c>
      <c r="R9123" s="3"/>
    </row>
    <row r="9124" spans="1:18" ht="14.25" customHeight="1" x14ac:dyDescent="0.3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Table5[[#This Row],[sales]]-(Table5[[#This Row],[sales]]*Table5[[#This Row],[discount]])</f>
        <v>1866.94</v>
      </c>
      <c r="O9124" s="6">
        <f>Table5[[#This Row],[profit]]/Table5[[#This Row],[net_sales]]</f>
        <v>0.18778321745744372</v>
      </c>
      <c r="P9124" s="3" t="str">
        <f>IF(Table5[[#This Row],[Profit_Percentage]]&lt;=24.5%,"low","high")</f>
        <v>low</v>
      </c>
      <c r="Q9124" s="3" t="str">
        <f>IF(Table5[[#This Row],[Profit_Percentage]]&gt;25%,"high_profit","low_profit")&amp;(IF(Table5[[#This Row],[net_sales]]&gt;1000," high_sales"," low_sales"))</f>
        <v>low_profit high_sales</v>
      </c>
      <c r="R9124" s="3"/>
    </row>
    <row r="9125" spans="1:18" ht="14.25" customHeight="1" x14ac:dyDescent="0.3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Table5[[#This Row],[sales]]-(Table5[[#This Row],[sales]]*Table5[[#This Row],[discount]])</f>
        <v>1572.9845</v>
      </c>
      <c r="O9125" s="6">
        <f>Table5[[#This Row],[profit]]/Table5[[#This Row],[net_sales]]</f>
        <v>0.24041559214346994</v>
      </c>
      <c r="P9125" s="3" t="str">
        <f>IF(Table5[[#This Row],[Profit_Percentage]]&lt;=24.5%,"low","high")</f>
        <v>low</v>
      </c>
      <c r="Q9125" s="3" t="str">
        <f>IF(Table5[[#This Row],[Profit_Percentage]]&gt;25%,"high_profit","low_profit")&amp;(IF(Table5[[#This Row],[net_sales]]&gt;1000," high_sales"," low_sales"))</f>
        <v>low_profit high_sales</v>
      </c>
      <c r="R9125" s="3"/>
    </row>
    <row r="9126" spans="1:18" ht="14.25" customHeight="1" x14ac:dyDescent="0.3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Table5[[#This Row],[sales]]-(Table5[[#This Row],[sales]]*Table5[[#This Row],[discount]])</f>
        <v>321.803</v>
      </c>
      <c r="O9126" s="6">
        <f>Table5[[#This Row],[profit]]/Table5[[#This Row],[net_sales]]</f>
        <v>0.26292483289465918</v>
      </c>
      <c r="P9126" s="3" t="str">
        <f>IF(Table5[[#This Row],[Profit_Percentage]]&lt;=24.5%,"low","high")</f>
        <v>high</v>
      </c>
      <c r="Q9126" s="3" t="str">
        <f>IF(Table5[[#This Row],[Profit_Percentage]]&gt;25%,"high_profit","low_profit")&amp;(IF(Table5[[#This Row],[net_sales]]&gt;1000," high_sales"," low_sales"))</f>
        <v>high_profit low_sales</v>
      </c>
      <c r="R9126" s="3"/>
    </row>
    <row r="9127" spans="1:18" ht="14.25" customHeight="1" x14ac:dyDescent="0.3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Table5[[#This Row],[sales]]-(Table5[[#This Row],[sales]]*Table5[[#This Row],[discount]])</f>
        <v>2065.1712000000002</v>
      </c>
      <c r="O9127" s="6">
        <f>Table5[[#This Row],[profit]]/Table5[[#This Row],[net_sales]]</f>
        <v>9.2418488113721511E-2</v>
      </c>
      <c r="P9127" s="3" t="str">
        <f>IF(Table5[[#This Row],[Profit_Percentage]]&lt;=24.5%,"low","high")</f>
        <v>low</v>
      </c>
      <c r="Q9127" s="3" t="str">
        <f>IF(Table5[[#This Row],[Profit_Percentage]]&gt;25%,"high_profit","low_profit")&amp;(IF(Table5[[#This Row],[net_sales]]&gt;1000," high_sales"," low_sales"))</f>
        <v>low_profit high_sales</v>
      </c>
      <c r="R9127" s="3"/>
    </row>
    <row r="9128" spans="1:18" ht="14.25" customHeight="1" x14ac:dyDescent="0.3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Table5[[#This Row],[sales]]-(Table5[[#This Row],[sales]]*Table5[[#This Row],[discount]])</f>
        <v>3022.1423999999997</v>
      </c>
      <c r="O9128" s="6">
        <f>Table5[[#This Row],[profit]]/Table5[[#This Row],[net_sales]]</f>
        <v>0.25544461439010951</v>
      </c>
      <c r="P9128" s="3" t="str">
        <f>IF(Table5[[#This Row],[Profit_Percentage]]&lt;=24.5%,"low","high")</f>
        <v>high</v>
      </c>
      <c r="Q9128" s="3" t="str">
        <f>IF(Table5[[#This Row],[Profit_Percentage]]&gt;25%,"high_profit","low_profit")&amp;(IF(Table5[[#This Row],[net_sales]]&gt;1000," high_sales"," low_sales"))</f>
        <v>high_profit high_sales</v>
      </c>
      <c r="R9128" s="3"/>
    </row>
    <row r="9129" spans="1:18" ht="14.25" customHeight="1" x14ac:dyDescent="0.3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Table5[[#This Row],[sales]]-(Table5[[#This Row],[sales]]*Table5[[#This Row],[discount]])</f>
        <v>708.3288</v>
      </c>
      <c r="O9129" s="6">
        <f>Table5[[#This Row],[profit]]/Table5[[#This Row],[net_sales]]</f>
        <v>0.11875840711262906</v>
      </c>
      <c r="P9129" s="3" t="str">
        <f>IF(Table5[[#This Row],[Profit_Percentage]]&lt;=24.5%,"low","high")</f>
        <v>low</v>
      </c>
      <c r="Q9129" s="3" t="str">
        <f>IF(Table5[[#This Row],[Profit_Percentage]]&gt;25%,"high_profit","low_profit")&amp;(IF(Table5[[#This Row],[net_sales]]&gt;1000," high_sales"," low_sales"))</f>
        <v>low_profit low_sales</v>
      </c>
      <c r="R9129" s="3"/>
    </row>
    <row r="9130" spans="1:18" ht="14.25" customHeight="1" x14ac:dyDescent="0.3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Table5[[#This Row],[sales]]-(Table5[[#This Row],[sales]]*Table5[[#This Row],[discount]])</f>
        <v>748.62239999999997</v>
      </c>
      <c r="O9130" s="6">
        <f>Table5[[#This Row],[profit]]/Table5[[#This Row],[net_sales]]</f>
        <v>0.10345669592574308</v>
      </c>
      <c r="P9130" s="3" t="str">
        <f>IF(Table5[[#This Row],[Profit_Percentage]]&lt;=24.5%,"low","high")</f>
        <v>low</v>
      </c>
      <c r="Q9130" s="3" t="str">
        <f>IF(Table5[[#This Row],[Profit_Percentage]]&gt;25%,"high_profit","low_profit")&amp;(IF(Table5[[#This Row],[net_sales]]&gt;1000," high_sales"," low_sales"))</f>
        <v>low_profit low_sales</v>
      </c>
      <c r="R9130" s="3"/>
    </row>
    <row r="9131" spans="1:18" ht="14.25" customHeight="1" x14ac:dyDescent="0.3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Table5[[#This Row],[sales]]-(Table5[[#This Row],[sales]]*Table5[[#This Row],[discount]])</f>
        <v>2170.8630000000003</v>
      </c>
      <c r="O9131" s="6">
        <f>Table5[[#This Row],[profit]]/Table5[[#This Row],[net_sales]]</f>
        <v>0.19209411188085104</v>
      </c>
      <c r="P9131" s="3" t="str">
        <f>IF(Table5[[#This Row],[Profit_Percentage]]&lt;=24.5%,"low","high")</f>
        <v>low</v>
      </c>
      <c r="Q9131" s="3" t="str">
        <f>IF(Table5[[#This Row],[Profit_Percentage]]&gt;25%,"high_profit","low_profit")&amp;(IF(Table5[[#This Row],[net_sales]]&gt;1000," high_sales"," low_sales"))</f>
        <v>low_profit high_sales</v>
      </c>
      <c r="R9131" s="3"/>
    </row>
    <row r="9132" spans="1:18" ht="14.25" customHeight="1" x14ac:dyDescent="0.3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Table5[[#This Row],[sales]]-(Table5[[#This Row],[sales]]*Table5[[#This Row],[discount]])</f>
        <v>1092.0915</v>
      </c>
      <c r="O9132" s="6">
        <f>Table5[[#This Row],[profit]]/Table5[[#This Row],[net_sales]]</f>
        <v>0.1241837336889812</v>
      </c>
      <c r="P9132" s="3" t="str">
        <f>IF(Table5[[#This Row],[Profit_Percentage]]&lt;=24.5%,"low","high")</f>
        <v>low</v>
      </c>
      <c r="Q9132" s="3" t="str">
        <f>IF(Table5[[#This Row],[Profit_Percentage]]&gt;25%,"high_profit","low_profit")&amp;(IF(Table5[[#This Row],[net_sales]]&gt;1000," high_sales"," low_sales"))</f>
        <v>low_profit high_sales</v>
      </c>
      <c r="R9132" s="3"/>
    </row>
    <row r="9133" spans="1:18" ht="14.25" customHeight="1" x14ac:dyDescent="0.3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Table5[[#This Row],[sales]]-(Table5[[#This Row],[sales]]*Table5[[#This Row],[discount]])</f>
        <v>2622.2576000000004</v>
      </c>
      <c r="O9133" s="6">
        <f>Table5[[#This Row],[profit]]/Table5[[#This Row],[net_sales]]</f>
        <v>7.8085387186979632E-2</v>
      </c>
      <c r="P9133" s="3" t="str">
        <f>IF(Table5[[#This Row],[Profit_Percentage]]&lt;=24.5%,"low","high")</f>
        <v>low</v>
      </c>
      <c r="Q9133" s="3" t="str">
        <f>IF(Table5[[#This Row],[Profit_Percentage]]&gt;25%,"high_profit","low_profit")&amp;(IF(Table5[[#This Row],[net_sales]]&gt;1000," high_sales"," low_sales"))</f>
        <v>low_profit high_sales</v>
      </c>
      <c r="R9133" s="3"/>
    </row>
    <row r="9134" spans="1:18" ht="14.25" customHeight="1" x14ac:dyDescent="0.3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Table5[[#This Row],[sales]]-(Table5[[#This Row],[sales]]*Table5[[#This Row],[discount]])</f>
        <v>4645.8468000000003</v>
      </c>
      <c r="O9134" s="6">
        <f>Table5[[#This Row],[profit]]/Table5[[#This Row],[net_sales]]</f>
        <v>9.6738015554021284E-2</v>
      </c>
      <c r="P9134" s="3" t="str">
        <f>IF(Table5[[#This Row],[Profit_Percentage]]&lt;=24.5%,"low","high")</f>
        <v>low</v>
      </c>
      <c r="Q9134" s="3" t="str">
        <f>IF(Table5[[#This Row],[Profit_Percentage]]&gt;25%,"high_profit","low_profit")&amp;(IF(Table5[[#This Row],[net_sales]]&gt;1000," high_sales"," low_sales"))</f>
        <v>low_profit high_sales</v>
      </c>
      <c r="R9134" s="3"/>
    </row>
    <row r="9135" spans="1:18" ht="14.25" customHeight="1" x14ac:dyDescent="0.3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Table5[[#This Row],[sales]]-(Table5[[#This Row],[sales]]*Table5[[#This Row],[discount]])</f>
        <v>3368.9392000000003</v>
      </c>
      <c r="O9135" s="6">
        <f>Table5[[#This Row],[profit]]/Table5[[#This Row],[net_sales]]</f>
        <v>0.19099780726229787</v>
      </c>
      <c r="P9135" s="3" t="str">
        <f>IF(Table5[[#This Row],[Profit_Percentage]]&lt;=24.5%,"low","high")</f>
        <v>low</v>
      </c>
      <c r="Q9135" s="3" t="str">
        <f>IF(Table5[[#This Row],[Profit_Percentage]]&gt;25%,"high_profit","low_profit")&amp;(IF(Table5[[#This Row],[net_sales]]&gt;1000," high_sales"," low_sales"))</f>
        <v>low_profit high_sales</v>
      </c>
      <c r="R9135" s="3"/>
    </row>
    <row r="9136" spans="1:18" ht="14.25" customHeight="1" x14ac:dyDescent="0.3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Table5[[#This Row],[sales]]-(Table5[[#This Row],[sales]]*Table5[[#This Row],[discount]])</f>
        <v>2461.2718</v>
      </c>
      <c r="O9136" s="6">
        <f>Table5[[#This Row],[profit]]/Table5[[#This Row],[net_sales]]</f>
        <v>0.13493430510193957</v>
      </c>
      <c r="P9136" s="3" t="str">
        <f>IF(Table5[[#This Row],[Profit_Percentage]]&lt;=24.5%,"low","high")</f>
        <v>low</v>
      </c>
      <c r="Q9136" s="3" t="str">
        <f>IF(Table5[[#This Row],[Profit_Percentage]]&gt;25%,"high_profit","low_profit")&amp;(IF(Table5[[#This Row],[net_sales]]&gt;1000," high_sales"," low_sales"))</f>
        <v>low_profit high_sales</v>
      </c>
      <c r="R9136" s="3"/>
    </row>
    <row r="9137" spans="1:18" ht="14.25" customHeight="1" x14ac:dyDescent="0.3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Table5[[#This Row],[sales]]-(Table5[[#This Row],[sales]]*Table5[[#This Row],[discount]])</f>
        <v>2138.09</v>
      </c>
      <c r="O9137" s="6">
        <f>Table5[[#This Row],[profit]]/Table5[[#This Row],[net_sales]]</f>
        <v>0.14465714726695322</v>
      </c>
      <c r="P9137" s="3" t="str">
        <f>IF(Table5[[#This Row],[Profit_Percentage]]&lt;=24.5%,"low","high")</f>
        <v>low</v>
      </c>
      <c r="Q9137" s="3" t="str">
        <f>IF(Table5[[#This Row],[Profit_Percentage]]&gt;25%,"high_profit","low_profit")&amp;(IF(Table5[[#This Row],[net_sales]]&gt;1000," high_sales"," low_sales"))</f>
        <v>low_profit high_sales</v>
      </c>
      <c r="R9137" s="3"/>
    </row>
    <row r="9138" spans="1:18" ht="14.25" customHeight="1" x14ac:dyDescent="0.3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Table5[[#This Row],[sales]]-(Table5[[#This Row],[sales]]*Table5[[#This Row],[discount]])</f>
        <v>769.11059999999998</v>
      </c>
      <c r="O9138" s="6">
        <f>Table5[[#This Row],[profit]]/Table5[[#This Row],[net_sales]]</f>
        <v>0.52381283004030887</v>
      </c>
      <c r="P9138" s="3" t="str">
        <f>IF(Table5[[#This Row],[Profit_Percentage]]&lt;=24.5%,"low","high")</f>
        <v>high</v>
      </c>
      <c r="Q9138" s="3" t="str">
        <f>IF(Table5[[#This Row],[Profit_Percentage]]&gt;25%,"high_profit","low_profit")&amp;(IF(Table5[[#This Row],[net_sales]]&gt;1000," high_sales"," low_sales"))</f>
        <v>high_profit low_sales</v>
      </c>
      <c r="R9138" s="3"/>
    </row>
    <row r="9139" spans="1:18" ht="14.25" customHeight="1" x14ac:dyDescent="0.3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Table5[[#This Row],[sales]]-(Table5[[#This Row],[sales]]*Table5[[#This Row],[discount]])</f>
        <v>2417.6152000000002</v>
      </c>
      <c r="O9139" s="6">
        <f>Table5[[#This Row],[profit]]/Table5[[#This Row],[net_sales]]</f>
        <v>0.32030738390460151</v>
      </c>
      <c r="P9139" s="3" t="str">
        <f>IF(Table5[[#This Row],[Profit_Percentage]]&lt;=24.5%,"low","high")</f>
        <v>high</v>
      </c>
      <c r="Q9139" s="3" t="str">
        <f>IF(Table5[[#This Row],[Profit_Percentage]]&gt;25%,"high_profit","low_profit")&amp;(IF(Table5[[#This Row],[net_sales]]&gt;1000," high_sales"," low_sales"))</f>
        <v>high_profit high_sales</v>
      </c>
      <c r="R9139" s="3"/>
    </row>
    <row r="9140" spans="1:18" ht="14.25" customHeight="1" x14ac:dyDescent="0.3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Table5[[#This Row],[sales]]-(Table5[[#This Row],[sales]]*Table5[[#This Row],[discount]])</f>
        <v>3906.0295999999998</v>
      </c>
      <c r="O9140" s="6">
        <f>Table5[[#This Row],[profit]]/Table5[[#This Row],[net_sales]]</f>
        <v>0.21396663251092618</v>
      </c>
      <c r="P9140" s="3" t="str">
        <f>IF(Table5[[#This Row],[Profit_Percentage]]&lt;=24.5%,"low","high")</f>
        <v>low</v>
      </c>
      <c r="Q9140" s="3" t="str">
        <f>IF(Table5[[#This Row],[Profit_Percentage]]&gt;25%,"high_profit","low_profit")&amp;(IF(Table5[[#This Row],[net_sales]]&gt;1000," high_sales"," low_sales"))</f>
        <v>low_profit high_sales</v>
      </c>
      <c r="R9140" s="3"/>
    </row>
    <row r="9141" spans="1:18" ht="14.25" customHeight="1" x14ac:dyDescent="0.3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Table5[[#This Row],[sales]]-(Table5[[#This Row],[sales]]*Table5[[#This Row],[discount]])</f>
        <v>2769.5052000000001</v>
      </c>
      <c r="O9141" s="6">
        <f>Table5[[#This Row],[profit]]/Table5[[#This Row],[net_sales]]</f>
        <v>0.47130801559787644</v>
      </c>
      <c r="P9141" s="3" t="str">
        <f>IF(Table5[[#This Row],[Profit_Percentage]]&lt;=24.5%,"low","high")</f>
        <v>high</v>
      </c>
      <c r="Q9141" s="3" t="str">
        <f>IF(Table5[[#This Row],[Profit_Percentage]]&gt;25%,"high_profit","low_profit")&amp;(IF(Table5[[#This Row],[net_sales]]&gt;1000," high_sales"," low_sales"))</f>
        <v>high_profit high_sales</v>
      </c>
      <c r="R9141" s="3"/>
    </row>
    <row r="9142" spans="1:18" ht="14.25" customHeight="1" x14ac:dyDescent="0.3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Table5[[#This Row],[sales]]-(Table5[[#This Row],[sales]]*Table5[[#This Row],[discount]])</f>
        <v>2009.0576000000001</v>
      </c>
      <c r="O9142" s="6">
        <f>Table5[[#This Row],[profit]]/Table5[[#This Row],[net_sales]]</f>
        <v>0.25724001143620767</v>
      </c>
      <c r="P9142" s="3" t="str">
        <f>IF(Table5[[#This Row],[Profit_Percentage]]&lt;=24.5%,"low","high")</f>
        <v>high</v>
      </c>
      <c r="Q9142" s="3" t="str">
        <f>IF(Table5[[#This Row],[Profit_Percentage]]&gt;25%,"high_profit","low_profit")&amp;(IF(Table5[[#This Row],[net_sales]]&gt;1000," high_sales"," low_sales"))</f>
        <v>high_profit high_sales</v>
      </c>
      <c r="R9142" s="3"/>
    </row>
    <row r="9143" spans="1:18" ht="14.25" customHeight="1" x14ac:dyDescent="0.3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Table5[[#This Row],[sales]]-(Table5[[#This Row],[sales]]*Table5[[#This Row],[discount]])</f>
        <v>1045.184</v>
      </c>
      <c r="O9143" s="6">
        <f>Table5[[#This Row],[profit]]/Table5[[#This Row],[net_sales]]</f>
        <v>0.1047471067295328</v>
      </c>
      <c r="P9143" s="3" t="str">
        <f>IF(Table5[[#This Row],[Profit_Percentage]]&lt;=24.5%,"low","high")</f>
        <v>low</v>
      </c>
      <c r="Q9143" s="3" t="str">
        <f>IF(Table5[[#This Row],[Profit_Percentage]]&gt;25%,"high_profit","low_profit")&amp;(IF(Table5[[#This Row],[net_sales]]&gt;1000," high_sales"," low_sales"))</f>
        <v>low_profit high_sales</v>
      </c>
      <c r="R9143" s="3"/>
    </row>
    <row r="9144" spans="1:18" ht="14.25" customHeight="1" x14ac:dyDescent="0.3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Table5[[#This Row],[sales]]-(Table5[[#This Row],[sales]]*Table5[[#This Row],[discount]])</f>
        <v>879.05870000000004</v>
      </c>
      <c r="O9144" s="6">
        <f>Table5[[#This Row],[profit]]/Table5[[#This Row],[net_sales]]</f>
        <v>0.32171912979190126</v>
      </c>
      <c r="P9144" s="3" t="str">
        <f>IF(Table5[[#This Row],[Profit_Percentage]]&lt;=24.5%,"low","high")</f>
        <v>high</v>
      </c>
      <c r="Q9144" s="3" t="str">
        <f>IF(Table5[[#This Row],[Profit_Percentage]]&gt;25%,"high_profit","low_profit")&amp;(IF(Table5[[#This Row],[net_sales]]&gt;1000," high_sales"," low_sales"))</f>
        <v>high_profit low_sales</v>
      </c>
      <c r="R9144" s="3"/>
    </row>
    <row r="9145" spans="1:18" ht="14.25" customHeight="1" x14ac:dyDescent="0.3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Table5[[#This Row],[sales]]-(Table5[[#This Row],[sales]]*Table5[[#This Row],[discount]])</f>
        <v>263.87460000000004</v>
      </c>
      <c r="O9145" s="6">
        <f>Table5[[#This Row],[profit]]/Table5[[#This Row],[net_sales]]</f>
        <v>0.21836129737382828</v>
      </c>
      <c r="P9145" s="3" t="str">
        <f>IF(Table5[[#This Row],[Profit_Percentage]]&lt;=24.5%,"low","high")</f>
        <v>low</v>
      </c>
      <c r="Q9145" s="3" t="str">
        <f>IF(Table5[[#This Row],[Profit_Percentage]]&gt;25%,"high_profit","low_profit")&amp;(IF(Table5[[#This Row],[net_sales]]&gt;1000," high_sales"," low_sales"))</f>
        <v>low_profit low_sales</v>
      </c>
      <c r="R9145" s="3"/>
    </row>
    <row r="9146" spans="1:18" ht="14.25" customHeight="1" x14ac:dyDescent="0.3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Table5[[#This Row],[sales]]-(Table5[[#This Row],[sales]]*Table5[[#This Row],[discount]])</f>
        <v>2452.8490000000002</v>
      </c>
      <c r="O9146" s="6">
        <f>Table5[[#This Row],[profit]]/Table5[[#This Row],[net_sales]]</f>
        <v>0.45920886283664419</v>
      </c>
      <c r="P9146" s="3" t="str">
        <f>IF(Table5[[#This Row],[Profit_Percentage]]&lt;=24.5%,"low","high")</f>
        <v>high</v>
      </c>
      <c r="Q9146" s="3" t="str">
        <f>IF(Table5[[#This Row],[Profit_Percentage]]&gt;25%,"high_profit","low_profit")&amp;(IF(Table5[[#This Row],[net_sales]]&gt;1000," high_sales"," low_sales"))</f>
        <v>high_profit high_sales</v>
      </c>
      <c r="R9146" s="3"/>
    </row>
    <row r="9147" spans="1:18" ht="14.25" customHeight="1" x14ac:dyDescent="0.3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Table5[[#This Row],[sales]]-(Table5[[#This Row],[sales]]*Table5[[#This Row],[discount]])</f>
        <v>1034.3054</v>
      </c>
      <c r="O9147" s="6">
        <f>Table5[[#This Row],[profit]]/Table5[[#This Row],[net_sales]]</f>
        <v>0.2368642762572834</v>
      </c>
      <c r="P9147" s="3" t="str">
        <f>IF(Table5[[#This Row],[Profit_Percentage]]&lt;=24.5%,"low","high")</f>
        <v>low</v>
      </c>
      <c r="Q9147" s="3" t="str">
        <f>IF(Table5[[#This Row],[Profit_Percentage]]&gt;25%,"high_profit","low_profit")&amp;(IF(Table5[[#This Row],[net_sales]]&gt;1000," high_sales"," low_sales"))</f>
        <v>low_profit high_sales</v>
      </c>
      <c r="R9147" s="3"/>
    </row>
    <row r="9148" spans="1:18" ht="14.25" customHeight="1" x14ac:dyDescent="0.3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Table5[[#This Row],[sales]]-(Table5[[#This Row],[sales]]*Table5[[#This Row],[discount]])</f>
        <v>1561.6439999999998</v>
      </c>
      <c r="O9148" s="6">
        <f>Table5[[#This Row],[profit]]/Table5[[#This Row],[net_sales]]</f>
        <v>0.23460532618189553</v>
      </c>
      <c r="P9148" s="3" t="str">
        <f>IF(Table5[[#This Row],[Profit_Percentage]]&lt;=24.5%,"low","high")</f>
        <v>low</v>
      </c>
      <c r="Q9148" s="3" t="str">
        <f>IF(Table5[[#This Row],[Profit_Percentage]]&gt;25%,"high_profit","low_profit")&amp;(IF(Table5[[#This Row],[net_sales]]&gt;1000," high_sales"," low_sales"))</f>
        <v>low_profit high_sales</v>
      </c>
      <c r="R9148" s="3"/>
    </row>
    <row r="9149" spans="1:18" ht="14.25" customHeight="1" x14ac:dyDescent="0.3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Table5[[#This Row],[sales]]-(Table5[[#This Row],[sales]]*Table5[[#This Row],[discount]])</f>
        <v>3252.1279999999997</v>
      </c>
      <c r="O9149" s="6">
        <f>Table5[[#This Row],[profit]]/Table5[[#This Row],[net_sales]]</f>
        <v>0.18587521770360824</v>
      </c>
      <c r="P9149" s="3" t="str">
        <f>IF(Table5[[#This Row],[Profit_Percentage]]&lt;=24.5%,"low","high")</f>
        <v>low</v>
      </c>
      <c r="Q9149" s="3" t="str">
        <f>IF(Table5[[#This Row],[Profit_Percentage]]&gt;25%,"high_profit","low_profit")&amp;(IF(Table5[[#This Row],[net_sales]]&gt;1000," high_sales"," low_sales"))</f>
        <v>low_profit high_sales</v>
      </c>
      <c r="R9149" s="3"/>
    </row>
    <row r="9150" spans="1:18" ht="14.25" customHeight="1" x14ac:dyDescent="0.3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Table5[[#This Row],[sales]]-(Table5[[#This Row],[sales]]*Table5[[#This Row],[discount]])</f>
        <v>667.47640000000001</v>
      </c>
      <c r="O9150" s="6">
        <f>Table5[[#This Row],[profit]]/Table5[[#This Row],[net_sales]]</f>
        <v>5.6001979995097956E-2</v>
      </c>
      <c r="P9150" s="3" t="str">
        <f>IF(Table5[[#This Row],[Profit_Percentage]]&lt;=24.5%,"low","high")</f>
        <v>low</v>
      </c>
      <c r="Q9150" s="3" t="str">
        <f>IF(Table5[[#This Row],[Profit_Percentage]]&gt;25%,"high_profit","low_profit")&amp;(IF(Table5[[#This Row],[net_sales]]&gt;1000," high_sales"," low_sales"))</f>
        <v>low_profit low_sales</v>
      </c>
      <c r="R9150" s="3"/>
    </row>
    <row r="9151" spans="1:18" ht="14.25" customHeight="1" x14ac:dyDescent="0.3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Table5[[#This Row],[sales]]-(Table5[[#This Row],[sales]]*Table5[[#This Row],[discount]])</f>
        <v>1510.4320000000002</v>
      </c>
      <c r="O9151" s="6">
        <f>Table5[[#This Row],[profit]]/Table5[[#This Row],[net_sales]]</f>
        <v>0.3133871634075549</v>
      </c>
      <c r="P9151" s="3" t="str">
        <f>IF(Table5[[#This Row],[Profit_Percentage]]&lt;=24.5%,"low","high")</f>
        <v>high</v>
      </c>
      <c r="Q9151" s="3" t="str">
        <f>IF(Table5[[#This Row],[Profit_Percentage]]&gt;25%,"high_profit","low_profit")&amp;(IF(Table5[[#This Row],[net_sales]]&gt;1000," high_sales"," low_sales"))</f>
        <v>high_profit high_sales</v>
      </c>
      <c r="R9151" s="3"/>
    </row>
    <row r="9152" spans="1:18" ht="14.25" customHeight="1" x14ac:dyDescent="0.3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Table5[[#This Row],[sales]]-(Table5[[#This Row],[sales]]*Table5[[#This Row],[discount]])</f>
        <v>510.61310000000003</v>
      </c>
      <c r="O9152" s="6">
        <f>Table5[[#This Row],[profit]]/Table5[[#This Row],[net_sales]]</f>
        <v>0.39364442471217442</v>
      </c>
      <c r="P9152" s="3" t="str">
        <f>IF(Table5[[#This Row],[Profit_Percentage]]&lt;=24.5%,"low","high")</f>
        <v>high</v>
      </c>
      <c r="Q9152" s="3" t="str">
        <f>IF(Table5[[#This Row],[Profit_Percentage]]&gt;25%,"high_profit","low_profit")&amp;(IF(Table5[[#This Row],[net_sales]]&gt;1000," high_sales"," low_sales"))</f>
        <v>high_profit low_sales</v>
      </c>
      <c r="R9152" s="3"/>
    </row>
    <row r="9153" spans="1:18" ht="14.25" customHeight="1" x14ac:dyDescent="0.3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Table5[[#This Row],[sales]]-(Table5[[#This Row],[sales]]*Table5[[#This Row],[discount]])</f>
        <v>1223.1324</v>
      </c>
      <c r="O9153" s="6">
        <f>Table5[[#This Row],[profit]]/Table5[[#This Row],[net_sales]]</f>
        <v>0.16932753968417485</v>
      </c>
      <c r="P9153" s="3" t="str">
        <f>IF(Table5[[#This Row],[Profit_Percentage]]&lt;=24.5%,"low","high")</f>
        <v>low</v>
      </c>
      <c r="Q9153" s="3" t="str">
        <f>IF(Table5[[#This Row],[Profit_Percentage]]&gt;25%,"high_profit","low_profit")&amp;(IF(Table5[[#This Row],[net_sales]]&gt;1000," high_sales"," low_sales"))</f>
        <v>low_profit high_sales</v>
      </c>
      <c r="R9153" s="3"/>
    </row>
    <row r="9154" spans="1:18" ht="14.25" customHeight="1" x14ac:dyDescent="0.3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Table5[[#This Row],[sales]]-(Table5[[#This Row],[sales]]*Table5[[#This Row],[discount]])</f>
        <v>254.8546</v>
      </c>
      <c r="O9154" s="6">
        <f>Table5[[#This Row],[profit]]/Table5[[#This Row],[net_sales]]</f>
        <v>0.12081398570008153</v>
      </c>
      <c r="P9154" s="3" t="str">
        <f>IF(Table5[[#This Row],[Profit_Percentage]]&lt;=24.5%,"low","high")</f>
        <v>low</v>
      </c>
      <c r="Q9154" s="3" t="str">
        <f>IF(Table5[[#This Row],[Profit_Percentage]]&gt;25%,"high_profit","low_profit")&amp;(IF(Table5[[#This Row],[net_sales]]&gt;1000," high_sales"," low_sales"))</f>
        <v>low_profit low_sales</v>
      </c>
      <c r="R9154" s="3"/>
    </row>
    <row r="9155" spans="1:18" ht="14.25" customHeight="1" x14ac:dyDescent="0.3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Table5[[#This Row],[sales]]-(Table5[[#This Row],[sales]]*Table5[[#This Row],[discount]])</f>
        <v>1555.4465</v>
      </c>
      <c r="O9155" s="6">
        <f>Table5[[#This Row],[profit]]/Table5[[#This Row],[net_sales]]</f>
        <v>0.25887743487159476</v>
      </c>
      <c r="P9155" s="3" t="str">
        <f>IF(Table5[[#This Row],[Profit_Percentage]]&lt;=24.5%,"low","high")</f>
        <v>high</v>
      </c>
      <c r="Q9155" s="3" t="str">
        <f>IF(Table5[[#This Row],[Profit_Percentage]]&gt;25%,"high_profit","low_profit")&amp;(IF(Table5[[#This Row],[net_sales]]&gt;1000," high_sales"," low_sales"))</f>
        <v>high_profit high_sales</v>
      </c>
      <c r="R9155" s="3"/>
    </row>
    <row r="9156" spans="1:18" ht="14.25" customHeight="1" x14ac:dyDescent="0.3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Table5[[#This Row],[sales]]-(Table5[[#This Row],[sales]]*Table5[[#This Row],[discount]])</f>
        <v>3639.0718000000002</v>
      </c>
      <c r="O9156" s="6">
        <f>Table5[[#This Row],[profit]]/Table5[[#This Row],[net_sales]]</f>
        <v>0.28669673404080676</v>
      </c>
      <c r="P9156" s="3" t="str">
        <f>IF(Table5[[#This Row],[Profit_Percentage]]&lt;=24.5%,"low","high")</f>
        <v>high</v>
      </c>
      <c r="Q9156" s="3" t="str">
        <f>IF(Table5[[#This Row],[Profit_Percentage]]&gt;25%,"high_profit","low_profit")&amp;(IF(Table5[[#This Row],[net_sales]]&gt;1000," high_sales"," low_sales"))</f>
        <v>high_profit high_sales</v>
      </c>
      <c r="R9156" s="3"/>
    </row>
    <row r="9157" spans="1:18" ht="14.25" customHeight="1" x14ac:dyDescent="0.3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Table5[[#This Row],[sales]]-(Table5[[#This Row],[sales]]*Table5[[#This Row],[discount]])</f>
        <v>3311.4344999999998</v>
      </c>
      <c r="O9157" s="6">
        <f>Table5[[#This Row],[profit]]/Table5[[#This Row],[net_sales]]</f>
        <v>0.20285468427655751</v>
      </c>
      <c r="P9157" s="3" t="str">
        <f>IF(Table5[[#This Row],[Profit_Percentage]]&lt;=24.5%,"low","high")</f>
        <v>low</v>
      </c>
      <c r="Q9157" s="3" t="str">
        <f>IF(Table5[[#This Row],[Profit_Percentage]]&gt;25%,"high_profit","low_profit")&amp;(IF(Table5[[#This Row],[net_sales]]&gt;1000," high_sales"," low_sales"))</f>
        <v>low_profit high_sales</v>
      </c>
      <c r="R9157" s="3"/>
    </row>
    <row r="9158" spans="1:18" ht="14.25" customHeight="1" x14ac:dyDescent="0.3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Table5[[#This Row],[sales]]-(Table5[[#This Row],[sales]]*Table5[[#This Row],[discount]])</f>
        <v>1375.3128999999999</v>
      </c>
      <c r="O9158" s="6">
        <f>Table5[[#This Row],[profit]]/Table5[[#This Row],[net_sales]]</f>
        <v>0.33500012978864668</v>
      </c>
      <c r="P9158" s="3" t="str">
        <f>IF(Table5[[#This Row],[Profit_Percentage]]&lt;=24.5%,"low","high")</f>
        <v>high</v>
      </c>
      <c r="Q9158" s="3" t="str">
        <f>IF(Table5[[#This Row],[Profit_Percentage]]&gt;25%,"high_profit","low_profit")&amp;(IF(Table5[[#This Row],[net_sales]]&gt;1000," high_sales"," low_sales"))</f>
        <v>high_profit high_sales</v>
      </c>
      <c r="R9158" s="3"/>
    </row>
    <row r="9159" spans="1:18" ht="14.25" customHeight="1" x14ac:dyDescent="0.3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Table5[[#This Row],[sales]]-(Table5[[#This Row],[sales]]*Table5[[#This Row],[discount]])</f>
        <v>3620.0003999999999</v>
      </c>
      <c r="O9159" s="6">
        <f>Table5[[#This Row],[profit]]/Table5[[#This Row],[net_sales]]</f>
        <v>0.30599720375721506</v>
      </c>
      <c r="P9159" s="3" t="str">
        <f>IF(Table5[[#This Row],[Profit_Percentage]]&lt;=24.5%,"low","high")</f>
        <v>high</v>
      </c>
      <c r="Q9159" s="3" t="str">
        <f>IF(Table5[[#This Row],[Profit_Percentage]]&gt;25%,"high_profit","low_profit")&amp;(IF(Table5[[#This Row],[net_sales]]&gt;1000," high_sales"," low_sales"))</f>
        <v>high_profit high_sales</v>
      </c>
      <c r="R9159" s="3"/>
    </row>
    <row r="9160" spans="1:18" ht="14.25" customHeight="1" x14ac:dyDescent="0.3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Table5[[#This Row],[sales]]-(Table5[[#This Row],[sales]]*Table5[[#This Row],[discount]])</f>
        <v>705.3728000000001</v>
      </c>
      <c r="O9160" s="6">
        <f>Table5[[#This Row],[profit]]/Table5[[#This Row],[net_sales]]</f>
        <v>0.17266047117212344</v>
      </c>
      <c r="P9160" s="3" t="str">
        <f>IF(Table5[[#This Row],[Profit_Percentage]]&lt;=24.5%,"low","high")</f>
        <v>low</v>
      </c>
      <c r="Q9160" s="3" t="str">
        <f>IF(Table5[[#This Row],[Profit_Percentage]]&gt;25%,"high_profit","low_profit")&amp;(IF(Table5[[#This Row],[net_sales]]&gt;1000," high_sales"," low_sales"))</f>
        <v>low_profit low_sales</v>
      </c>
      <c r="R9160" s="3"/>
    </row>
    <row r="9161" spans="1:18" ht="14.25" customHeight="1" x14ac:dyDescent="0.3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Table5[[#This Row],[sales]]-(Table5[[#This Row],[sales]]*Table5[[#This Row],[discount]])</f>
        <v>3628.6829999999995</v>
      </c>
      <c r="O9161" s="6">
        <f>Table5[[#This Row],[profit]]/Table5[[#This Row],[net_sales]]</f>
        <v>0.33161618140796539</v>
      </c>
      <c r="P9161" s="3" t="str">
        <f>IF(Table5[[#This Row],[Profit_Percentage]]&lt;=24.5%,"low","high")</f>
        <v>high</v>
      </c>
      <c r="Q9161" s="3" t="str">
        <f>IF(Table5[[#This Row],[Profit_Percentage]]&gt;25%,"high_profit","low_profit")&amp;(IF(Table5[[#This Row],[net_sales]]&gt;1000," high_sales"," low_sales"))</f>
        <v>high_profit high_sales</v>
      </c>
      <c r="R9161" s="3"/>
    </row>
    <row r="9162" spans="1:18" ht="14.25" customHeight="1" x14ac:dyDescent="0.3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Table5[[#This Row],[sales]]-(Table5[[#This Row],[sales]]*Table5[[#This Row],[discount]])</f>
        <v>1337.8456000000001</v>
      </c>
      <c r="O9162" s="6">
        <f>Table5[[#This Row],[profit]]/Table5[[#This Row],[net_sales]]</f>
        <v>0.3159632172800807</v>
      </c>
      <c r="P9162" s="3" t="str">
        <f>IF(Table5[[#This Row],[Profit_Percentage]]&lt;=24.5%,"low","high")</f>
        <v>high</v>
      </c>
      <c r="Q9162" s="3" t="str">
        <f>IF(Table5[[#This Row],[Profit_Percentage]]&gt;25%,"high_profit","low_profit")&amp;(IF(Table5[[#This Row],[net_sales]]&gt;1000," high_sales"," low_sales"))</f>
        <v>high_profit high_sales</v>
      </c>
      <c r="R9162" s="3"/>
    </row>
    <row r="9163" spans="1:18" ht="14.25" customHeight="1" x14ac:dyDescent="0.3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Table5[[#This Row],[sales]]-(Table5[[#This Row],[sales]]*Table5[[#This Row],[discount]])</f>
        <v>1181.9934000000001</v>
      </c>
      <c r="O9163" s="6">
        <f>Table5[[#This Row],[profit]]/Table5[[#This Row],[net_sales]]</f>
        <v>0.4023795733546397</v>
      </c>
      <c r="P9163" s="3" t="str">
        <f>IF(Table5[[#This Row],[Profit_Percentage]]&lt;=24.5%,"low","high")</f>
        <v>high</v>
      </c>
      <c r="Q9163" s="3" t="str">
        <f>IF(Table5[[#This Row],[Profit_Percentage]]&gt;25%,"high_profit","low_profit")&amp;(IF(Table5[[#This Row],[net_sales]]&gt;1000," high_sales"," low_sales"))</f>
        <v>high_profit high_sales</v>
      </c>
      <c r="R9163" s="3"/>
    </row>
    <row r="9164" spans="1:18" ht="14.25" customHeight="1" x14ac:dyDescent="0.3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Table5[[#This Row],[sales]]-(Table5[[#This Row],[sales]]*Table5[[#This Row],[discount]])</f>
        <v>444.87909999999994</v>
      </c>
      <c r="O9164" s="6">
        <f>Table5[[#This Row],[profit]]/Table5[[#This Row],[net_sales]]</f>
        <v>0.20275171389260591</v>
      </c>
      <c r="P9164" s="3" t="str">
        <f>IF(Table5[[#This Row],[Profit_Percentage]]&lt;=24.5%,"low","high")</f>
        <v>low</v>
      </c>
      <c r="Q9164" s="3" t="str">
        <f>IF(Table5[[#This Row],[Profit_Percentage]]&gt;25%,"high_profit","low_profit")&amp;(IF(Table5[[#This Row],[net_sales]]&gt;1000," high_sales"," low_sales"))</f>
        <v>low_profit low_sales</v>
      </c>
      <c r="R9164" s="3"/>
    </row>
    <row r="9165" spans="1:18" ht="14.25" customHeight="1" x14ac:dyDescent="0.3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Table5[[#This Row],[sales]]-(Table5[[#This Row],[sales]]*Table5[[#This Row],[discount]])</f>
        <v>347.18799999999999</v>
      </c>
      <c r="O9165" s="6">
        <f>Table5[[#This Row],[profit]]/Table5[[#This Row],[net_sales]]</f>
        <v>0.24805004781271245</v>
      </c>
      <c r="P9165" s="3" t="str">
        <f>IF(Table5[[#This Row],[Profit_Percentage]]&lt;=24.5%,"low","high")</f>
        <v>high</v>
      </c>
      <c r="Q9165" s="3" t="str">
        <f>IF(Table5[[#This Row],[Profit_Percentage]]&gt;25%,"high_profit","low_profit")&amp;(IF(Table5[[#This Row],[net_sales]]&gt;1000," high_sales"," low_sales"))</f>
        <v>low_profit low_sales</v>
      </c>
      <c r="R9165" s="3"/>
    </row>
    <row r="9166" spans="1:18" ht="14.25" customHeight="1" x14ac:dyDescent="0.3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Table5[[#This Row],[sales]]-(Table5[[#This Row],[sales]]*Table5[[#This Row],[discount]])</f>
        <v>2660.3895000000002</v>
      </c>
      <c r="O9166" s="6">
        <f>Table5[[#This Row],[profit]]/Table5[[#This Row],[net_sales]]</f>
        <v>0.26466049426221233</v>
      </c>
      <c r="P9166" s="3" t="str">
        <f>IF(Table5[[#This Row],[Profit_Percentage]]&lt;=24.5%,"low","high")</f>
        <v>high</v>
      </c>
      <c r="Q9166" s="3" t="str">
        <f>IF(Table5[[#This Row],[Profit_Percentage]]&gt;25%,"high_profit","low_profit")&amp;(IF(Table5[[#This Row],[net_sales]]&gt;1000," high_sales"," low_sales"))</f>
        <v>high_profit high_sales</v>
      </c>
      <c r="R9166" s="3"/>
    </row>
    <row r="9167" spans="1:18" ht="14.25" customHeight="1" x14ac:dyDescent="0.3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Table5[[#This Row],[sales]]-(Table5[[#This Row],[sales]]*Table5[[#This Row],[discount]])</f>
        <v>783.47640000000013</v>
      </c>
      <c r="O9167" s="6">
        <f>Table5[[#This Row],[profit]]/Table5[[#This Row],[net_sales]]</f>
        <v>0.121930922233267</v>
      </c>
      <c r="P9167" s="3" t="str">
        <f>IF(Table5[[#This Row],[Profit_Percentage]]&lt;=24.5%,"low","high")</f>
        <v>low</v>
      </c>
      <c r="Q9167" s="3" t="str">
        <f>IF(Table5[[#This Row],[Profit_Percentage]]&gt;25%,"high_profit","low_profit")&amp;(IF(Table5[[#This Row],[net_sales]]&gt;1000," high_sales"," low_sales"))</f>
        <v>low_profit low_sales</v>
      </c>
      <c r="R9167" s="3"/>
    </row>
    <row r="9168" spans="1:18" ht="14.25" customHeight="1" x14ac:dyDescent="0.3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Table5[[#This Row],[sales]]-(Table5[[#This Row],[sales]]*Table5[[#This Row],[discount]])</f>
        <v>1386.52</v>
      </c>
      <c r="O9168" s="6">
        <f>Table5[[#This Row],[profit]]/Table5[[#This Row],[net_sales]]</f>
        <v>7.6782159651501591E-2</v>
      </c>
      <c r="P9168" s="3" t="str">
        <f>IF(Table5[[#This Row],[Profit_Percentage]]&lt;=24.5%,"low","high")</f>
        <v>low</v>
      </c>
      <c r="Q9168" s="3" t="str">
        <f>IF(Table5[[#This Row],[Profit_Percentage]]&gt;25%,"high_profit","low_profit")&amp;(IF(Table5[[#This Row],[net_sales]]&gt;1000," high_sales"," low_sales"))</f>
        <v>low_profit high_sales</v>
      </c>
      <c r="R9168" s="3"/>
    </row>
    <row r="9169" spans="1:18" ht="14.25" customHeight="1" x14ac:dyDescent="0.3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Table5[[#This Row],[sales]]-(Table5[[#This Row],[sales]]*Table5[[#This Row],[discount]])</f>
        <v>1669.5608000000002</v>
      </c>
      <c r="O9169" s="6">
        <f>Table5[[#This Row],[profit]]/Table5[[#This Row],[net_sales]]</f>
        <v>0.10688439738163472</v>
      </c>
      <c r="P9169" s="3" t="str">
        <f>IF(Table5[[#This Row],[Profit_Percentage]]&lt;=24.5%,"low","high")</f>
        <v>low</v>
      </c>
      <c r="Q9169" s="3" t="str">
        <f>IF(Table5[[#This Row],[Profit_Percentage]]&gt;25%,"high_profit","low_profit")&amp;(IF(Table5[[#This Row],[net_sales]]&gt;1000," high_sales"," low_sales"))</f>
        <v>low_profit high_sales</v>
      </c>
      <c r="R9169" s="3"/>
    </row>
    <row r="9170" spans="1:18" ht="14.25" customHeight="1" x14ac:dyDescent="0.3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Table5[[#This Row],[sales]]-(Table5[[#This Row],[sales]]*Table5[[#This Row],[discount]])</f>
        <v>1299.2759999999998</v>
      </c>
      <c r="O9170" s="6">
        <f>Table5[[#This Row],[profit]]/Table5[[#This Row],[net_sales]]</f>
        <v>0.28319618002641472</v>
      </c>
      <c r="P9170" s="3" t="str">
        <f>IF(Table5[[#This Row],[Profit_Percentage]]&lt;=24.5%,"low","high")</f>
        <v>high</v>
      </c>
      <c r="Q9170" s="3" t="str">
        <f>IF(Table5[[#This Row],[Profit_Percentage]]&gt;25%,"high_profit","low_profit")&amp;(IF(Table5[[#This Row],[net_sales]]&gt;1000," high_sales"," low_sales"))</f>
        <v>high_profit high_sales</v>
      </c>
      <c r="R9170" s="3"/>
    </row>
    <row r="9171" spans="1:18" ht="14.25" customHeight="1" x14ac:dyDescent="0.3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Table5[[#This Row],[sales]]-(Table5[[#This Row],[sales]]*Table5[[#This Row],[discount]])</f>
        <v>2269.098</v>
      </c>
      <c r="O9171" s="6">
        <f>Table5[[#This Row],[profit]]/Table5[[#This Row],[net_sales]]</f>
        <v>0.56172540806963822</v>
      </c>
      <c r="P9171" s="3" t="str">
        <f>IF(Table5[[#This Row],[Profit_Percentage]]&lt;=24.5%,"low","high")</f>
        <v>high</v>
      </c>
      <c r="Q9171" s="3" t="str">
        <f>IF(Table5[[#This Row],[Profit_Percentage]]&gt;25%,"high_profit","low_profit")&amp;(IF(Table5[[#This Row],[net_sales]]&gt;1000," high_sales"," low_sales"))</f>
        <v>high_profit high_sales</v>
      </c>
      <c r="R9171" s="3"/>
    </row>
    <row r="9172" spans="1:18" ht="14.25" customHeight="1" x14ac:dyDescent="0.3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Table5[[#This Row],[sales]]-(Table5[[#This Row],[sales]]*Table5[[#This Row],[discount]])</f>
        <v>3655.9349999999999</v>
      </c>
      <c r="O9172" s="6">
        <f>Table5[[#This Row],[profit]]/Table5[[#This Row],[net_sales]]</f>
        <v>8.7775083528563821E-2</v>
      </c>
      <c r="P9172" s="3" t="str">
        <f>IF(Table5[[#This Row],[Profit_Percentage]]&lt;=24.5%,"low","high")</f>
        <v>low</v>
      </c>
      <c r="Q9172" s="3" t="str">
        <f>IF(Table5[[#This Row],[Profit_Percentage]]&gt;25%,"high_profit","low_profit")&amp;(IF(Table5[[#This Row],[net_sales]]&gt;1000," high_sales"," low_sales"))</f>
        <v>low_profit high_sales</v>
      </c>
      <c r="R9172" s="3"/>
    </row>
    <row r="9173" spans="1:18" ht="14.25" customHeight="1" x14ac:dyDescent="0.3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Table5[[#This Row],[sales]]-(Table5[[#This Row],[sales]]*Table5[[#This Row],[discount]])</f>
        <v>1663.403</v>
      </c>
      <c r="O9173" s="6">
        <f>Table5[[#This Row],[profit]]/Table5[[#This Row],[net_sales]]</f>
        <v>0.21415135117587261</v>
      </c>
      <c r="P9173" s="3" t="str">
        <f>IF(Table5[[#This Row],[Profit_Percentage]]&lt;=24.5%,"low","high")</f>
        <v>low</v>
      </c>
      <c r="Q9173" s="3" t="str">
        <f>IF(Table5[[#This Row],[Profit_Percentage]]&gt;25%,"high_profit","low_profit")&amp;(IF(Table5[[#This Row],[net_sales]]&gt;1000," high_sales"," low_sales"))</f>
        <v>low_profit high_sales</v>
      </c>
      <c r="R9173" s="3"/>
    </row>
    <row r="9174" spans="1:18" ht="14.25" customHeight="1" x14ac:dyDescent="0.3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Table5[[#This Row],[sales]]-(Table5[[#This Row],[sales]]*Table5[[#This Row],[discount]])</f>
        <v>391.16740000000004</v>
      </c>
      <c r="O9174" s="6">
        <f>Table5[[#This Row],[profit]]/Table5[[#This Row],[net_sales]]</f>
        <v>0.11276502080694863</v>
      </c>
      <c r="P9174" s="3" t="str">
        <f>IF(Table5[[#This Row],[Profit_Percentage]]&lt;=24.5%,"low","high")</f>
        <v>low</v>
      </c>
      <c r="Q9174" s="3" t="str">
        <f>IF(Table5[[#This Row],[Profit_Percentage]]&gt;25%,"high_profit","low_profit")&amp;(IF(Table5[[#This Row],[net_sales]]&gt;1000," high_sales"," low_sales"))</f>
        <v>low_profit low_sales</v>
      </c>
      <c r="R9174" s="3"/>
    </row>
    <row r="9175" spans="1:18" ht="14.25" customHeight="1" x14ac:dyDescent="0.3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Table5[[#This Row],[sales]]-(Table5[[#This Row],[sales]]*Table5[[#This Row],[discount]])</f>
        <v>926.41959999999995</v>
      </c>
      <c r="O9175" s="6">
        <f>Table5[[#This Row],[profit]]/Table5[[#This Row],[net_sales]]</f>
        <v>0.23684732058777686</v>
      </c>
      <c r="P9175" s="3" t="str">
        <f>IF(Table5[[#This Row],[Profit_Percentage]]&lt;=24.5%,"low","high")</f>
        <v>low</v>
      </c>
      <c r="Q9175" s="3" t="str">
        <f>IF(Table5[[#This Row],[Profit_Percentage]]&gt;25%,"high_profit","low_profit")&amp;(IF(Table5[[#This Row],[net_sales]]&gt;1000," high_sales"," low_sales"))</f>
        <v>low_profit low_sales</v>
      </c>
      <c r="R9175" s="3"/>
    </row>
    <row r="9176" spans="1:18" ht="14.25" customHeight="1" x14ac:dyDescent="0.3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Table5[[#This Row],[sales]]-(Table5[[#This Row],[sales]]*Table5[[#This Row],[discount]])</f>
        <v>2012.3599000000002</v>
      </c>
      <c r="O9176" s="6">
        <f>Table5[[#This Row],[profit]]/Table5[[#This Row],[net_sales]]</f>
        <v>0.19367807915472773</v>
      </c>
      <c r="P9176" s="3" t="str">
        <f>IF(Table5[[#This Row],[Profit_Percentage]]&lt;=24.5%,"low","high")</f>
        <v>low</v>
      </c>
      <c r="Q9176" s="3" t="str">
        <f>IF(Table5[[#This Row],[Profit_Percentage]]&gt;25%,"high_profit","low_profit")&amp;(IF(Table5[[#This Row],[net_sales]]&gt;1000," high_sales"," low_sales"))</f>
        <v>low_profit high_sales</v>
      </c>
      <c r="R9176" s="3"/>
    </row>
    <row r="9177" spans="1:18" ht="14.25" customHeight="1" x14ac:dyDescent="0.3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Table5[[#This Row],[sales]]-(Table5[[#This Row],[sales]]*Table5[[#This Row],[discount]])</f>
        <v>1089.7631999999999</v>
      </c>
      <c r="O9177" s="6">
        <f>Table5[[#This Row],[profit]]/Table5[[#This Row],[net_sales]]</f>
        <v>8.1540650299074161E-2</v>
      </c>
      <c r="P9177" s="3" t="str">
        <f>IF(Table5[[#This Row],[Profit_Percentage]]&lt;=24.5%,"low","high")</f>
        <v>low</v>
      </c>
      <c r="Q9177" s="3" t="str">
        <f>IF(Table5[[#This Row],[Profit_Percentage]]&gt;25%,"high_profit","low_profit")&amp;(IF(Table5[[#This Row],[net_sales]]&gt;1000," high_sales"," low_sales"))</f>
        <v>low_profit high_sales</v>
      </c>
      <c r="R9177" s="3"/>
    </row>
    <row r="9178" spans="1:18" ht="14.25" customHeight="1" x14ac:dyDescent="0.3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Table5[[#This Row],[sales]]-(Table5[[#This Row],[sales]]*Table5[[#This Row],[discount]])</f>
        <v>1253.8854000000001</v>
      </c>
      <c r="O9178" s="6">
        <f>Table5[[#This Row],[profit]]/Table5[[#This Row],[net_sales]]</f>
        <v>0.2578864065248706</v>
      </c>
      <c r="P9178" s="3" t="str">
        <f>IF(Table5[[#This Row],[Profit_Percentage]]&lt;=24.5%,"low","high")</f>
        <v>high</v>
      </c>
      <c r="Q9178" s="3" t="str">
        <f>IF(Table5[[#This Row],[Profit_Percentage]]&gt;25%,"high_profit","low_profit")&amp;(IF(Table5[[#This Row],[net_sales]]&gt;1000," high_sales"," low_sales"))</f>
        <v>high_profit high_sales</v>
      </c>
      <c r="R9178" s="3"/>
    </row>
    <row r="9179" spans="1:18" ht="14.25" customHeight="1" x14ac:dyDescent="0.3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Table5[[#This Row],[sales]]-(Table5[[#This Row],[sales]]*Table5[[#This Row],[discount]])</f>
        <v>3321.3555000000001</v>
      </c>
      <c r="O9179" s="6">
        <f>Table5[[#This Row],[profit]]/Table5[[#This Row],[net_sales]]</f>
        <v>0.28325784457580644</v>
      </c>
      <c r="P9179" s="3" t="str">
        <f>IF(Table5[[#This Row],[Profit_Percentage]]&lt;=24.5%,"low","high")</f>
        <v>high</v>
      </c>
      <c r="Q9179" s="3" t="str">
        <f>IF(Table5[[#This Row],[Profit_Percentage]]&gt;25%,"high_profit","low_profit")&amp;(IF(Table5[[#This Row],[net_sales]]&gt;1000," high_sales"," low_sales"))</f>
        <v>high_profit high_sales</v>
      </c>
      <c r="R9179" s="3"/>
    </row>
    <row r="9180" spans="1:18" ht="14.25" customHeight="1" x14ac:dyDescent="0.3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Table5[[#This Row],[sales]]-(Table5[[#This Row],[sales]]*Table5[[#This Row],[discount]])</f>
        <v>1750.5153</v>
      </c>
      <c r="O9180" s="6">
        <f>Table5[[#This Row],[profit]]/Table5[[#This Row],[net_sales]]</f>
        <v>0.12221544136175216</v>
      </c>
      <c r="P9180" s="3" t="str">
        <f>IF(Table5[[#This Row],[Profit_Percentage]]&lt;=24.5%,"low","high")</f>
        <v>low</v>
      </c>
      <c r="Q9180" s="3" t="str">
        <f>IF(Table5[[#This Row],[Profit_Percentage]]&gt;25%,"high_profit","low_profit")&amp;(IF(Table5[[#This Row],[net_sales]]&gt;1000," high_sales"," low_sales"))</f>
        <v>low_profit high_sales</v>
      </c>
      <c r="R9180" s="3"/>
    </row>
    <row r="9181" spans="1:18" ht="14.25" customHeight="1" x14ac:dyDescent="0.3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Table5[[#This Row],[sales]]-(Table5[[#This Row],[sales]]*Table5[[#This Row],[discount]])</f>
        <v>585.90949999999998</v>
      </c>
      <c r="O9181" s="6">
        <f>Table5[[#This Row],[profit]]/Table5[[#This Row],[net_sales]]</f>
        <v>0.32636439586659716</v>
      </c>
      <c r="P9181" s="3" t="str">
        <f>IF(Table5[[#This Row],[Profit_Percentage]]&lt;=24.5%,"low","high")</f>
        <v>high</v>
      </c>
      <c r="Q9181" s="3" t="str">
        <f>IF(Table5[[#This Row],[Profit_Percentage]]&gt;25%,"high_profit","low_profit")&amp;(IF(Table5[[#This Row],[net_sales]]&gt;1000," high_sales"," low_sales"))</f>
        <v>high_profit low_sales</v>
      </c>
      <c r="R9181" s="3"/>
    </row>
    <row r="9182" spans="1:18" ht="14.25" customHeight="1" x14ac:dyDescent="0.3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Table5[[#This Row],[sales]]-(Table5[[#This Row],[sales]]*Table5[[#This Row],[discount]])</f>
        <v>1019.722</v>
      </c>
      <c r="O9182" s="6">
        <f>Table5[[#This Row],[profit]]/Table5[[#This Row],[net_sales]]</f>
        <v>0.20713488578259565</v>
      </c>
      <c r="P9182" s="3" t="str">
        <f>IF(Table5[[#This Row],[Profit_Percentage]]&lt;=24.5%,"low","high")</f>
        <v>low</v>
      </c>
      <c r="Q9182" s="3" t="str">
        <f>IF(Table5[[#This Row],[Profit_Percentage]]&gt;25%,"high_profit","low_profit")&amp;(IF(Table5[[#This Row],[net_sales]]&gt;1000," high_sales"," low_sales"))</f>
        <v>low_profit high_sales</v>
      </c>
      <c r="R9182" s="3"/>
    </row>
    <row r="9183" spans="1:18" ht="14.25" customHeight="1" x14ac:dyDescent="0.3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Table5[[#This Row],[sales]]-(Table5[[#This Row],[sales]]*Table5[[#This Row],[discount]])</f>
        <v>3291.7368000000001</v>
      </c>
      <c r="O9183" s="6">
        <f>Table5[[#This Row],[profit]]/Table5[[#This Row],[net_sales]]</f>
        <v>0.31971571967722329</v>
      </c>
      <c r="P9183" s="3" t="str">
        <f>IF(Table5[[#This Row],[Profit_Percentage]]&lt;=24.5%,"low","high")</f>
        <v>high</v>
      </c>
      <c r="Q9183" s="3" t="str">
        <f>IF(Table5[[#This Row],[Profit_Percentage]]&gt;25%,"high_profit","low_profit")&amp;(IF(Table5[[#This Row],[net_sales]]&gt;1000," high_sales"," low_sales"))</f>
        <v>high_profit high_sales</v>
      </c>
      <c r="R9183" s="3"/>
    </row>
    <row r="9184" spans="1:18" ht="14.25" customHeight="1" x14ac:dyDescent="0.3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Table5[[#This Row],[sales]]-(Table5[[#This Row],[sales]]*Table5[[#This Row],[discount]])</f>
        <v>1415.6350000000002</v>
      </c>
      <c r="O9184" s="6">
        <f>Table5[[#This Row],[profit]]/Table5[[#This Row],[net_sales]]</f>
        <v>0.43355808524089889</v>
      </c>
      <c r="P9184" s="3" t="str">
        <f>IF(Table5[[#This Row],[Profit_Percentage]]&lt;=24.5%,"low","high")</f>
        <v>high</v>
      </c>
      <c r="Q9184" s="3" t="str">
        <f>IF(Table5[[#This Row],[Profit_Percentage]]&gt;25%,"high_profit","low_profit")&amp;(IF(Table5[[#This Row],[net_sales]]&gt;1000," high_sales"," low_sales"))</f>
        <v>high_profit high_sales</v>
      </c>
      <c r="R9184" s="3"/>
    </row>
    <row r="9185" spans="1:18" ht="14.25" customHeight="1" x14ac:dyDescent="0.3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Table5[[#This Row],[sales]]-(Table5[[#This Row],[sales]]*Table5[[#This Row],[discount]])</f>
        <v>1044.9646</v>
      </c>
      <c r="O9185" s="6">
        <f>Table5[[#This Row],[profit]]/Table5[[#This Row],[net_sales]]</f>
        <v>0.29321567448313557</v>
      </c>
      <c r="P9185" s="3" t="str">
        <f>IF(Table5[[#This Row],[Profit_Percentage]]&lt;=24.5%,"low","high")</f>
        <v>high</v>
      </c>
      <c r="Q9185" s="3" t="str">
        <f>IF(Table5[[#This Row],[Profit_Percentage]]&gt;25%,"high_profit","low_profit")&amp;(IF(Table5[[#This Row],[net_sales]]&gt;1000," high_sales"," low_sales"))</f>
        <v>high_profit high_sales</v>
      </c>
      <c r="R9185" s="3"/>
    </row>
    <row r="9186" spans="1:18" ht="14.25" customHeight="1" x14ac:dyDescent="0.3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Table5[[#This Row],[sales]]-(Table5[[#This Row],[sales]]*Table5[[#This Row],[discount]])</f>
        <v>1162.9896000000001</v>
      </c>
      <c r="O9186" s="6">
        <f>Table5[[#This Row],[profit]]/Table5[[#This Row],[net_sales]]</f>
        <v>0.4200811426000714</v>
      </c>
      <c r="P9186" s="3" t="str">
        <f>IF(Table5[[#This Row],[Profit_Percentage]]&lt;=24.5%,"low","high")</f>
        <v>high</v>
      </c>
      <c r="Q9186" s="3" t="str">
        <f>IF(Table5[[#This Row],[Profit_Percentage]]&gt;25%,"high_profit","low_profit")&amp;(IF(Table5[[#This Row],[net_sales]]&gt;1000," high_sales"," low_sales"))</f>
        <v>high_profit high_sales</v>
      </c>
      <c r="R9186" s="3"/>
    </row>
    <row r="9187" spans="1:18" ht="14.25" customHeight="1" x14ac:dyDescent="0.3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Table5[[#This Row],[sales]]-(Table5[[#This Row],[sales]]*Table5[[#This Row],[discount]])</f>
        <v>1466.9865</v>
      </c>
      <c r="O9187" s="6">
        <f>Table5[[#This Row],[profit]]/Table5[[#This Row],[net_sales]]</f>
        <v>0.29838720397222473</v>
      </c>
      <c r="P9187" s="3" t="str">
        <f>IF(Table5[[#This Row],[Profit_Percentage]]&lt;=24.5%,"low","high")</f>
        <v>high</v>
      </c>
      <c r="Q9187" s="3" t="str">
        <f>IF(Table5[[#This Row],[Profit_Percentage]]&gt;25%,"high_profit","low_profit")&amp;(IF(Table5[[#This Row],[net_sales]]&gt;1000," high_sales"," low_sales"))</f>
        <v>high_profit high_sales</v>
      </c>
      <c r="R9187" s="3"/>
    </row>
    <row r="9188" spans="1:18" ht="14.25" customHeight="1" x14ac:dyDescent="0.3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Table5[[#This Row],[sales]]-(Table5[[#This Row],[sales]]*Table5[[#This Row],[discount]])</f>
        <v>1164.1875</v>
      </c>
      <c r="O9188" s="6">
        <f>Table5[[#This Row],[profit]]/Table5[[#This Row],[net_sales]]</f>
        <v>0.32829763246899663</v>
      </c>
      <c r="P9188" s="3" t="str">
        <f>IF(Table5[[#This Row],[Profit_Percentage]]&lt;=24.5%,"low","high")</f>
        <v>high</v>
      </c>
      <c r="Q9188" s="3" t="str">
        <f>IF(Table5[[#This Row],[Profit_Percentage]]&gt;25%,"high_profit","low_profit")&amp;(IF(Table5[[#This Row],[net_sales]]&gt;1000," high_sales"," low_sales"))</f>
        <v>high_profit high_sales</v>
      </c>
      <c r="R9188" s="3"/>
    </row>
    <row r="9189" spans="1:18" ht="14.25" customHeight="1" x14ac:dyDescent="0.3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Table5[[#This Row],[sales]]-(Table5[[#This Row],[sales]]*Table5[[#This Row],[discount]])</f>
        <v>2937.5273999999999</v>
      </c>
      <c r="O9189" s="6">
        <f>Table5[[#This Row],[profit]]/Table5[[#This Row],[net_sales]]</f>
        <v>0.50146596079410188</v>
      </c>
      <c r="P9189" s="3" t="str">
        <f>IF(Table5[[#This Row],[Profit_Percentage]]&lt;=24.5%,"low","high")</f>
        <v>high</v>
      </c>
      <c r="Q9189" s="3" t="str">
        <f>IF(Table5[[#This Row],[Profit_Percentage]]&gt;25%,"high_profit","low_profit")&amp;(IF(Table5[[#This Row],[net_sales]]&gt;1000," high_sales"," low_sales"))</f>
        <v>high_profit high_sales</v>
      </c>
      <c r="R9189" s="3"/>
    </row>
    <row r="9190" spans="1:18" ht="14.25" customHeight="1" x14ac:dyDescent="0.3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Table5[[#This Row],[sales]]-(Table5[[#This Row],[sales]]*Table5[[#This Row],[discount]])</f>
        <v>1930.6849999999999</v>
      </c>
      <c r="O9190" s="6">
        <f>Table5[[#This Row],[profit]]/Table5[[#This Row],[net_sales]]</f>
        <v>0.58085083791504055</v>
      </c>
      <c r="P9190" s="3" t="str">
        <f>IF(Table5[[#This Row],[Profit_Percentage]]&lt;=24.5%,"low","high")</f>
        <v>high</v>
      </c>
      <c r="Q9190" s="3" t="str">
        <f>IF(Table5[[#This Row],[Profit_Percentage]]&gt;25%,"high_profit","low_profit")&amp;(IF(Table5[[#This Row],[net_sales]]&gt;1000," high_sales"," low_sales"))</f>
        <v>high_profit high_sales</v>
      </c>
      <c r="R9190" s="3"/>
    </row>
    <row r="9191" spans="1:18" ht="14.25" customHeight="1" x14ac:dyDescent="0.3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Table5[[#This Row],[sales]]-(Table5[[#This Row],[sales]]*Table5[[#This Row],[discount]])</f>
        <v>2724.5634</v>
      </c>
      <c r="O9191" s="6">
        <f>Table5[[#This Row],[profit]]/Table5[[#This Row],[net_sales]]</f>
        <v>0.32331051646660158</v>
      </c>
      <c r="P9191" s="3" t="str">
        <f>IF(Table5[[#This Row],[Profit_Percentage]]&lt;=24.5%,"low","high")</f>
        <v>high</v>
      </c>
      <c r="Q9191" s="3" t="str">
        <f>IF(Table5[[#This Row],[Profit_Percentage]]&gt;25%,"high_profit","low_profit")&amp;(IF(Table5[[#This Row],[net_sales]]&gt;1000," high_sales"," low_sales"))</f>
        <v>high_profit high_sales</v>
      </c>
      <c r="R9191" s="3"/>
    </row>
    <row r="9192" spans="1:18" ht="14.25" customHeight="1" x14ac:dyDescent="0.3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Table5[[#This Row],[sales]]-(Table5[[#This Row],[sales]]*Table5[[#This Row],[discount]])</f>
        <v>3473.9685000000004</v>
      </c>
      <c r="O9192" s="6">
        <f>Table5[[#This Row],[profit]]/Table5[[#This Row],[net_sales]]</f>
        <v>0.10375453893724136</v>
      </c>
      <c r="P9192" s="3" t="str">
        <f>IF(Table5[[#This Row],[Profit_Percentage]]&lt;=24.5%,"low","high")</f>
        <v>low</v>
      </c>
      <c r="Q9192" s="3" t="str">
        <f>IF(Table5[[#This Row],[Profit_Percentage]]&gt;25%,"high_profit","low_profit")&amp;(IF(Table5[[#This Row],[net_sales]]&gt;1000," high_sales"," low_sales"))</f>
        <v>low_profit high_sales</v>
      </c>
      <c r="R9192" s="3"/>
    </row>
    <row r="9193" spans="1:18" ht="14.25" customHeight="1" x14ac:dyDescent="0.3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Table5[[#This Row],[sales]]-(Table5[[#This Row],[sales]]*Table5[[#This Row],[discount]])</f>
        <v>2355.8150000000001</v>
      </c>
      <c r="O9193" s="6">
        <f>Table5[[#This Row],[profit]]/Table5[[#This Row],[net_sales]]</f>
        <v>0.37907475756797537</v>
      </c>
      <c r="P9193" s="3" t="str">
        <f>IF(Table5[[#This Row],[Profit_Percentage]]&lt;=24.5%,"low","high")</f>
        <v>high</v>
      </c>
      <c r="Q9193" s="3" t="str">
        <f>IF(Table5[[#This Row],[Profit_Percentage]]&gt;25%,"high_profit","low_profit")&amp;(IF(Table5[[#This Row],[net_sales]]&gt;1000," high_sales"," low_sales"))</f>
        <v>high_profit high_sales</v>
      </c>
      <c r="R9193" s="3"/>
    </row>
    <row r="9194" spans="1:18" ht="14.25" customHeight="1" x14ac:dyDescent="0.3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Table5[[#This Row],[sales]]-(Table5[[#This Row],[sales]]*Table5[[#This Row],[discount]])</f>
        <v>2624.0280000000002</v>
      </c>
      <c r="O9194" s="6">
        <f>Table5[[#This Row],[profit]]/Table5[[#This Row],[net_sales]]</f>
        <v>0.30002728629420111</v>
      </c>
      <c r="P9194" s="3" t="str">
        <f>IF(Table5[[#This Row],[Profit_Percentage]]&lt;=24.5%,"low","high")</f>
        <v>high</v>
      </c>
      <c r="Q9194" s="3" t="str">
        <f>IF(Table5[[#This Row],[Profit_Percentage]]&gt;25%,"high_profit","low_profit")&amp;(IF(Table5[[#This Row],[net_sales]]&gt;1000," high_sales"," low_sales"))</f>
        <v>high_profit high_sales</v>
      </c>
      <c r="R9194" s="3"/>
    </row>
    <row r="9195" spans="1:18" ht="14.25" customHeight="1" x14ac:dyDescent="0.3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Table5[[#This Row],[sales]]-(Table5[[#This Row],[sales]]*Table5[[#This Row],[discount]])</f>
        <v>1378.8970000000002</v>
      </c>
      <c r="O9195" s="6">
        <f>Table5[[#This Row],[profit]]/Table5[[#This Row],[net_sales]]</f>
        <v>0.28205877596368689</v>
      </c>
      <c r="P9195" s="3" t="str">
        <f>IF(Table5[[#This Row],[Profit_Percentage]]&lt;=24.5%,"low","high")</f>
        <v>high</v>
      </c>
      <c r="Q9195" s="3" t="str">
        <f>IF(Table5[[#This Row],[Profit_Percentage]]&gt;25%,"high_profit","low_profit")&amp;(IF(Table5[[#This Row],[net_sales]]&gt;1000," high_sales"," low_sales"))</f>
        <v>high_profit high_sales</v>
      </c>
      <c r="R9195" s="3"/>
    </row>
    <row r="9196" spans="1:18" ht="14.25" customHeight="1" x14ac:dyDescent="0.3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Table5[[#This Row],[sales]]-(Table5[[#This Row],[sales]]*Table5[[#This Row],[discount]])</f>
        <v>1939.3832000000002</v>
      </c>
      <c r="O9196" s="6">
        <f>Table5[[#This Row],[profit]]/Table5[[#This Row],[net_sales]]</f>
        <v>0.24505213822621541</v>
      </c>
      <c r="P9196" s="3" t="str">
        <f>IF(Table5[[#This Row],[Profit_Percentage]]&lt;=24.5%,"low","high")</f>
        <v>high</v>
      </c>
      <c r="Q9196" s="3" t="str">
        <f>IF(Table5[[#This Row],[Profit_Percentage]]&gt;25%,"high_profit","low_profit")&amp;(IF(Table5[[#This Row],[net_sales]]&gt;1000," high_sales"," low_sales"))</f>
        <v>low_profit high_sales</v>
      </c>
      <c r="R9196" s="3"/>
    </row>
    <row r="9197" spans="1:18" ht="14.25" customHeight="1" x14ac:dyDescent="0.3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Table5[[#This Row],[sales]]-(Table5[[#This Row],[sales]]*Table5[[#This Row],[discount]])</f>
        <v>274.13239999999996</v>
      </c>
      <c r="O9197" s="6">
        <f>Table5[[#This Row],[profit]]/Table5[[#This Row],[net_sales]]</f>
        <v>0.13683169154758795</v>
      </c>
      <c r="P9197" s="3" t="str">
        <f>IF(Table5[[#This Row],[Profit_Percentage]]&lt;=24.5%,"low","high")</f>
        <v>low</v>
      </c>
      <c r="Q9197" s="3" t="str">
        <f>IF(Table5[[#This Row],[Profit_Percentage]]&gt;25%,"high_profit","low_profit")&amp;(IF(Table5[[#This Row],[net_sales]]&gt;1000," high_sales"," low_sales"))</f>
        <v>low_profit low_sales</v>
      </c>
      <c r="R9197" s="3"/>
    </row>
    <row r="9198" spans="1:18" ht="14.25" customHeight="1" x14ac:dyDescent="0.3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Table5[[#This Row],[sales]]-(Table5[[#This Row],[sales]]*Table5[[#This Row],[discount]])</f>
        <v>870.35030000000006</v>
      </c>
      <c r="O9198" s="6">
        <f>Table5[[#This Row],[profit]]/Table5[[#This Row],[net_sales]]</f>
        <v>0.1723558893470824</v>
      </c>
      <c r="P9198" s="3" t="str">
        <f>IF(Table5[[#This Row],[Profit_Percentage]]&lt;=24.5%,"low","high")</f>
        <v>low</v>
      </c>
      <c r="Q9198" s="3" t="str">
        <f>IF(Table5[[#This Row],[Profit_Percentage]]&gt;25%,"high_profit","low_profit")&amp;(IF(Table5[[#This Row],[net_sales]]&gt;1000," high_sales"," low_sales"))</f>
        <v>low_profit low_sales</v>
      </c>
      <c r="R9198" s="3"/>
    </row>
    <row r="9199" spans="1:18" ht="14.25" customHeight="1" x14ac:dyDescent="0.3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Table5[[#This Row],[sales]]-(Table5[[#This Row],[sales]]*Table5[[#This Row],[discount]])</f>
        <v>989.6952</v>
      </c>
      <c r="O9199" s="6">
        <f>Table5[[#This Row],[profit]]/Table5[[#This Row],[net_sales]]</f>
        <v>0.31176265177400075</v>
      </c>
      <c r="P9199" s="3" t="str">
        <f>IF(Table5[[#This Row],[Profit_Percentage]]&lt;=24.5%,"low","high")</f>
        <v>high</v>
      </c>
      <c r="Q9199" s="3" t="str">
        <f>IF(Table5[[#This Row],[Profit_Percentage]]&gt;25%,"high_profit","low_profit")&amp;(IF(Table5[[#This Row],[net_sales]]&gt;1000," high_sales"," low_sales"))</f>
        <v>high_profit low_sales</v>
      </c>
      <c r="R9199" s="3"/>
    </row>
    <row r="9200" spans="1:18" ht="14.25" customHeight="1" x14ac:dyDescent="0.3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Table5[[#This Row],[sales]]-(Table5[[#This Row],[sales]]*Table5[[#This Row],[discount]])</f>
        <v>1803.9360000000001</v>
      </c>
      <c r="O9200" s="6">
        <f>Table5[[#This Row],[profit]]/Table5[[#This Row],[net_sales]]</f>
        <v>0.36537327266599257</v>
      </c>
      <c r="P9200" s="3" t="str">
        <f>IF(Table5[[#This Row],[Profit_Percentage]]&lt;=24.5%,"low","high")</f>
        <v>high</v>
      </c>
      <c r="Q9200" s="3" t="str">
        <f>IF(Table5[[#This Row],[Profit_Percentage]]&gt;25%,"high_profit","low_profit")&amp;(IF(Table5[[#This Row],[net_sales]]&gt;1000," high_sales"," low_sales"))</f>
        <v>high_profit high_sales</v>
      </c>
      <c r="R9200" s="3"/>
    </row>
    <row r="9201" spans="1:18" ht="14.25" customHeight="1" x14ac:dyDescent="0.3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Table5[[#This Row],[sales]]-(Table5[[#This Row],[sales]]*Table5[[#This Row],[discount]])</f>
        <v>1567.2623999999998</v>
      </c>
      <c r="O9201" s="6">
        <f>Table5[[#This Row],[profit]]/Table5[[#This Row],[net_sales]]</f>
        <v>0.32239017537841785</v>
      </c>
      <c r="P9201" s="3" t="str">
        <f>IF(Table5[[#This Row],[Profit_Percentage]]&lt;=24.5%,"low","high")</f>
        <v>high</v>
      </c>
      <c r="Q9201" s="3" t="str">
        <f>IF(Table5[[#This Row],[Profit_Percentage]]&gt;25%,"high_profit","low_profit")&amp;(IF(Table5[[#This Row],[net_sales]]&gt;1000," high_sales"," low_sales"))</f>
        <v>high_profit high_sales</v>
      </c>
      <c r="R9201" s="3"/>
    </row>
    <row r="9202" spans="1:18" ht="14.25" customHeight="1" x14ac:dyDescent="0.3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Table5[[#This Row],[sales]]-(Table5[[#This Row],[sales]]*Table5[[#This Row],[discount]])</f>
        <v>2524.2961999999998</v>
      </c>
      <c r="O9202" s="6">
        <f>Table5[[#This Row],[profit]]/Table5[[#This Row],[net_sales]]</f>
        <v>0.22046937280973605</v>
      </c>
      <c r="P9202" s="3" t="str">
        <f>IF(Table5[[#This Row],[Profit_Percentage]]&lt;=24.5%,"low","high")</f>
        <v>low</v>
      </c>
      <c r="Q9202" s="3" t="str">
        <f>IF(Table5[[#This Row],[Profit_Percentage]]&gt;25%,"high_profit","low_profit")&amp;(IF(Table5[[#This Row],[net_sales]]&gt;1000," high_sales"," low_sales"))</f>
        <v>low_profit high_sales</v>
      </c>
      <c r="R9202" s="3"/>
    </row>
    <row r="9203" spans="1:18" ht="14.25" customHeight="1" x14ac:dyDescent="0.3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Table5[[#This Row],[sales]]-(Table5[[#This Row],[sales]]*Table5[[#This Row],[discount]])</f>
        <v>2480.7570000000001</v>
      </c>
      <c r="O9203" s="6">
        <f>Table5[[#This Row],[profit]]/Table5[[#This Row],[net_sales]]</f>
        <v>0.36995562241686708</v>
      </c>
      <c r="P9203" s="3" t="str">
        <f>IF(Table5[[#This Row],[Profit_Percentage]]&lt;=24.5%,"low","high")</f>
        <v>high</v>
      </c>
      <c r="Q9203" s="3" t="str">
        <f>IF(Table5[[#This Row],[Profit_Percentage]]&gt;25%,"high_profit","low_profit")&amp;(IF(Table5[[#This Row],[net_sales]]&gt;1000," high_sales"," low_sales"))</f>
        <v>high_profit high_sales</v>
      </c>
      <c r="R9203" s="3"/>
    </row>
    <row r="9204" spans="1:18" ht="14.25" customHeight="1" x14ac:dyDescent="0.3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Table5[[#This Row],[sales]]-(Table5[[#This Row],[sales]]*Table5[[#This Row],[discount]])</f>
        <v>293.85399999999998</v>
      </c>
      <c r="O9204" s="6">
        <f>Table5[[#This Row],[profit]]/Table5[[#This Row],[net_sales]]</f>
        <v>0.29538478291940895</v>
      </c>
      <c r="P9204" s="3" t="str">
        <f>IF(Table5[[#This Row],[Profit_Percentage]]&lt;=24.5%,"low","high")</f>
        <v>high</v>
      </c>
      <c r="Q9204" s="3" t="str">
        <f>IF(Table5[[#This Row],[Profit_Percentage]]&gt;25%,"high_profit","low_profit")&amp;(IF(Table5[[#This Row],[net_sales]]&gt;1000," high_sales"," low_sales"))</f>
        <v>high_profit low_sales</v>
      </c>
      <c r="R9204" s="3"/>
    </row>
    <row r="9205" spans="1:18" ht="14.25" customHeight="1" x14ac:dyDescent="0.3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Table5[[#This Row],[sales]]-(Table5[[#This Row],[sales]]*Table5[[#This Row],[discount]])</f>
        <v>996.85879999999997</v>
      </c>
      <c r="O9205" s="6">
        <f>Table5[[#This Row],[profit]]/Table5[[#This Row],[net_sales]]</f>
        <v>0.14213647910817459</v>
      </c>
      <c r="P9205" s="3" t="str">
        <f>IF(Table5[[#This Row],[Profit_Percentage]]&lt;=24.5%,"low","high")</f>
        <v>low</v>
      </c>
      <c r="Q9205" s="3" t="str">
        <f>IF(Table5[[#This Row],[Profit_Percentage]]&gt;25%,"high_profit","low_profit")&amp;(IF(Table5[[#This Row],[net_sales]]&gt;1000," high_sales"," low_sales"))</f>
        <v>low_profit low_sales</v>
      </c>
      <c r="R9205" s="3"/>
    </row>
    <row r="9206" spans="1:18" ht="14.25" customHeight="1" x14ac:dyDescent="0.3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Table5[[#This Row],[sales]]-(Table5[[#This Row],[sales]]*Table5[[#This Row],[discount]])</f>
        <v>571.83230000000003</v>
      </c>
      <c r="O9206" s="6">
        <f>Table5[[#This Row],[profit]]/Table5[[#This Row],[net_sales]]</f>
        <v>0.38420355058642186</v>
      </c>
      <c r="P9206" s="3" t="str">
        <f>IF(Table5[[#This Row],[Profit_Percentage]]&lt;=24.5%,"low","high")</f>
        <v>high</v>
      </c>
      <c r="Q9206" s="3" t="str">
        <f>IF(Table5[[#This Row],[Profit_Percentage]]&gt;25%,"high_profit","low_profit")&amp;(IF(Table5[[#This Row],[net_sales]]&gt;1000," high_sales"," low_sales"))</f>
        <v>high_profit low_sales</v>
      </c>
      <c r="R9206" s="3"/>
    </row>
    <row r="9207" spans="1:18" ht="14.25" customHeight="1" x14ac:dyDescent="0.3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Table5[[#This Row],[sales]]-(Table5[[#This Row],[sales]]*Table5[[#This Row],[discount]])</f>
        <v>886.12109999999996</v>
      </c>
      <c r="O9207" s="6">
        <f>Table5[[#This Row],[profit]]/Table5[[#This Row],[net_sales]]</f>
        <v>0.12429452362662395</v>
      </c>
      <c r="P9207" s="3" t="str">
        <f>IF(Table5[[#This Row],[Profit_Percentage]]&lt;=24.5%,"low","high")</f>
        <v>low</v>
      </c>
      <c r="Q9207" s="3" t="str">
        <f>IF(Table5[[#This Row],[Profit_Percentage]]&gt;25%,"high_profit","low_profit")&amp;(IF(Table5[[#This Row],[net_sales]]&gt;1000," high_sales"," low_sales"))</f>
        <v>low_profit low_sales</v>
      </c>
      <c r="R9207" s="3"/>
    </row>
    <row r="9208" spans="1:18" ht="14.25" customHeight="1" x14ac:dyDescent="0.3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Table5[[#This Row],[sales]]-(Table5[[#This Row],[sales]]*Table5[[#This Row],[discount]])</f>
        <v>1923.9825000000001</v>
      </c>
      <c r="O9208" s="6">
        <f>Table5[[#This Row],[profit]]/Table5[[#This Row],[net_sales]]</f>
        <v>0.34838154712945674</v>
      </c>
      <c r="P9208" s="3" t="str">
        <f>IF(Table5[[#This Row],[Profit_Percentage]]&lt;=24.5%,"low","high")</f>
        <v>high</v>
      </c>
      <c r="Q9208" s="3" t="str">
        <f>IF(Table5[[#This Row],[Profit_Percentage]]&gt;25%,"high_profit","low_profit")&amp;(IF(Table5[[#This Row],[net_sales]]&gt;1000," high_sales"," low_sales"))</f>
        <v>high_profit high_sales</v>
      </c>
      <c r="R9208" s="3"/>
    </row>
    <row r="9209" spans="1:18" ht="14.25" customHeight="1" x14ac:dyDescent="0.3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Table5[[#This Row],[sales]]-(Table5[[#This Row],[sales]]*Table5[[#This Row],[discount]])</f>
        <v>3576.864</v>
      </c>
      <c r="O9209" s="6">
        <f>Table5[[#This Row],[profit]]/Table5[[#This Row],[net_sales]]</f>
        <v>0.18422282759422781</v>
      </c>
      <c r="P9209" s="3" t="str">
        <f>IF(Table5[[#This Row],[Profit_Percentage]]&lt;=24.5%,"low","high")</f>
        <v>low</v>
      </c>
      <c r="Q9209" s="3" t="str">
        <f>IF(Table5[[#This Row],[Profit_Percentage]]&gt;25%,"high_profit","low_profit")&amp;(IF(Table5[[#This Row],[net_sales]]&gt;1000," high_sales"," low_sales"))</f>
        <v>low_profit high_sales</v>
      </c>
      <c r="R9209" s="3"/>
    </row>
    <row r="9210" spans="1:18" ht="14.25" customHeight="1" x14ac:dyDescent="0.3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Table5[[#This Row],[sales]]-(Table5[[#This Row],[sales]]*Table5[[#This Row],[discount]])</f>
        <v>833.23379999999997</v>
      </c>
      <c r="O9210" s="6">
        <f>Table5[[#This Row],[profit]]/Table5[[#This Row],[net_sales]]</f>
        <v>0.2465934531220409</v>
      </c>
      <c r="P9210" s="3" t="str">
        <f>IF(Table5[[#This Row],[Profit_Percentage]]&lt;=24.5%,"low","high")</f>
        <v>high</v>
      </c>
      <c r="Q9210" s="3" t="str">
        <f>IF(Table5[[#This Row],[Profit_Percentage]]&gt;25%,"high_profit","low_profit")&amp;(IF(Table5[[#This Row],[net_sales]]&gt;1000," high_sales"," low_sales"))</f>
        <v>low_profit low_sales</v>
      </c>
      <c r="R9210" s="3"/>
    </row>
    <row r="9211" spans="1:18" ht="14.25" customHeight="1" x14ac:dyDescent="0.3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Table5[[#This Row],[sales]]-(Table5[[#This Row],[sales]]*Table5[[#This Row],[discount]])</f>
        <v>3394.6360000000004</v>
      </c>
      <c r="O9211" s="6">
        <f>Table5[[#This Row],[profit]]/Table5[[#This Row],[net_sales]]</f>
        <v>0.29414935798713027</v>
      </c>
      <c r="P9211" s="3" t="str">
        <f>IF(Table5[[#This Row],[Profit_Percentage]]&lt;=24.5%,"low","high")</f>
        <v>high</v>
      </c>
      <c r="Q9211" s="3" t="str">
        <f>IF(Table5[[#This Row],[Profit_Percentage]]&gt;25%,"high_profit","low_profit")&amp;(IF(Table5[[#This Row],[net_sales]]&gt;1000," high_sales"," low_sales"))</f>
        <v>high_profit high_sales</v>
      </c>
      <c r="R9211" s="3"/>
    </row>
    <row r="9212" spans="1:18" ht="14.25" customHeight="1" x14ac:dyDescent="0.3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Table5[[#This Row],[sales]]-(Table5[[#This Row],[sales]]*Table5[[#This Row],[discount]])</f>
        <v>3175.8584000000001</v>
      </c>
      <c r="O9212" s="6">
        <f>Table5[[#This Row],[profit]]/Table5[[#This Row],[net_sales]]</f>
        <v>9.6273183968151724E-2</v>
      </c>
      <c r="P9212" s="3" t="str">
        <f>IF(Table5[[#This Row],[Profit_Percentage]]&lt;=24.5%,"low","high")</f>
        <v>low</v>
      </c>
      <c r="Q9212" s="3" t="str">
        <f>IF(Table5[[#This Row],[Profit_Percentage]]&gt;25%,"high_profit","low_profit")&amp;(IF(Table5[[#This Row],[net_sales]]&gt;1000," high_sales"," low_sales"))</f>
        <v>low_profit high_sales</v>
      </c>
      <c r="R9212" s="3"/>
    </row>
    <row r="9213" spans="1:18" ht="14.25" customHeight="1" x14ac:dyDescent="0.3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Table5[[#This Row],[sales]]-(Table5[[#This Row],[sales]]*Table5[[#This Row],[discount]])</f>
        <v>1472.2721999999999</v>
      </c>
      <c r="O9213" s="6">
        <f>Table5[[#This Row],[profit]]/Table5[[#This Row],[net_sales]]</f>
        <v>0.23741533664766615</v>
      </c>
      <c r="P9213" s="3" t="str">
        <f>IF(Table5[[#This Row],[Profit_Percentage]]&lt;=24.5%,"low","high")</f>
        <v>low</v>
      </c>
      <c r="Q9213" s="3" t="str">
        <f>IF(Table5[[#This Row],[Profit_Percentage]]&gt;25%,"high_profit","low_profit")&amp;(IF(Table5[[#This Row],[net_sales]]&gt;1000," high_sales"," low_sales"))</f>
        <v>low_profit high_sales</v>
      </c>
      <c r="R9213" s="3"/>
    </row>
    <row r="9214" spans="1:18" ht="14.25" customHeight="1" x14ac:dyDescent="0.3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Table5[[#This Row],[sales]]-(Table5[[#This Row],[sales]]*Table5[[#This Row],[discount]])</f>
        <v>2407.0550000000003</v>
      </c>
      <c r="O9214" s="6">
        <f>Table5[[#This Row],[profit]]/Table5[[#This Row],[net_sales]]</f>
        <v>0.26637945539258556</v>
      </c>
      <c r="P9214" s="3" t="str">
        <f>IF(Table5[[#This Row],[Profit_Percentage]]&lt;=24.5%,"low","high")</f>
        <v>high</v>
      </c>
      <c r="Q9214" s="3" t="str">
        <f>IF(Table5[[#This Row],[Profit_Percentage]]&gt;25%,"high_profit","low_profit")&amp;(IF(Table5[[#This Row],[net_sales]]&gt;1000," high_sales"," low_sales"))</f>
        <v>high_profit high_sales</v>
      </c>
      <c r="R9214" s="3"/>
    </row>
    <row r="9215" spans="1:18" ht="14.25" customHeight="1" x14ac:dyDescent="0.3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Table5[[#This Row],[sales]]-(Table5[[#This Row],[sales]]*Table5[[#This Row],[discount]])</f>
        <v>424.33019999999999</v>
      </c>
      <c r="O9215" s="6">
        <f>Table5[[#This Row],[profit]]/Table5[[#This Row],[net_sales]]</f>
        <v>0.42370305012464349</v>
      </c>
      <c r="P9215" s="3" t="str">
        <f>IF(Table5[[#This Row],[Profit_Percentage]]&lt;=24.5%,"low","high")</f>
        <v>high</v>
      </c>
      <c r="Q9215" s="3" t="str">
        <f>IF(Table5[[#This Row],[Profit_Percentage]]&gt;25%,"high_profit","low_profit")&amp;(IF(Table5[[#This Row],[net_sales]]&gt;1000," high_sales"," low_sales"))</f>
        <v>high_profit low_sales</v>
      </c>
      <c r="R9215" s="3"/>
    </row>
    <row r="9216" spans="1:18" ht="14.25" customHeight="1" x14ac:dyDescent="0.3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Table5[[#This Row],[sales]]-(Table5[[#This Row],[sales]]*Table5[[#This Row],[discount]])</f>
        <v>3146.4215999999997</v>
      </c>
      <c r="O9216" s="6">
        <f>Table5[[#This Row],[profit]]/Table5[[#This Row],[net_sales]]</f>
        <v>0.15421328152590869</v>
      </c>
      <c r="P9216" s="3" t="str">
        <f>IF(Table5[[#This Row],[Profit_Percentage]]&lt;=24.5%,"low","high")</f>
        <v>low</v>
      </c>
      <c r="Q9216" s="3" t="str">
        <f>IF(Table5[[#This Row],[Profit_Percentage]]&gt;25%,"high_profit","low_profit")&amp;(IF(Table5[[#This Row],[net_sales]]&gt;1000," high_sales"," low_sales"))</f>
        <v>low_profit high_sales</v>
      </c>
      <c r="R9216" s="3"/>
    </row>
    <row r="9217" spans="1:18" ht="14.25" customHeight="1" x14ac:dyDescent="0.3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Table5[[#This Row],[sales]]-(Table5[[#This Row],[sales]]*Table5[[#This Row],[discount]])</f>
        <v>672.37879999999996</v>
      </c>
      <c r="O9217" s="6">
        <f>Table5[[#This Row],[profit]]/Table5[[#This Row],[net_sales]]</f>
        <v>0.17030578596469731</v>
      </c>
      <c r="P9217" s="3" t="str">
        <f>IF(Table5[[#This Row],[Profit_Percentage]]&lt;=24.5%,"low","high")</f>
        <v>low</v>
      </c>
      <c r="Q9217" s="3" t="str">
        <f>IF(Table5[[#This Row],[Profit_Percentage]]&gt;25%,"high_profit","low_profit")&amp;(IF(Table5[[#This Row],[net_sales]]&gt;1000," high_sales"," low_sales"))</f>
        <v>low_profit low_sales</v>
      </c>
      <c r="R9217" s="3"/>
    </row>
    <row r="9218" spans="1:18" ht="14.25" customHeight="1" x14ac:dyDescent="0.3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Table5[[#This Row],[sales]]-(Table5[[#This Row],[sales]]*Table5[[#This Row],[discount]])</f>
        <v>2081.0039999999999</v>
      </c>
      <c r="O9218" s="6">
        <f>Table5[[#This Row],[profit]]/Table5[[#This Row],[net_sales]]</f>
        <v>0.12255142229423875</v>
      </c>
      <c r="P9218" s="3" t="str">
        <f>IF(Table5[[#This Row],[Profit_Percentage]]&lt;=24.5%,"low","high")</f>
        <v>low</v>
      </c>
      <c r="Q9218" s="3" t="str">
        <f>IF(Table5[[#This Row],[Profit_Percentage]]&gt;25%,"high_profit","low_profit")&amp;(IF(Table5[[#This Row],[net_sales]]&gt;1000," high_sales"," low_sales"))</f>
        <v>low_profit high_sales</v>
      </c>
      <c r="R9218" s="3"/>
    </row>
    <row r="9219" spans="1:18" ht="14.25" customHeight="1" x14ac:dyDescent="0.3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Table5[[#This Row],[sales]]-(Table5[[#This Row],[sales]]*Table5[[#This Row],[discount]])</f>
        <v>1430.4245999999998</v>
      </c>
      <c r="O9219" s="6">
        <f>Table5[[#This Row],[profit]]/Table5[[#This Row],[net_sales]]</f>
        <v>0.28153878226087559</v>
      </c>
      <c r="P9219" s="3" t="str">
        <f>IF(Table5[[#This Row],[Profit_Percentage]]&lt;=24.5%,"low","high")</f>
        <v>high</v>
      </c>
      <c r="Q9219" s="3" t="str">
        <f>IF(Table5[[#This Row],[Profit_Percentage]]&gt;25%,"high_profit","low_profit")&amp;(IF(Table5[[#This Row],[net_sales]]&gt;1000," high_sales"," low_sales"))</f>
        <v>high_profit high_sales</v>
      </c>
      <c r="R9219" s="3"/>
    </row>
    <row r="9220" spans="1:18" ht="14.25" customHeight="1" x14ac:dyDescent="0.3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Table5[[#This Row],[sales]]-(Table5[[#This Row],[sales]]*Table5[[#This Row],[discount]])</f>
        <v>4509.9567999999999</v>
      </c>
      <c r="O9220" s="6">
        <f>Table5[[#This Row],[profit]]/Table5[[#This Row],[net_sales]]</f>
        <v>5.7736694950160053E-2</v>
      </c>
      <c r="P9220" s="3" t="str">
        <f>IF(Table5[[#This Row],[Profit_Percentage]]&lt;=24.5%,"low","high")</f>
        <v>low</v>
      </c>
      <c r="Q9220" s="3" t="str">
        <f>IF(Table5[[#This Row],[Profit_Percentage]]&gt;25%,"high_profit","low_profit")&amp;(IF(Table5[[#This Row],[net_sales]]&gt;1000," high_sales"," low_sales"))</f>
        <v>low_profit high_sales</v>
      </c>
      <c r="R9220" s="3"/>
    </row>
    <row r="9221" spans="1:18" ht="14.25" customHeight="1" x14ac:dyDescent="0.3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Table5[[#This Row],[sales]]-(Table5[[#This Row],[sales]]*Table5[[#This Row],[discount]])</f>
        <v>1710.6192000000001</v>
      </c>
      <c r="O9221" s="6">
        <f>Table5[[#This Row],[profit]]/Table5[[#This Row],[net_sales]]</f>
        <v>0.39482194517634311</v>
      </c>
      <c r="P9221" s="3" t="str">
        <f>IF(Table5[[#This Row],[Profit_Percentage]]&lt;=24.5%,"low","high")</f>
        <v>high</v>
      </c>
      <c r="Q9221" s="3" t="str">
        <f>IF(Table5[[#This Row],[Profit_Percentage]]&gt;25%,"high_profit","low_profit")&amp;(IF(Table5[[#This Row],[net_sales]]&gt;1000," high_sales"," low_sales"))</f>
        <v>high_profit high_sales</v>
      </c>
      <c r="R9221" s="3"/>
    </row>
    <row r="9222" spans="1:18" ht="14.25" customHeight="1" x14ac:dyDescent="0.3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Table5[[#This Row],[sales]]-(Table5[[#This Row],[sales]]*Table5[[#This Row],[discount]])</f>
        <v>203.65019999999998</v>
      </c>
      <c r="O9222" s="6">
        <f>Table5[[#This Row],[profit]]/Table5[[#This Row],[net_sales]]</f>
        <v>0.13488815626009698</v>
      </c>
      <c r="P9222" s="3" t="str">
        <f>IF(Table5[[#This Row],[Profit_Percentage]]&lt;=24.5%,"low","high")</f>
        <v>low</v>
      </c>
      <c r="Q9222" s="3" t="str">
        <f>IF(Table5[[#This Row],[Profit_Percentage]]&gt;25%,"high_profit","low_profit")&amp;(IF(Table5[[#This Row],[net_sales]]&gt;1000," high_sales"," low_sales"))</f>
        <v>low_profit low_sales</v>
      </c>
      <c r="R9222" s="3"/>
    </row>
    <row r="9223" spans="1:18" ht="14.25" customHeight="1" x14ac:dyDescent="0.3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Table5[[#This Row],[sales]]-(Table5[[#This Row],[sales]]*Table5[[#This Row],[discount]])</f>
        <v>1595.9320000000002</v>
      </c>
      <c r="O9223" s="6">
        <f>Table5[[#This Row],[profit]]/Table5[[#This Row],[net_sales]]</f>
        <v>0.24794916074118442</v>
      </c>
      <c r="P9223" s="3" t="str">
        <f>IF(Table5[[#This Row],[Profit_Percentage]]&lt;=24.5%,"low","high")</f>
        <v>high</v>
      </c>
      <c r="Q9223" s="3" t="str">
        <f>IF(Table5[[#This Row],[Profit_Percentage]]&gt;25%,"high_profit","low_profit")&amp;(IF(Table5[[#This Row],[net_sales]]&gt;1000," high_sales"," low_sales"))</f>
        <v>low_profit high_sales</v>
      </c>
      <c r="R9223" s="3"/>
    </row>
    <row r="9224" spans="1:18" ht="14.25" customHeight="1" x14ac:dyDescent="0.3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Table5[[#This Row],[sales]]-(Table5[[#This Row],[sales]]*Table5[[#This Row],[discount]])</f>
        <v>3957.9605999999999</v>
      </c>
      <c r="O9224" s="6">
        <f>Table5[[#This Row],[profit]]/Table5[[#This Row],[net_sales]]</f>
        <v>8.9611806646079303E-2</v>
      </c>
      <c r="P9224" s="3" t="str">
        <f>IF(Table5[[#This Row],[Profit_Percentage]]&lt;=24.5%,"low","high")</f>
        <v>low</v>
      </c>
      <c r="Q9224" s="3" t="str">
        <f>IF(Table5[[#This Row],[Profit_Percentage]]&gt;25%,"high_profit","low_profit")&amp;(IF(Table5[[#This Row],[net_sales]]&gt;1000," high_sales"," low_sales"))</f>
        <v>low_profit high_sales</v>
      </c>
      <c r="R9224" s="3"/>
    </row>
    <row r="9225" spans="1:18" ht="14.25" customHeight="1" x14ac:dyDescent="0.3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Table5[[#This Row],[sales]]-(Table5[[#This Row],[sales]]*Table5[[#This Row],[discount]])</f>
        <v>2714.6893</v>
      </c>
      <c r="O9225" s="6">
        <f>Table5[[#This Row],[profit]]/Table5[[#This Row],[net_sales]]</f>
        <v>0.16143283874143535</v>
      </c>
      <c r="P9225" s="3" t="str">
        <f>IF(Table5[[#This Row],[Profit_Percentage]]&lt;=24.5%,"low","high")</f>
        <v>low</v>
      </c>
      <c r="Q9225" s="3" t="str">
        <f>IF(Table5[[#This Row],[Profit_Percentage]]&gt;25%,"high_profit","low_profit")&amp;(IF(Table5[[#This Row],[net_sales]]&gt;1000," high_sales"," low_sales"))</f>
        <v>low_profit high_sales</v>
      </c>
      <c r="R9225" s="3"/>
    </row>
    <row r="9226" spans="1:18" ht="14.25" customHeight="1" x14ac:dyDescent="0.3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Table5[[#This Row],[sales]]-(Table5[[#This Row],[sales]]*Table5[[#This Row],[discount]])</f>
        <v>4641.5423999999994</v>
      </c>
      <c r="O9226" s="6">
        <f>Table5[[#This Row],[profit]]/Table5[[#This Row],[net_sales]]</f>
        <v>0.28975928346577212</v>
      </c>
      <c r="P9226" s="3" t="str">
        <f>IF(Table5[[#This Row],[Profit_Percentage]]&lt;=24.5%,"low","high")</f>
        <v>high</v>
      </c>
      <c r="Q9226" s="3" t="str">
        <f>IF(Table5[[#This Row],[Profit_Percentage]]&gt;25%,"high_profit","low_profit")&amp;(IF(Table5[[#This Row],[net_sales]]&gt;1000," high_sales"," low_sales"))</f>
        <v>high_profit high_sales</v>
      </c>
      <c r="R9226" s="3"/>
    </row>
    <row r="9227" spans="1:18" ht="14.25" customHeight="1" x14ac:dyDescent="0.3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Table5[[#This Row],[sales]]-(Table5[[#This Row],[sales]]*Table5[[#This Row],[discount]])</f>
        <v>2285.3015999999998</v>
      </c>
      <c r="O9227" s="6">
        <f>Table5[[#This Row],[profit]]/Table5[[#This Row],[net_sales]]</f>
        <v>0.54630863602423418</v>
      </c>
      <c r="P9227" s="3" t="str">
        <f>IF(Table5[[#This Row],[Profit_Percentage]]&lt;=24.5%,"low","high")</f>
        <v>high</v>
      </c>
      <c r="Q9227" s="3" t="str">
        <f>IF(Table5[[#This Row],[Profit_Percentage]]&gt;25%,"high_profit","low_profit")&amp;(IF(Table5[[#This Row],[net_sales]]&gt;1000," high_sales"," low_sales"))</f>
        <v>high_profit high_sales</v>
      </c>
      <c r="R9227" s="3"/>
    </row>
    <row r="9228" spans="1:18" ht="14.25" customHeight="1" x14ac:dyDescent="0.3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Table5[[#This Row],[sales]]-(Table5[[#This Row],[sales]]*Table5[[#This Row],[discount]])</f>
        <v>1500.856</v>
      </c>
      <c r="O9228" s="6">
        <f>Table5[[#This Row],[profit]]/Table5[[#This Row],[net_sales]]</f>
        <v>0.21654309274174205</v>
      </c>
      <c r="P9228" s="3" t="str">
        <f>IF(Table5[[#This Row],[Profit_Percentage]]&lt;=24.5%,"low","high")</f>
        <v>low</v>
      </c>
      <c r="Q9228" s="3" t="str">
        <f>IF(Table5[[#This Row],[Profit_Percentage]]&gt;25%,"high_profit","low_profit")&amp;(IF(Table5[[#This Row],[net_sales]]&gt;1000," high_sales"," low_sales"))</f>
        <v>low_profit high_sales</v>
      </c>
      <c r="R9228" s="3"/>
    </row>
    <row r="9229" spans="1:18" ht="14.25" customHeight="1" x14ac:dyDescent="0.3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Table5[[#This Row],[sales]]-(Table5[[#This Row],[sales]]*Table5[[#This Row],[discount]])</f>
        <v>578.21400000000006</v>
      </c>
      <c r="O9229" s="6">
        <f>Table5[[#This Row],[profit]]/Table5[[#This Row],[net_sales]]</f>
        <v>0.4888674435416645</v>
      </c>
      <c r="P9229" s="3" t="str">
        <f>IF(Table5[[#This Row],[Profit_Percentage]]&lt;=24.5%,"low","high")</f>
        <v>high</v>
      </c>
      <c r="Q9229" s="3" t="str">
        <f>IF(Table5[[#This Row],[Profit_Percentage]]&gt;25%,"high_profit","low_profit")&amp;(IF(Table5[[#This Row],[net_sales]]&gt;1000," high_sales"," low_sales"))</f>
        <v>high_profit low_sales</v>
      </c>
      <c r="R9229" s="3"/>
    </row>
    <row r="9230" spans="1:18" ht="14.25" customHeight="1" x14ac:dyDescent="0.3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Table5[[#This Row],[sales]]-(Table5[[#This Row],[sales]]*Table5[[#This Row],[discount]])</f>
        <v>80.58</v>
      </c>
      <c r="O9230" s="6">
        <f>Table5[[#This Row],[profit]]/Table5[[#This Row],[net_sales]]</f>
        <v>0.13315959295110449</v>
      </c>
      <c r="P9230" s="3" t="str">
        <f>IF(Table5[[#This Row],[Profit_Percentage]]&lt;=24.5%,"low","high")</f>
        <v>low</v>
      </c>
      <c r="Q9230" s="3" t="str">
        <f>IF(Table5[[#This Row],[Profit_Percentage]]&gt;25%,"high_profit","low_profit")&amp;(IF(Table5[[#This Row],[net_sales]]&gt;1000," high_sales"," low_sales"))</f>
        <v>low_profit low_sales</v>
      </c>
      <c r="R9230" s="3"/>
    </row>
    <row r="9231" spans="1:18" ht="14.25" customHeight="1" x14ac:dyDescent="0.3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Table5[[#This Row],[sales]]-(Table5[[#This Row],[sales]]*Table5[[#This Row],[discount]])</f>
        <v>2942.6759999999999</v>
      </c>
      <c r="O9231" s="6">
        <f>Table5[[#This Row],[profit]]/Table5[[#This Row],[net_sales]]</f>
        <v>0.14070526282879936</v>
      </c>
      <c r="P9231" s="3" t="str">
        <f>IF(Table5[[#This Row],[Profit_Percentage]]&lt;=24.5%,"low","high")</f>
        <v>low</v>
      </c>
      <c r="Q9231" s="3" t="str">
        <f>IF(Table5[[#This Row],[Profit_Percentage]]&gt;25%,"high_profit","low_profit")&amp;(IF(Table5[[#This Row],[net_sales]]&gt;1000," high_sales"," low_sales"))</f>
        <v>low_profit high_sales</v>
      </c>
      <c r="R9231" s="3"/>
    </row>
    <row r="9232" spans="1:18" ht="14.25" customHeight="1" x14ac:dyDescent="0.3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Table5[[#This Row],[sales]]-(Table5[[#This Row],[sales]]*Table5[[#This Row],[discount]])</f>
        <v>3241.4613000000004</v>
      </c>
      <c r="O9232" s="6">
        <f>Table5[[#This Row],[profit]]/Table5[[#This Row],[net_sales]]</f>
        <v>0.12216095253088476</v>
      </c>
      <c r="P9232" s="3" t="str">
        <f>IF(Table5[[#This Row],[Profit_Percentage]]&lt;=24.5%,"low","high")</f>
        <v>low</v>
      </c>
      <c r="Q9232" s="3" t="str">
        <f>IF(Table5[[#This Row],[Profit_Percentage]]&gt;25%,"high_profit","low_profit")&amp;(IF(Table5[[#This Row],[net_sales]]&gt;1000," high_sales"," low_sales"))</f>
        <v>low_profit high_sales</v>
      </c>
      <c r="R9232" s="3"/>
    </row>
    <row r="9233" spans="1:18" ht="14.25" customHeight="1" x14ac:dyDescent="0.3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Table5[[#This Row],[sales]]-(Table5[[#This Row],[sales]]*Table5[[#This Row],[discount]])</f>
        <v>1082.4825000000001</v>
      </c>
      <c r="O9233" s="6">
        <f>Table5[[#This Row],[profit]]/Table5[[#This Row],[net_sales]]</f>
        <v>0.38081908945410203</v>
      </c>
      <c r="P9233" s="3" t="str">
        <f>IF(Table5[[#This Row],[Profit_Percentage]]&lt;=24.5%,"low","high")</f>
        <v>high</v>
      </c>
      <c r="Q9233" s="3" t="str">
        <f>IF(Table5[[#This Row],[Profit_Percentage]]&gt;25%,"high_profit","low_profit")&amp;(IF(Table5[[#This Row],[net_sales]]&gt;1000," high_sales"," low_sales"))</f>
        <v>high_profit high_sales</v>
      </c>
      <c r="R9233" s="3"/>
    </row>
    <row r="9234" spans="1:18" ht="14.25" customHeight="1" x14ac:dyDescent="0.3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Table5[[#This Row],[sales]]-(Table5[[#This Row],[sales]]*Table5[[#This Row],[discount]])</f>
        <v>1871.8108000000002</v>
      </c>
      <c r="O9234" s="6">
        <f>Table5[[#This Row],[profit]]/Table5[[#This Row],[net_sales]]</f>
        <v>0.38796656157769788</v>
      </c>
      <c r="P9234" s="3" t="str">
        <f>IF(Table5[[#This Row],[Profit_Percentage]]&lt;=24.5%,"low","high")</f>
        <v>high</v>
      </c>
      <c r="Q9234" s="3" t="str">
        <f>IF(Table5[[#This Row],[Profit_Percentage]]&gt;25%,"high_profit","low_profit")&amp;(IF(Table5[[#This Row],[net_sales]]&gt;1000," high_sales"," low_sales"))</f>
        <v>high_profit high_sales</v>
      </c>
      <c r="R9234" s="3"/>
    </row>
    <row r="9235" spans="1:18" ht="14.25" customHeight="1" x14ac:dyDescent="0.3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Table5[[#This Row],[sales]]-(Table5[[#This Row],[sales]]*Table5[[#This Row],[discount]])</f>
        <v>2240.6947</v>
      </c>
      <c r="O9235" s="6">
        <f>Table5[[#This Row],[profit]]/Table5[[#This Row],[net_sales]]</f>
        <v>0.31910639142405256</v>
      </c>
      <c r="P9235" s="3" t="str">
        <f>IF(Table5[[#This Row],[Profit_Percentage]]&lt;=24.5%,"low","high")</f>
        <v>high</v>
      </c>
      <c r="Q9235" s="3" t="str">
        <f>IF(Table5[[#This Row],[Profit_Percentage]]&gt;25%,"high_profit","low_profit")&amp;(IF(Table5[[#This Row],[net_sales]]&gt;1000," high_sales"," low_sales"))</f>
        <v>high_profit high_sales</v>
      </c>
      <c r="R9235" s="3"/>
    </row>
    <row r="9236" spans="1:18" ht="14.25" customHeight="1" x14ac:dyDescent="0.3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Table5[[#This Row],[sales]]-(Table5[[#This Row],[sales]]*Table5[[#This Row],[discount]])</f>
        <v>1847.3300999999999</v>
      </c>
      <c r="O9236" s="6">
        <f>Table5[[#This Row],[profit]]/Table5[[#This Row],[net_sales]]</f>
        <v>0.15479637342562652</v>
      </c>
      <c r="P9236" s="3" t="str">
        <f>IF(Table5[[#This Row],[Profit_Percentage]]&lt;=24.5%,"low","high")</f>
        <v>low</v>
      </c>
      <c r="Q9236" s="3" t="str">
        <f>IF(Table5[[#This Row],[Profit_Percentage]]&gt;25%,"high_profit","low_profit")&amp;(IF(Table5[[#This Row],[net_sales]]&gt;1000," high_sales"," low_sales"))</f>
        <v>low_profit high_sales</v>
      </c>
      <c r="R9236" s="3"/>
    </row>
    <row r="9237" spans="1:18" ht="14.25" customHeight="1" x14ac:dyDescent="0.3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Table5[[#This Row],[sales]]-(Table5[[#This Row],[sales]]*Table5[[#This Row],[discount]])</f>
        <v>2326.7804999999998</v>
      </c>
      <c r="O9237" s="6">
        <f>Table5[[#This Row],[profit]]/Table5[[#This Row],[net_sales]]</f>
        <v>0.33176313794962614</v>
      </c>
      <c r="P9237" s="3" t="str">
        <f>IF(Table5[[#This Row],[Profit_Percentage]]&lt;=24.5%,"low","high")</f>
        <v>high</v>
      </c>
      <c r="Q9237" s="3" t="str">
        <f>IF(Table5[[#This Row],[Profit_Percentage]]&gt;25%,"high_profit","low_profit")&amp;(IF(Table5[[#This Row],[net_sales]]&gt;1000," high_sales"," low_sales"))</f>
        <v>high_profit high_sales</v>
      </c>
      <c r="R9237" s="3"/>
    </row>
    <row r="9238" spans="1:18" ht="14.25" customHeight="1" x14ac:dyDescent="0.3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Table5[[#This Row],[sales]]-(Table5[[#This Row],[sales]]*Table5[[#This Row],[discount]])</f>
        <v>259.92359999999996</v>
      </c>
      <c r="O9238" s="6">
        <f>Table5[[#This Row],[profit]]/Table5[[#This Row],[net_sales]]</f>
        <v>0.55281628909418001</v>
      </c>
      <c r="P9238" s="3" t="str">
        <f>IF(Table5[[#This Row],[Profit_Percentage]]&lt;=24.5%,"low","high")</f>
        <v>high</v>
      </c>
      <c r="Q9238" s="3" t="str">
        <f>IF(Table5[[#This Row],[Profit_Percentage]]&gt;25%,"high_profit","low_profit")&amp;(IF(Table5[[#This Row],[net_sales]]&gt;1000," high_sales"," low_sales"))</f>
        <v>high_profit low_sales</v>
      </c>
      <c r="R9238" s="3"/>
    </row>
    <row r="9239" spans="1:18" ht="14.25" customHeight="1" x14ac:dyDescent="0.3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Table5[[#This Row],[sales]]-(Table5[[#This Row],[sales]]*Table5[[#This Row],[discount]])</f>
        <v>3504.3995999999997</v>
      </c>
      <c r="O9239" s="6">
        <f>Table5[[#This Row],[profit]]/Table5[[#This Row],[net_sales]]</f>
        <v>0.32879526638457557</v>
      </c>
      <c r="P9239" s="3" t="str">
        <f>IF(Table5[[#This Row],[Profit_Percentage]]&lt;=24.5%,"low","high")</f>
        <v>high</v>
      </c>
      <c r="Q9239" s="3" t="str">
        <f>IF(Table5[[#This Row],[Profit_Percentage]]&gt;25%,"high_profit","low_profit")&amp;(IF(Table5[[#This Row],[net_sales]]&gt;1000," high_sales"," low_sales"))</f>
        <v>high_profit high_sales</v>
      </c>
      <c r="R9239" s="3"/>
    </row>
    <row r="9240" spans="1:18" ht="14.25" customHeight="1" x14ac:dyDescent="0.3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Table5[[#This Row],[sales]]-(Table5[[#This Row],[sales]]*Table5[[#This Row],[discount]])</f>
        <v>1737.9654</v>
      </c>
      <c r="O9240" s="6">
        <f>Table5[[#This Row],[profit]]/Table5[[#This Row],[net_sales]]</f>
        <v>0.34494932983130733</v>
      </c>
      <c r="P9240" s="3" t="str">
        <f>IF(Table5[[#This Row],[Profit_Percentage]]&lt;=24.5%,"low","high")</f>
        <v>high</v>
      </c>
      <c r="Q9240" s="3" t="str">
        <f>IF(Table5[[#This Row],[Profit_Percentage]]&gt;25%,"high_profit","low_profit")&amp;(IF(Table5[[#This Row],[net_sales]]&gt;1000," high_sales"," low_sales"))</f>
        <v>high_profit high_sales</v>
      </c>
      <c r="R9240" s="3"/>
    </row>
    <row r="9241" spans="1:18" ht="14.25" customHeight="1" x14ac:dyDescent="0.3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Table5[[#This Row],[sales]]-(Table5[[#This Row],[sales]]*Table5[[#This Row],[discount]])</f>
        <v>1816.9812000000002</v>
      </c>
      <c r="O9241" s="6">
        <f>Table5[[#This Row],[profit]]/Table5[[#This Row],[net_sales]]</f>
        <v>7.1673829096305444E-2</v>
      </c>
      <c r="P9241" s="3" t="str">
        <f>IF(Table5[[#This Row],[Profit_Percentage]]&lt;=24.5%,"low","high")</f>
        <v>low</v>
      </c>
      <c r="Q9241" s="3" t="str">
        <f>IF(Table5[[#This Row],[Profit_Percentage]]&gt;25%,"high_profit","low_profit")&amp;(IF(Table5[[#This Row],[net_sales]]&gt;1000," high_sales"," low_sales"))</f>
        <v>low_profit high_sales</v>
      </c>
      <c r="R9241" s="3"/>
    </row>
    <row r="9242" spans="1:18" ht="14.25" customHeight="1" x14ac:dyDescent="0.3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Table5[[#This Row],[sales]]-(Table5[[#This Row],[sales]]*Table5[[#This Row],[discount]])</f>
        <v>2165.2305000000001</v>
      </c>
      <c r="O9242" s="6">
        <f>Table5[[#This Row],[profit]]/Table5[[#This Row],[net_sales]]</f>
        <v>0.19889799261556679</v>
      </c>
      <c r="P9242" s="3" t="str">
        <f>IF(Table5[[#This Row],[Profit_Percentage]]&lt;=24.5%,"low","high")</f>
        <v>low</v>
      </c>
      <c r="Q9242" s="3" t="str">
        <f>IF(Table5[[#This Row],[Profit_Percentage]]&gt;25%,"high_profit","low_profit")&amp;(IF(Table5[[#This Row],[net_sales]]&gt;1000," high_sales"," low_sales"))</f>
        <v>low_profit high_sales</v>
      </c>
      <c r="R9242" s="3"/>
    </row>
    <row r="9243" spans="1:18" ht="14.25" customHeight="1" x14ac:dyDescent="0.3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Table5[[#This Row],[sales]]-(Table5[[#This Row],[sales]]*Table5[[#This Row],[discount]])</f>
        <v>1432.7490000000003</v>
      </c>
      <c r="O9243" s="6">
        <f>Table5[[#This Row],[profit]]/Table5[[#This Row],[net_sales]]</f>
        <v>0.23177821097763804</v>
      </c>
      <c r="P9243" s="3" t="str">
        <f>IF(Table5[[#This Row],[Profit_Percentage]]&lt;=24.5%,"low","high")</f>
        <v>low</v>
      </c>
      <c r="Q9243" s="3" t="str">
        <f>IF(Table5[[#This Row],[Profit_Percentage]]&gt;25%,"high_profit","low_profit")&amp;(IF(Table5[[#This Row],[net_sales]]&gt;1000," high_sales"," low_sales"))</f>
        <v>low_profit high_sales</v>
      </c>
      <c r="R9243" s="3"/>
    </row>
    <row r="9244" spans="1:18" ht="14.25" customHeight="1" x14ac:dyDescent="0.3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Table5[[#This Row],[sales]]-(Table5[[#This Row],[sales]]*Table5[[#This Row],[discount]])</f>
        <v>1545.8253000000002</v>
      </c>
      <c r="O9244" s="6">
        <f>Table5[[#This Row],[profit]]/Table5[[#This Row],[net_sales]]</f>
        <v>0.26043693294449244</v>
      </c>
      <c r="P9244" s="3" t="str">
        <f>IF(Table5[[#This Row],[Profit_Percentage]]&lt;=24.5%,"low","high")</f>
        <v>high</v>
      </c>
      <c r="Q9244" s="3" t="str">
        <f>IF(Table5[[#This Row],[Profit_Percentage]]&gt;25%,"high_profit","low_profit")&amp;(IF(Table5[[#This Row],[net_sales]]&gt;1000," high_sales"," low_sales"))</f>
        <v>high_profit high_sales</v>
      </c>
      <c r="R9244" s="3"/>
    </row>
    <row r="9245" spans="1:18" ht="14.25" customHeight="1" x14ac:dyDescent="0.3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Table5[[#This Row],[sales]]-(Table5[[#This Row],[sales]]*Table5[[#This Row],[discount]])</f>
        <v>2399.0555999999997</v>
      </c>
      <c r="O9245" s="6">
        <f>Table5[[#This Row],[profit]]/Table5[[#This Row],[net_sales]]</f>
        <v>9.5891900129367588E-2</v>
      </c>
      <c r="P9245" s="3" t="str">
        <f>IF(Table5[[#This Row],[Profit_Percentage]]&lt;=24.5%,"low","high")</f>
        <v>low</v>
      </c>
      <c r="Q9245" s="3" t="str">
        <f>IF(Table5[[#This Row],[Profit_Percentage]]&gt;25%,"high_profit","low_profit")&amp;(IF(Table5[[#This Row],[net_sales]]&gt;1000," high_sales"," low_sales"))</f>
        <v>low_profit high_sales</v>
      </c>
      <c r="R9245" s="3"/>
    </row>
    <row r="9246" spans="1:18" ht="14.25" customHeight="1" x14ac:dyDescent="0.3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Table5[[#This Row],[sales]]-(Table5[[#This Row],[sales]]*Table5[[#This Row],[discount]])</f>
        <v>1683.4922999999999</v>
      </c>
      <c r="O9246" s="6">
        <f>Table5[[#This Row],[profit]]/Table5[[#This Row],[net_sales]]</f>
        <v>0.34647025115588592</v>
      </c>
      <c r="P9246" s="3" t="str">
        <f>IF(Table5[[#This Row],[Profit_Percentage]]&lt;=24.5%,"low","high")</f>
        <v>high</v>
      </c>
      <c r="Q9246" s="3" t="str">
        <f>IF(Table5[[#This Row],[Profit_Percentage]]&gt;25%,"high_profit","low_profit")&amp;(IF(Table5[[#This Row],[net_sales]]&gt;1000," high_sales"," low_sales"))</f>
        <v>high_profit high_sales</v>
      </c>
      <c r="R9246" s="3"/>
    </row>
    <row r="9247" spans="1:18" ht="14.25" customHeight="1" x14ac:dyDescent="0.3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Table5[[#This Row],[sales]]-(Table5[[#This Row],[sales]]*Table5[[#This Row],[discount]])</f>
        <v>2902.5275999999999</v>
      </c>
      <c r="O9247" s="6">
        <f>Table5[[#This Row],[profit]]/Table5[[#This Row],[net_sales]]</f>
        <v>0.3136748811621981</v>
      </c>
      <c r="P9247" s="3" t="str">
        <f>IF(Table5[[#This Row],[Profit_Percentage]]&lt;=24.5%,"low","high")</f>
        <v>high</v>
      </c>
      <c r="Q9247" s="3" t="str">
        <f>IF(Table5[[#This Row],[Profit_Percentage]]&gt;25%,"high_profit","low_profit")&amp;(IF(Table5[[#This Row],[net_sales]]&gt;1000," high_sales"," low_sales"))</f>
        <v>high_profit high_sales</v>
      </c>
      <c r="R9247" s="3"/>
    </row>
    <row r="9248" spans="1:18" ht="14.25" customHeight="1" x14ac:dyDescent="0.3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Table5[[#This Row],[sales]]-(Table5[[#This Row],[sales]]*Table5[[#This Row],[discount]])</f>
        <v>1001.8662</v>
      </c>
      <c r="O9248" s="6">
        <f>Table5[[#This Row],[profit]]/Table5[[#This Row],[net_sales]]</f>
        <v>0.19515580024558168</v>
      </c>
      <c r="P9248" s="3" t="str">
        <f>IF(Table5[[#This Row],[Profit_Percentage]]&lt;=24.5%,"low","high")</f>
        <v>low</v>
      </c>
      <c r="Q9248" s="3" t="str">
        <f>IF(Table5[[#This Row],[Profit_Percentage]]&gt;25%,"high_profit","low_profit")&amp;(IF(Table5[[#This Row],[net_sales]]&gt;1000," high_sales"," low_sales"))</f>
        <v>low_profit high_sales</v>
      </c>
      <c r="R9248" s="3"/>
    </row>
    <row r="9249" spans="1:18" ht="14.25" customHeight="1" x14ac:dyDescent="0.3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Table5[[#This Row],[sales]]-(Table5[[#This Row],[sales]]*Table5[[#This Row],[discount]])</f>
        <v>2579.357</v>
      </c>
      <c r="O9249" s="6">
        <f>Table5[[#This Row],[profit]]/Table5[[#This Row],[net_sales]]</f>
        <v>0.32848496737752858</v>
      </c>
      <c r="P9249" s="3" t="str">
        <f>IF(Table5[[#This Row],[Profit_Percentage]]&lt;=24.5%,"low","high")</f>
        <v>high</v>
      </c>
      <c r="Q9249" s="3" t="str">
        <f>IF(Table5[[#This Row],[Profit_Percentage]]&gt;25%,"high_profit","low_profit")&amp;(IF(Table5[[#This Row],[net_sales]]&gt;1000," high_sales"," low_sales"))</f>
        <v>high_profit high_sales</v>
      </c>
      <c r="R9249" s="3"/>
    </row>
    <row r="9250" spans="1:18" ht="14.25" customHeight="1" x14ac:dyDescent="0.3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Table5[[#This Row],[sales]]-(Table5[[#This Row],[sales]]*Table5[[#This Row],[discount]])</f>
        <v>399.55199999999996</v>
      </c>
      <c r="O9250" s="6">
        <f>Table5[[#This Row],[profit]]/Table5[[#This Row],[net_sales]]</f>
        <v>6.564852634951146E-2</v>
      </c>
      <c r="P9250" s="3" t="str">
        <f>IF(Table5[[#This Row],[Profit_Percentage]]&lt;=24.5%,"low","high")</f>
        <v>low</v>
      </c>
      <c r="Q9250" s="3" t="str">
        <f>IF(Table5[[#This Row],[Profit_Percentage]]&gt;25%,"high_profit","low_profit")&amp;(IF(Table5[[#This Row],[net_sales]]&gt;1000," high_sales"," low_sales"))</f>
        <v>low_profit low_sales</v>
      </c>
      <c r="R9250" s="3"/>
    </row>
    <row r="9251" spans="1:18" ht="14.25" customHeight="1" x14ac:dyDescent="0.3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Table5[[#This Row],[sales]]-(Table5[[#This Row],[sales]]*Table5[[#This Row],[discount]])</f>
        <v>2579.0295000000001</v>
      </c>
      <c r="O9251" s="6">
        <f>Table5[[#This Row],[profit]]/Table5[[#This Row],[net_sales]]</f>
        <v>0.12919588550654421</v>
      </c>
      <c r="P9251" s="3" t="str">
        <f>IF(Table5[[#This Row],[Profit_Percentage]]&lt;=24.5%,"low","high")</f>
        <v>low</v>
      </c>
      <c r="Q9251" s="3" t="str">
        <f>IF(Table5[[#This Row],[Profit_Percentage]]&gt;25%,"high_profit","low_profit")&amp;(IF(Table5[[#This Row],[net_sales]]&gt;1000," high_sales"," low_sales"))</f>
        <v>low_profit high_sales</v>
      </c>
      <c r="R9251" s="3"/>
    </row>
    <row r="9252" spans="1:18" ht="14.25" customHeight="1" x14ac:dyDescent="0.3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Table5[[#This Row],[sales]]-(Table5[[#This Row],[sales]]*Table5[[#This Row],[discount]])</f>
        <v>459.56880000000001</v>
      </c>
      <c r="O9252" s="6">
        <f>Table5[[#This Row],[profit]]/Table5[[#This Row],[net_sales]]</f>
        <v>0.12137464510210441</v>
      </c>
      <c r="P9252" s="3" t="str">
        <f>IF(Table5[[#This Row],[Profit_Percentage]]&lt;=24.5%,"low","high")</f>
        <v>low</v>
      </c>
      <c r="Q9252" s="3" t="str">
        <f>IF(Table5[[#This Row],[Profit_Percentage]]&gt;25%,"high_profit","low_profit")&amp;(IF(Table5[[#This Row],[net_sales]]&gt;1000," high_sales"," low_sales"))</f>
        <v>low_profit low_sales</v>
      </c>
      <c r="R9252" s="3"/>
    </row>
    <row r="9253" spans="1:18" ht="14.25" customHeight="1" x14ac:dyDescent="0.3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Table5[[#This Row],[sales]]-(Table5[[#This Row],[sales]]*Table5[[#This Row],[discount]])</f>
        <v>1475.2139999999999</v>
      </c>
      <c r="O9253" s="6">
        <f>Table5[[#This Row],[profit]]/Table5[[#This Row],[net_sales]]</f>
        <v>0.45220557830931651</v>
      </c>
      <c r="P9253" s="3" t="str">
        <f>IF(Table5[[#This Row],[Profit_Percentage]]&lt;=24.5%,"low","high")</f>
        <v>high</v>
      </c>
      <c r="Q9253" s="3" t="str">
        <f>IF(Table5[[#This Row],[Profit_Percentage]]&gt;25%,"high_profit","low_profit")&amp;(IF(Table5[[#This Row],[net_sales]]&gt;1000," high_sales"," low_sales"))</f>
        <v>high_profit high_sales</v>
      </c>
      <c r="R9253" s="3"/>
    </row>
    <row r="9254" spans="1:18" ht="14.25" customHeight="1" x14ac:dyDescent="0.3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Table5[[#This Row],[sales]]-(Table5[[#This Row],[sales]]*Table5[[#This Row],[discount]])</f>
        <v>1239.5565000000001</v>
      </c>
      <c r="O9254" s="6">
        <f>Table5[[#This Row],[profit]]/Table5[[#This Row],[net_sales]]</f>
        <v>0.19252853742447398</v>
      </c>
      <c r="P9254" s="3" t="str">
        <f>IF(Table5[[#This Row],[Profit_Percentage]]&lt;=24.5%,"low","high")</f>
        <v>low</v>
      </c>
      <c r="Q9254" s="3" t="str">
        <f>IF(Table5[[#This Row],[Profit_Percentage]]&gt;25%,"high_profit","low_profit")&amp;(IF(Table5[[#This Row],[net_sales]]&gt;1000," high_sales"," low_sales"))</f>
        <v>low_profit high_sales</v>
      </c>
      <c r="R9254" s="3"/>
    </row>
    <row r="9255" spans="1:18" ht="14.25" customHeight="1" x14ac:dyDescent="0.3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Table5[[#This Row],[sales]]-(Table5[[#This Row],[sales]]*Table5[[#This Row],[discount]])</f>
        <v>4174.8387000000002</v>
      </c>
      <c r="O9255" s="6">
        <f>Table5[[#This Row],[profit]]/Table5[[#This Row],[net_sales]]</f>
        <v>0.11696739325521725</v>
      </c>
      <c r="P9255" s="3" t="str">
        <f>IF(Table5[[#This Row],[Profit_Percentage]]&lt;=24.5%,"low","high")</f>
        <v>low</v>
      </c>
      <c r="Q9255" s="3" t="str">
        <f>IF(Table5[[#This Row],[Profit_Percentage]]&gt;25%,"high_profit","low_profit")&amp;(IF(Table5[[#This Row],[net_sales]]&gt;1000," high_sales"," low_sales"))</f>
        <v>low_profit high_sales</v>
      </c>
      <c r="R9255" s="3"/>
    </row>
    <row r="9256" spans="1:18" ht="14.25" customHeight="1" x14ac:dyDescent="0.3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Table5[[#This Row],[sales]]-(Table5[[#This Row],[sales]]*Table5[[#This Row],[discount]])</f>
        <v>132.89670000000001</v>
      </c>
      <c r="O9256" s="6">
        <f>Table5[[#This Row],[profit]]/Table5[[#This Row],[net_sales]]</f>
        <v>0.10256086118014969</v>
      </c>
      <c r="P9256" s="3" t="str">
        <f>IF(Table5[[#This Row],[Profit_Percentage]]&lt;=24.5%,"low","high")</f>
        <v>low</v>
      </c>
      <c r="Q9256" s="3" t="str">
        <f>IF(Table5[[#This Row],[Profit_Percentage]]&gt;25%,"high_profit","low_profit")&amp;(IF(Table5[[#This Row],[net_sales]]&gt;1000," high_sales"," low_sales"))</f>
        <v>low_profit low_sales</v>
      </c>
      <c r="R9256" s="3"/>
    </row>
    <row r="9257" spans="1:18" ht="14.25" customHeight="1" x14ac:dyDescent="0.3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Table5[[#This Row],[sales]]-(Table5[[#This Row],[sales]]*Table5[[#This Row],[discount]])</f>
        <v>1391.6610000000001</v>
      </c>
      <c r="O9257" s="6">
        <f>Table5[[#This Row],[profit]]/Table5[[#This Row],[net_sales]]</f>
        <v>0.35368527249092985</v>
      </c>
      <c r="P9257" s="3" t="str">
        <f>IF(Table5[[#This Row],[Profit_Percentage]]&lt;=24.5%,"low","high")</f>
        <v>high</v>
      </c>
      <c r="Q9257" s="3" t="str">
        <f>IF(Table5[[#This Row],[Profit_Percentage]]&gt;25%,"high_profit","low_profit")&amp;(IF(Table5[[#This Row],[net_sales]]&gt;1000," high_sales"," low_sales"))</f>
        <v>high_profit high_sales</v>
      </c>
      <c r="R9257" s="3"/>
    </row>
    <row r="9258" spans="1:18" ht="14.25" customHeight="1" x14ac:dyDescent="0.3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Table5[[#This Row],[sales]]-(Table5[[#This Row],[sales]]*Table5[[#This Row],[discount]])</f>
        <v>2005.3251000000002</v>
      </c>
      <c r="O9258" s="6">
        <f>Table5[[#This Row],[profit]]/Table5[[#This Row],[net_sales]]</f>
        <v>0.12022988192787293</v>
      </c>
      <c r="P9258" s="3" t="str">
        <f>IF(Table5[[#This Row],[Profit_Percentage]]&lt;=24.5%,"low","high")</f>
        <v>low</v>
      </c>
      <c r="Q9258" s="3" t="str">
        <f>IF(Table5[[#This Row],[Profit_Percentage]]&gt;25%,"high_profit","low_profit")&amp;(IF(Table5[[#This Row],[net_sales]]&gt;1000," high_sales"," low_sales"))</f>
        <v>low_profit high_sales</v>
      </c>
      <c r="R9258" s="3"/>
    </row>
    <row r="9259" spans="1:18" ht="14.25" customHeight="1" x14ac:dyDescent="0.3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Table5[[#This Row],[sales]]-(Table5[[#This Row],[sales]]*Table5[[#This Row],[discount]])</f>
        <v>624.31060000000002</v>
      </c>
      <c r="O9259" s="6">
        <f>Table5[[#This Row],[profit]]/Table5[[#This Row],[net_sales]]</f>
        <v>0.13831256429091543</v>
      </c>
      <c r="P9259" s="3" t="str">
        <f>IF(Table5[[#This Row],[Profit_Percentage]]&lt;=24.5%,"low","high")</f>
        <v>low</v>
      </c>
      <c r="Q9259" s="3" t="str">
        <f>IF(Table5[[#This Row],[Profit_Percentage]]&gt;25%,"high_profit","low_profit")&amp;(IF(Table5[[#This Row],[net_sales]]&gt;1000," high_sales"," low_sales"))</f>
        <v>low_profit low_sales</v>
      </c>
      <c r="R9259" s="3"/>
    </row>
    <row r="9260" spans="1:18" ht="14.25" customHeight="1" x14ac:dyDescent="0.3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Table5[[#This Row],[sales]]-(Table5[[#This Row],[sales]]*Table5[[#This Row],[discount]])</f>
        <v>2949.3935999999999</v>
      </c>
      <c r="O9260" s="6">
        <f>Table5[[#This Row],[profit]]/Table5[[#This Row],[net_sales]]</f>
        <v>8.7224709513169074E-2</v>
      </c>
      <c r="P9260" s="3" t="str">
        <f>IF(Table5[[#This Row],[Profit_Percentage]]&lt;=24.5%,"low","high")</f>
        <v>low</v>
      </c>
      <c r="Q9260" s="3" t="str">
        <f>IF(Table5[[#This Row],[Profit_Percentage]]&gt;25%,"high_profit","low_profit")&amp;(IF(Table5[[#This Row],[net_sales]]&gt;1000," high_sales"," low_sales"))</f>
        <v>low_profit high_sales</v>
      </c>
      <c r="R9260" s="3"/>
    </row>
    <row r="9261" spans="1:18" ht="14.25" customHeight="1" x14ac:dyDescent="0.3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Table5[[#This Row],[sales]]-(Table5[[#This Row],[sales]]*Table5[[#This Row],[discount]])</f>
        <v>4226.3969999999999</v>
      </c>
      <c r="O9261" s="6">
        <f>Table5[[#This Row],[profit]]/Table5[[#This Row],[net_sales]]</f>
        <v>0.14460544052061367</v>
      </c>
      <c r="P9261" s="3" t="str">
        <f>IF(Table5[[#This Row],[Profit_Percentage]]&lt;=24.5%,"low","high")</f>
        <v>low</v>
      </c>
      <c r="Q9261" s="3" t="str">
        <f>IF(Table5[[#This Row],[Profit_Percentage]]&gt;25%,"high_profit","low_profit")&amp;(IF(Table5[[#This Row],[net_sales]]&gt;1000," high_sales"," low_sales"))</f>
        <v>low_profit high_sales</v>
      </c>
      <c r="R9261" s="3"/>
    </row>
    <row r="9262" spans="1:18" ht="14.25" customHeight="1" x14ac:dyDescent="0.3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Table5[[#This Row],[sales]]-(Table5[[#This Row],[sales]]*Table5[[#This Row],[discount]])</f>
        <v>2641.2154</v>
      </c>
      <c r="O9262" s="6">
        <f>Table5[[#This Row],[profit]]/Table5[[#This Row],[net_sales]]</f>
        <v>0.38634486229332143</v>
      </c>
      <c r="P9262" s="3" t="str">
        <f>IF(Table5[[#This Row],[Profit_Percentage]]&lt;=24.5%,"low","high")</f>
        <v>high</v>
      </c>
      <c r="Q9262" s="3" t="str">
        <f>IF(Table5[[#This Row],[Profit_Percentage]]&gt;25%,"high_profit","low_profit")&amp;(IF(Table5[[#This Row],[net_sales]]&gt;1000," high_sales"," low_sales"))</f>
        <v>high_profit high_sales</v>
      </c>
      <c r="R9262" s="3"/>
    </row>
    <row r="9263" spans="1:18" ht="14.25" customHeight="1" x14ac:dyDescent="0.3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Table5[[#This Row],[sales]]-(Table5[[#This Row],[sales]]*Table5[[#This Row],[discount]])</f>
        <v>1011.9960000000001</v>
      </c>
      <c r="O9263" s="6">
        <f>Table5[[#This Row],[profit]]/Table5[[#This Row],[net_sales]]</f>
        <v>0.12093921319847113</v>
      </c>
      <c r="P9263" s="3" t="str">
        <f>IF(Table5[[#This Row],[Profit_Percentage]]&lt;=24.5%,"low","high")</f>
        <v>low</v>
      </c>
      <c r="Q9263" s="3" t="str">
        <f>IF(Table5[[#This Row],[Profit_Percentage]]&gt;25%,"high_profit","low_profit")&amp;(IF(Table5[[#This Row],[net_sales]]&gt;1000," high_sales"," low_sales"))</f>
        <v>low_profit high_sales</v>
      </c>
      <c r="R9263" s="3"/>
    </row>
    <row r="9264" spans="1:18" ht="14.25" customHeight="1" x14ac:dyDescent="0.3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Table5[[#This Row],[sales]]-(Table5[[#This Row],[sales]]*Table5[[#This Row],[discount]])</f>
        <v>1218.0415</v>
      </c>
      <c r="O9264" s="6">
        <f>Table5[[#This Row],[profit]]/Table5[[#This Row],[net_sales]]</f>
        <v>0.16912395842013592</v>
      </c>
      <c r="P9264" s="3" t="str">
        <f>IF(Table5[[#This Row],[Profit_Percentage]]&lt;=24.5%,"low","high")</f>
        <v>low</v>
      </c>
      <c r="Q9264" s="3" t="str">
        <f>IF(Table5[[#This Row],[Profit_Percentage]]&gt;25%,"high_profit","low_profit")&amp;(IF(Table5[[#This Row],[net_sales]]&gt;1000," high_sales"," low_sales"))</f>
        <v>low_profit high_sales</v>
      </c>
      <c r="R9264" s="3"/>
    </row>
    <row r="9265" spans="1:18" ht="14.25" customHeight="1" x14ac:dyDescent="0.3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Table5[[#This Row],[sales]]-(Table5[[#This Row],[sales]]*Table5[[#This Row],[discount]])</f>
        <v>798.64260000000002</v>
      </c>
      <c r="O9265" s="6">
        <f>Table5[[#This Row],[profit]]/Table5[[#This Row],[net_sales]]</f>
        <v>0.26838037440026363</v>
      </c>
      <c r="P9265" s="3" t="str">
        <f>IF(Table5[[#This Row],[Profit_Percentage]]&lt;=24.5%,"low","high")</f>
        <v>high</v>
      </c>
      <c r="Q9265" s="3" t="str">
        <f>IF(Table5[[#This Row],[Profit_Percentage]]&gt;25%,"high_profit","low_profit")&amp;(IF(Table5[[#This Row],[net_sales]]&gt;1000," high_sales"," low_sales"))</f>
        <v>high_profit low_sales</v>
      </c>
      <c r="R9265" s="3"/>
    </row>
    <row r="9266" spans="1:18" ht="14.25" customHeight="1" x14ac:dyDescent="0.3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Table5[[#This Row],[sales]]-(Table5[[#This Row],[sales]]*Table5[[#This Row],[discount]])</f>
        <v>831.58529999999996</v>
      </c>
      <c r="O9266" s="6">
        <f>Table5[[#This Row],[profit]]/Table5[[#This Row],[net_sales]]</f>
        <v>0.12164717197381916</v>
      </c>
      <c r="P9266" s="3" t="str">
        <f>IF(Table5[[#This Row],[Profit_Percentage]]&lt;=24.5%,"low","high")</f>
        <v>low</v>
      </c>
      <c r="Q9266" s="3" t="str">
        <f>IF(Table5[[#This Row],[Profit_Percentage]]&gt;25%,"high_profit","low_profit")&amp;(IF(Table5[[#This Row],[net_sales]]&gt;1000," high_sales"," low_sales"))</f>
        <v>low_profit low_sales</v>
      </c>
      <c r="R9266" s="3"/>
    </row>
    <row r="9267" spans="1:18" ht="14.25" customHeight="1" x14ac:dyDescent="0.3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Table5[[#This Row],[sales]]-(Table5[[#This Row],[sales]]*Table5[[#This Row],[discount]])</f>
        <v>270.44569999999999</v>
      </c>
      <c r="O9267" s="6">
        <f>Table5[[#This Row],[profit]]/Table5[[#This Row],[net_sales]]</f>
        <v>0.12542258945141299</v>
      </c>
      <c r="P9267" s="3" t="str">
        <f>IF(Table5[[#This Row],[Profit_Percentage]]&lt;=24.5%,"low","high")</f>
        <v>low</v>
      </c>
      <c r="Q9267" s="3" t="str">
        <f>IF(Table5[[#This Row],[Profit_Percentage]]&gt;25%,"high_profit","low_profit")&amp;(IF(Table5[[#This Row],[net_sales]]&gt;1000," high_sales"," low_sales"))</f>
        <v>low_profit low_sales</v>
      </c>
      <c r="R9267" s="3"/>
    </row>
    <row r="9268" spans="1:18" ht="14.25" customHeight="1" x14ac:dyDescent="0.3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Table5[[#This Row],[sales]]-(Table5[[#This Row],[sales]]*Table5[[#This Row],[discount]])</f>
        <v>3053.5964000000004</v>
      </c>
      <c r="O9268" s="6">
        <f>Table5[[#This Row],[profit]]/Table5[[#This Row],[net_sales]]</f>
        <v>0.20666778360100241</v>
      </c>
      <c r="P9268" s="3" t="str">
        <f>IF(Table5[[#This Row],[Profit_Percentage]]&lt;=24.5%,"low","high")</f>
        <v>low</v>
      </c>
      <c r="Q9268" s="3" t="str">
        <f>IF(Table5[[#This Row],[Profit_Percentage]]&gt;25%,"high_profit","low_profit")&amp;(IF(Table5[[#This Row],[net_sales]]&gt;1000," high_sales"," low_sales"))</f>
        <v>low_profit high_sales</v>
      </c>
      <c r="R9268" s="3"/>
    </row>
    <row r="9269" spans="1:18" ht="14.25" customHeight="1" x14ac:dyDescent="0.3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Table5[[#This Row],[sales]]-(Table5[[#This Row],[sales]]*Table5[[#This Row],[discount]])</f>
        <v>2635.8667999999998</v>
      </c>
      <c r="O9269" s="6">
        <f>Table5[[#This Row],[profit]]/Table5[[#This Row],[net_sales]]</f>
        <v>0.294468597578603</v>
      </c>
      <c r="P9269" s="3" t="str">
        <f>IF(Table5[[#This Row],[Profit_Percentage]]&lt;=24.5%,"low","high")</f>
        <v>high</v>
      </c>
      <c r="Q9269" s="3" t="str">
        <f>IF(Table5[[#This Row],[Profit_Percentage]]&gt;25%,"high_profit","low_profit")&amp;(IF(Table5[[#This Row],[net_sales]]&gt;1000," high_sales"," low_sales"))</f>
        <v>high_profit high_sales</v>
      </c>
      <c r="R9269" s="3"/>
    </row>
    <row r="9270" spans="1:18" ht="14.25" customHeight="1" x14ac:dyDescent="0.3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Table5[[#This Row],[sales]]-(Table5[[#This Row],[sales]]*Table5[[#This Row],[discount]])</f>
        <v>1143.0333999999998</v>
      </c>
      <c r="O9270" s="6">
        <f>Table5[[#This Row],[profit]]/Table5[[#This Row],[net_sales]]</f>
        <v>0.27773466637107896</v>
      </c>
      <c r="P9270" s="3" t="str">
        <f>IF(Table5[[#This Row],[Profit_Percentage]]&lt;=24.5%,"low","high")</f>
        <v>high</v>
      </c>
      <c r="Q9270" s="3" t="str">
        <f>IF(Table5[[#This Row],[Profit_Percentage]]&gt;25%,"high_profit","low_profit")&amp;(IF(Table5[[#This Row],[net_sales]]&gt;1000," high_sales"," low_sales"))</f>
        <v>high_profit high_sales</v>
      </c>
      <c r="R9270" s="3"/>
    </row>
    <row r="9271" spans="1:18" ht="14.25" customHeight="1" x14ac:dyDescent="0.3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Table5[[#This Row],[sales]]-(Table5[[#This Row],[sales]]*Table5[[#This Row],[discount]])</f>
        <v>956.92590000000007</v>
      </c>
      <c r="O9271" s="6">
        <f>Table5[[#This Row],[profit]]/Table5[[#This Row],[net_sales]]</f>
        <v>0.25308124693876505</v>
      </c>
      <c r="P9271" s="3" t="str">
        <f>IF(Table5[[#This Row],[Profit_Percentage]]&lt;=24.5%,"low","high")</f>
        <v>high</v>
      </c>
      <c r="Q9271" s="3" t="str">
        <f>IF(Table5[[#This Row],[Profit_Percentage]]&gt;25%,"high_profit","low_profit")&amp;(IF(Table5[[#This Row],[net_sales]]&gt;1000," high_sales"," low_sales"))</f>
        <v>high_profit low_sales</v>
      </c>
      <c r="R9271" s="3"/>
    </row>
    <row r="9272" spans="1:18" ht="14.25" customHeight="1" x14ac:dyDescent="0.3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Table5[[#This Row],[sales]]-(Table5[[#This Row],[sales]]*Table5[[#This Row],[discount]])</f>
        <v>2104.4476000000004</v>
      </c>
      <c r="O9272" s="6">
        <f>Table5[[#This Row],[profit]]/Table5[[#This Row],[net_sales]]</f>
        <v>0.19786665156214861</v>
      </c>
      <c r="P9272" s="3" t="str">
        <f>IF(Table5[[#This Row],[Profit_Percentage]]&lt;=24.5%,"low","high")</f>
        <v>low</v>
      </c>
      <c r="Q9272" s="3" t="str">
        <f>IF(Table5[[#This Row],[Profit_Percentage]]&gt;25%,"high_profit","low_profit")&amp;(IF(Table5[[#This Row],[net_sales]]&gt;1000," high_sales"," low_sales"))</f>
        <v>low_profit high_sales</v>
      </c>
      <c r="R9272" s="3"/>
    </row>
    <row r="9273" spans="1:18" ht="14.25" customHeight="1" x14ac:dyDescent="0.3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Table5[[#This Row],[sales]]-(Table5[[#This Row],[sales]]*Table5[[#This Row],[discount]])</f>
        <v>1037.4636</v>
      </c>
      <c r="O9273" s="6">
        <f>Table5[[#This Row],[profit]]/Table5[[#This Row],[net_sales]]</f>
        <v>0.24156028221134698</v>
      </c>
      <c r="P9273" s="3" t="str">
        <f>IF(Table5[[#This Row],[Profit_Percentage]]&lt;=24.5%,"low","high")</f>
        <v>low</v>
      </c>
      <c r="Q9273" s="3" t="str">
        <f>IF(Table5[[#This Row],[Profit_Percentage]]&gt;25%,"high_profit","low_profit")&amp;(IF(Table5[[#This Row],[net_sales]]&gt;1000," high_sales"," low_sales"))</f>
        <v>low_profit high_sales</v>
      </c>
      <c r="R9273" s="3"/>
    </row>
    <row r="9274" spans="1:18" ht="14.25" customHeight="1" x14ac:dyDescent="0.3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Table5[[#This Row],[sales]]-(Table5[[#This Row],[sales]]*Table5[[#This Row],[discount]])</f>
        <v>2252.7544000000003</v>
      </c>
      <c r="O9274" s="6">
        <f>Table5[[#This Row],[profit]]/Table5[[#This Row],[net_sales]]</f>
        <v>0.53327606418169671</v>
      </c>
      <c r="P9274" s="3" t="str">
        <f>IF(Table5[[#This Row],[Profit_Percentage]]&lt;=24.5%,"low","high")</f>
        <v>high</v>
      </c>
      <c r="Q9274" s="3" t="str">
        <f>IF(Table5[[#This Row],[Profit_Percentage]]&gt;25%,"high_profit","low_profit")&amp;(IF(Table5[[#This Row],[net_sales]]&gt;1000," high_sales"," low_sales"))</f>
        <v>high_profit high_sales</v>
      </c>
      <c r="R9274" s="3"/>
    </row>
    <row r="9275" spans="1:18" ht="14.25" customHeight="1" x14ac:dyDescent="0.3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Table5[[#This Row],[sales]]-(Table5[[#This Row],[sales]]*Table5[[#This Row],[discount]])</f>
        <v>940.96270000000004</v>
      </c>
      <c r="O9275" s="6">
        <f>Table5[[#This Row],[profit]]/Table5[[#This Row],[net_sales]]</f>
        <v>0.29443249982172515</v>
      </c>
      <c r="P9275" s="3" t="str">
        <f>IF(Table5[[#This Row],[Profit_Percentage]]&lt;=24.5%,"low","high")</f>
        <v>high</v>
      </c>
      <c r="Q9275" s="3" t="str">
        <f>IF(Table5[[#This Row],[Profit_Percentage]]&gt;25%,"high_profit","low_profit")&amp;(IF(Table5[[#This Row],[net_sales]]&gt;1000," high_sales"," low_sales"))</f>
        <v>high_profit low_sales</v>
      </c>
      <c r="R9275" s="3"/>
    </row>
    <row r="9276" spans="1:18" ht="14.25" customHeight="1" x14ac:dyDescent="0.3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Table5[[#This Row],[sales]]-(Table5[[#This Row],[sales]]*Table5[[#This Row],[discount]])</f>
        <v>3052.0631999999996</v>
      </c>
      <c r="O9276" s="6">
        <f>Table5[[#This Row],[profit]]/Table5[[#This Row],[net_sales]]</f>
        <v>0.14044597765865399</v>
      </c>
      <c r="P9276" s="3" t="str">
        <f>IF(Table5[[#This Row],[Profit_Percentage]]&lt;=24.5%,"low","high")</f>
        <v>low</v>
      </c>
      <c r="Q9276" s="3" t="str">
        <f>IF(Table5[[#This Row],[Profit_Percentage]]&gt;25%,"high_profit","low_profit")&amp;(IF(Table5[[#This Row],[net_sales]]&gt;1000," high_sales"," low_sales"))</f>
        <v>low_profit high_sales</v>
      </c>
      <c r="R9276" s="3"/>
    </row>
    <row r="9277" spans="1:18" ht="14.25" customHeight="1" x14ac:dyDescent="0.3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Table5[[#This Row],[sales]]-(Table5[[#This Row],[sales]]*Table5[[#This Row],[discount]])</f>
        <v>2817.402</v>
      </c>
      <c r="O9277" s="6">
        <f>Table5[[#This Row],[profit]]/Table5[[#This Row],[net_sales]]</f>
        <v>0.15445080254787921</v>
      </c>
      <c r="P9277" s="3" t="str">
        <f>IF(Table5[[#This Row],[Profit_Percentage]]&lt;=24.5%,"low","high")</f>
        <v>low</v>
      </c>
      <c r="Q9277" s="3" t="str">
        <f>IF(Table5[[#This Row],[Profit_Percentage]]&gt;25%,"high_profit","low_profit")&amp;(IF(Table5[[#This Row],[net_sales]]&gt;1000," high_sales"," low_sales"))</f>
        <v>low_profit high_sales</v>
      </c>
      <c r="R9277" s="3"/>
    </row>
    <row r="9278" spans="1:18" ht="14.25" customHeight="1" x14ac:dyDescent="0.3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Table5[[#This Row],[sales]]-(Table5[[#This Row],[sales]]*Table5[[#This Row],[discount]])</f>
        <v>3734.2343999999994</v>
      </c>
      <c r="O9278" s="6">
        <f>Table5[[#This Row],[profit]]/Table5[[#This Row],[net_sales]]</f>
        <v>0.33586804299162371</v>
      </c>
      <c r="P9278" s="3" t="str">
        <f>IF(Table5[[#This Row],[Profit_Percentage]]&lt;=24.5%,"low","high")</f>
        <v>high</v>
      </c>
      <c r="Q9278" s="3" t="str">
        <f>IF(Table5[[#This Row],[Profit_Percentage]]&gt;25%,"high_profit","low_profit")&amp;(IF(Table5[[#This Row],[net_sales]]&gt;1000," high_sales"," low_sales"))</f>
        <v>high_profit high_sales</v>
      </c>
      <c r="R9278" s="3"/>
    </row>
    <row r="9279" spans="1:18" ht="14.25" customHeight="1" x14ac:dyDescent="0.3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Table5[[#This Row],[sales]]-(Table5[[#This Row],[sales]]*Table5[[#This Row],[discount]])</f>
        <v>172.28970000000001</v>
      </c>
      <c r="O9279" s="6">
        <f>Table5[[#This Row],[profit]]/Table5[[#This Row],[net_sales]]</f>
        <v>0.24000273957177939</v>
      </c>
      <c r="P9279" s="3" t="str">
        <f>IF(Table5[[#This Row],[Profit_Percentage]]&lt;=24.5%,"low","high")</f>
        <v>low</v>
      </c>
      <c r="Q9279" s="3" t="str">
        <f>IF(Table5[[#This Row],[Profit_Percentage]]&gt;25%,"high_profit","low_profit")&amp;(IF(Table5[[#This Row],[net_sales]]&gt;1000," high_sales"," low_sales"))</f>
        <v>low_profit low_sales</v>
      </c>
      <c r="R9279" s="3"/>
    </row>
    <row r="9280" spans="1:18" ht="14.25" customHeight="1" x14ac:dyDescent="0.3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Table5[[#This Row],[sales]]-(Table5[[#This Row],[sales]]*Table5[[#This Row],[discount]])</f>
        <v>373.98719999999997</v>
      </c>
      <c r="O9280" s="6">
        <f>Table5[[#This Row],[profit]]/Table5[[#This Row],[net_sales]]</f>
        <v>7.9093616038195966E-2</v>
      </c>
      <c r="P9280" s="3" t="str">
        <f>IF(Table5[[#This Row],[Profit_Percentage]]&lt;=24.5%,"low","high")</f>
        <v>low</v>
      </c>
      <c r="Q9280" s="3" t="str">
        <f>IF(Table5[[#This Row],[Profit_Percentage]]&gt;25%,"high_profit","low_profit")&amp;(IF(Table5[[#This Row],[net_sales]]&gt;1000," high_sales"," low_sales"))</f>
        <v>low_profit low_sales</v>
      </c>
      <c r="R9280" s="3"/>
    </row>
    <row r="9281" spans="1:18" ht="14.25" customHeight="1" x14ac:dyDescent="0.3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Table5[[#This Row],[sales]]-(Table5[[#This Row],[sales]]*Table5[[#This Row],[discount]])</f>
        <v>1532.6280000000002</v>
      </c>
      <c r="O9281" s="6">
        <f>Table5[[#This Row],[profit]]/Table5[[#This Row],[net_sales]]</f>
        <v>0.25333609982331001</v>
      </c>
      <c r="P9281" s="3" t="str">
        <f>IF(Table5[[#This Row],[Profit_Percentage]]&lt;=24.5%,"low","high")</f>
        <v>high</v>
      </c>
      <c r="Q9281" s="3" t="str">
        <f>IF(Table5[[#This Row],[Profit_Percentage]]&gt;25%,"high_profit","low_profit")&amp;(IF(Table5[[#This Row],[net_sales]]&gt;1000," high_sales"," low_sales"))</f>
        <v>high_profit high_sales</v>
      </c>
      <c r="R9281" s="3"/>
    </row>
    <row r="9282" spans="1:18" ht="14.25" customHeight="1" x14ac:dyDescent="0.3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Table5[[#This Row],[sales]]-(Table5[[#This Row],[sales]]*Table5[[#This Row],[discount]])</f>
        <v>4250.7137999999995</v>
      </c>
      <c r="O9282" s="6">
        <f>Table5[[#This Row],[profit]]/Table5[[#This Row],[net_sales]]</f>
        <v>0.18567234519529405</v>
      </c>
      <c r="P9282" s="3" t="str">
        <f>IF(Table5[[#This Row],[Profit_Percentage]]&lt;=24.5%,"low","high")</f>
        <v>low</v>
      </c>
      <c r="Q9282" s="3" t="str">
        <f>IF(Table5[[#This Row],[Profit_Percentage]]&gt;25%,"high_profit","low_profit")&amp;(IF(Table5[[#This Row],[net_sales]]&gt;1000," high_sales"," low_sales"))</f>
        <v>low_profit high_sales</v>
      </c>
      <c r="R9282" s="3"/>
    </row>
    <row r="9283" spans="1:18" ht="14.25" customHeight="1" x14ac:dyDescent="0.3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Table5[[#This Row],[sales]]-(Table5[[#This Row],[sales]]*Table5[[#This Row],[discount]])</f>
        <v>2392.585</v>
      </c>
      <c r="O9283" s="6">
        <f>Table5[[#This Row],[profit]]/Table5[[#This Row],[net_sales]]</f>
        <v>0.40669401505066693</v>
      </c>
      <c r="P9283" s="3" t="str">
        <f>IF(Table5[[#This Row],[Profit_Percentage]]&lt;=24.5%,"low","high")</f>
        <v>high</v>
      </c>
      <c r="Q9283" s="3" t="str">
        <f>IF(Table5[[#This Row],[Profit_Percentage]]&gt;25%,"high_profit","low_profit")&amp;(IF(Table5[[#This Row],[net_sales]]&gt;1000," high_sales"," low_sales"))</f>
        <v>high_profit high_sales</v>
      </c>
      <c r="R9283" s="3"/>
    </row>
    <row r="9284" spans="1:18" ht="14.25" customHeight="1" x14ac:dyDescent="0.3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Table5[[#This Row],[sales]]-(Table5[[#This Row],[sales]]*Table5[[#This Row],[discount]])</f>
        <v>2046.5055</v>
      </c>
      <c r="O9284" s="6">
        <f>Table5[[#This Row],[profit]]/Table5[[#This Row],[net_sales]]</f>
        <v>0.40493416704719343</v>
      </c>
      <c r="P9284" s="3" t="str">
        <f>IF(Table5[[#This Row],[Profit_Percentage]]&lt;=24.5%,"low","high")</f>
        <v>high</v>
      </c>
      <c r="Q9284" s="3" t="str">
        <f>IF(Table5[[#This Row],[Profit_Percentage]]&gt;25%,"high_profit","low_profit")&amp;(IF(Table5[[#This Row],[net_sales]]&gt;1000," high_sales"," low_sales"))</f>
        <v>high_profit high_sales</v>
      </c>
      <c r="R9284" s="3"/>
    </row>
    <row r="9285" spans="1:18" ht="14.25" customHeight="1" x14ac:dyDescent="0.3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Table5[[#This Row],[sales]]-(Table5[[#This Row],[sales]]*Table5[[#This Row],[discount]])</f>
        <v>127.425</v>
      </c>
      <c r="O9285" s="6">
        <f>Table5[[#This Row],[profit]]/Table5[[#This Row],[net_sales]]</f>
        <v>0.1754757700608201</v>
      </c>
      <c r="P9285" s="3" t="str">
        <f>IF(Table5[[#This Row],[Profit_Percentage]]&lt;=24.5%,"low","high")</f>
        <v>low</v>
      </c>
      <c r="Q9285" s="3" t="str">
        <f>IF(Table5[[#This Row],[Profit_Percentage]]&gt;25%,"high_profit","low_profit")&amp;(IF(Table5[[#This Row],[net_sales]]&gt;1000," high_sales"," low_sales"))</f>
        <v>low_profit low_sales</v>
      </c>
      <c r="R9285" s="3"/>
    </row>
    <row r="9286" spans="1:18" ht="14.25" customHeight="1" x14ac:dyDescent="0.3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Table5[[#This Row],[sales]]-(Table5[[#This Row],[sales]]*Table5[[#This Row],[discount]])</f>
        <v>1193.0100000000002</v>
      </c>
      <c r="O9286" s="6">
        <f>Table5[[#This Row],[profit]]/Table5[[#This Row],[net_sales]]</f>
        <v>0.30216846463986047</v>
      </c>
      <c r="P9286" s="3" t="str">
        <f>IF(Table5[[#This Row],[Profit_Percentage]]&lt;=24.5%,"low","high")</f>
        <v>high</v>
      </c>
      <c r="Q9286" s="3" t="str">
        <f>IF(Table5[[#This Row],[Profit_Percentage]]&gt;25%,"high_profit","low_profit")&amp;(IF(Table5[[#This Row],[net_sales]]&gt;1000," high_sales"," low_sales"))</f>
        <v>high_profit high_sales</v>
      </c>
      <c r="R9286" s="3"/>
    </row>
    <row r="9287" spans="1:18" ht="14.25" customHeight="1" x14ac:dyDescent="0.3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Table5[[#This Row],[sales]]-(Table5[[#This Row],[sales]]*Table5[[#This Row],[discount]])</f>
        <v>1686.9992</v>
      </c>
      <c r="O9287" s="6">
        <f>Table5[[#This Row],[profit]]/Table5[[#This Row],[net_sales]]</f>
        <v>0.30403096812375491</v>
      </c>
      <c r="P9287" s="3" t="str">
        <f>IF(Table5[[#This Row],[Profit_Percentage]]&lt;=24.5%,"low","high")</f>
        <v>high</v>
      </c>
      <c r="Q9287" s="3" t="str">
        <f>IF(Table5[[#This Row],[Profit_Percentage]]&gt;25%,"high_profit","low_profit")&amp;(IF(Table5[[#This Row],[net_sales]]&gt;1000," high_sales"," low_sales"))</f>
        <v>high_profit high_sales</v>
      </c>
      <c r="R9287" s="3"/>
    </row>
    <row r="9288" spans="1:18" ht="14.25" customHeight="1" x14ac:dyDescent="0.3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Table5[[#This Row],[sales]]-(Table5[[#This Row],[sales]]*Table5[[#This Row],[discount]])</f>
        <v>1901.7918</v>
      </c>
      <c r="O9288" s="6">
        <f>Table5[[#This Row],[profit]]/Table5[[#This Row],[net_sales]]</f>
        <v>0.10027911572654799</v>
      </c>
      <c r="P9288" s="3" t="str">
        <f>IF(Table5[[#This Row],[Profit_Percentage]]&lt;=24.5%,"low","high")</f>
        <v>low</v>
      </c>
      <c r="Q9288" s="3" t="str">
        <f>IF(Table5[[#This Row],[Profit_Percentage]]&gt;25%,"high_profit","low_profit")&amp;(IF(Table5[[#This Row],[net_sales]]&gt;1000," high_sales"," low_sales"))</f>
        <v>low_profit high_sales</v>
      </c>
      <c r="R9288" s="3"/>
    </row>
    <row r="9289" spans="1:18" ht="14.25" customHeight="1" x14ac:dyDescent="0.3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Table5[[#This Row],[sales]]-(Table5[[#This Row],[sales]]*Table5[[#This Row],[discount]])</f>
        <v>1008.8863999999999</v>
      </c>
      <c r="O9289" s="6">
        <f>Table5[[#This Row],[profit]]/Table5[[#This Row],[net_sales]]</f>
        <v>0.18870310869489371</v>
      </c>
      <c r="P9289" s="3" t="str">
        <f>IF(Table5[[#This Row],[Profit_Percentage]]&lt;=24.5%,"low","high")</f>
        <v>low</v>
      </c>
      <c r="Q9289" s="3" t="str">
        <f>IF(Table5[[#This Row],[Profit_Percentage]]&gt;25%,"high_profit","low_profit")&amp;(IF(Table5[[#This Row],[net_sales]]&gt;1000," high_sales"," low_sales"))</f>
        <v>low_profit high_sales</v>
      </c>
      <c r="R9289" s="3"/>
    </row>
    <row r="9290" spans="1:18" ht="14.25" customHeight="1" x14ac:dyDescent="0.3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Table5[[#This Row],[sales]]-(Table5[[#This Row],[sales]]*Table5[[#This Row],[discount]])</f>
        <v>760.89239999999995</v>
      </c>
      <c r="O9290" s="6">
        <f>Table5[[#This Row],[profit]]/Table5[[#This Row],[net_sales]]</f>
        <v>0.24877367680371101</v>
      </c>
      <c r="P9290" s="3" t="str">
        <f>IF(Table5[[#This Row],[Profit_Percentage]]&lt;=24.5%,"low","high")</f>
        <v>high</v>
      </c>
      <c r="Q9290" s="3" t="str">
        <f>IF(Table5[[#This Row],[Profit_Percentage]]&gt;25%,"high_profit","low_profit")&amp;(IF(Table5[[#This Row],[net_sales]]&gt;1000," high_sales"," low_sales"))</f>
        <v>low_profit low_sales</v>
      </c>
      <c r="R9290" s="3"/>
    </row>
    <row r="9291" spans="1:18" ht="14.25" customHeight="1" x14ac:dyDescent="0.3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Table5[[#This Row],[sales]]-(Table5[[#This Row],[sales]]*Table5[[#This Row],[discount]])</f>
        <v>2042.443</v>
      </c>
      <c r="O9291" s="6">
        <f>Table5[[#This Row],[profit]]/Table5[[#This Row],[net_sales]]</f>
        <v>0.14287791629925536</v>
      </c>
      <c r="P9291" s="3" t="str">
        <f>IF(Table5[[#This Row],[Profit_Percentage]]&lt;=24.5%,"low","high")</f>
        <v>low</v>
      </c>
      <c r="Q9291" s="3" t="str">
        <f>IF(Table5[[#This Row],[Profit_Percentage]]&gt;25%,"high_profit","low_profit")&amp;(IF(Table5[[#This Row],[net_sales]]&gt;1000," high_sales"," low_sales"))</f>
        <v>low_profit high_sales</v>
      </c>
      <c r="R9291" s="3"/>
    </row>
    <row r="9292" spans="1:18" ht="14.25" customHeight="1" x14ac:dyDescent="0.3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Table5[[#This Row],[sales]]-(Table5[[#This Row],[sales]]*Table5[[#This Row],[discount]])</f>
        <v>3499.0011999999997</v>
      </c>
      <c r="O9292" s="6">
        <f>Table5[[#This Row],[profit]]/Table5[[#This Row],[net_sales]]</f>
        <v>0.39822792858716372</v>
      </c>
      <c r="P9292" s="3" t="str">
        <f>IF(Table5[[#This Row],[Profit_Percentage]]&lt;=24.5%,"low","high")</f>
        <v>high</v>
      </c>
      <c r="Q9292" s="3" t="str">
        <f>IF(Table5[[#This Row],[Profit_Percentage]]&gt;25%,"high_profit","low_profit")&amp;(IF(Table5[[#This Row],[net_sales]]&gt;1000," high_sales"," low_sales"))</f>
        <v>high_profit high_sales</v>
      </c>
      <c r="R9292" s="3"/>
    </row>
    <row r="9293" spans="1:18" ht="14.25" customHeight="1" x14ac:dyDescent="0.3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Table5[[#This Row],[sales]]-(Table5[[#This Row],[sales]]*Table5[[#This Row],[discount]])</f>
        <v>2301.0672000000004</v>
      </c>
      <c r="O9293" s="6">
        <f>Table5[[#This Row],[profit]]/Table5[[#This Row],[net_sales]]</f>
        <v>0.32896475165957773</v>
      </c>
      <c r="P9293" s="3" t="str">
        <f>IF(Table5[[#This Row],[Profit_Percentage]]&lt;=24.5%,"low","high")</f>
        <v>high</v>
      </c>
      <c r="Q9293" s="3" t="str">
        <f>IF(Table5[[#This Row],[Profit_Percentage]]&gt;25%,"high_profit","low_profit")&amp;(IF(Table5[[#This Row],[net_sales]]&gt;1000," high_sales"," low_sales"))</f>
        <v>high_profit high_sales</v>
      </c>
      <c r="R9293" s="3"/>
    </row>
    <row r="9294" spans="1:18" ht="14.25" customHeight="1" x14ac:dyDescent="0.3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Table5[[#This Row],[sales]]-(Table5[[#This Row],[sales]]*Table5[[#This Row],[discount]])</f>
        <v>2631.5952000000002</v>
      </c>
      <c r="O9294" s="6">
        <f>Table5[[#This Row],[profit]]/Table5[[#This Row],[net_sales]]</f>
        <v>0.2833452500597356</v>
      </c>
      <c r="P9294" s="3" t="str">
        <f>IF(Table5[[#This Row],[Profit_Percentage]]&lt;=24.5%,"low","high")</f>
        <v>high</v>
      </c>
      <c r="Q9294" s="3" t="str">
        <f>IF(Table5[[#This Row],[Profit_Percentage]]&gt;25%,"high_profit","low_profit")&amp;(IF(Table5[[#This Row],[net_sales]]&gt;1000," high_sales"," low_sales"))</f>
        <v>high_profit high_sales</v>
      </c>
      <c r="R9294" s="3"/>
    </row>
    <row r="9295" spans="1:18" ht="14.25" customHeight="1" x14ac:dyDescent="0.3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Table5[[#This Row],[sales]]-(Table5[[#This Row],[sales]]*Table5[[#This Row],[discount]])</f>
        <v>3699.3374999999996</v>
      </c>
      <c r="O9295" s="6">
        <f>Table5[[#This Row],[profit]]/Table5[[#This Row],[net_sales]]</f>
        <v>8.299594184093774E-2</v>
      </c>
      <c r="P9295" s="3" t="str">
        <f>IF(Table5[[#This Row],[Profit_Percentage]]&lt;=24.5%,"low","high")</f>
        <v>low</v>
      </c>
      <c r="Q9295" s="3" t="str">
        <f>IF(Table5[[#This Row],[Profit_Percentage]]&gt;25%,"high_profit","low_profit")&amp;(IF(Table5[[#This Row],[net_sales]]&gt;1000," high_sales"," low_sales"))</f>
        <v>low_profit high_sales</v>
      </c>
      <c r="R9295" s="3"/>
    </row>
    <row r="9296" spans="1:18" ht="14.25" customHeight="1" x14ac:dyDescent="0.3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Table5[[#This Row],[sales]]-(Table5[[#This Row],[sales]]*Table5[[#This Row],[discount]])</f>
        <v>545.30559999999991</v>
      </c>
      <c r="O9296" s="6">
        <f>Table5[[#This Row],[profit]]/Table5[[#This Row],[net_sales]]</f>
        <v>0.2281839761044083</v>
      </c>
      <c r="P9296" s="3" t="str">
        <f>IF(Table5[[#This Row],[Profit_Percentage]]&lt;=24.5%,"low","high")</f>
        <v>low</v>
      </c>
      <c r="Q9296" s="3" t="str">
        <f>IF(Table5[[#This Row],[Profit_Percentage]]&gt;25%,"high_profit","low_profit")&amp;(IF(Table5[[#This Row],[net_sales]]&gt;1000," high_sales"," low_sales"))</f>
        <v>low_profit low_sales</v>
      </c>
      <c r="R9296" s="3"/>
    </row>
    <row r="9297" spans="1:18" ht="14.25" customHeight="1" x14ac:dyDescent="0.3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Table5[[#This Row],[sales]]-(Table5[[#This Row],[sales]]*Table5[[#This Row],[discount]])</f>
        <v>255.15840000000003</v>
      </c>
      <c r="O9297" s="6">
        <f>Table5[[#This Row],[profit]]/Table5[[#This Row],[net_sales]]</f>
        <v>0.21402391612425847</v>
      </c>
      <c r="P9297" s="3" t="str">
        <f>IF(Table5[[#This Row],[Profit_Percentage]]&lt;=24.5%,"low","high")</f>
        <v>low</v>
      </c>
      <c r="Q9297" s="3" t="str">
        <f>IF(Table5[[#This Row],[Profit_Percentage]]&gt;25%,"high_profit","low_profit")&amp;(IF(Table5[[#This Row],[net_sales]]&gt;1000," high_sales"," low_sales"))</f>
        <v>low_profit low_sales</v>
      </c>
      <c r="R9297" s="3"/>
    </row>
    <row r="9298" spans="1:18" ht="14.25" customHeight="1" x14ac:dyDescent="0.3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Table5[[#This Row],[sales]]-(Table5[[#This Row],[sales]]*Table5[[#This Row],[discount]])</f>
        <v>2589.5837999999999</v>
      </c>
      <c r="O9298" s="6">
        <f>Table5[[#This Row],[profit]]/Table5[[#This Row],[net_sales]]</f>
        <v>0.24871564303113114</v>
      </c>
      <c r="P9298" s="3" t="str">
        <f>IF(Table5[[#This Row],[Profit_Percentage]]&lt;=24.5%,"low","high")</f>
        <v>high</v>
      </c>
      <c r="Q9298" s="3" t="str">
        <f>IF(Table5[[#This Row],[Profit_Percentage]]&gt;25%,"high_profit","low_profit")&amp;(IF(Table5[[#This Row],[net_sales]]&gt;1000," high_sales"," low_sales"))</f>
        <v>low_profit high_sales</v>
      </c>
      <c r="R9298" s="3"/>
    </row>
    <row r="9299" spans="1:18" ht="14.25" customHeight="1" x14ac:dyDescent="0.3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Table5[[#This Row],[sales]]-(Table5[[#This Row],[sales]]*Table5[[#This Row],[discount]])</f>
        <v>2160.0576000000001</v>
      </c>
      <c r="O9299" s="6">
        <f>Table5[[#This Row],[profit]]/Table5[[#This Row],[net_sales]]</f>
        <v>0.24085931782559872</v>
      </c>
      <c r="P9299" s="3" t="str">
        <f>IF(Table5[[#This Row],[Profit_Percentage]]&lt;=24.5%,"low","high")</f>
        <v>low</v>
      </c>
      <c r="Q9299" s="3" t="str">
        <f>IF(Table5[[#This Row],[Profit_Percentage]]&gt;25%,"high_profit","low_profit")&amp;(IF(Table5[[#This Row],[net_sales]]&gt;1000," high_sales"," low_sales"))</f>
        <v>low_profit high_sales</v>
      </c>
      <c r="R9299" s="3"/>
    </row>
    <row r="9300" spans="1:18" ht="14.25" customHeight="1" x14ac:dyDescent="0.3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Table5[[#This Row],[sales]]-(Table5[[#This Row],[sales]]*Table5[[#This Row],[discount]])</f>
        <v>1254.7011</v>
      </c>
      <c r="O9300" s="6">
        <f>Table5[[#This Row],[profit]]/Table5[[#This Row],[net_sales]]</f>
        <v>0.45062525250037638</v>
      </c>
      <c r="P9300" s="3" t="str">
        <f>IF(Table5[[#This Row],[Profit_Percentage]]&lt;=24.5%,"low","high")</f>
        <v>high</v>
      </c>
      <c r="Q9300" s="3" t="str">
        <f>IF(Table5[[#This Row],[Profit_Percentage]]&gt;25%,"high_profit","low_profit")&amp;(IF(Table5[[#This Row],[net_sales]]&gt;1000," high_sales"," low_sales"))</f>
        <v>high_profit high_sales</v>
      </c>
      <c r="R9300" s="3"/>
    </row>
    <row r="9301" spans="1:18" ht="14.25" customHeight="1" x14ac:dyDescent="0.3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Table5[[#This Row],[sales]]-(Table5[[#This Row],[sales]]*Table5[[#This Row],[discount]])</f>
        <v>638.11470000000008</v>
      </c>
      <c r="O9301" s="6">
        <f>Table5[[#This Row],[profit]]/Table5[[#This Row],[net_sales]]</f>
        <v>0.45350780980284572</v>
      </c>
      <c r="P9301" s="3" t="str">
        <f>IF(Table5[[#This Row],[Profit_Percentage]]&lt;=24.5%,"low","high")</f>
        <v>high</v>
      </c>
      <c r="Q9301" s="3" t="str">
        <f>IF(Table5[[#This Row],[Profit_Percentage]]&gt;25%,"high_profit","low_profit")&amp;(IF(Table5[[#This Row],[net_sales]]&gt;1000," high_sales"," low_sales"))</f>
        <v>high_profit low_sales</v>
      </c>
      <c r="R9301" s="3"/>
    </row>
    <row r="9302" spans="1:18" ht="14.25" customHeight="1" x14ac:dyDescent="0.3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Table5[[#This Row],[sales]]-(Table5[[#This Row],[sales]]*Table5[[#This Row],[discount]])</f>
        <v>1576.0143</v>
      </c>
      <c r="O9302" s="6">
        <f>Table5[[#This Row],[profit]]/Table5[[#This Row],[net_sales]]</f>
        <v>0.4687457467866884</v>
      </c>
      <c r="P9302" s="3" t="str">
        <f>IF(Table5[[#This Row],[Profit_Percentage]]&lt;=24.5%,"low","high")</f>
        <v>high</v>
      </c>
      <c r="Q9302" s="3" t="str">
        <f>IF(Table5[[#This Row],[Profit_Percentage]]&gt;25%,"high_profit","low_profit")&amp;(IF(Table5[[#This Row],[net_sales]]&gt;1000," high_sales"," low_sales"))</f>
        <v>high_profit high_sales</v>
      </c>
      <c r="R9302" s="3"/>
    </row>
    <row r="9303" spans="1:18" ht="14.25" customHeight="1" x14ac:dyDescent="0.3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Table5[[#This Row],[sales]]-(Table5[[#This Row],[sales]]*Table5[[#This Row],[discount]])</f>
        <v>1450.6496</v>
      </c>
      <c r="O9303" s="6">
        <f>Table5[[#This Row],[profit]]/Table5[[#This Row],[net_sales]]</f>
        <v>0.294371569812586</v>
      </c>
      <c r="P9303" s="3" t="str">
        <f>IF(Table5[[#This Row],[Profit_Percentage]]&lt;=24.5%,"low","high")</f>
        <v>high</v>
      </c>
      <c r="Q9303" s="3" t="str">
        <f>IF(Table5[[#This Row],[Profit_Percentage]]&gt;25%,"high_profit","low_profit")&amp;(IF(Table5[[#This Row],[net_sales]]&gt;1000," high_sales"," low_sales"))</f>
        <v>high_profit high_sales</v>
      </c>
      <c r="R9303" s="3"/>
    </row>
    <row r="9304" spans="1:18" ht="14.25" customHeight="1" x14ac:dyDescent="0.3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Table5[[#This Row],[sales]]-(Table5[[#This Row],[sales]]*Table5[[#This Row],[discount]])</f>
        <v>950.13630000000012</v>
      </c>
      <c r="O9304" s="6">
        <f>Table5[[#This Row],[profit]]/Table5[[#This Row],[net_sales]]</f>
        <v>0.49677083172172237</v>
      </c>
      <c r="P9304" s="3" t="str">
        <f>IF(Table5[[#This Row],[Profit_Percentage]]&lt;=24.5%,"low","high")</f>
        <v>high</v>
      </c>
      <c r="Q9304" s="3" t="str">
        <f>IF(Table5[[#This Row],[Profit_Percentage]]&gt;25%,"high_profit","low_profit")&amp;(IF(Table5[[#This Row],[net_sales]]&gt;1000," high_sales"," low_sales"))</f>
        <v>high_profit low_sales</v>
      </c>
      <c r="R9304" s="3"/>
    </row>
    <row r="9305" spans="1:18" ht="14.25" customHeight="1" x14ac:dyDescent="0.3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Table5[[#This Row],[sales]]-(Table5[[#This Row],[sales]]*Table5[[#This Row],[discount]])</f>
        <v>2019.8104999999998</v>
      </c>
      <c r="O9305" s="6">
        <f>Table5[[#This Row],[profit]]/Table5[[#This Row],[net_sales]]</f>
        <v>0.33241237234879212</v>
      </c>
      <c r="P9305" s="3" t="str">
        <f>IF(Table5[[#This Row],[Profit_Percentage]]&lt;=24.5%,"low","high")</f>
        <v>high</v>
      </c>
      <c r="Q9305" s="3" t="str">
        <f>IF(Table5[[#This Row],[Profit_Percentage]]&gt;25%,"high_profit","low_profit")&amp;(IF(Table5[[#This Row],[net_sales]]&gt;1000," high_sales"," low_sales"))</f>
        <v>high_profit high_sales</v>
      </c>
      <c r="R9305" s="3"/>
    </row>
    <row r="9306" spans="1:18" ht="14.25" customHeight="1" x14ac:dyDescent="0.3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Table5[[#This Row],[sales]]-(Table5[[#This Row],[sales]]*Table5[[#This Row],[discount]])</f>
        <v>1762.9031</v>
      </c>
      <c r="O9306" s="6">
        <f>Table5[[#This Row],[profit]]/Table5[[#This Row],[net_sales]]</f>
        <v>0.19964795569308375</v>
      </c>
      <c r="P9306" s="3" t="str">
        <f>IF(Table5[[#This Row],[Profit_Percentage]]&lt;=24.5%,"low","high")</f>
        <v>low</v>
      </c>
      <c r="Q9306" s="3" t="str">
        <f>IF(Table5[[#This Row],[Profit_Percentage]]&gt;25%,"high_profit","low_profit")&amp;(IF(Table5[[#This Row],[net_sales]]&gt;1000," high_sales"," low_sales"))</f>
        <v>low_profit high_sales</v>
      </c>
      <c r="R9306" s="3"/>
    </row>
    <row r="9307" spans="1:18" ht="14.25" customHeight="1" x14ac:dyDescent="0.3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Table5[[#This Row],[sales]]-(Table5[[#This Row],[sales]]*Table5[[#This Row],[discount]])</f>
        <v>3576.1723999999999</v>
      </c>
      <c r="O9307" s="6">
        <f>Table5[[#This Row],[profit]]/Table5[[#This Row],[net_sales]]</f>
        <v>7.0583845454430555E-2</v>
      </c>
      <c r="P9307" s="3" t="str">
        <f>IF(Table5[[#This Row],[Profit_Percentage]]&lt;=24.5%,"low","high")</f>
        <v>low</v>
      </c>
      <c r="Q9307" s="3" t="str">
        <f>IF(Table5[[#This Row],[Profit_Percentage]]&gt;25%,"high_profit","low_profit")&amp;(IF(Table5[[#This Row],[net_sales]]&gt;1000," high_sales"," low_sales"))</f>
        <v>low_profit high_sales</v>
      </c>
      <c r="R9307" s="3"/>
    </row>
    <row r="9308" spans="1:18" ht="14.25" customHeight="1" x14ac:dyDescent="0.3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Table5[[#This Row],[sales]]-(Table5[[#This Row],[sales]]*Table5[[#This Row],[discount]])</f>
        <v>4903.2299999999996</v>
      </c>
      <c r="O9308" s="6">
        <f>Table5[[#This Row],[profit]]/Table5[[#This Row],[net_sales]]</f>
        <v>0.13162344005889995</v>
      </c>
      <c r="P9308" s="3" t="str">
        <f>IF(Table5[[#This Row],[Profit_Percentage]]&lt;=24.5%,"low","high")</f>
        <v>low</v>
      </c>
      <c r="Q9308" s="3" t="str">
        <f>IF(Table5[[#This Row],[Profit_Percentage]]&gt;25%,"high_profit","low_profit")&amp;(IF(Table5[[#This Row],[net_sales]]&gt;1000," high_sales"," low_sales"))</f>
        <v>low_profit high_sales</v>
      </c>
      <c r="R9308" s="3"/>
    </row>
    <row r="9309" spans="1:18" ht="14.25" customHeight="1" x14ac:dyDescent="0.3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Table5[[#This Row],[sales]]-(Table5[[#This Row],[sales]]*Table5[[#This Row],[discount]])</f>
        <v>2192.0652</v>
      </c>
      <c r="O9309" s="6">
        <f>Table5[[#This Row],[profit]]/Table5[[#This Row],[net_sales]]</f>
        <v>0.35462448835919663</v>
      </c>
      <c r="P9309" s="3" t="str">
        <f>IF(Table5[[#This Row],[Profit_Percentage]]&lt;=24.5%,"low","high")</f>
        <v>high</v>
      </c>
      <c r="Q9309" s="3" t="str">
        <f>IF(Table5[[#This Row],[Profit_Percentage]]&gt;25%,"high_profit","low_profit")&amp;(IF(Table5[[#This Row],[net_sales]]&gt;1000," high_sales"," low_sales"))</f>
        <v>high_profit high_sales</v>
      </c>
      <c r="R9309" s="3"/>
    </row>
    <row r="9310" spans="1:18" ht="14.25" customHeight="1" x14ac:dyDescent="0.3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Table5[[#This Row],[sales]]-(Table5[[#This Row],[sales]]*Table5[[#This Row],[discount]])</f>
        <v>4853.9694</v>
      </c>
      <c r="O9310" s="6">
        <f>Table5[[#This Row],[profit]]/Table5[[#This Row],[net_sales]]</f>
        <v>0.22460586587134235</v>
      </c>
      <c r="P9310" s="3" t="str">
        <f>IF(Table5[[#This Row],[Profit_Percentage]]&lt;=24.5%,"low","high")</f>
        <v>low</v>
      </c>
      <c r="Q9310" s="3" t="str">
        <f>IF(Table5[[#This Row],[Profit_Percentage]]&gt;25%,"high_profit","low_profit")&amp;(IF(Table5[[#This Row],[net_sales]]&gt;1000," high_sales"," low_sales"))</f>
        <v>low_profit high_sales</v>
      </c>
      <c r="R9310" s="3"/>
    </row>
    <row r="9311" spans="1:18" ht="14.25" customHeight="1" x14ac:dyDescent="0.3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Table5[[#This Row],[sales]]-(Table5[[#This Row],[sales]]*Table5[[#This Row],[discount]])</f>
        <v>981.42100000000005</v>
      </c>
      <c r="O9311" s="6">
        <f>Table5[[#This Row],[profit]]/Table5[[#This Row],[net_sales]]</f>
        <v>0.28290611266724469</v>
      </c>
      <c r="P9311" s="3" t="str">
        <f>IF(Table5[[#This Row],[Profit_Percentage]]&lt;=24.5%,"low","high")</f>
        <v>high</v>
      </c>
      <c r="Q9311" s="3" t="str">
        <f>IF(Table5[[#This Row],[Profit_Percentage]]&gt;25%,"high_profit","low_profit")&amp;(IF(Table5[[#This Row],[net_sales]]&gt;1000," high_sales"," low_sales"))</f>
        <v>high_profit low_sales</v>
      </c>
      <c r="R9311" s="3"/>
    </row>
    <row r="9312" spans="1:18" ht="14.25" customHeight="1" x14ac:dyDescent="0.3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Table5[[#This Row],[sales]]-(Table5[[#This Row],[sales]]*Table5[[#This Row],[discount]])</f>
        <v>3468.8706000000002</v>
      </c>
      <c r="O9312" s="6">
        <f>Table5[[#This Row],[profit]]/Table5[[#This Row],[net_sales]]</f>
        <v>0.25851353463573995</v>
      </c>
      <c r="P9312" s="3" t="str">
        <f>IF(Table5[[#This Row],[Profit_Percentage]]&lt;=24.5%,"low","high")</f>
        <v>high</v>
      </c>
      <c r="Q9312" s="3" t="str">
        <f>IF(Table5[[#This Row],[Profit_Percentage]]&gt;25%,"high_profit","low_profit")&amp;(IF(Table5[[#This Row],[net_sales]]&gt;1000," high_sales"," low_sales"))</f>
        <v>high_profit high_sales</v>
      </c>
      <c r="R9312" s="3"/>
    </row>
    <row r="9313" spans="1:18" ht="14.25" customHeight="1" x14ac:dyDescent="0.3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Table5[[#This Row],[sales]]-(Table5[[#This Row],[sales]]*Table5[[#This Row],[discount]])</f>
        <v>1987.856</v>
      </c>
      <c r="O9313" s="6">
        <f>Table5[[#This Row],[profit]]/Table5[[#This Row],[net_sales]]</f>
        <v>0.24278921612028234</v>
      </c>
      <c r="P9313" s="3" t="str">
        <f>IF(Table5[[#This Row],[Profit_Percentage]]&lt;=24.5%,"low","high")</f>
        <v>low</v>
      </c>
      <c r="Q9313" s="3" t="str">
        <f>IF(Table5[[#This Row],[Profit_Percentage]]&gt;25%,"high_profit","low_profit")&amp;(IF(Table5[[#This Row],[net_sales]]&gt;1000," high_sales"," low_sales"))</f>
        <v>low_profit high_sales</v>
      </c>
      <c r="R9313" s="3"/>
    </row>
    <row r="9314" spans="1:18" ht="14.25" customHeight="1" x14ac:dyDescent="0.3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Table5[[#This Row],[sales]]-(Table5[[#This Row],[sales]]*Table5[[#This Row],[discount]])</f>
        <v>3718.5093000000002</v>
      </c>
      <c r="O9314" s="6">
        <f>Table5[[#This Row],[profit]]/Table5[[#This Row],[net_sales]]</f>
        <v>0.17590651178417113</v>
      </c>
      <c r="P9314" s="3" t="str">
        <f>IF(Table5[[#This Row],[Profit_Percentage]]&lt;=24.5%,"low","high")</f>
        <v>low</v>
      </c>
      <c r="Q9314" s="3" t="str">
        <f>IF(Table5[[#This Row],[Profit_Percentage]]&gt;25%,"high_profit","low_profit")&amp;(IF(Table5[[#This Row],[net_sales]]&gt;1000," high_sales"," low_sales"))</f>
        <v>low_profit high_sales</v>
      </c>
      <c r="R9314" s="3"/>
    </row>
    <row r="9315" spans="1:18" ht="14.25" customHeight="1" x14ac:dyDescent="0.3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Table5[[#This Row],[sales]]-(Table5[[#This Row],[sales]]*Table5[[#This Row],[discount]])</f>
        <v>945.53339999999992</v>
      </c>
      <c r="O9315" s="6">
        <f>Table5[[#This Row],[profit]]/Table5[[#This Row],[net_sales]]</f>
        <v>0.29542055309733112</v>
      </c>
      <c r="P9315" s="3" t="str">
        <f>IF(Table5[[#This Row],[Profit_Percentage]]&lt;=24.5%,"low","high")</f>
        <v>high</v>
      </c>
      <c r="Q9315" s="3" t="str">
        <f>IF(Table5[[#This Row],[Profit_Percentage]]&gt;25%,"high_profit","low_profit")&amp;(IF(Table5[[#This Row],[net_sales]]&gt;1000," high_sales"," low_sales"))</f>
        <v>high_profit low_sales</v>
      </c>
      <c r="R9315" s="3"/>
    </row>
    <row r="9316" spans="1:18" ht="14.25" customHeight="1" x14ac:dyDescent="0.3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Table5[[#This Row],[sales]]-(Table5[[#This Row],[sales]]*Table5[[#This Row],[discount]])</f>
        <v>3874.6509999999998</v>
      </c>
      <c r="O9316" s="6">
        <f>Table5[[#This Row],[profit]]/Table5[[#This Row],[net_sales]]</f>
        <v>0.22781406635075005</v>
      </c>
      <c r="P9316" s="3" t="str">
        <f>IF(Table5[[#This Row],[Profit_Percentage]]&lt;=24.5%,"low","high")</f>
        <v>low</v>
      </c>
      <c r="Q9316" s="3" t="str">
        <f>IF(Table5[[#This Row],[Profit_Percentage]]&gt;25%,"high_profit","low_profit")&amp;(IF(Table5[[#This Row],[net_sales]]&gt;1000," high_sales"," low_sales"))</f>
        <v>low_profit high_sales</v>
      </c>
      <c r="R9316" s="3"/>
    </row>
    <row r="9317" spans="1:18" ht="14.25" customHeight="1" x14ac:dyDescent="0.3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Table5[[#This Row],[sales]]-(Table5[[#This Row],[sales]]*Table5[[#This Row],[discount]])</f>
        <v>269.75940000000003</v>
      </c>
      <c r="O9317" s="6">
        <f>Table5[[#This Row],[profit]]/Table5[[#This Row],[net_sales]]</f>
        <v>0.46029906650148239</v>
      </c>
      <c r="P9317" s="3" t="str">
        <f>IF(Table5[[#This Row],[Profit_Percentage]]&lt;=24.5%,"low","high")</f>
        <v>high</v>
      </c>
      <c r="Q9317" s="3" t="str">
        <f>IF(Table5[[#This Row],[Profit_Percentage]]&gt;25%,"high_profit","low_profit")&amp;(IF(Table5[[#This Row],[net_sales]]&gt;1000," high_sales"," low_sales"))</f>
        <v>high_profit low_sales</v>
      </c>
      <c r="R9317" s="3"/>
    </row>
    <row r="9318" spans="1:18" ht="14.25" customHeight="1" x14ac:dyDescent="0.3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Table5[[#This Row],[sales]]-(Table5[[#This Row],[sales]]*Table5[[#This Row],[discount]])</f>
        <v>1254.6424</v>
      </c>
      <c r="O9318" s="6">
        <f>Table5[[#This Row],[profit]]/Table5[[#This Row],[net_sales]]</f>
        <v>0.2446035619392426</v>
      </c>
      <c r="P9318" s="3" t="str">
        <f>IF(Table5[[#This Row],[Profit_Percentage]]&lt;=24.5%,"low","high")</f>
        <v>low</v>
      </c>
      <c r="Q9318" s="3" t="str">
        <f>IF(Table5[[#This Row],[Profit_Percentage]]&gt;25%,"high_profit","low_profit")&amp;(IF(Table5[[#This Row],[net_sales]]&gt;1000," high_sales"," low_sales"))</f>
        <v>low_profit high_sales</v>
      </c>
      <c r="R9318" s="3"/>
    </row>
    <row r="9319" spans="1:18" ht="14.25" customHeight="1" x14ac:dyDescent="0.3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Table5[[#This Row],[sales]]-(Table5[[#This Row],[sales]]*Table5[[#This Row],[discount]])</f>
        <v>3921.1914999999999</v>
      </c>
      <c r="O9319" s="6">
        <f>Table5[[#This Row],[profit]]/Table5[[#This Row],[net_sales]]</f>
        <v>8.1059545293822047E-2</v>
      </c>
      <c r="P9319" s="3" t="str">
        <f>IF(Table5[[#This Row],[Profit_Percentage]]&lt;=24.5%,"low","high")</f>
        <v>low</v>
      </c>
      <c r="Q9319" s="3" t="str">
        <f>IF(Table5[[#This Row],[Profit_Percentage]]&gt;25%,"high_profit","low_profit")&amp;(IF(Table5[[#This Row],[net_sales]]&gt;1000," high_sales"," low_sales"))</f>
        <v>low_profit high_sales</v>
      </c>
      <c r="R9319" s="3"/>
    </row>
    <row r="9320" spans="1:18" ht="14.25" customHeight="1" x14ac:dyDescent="0.3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Table5[[#This Row],[sales]]-(Table5[[#This Row],[sales]]*Table5[[#This Row],[discount]])</f>
        <v>2331.8696</v>
      </c>
      <c r="O9320" s="6">
        <f>Table5[[#This Row],[profit]]/Table5[[#This Row],[net_sales]]</f>
        <v>0.14315980619156404</v>
      </c>
      <c r="P9320" s="3" t="str">
        <f>IF(Table5[[#This Row],[Profit_Percentage]]&lt;=24.5%,"low","high")</f>
        <v>low</v>
      </c>
      <c r="Q9320" s="3" t="str">
        <f>IF(Table5[[#This Row],[Profit_Percentage]]&gt;25%,"high_profit","low_profit")&amp;(IF(Table5[[#This Row],[net_sales]]&gt;1000," high_sales"," low_sales"))</f>
        <v>low_profit high_sales</v>
      </c>
      <c r="R9320" s="3"/>
    </row>
    <row r="9321" spans="1:18" ht="14.25" customHeight="1" x14ac:dyDescent="0.3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Table5[[#This Row],[sales]]-(Table5[[#This Row],[sales]]*Table5[[#This Row],[discount]])</f>
        <v>2019.3269</v>
      </c>
      <c r="O9321" s="6">
        <f>Table5[[#This Row],[profit]]/Table5[[#This Row],[net_sales]]</f>
        <v>0.11702909519008536</v>
      </c>
      <c r="P9321" s="3" t="str">
        <f>IF(Table5[[#This Row],[Profit_Percentage]]&lt;=24.5%,"low","high")</f>
        <v>low</v>
      </c>
      <c r="Q9321" s="3" t="str">
        <f>IF(Table5[[#This Row],[Profit_Percentage]]&gt;25%,"high_profit","low_profit")&amp;(IF(Table5[[#This Row],[net_sales]]&gt;1000," high_sales"," low_sales"))</f>
        <v>low_profit high_sales</v>
      </c>
      <c r="R9321" s="3"/>
    </row>
    <row r="9322" spans="1:18" ht="14.25" customHeight="1" x14ac:dyDescent="0.3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Table5[[#This Row],[sales]]-(Table5[[#This Row],[sales]]*Table5[[#This Row],[discount]])</f>
        <v>1970.0744</v>
      </c>
      <c r="O9322" s="6">
        <f>Table5[[#This Row],[profit]]/Table5[[#This Row],[net_sales]]</f>
        <v>0.10724468070850522</v>
      </c>
      <c r="P9322" s="3" t="str">
        <f>IF(Table5[[#This Row],[Profit_Percentage]]&lt;=24.5%,"low","high")</f>
        <v>low</v>
      </c>
      <c r="Q9322" s="3" t="str">
        <f>IF(Table5[[#This Row],[Profit_Percentage]]&gt;25%,"high_profit","low_profit")&amp;(IF(Table5[[#This Row],[net_sales]]&gt;1000," high_sales"," low_sales"))</f>
        <v>low_profit high_sales</v>
      </c>
      <c r="R9322" s="3"/>
    </row>
    <row r="9323" spans="1:18" ht="14.25" customHeight="1" x14ac:dyDescent="0.3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Table5[[#This Row],[sales]]-(Table5[[#This Row],[sales]]*Table5[[#This Row],[discount]])</f>
        <v>585.39979999999991</v>
      </c>
      <c r="O9323" s="6">
        <f>Table5[[#This Row],[profit]]/Table5[[#This Row],[net_sales]]</f>
        <v>0.18049203296618826</v>
      </c>
      <c r="P9323" s="3" t="str">
        <f>IF(Table5[[#This Row],[Profit_Percentage]]&lt;=24.5%,"low","high")</f>
        <v>low</v>
      </c>
      <c r="Q9323" s="3" t="str">
        <f>IF(Table5[[#This Row],[Profit_Percentage]]&gt;25%,"high_profit","low_profit")&amp;(IF(Table5[[#This Row],[net_sales]]&gt;1000," high_sales"," low_sales"))</f>
        <v>low_profit low_sales</v>
      </c>
      <c r="R9323" s="3"/>
    </row>
    <row r="9324" spans="1:18" ht="14.25" customHeight="1" x14ac:dyDescent="0.3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Table5[[#This Row],[sales]]-(Table5[[#This Row],[sales]]*Table5[[#This Row],[discount]])</f>
        <v>1686.02</v>
      </c>
      <c r="O9324" s="6">
        <f>Table5[[#This Row],[profit]]/Table5[[#This Row],[net_sales]]</f>
        <v>0.38001921685389262</v>
      </c>
      <c r="P9324" s="3" t="str">
        <f>IF(Table5[[#This Row],[Profit_Percentage]]&lt;=24.5%,"low","high")</f>
        <v>high</v>
      </c>
      <c r="Q9324" s="3" t="str">
        <f>IF(Table5[[#This Row],[Profit_Percentage]]&gt;25%,"high_profit","low_profit")&amp;(IF(Table5[[#This Row],[net_sales]]&gt;1000," high_sales"," low_sales"))</f>
        <v>high_profit high_sales</v>
      </c>
      <c r="R9324" s="3"/>
    </row>
    <row r="9325" spans="1:18" ht="14.25" customHeight="1" x14ac:dyDescent="0.3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Table5[[#This Row],[sales]]-(Table5[[#This Row],[sales]]*Table5[[#This Row],[discount]])</f>
        <v>83.448000000000008</v>
      </c>
      <c r="O9325" s="6">
        <f>Table5[[#This Row],[profit]]/Table5[[#This Row],[net_sales]]</f>
        <v>0.10833093663119546</v>
      </c>
      <c r="P9325" s="3" t="str">
        <f>IF(Table5[[#This Row],[Profit_Percentage]]&lt;=24.5%,"low","high")</f>
        <v>low</v>
      </c>
      <c r="Q9325" s="3" t="str">
        <f>IF(Table5[[#This Row],[Profit_Percentage]]&gt;25%,"high_profit","low_profit")&amp;(IF(Table5[[#This Row],[net_sales]]&gt;1000," high_sales"," low_sales"))</f>
        <v>low_profit low_sales</v>
      </c>
      <c r="R9325" s="3"/>
    </row>
    <row r="9326" spans="1:18" ht="14.25" customHeight="1" x14ac:dyDescent="0.3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Table5[[#This Row],[sales]]-(Table5[[#This Row],[sales]]*Table5[[#This Row],[discount]])</f>
        <v>3722.6564000000003</v>
      </c>
      <c r="O9326" s="6">
        <f>Table5[[#This Row],[profit]]/Table5[[#This Row],[net_sales]]</f>
        <v>0.13582505223957816</v>
      </c>
      <c r="P9326" s="3" t="str">
        <f>IF(Table5[[#This Row],[Profit_Percentage]]&lt;=24.5%,"low","high")</f>
        <v>low</v>
      </c>
      <c r="Q9326" s="3" t="str">
        <f>IF(Table5[[#This Row],[Profit_Percentage]]&gt;25%,"high_profit","low_profit")&amp;(IF(Table5[[#This Row],[net_sales]]&gt;1000," high_sales"," low_sales"))</f>
        <v>low_profit high_sales</v>
      </c>
      <c r="R9326" s="3"/>
    </row>
    <row r="9327" spans="1:18" ht="14.25" customHeight="1" x14ac:dyDescent="0.3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Table5[[#This Row],[sales]]-(Table5[[#This Row],[sales]]*Table5[[#This Row],[discount]])</f>
        <v>1867.1651000000002</v>
      </c>
      <c r="O9327" s="6">
        <f>Table5[[#This Row],[profit]]/Table5[[#This Row],[net_sales]]</f>
        <v>0.28983510885031</v>
      </c>
      <c r="P9327" s="3" t="str">
        <f>IF(Table5[[#This Row],[Profit_Percentage]]&lt;=24.5%,"low","high")</f>
        <v>high</v>
      </c>
      <c r="Q9327" s="3" t="str">
        <f>IF(Table5[[#This Row],[Profit_Percentage]]&gt;25%,"high_profit","low_profit")&amp;(IF(Table5[[#This Row],[net_sales]]&gt;1000," high_sales"," low_sales"))</f>
        <v>high_profit high_sales</v>
      </c>
      <c r="R9327" s="3"/>
    </row>
    <row r="9328" spans="1:18" ht="14.25" customHeight="1" x14ac:dyDescent="0.3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Table5[[#This Row],[sales]]-(Table5[[#This Row],[sales]]*Table5[[#This Row],[discount]])</f>
        <v>3496.5</v>
      </c>
      <c r="O9328" s="6">
        <f>Table5[[#This Row],[profit]]/Table5[[#This Row],[net_sales]]</f>
        <v>0.1351036751036751</v>
      </c>
      <c r="P9328" s="3" t="str">
        <f>IF(Table5[[#This Row],[Profit_Percentage]]&lt;=24.5%,"low","high")</f>
        <v>low</v>
      </c>
      <c r="Q9328" s="3" t="str">
        <f>IF(Table5[[#This Row],[Profit_Percentage]]&gt;25%,"high_profit","low_profit")&amp;(IF(Table5[[#This Row],[net_sales]]&gt;1000," high_sales"," low_sales"))</f>
        <v>low_profit high_sales</v>
      </c>
      <c r="R9328" s="3"/>
    </row>
    <row r="9329" spans="1:18" ht="14.25" customHeight="1" x14ac:dyDescent="0.3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Table5[[#This Row],[sales]]-(Table5[[#This Row],[sales]]*Table5[[#This Row],[discount]])</f>
        <v>1832.25</v>
      </c>
      <c r="O9329" s="6">
        <f>Table5[[#This Row],[profit]]/Table5[[#This Row],[net_sales]]</f>
        <v>0.13252558329922226</v>
      </c>
      <c r="P9329" s="3" t="str">
        <f>IF(Table5[[#This Row],[Profit_Percentage]]&lt;=24.5%,"low","high")</f>
        <v>low</v>
      </c>
      <c r="Q9329" s="3" t="str">
        <f>IF(Table5[[#This Row],[Profit_Percentage]]&gt;25%,"high_profit","low_profit")&amp;(IF(Table5[[#This Row],[net_sales]]&gt;1000," high_sales"," low_sales"))</f>
        <v>low_profit high_sales</v>
      </c>
      <c r="R9329" s="3"/>
    </row>
    <row r="9330" spans="1:18" ht="14.25" customHeight="1" x14ac:dyDescent="0.3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Table5[[#This Row],[sales]]-(Table5[[#This Row],[sales]]*Table5[[#This Row],[discount]])</f>
        <v>1888.8105</v>
      </c>
      <c r="O9330" s="6">
        <f>Table5[[#This Row],[profit]]/Table5[[#This Row],[net_sales]]</f>
        <v>0.3020737125296582</v>
      </c>
      <c r="P9330" s="3" t="str">
        <f>IF(Table5[[#This Row],[Profit_Percentage]]&lt;=24.5%,"low","high")</f>
        <v>high</v>
      </c>
      <c r="Q9330" s="3" t="str">
        <f>IF(Table5[[#This Row],[Profit_Percentage]]&gt;25%,"high_profit","low_profit")&amp;(IF(Table5[[#This Row],[net_sales]]&gt;1000," high_sales"," low_sales"))</f>
        <v>high_profit high_sales</v>
      </c>
      <c r="R9330" s="3"/>
    </row>
    <row r="9331" spans="1:18" ht="14.25" customHeight="1" x14ac:dyDescent="0.3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Table5[[#This Row],[sales]]-(Table5[[#This Row],[sales]]*Table5[[#This Row],[discount]])</f>
        <v>2051.6814000000004</v>
      </c>
      <c r="O9331" s="6">
        <f>Table5[[#This Row],[profit]]/Table5[[#This Row],[net_sales]]</f>
        <v>0.21046152682380409</v>
      </c>
      <c r="P9331" s="3" t="str">
        <f>IF(Table5[[#This Row],[Profit_Percentage]]&lt;=24.5%,"low","high")</f>
        <v>low</v>
      </c>
      <c r="Q9331" s="3" t="str">
        <f>IF(Table5[[#This Row],[Profit_Percentage]]&gt;25%,"high_profit","low_profit")&amp;(IF(Table5[[#This Row],[net_sales]]&gt;1000," high_sales"," low_sales"))</f>
        <v>low_profit high_sales</v>
      </c>
      <c r="R9331" s="3"/>
    </row>
    <row r="9332" spans="1:18" ht="14.25" customHeight="1" x14ac:dyDescent="0.3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Table5[[#This Row],[sales]]-(Table5[[#This Row],[sales]]*Table5[[#This Row],[discount]])</f>
        <v>1192.1088</v>
      </c>
      <c r="O9332" s="6">
        <f>Table5[[#This Row],[profit]]/Table5[[#This Row],[net_sales]]</f>
        <v>0.20061927233487414</v>
      </c>
      <c r="P9332" s="3" t="str">
        <f>IF(Table5[[#This Row],[Profit_Percentage]]&lt;=24.5%,"low","high")</f>
        <v>low</v>
      </c>
      <c r="Q9332" s="3" t="str">
        <f>IF(Table5[[#This Row],[Profit_Percentage]]&gt;25%,"high_profit","low_profit")&amp;(IF(Table5[[#This Row],[net_sales]]&gt;1000," high_sales"," low_sales"))</f>
        <v>low_profit high_sales</v>
      </c>
      <c r="R9332" s="3"/>
    </row>
    <row r="9333" spans="1:18" ht="14.25" customHeight="1" x14ac:dyDescent="0.3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Table5[[#This Row],[sales]]-(Table5[[#This Row],[sales]]*Table5[[#This Row],[discount]])</f>
        <v>870.87450000000001</v>
      </c>
      <c r="O9333" s="6">
        <f>Table5[[#This Row],[profit]]/Table5[[#This Row],[net_sales]]</f>
        <v>0.19705479951474067</v>
      </c>
      <c r="P9333" s="3" t="str">
        <f>IF(Table5[[#This Row],[Profit_Percentage]]&lt;=24.5%,"low","high")</f>
        <v>low</v>
      </c>
      <c r="Q9333" s="3" t="str">
        <f>IF(Table5[[#This Row],[Profit_Percentage]]&gt;25%,"high_profit","low_profit")&amp;(IF(Table5[[#This Row],[net_sales]]&gt;1000," high_sales"," low_sales"))</f>
        <v>low_profit low_sales</v>
      </c>
      <c r="R9333" s="3"/>
    </row>
    <row r="9334" spans="1:18" ht="14.25" customHeight="1" x14ac:dyDescent="0.3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Table5[[#This Row],[sales]]-(Table5[[#This Row],[sales]]*Table5[[#This Row],[discount]])</f>
        <v>4141.5877999999993</v>
      </c>
      <c r="O9334" s="6">
        <f>Table5[[#This Row],[profit]]/Table5[[#This Row],[net_sales]]</f>
        <v>0.16023323228835087</v>
      </c>
      <c r="P9334" s="3" t="str">
        <f>IF(Table5[[#This Row],[Profit_Percentage]]&lt;=24.5%,"low","high")</f>
        <v>low</v>
      </c>
      <c r="Q9334" s="3" t="str">
        <f>IF(Table5[[#This Row],[Profit_Percentage]]&gt;25%,"high_profit","low_profit")&amp;(IF(Table5[[#This Row],[net_sales]]&gt;1000," high_sales"," low_sales"))</f>
        <v>low_profit high_sales</v>
      </c>
      <c r="R9334" s="3"/>
    </row>
    <row r="9335" spans="1:18" ht="14.25" customHeight="1" x14ac:dyDescent="0.3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Table5[[#This Row],[sales]]-(Table5[[#This Row],[sales]]*Table5[[#This Row],[discount]])</f>
        <v>1625.2811999999999</v>
      </c>
      <c r="O9335" s="6">
        <f>Table5[[#This Row],[profit]]/Table5[[#This Row],[net_sales]]</f>
        <v>0.3552185307994703</v>
      </c>
      <c r="P9335" s="3" t="str">
        <f>IF(Table5[[#This Row],[Profit_Percentage]]&lt;=24.5%,"low","high")</f>
        <v>high</v>
      </c>
      <c r="Q9335" s="3" t="str">
        <f>IF(Table5[[#This Row],[Profit_Percentage]]&gt;25%,"high_profit","low_profit")&amp;(IF(Table5[[#This Row],[net_sales]]&gt;1000," high_sales"," low_sales"))</f>
        <v>high_profit high_sales</v>
      </c>
      <c r="R9335" s="3"/>
    </row>
    <row r="9336" spans="1:18" ht="14.25" customHeight="1" x14ac:dyDescent="0.3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Table5[[#This Row],[sales]]-(Table5[[#This Row],[sales]]*Table5[[#This Row],[discount]])</f>
        <v>1696.3569000000002</v>
      </c>
      <c r="O9336" s="6">
        <f>Table5[[#This Row],[profit]]/Table5[[#This Row],[net_sales]]</f>
        <v>0.15927662392271341</v>
      </c>
      <c r="P9336" s="3" t="str">
        <f>IF(Table5[[#This Row],[Profit_Percentage]]&lt;=24.5%,"low","high")</f>
        <v>low</v>
      </c>
      <c r="Q9336" s="3" t="str">
        <f>IF(Table5[[#This Row],[Profit_Percentage]]&gt;25%,"high_profit","low_profit")&amp;(IF(Table5[[#This Row],[net_sales]]&gt;1000," high_sales"," low_sales"))</f>
        <v>low_profit high_sales</v>
      </c>
      <c r="R9336" s="3"/>
    </row>
    <row r="9337" spans="1:18" ht="14.25" customHeight="1" x14ac:dyDescent="0.3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Table5[[#This Row],[sales]]-(Table5[[#This Row],[sales]]*Table5[[#This Row],[discount]])</f>
        <v>112.54649999999999</v>
      </c>
      <c r="O9337" s="6">
        <f>Table5[[#This Row],[profit]]/Table5[[#This Row],[net_sales]]</f>
        <v>0.3790433287574469</v>
      </c>
      <c r="P9337" s="3" t="str">
        <f>IF(Table5[[#This Row],[Profit_Percentage]]&lt;=24.5%,"low","high")</f>
        <v>high</v>
      </c>
      <c r="Q9337" s="3" t="str">
        <f>IF(Table5[[#This Row],[Profit_Percentage]]&gt;25%,"high_profit","low_profit")&amp;(IF(Table5[[#This Row],[net_sales]]&gt;1000," high_sales"," low_sales"))</f>
        <v>high_profit low_sales</v>
      </c>
      <c r="R9337" s="3"/>
    </row>
    <row r="9338" spans="1:18" ht="14.25" customHeight="1" x14ac:dyDescent="0.3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Table5[[#This Row],[sales]]-(Table5[[#This Row],[sales]]*Table5[[#This Row],[discount]])</f>
        <v>288.52519999999998</v>
      </c>
      <c r="O9338" s="6">
        <f>Table5[[#This Row],[profit]]/Table5[[#This Row],[net_sales]]</f>
        <v>0.38117987614253457</v>
      </c>
      <c r="P9338" s="3" t="str">
        <f>IF(Table5[[#This Row],[Profit_Percentage]]&lt;=24.5%,"low","high")</f>
        <v>high</v>
      </c>
      <c r="Q9338" s="3" t="str">
        <f>IF(Table5[[#This Row],[Profit_Percentage]]&gt;25%,"high_profit","low_profit")&amp;(IF(Table5[[#This Row],[net_sales]]&gt;1000," high_sales"," low_sales"))</f>
        <v>high_profit low_sales</v>
      </c>
      <c r="R9338" s="3"/>
    </row>
    <row r="9339" spans="1:18" ht="14.25" customHeight="1" x14ac:dyDescent="0.3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Table5[[#This Row],[sales]]-(Table5[[#This Row],[sales]]*Table5[[#This Row],[discount]])</f>
        <v>1755.1959999999999</v>
      </c>
      <c r="O9339" s="6">
        <f>Table5[[#This Row],[profit]]/Table5[[#This Row],[net_sales]]</f>
        <v>0.39724338478437737</v>
      </c>
      <c r="P9339" s="3" t="str">
        <f>IF(Table5[[#This Row],[Profit_Percentage]]&lt;=24.5%,"low","high")</f>
        <v>high</v>
      </c>
      <c r="Q9339" s="3" t="str">
        <f>IF(Table5[[#This Row],[Profit_Percentage]]&gt;25%,"high_profit","low_profit")&amp;(IF(Table5[[#This Row],[net_sales]]&gt;1000," high_sales"," low_sales"))</f>
        <v>high_profit high_sales</v>
      </c>
      <c r="R9339" s="3"/>
    </row>
    <row r="9340" spans="1:18" ht="14.25" customHeight="1" x14ac:dyDescent="0.3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Table5[[#This Row],[sales]]-(Table5[[#This Row],[sales]]*Table5[[#This Row],[discount]])</f>
        <v>4364.1378000000004</v>
      </c>
      <c r="O9340" s="6">
        <f>Table5[[#This Row],[profit]]/Table5[[#This Row],[net_sales]]</f>
        <v>0.14831108220276637</v>
      </c>
      <c r="P9340" s="3" t="str">
        <f>IF(Table5[[#This Row],[Profit_Percentage]]&lt;=24.5%,"low","high")</f>
        <v>low</v>
      </c>
      <c r="Q9340" s="3" t="str">
        <f>IF(Table5[[#This Row],[Profit_Percentage]]&gt;25%,"high_profit","low_profit")&amp;(IF(Table5[[#This Row],[net_sales]]&gt;1000," high_sales"," low_sales"))</f>
        <v>low_profit high_sales</v>
      </c>
      <c r="R9340" s="3"/>
    </row>
    <row r="9341" spans="1:18" ht="14.25" customHeight="1" x14ac:dyDescent="0.3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Table5[[#This Row],[sales]]-(Table5[[#This Row],[sales]]*Table5[[#This Row],[discount]])</f>
        <v>1938.5827999999999</v>
      </c>
      <c r="O9341" s="6">
        <f>Table5[[#This Row],[profit]]/Table5[[#This Row],[net_sales]]</f>
        <v>0.30726569945838783</v>
      </c>
      <c r="P9341" s="3" t="str">
        <f>IF(Table5[[#This Row],[Profit_Percentage]]&lt;=24.5%,"low","high")</f>
        <v>high</v>
      </c>
      <c r="Q9341" s="3" t="str">
        <f>IF(Table5[[#This Row],[Profit_Percentage]]&gt;25%,"high_profit","low_profit")&amp;(IF(Table5[[#This Row],[net_sales]]&gt;1000," high_sales"," low_sales"))</f>
        <v>high_profit high_sales</v>
      </c>
      <c r="R9341" s="3"/>
    </row>
    <row r="9342" spans="1:18" ht="14.25" customHeight="1" x14ac:dyDescent="0.3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Table5[[#This Row],[sales]]-(Table5[[#This Row],[sales]]*Table5[[#This Row],[discount]])</f>
        <v>844.79340000000002</v>
      </c>
      <c r="O9342" s="6">
        <f>Table5[[#This Row],[profit]]/Table5[[#This Row],[net_sales]]</f>
        <v>0.11621776401188741</v>
      </c>
      <c r="P9342" s="3" t="str">
        <f>IF(Table5[[#This Row],[Profit_Percentage]]&lt;=24.5%,"low","high")</f>
        <v>low</v>
      </c>
      <c r="Q9342" s="3" t="str">
        <f>IF(Table5[[#This Row],[Profit_Percentage]]&gt;25%,"high_profit","low_profit")&amp;(IF(Table5[[#This Row],[net_sales]]&gt;1000," high_sales"," low_sales"))</f>
        <v>low_profit low_sales</v>
      </c>
      <c r="R9342" s="3"/>
    </row>
    <row r="9343" spans="1:18" ht="14.25" customHeight="1" x14ac:dyDescent="0.3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Table5[[#This Row],[sales]]-(Table5[[#This Row],[sales]]*Table5[[#This Row],[discount]])</f>
        <v>475.00419999999997</v>
      </c>
      <c r="O9343" s="6">
        <f>Table5[[#This Row],[profit]]/Table5[[#This Row],[net_sales]]</f>
        <v>0.32288135557538233</v>
      </c>
      <c r="P9343" s="3" t="str">
        <f>IF(Table5[[#This Row],[Profit_Percentage]]&lt;=24.5%,"low","high")</f>
        <v>high</v>
      </c>
      <c r="Q9343" s="3" t="str">
        <f>IF(Table5[[#This Row],[Profit_Percentage]]&gt;25%,"high_profit","low_profit")&amp;(IF(Table5[[#This Row],[net_sales]]&gt;1000," high_sales"," low_sales"))</f>
        <v>high_profit low_sales</v>
      </c>
      <c r="R9343" s="3"/>
    </row>
    <row r="9344" spans="1:18" ht="14.25" customHeight="1" x14ac:dyDescent="0.3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Table5[[#This Row],[sales]]-(Table5[[#This Row],[sales]]*Table5[[#This Row],[discount]])</f>
        <v>2434.8384000000001</v>
      </c>
      <c r="O9344" s="6">
        <f>Table5[[#This Row],[profit]]/Table5[[#This Row],[net_sales]]</f>
        <v>0.4567120347699461</v>
      </c>
      <c r="P9344" s="3" t="str">
        <f>IF(Table5[[#This Row],[Profit_Percentage]]&lt;=24.5%,"low","high")</f>
        <v>high</v>
      </c>
      <c r="Q9344" s="3" t="str">
        <f>IF(Table5[[#This Row],[Profit_Percentage]]&gt;25%,"high_profit","low_profit")&amp;(IF(Table5[[#This Row],[net_sales]]&gt;1000," high_sales"," low_sales"))</f>
        <v>high_profit high_sales</v>
      </c>
      <c r="R9344" s="3"/>
    </row>
    <row r="9345" spans="1:18" ht="14.25" customHeight="1" x14ac:dyDescent="0.3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Table5[[#This Row],[sales]]-(Table5[[#This Row],[sales]]*Table5[[#This Row],[discount]])</f>
        <v>3538.03</v>
      </c>
      <c r="O9345" s="6">
        <f>Table5[[#This Row],[profit]]/Table5[[#This Row],[net_sales]]</f>
        <v>0.14397842867358387</v>
      </c>
      <c r="P9345" s="3" t="str">
        <f>IF(Table5[[#This Row],[Profit_Percentage]]&lt;=24.5%,"low","high")</f>
        <v>low</v>
      </c>
      <c r="Q9345" s="3" t="str">
        <f>IF(Table5[[#This Row],[Profit_Percentage]]&gt;25%,"high_profit","low_profit")&amp;(IF(Table5[[#This Row],[net_sales]]&gt;1000," high_sales"," low_sales"))</f>
        <v>low_profit high_sales</v>
      </c>
      <c r="R9345" s="3"/>
    </row>
    <row r="9346" spans="1:18" ht="14.25" customHeight="1" x14ac:dyDescent="0.3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Table5[[#This Row],[sales]]-(Table5[[#This Row],[sales]]*Table5[[#This Row],[discount]])</f>
        <v>3239.0211999999997</v>
      </c>
      <c r="O9346" s="6">
        <f>Table5[[#This Row],[profit]]/Table5[[#This Row],[net_sales]]</f>
        <v>0.2817178226558073</v>
      </c>
      <c r="P9346" s="3" t="str">
        <f>IF(Table5[[#This Row],[Profit_Percentage]]&lt;=24.5%,"low","high")</f>
        <v>high</v>
      </c>
      <c r="Q9346" s="3" t="str">
        <f>IF(Table5[[#This Row],[Profit_Percentage]]&gt;25%,"high_profit","low_profit")&amp;(IF(Table5[[#This Row],[net_sales]]&gt;1000," high_sales"," low_sales"))</f>
        <v>high_profit high_sales</v>
      </c>
      <c r="R9346" s="3"/>
    </row>
    <row r="9347" spans="1:18" ht="14.25" customHeight="1" x14ac:dyDescent="0.3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Table5[[#This Row],[sales]]-(Table5[[#This Row],[sales]]*Table5[[#This Row],[discount]])</f>
        <v>302.10599999999999</v>
      </c>
      <c r="O9347" s="6">
        <f>Table5[[#This Row],[profit]]/Table5[[#This Row],[net_sales]]</f>
        <v>0.31853058198115897</v>
      </c>
      <c r="P9347" s="3" t="str">
        <f>IF(Table5[[#This Row],[Profit_Percentage]]&lt;=24.5%,"low","high")</f>
        <v>high</v>
      </c>
      <c r="Q9347" s="3" t="str">
        <f>IF(Table5[[#This Row],[Profit_Percentage]]&gt;25%,"high_profit","low_profit")&amp;(IF(Table5[[#This Row],[net_sales]]&gt;1000," high_sales"," low_sales"))</f>
        <v>high_profit low_sales</v>
      </c>
      <c r="R9347" s="3"/>
    </row>
    <row r="9348" spans="1:18" ht="14.25" customHeight="1" x14ac:dyDescent="0.3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Table5[[#This Row],[sales]]-(Table5[[#This Row],[sales]]*Table5[[#This Row],[discount]])</f>
        <v>2849.364</v>
      </c>
      <c r="O9348" s="6">
        <f>Table5[[#This Row],[profit]]/Table5[[#This Row],[net_sales]]</f>
        <v>0.30002133809509773</v>
      </c>
      <c r="P9348" s="3" t="str">
        <f>IF(Table5[[#This Row],[Profit_Percentage]]&lt;=24.5%,"low","high")</f>
        <v>high</v>
      </c>
      <c r="Q9348" s="3" t="str">
        <f>IF(Table5[[#This Row],[Profit_Percentage]]&gt;25%,"high_profit","low_profit")&amp;(IF(Table5[[#This Row],[net_sales]]&gt;1000," high_sales"," low_sales"))</f>
        <v>high_profit high_sales</v>
      </c>
      <c r="R9348" s="3"/>
    </row>
    <row r="9349" spans="1:18" ht="14.25" customHeight="1" x14ac:dyDescent="0.3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Table5[[#This Row],[sales]]-(Table5[[#This Row],[sales]]*Table5[[#This Row],[discount]])</f>
        <v>4201.1640000000007</v>
      </c>
      <c r="O9349" s="6">
        <f>Table5[[#This Row],[profit]]/Table5[[#This Row],[net_sales]]</f>
        <v>0.10109341125459513</v>
      </c>
      <c r="P9349" s="3" t="str">
        <f>IF(Table5[[#This Row],[Profit_Percentage]]&lt;=24.5%,"low","high")</f>
        <v>low</v>
      </c>
      <c r="Q9349" s="3" t="str">
        <f>IF(Table5[[#This Row],[Profit_Percentage]]&gt;25%,"high_profit","low_profit")&amp;(IF(Table5[[#This Row],[net_sales]]&gt;1000," high_sales"," low_sales"))</f>
        <v>low_profit high_sales</v>
      </c>
      <c r="R9349" s="3"/>
    </row>
    <row r="9350" spans="1:18" ht="14.25" customHeight="1" x14ac:dyDescent="0.3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Table5[[#This Row],[sales]]-(Table5[[#This Row],[sales]]*Table5[[#This Row],[discount]])</f>
        <v>4073.7150999999999</v>
      </c>
      <c r="O9350" s="6">
        <f>Table5[[#This Row],[profit]]/Table5[[#This Row],[net_sales]]</f>
        <v>0.22840576161057508</v>
      </c>
      <c r="P9350" s="3" t="str">
        <f>IF(Table5[[#This Row],[Profit_Percentage]]&lt;=24.5%,"low","high")</f>
        <v>low</v>
      </c>
      <c r="Q9350" s="3" t="str">
        <f>IF(Table5[[#This Row],[Profit_Percentage]]&gt;25%,"high_profit","low_profit")&amp;(IF(Table5[[#This Row],[net_sales]]&gt;1000," high_sales"," low_sales"))</f>
        <v>low_profit high_sales</v>
      </c>
      <c r="R9350" s="3"/>
    </row>
    <row r="9351" spans="1:18" ht="14.25" customHeight="1" x14ac:dyDescent="0.3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Table5[[#This Row],[sales]]-(Table5[[#This Row],[sales]]*Table5[[#This Row],[discount]])</f>
        <v>121.828</v>
      </c>
      <c r="O9351" s="6">
        <f>Table5[[#This Row],[profit]]/Table5[[#This Row],[net_sales]]</f>
        <v>0.15956922874872773</v>
      </c>
      <c r="P9351" s="3" t="str">
        <f>IF(Table5[[#This Row],[Profit_Percentage]]&lt;=24.5%,"low","high")</f>
        <v>low</v>
      </c>
      <c r="Q9351" s="3" t="str">
        <f>IF(Table5[[#This Row],[Profit_Percentage]]&gt;25%,"high_profit","low_profit")&amp;(IF(Table5[[#This Row],[net_sales]]&gt;1000," high_sales"," low_sales"))</f>
        <v>low_profit low_sales</v>
      </c>
      <c r="R9351" s="3"/>
    </row>
    <row r="9352" spans="1:18" ht="14.25" customHeight="1" x14ac:dyDescent="0.3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Table5[[#This Row],[sales]]-(Table5[[#This Row],[sales]]*Table5[[#This Row],[discount]])</f>
        <v>3585.9168</v>
      </c>
      <c r="O9352" s="6">
        <f>Table5[[#This Row],[profit]]/Table5[[#This Row],[net_sales]]</f>
        <v>8.6831350911432195E-2</v>
      </c>
      <c r="P9352" s="3" t="str">
        <f>IF(Table5[[#This Row],[Profit_Percentage]]&lt;=24.5%,"low","high")</f>
        <v>low</v>
      </c>
      <c r="Q9352" s="3" t="str">
        <f>IF(Table5[[#This Row],[Profit_Percentage]]&gt;25%,"high_profit","low_profit")&amp;(IF(Table5[[#This Row],[net_sales]]&gt;1000," high_sales"," low_sales"))</f>
        <v>low_profit high_sales</v>
      </c>
      <c r="R9352" s="3"/>
    </row>
    <row r="9353" spans="1:18" ht="14.25" customHeight="1" x14ac:dyDescent="0.3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Table5[[#This Row],[sales]]-(Table5[[#This Row],[sales]]*Table5[[#This Row],[discount]])</f>
        <v>1757.5740000000001</v>
      </c>
      <c r="O9353" s="6">
        <f>Table5[[#This Row],[profit]]/Table5[[#This Row],[net_sales]]</f>
        <v>0.10139544622303243</v>
      </c>
      <c r="P9353" s="3" t="str">
        <f>IF(Table5[[#This Row],[Profit_Percentage]]&lt;=24.5%,"low","high")</f>
        <v>low</v>
      </c>
      <c r="Q9353" s="3" t="str">
        <f>IF(Table5[[#This Row],[Profit_Percentage]]&gt;25%,"high_profit","low_profit")&amp;(IF(Table5[[#This Row],[net_sales]]&gt;1000," high_sales"," low_sales"))</f>
        <v>low_profit high_sales</v>
      </c>
      <c r="R9353" s="3"/>
    </row>
    <row r="9354" spans="1:18" ht="14.25" customHeight="1" x14ac:dyDescent="0.3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Table5[[#This Row],[sales]]-(Table5[[#This Row],[sales]]*Table5[[#This Row],[discount]])</f>
        <v>2297.7781999999997</v>
      </c>
      <c r="O9354" s="6">
        <f>Table5[[#This Row],[profit]]/Table5[[#This Row],[net_sales]]</f>
        <v>0.32388678768037754</v>
      </c>
      <c r="P9354" s="3" t="str">
        <f>IF(Table5[[#This Row],[Profit_Percentage]]&lt;=24.5%,"low","high")</f>
        <v>high</v>
      </c>
      <c r="Q9354" s="3" t="str">
        <f>IF(Table5[[#This Row],[Profit_Percentage]]&gt;25%,"high_profit","low_profit")&amp;(IF(Table5[[#This Row],[net_sales]]&gt;1000," high_sales"," low_sales"))</f>
        <v>high_profit high_sales</v>
      </c>
      <c r="R9354" s="3"/>
    </row>
    <row r="9355" spans="1:18" ht="14.25" customHeight="1" x14ac:dyDescent="0.3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Table5[[#This Row],[sales]]-(Table5[[#This Row],[sales]]*Table5[[#This Row],[discount]])</f>
        <v>1535.4176000000002</v>
      </c>
      <c r="O9355" s="6">
        <f>Table5[[#This Row],[profit]]/Table5[[#This Row],[net_sales]]</f>
        <v>0.37466028785914651</v>
      </c>
      <c r="P9355" s="3" t="str">
        <f>IF(Table5[[#This Row],[Profit_Percentage]]&lt;=24.5%,"low","high")</f>
        <v>high</v>
      </c>
      <c r="Q9355" s="3" t="str">
        <f>IF(Table5[[#This Row],[Profit_Percentage]]&gt;25%,"high_profit","low_profit")&amp;(IF(Table5[[#This Row],[net_sales]]&gt;1000," high_sales"," low_sales"))</f>
        <v>high_profit high_sales</v>
      </c>
      <c r="R9355" s="3"/>
    </row>
    <row r="9356" spans="1:18" ht="14.25" customHeight="1" x14ac:dyDescent="0.3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Table5[[#This Row],[sales]]-(Table5[[#This Row],[sales]]*Table5[[#This Row],[discount]])</f>
        <v>3066.0783999999999</v>
      </c>
      <c r="O9356" s="6">
        <f>Table5[[#This Row],[profit]]/Table5[[#This Row],[net_sales]]</f>
        <v>0.344938994384488</v>
      </c>
      <c r="P9356" s="3" t="str">
        <f>IF(Table5[[#This Row],[Profit_Percentage]]&lt;=24.5%,"low","high")</f>
        <v>high</v>
      </c>
      <c r="Q9356" s="3" t="str">
        <f>IF(Table5[[#This Row],[Profit_Percentage]]&gt;25%,"high_profit","low_profit")&amp;(IF(Table5[[#This Row],[net_sales]]&gt;1000," high_sales"," low_sales"))</f>
        <v>high_profit high_sales</v>
      </c>
      <c r="R9356" s="3"/>
    </row>
    <row r="9357" spans="1:18" ht="14.25" customHeight="1" x14ac:dyDescent="0.3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Table5[[#This Row],[sales]]-(Table5[[#This Row],[sales]]*Table5[[#This Row],[discount]])</f>
        <v>4699.2574000000004</v>
      </c>
      <c r="O9357" s="6">
        <f>Table5[[#This Row],[profit]]/Table5[[#This Row],[net_sales]]</f>
        <v>0.18030933993954024</v>
      </c>
      <c r="P9357" s="3" t="str">
        <f>IF(Table5[[#This Row],[Profit_Percentage]]&lt;=24.5%,"low","high")</f>
        <v>low</v>
      </c>
      <c r="Q9357" s="3" t="str">
        <f>IF(Table5[[#This Row],[Profit_Percentage]]&gt;25%,"high_profit","low_profit")&amp;(IF(Table5[[#This Row],[net_sales]]&gt;1000," high_sales"," low_sales"))</f>
        <v>low_profit high_sales</v>
      </c>
      <c r="R9357" s="3"/>
    </row>
    <row r="9358" spans="1:18" ht="14.25" customHeight="1" x14ac:dyDescent="0.3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Table5[[#This Row],[sales]]-(Table5[[#This Row],[sales]]*Table5[[#This Row],[discount]])</f>
        <v>2292.2496000000001</v>
      </c>
      <c r="O9358" s="6">
        <f>Table5[[#This Row],[profit]]/Table5[[#This Row],[net_sales]]</f>
        <v>0.31783188008845109</v>
      </c>
      <c r="P9358" s="3" t="str">
        <f>IF(Table5[[#This Row],[Profit_Percentage]]&lt;=24.5%,"low","high")</f>
        <v>high</v>
      </c>
      <c r="Q9358" s="3" t="str">
        <f>IF(Table5[[#This Row],[Profit_Percentage]]&gt;25%,"high_profit","low_profit")&amp;(IF(Table5[[#This Row],[net_sales]]&gt;1000," high_sales"," low_sales"))</f>
        <v>high_profit high_sales</v>
      </c>
      <c r="R9358" s="3"/>
    </row>
    <row r="9359" spans="1:18" ht="14.25" customHeight="1" x14ac:dyDescent="0.3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Table5[[#This Row],[sales]]-(Table5[[#This Row],[sales]]*Table5[[#This Row],[discount]])</f>
        <v>2361.4904999999999</v>
      </c>
      <c r="O9359" s="6">
        <f>Table5[[#This Row],[profit]]/Table5[[#This Row],[net_sales]]</f>
        <v>9.5460896412668195E-2</v>
      </c>
      <c r="P9359" s="3" t="str">
        <f>IF(Table5[[#This Row],[Profit_Percentage]]&lt;=24.5%,"low","high")</f>
        <v>low</v>
      </c>
      <c r="Q9359" s="3" t="str">
        <f>IF(Table5[[#This Row],[Profit_Percentage]]&gt;25%,"high_profit","low_profit")&amp;(IF(Table5[[#This Row],[net_sales]]&gt;1000," high_sales"," low_sales"))</f>
        <v>low_profit high_sales</v>
      </c>
      <c r="R9359" s="3"/>
    </row>
    <row r="9360" spans="1:18" ht="14.25" customHeight="1" x14ac:dyDescent="0.3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Table5[[#This Row],[sales]]-(Table5[[#This Row],[sales]]*Table5[[#This Row],[discount]])</f>
        <v>3108.3355999999999</v>
      </c>
      <c r="O9360" s="6">
        <f>Table5[[#This Row],[profit]]/Table5[[#This Row],[net_sales]]</f>
        <v>0.13324816020509497</v>
      </c>
      <c r="P9360" s="3" t="str">
        <f>IF(Table5[[#This Row],[Profit_Percentage]]&lt;=24.5%,"low","high")</f>
        <v>low</v>
      </c>
      <c r="Q9360" s="3" t="str">
        <f>IF(Table5[[#This Row],[Profit_Percentage]]&gt;25%,"high_profit","low_profit")&amp;(IF(Table5[[#This Row],[net_sales]]&gt;1000," high_sales"," low_sales"))</f>
        <v>low_profit high_sales</v>
      </c>
      <c r="R9360" s="3"/>
    </row>
    <row r="9361" spans="1:18" ht="14.25" customHeight="1" x14ac:dyDescent="0.3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Table5[[#This Row],[sales]]-(Table5[[#This Row],[sales]]*Table5[[#This Row],[discount]])</f>
        <v>1893.5315999999998</v>
      </c>
      <c r="O9361" s="6">
        <f>Table5[[#This Row],[profit]]/Table5[[#This Row],[net_sales]]</f>
        <v>0.44039930466436372</v>
      </c>
      <c r="P9361" s="3" t="str">
        <f>IF(Table5[[#This Row],[Profit_Percentage]]&lt;=24.5%,"low","high")</f>
        <v>high</v>
      </c>
      <c r="Q9361" s="3" t="str">
        <f>IF(Table5[[#This Row],[Profit_Percentage]]&gt;25%,"high_profit","low_profit")&amp;(IF(Table5[[#This Row],[net_sales]]&gt;1000," high_sales"," low_sales"))</f>
        <v>high_profit high_sales</v>
      </c>
      <c r="R9361" s="3"/>
    </row>
    <row r="9362" spans="1:18" ht="14.25" customHeight="1" x14ac:dyDescent="0.3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Table5[[#This Row],[sales]]-(Table5[[#This Row],[sales]]*Table5[[#This Row],[discount]])</f>
        <v>1509.8975</v>
      </c>
      <c r="O9362" s="6">
        <f>Table5[[#This Row],[profit]]/Table5[[#This Row],[net_sales]]</f>
        <v>0.14002274988865138</v>
      </c>
      <c r="P9362" s="3" t="str">
        <f>IF(Table5[[#This Row],[Profit_Percentage]]&lt;=24.5%,"low","high")</f>
        <v>low</v>
      </c>
      <c r="Q9362" s="3" t="str">
        <f>IF(Table5[[#This Row],[Profit_Percentage]]&gt;25%,"high_profit","low_profit")&amp;(IF(Table5[[#This Row],[net_sales]]&gt;1000," high_sales"," low_sales"))</f>
        <v>low_profit high_sales</v>
      </c>
      <c r="R9362" s="3"/>
    </row>
    <row r="9363" spans="1:18" ht="14.25" customHeight="1" x14ac:dyDescent="0.3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Table5[[#This Row],[sales]]-(Table5[[#This Row],[sales]]*Table5[[#This Row],[discount]])</f>
        <v>1118.2836</v>
      </c>
      <c r="O9363" s="6">
        <f>Table5[[#This Row],[profit]]/Table5[[#This Row],[net_sales]]</f>
        <v>0.11650890704290039</v>
      </c>
      <c r="P9363" s="3" t="str">
        <f>IF(Table5[[#This Row],[Profit_Percentage]]&lt;=24.5%,"low","high")</f>
        <v>low</v>
      </c>
      <c r="Q9363" s="3" t="str">
        <f>IF(Table5[[#This Row],[Profit_Percentage]]&gt;25%,"high_profit","low_profit")&amp;(IF(Table5[[#This Row],[net_sales]]&gt;1000," high_sales"," low_sales"))</f>
        <v>low_profit high_sales</v>
      </c>
      <c r="R9363" s="3"/>
    </row>
    <row r="9364" spans="1:18" ht="14.25" customHeight="1" x14ac:dyDescent="0.3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Table5[[#This Row],[sales]]-(Table5[[#This Row],[sales]]*Table5[[#This Row],[discount]])</f>
        <v>3864.3948</v>
      </c>
      <c r="O9364" s="6">
        <f>Table5[[#This Row],[profit]]/Table5[[#This Row],[net_sales]]</f>
        <v>6.6859110772015326E-2</v>
      </c>
      <c r="P9364" s="3" t="str">
        <f>IF(Table5[[#This Row],[Profit_Percentage]]&lt;=24.5%,"low","high")</f>
        <v>low</v>
      </c>
      <c r="Q9364" s="3" t="str">
        <f>IF(Table5[[#This Row],[Profit_Percentage]]&gt;25%,"high_profit","low_profit")&amp;(IF(Table5[[#This Row],[net_sales]]&gt;1000," high_sales"," low_sales"))</f>
        <v>low_profit high_sales</v>
      </c>
      <c r="R9364" s="3"/>
    </row>
    <row r="9365" spans="1:18" ht="14.25" customHeight="1" x14ac:dyDescent="0.3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Table5[[#This Row],[sales]]-(Table5[[#This Row],[sales]]*Table5[[#This Row],[discount]])</f>
        <v>280.90139999999997</v>
      </c>
      <c r="O9365" s="6">
        <f>Table5[[#This Row],[profit]]/Table5[[#This Row],[net_sales]]</f>
        <v>0.20939731877448817</v>
      </c>
      <c r="P9365" s="3" t="str">
        <f>IF(Table5[[#This Row],[Profit_Percentage]]&lt;=24.5%,"low","high")</f>
        <v>low</v>
      </c>
      <c r="Q9365" s="3" t="str">
        <f>IF(Table5[[#This Row],[Profit_Percentage]]&gt;25%,"high_profit","low_profit")&amp;(IF(Table5[[#This Row],[net_sales]]&gt;1000," high_sales"," low_sales"))</f>
        <v>low_profit low_sales</v>
      </c>
      <c r="R9365" s="3"/>
    </row>
    <row r="9366" spans="1:18" ht="14.25" customHeight="1" x14ac:dyDescent="0.3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Table5[[#This Row],[sales]]-(Table5[[#This Row],[sales]]*Table5[[#This Row],[discount]])</f>
        <v>1986.5612000000001</v>
      </c>
      <c r="O9366" s="6">
        <f>Table5[[#This Row],[profit]]/Table5[[#This Row],[net_sales]]</f>
        <v>0.51673716369775058</v>
      </c>
      <c r="P9366" s="3" t="str">
        <f>IF(Table5[[#This Row],[Profit_Percentage]]&lt;=24.5%,"low","high")</f>
        <v>high</v>
      </c>
      <c r="Q9366" s="3" t="str">
        <f>IF(Table5[[#This Row],[Profit_Percentage]]&gt;25%,"high_profit","low_profit")&amp;(IF(Table5[[#This Row],[net_sales]]&gt;1000," high_sales"," low_sales"))</f>
        <v>high_profit high_sales</v>
      </c>
      <c r="R9366" s="3"/>
    </row>
    <row r="9367" spans="1:18" ht="14.25" customHeight="1" x14ac:dyDescent="0.3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Table5[[#This Row],[sales]]-(Table5[[#This Row],[sales]]*Table5[[#This Row],[discount]])</f>
        <v>2289.1792</v>
      </c>
      <c r="O9367" s="6">
        <f>Table5[[#This Row],[profit]]/Table5[[#This Row],[net_sales]]</f>
        <v>0.25417407252346169</v>
      </c>
      <c r="P9367" s="3" t="str">
        <f>IF(Table5[[#This Row],[Profit_Percentage]]&lt;=24.5%,"low","high")</f>
        <v>high</v>
      </c>
      <c r="Q9367" s="3" t="str">
        <f>IF(Table5[[#This Row],[Profit_Percentage]]&gt;25%,"high_profit","low_profit")&amp;(IF(Table5[[#This Row],[net_sales]]&gt;1000," high_sales"," low_sales"))</f>
        <v>high_profit high_sales</v>
      </c>
      <c r="R9367" s="3"/>
    </row>
    <row r="9368" spans="1:18" ht="14.25" customHeight="1" x14ac:dyDescent="0.3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Table5[[#This Row],[sales]]-(Table5[[#This Row],[sales]]*Table5[[#This Row],[discount]])</f>
        <v>2363.6886999999997</v>
      </c>
      <c r="O9368" s="6">
        <f>Table5[[#This Row],[profit]]/Table5[[#This Row],[net_sales]]</f>
        <v>0.24353460758178522</v>
      </c>
      <c r="P9368" s="3" t="str">
        <f>IF(Table5[[#This Row],[Profit_Percentage]]&lt;=24.5%,"low","high")</f>
        <v>low</v>
      </c>
      <c r="Q9368" s="3" t="str">
        <f>IF(Table5[[#This Row],[Profit_Percentage]]&gt;25%,"high_profit","low_profit")&amp;(IF(Table5[[#This Row],[net_sales]]&gt;1000," high_sales"," low_sales"))</f>
        <v>low_profit high_sales</v>
      </c>
      <c r="R9368" s="3"/>
    </row>
    <row r="9369" spans="1:18" ht="14.25" customHeight="1" x14ac:dyDescent="0.3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Table5[[#This Row],[sales]]-(Table5[[#This Row],[sales]]*Table5[[#This Row],[discount]])</f>
        <v>2553.4487999999997</v>
      </c>
      <c r="O9369" s="6">
        <f>Table5[[#This Row],[profit]]/Table5[[#This Row],[net_sales]]</f>
        <v>0.28163869978516903</v>
      </c>
      <c r="P9369" s="3" t="str">
        <f>IF(Table5[[#This Row],[Profit_Percentage]]&lt;=24.5%,"low","high")</f>
        <v>high</v>
      </c>
      <c r="Q9369" s="3" t="str">
        <f>IF(Table5[[#This Row],[Profit_Percentage]]&gt;25%,"high_profit","low_profit")&amp;(IF(Table5[[#This Row],[net_sales]]&gt;1000," high_sales"," low_sales"))</f>
        <v>high_profit high_sales</v>
      </c>
      <c r="R9369" s="3"/>
    </row>
    <row r="9370" spans="1:18" ht="14.25" customHeight="1" x14ac:dyDescent="0.3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Table5[[#This Row],[sales]]-(Table5[[#This Row],[sales]]*Table5[[#This Row],[discount]])</f>
        <v>2055.4105</v>
      </c>
      <c r="O9370" s="6">
        <f>Table5[[#This Row],[profit]]/Table5[[#This Row],[net_sales]]</f>
        <v>0.29005884712567154</v>
      </c>
      <c r="P9370" s="3" t="str">
        <f>IF(Table5[[#This Row],[Profit_Percentage]]&lt;=24.5%,"low","high")</f>
        <v>high</v>
      </c>
      <c r="Q9370" s="3" t="str">
        <f>IF(Table5[[#This Row],[Profit_Percentage]]&gt;25%,"high_profit","low_profit")&amp;(IF(Table5[[#This Row],[net_sales]]&gt;1000," high_sales"," low_sales"))</f>
        <v>high_profit high_sales</v>
      </c>
      <c r="R9370" s="3"/>
    </row>
    <row r="9371" spans="1:18" ht="14.25" customHeight="1" x14ac:dyDescent="0.3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Table5[[#This Row],[sales]]-(Table5[[#This Row],[sales]]*Table5[[#This Row],[discount]])</f>
        <v>554.39339999999993</v>
      </c>
      <c r="O9371" s="6">
        <f>Table5[[#This Row],[profit]]/Table5[[#This Row],[net_sales]]</f>
        <v>0.440048528716251</v>
      </c>
      <c r="P9371" s="3" t="str">
        <f>IF(Table5[[#This Row],[Profit_Percentage]]&lt;=24.5%,"low","high")</f>
        <v>high</v>
      </c>
      <c r="Q9371" s="3" t="str">
        <f>IF(Table5[[#This Row],[Profit_Percentage]]&gt;25%,"high_profit","low_profit")&amp;(IF(Table5[[#This Row],[net_sales]]&gt;1000," high_sales"," low_sales"))</f>
        <v>high_profit low_sales</v>
      </c>
      <c r="R9371" s="3"/>
    </row>
    <row r="9372" spans="1:18" ht="14.25" customHeight="1" x14ac:dyDescent="0.3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Table5[[#This Row],[sales]]-(Table5[[#This Row],[sales]]*Table5[[#This Row],[discount]])</f>
        <v>1197.3440000000001</v>
      </c>
      <c r="O9372" s="6">
        <f>Table5[[#This Row],[profit]]/Table5[[#This Row],[net_sales]]</f>
        <v>0.4478829809979421</v>
      </c>
      <c r="P9372" s="3" t="str">
        <f>IF(Table5[[#This Row],[Profit_Percentage]]&lt;=24.5%,"low","high")</f>
        <v>high</v>
      </c>
      <c r="Q9372" s="3" t="str">
        <f>IF(Table5[[#This Row],[Profit_Percentage]]&gt;25%,"high_profit","low_profit")&amp;(IF(Table5[[#This Row],[net_sales]]&gt;1000," high_sales"," low_sales"))</f>
        <v>high_profit high_sales</v>
      </c>
      <c r="R9372" s="3"/>
    </row>
    <row r="9373" spans="1:18" ht="14.25" customHeight="1" x14ac:dyDescent="0.3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Table5[[#This Row],[sales]]-(Table5[[#This Row],[sales]]*Table5[[#This Row],[discount]])</f>
        <v>3721.7750000000001</v>
      </c>
      <c r="O9373" s="6">
        <f>Table5[[#This Row],[profit]]/Table5[[#This Row],[net_sales]]</f>
        <v>0.1640104520020689</v>
      </c>
      <c r="P9373" s="3" t="str">
        <f>IF(Table5[[#This Row],[Profit_Percentage]]&lt;=24.5%,"low","high")</f>
        <v>low</v>
      </c>
      <c r="Q9373" s="3" t="str">
        <f>IF(Table5[[#This Row],[Profit_Percentage]]&gt;25%,"high_profit","low_profit")&amp;(IF(Table5[[#This Row],[net_sales]]&gt;1000," high_sales"," low_sales"))</f>
        <v>low_profit high_sales</v>
      </c>
      <c r="R9373" s="3"/>
    </row>
    <row r="9374" spans="1:18" ht="14.25" customHeight="1" x14ac:dyDescent="0.3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Table5[[#This Row],[sales]]-(Table5[[#This Row],[sales]]*Table5[[#This Row],[discount]])</f>
        <v>2683.4327999999996</v>
      </c>
      <c r="O9374" s="6">
        <f>Table5[[#This Row],[profit]]/Table5[[#This Row],[net_sales]]</f>
        <v>0.31075494046282809</v>
      </c>
      <c r="P9374" s="3" t="str">
        <f>IF(Table5[[#This Row],[Profit_Percentage]]&lt;=24.5%,"low","high")</f>
        <v>high</v>
      </c>
      <c r="Q9374" s="3" t="str">
        <f>IF(Table5[[#This Row],[Profit_Percentage]]&gt;25%,"high_profit","low_profit")&amp;(IF(Table5[[#This Row],[net_sales]]&gt;1000," high_sales"," low_sales"))</f>
        <v>high_profit high_sales</v>
      </c>
      <c r="R9374" s="3"/>
    </row>
    <row r="9375" spans="1:18" ht="14.25" customHeight="1" x14ac:dyDescent="0.3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Table5[[#This Row],[sales]]-(Table5[[#This Row],[sales]]*Table5[[#This Row],[discount]])</f>
        <v>1646.9807999999998</v>
      </c>
      <c r="O9375" s="6">
        <f>Table5[[#This Row],[profit]]/Table5[[#This Row],[net_sales]]</f>
        <v>0.27820603616022727</v>
      </c>
      <c r="P9375" s="3" t="str">
        <f>IF(Table5[[#This Row],[Profit_Percentage]]&lt;=24.5%,"low","high")</f>
        <v>high</v>
      </c>
      <c r="Q9375" s="3" t="str">
        <f>IF(Table5[[#This Row],[Profit_Percentage]]&gt;25%,"high_profit","low_profit")&amp;(IF(Table5[[#This Row],[net_sales]]&gt;1000," high_sales"," low_sales"))</f>
        <v>high_profit high_sales</v>
      </c>
      <c r="R9375" s="3"/>
    </row>
    <row r="9376" spans="1:18" ht="14.25" customHeight="1" x14ac:dyDescent="0.3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Table5[[#This Row],[sales]]-(Table5[[#This Row],[sales]]*Table5[[#This Row],[discount]])</f>
        <v>770.74199999999996</v>
      </c>
      <c r="O9376" s="6">
        <f>Table5[[#This Row],[profit]]/Table5[[#This Row],[net_sales]]</f>
        <v>0.20859120172509091</v>
      </c>
      <c r="P9376" s="3" t="str">
        <f>IF(Table5[[#This Row],[Profit_Percentage]]&lt;=24.5%,"low","high")</f>
        <v>low</v>
      </c>
      <c r="Q9376" s="3" t="str">
        <f>IF(Table5[[#This Row],[Profit_Percentage]]&gt;25%,"high_profit","low_profit")&amp;(IF(Table5[[#This Row],[net_sales]]&gt;1000," high_sales"," low_sales"))</f>
        <v>low_profit low_sales</v>
      </c>
      <c r="R9376" s="3"/>
    </row>
    <row r="9377" spans="1:18" ht="14.25" customHeight="1" x14ac:dyDescent="0.3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Table5[[#This Row],[sales]]-(Table5[[#This Row],[sales]]*Table5[[#This Row],[discount]])</f>
        <v>1292.5886</v>
      </c>
      <c r="O9377" s="6">
        <f>Table5[[#This Row],[profit]]/Table5[[#This Row],[net_sales]]</f>
        <v>8.2539796498282594E-2</v>
      </c>
      <c r="P9377" s="3" t="str">
        <f>IF(Table5[[#This Row],[Profit_Percentage]]&lt;=24.5%,"low","high")</f>
        <v>low</v>
      </c>
      <c r="Q9377" s="3" t="str">
        <f>IF(Table5[[#This Row],[Profit_Percentage]]&gt;25%,"high_profit","low_profit")&amp;(IF(Table5[[#This Row],[net_sales]]&gt;1000," high_sales"," low_sales"))</f>
        <v>low_profit high_sales</v>
      </c>
      <c r="R9377" s="3"/>
    </row>
    <row r="9378" spans="1:18" ht="14.25" customHeight="1" x14ac:dyDescent="0.3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Table5[[#This Row],[sales]]-(Table5[[#This Row],[sales]]*Table5[[#This Row],[discount]])</f>
        <v>1489.9095000000002</v>
      </c>
      <c r="O9378" s="6">
        <f>Table5[[#This Row],[profit]]/Table5[[#This Row],[net_sales]]</f>
        <v>0.3991987432793736</v>
      </c>
      <c r="P9378" s="3" t="str">
        <f>IF(Table5[[#This Row],[Profit_Percentage]]&lt;=24.5%,"low","high")</f>
        <v>high</v>
      </c>
      <c r="Q9378" s="3" t="str">
        <f>IF(Table5[[#This Row],[Profit_Percentage]]&gt;25%,"high_profit","low_profit")&amp;(IF(Table5[[#This Row],[net_sales]]&gt;1000," high_sales"," low_sales"))</f>
        <v>high_profit high_sales</v>
      </c>
      <c r="R9378" s="3"/>
    </row>
    <row r="9379" spans="1:18" ht="14.25" customHeight="1" x14ac:dyDescent="0.3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Table5[[#This Row],[sales]]-(Table5[[#This Row],[sales]]*Table5[[#This Row],[discount]])</f>
        <v>1800.0273999999999</v>
      </c>
      <c r="O9379" s="6">
        <f>Table5[[#This Row],[profit]]/Table5[[#This Row],[net_sales]]</f>
        <v>0.12501476366415312</v>
      </c>
      <c r="P9379" s="3" t="str">
        <f>IF(Table5[[#This Row],[Profit_Percentage]]&lt;=24.5%,"low","high")</f>
        <v>low</v>
      </c>
      <c r="Q9379" s="3" t="str">
        <f>IF(Table5[[#This Row],[Profit_Percentage]]&gt;25%,"high_profit","low_profit")&amp;(IF(Table5[[#This Row],[net_sales]]&gt;1000," high_sales"," low_sales"))</f>
        <v>low_profit high_sales</v>
      </c>
      <c r="R9379" s="3"/>
    </row>
    <row r="9380" spans="1:18" ht="14.25" customHeight="1" x14ac:dyDescent="0.3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Table5[[#This Row],[sales]]-(Table5[[#This Row],[sales]]*Table5[[#This Row],[discount]])</f>
        <v>2645.4506999999999</v>
      </c>
      <c r="O9380" s="6">
        <f>Table5[[#This Row],[profit]]/Table5[[#This Row],[net_sales]]</f>
        <v>0.31346643503883859</v>
      </c>
      <c r="P9380" s="3" t="str">
        <f>IF(Table5[[#This Row],[Profit_Percentage]]&lt;=24.5%,"low","high")</f>
        <v>high</v>
      </c>
      <c r="Q9380" s="3" t="str">
        <f>IF(Table5[[#This Row],[Profit_Percentage]]&gt;25%,"high_profit","low_profit")&amp;(IF(Table5[[#This Row],[net_sales]]&gt;1000," high_sales"," low_sales"))</f>
        <v>high_profit high_sales</v>
      </c>
      <c r="R9380" s="3"/>
    </row>
    <row r="9381" spans="1:18" ht="14.25" customHeight="1" x14ac:dyDescent="0.3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Table5[[#This Row],[sales]]-(Table5[[#This Row],[sales]]*Table5[[#This Row],[discount]])</f>
        <v>3648.1100999999999</v>
      </c>
      <c r="O9381" s="6">
        <f>Table5[[#This Row],[profit]]/Table5[[#This Row],[net_sales]]</f>
        <v>8.1285923908930274E-2</v>
      </c>
      <c r="P9381" s="3" t="str">
        <f>IF(Table5[[#This Row],[Profit_Percentage]]&lt;=24.5%,"low","high")</f>
        <v>low</v>
      </c>
      <c r="Q9381" s="3" t="str">
        <f>IF(Table5[[#This Row],[Profit_Percentage]]&gt;25%,"high_profit","low_profit")&amp;(IF(Table5[[#This Row],[net_sales]]&gt;1000," high_sales"," low_sales"))</f>
        <v>low_profit high_sales</v>
      </c>
      <c r="R9381" s="3"/>
    </row>
    <row r="9382" spans="1:18" ht="14.25" customHeight="1" x14ac:dyDescent="0.3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Table5[[#This Row],[sales]]-(Table5[[#This Row],[sales]]*Table5[[#This Row],[discount]])</f>
        <v>3190.6054999999997</v>
      </c>
      <c r="O9382" s="6">
        <f>Table5[[#This Row],[profit]]/Table5[[#This Row],[net_sales]]</f>
        <v>0.27564987272791952</v>
      </c>
      <c r="P9382" s="3" t="str">
        <f>IF(Table5[[#This Row],[Profit_Percentage]]&lt;=24.5%,"low","high")</f>
        <v>high</v>
      </c>
      <c r="Q9382" s="3" t="str">
        <f>IF(Table5[[#This Row],[Profit_Percentage]]&gt;25%,"high_profit","low_profit")&amp;(IF(Table5[[#This Row],[net_sales]]&gt;1000," high_sales"," low_sales"))</f>
        <v>high_profit high_sales</v>
      </c>
      <c r="R9382" s="3"/>
    </row>
    <row r="9383" spans="1:18" ht="14.25" customHeight="1" x14ac:dyDescent="0.3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Table5[[#This Row],[sales]]-(Table5[[#This Row],[sales]]*Table5[[#This Row],[discount]])</f>
        <v>1212.7456</v>
      </c>
      <c r="O9383" s="6">
        <f>Table5[[#This Row],[profit]]/Table5[[#This Row],[net_sales]]</f>
        <v>9.9732375858547745E-2</v>
      </c>
      <c r="P9383" s="3" t="str">
        <f>IF(Table5[[#This Row],[Profit_Percentage]]&lt;=24.5%,"low","high")</f>
        <v>low</v>
      </c>
      <c r="Q9383" s="3" t="str">
        <f>IF(Table5[[#This Row],[Profit_Percentage]]&gt;25%,"high_profit","low_profit")&amp;(IF(Table5[[#This Row],[net_sales]]&gt;1000," high_sales"," low_sales"))</f>
        <v>low_profit high_sales</v>
      </c>
      <c r="R9383" s="3"/>
    </row>
    <row r="9384" spans="1:18" ht="14.25" customHeight="1" x14ac:dyDescent="0.3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Table5[[#This Row],[sales]]-(Table5[[#This Row],[sales]]*Table5[[#This Row],[discount]])</f>
        <v>1913.5768</v>
      </c>
      <c r="O9384" s="6">
        <f>Table5[[#This Row],[profit]]/Table5[[#This Row],[net_sales]]</f>
        <v>0.25019638616020007</v>
      </c>
      <c r="P9384" s="3" t="str">
        <f>IF(Table5[[#This Row],[Profit_Percentage]]&lt;=24.5%,"low","high")</f>
        <v>high</v>
      </c>
      <c r="Q9384" s="3" t="str">
        <f>IF(Table5[[#This Row],[Profit_Percentage]]&gt;25%,"high_profit","low_profit")&amp;(IF(Table5[[#This Row],[net_sales]]&gt;1000," high_sales"," low_sales"))</f>
        <v>high_profit high_sales</v>
      </c>
      <c r="R9384" s="3"/>
    </row>
    <row r="9385" spans="1:18" ht="14.25" customHeight="1" x14ac:dyDescent="0.3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Table5[[#This Row],[sales]]-(Table5[[#This Row],[sales]]*Table5[[#This Row],[discount]])</f>
        <v>3203.4760000000006</v>
      </c>
      <c r="O9385" s="6">
        <f>Table5[[#This Row],[profit]]/Table5[[#This Row],[net_sales]]</f>
        <v>7.3376544728288889E-2</v>
      </c>
      <c r="P9385" s="3" t="str">
        <f>IF(Table5[[#This Row],[Profit_Percentage]]&lt;=24.5%,"low","high")</f>
        <v>low</v>
      </c>
      <c r="Q9385" s="3" t="str">
        <f>IF(Table5[[#This Row],[Profit_Percentage]]&gt;25%,"high_profit","low_profit")&amp;(IF(Table5[[#This Row],[net_sales]]&gt;1000," high_sales"," low_sales"))</f>
        <v>low_profit high_sales</v>
      </c>
      <c r="R9385" s="3"/>
    </row>
    <row r="9386" spans="1:18" ht="14.25" customHeight="1" x14ac:dyDescent="0.3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Table5[[#This Row],[sales]]-(Table5[[#This Row],[sales]]*Table5[[#This Row],[discount]])</f>
        <v>3139.5083999999997</v>
      </c>
      <c r="O9386" s="6">
        <f>Table5[[#This Row],[profit]]/Table5[[#This Row],[net_sales]]</f>
        <v>7.9512448509454547E-2</v>
      </c>
      <c r="P9386" s="3" t="str">
        <f>IF(Table5[[#This Row],[Profit_Percentage]]&lt;=24.5%,"low","high")</f>
        <v>low</v>
      </c>
      <c r="Q9386" s="3" t="str">
        <f>IF(Table5[[#This Row],[Profit_Percentage]]&gt;25%,"high_profit","low_profit")&amp;(IF(Table5[[#This Row],[net_sales]]&gt;1000," high_sales"," low_sales"))</f>
        <v>low_profit high_sales</v>
      </c>
      <c r="R9386" s="3"/>
    </row>
    <row r="9387" spans="1:18" ht="14.25" customHeight="1" x14ac:dyDescent="0.3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Table5[[#This Row],[sales]]-(Table5[[#This Row],[sales]]*Table5[[#This Row],[discount]])</f>
        <v>906.29550000000006</v>
      </c>
      <c r="O9387" s="6">
        <f>Table5[[#This Row],[profit]]/Table5[[#This Row],[net_sales]]</f>
        <v>5.5655136762788729E-2</v>
      </c>
      <c r="P9387" s="3" t="str">
        <f>IF(Table5[[#This Row],[Profit_Percentage]]&lt;=24.5%,"low","high")</f>
        <v>low</v>
      </c>
      <c r="Q9387" s="3" t="str">
        <f>IF(Table5[[#This Row],[Profit_Percentage]]&gt;25%,"high_profit","low_profit")&amp;(IF(Table5[[#This Row],[net_sales]]&gt;1000," high_sales"," low_sales"))</f>
        <v>low_profit low_sales</v>
      </c>
      <c r="R9387" s="3"/>
    </row>
    <row r="9388" spans="1:18" ht="14.25" customHeight="1" x14ac:dyDescent="0.3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Table5[[#This Row],[sales]]-(Table5[[#This Row],[sales]]*Table5[[#This Row],[discount]])</f>
        <v>1169.6466</v>
      </c>
      <c r="O9388" s="6">
        <f>Table5[[#This Row],[profit]]/Table5[[#This Row],[net_sales]]</f>
        <v>0.13855467112886918</v>
      </c>
      <c r="P9388" s="3" t="str">
        <f>IF(Table5[[#This Row],[Profit_Percentage]]&lt;=24.5%,"low","high")</f>
        <v>low</v>
      </c>
      <c r="Q9388" s="3" t="str">
        <f>IF(Table5[[#This Row],[Profit_Percentage]]&gt;25%,"high_profit","low_profit")&amp;(IF(Table5[[#This Row],[net_sales]]&gt;1000," high_sales"," low_sales"))</f>
        <v>low_profit high_sales</v>
      </c>
      <c r="R9388" s="3"/>
    </row>
    <row r="9389" spans="1:18" ht="14.25" customHeight="1" x14ac:dyDescent="0.3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Table5[[#This Row],[sales]]-(Table5[[#This Row],[sales]]*Table5[[#This Row],[discount]])</f>
        <v>3817.2959999999998</v>
      </c>
      <c r="O9389" s="6">
        <f>Table5[[#This Row],[profit]]/Table5[[#This Row],[net_sales]]</f>
        <v>5.2175676185446454E-2</v>
      </c>
      <c r="P9389" s="3" t="str">
        <f>IF(Table5[[#This Row],[Profit_Percentage]]&lt;=24.5%,"low","high")</f>
        <v>low</v>
      </c>
      <c r="Q9389" s="3" t="str">
        <f>IF(Table5[[#This Row],[Profit_Percentage]]&gt;25%,"high_profit","low_profit")&amp;(IF(Table5[[#This Row],[net_sales]]&gt;1000," high_sales"," low_sales"))</f>
        <v>low_profit high_sales</v>
      </c>
      <c r="R9389" s="3"/>
    </row>
    <row r="9390" spans="1:18" ht="14.25" customHeight="1" x14ac:dyDescent="0.3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Table5[[#This Row],[sales]]-(Table5[[#This Row],[sales]]*Table5[[#This Row],[discount]])</f>
        <v>547.09079999999994</v>
      </c>
      <c r="O9390" s="6">
        <f>Table5[[#This Row],[profit]]/Table5[[#This Row],[net_sales]]</f>
        <v>0.12345299902685261</v>
      </c>
      <c r="P9390" s="3" t="str">
        <f>IF(Table5[[#This Row],[Profit_Percentage]]&lt;=24.5%,"low","high")</f>
        <v>low</v>
      </c>
      <c r="Q9390" s="3" t="str">
        <f>IF(Table5[[#This Row],[Profit_Percentage]]&gt;25%,"high_profit","low_profit")&amp;(IF(Table5[[#This Row],[net_sales]]&gt;1000," high_sales"," low_sales"))</f>
        <v>low_profit low_sales</v>
      </c>
      <c r="R9390" s="3"/>
    </row>
    <row r="9391" spans="1:18" ht="14.25" customHeight="1" x14ac:dyDescent="0.3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Table5[[#This Row],[sales]]-(Table5[[#This Row],[sales]]*Table5[[#This Row],[discount]])</f>
        <v>3311.8425000000002</v>
      </c>
      <c r="O9391" s="6">
        <f>Table5[[#This Row],[profit]]/Table5[[#This Row],[net_sales]]</f>
        <v>5.9223830843405136E-2</v>
      </c>
      <c r="P9391" s="3" t="str">
        <f>IF(Table5[[#This Row],[Profit_Percentage]]&lt;=24.5%,"low","high")</f>
        <v>low</v>
      </c>
      <c r="Q9391" s="3" t="str">
        <f>IF(Table5[[#This Row],[Profit_Percentage]]&gt;25%,"high_profit","low_profit")&amp;(IF(Table5[[#This Row],[net_sales]]&gt;1000," high_sales"," low_sales"))</f>
        <v>low_profit high_sales</v>
      </c>
      <c r="R9391" s="3"/>
    </row>
    <row r="9392" spans="1:18" ht="14.25" customHeight="1" x14ac:dyDescent="0.3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Table5[[#This Row],[sales]]-(Table5[[#This Row],[sales]]*Table5[[#This Row],[discount]])</f>
        <v>2088.7709</v>
      </c>
      <c r="O9392" s="6">
        <f>Table5[[#This Row],[profit]]/Table5[[#This Row],[net_sales]]</f>
        <v>0.21725695240200829</v>
      </c>
      <c r="P9392" s="3" t="str">
        <f>IF(Table5[[#This Row],[Profit_Percentage]]&lt;=24.5%,"low","high")</f>
        <v>low</v>
      </c>
      <c r="Q9392" s="3" t="str">
        <f>IF(Table5[[#This Row],[Profit_Percentage]]&gt;25%,"high_profit","low_profit")&amp;(IF(Table5[[#This Row],[net_sales]]&gt;1000," high_sales"," low_sales"))</f>
        <v>low_profit high_sales</v>
      </c>
      <c r="R9392" s="3"/>
    </row>
    <row r="9393" spans="1:18" ht="14.25" customHeight="1" x14ac:dyDescent="0.3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Table5[[#This Row],[sales]]-(Table5[[#This Row],[sales]]*Table5[[#This Row],[discount]])</f>
        <v>542.93579999999997</v>
      </c>
      <c r="O9393" s="6">
        <f>Table5[[#This Row],[profit]]/Table5[[#This Row],[net_sales]]</f>
        <v>0.13530144816385289</v>
      </c>
      <c r="P9393" s="3" t="str">
        <f>IF(Table5[[#This Row],[Profit_Percentage]]&lt;=24.5%,"low","high")</f>
        <v>low</v>
      </c>
      <c r="Q9393" s="3" t="str">
        <f>IF(Table5[[#This Row],[Profit_Percentage]]&gt;25%,"high_profit","low_profit")&amp;(IF(Table5[[#This Row],[net_sales]]&gt;1000," high_sales"," low_sales"))</f>
        <v>low_profit low_sales</v>
      </c>
      <c r="R9393" s="3"/>
    </row>
    <row r="9394" spans="1:18" ht="14.25" customHeight="1" x14ac:dyDescent="0.3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Table5[[#This Row],[sales]]-(Table5[[#This Row],[sales]]*Table5[[#This Row],[discount]])</f>
        <v>3093.2039000000004</v>
      </c>
      <c r="O9394" s="6">
        <f>Table5[[#This Row],[profit]]/Table5[[#This Row],[net_sales]]</f>
        <v>0.13686779587986422</v>
      </c>
      <c r="P9394" s="3" t="str">
        <f>IF(Table5[[#This Row],[Profit_Percentage]]&lt;=24.5%,"low","high")</f>
        <v>low</v>
      </c>
      <c r="Q9394" s="3" t="str">
        <f>IF(Table5[[#This Row],[Profit_Percentage]]&gt;25%,"high_profit","low_profit")&amp;(IF(Table5[[#This Row],[net_sales]]&gt;1000," high_sales"," low_sales"))</f>
        <v>low_profit high_sales</v>
      </c>
      <c r="R9394" s="3"/>
    </row>
    <row r="9395" spans="1:18" ht="14.25" customHeight="1" x14ac:dyDescent="0.3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Table5[[#This Row],[sales]]-(Table5[[#This Row],[sales]]*Table5[[#This Row],[discount]])</f>
        <v>446.60559999999998</v>
      </c>
      <c r="O9395" s="6">
        <f>Table5[[#This Row],[profit]]/Table5[[#This Row],[net_sales]]</f>
        <v>0.20667004623318652</v>
      </c>
      <c r="P9395" s="3" t="str">
        <f>IF(Table5[[#This Row],[Profit_Percentage]]&lt;=24.5%,"low","high")</f>
        <v>low</v>
      </c>
      <c r="Q9395" s="3" t="str">
        <f>IF(Table5[[#This Row],[Profit_Percentage]]&gt;25%,"high_profit","low_profit")&amp;(IF(Table5[[#This Row],[net_sales]]&gt;1000," high_sales"," low_sales"))</f>
        <v>low_profit low_sales</v>
      </c>
      <c r="R9395" s="3"/>
    </row>
    <row r="9396" spans="1:18" ht="14.25" customHeight="1" x14ac:dyDescent="0.3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Table5[[#This Row],[sales]]-(Table5[[#This Row],[sales]]*Table5[[#This Row],[discount]])</f>
        <v>1559.7708</v>
      </c>
      <c r="O9396" s="6">
        <f>Table5[[#This Row],[profit]]/Table5[[#This Row],[net_sales]]</f>
        <v>0.33912674862229758</v>
      </c>
      <c r="P9396" s="3" t="str">
        <f>IF(Table5[[#This Row],[Profit_Percentage]]&lt;=24.5%,"low","high")</f>
        <v>high</v>
      </c>
      <c r="Q9396" s="3" t="str">
        <f>IF(Table5[[#This Row],[Profit_Percentage]]&gt;25%,"high_profit","low_profit")&amp;(IF(Table5[[#This Row],[net_sales]]&gt;1000," high_sales"," low_sales"))</f>
        <v>high_profit high_sales</v>
      </c>
      <c r="R9396" s="3"/>
    </row>
    <row r="9397" spans="1:18" ht="14.25" customHeight="1" x14ac:dyDescent="0.3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Table5[[#This Row],[sales]]-(Table5[[#This Row],[sales]]*Table5[[#This Row],[discount]])</f>
        <v>1354.0296000000001</v>
      </c>
      <c r="O9397" s="6">
        <f>Table5[[#This Row],[profit]]/Table5[[#This Row],[net_sales]]</f>
        <v>0.10812909850715227</v>
      </c>
      <c r="P9397" s="3" t="str">
        <f>IF(Table5[[#This Row],[Profit_Percentage]]&lt;=24.5%,"low","high")</f>
        <v>low</v>
      </c>
      <c r="Q9397" s="3" t="str">
        <f>IF(Table5[[#This Row],[Profit_Percentage]]&gt;25%,"high_profit","low_profit")&amp;(IF(Table5[[#This Row],[net_sales]]&gt;1000," high_sales"," low_sales"))</f>
        <v>low_profit high_sales</v>
      </c>
      <c r="R9397" s="3"/>
    </row>
    <row r="9398" spans="1:18" ht="14.25" customHeight="1" x14ac:dyDescent="0.3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Table5[[#This Row],[sales]]-(Table5[[#This Row],[sales]]*Table5[[#This Row],[discount]])</f>
        <v>1914.5775000000001</v>
      </c>
      <c r="O9398" s="6">
        <f>Table5[[#This Row],[profit]]/Table5[[#This Row],[net_sales]]</f>
        <v>0.3177202280920986</v>
      </c>
      <c r="P9398" s="3" t="str">
        <f>IF(Table5[[#This Row],[Profit_Percentage]]&lt;=24.5%,"low","high")</f>
        <v>high</v>
      </c>
      <c r="Q9398" s="3" t="str">
        <f>IF(Table5[[#This Row],[Profit_Percentage]]&gt;25%,"high_profit","low_profit")&amp;(IF(Table5[[#This Row],[net_sales]]&gt;1000," high_sales"," low_sales"))</f>
        <v>high_profit high_sales</v>
      </c>
      <c r="R9398" s="3"/>
    </row>
    <row r="9399" spans="1:18" ht="14.25" customHeight="1" x14ac:dyDescent="0.3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Table5[[#This Row],[sales]]-(Table5[[#This Row],[sales]]*Table5[[#This Row],[discount]])</f>
        <v>2242.1405999999997</v>
      </c>
      <c r="O9399" s="6">
        <f>Table5[[#This Row],[profit]]/Table5[[#This Row],[net_sales]]</f>
        <v>0.11804790475673116</v>
      </c>
      <c r="P9399" s="3" t="str">
        <f>IF(Table5[[#This Row],[Profit_Percentage]]&lt;=24.5%,"low","high")</f>
        <v>low</v>
      </c>
      <c r="Q9399" s="3" t="str">
        <f>IF(Table5[[#This Row],[Profit_Percentage]]&gt;25%,"high_profit","low_profit")&amp;(IF(Table5[[#This Row],[net_sales]]&gt;1000," high_sales"," low_sales"))</f>
        <v>low_profit high_sales</v>
      </c>
      <c r="R9399" s="3"/>
    </row>
    <row r="9400" spans="1:18" ht="14.25" customHeight="1" x14ac:dyDescent="0.3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Table5[[#This Row],[sales]]-(Table5[[#This Row],[sales]]*Table5[[#This Row],[discount]])</f>
        <v>601.08750000000009</v>
      </c>
      <c r="O9400" s="6">
        <f>Table5[[#This Row],[profit]]/Table5[[#This Row],[net_sales]]</f>
        <v>0.2348410173227691</v>
      </c>
      <c r="P9400" s="3" t="str">
        <f>IF(Table5[[#This Row],[Profit_Percentage]]&lt;=24.5%,"low","high")</f>
        <v>low</v>
      </c>
      <c r="Q9400" s="3" t="str">
        <f>IF(Table5[[#This Row],[Profit_Percentage]]&gt;25%,"high_profit","low_profit")&amp;(IF(Table5[[#This Row],[net_sales]]&gt;1000," high_sales"," low_sales"))</f>
        <v>low_profit low_sales</v>
      </c>
      <c r="R9400" s="3"/>
    </row>
    <row r="9401" spans="1:18" ht="14.25" customHeight="1" x14ac:dyDescent="0.3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Table5[[#This Row],[sales]]-(Table5[[#This Row],[sales]]*Table5[[#This Row],[discount]])</f>
        <v>3466.9630000000002</v>
      </c>
      <c r="O9401" s="6">
        <f>Table5[[#This Row],[profit]]/Table5[[#This Row],[net_sales]]</f>
        <v>0.29533340851921408</v>
      </c>
      <c r="P9401" s="3" t="str">
        <f>IF(Table5[[#This Row],[Profit_Percentage]]&lt;=24.5%,"low","high")</f>
        <v>high</v>
      </c>
      <c r="Q9401" s="3" t="str">
        <f>IF(Table5[[#This Row],[Profit_Percentage]]&gt;25%,"high_profit","low_profit")&amp;(IF(Table5[[#This Row],[net_sales]]&gt;1000," high_sales"," low_sales"))</f>
        <v>high_profit high_sales</v>
      </c>
      <c r="R9401" s="3"/>
    </row>
    <row r="9402" spans="1:18" ht="14.25" customHeight="1" x14ac:dyDescent="0.3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Table5[[#This Row],[sales]]-(Table5[[#This Row],[sales]]*Table5[[#This Row],[discount]])</f>
        <v>108.28</v>
      </c>
      <c r="O9402" s="6">
        <f>Table5[[#This Row],[profit]]/Table5[[#This Row],[net_sales]]</f>
        <v>0.22386405615072033</v>
      </c>
      <c r="P9402" s="3" t="str">
        <f>IF(Table5[[#This Row],[Profit_Percentage]]&lt;=24.5%,"low","high")</f>
        <v>low</v>
      </c>
      <c r="Q9402" s="3" t="str">
        <f>IF(Table5[[#This Row],[Profit_Percentage]]&gt;25%,"high_profit","low_profit")&amp;(IF(Table5[[#This Row],[net_sales]]&gt;1000," high_sales"," low_sales"))</f>
        <v>low_profit low_sales</v>
      </c>
      <c r="R9402" s="3"/>
    </row>
    <row r="9403" spans="1:18" ht="14.25" customHeight="1" x14ac:dyDescent="0.3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Table5[[#This Row],[sales]]-(Table5[[#This Row],[sales]]*Table5[[#This Row],[discount]])</f>
        <v>1780.2113999999999</v>
      </c>
      <c r="O9403" s="6">
        <f>Table5[[#This Row],[profit]]/Table5[[#This Row],[net_sales]]</f>
        <v>0.17371532392164213</v>
      </c>
      <c r="P9403" s="3" t="str">
        <f>IF(Table5[[#This Row],[Profit_Percentage]]&lt;=24.5%,"low","high")</f>
        <v>low</v>
      </c>
      <c r="Q9403" s="3" t="str">
        <f>IF(Table5[[#This Row],[Profit_Percentage]]&gt;25%,"high_profit","low_profit")&amp;(IF(Table5[[#This Row],[net_sales]]&gt;1000," high_sales"," low_sales"))</f>
        <v>low_profit high_sales</v>
      </c>
      <c r="R9403" s="3"/>
    </row>
    <row r="9404" spans="1:18" ht="14.25" customHeight="1" x14ac:dyDescent="0.3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Table5[[#This Row],[sales]]-(Table5[[#This Row],[sales]]*Table5[[#This Row],[discount]])</f>
        <v>2395.3656999999998</v>
      </c>
      <c r="O9404" s="6">
        <f>Table5[[#This Row],[profit]]/Table5[[#This Row],[net_sales]]</f>
        <v>0.16695989259594057</v>
      </c>
      <c r="P9404" s="3" t="str">
        <f>IF(Table5[[#This Row],[Profit_Percentage]]&lt;=24.5%,"low","high")</f>
        <v>low</v>
      </c>
      <c r="Q9404" s="3" t="str">
        <f>IF(Table5[[#This Row],[Profit_Percentage]]&gt;25%,"high_profit","low_profit")&amp;(IF(Table5[[#This Row],[net_sales]]&gt;1000," high_sales"," low_sales"))</f>
        <v>low_profit high_sales</v>
      </c>
      <c r="R9404" s="3"/>
    </row>
    <row r="9405" spans="1:18" ht="14.25" customHeight="1" x14ac:dyDescent="0.3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Table5[[#This Row],[sales]]-(Table5[[#This Row],[sales]]*Table5[[#This Row],[discount]])</f>
        <v>2367.5475000000001</v>
      </c>
      <c r="O9405" s="6">
        <f>Table5[[#This Row],[profit]]/Table5[[#This Row],[net_sales]]</f>
        <v>0.25194848255420427</v>
      </c>
      <c r="P9405" s="3" t="str">
        <f>IF(Table5[[#This Row],[Profit_Percentage]]&lt;=24.5%,"low","high")</f>
        <v>high</v>
      </c>
      <c r="Q9405" s="3" t="str">
        <f>IF(Table5[[#This Row],[Profit_Percentage]]&gt;25%,"high_profit","low_profit")&amp;(IF(Table5[[#This Row],[net_sales]]&gt;1000," high_sales"," low_sales"))</f>
        <v>high_profit high_sales</v>
      </c>
      <c r="R9405" s="3"/>
    </row>
    <row r="9406" spans="1:18" ht="14.25" customHeight="1" x14ac:dyDescent="0.3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Table5[[#This Row],[sales]]-(Table5[[#This Row],[sales]]*Table5[[#This Row],[discount]])</f>
        <v>802.95389999999998</v>
      </c>
      <c r="O9406" s="6">
        <f>Table5[[#This Row],[profit]]/Table5[[#This Row],[net_sales]]</f>
        <v>0.43845605582088837</v>
      </c>
      <c r="P9406" s="3" t="str">
        <f>IF(Table5[[#This Row],[Profit_Percentage]]&lt;=24.5%,"low","high")</f>
        <v>high</v>
      </c>
      <c r="Q9406" s="3" t="str">
        <f>IF(Table5[[#This Row],[Profit_Percentage]]&gt;25%,"high_profit","low_profit")&amp;(IF(Table5[[#This Row],[net_sales]]&gt;1000," high_sales"," low_sales"))</f>
        <v>high_profit low_sales</v>
      </c>
      <c r="R9406" s="3"/>
    </row>
    <row r="9407" spans="1:18" ht="14.25" customHeight="1" x14ac:dyDescent="0.3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Table5[[#This Row],[sales]]-(Table5[[#This Row],[sales]]*Table5[[#This Row],[discount]])</f>
        <v>99.361000000000004</v>
      </c>
      <c r="O9407" s="6">
        <f>Table5[[#This Row],[profit]]/Table5[[#This Row],[net_sales]]</f>
        <v>0.38727468523867509</v>
      </c>
      <c r="P9407" s="3" t="str">
        <f>IF(Table5[[#This Row],[Profit_Percentage]]&lt;=24.5%,"low","high")</f>
        <v>high</v>
      </c>
      <c r="Q9407" s="3" t="str">
        <f>IF(Table5[[#This Row],[Profit_Percentage]]&gt;25%,"high_profit","low_profit")&amp;(IF(Table5[[#This Row],[net_sales]]&gt;1000," high_sales"," low_sales"))</f>
        <v>high_profit low_sales</v>
      </c>
      <c r="R9407" s="3"/>
    </row>
    <row r="9408" spans="1:18" ht="14.25" customHeight="1" x14ac:dyDescent="0.3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Table5[[#This Row],[sales]]-(Table5[[#This Row],[sales]]*Table5[[#This Row],[discount]])</f>
        <v>1490.1376</v>
      </c>
      <c r="O9408" s="6">
        <f>Table5[[#This Row],[profit]]/Table5[[#This Row],[net_sales]]</f>
        <v>0.4535621408385373</v>
      </c>
      <c r="P9408" s="3" t="str">
        <f>IF(Table5[[#This Row],[Profit_Percentage]]&lt;=24.5%,"low","high")</f>
        <v>high</v>
      </c>
      <c r="Q9408" s="3" t="str">
        <f>IF(Table5[[#This Row],[Profit_Percentage]]&gt;25%,"high_profit","low_profit")&amp;(IF(Table5[[#This Row],[net_sales]]&gt;1000," high_sales"," low_sales"))</f>
        <v>high_profit high_sales</v>
      </c>
      <c r="R9408" s="3"/>
    </row>
    <row r="9409" spans="1:18" ht="14.25" customHeight="1" x14ac:dyDescent="0.3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Table5[[#This Row],[sales]]-(Table5[[#This Row],[sales]]*Table5[[#This Row],[discount]])</f>
        <v>247.43949999999998</v>
      </c>
      <c r="O9409" s="6">
        <f>Table5[[#This Row],[profit]]/Table5[[#This Row],[net_sales]]</f>
        <v>0.17212288256321245</v>
      </c>
      <c r="P9409" s="3" t="str">
        <f>IF(Table5[[#This Row],[Profit_Percentage]]&lt;=24.5%,"low","high")</f>
        <v>low</v>
      </c>
      <c r="Q9409" s="3" t="str">
        <f>IF(Table5[[#This Row],[Profit_Percentage]]&gt;25%,"high_profit","low_profit")&amp;(IF(Table5[[#This Row],[net_sales]]&gt;1000," high_sales"," low_sales"))</f>
        <v>low_profit low_sales</v>
      </c>
      <c r="R9409" s="3"/>
    </row>
    <row r="9410" spans="1:18" ht="14.25" customHeight="1" x14ac:dyDescent="0.3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Table5[[#This Row],[sales]]-(Table5[[#This Row],[sales]]*Table5[[#This Row],[discount]])</f>
        <v>2325.31</v>
      </c>
      <c r="O9410" s="6">
        <f>Table5[[#This Row],[profit]]/Table5[[#This Row],[net_sales]]</f>
        <v>0.19144974218491298</v>
      </c>
      <c r="P9410" s="3" t="str">
        <f>IF(Table5[[#This Row],[Profit_Percentage]]&lt;=24.5%,"low","high")</f>
        <v>low</v>
      </c>
      <c r="Q9410" s="3" t="str">
        <f>IF(Table5[[#This Row],[Profit_Percentage]]&gt;25%,"high_profit","low_profit")&amp;(IF(Table5[[#This Row],[net_sales]]&gt;1000," high_sales"," low_sales"))</f>
        <v>low_profit high_sales</v>
      </c>
      <c r="R9410" s="3"/>
    </row>
    <row r="9411" spans="1:18" ht="14.25" customHeight="1" x14ac:dyDescent="0.3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Table5[[#This Row],[sales]]-(Table5[[#This Row],[sales]]*Table5[[#This Row],[discount]])</f>
        <v>732.23919999999998</v>
      </c>
      <c r="O9411" s="6">
        <f>Table5[[#This Row],[profit]]/Table5[[#This Row],[net_sales]]</f>
        <v>9.7495463231140861E-2</v>
      </c>
      <c r="P9411" s="3" t="str">
        <f>IF(Table5[[#This Row],[Profit_Percentage]]&lt;=24.5%,"low","high")</f>
        <v>low</v>
      </c>
      <c r="Q9411" s="3" t="str">
        <f>IF(Table5[[#This Row],[Profit_Percentage]]&gt;25%,"high_profit","low_profit")&amp;(IF(Table5[[#This Row],[net_sales]]&gt;1000," high_sales"," low_sales"))</f>
        <v>low_profit low_sales</v>
      </c>
      <c r="R9411" s="3"/>
    </row>
    <row r="9412" spans="1:18" ht="14.25" customHeight="1" x14ac:dyDescent="0.3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Table5[[#This Row],[sales]]-(Table5[[#This Row],[sales]]*Table5[[#This Row],[discount]])</f>
        <v>2118.1307999999999</v>
      </c>
      <c r="O9412" s="6">
        <f>Table5[[#This Row],[profit]]/Table5[[#This Row],[net_sales]]</f>
        <v>0.18259495589224234</v>
      </c>
      <c r="P9412" s="3" t="str">
        <f>IF(Table5[[#This Row],[Profit_Percentage]]&lt;=24.5%,"low","high")</f>
        <v>low</v>
      </c>
      <c r="Q9412" s="3" t="str">
        <f>IF(Table5[[#This Row],[Profit_Percentage]]&gt;25%,"high_profit","low_profit")&amp;(IF(Table5[[#This Row],[net_sales]]&gt;1000," high_sales"," low_sales"))</f>
        <v>low_profit high_sales</v>
      </c>
      <c r="R9412" s="3"/>
    </row>
    <row r="9413" spans="1:18" ht="14.25" customHeight="1" x14ac:dyDescent="0.3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Table5[[#This Row],[sales]]-(Table5[[#This Row],[sales]]*Table5[[#This Row],[discount]])</f>
        <v>1291.4279999999999</v>
      </c>
      <c r="O9413" s="6">
        <f>Table5[[#This Row],[profit]]/Table5[[#This Row],[net_sales]]</f>
        <v>0.16410516110847839</v>
      </c>
      <c r="P9413" s="3" t="str">
        <f>IF(Table5[[#This Row],[Profit_Percentage]]&lt;=24.5%,"low","high")</f>
        <v>low</v>
      </c>
      <c r="Q9413" s="3" t="str">
        <f>IF(Table5[[#This Row],[Profit_Percentage]]&gt;25%,"high_profit","low_profit")&amp;(IF(Table5[[#This Row],[net_sales]]&gt;1000," high_sales"," low_sales"))</f>
        <v>low_profit high_sales</v>
      </c>
      <c r="R9413" s="3"/>
    </row>
    <row r="9414" spans="1:18" ht="14.25" customHeight="1" x14ac:dyDescent="0.3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Table5[[#This Row],[sales]]-(Table5[[#This Row],[sales]]*Table5[[#This Row],[discount]])</f>
        <v>2640.4976000000001</v>
      </c>
      <c r="O9414" s="6">
        <f>Table5[[#This Row],[profit]]/Table5[[#This Row],[net_sales]]</f>
        <v>0.23633802961987163</v>
      </c>
      <c r="P9414" s="3" t="str">
        <f>IF(Table5[[#This Row],[Profit_Percentage]]&lt;=24.5%,"low","high")</f>
        <v>low</v>
      </c>
      <c r="Q9414" s="3" t="str">
        <f>IF(Table5[[#This Row],[Profit_Percentage]]&gt;25%,"high_profit","low_profit")&amp;(IF(Table5[[#This Row],[net_sales]]&gt;1000," high_sales"," low_sales"))</f>
        <v>low_profit high_sales</v>
      </c>
      <c r="R9414" s="3"/>
    </row>
    <row r="9415" spans="1:18" ht="14.25" customHeight="1" x14ac:dyDescent="0.3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Table5[[#This Row],[sales]]-(Table5[[#This Row],[sales]]*Table5[[#This Row],[discount]])</f>
        <v>3501.6248999999998</v>
      </c>
      <c r="O9415" s="6">
        <f>Table5[[#This Row],[profit]]/Table5[[#This Row],[net_sales]]</f>
        <v>0.32480063755543892</v>
      </c>
      <c r="P9415" s="3" t="str">
        <f>IF(Table5[[#This Row],[Profit_Percentage]]&lt;=24.5%,"low","high")</f>
        <v>high</v>
      </c>
      <c r="Q9415" s="3" t="str">
        <f>IF(Table5[[#This Row],[Profit_Percentage]]&gt;25%,"high_profit","low_profit")&amp;(IF(Table5[[#This Row],[net_sales]]&gt;1000," high_sales"," low_sales"))</f>
        <v>high_profit high_sales</v>
      </c>
      <c r="R9415" s="3"/>
    </row>
    <row r="9416" spans="1:18" ht="14.25" customHeight="1" x14ac:dyDescent="0.3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Table5[[#This Row],[sales]]-(Table5[[#This Row],[sales]]*Table5[[#This Row],[discount]])</f>
        <v>1617.0651000000003</v>
      </c>
      <c r="O9416" s="6">
        <f>Table5[[#This Row],[profit]]/Table5[[#This Row],[net_sales]]</f>
        <v>0.28653144514713719</v>
      </c>
      <c r="P9416" s="3" t="str">
        <f>IF(Table5[[#This Row],[Profit_Percentage]]&lt;=24.5%,"low","high")</f>
        <v>high</v>
      </c>
      <c r="Q9416" s="3" t="str">
        <f>IF(Table5[[#This Row],[Profit_Percentage]]&gt;25%,"high_profit","low_profit")&amp;(IF(Table5[[#This Row],[net_sales]]&gt;1000," high_sales"," low_sales"))</f>
        <v>high_profit high_sales</v>
      </c>
      <c r="R9416" s="3"/>
    </row>
    <row r="9417" spans="1:18" ht="14.25" customHeight="1" x14ac:dyDescent="0.3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Table5[[#This Row],[sales]]-(Table5[[#This Row],[sales]]*Table5[[#This Row],[discount]])</f>
        <v>142.49970000000002</v>
      </c>
      <c r="O9417" s="6">
        <f>Table5[[#This Row],[profit]]/Table5[[#This Row],[net_sales]]</f>
        <v>0.36407094190373729</v>
      </c>
      <c r="P9417" s="3" t="str">
        <f>IF(Table5[[#This Row],[Profit_Percentage]]&lt;=24.5%,"low","high")</f>
        <v>high</v>
      </c>
      <c r="Q9417" s="3" t="str">
        <f>IF(Table5[[#This Row],[Profit_Percentage]]&gt;25%,"high_profit","low_profit")&amp;(IF(Table5[[#This Row],[net_sales]]&gt;1000," high_sales"," low_sales"))</f>
        <v>high_profit low_sales</v>
      </c>
      <c r="R9417" s="3"/>
    </row>
    <row r="9418" spans="1:18" ht="14.25" customHeight="1" x14ac:dyDescent="0.3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Table5[[#This Row],[sales]]-(Table5[[#This Row],[sales]]*Table5[[#This Row],[discount]])</f>
        <v>2520.9859999999999</v>
      </c>
      <c r="O9418" s="6">
        <f>Table5[[#This Row],[profit]]/Table5[[#This Row],[net_sales]]</f>
        <v>0.15387233407880888</v>
      </c>
      <c r="P9418" s="3" t="str">
        <f>IF(Table5[[#This Row],[Profit_Percentage]]&lt;=24.5%,"low","high")</f>
        <v>low</v>
      </c>
      <c r="Q9418" s="3" t="str">
        <f>IF(Table5[[#This Row],[Profit_Percentage]]&gt;25%,"high_profit","low_profit")&amp;(IF(Table5[[#This Row],[net_sales]]&gt;1000," high_sales"," low_sales"))</f>
        <v>low_profit high_sales</v>
      </c>
      <c r="R9418" s="3"/>
    </row>
    <row r="9419" spans="1:18" ht="14.25" customHeight="1" x14ac:dyDescent="0.3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Table5[[#This Row],[sales]]-(Table5[[#This Row],[sales]]*Table5[[#This Row],[discount]])</f>
        <v>392.06700000000001</v>
      </c>
      <c r="O9419" s="6">
        <f>Table5[[#This Row],[profit]]/Table5[[#This Row],[net_sales]]</f>
        <v>0.32573514220783689</v>
      </c>
      <c r="P9419" s="3" t="str">
        <f>IF(Table5[[#This Row],[Profit_Percentage]]&lt;=24.5%,"low","high")</f>
        <v>high</v>
      </c>
      <c r="Q9419" s="3" t="str">
        <f>IF(Table5[[#This Row],[Profit_Percentage]]&gt;25%,"high_profit","low_profit")&amp;(IF(Table5[[#This Row],[net_sales]]&gt;1000," high_sales"," low_sales"))</f>
        <v>high_profit low_sales</v>
      </c>
      <c r="R9419" s="3"/>
    </row>
    <row r="9420" spans="1:18" ht="14.25" customHeight="1" x14ac:dyDescent="0.3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Table5[[#This Row],[sales]]-(Table5[[#This Row],[sales]]*Table5[[#This Row],[discount]])</f>
        <v>1751.5494000000001</v>
      </c>
      <c r="O9420" s="6">
        <f>Table5[[#This Row],[profit]]/Table5[[#This Row],[net_sales]]</f>
        <v>0.48906413944134258</v>
      </c>
      <c r="P9420" s="3" t="str">
        <f>IF(Table5[[#This Row],[Profit_Percentage]]&lt;=24.5%,"low","high")</f>
        <v>high</v>
      </c>
      <c r="Q9420" s="3" t="str">
        <f>IF(Table5[[#This Row],[Profit_Percentage]]&gt;25%,"high_profit","low_profit")&amp;(IF(Table5[[#This Row],[net_sales]]&gt;1000," high_sales"," low_sales"))</f>
        <v>high_profit high_sales</v>
      </c>
      <c r="R9420" s="3"/>
    </row>
    <row r="9421" spans="1:18" ht="14.25" customHeight="1" x14ac:dyDescent="0.3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Table5[[#This Row],[sales]]-(Table5[[#This Row],[sales]]*Table5[[#This Row],[discount]])</f>
        <v>2341.3440000000001</v>
      </c>
      <c r="O9421" s="6">
        <f>Table5[[#This Row],[profit]]/Table5[[#This Row],[net_sales]]</f>
        <v>0.46750071753659433</v>
      </c>
      <c r="P9421" s="3" t="str">
        <f>IF(Table5[[#This Row],[Profit_Percentage]]&lt;=24.5%,"low","high")</f>
        <v>high</v>
      </c>
      <c r="Q9421" s="3" t="str">
        <f>IF(Table5[[#This Row],[Profit_Percentage]]&gt;25%,"high_profit","low_profit")&amp;(IF(Table5[[#This Row],[net_sales]]&gt;1000," high_sales"," low_sales"))</f>
        <v>high_profit high_sales</v>
      </c>
      <c r="R9421" s="3"/>
    </row>
    <row r="9422" spans="1:18" ht="14.25" customHeight="1" x14ac:dyDescent="0.3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Table5[[#This Row],[sales]]-(Table5[[#This Row],[sales]]*Table5[[#This Row],[discount]])</f>
        <v>995.07060000000001</v>
      </c>
      <c r="O9422" s="6">
        <f>Table5[[#This Row],[profit]]/Table5[[#This Row],[net_sales]]</f>
        <v>0.39763007770503922</v>
      </c>
      <c r="P9422" s="3" t="str">
        <f>IF(Table5[[#This Row],[Profit_Percentage]]&lt;=24.5%,"low","high")</f>
        <v>high</v>
      </c>
      <c r="Q9422" s="3" t="str">
        <f>IF(Table5[[#This Row],[Profit_Percentage]]&gt;25%,"high_profit","low_profit")&amp;(IF(Table5[[#This Row],[net_sales]]&gt;1000," high_sales"," low_sales"))</f>
        <v>high_profit low_sales</v>
      </c>
      <c r="R9422" s="3"/>
    </row>
    <row r="9423" spans="1:18" ht="14.25" customHeight="1" x14ac:dyDescent="0.3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Table5[[#This Row],[sales]]-(Table5[[#This Row],[sales]]*Table5[[#This Row],[discount]])</f>
        <v>1794.4836</v>
      </c>
      <c r="O9423" s="6">
        <f>Table5[[#This Row],[profit]]/Table5[[#This Row],[net_sales]]</f>
        <v>0.16393016910268782</v>
      </c>
      <c r="P9423" s="3" t="str">
        <f>IF(Table5[[#This Row],[Profit_Percentage]]&lt;=24.5%,"low","high")</f>
        <v>low</v>
      </c>
      <c r="Q9423" s="3" t="str">
        <f>IF(Table5[[#This Row],[Profit_Percentage]]&gt;25%,"high_profit","low_profit")&amp;(IF(Table5[[#This Row],[net_sales]]&gt;1000," high_sales"," low_sales"))</f>
        <v>low_profit high_sales</v>
      </c>
      <c r="R9423" s="3"/>
    </row>
    <row r="9424" spans="1:18" ht="14.25" customHeight="1" x14ac:dyDescent="0.3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Table5[[#This Row],[sales]]-(Table5[[#This Row],[sales]]*Table5[[#This Row],[discount]])</f>
        <v>131.0925</v>
      </c>
      <c r="O9424" s="6">
        <f>Table5[[#This Row],[profit]]/Table5[[#This Row],[net_sales]]</f>
        <v>0.23632168125560196</v>
      </c>
      <c r="P9424" s="3" t="str">
        <f>IF(Table5[[#This Row],[Profit_Percentage]]&lt;=24.5%,"low","high")</f>
        <v>low</v>
      </c>
      <c r="Q9424" s="3" t="str">
        <f>IF(Table5[[#This Row],[Profit_Percentage]]&gt;25%,"high_profit","low_profit")&amp;(IF(Table5[[#This Row],[net_sales]]&gt;1000," high_sales"," low_sales"))</f>
        <v>low_profit low_sales</v>
      </c>
      <c r="R9424" s="3"/>
    </row>
    <row r="9425" spans="1:18" ht="14.25" customHeight="1" x14ac:dyDescent="0.3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Table5[[#This Row],[sales]]-(Table5[[#This Row],[sales]]*Table5[[#This Row],[discount]])</f>
        <v>3675.4808999999996</v>
      </c>
      <c r="O9425" s="6">
        <f>Table5[[#This Row],[profit]]/Table5[[#This Row],[net_sales]]</f>
        <v>0.1399136640867866</v>
      </c>
      <c r="P9425" s="3" t="str">
        <f>IF(Table5[[#This Row],[Profit_Percentage]]&lt;=24.5%,"low","high")</f>
        <v>low</v>
      </c>
      <c r="Q9425" s="3" t="str">
        <f>IF(Table5[[#This Row],[Profit_Percentage]]&gt;25%,"high_profit","low_profit")&amp;(IF(Table5[[#This Row],[net_sales]]&gt;1000," high_sales"," low_sales"))</f>
        <v>low_profit high_sales</v>
      </c>
      <c r="R9425" s="3"/>
    </row>
    <row r="9426" spans="1:18" ht="14.25" customHeight="1" x14ac:dyDescent="0.3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Table5[[#This Row],[sales]]-(Table5[[#This Row],[sales]]*Table5[[#This Row],[discount]])</f>
        <v>2163.0478000000003</v>
      </c>
      <c r="O9426" s="6">
        <f>Table5[[#This Row],[profit]]/Table5[[#This Row],[net_sales]]</f>
        <v>0.44196896619667853</v>
      </c>
      <c r="P9426" s="3" t="str">
        <f>IF(Table5[[#This Row],[Profit_Percentage]]&lt;=24.5%,"low","high")</f>
        <v>high</v>
      </c>
      <c r="Q9426" s="3" t="str">
        <f>IF(Table5[[#This Row],[Profit_Percentage]]&gt;25%,"high_profit","low_profit")&amp;(IF(Table5[[#This Row],[net_sales]]&gt;1000," high_sales"," low_sales"))</f>
        <v>high_profit high_sales</v>
      </c>
      <c r="R9426" s="3"/>
    </row>
    <row r="9427" spans="1:18" ht="14.25" customHeight="1" x14ac:dyDescent="0.3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Table5[[#This Row],[sales]]-(Table5[[#This Row],[sales]]*Table5[[#This Row],[discount]])</f>
        <v>703.26599999999996</v>
      </c>
      <c r="O9427" s="6">
        <f>Table5[[#This Row],[profit]]/Table5[[#This Row],[net_sales]]</f>
        <v>0.48614606706424029</v>
      </c>
      <c r="P9427" s="3" t="str">
        <f>IF(Table5[[#This Row],[Profit_Percentage]]&lt;=24.5%,"low","high")</f>
        <v>high</v>
      </c>
      <c r="Q9427" s="3" t="str">
        <f>IF(Table5[[#This Row],[Profit_Percentage]]&gt;25%,"high_profit","low_profit")&amp;(IF(Table5[[#This Row],[net_sales]]&gt;1000," high_sales"," low_sales"))</f>
        <v>high_profit low_sales</v>
      </c>
      <c r="R9427" s="3"/>
    </row>
    <row r="9428" spans="1:18" ht="14.25" customHeight="1" x14ac:dyDescent="0.3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Table5[[#This Row],[sales]]-(Table5[[#This Row],[sales]]*Table5[[#This Row],[discount]])</f>
        <v>1187.1449</v>
      </c>
      <c r="O9428" s="6">
        <f>Table5[[#This Row],[profit]]/Table5[[#This Row],[net_sales]]</f>
        <v>0.37044340585551094</v>
      </c>
      <c r="P9428" s="3" t="str">
        <f>IF(Table5[[#This Row],[Profit_Percentage]]&lt;=24.5%,"low","high")</f>
        <v>high</v>
      </c>
      <c r="Q9428" s="3" t="str">
        <f>IF(Table5[[#This Row],[Profit_Percentage]]&gt;25%,"high_profit","low_profit")&amp;(IF(Table5[[#This Row],[net_sales]]&gt;1000," high_sales"," low_sales"))</f>
        <v>high_profit high_sales</v>
      </c>
      <c r="R9428" s="3"/>
    </row>
    <row r="9429" spans="1:18" ht="14.25" customHeight="1" x14ac:dyDescent="0.3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Table5[[#This Row],[sales]]-(Table5[[#This Row],[sales]]*Table5[[#This Row],[discount]])</f>
        <v>2560.1464999999998</v>
      </c>
      <c r="O9429" s="6">
        <f>Table5[[#This Row],[profit]]/Table5[[#This Row],[net_sales]]</f>
        <v>0.14382770673475134</v>
      </c>
      <c r="P9429" s="3" t="str">
        <f>IF(Table5[[#This Row],[Profit_Percentage]]&lt;=24.5%,"low","high")</f>
        <v>low</v>
      </c>
      <c r="Q9429" s="3" t="str">
        <f>IF(Table5[[#This Row],[Profit_Percentage]]&gt;25%,"high_profit","low_profit")&amp;(IF(Table5[[#This Row],[net_sales]]&gt;1000," high_sales"," low_sales"))</f>
        <v>low_profit high_sales</v>
      </c>
      <c r="R9429" s="3"/>
    </row>
    <row r="9430" spans="1:18" ht="14.25" customHeight="1" x14ac:dyDescent="0.3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Table5[[#This Row],[sales]]-(Table5[[#This Row],[sales]]*Table5[[#This Row],[discount]])</f>
        <v>1075.9000000000001</v>
      </c>
      <c r="O9430" s="6">
        <f>Table5[[#This Row],[profit]]/Table5[[#This Row],[net_sales]]</f>
        <v>0.13485454038479411</v>
      </c>
      <c r="P9430" s="3" t="str">
        <f>IF(Table5[[#This Row],[Profit_Percentage]]&lt;=24.5%,"low","high")</f>
        <v>low</v>
      </c>
      <c r="Q9430" s="3" t="str">
        <f>IF(Table5[[#This Row],[Profit_Percentage]]&gt;25%,"high_profit","low_profit")&amp;(IF(Table5[[#This Row],[net_sales]]&gt;1000," high_sales"," low_sales"))</f>
        <v>low_profit high_sales</v>
      </c>
      <c r="R9430" s="3"/>
    </row>
    <row r="9431" spans="1:18" ht="14.25" customHeight="1" x14ac:dyDescent="0.3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Table5[[#This Row],[sales]]-(Table5[[#This Row],[sales]]*Table5[[#This Row],[discount]])</f>
        <v>537.49800000000005</v>
      </c>
      <c r="O9431" s="6">
        <f>Table5[[#This Row],[profit]]/Table5[[#This Row],[net_sales]]</f>
        <v>0.46018775883817237</v>
      </c>
      <c r="P9431" s="3" t="str">
        <f>IF(Table5[[#This Row],[Profit_Percentage]]&lt;=24.5%,"low","high")</f>
        <v>high</v>
      </c>
      <c r="Q9431" s="3" t="str">
        <f>IF(Table5[[#This Row],[Profit_Percentage]]&gt;25%,"high_profit","low_profit")&amp;(IF(Table5[[#This Row],[net_sales]]&gt;1000," high_sales"," low_sales"))</f>
        <v>high_profit low_sales</v>
      </c>
      <c r="R9431" s="3"/>
    </row>
    <row r="9432" spans="1:18" ht="14.25" customHeight="1" x14ac:dyDescent="0.3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Table5[[#This Row],[sales]]-(Table5[[#This Row],[sales]]*Table5[[#This Row],[discount]])</f>
        <v>1531.5944</v>
      </c>
      <c r="O9432" s="6">
        <f>Table5[[#This Row],[profit]]/Table5[[#This Row],[net_sales]]</f>
        <v>0.23975015839702732</v>
      </c>
      <c r="P9432" s="3" t="str">
        <f>IF(Table5[[#This Row],[Profit_Percentage]]&lt;=24.5%,"low","high")</f>
        <v>low</v>
      </c>
      <c r="Q9432" s="3" t="str">
        <f>IF(Table5[[#This Row],[Profit_Percentage]]&gt;25%,"high_profit","low_profit")&amp;(IF(Table5[[#This Row],[net_sales]]&gt;1000," high_sales"," low_sales"))</f>
        <v>low_profit high_sales</v>
      </c>
      <c r="R9432" s="3"/>
    </row>
    <row r="9433" spans="1:18" ht="14.25" customHeight="1" x14ac:dyDescent="0.3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Table5[[#This Row],[sales]]-(Table5[[#This Row],[sales]]*Table5[[#This Row],[discount]])</f>
        <v>1859.1948</v>
      </c>
      <c r="O9433" s="6">
        <f>Table5[[#This Row],[profit]]/Table5[[#This Row],[net_sales]]</f>
        <v>0.41649212874304514</v>
      </c>
      <c r="P9433" s="3" t="str">
        <f>IF(Table5[[#This Row],[Profit_Percentage]]&lt;=24.5%,"low","high")</f>
        <v>high</v>
      </c>
      <c r="Q9433" s="3" t="str">
        <f>IF(Table5[[#This Row],[Profit_Percentage]]&gt;25%,"high_profit","low_profit")&amp;(IF(Table5[[#This Row],[net_sales]]&gt;1000," high_sales"," low_sales"))</f>
        <v>high_profit high_sales</v>
      </c>
      <c r="R9433" s="3"/>
    </row>
    <row r="9434" spans="1:18" ht="14.25" customHeight="1" x14ac:dyDescent="0.3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Table5[[#This Row],[sales]]-(Table5[[#This Row],[sales]]*Table5[[#This Row],[discount]])</f>
        <v>986.46230000000003</v>
      </c>
      <c r="O9434" s="6">
        <f>Table5[[#This Row],[profit]]/Table5[[#This Row],[net_sales]]</f>
        <v>0.43091357875511305</v>
      </c>
      <c r="P9434" s="3" t="str">
        <f>IF(Table5[[#This Row],[Profit_Percentage]]&lt;=24.5%,"low","high")</f>
        <v>high</v>
      </c>
      <c r="Q9434" s="3" t="str">
        <f>IF(Table5[[#This Row],[Profit_Percentage]]&gt;25%,"high_profit","low_profit")&amp;(IF(Table5[[#This Row],[net_sales]]&gt;1000," high_sales"," low_sales"))</f>
        <v>high_profit low_sales</v>
      </c>
      <c r="R9434" s="3"/>
    </row>
    <row r="9435" spans="1:18" ht="14.25" customHeight="1" x14ac:dyDescent="0.3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Table5[[#This Row],[sales]]-(Table5[[#This Row],[sales]]*Table5[[#This Row],[discount]])</f>
        <v>599.14479999999992</v>
      </c>
      <c r="O9435" s="6">
        <f>Table5[[#This Row],[profit]]/Table5[[#This Row],[net_sales]]</f>
        <v>0.25250991079285012</v>
      </c>
      <c r="P9435" s="3" t="str">
        <f>IF(Table5[[#This Row],[Profit_Percentage]]&lt;=24.5%,"low","high")</f>
        <v>high</v>
      </c>
      <c r="Q9435" s="3" t="str">
        <f>IF(Table5[[#This Row],[Profit_Percentage]]&gt;25%,"high_profit","low_profit")&amp;(IF(Table5[[#This Row],[net_sales]]&gt;1000," high_sales"," low_sales"))</f>
        <v>high_profit low_sales</v>
      </c>
      <c r="R9435" s="3"/>
    </row>
    <row r="9436" spans="1:18" ht="14.25" customHeight="1" x14ac:dyDescent="0.3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Table5[[#This Row],[sales]]-(Table5[[#This Row],[sales]]*Table5[[#This Row],[discount]])</f>
        <v>2457.2143000000005</v>
      </c>
      <c r="O9436" s="6">
        <f>Table5[[#This Row],[profit]]/Table5[[#This Row],[net_sales]]</f>
        <v>0.50367605300034268</v>
      </c>
      <c r="P9436" s="3" t="str">
        <f>IF(Table5[[#This Row],[Profit_Percentage]]&lt;=24.5%,"low","high")</f>
        <v>high</v>
      </c>
      <c r="Q9436" s="3" t="str">
        <f>IF(Table5[[#This Row],[Profit_Percentage]]&gt;25%,"high_profit","low_profit")&amp;(IF(Table5[[#This Row],[net_sales]]&gt;1000," high_sales"," low_sales"))</f>
        <v>high_profit high_sales</v>
      </c>
      <c r="R9436" s="3"/>
    </row>
    <row r="9437" spans="1:18" ht="14.25" customHeight="1" x14ac:dyDescent="0.3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Table5[[#This Row],[sales]]-(Table5[[#This Row],[sales]]*Table5[[#This Row],[discount]])</f>
        <v>1084.3713</v>
      </c>
      <c r="O9437" s="6">
        <f>Table5[[#This Row],[profit]]/Table5[[#This Row],[net_sales]]</f>
        <v>0.23898640622450998</v>
      </c>
      <c r="P9437" s="3" t="str">
        <f>IF(Table5[[#This Row],[Profit_Percentage]]&lt;=24.5%,"low","high")</f>
        <v>low</v>
      </c>
      <c r="Q9437" s="3" t="str">
        <f>IF(Table5[[#This Row],[Profit_Percentage]]&gt;25%,"high_profit","low_profit")&amp;(IF(Table5[[#This Row],[net_sales]]&gt;1000," high_sales"," low_sales"))</f>
        <v>low_profit high_sales</v>
      </c>
      <c r="R9437" s="3"/>
    </row>
    <row r="9438" spans="1:18" ht="14.25" customHeight="1" x14ac:dyDescent="0.3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Table5[[#This Row],[sales]]-(Table5[[#This Row],[sales]]*Table5[[#This Row],[discount]])</f>
        <v>1933.4645999999998</v>
      </c>
      <c r="O9438" s="6">
        <f>Table5[[#This Row],[profit]]/Table5[[#This Row],[net_sales]]</f>
        <v>0.25683945803817665</v>
      </c>
      <c r="P9438" s="3" t="str">
        <f>IF(Table5[[#This Row],[Profit_Percentage]]&lt;=24.5%,"low","high")</f>
        <v>high</v>
      </c>
      <c r="Q9438" s="3" t="str">
        <f>IF(Table5[[#This Row],[Profit_Percentage]]&gt;25%,"high_profit","low_profit")&amp;(IF(Table5[[#This Row],[net_sales]]&gt;1000," high_sales"," low_sales"))</f>
        <v>high_profit high_sales</v>
      </c>
      <c r="R9438" s="3"/>
    </row>
    <row r="9439" spans="1:18" ht="14.25" customHeight="1" x14ac:dyDescent="0.3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Table5[[#This Row],[sales]]-(Table5[[#This Row],[sales]]*Table5[[#This Row],[discount]])</f>
        <v>2092.5479999999998</v>
      </c>
      <c r="O9439" s="6">
        <f>Table5[[#This Row],[profit]]/Table5[[#This Row],[net_sales]]</f>
        <v>0.3401594610971887</v>
      </c>
      <c r="P9439" s="3" t="str">
        <f>IF(Table5[[#This Row],[Profit_Percentage]]&lt;=24.5%,"low","high")</f>
        <v>high</v>
      </c>
      <c r="Q9439" s="3" t="str">
        <f>IF(Table5[[#This Row],[Profit_Percentage]]&gt;25%,"high_profit","low_profit")&amp;(IF(Table5[[#This Row],[net_sales]]&gt;1000," high_sales"," low_sales"))</f>
        <v>high_profit high_sales</v>
      </c>
      <c r="R9439" s="3"/>
    </row>
    <row r="9440" spans="1:18" ht="14.25" customHeight="1" x14ac:dyDescent="0.3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Table5[[#This Row],[sales]]-(Table5[[#This Row],[sales]]*Table5[[#This Row],[discount]])</f>
        <v>1389.0828000000001</v>
      </c>
      <c r="O9440" s="6">
        <f>Table5[[#This Row],[profit]]/Table5[[#This Row],[net_sales]]</f>
        <v>0.21831671949289125</v>
      </c>
      <c r="P9440" s="3" t="str">
        <f>IF(Table5[[#This Row],[Profit_Percentage]]&lt;=24.5%,"low","high")</f>
        <v>low</v>
      </c>
      <c r="Q9440" s="3" t="str">
        <f>IF(Table5[[#This Row],[Profit_Percentage]]&gt;25%,"high_profit","low_profit")&amp;(IF(Table5[[#This Row],[net_sales]]&gt;1000," high_sales"," low_sales"))</f>
        <v>low_profit high_sales</v>
      </c>
      <c r="R9440" s="3"/>
    </row>
    <row r="9441" spans="1:18" ht="14.25" customHeight="1" x14ac:dyDescent="0.3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Table5[[#This Row],[sales]]-(Table5[[#This Row],[sales]]*Table5[[#This Row],[discount]])</f>
        <v>3245.5368000000003</v>
      </c>
      <c r="O9441" s="6">
        <f>Table5[[#This Row],[profit]]/Table5[[#This Row],[net_sales]]</f>
        <v>0.24674500686604448</v>
      </c>
      <c r="P9441" s="3" t="str">
        <f>IF(Table5[[#This Row],[Profit_Percentage]]&lt;=24.5%,"low","high")</f>
        <v>high</v>
      </c>
      <c r="Q9441" s="3" t="str">
        <f>IF(Table5[[#This Row],[Profit_Percentage]]&gt;25%,"high_profit","low_profit")&amp;(IF(Table5[[#This Row],[net_sales]]&gt;1000," high_sales"," low_sales"))</f>
        <v>low_profit high_sales</v>
      </c>
      <c r="R9441" s="3"/>
    </row>
    <row r="9442" spans="1:18" ht="14.25" customHeight="1" x14ac:dyDescent="0.3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Table5[[#This Row],[sales]]-(Table5[[#This Row],[sales]]*Table5[[#This Row],[discount]])</f>
        <v>1505.6512</v>
      </c>
      <c r="O9442" s="6">
        <f>Table5[[#This Row],[profit]]/Table5[[#This Row],[net_sales]]</f>
        <v>0.4444721327223729</v>
      </c>
      <c r="P9442" s="3" t="str">
        <f>IF(Table5[[#This Row],[Profit_Percentage]]&lt;=24.5%,"low","high")</f>
        <v>high</v>
      </c>
      <c r="Q9442" s="3" t="str">
        <f>IF(Table5[[#This Row],[Profit_Percentage]]&gt;25%,"high_profit","low_profit")&amp;(IF(Table5[[#This Row],[net_sales]]&gt;1000," high_sales"," low_sales"))</f>
        <v>high_profit high_sales</v>
      </c>
      <c r="R9442" s="3"/>
    </row>
    <row r="9443" spans="1:18" ht="14.25" customHeight="1" x14ac:dyDescent="0.3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Table5[[#This Row],[sales]]-(Table5[[#This Row],[sales]]*Table5[[#This Row],[discount]])</f>
        <v>1592.327</v>
      </c>
      <c r="O9443" s="6">
        <f>Table5[[#This Row],[profit]]/Table5[[#This Row],[net_sales]]</f>
        <v>0.50248472832527491</v>
      </c>
      <c r="P9443" s="3" t="str">
        <f>IF(Table5[[#This Row],[Profit_Percentage]]&lt;=24.5%,"low","high")</f>
        <v>high</v>
      </c>
      <c r="Q9443" s="3" t="str">
        <f>IF(Table5[[#This Row],[Profit_Percentage]]&gt;25%,"high_profit","low_profit")&amp;(IF(Table5[[#This Row],[net_sales]]&gt;1000," high_sales"," low_sales"))</f>
        <v>high_profit high_sales</v>
      </c>
      <c r="R9443" s="3"/>
    </row>
    <row r="9444" spans="1:18" ht="14.25" customHeight="1" x14ac:dyDescent="0.3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Table5[[#This Row],[sales]]-(Table5[[#This Row],[sales]]*Table5[[#This Row],[discount]])</f>
        <v>1616.6628000000001</v>
      </c>
      <c r="O9444" s="6">
        <f>Table5[[#This Row],[profit]]/Table5[[#This Row],[net_sales]]</f>
        <v>0.32134097475367157</v>
      </c>
      <c r="P9444" s="3" t="str">
        <f>IF(Table5[[#This Row],[Profit_Percentage]]&lt;=24.5%,"low","high")</f>
        <v>high</v>
      </c>
      <c r="Q9444" s="3" t="str">
        <f>IF(Table5[[#This Row],[Profit_Percentage]]&gt;25%,"high_profit","low_profit")&amp;(IF(Table5[[#This Row],[net_sales]]&gt;1000," high_sales"," low_sales"))</f>
        <v>high_profit high_sales</v>
      </c>
      <c r="R9444" s="3"/>
    </row>
    <row r="9445" spans="1:18" ht="14.25" customHeight="1" x14ac:dyDescent="0.3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Table5[[#This Row],[sales]]-(Table5[[#This Row],[sales]]*Table5[[#This Row],[discount]])</f>
        <v>2483.0039999999999</v>
      </c>
      <c r="O9445" s="6">
        <f>Table5[[#This Row],[profit]]/Table5[[#This Row],[net_sales]]</f>
        <v>0.4697455179290892</v>
      </c>
      <c r="P9445" s="3" t="str">
        <f>IF(Table5[[#This Row],[Profit_Percentage]]&lt;=24.5%,"low","high")</f>
        <v>high</v>
      </c>
      <c r="Q9445" s="3" t="str">
        <f>IF(Table5[[#This Row],[Profit_Percentage]]&gt;25%,"high_profit","low_profit")&amp;(IF(Table5[[#This Row],[net_sales]]&gt;1000," high_sales"," low_sales"))</f>
        <v>high_profit high_sales</v>
      </c>
      <c r="R9445" s="3"/>
    </row>
    <row r="9446" spans="1:18" ht="14.25" customHeight="1" x14ac:dyDescent="0.3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Table5[[#This Row],[sales]]-(Table5[[#This Row],[sales]]*Table5[[#This Row],[discount]])</f>
        <v>1757.48</v>
      </c>
      <c r="O9446" s="6">
        <f>Table5[[#This Row],[profit]]/Table5[[#This Row],[net_sales]]</f>
        <v>0.16252247536245079</v>
      </c>
      <c r="P9446" s="3" t="str">
        <f>IF(Table5[[#This Row],[Profit_Percentage]]&lt;=24.5%,"low","high")</f>
        <v>low</v>
      </c>
      <c r="Q9446" s="3" t="str">
        <f>IF(Table5[[#This Row],[Profit_Percentage]]&gt;25%,"high_profit","low_profit")&amp;(IF(Table5[[#This Row],[net_sales]]&gt;1000," high_sales"," low_sales"))</f>
        <v>low_profit high_sales</v>
      </c>
      <c r="R9446" s="3"/>
    </row>
    <row r="9447" spans="1:18" ht="14.25" customHeight="1" x14ac:dyDescent="0.3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Table5[[#This Row],[sales]]-(Table5[[#This Row],[sales]]*Table5[[#This Row],[discount]])</f>
        <v>823.10899999999992</v>
      </c>
      <c r="O9447" s="6">
        <f>Table5[[#This Row],[profit]]/Table5[[#This Row],[net_sales]]</f>
        <v>0.32013985996994326</v>
      </c>
      <c r="P9447" s="3" t="str">
        <f>IF(Table5[[#This Row],[Profit_Percentage]]&lt;=24.5%,"low","high")</f>
        <v>high</v>
      </c>
      <c r="Q9447" s="3" t="str">
        <f>IF(Table5[[#This Row],[Profit_Percentage]]&gt;25%,"high_profit","low_profit")&amp;(IF(Table5[[#This Row],[net_sales]]&gt;1000," high_sales"," low_sales"))</f>
        <v>high_profit low_sales</v>
      </c>
      <c r="R9447" s="3"/>
    </row>
    <row r="9448" spans="1:18" ht="14.25" customHeight="1" x14ac:dyDescent="0.3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Table5[[#This Row],[sales]]-(Table5[[#This Row],[sales]]*Table5[[#This Row],[discount]])</f>
        <v>384.21879999999999</v>
      </c>
      <c r="O9448" s="6">
        <f>Table5[[#This Row],[profit]]/Table5[[#This Row],[net_sales]]</f>
        <v>0.18075638152011303</v>
      </c>
      <c r="P9448" s="3" t="str">
        <f>IF(Table5[[#This Row],[Profit_Percentage]]&lt;=24.5%,"low","high")</f>
        <v>low</v>
      </c>
      <c r="Q9448" s="3" t="str">
        <f>IF(Table5[[#This Row],[Profit_Percentage]]&gt;25%,"high_profit","low_profit")&amp;(IF(Table5[[#This Row],[net_sales]]&gt;1000," high_sales"," low_sales"))</f>
        <v>low_profit low_sales</v>
      </c>
      <c r="R9448" s="3"/>
    </row>
    <row r="9449" spans="1:18" ht="14.25" customHeight="1" x14ac:dyDescent="0.3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Table5[[#This Row],[sales]]-(Table5[[#This Row],[sales]]*Table5[[#This Row],[discount]])</f>
        <v>91.075900000000004</v>
      </c>
      <c r="O9449" s="6">
        <f>Table5[[#This Row],[profit]]/Table5[[#This Row],[net_sales]]</f>
        <v>0.12385274260259847</v>
      </c>
      <c r="P9449" s="3" t="str">
        <f>IF(Table5[[#This Row],[Profit_Percentage]]&lt;=24.5%,"low","high")</f>
        <v>low</v>
      </c>
      <c r="Q9449" s="3" t="str">
        <f>IF(Table5[[#This Row],[Profit_Percentage]]&gt;25%,"high_profit","low_profit")&amp;(IF(Table5[[#This Row],[net_sales]]&gt;1000," high_sales"," low_sales"))</f>
        <v>low_profit low_sales</v>
      </c>
      <c r="R9449" s="3"/>
    </row>
    <row r="9450" spans="1:18" ht="14.25" customHeight="1" x14ac:dyDescent="0.3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Table5[[#This Row],[sales]]-(Table5[[#This Row],[sales]]*Table5[[#This Row],[discount]])</f>
        <v>3761.2694999999994</v>
      </c>
      <c r="O9450" s="6">
        <f>Table5[[#This Row],[profit]]/Table5[[#This Row],[net_sales]]</f>
        <v>0.35635574637765255</v>
      </c>
      <c r="P9450" s="3" t="str">
        <f>IF(Table5[[#This Row],[Profit_Percentage]]&lt;=24.5%,"low","high")</f>
        <v>high</v>
      </c>
      <c r="Q9450" s="3" t="str">
        <f>IF(Table5[[#This Row],[Profit_Percentage]]&gt;25%,"high_profit","low_profit")&amp;(IF(Table5[[#This Row],[net_sales]]&gt;1000," high_sales"," low_sales"))</f>
        <v>high_profit high_sales</v>
      </c>
      <c r="R9450" s="3"/>
    </row>
    <row r="9451" spans="1:18" ht="14.25" customHeight="1" x14ac:dyDescent="0.3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Table5[[#This Row],[sales]]-(Table5[[#This Row],[sales]]*Table5[[#This Row],[discount]])</f>
        <v>4197.5425999999998</v>
      </c>
      <c r="O9451" s="6">
        <f>Table5[[#This Row],[profit]]/Table5[[#This Row],[net_sales]]</f>
        <v>0.32542135486605905</v>
      </c>
      <c r="P9451" s="3" t="str">
        <f>IF(Table5[[#This Row],[Profit_Percentage]]&lt;=24.5%,"low","high")</f>
        <v>high</v>
      </c>
      <c r="Q9451" s="3" t="str">
        <f>IF(Table5[[#This Row],[Profit_Percentage]]&gt;25%,"high_profit","low_profit")&amp;(IF(Table5[[#This Row],[net_sales]]&gt;1000," high_sales"," low_sales"))</f>
        <v>high_profit high_sales</v>
      </c>
      <c r="R9451" s="3"/>
    </row>
    <row r="9452" spans="1:18" ht="14.25" customHeight="1" x14ac:dyDescent="0.3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Table5[[#This Row],[sales]]-(Table5[[#This Row],[sales]]*Table5[[#This Row],[discount]])</f>
        <v>336.68999999999994</v>
      </c>
      <c r="O9452" s="6">
        <f>Table5[[#This Row],[profit]]/Table5[[#This Row],[net_sales]]</f>
        <v>8.4083281356737663E-2</v>
      </c>
      <c r="P9452" s="3" t="str">
        <f>IF(Table5[[#This Row],[Profit_Percentage]]&lt;=24.5%,"low","high")</f>
        <v>low</v>
      </c>
      <c r="Q9452" s="3" t="str">
        <f>IF(Table5[[#This Row],[Profit_Percentage]]&gt;25%,"high_profit","low_profit")&amp;(IF(Table5[[#This Row],[net_sales]]&gt;1000," high_sales"," low_sales"))</f>
        <v>low_profit low_sales</v>
      </c>
      <c r="R9452" s="3"/>
    </row>
    <row r="9453" spans="1:18" ht="14.25" customHeight="1" x14ac:dyDescent="0.3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Table5[[#This Row],[sales]]-(Table5[[#This Row],[sales]]*Table5[[#This Row],[discount]])</f>
        <v>1840.0544</v>
      </c>
      <c r="O9453" s="6">
        <f>Table5[[#This Row],[profit]]/Table5[[#This Row],[net_sales]]</f>
        <v>0.24923176184356291</v>
      </c>
      <c r="P9453" s="3" t="str">
        <f>IF(Table5[[#This Row],[Profit_Percentage]]&lt;=24.5%,"low","high")</f>
        <v>high</v>
      </c>
      <c r="Q9453" s="3" t="str">
        <f>IF(Table5[[#This Row],[Profit_Percentage]]&gt;25%,"high_profit","low_profit")&amp;(IF(Table5[[#This Row],[net_sales]]&gt;1000," high_sales"," low_sales"))</f>
        <v>low_profit high_sales</v>
      </c>
      <c r="R9453" s="3"/>
    </row>
    <row r="9454" spans="1:18" ht="14.25" customHeight="1" x14ac:dyDescent="0.3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Table5[[#This Row],[sales]]-(Table5[[#This Row],[sales]]*Table5[[#This Row],[discount]])</f>
        <v>488.83560000000006</v>
      </c>
      <c r="O9454" s="6">
        <f>Table5[[#This Row],[profit]]/Table5[[#This Row],[net_sales]]</f>
        <v>0.15183018585389441</v>
      </c>
      <c r="P9454" s="3" t="str">
        <f>IF(Table5[[#This Row],[Profit_Percentage]]&lt;=24.5%,"low","high")</f>
        <v>low</v>
      </c>
      <c r="Q9454" s="3" t="str">
        <f>IF(Table5[[#This Row],[Profit_Percentage]]&gt;25%,"high_profit","low_profit")&amp;(IF(Table5[[#This Row],[net_sales]]&gt;1000," high_sales"," low_sales"))</f>
        <v>low_profit low_sales</v>
      </c>
      <c r="R9454" s="3"/>
    </row>
    <row r="9455" spans="1:18" ht="14.25" customHeight="1" x14ac:dyDescent="0.3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Table5[[#This Row],[sales]]-(Table5[[#This Row],[sales]]*Table5[[#This Row],[discount]])</f>
        <v>3324.2089999999998</v>
      </c>
      <c r="O9455" s="6">
        <f>Table5[[#This Row],[profit]]/Table5[[#This Row],[net_sales]]</f>
        <v>0.19274359704820004</v>
      </c>
      <c r="P9455" s="3" t="str">
        <f>IF(Table5[[#This Row],[Profit_Percentage]]&lt;=24.5%,"low","high")</f>
        <v>low</v>
      </c>
      <c r="Q9455" s="3" t="str">
        <f>IF(Table5[[#This Row],[Profit_Percentage]]&gt;25%,"high_profit","low_profit")&amp;(IF(Table5[[#This Row],[net_sales]]&gt;1000," high_sales"," low_sales"))</f>
        <v>low_profit high_sales</v>
      </c>
      <c r="R9455" s="3"/>
    </row>
    <row r="9456" spans="1:18" ht="14.25" customHeight="1" x14ac:dyDescent="0.3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Table5[[#This Row],[sales]]-(Table5[[#This Row],[sales]]*Table5[[#This Row],[discount]])</f>
        <v>916.63599999999997</v>
      </c>
      <c r="O9456" s="6">
        <f>Table5[[#This Row],[profit]]/Table5[[#This Row],[net_sales]]</f>
        <v>0.1899445363263062</v>
      </c>
      <c r="P9456" s="3" t="str">
        <f>IF(Table5[[#This Row],[Profit_Percentage]]&lt;=24.5%,"low","high")</f>
        <v>low</v>
      </c>
      <c r="Q9456" s="3" t="str">
        <f>IF(Table5[[#This Row],[Profit_Percentage]]&gt;25%,"high_profit","low_profit")&amp;(IF(Table5[[#This Row],[net_sales]]&gt;1000," high_sales"," low_sales"))</f>
        <v>low_profit low_sales</v>
      </c>
      <c r="R9456" s="3"/>
    </row>
    <row r="9457" spans="1:18" ht="14.25" customHeight="1" x14ac:dyDescent="0.3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Table5[[#This Row],[sales]]-(Table5[[#This Row],[sales]]*Table5[[#This Row],[discount]])</f>
        <v>2072.0367000000001</v>
      </c>
      <c r="O9457" s="6">
        <f>Table5[[#This Row],[profit]]/Table5[[#This Row],[net_sales]]</f>
        <v>0.1679893025060801</v>
      </c>
      <c r="P9457" s="3" t="str">
        <f>IF(Table5[[#This Row],[Profit_Percentage]]&lt;=24.5%,"low","high")</f>
        <v>low</v>
      </c>
      <c r="Q9457" s="3" t="str">
        <f>IF(Table5[[#This Row],[Profit_Percentage]]&gt;25%,"high_profit","low_profit")&amp;(IF(Table5[[#This Row],[net_sales]]&gt;1000," high_sales"," low_sales"))</f>
        <v>low_profit high_sales</v>
      </c>
      <c r="R9457" s="3"/>
    </row>
    <row r="9458" spans="1:18" ht="14.25" customHeight="1" x14ac:dyDescent="0.3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Table5[[#This Row],[sales]]-(Table5[[#This Row],[sales]]*Table5[[#This Row],[discount]])</f>
        <v>556.03939999999989</v>
      </c>
      <c r="O9458" s="6">
        <f>Table5[[#This Row],[profit]]/Table5[[#This Row],[net_sales]]</f>
        <v>0.31769331453850219</v>
      </c>
      <c r="P9458" s="3" t="str">
        <f>IF(Table5[[#This Row],[Profit_Percentage]]&lt;=24.5%,"low","high")</f>
        <v>high</v>
      </c>
      <c r="Q9458" s="3" t="str">
        <f>IF(Table5[[#This Row],[Profit_Percentage]]&gt;25%,"high_profit","low_profit")&amp;(IF(Table5[[#This Row],[net_sales]]&gt;1000," high_sales"," low_sales"))</f>
        <v>high_profit low_sales</v>
      </c>
      <c r="R9458" s="3"/>
    </row>
    <row r="9459" spans="1:18" ht="14.25" customHeight="1" x14ac:dyDescent="0.3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Table5[[#This Row],[sales]]-(Table5[[#This Row],[sales]]*Table5[[#This Row],[discount]])</f>
        <v>1142.1497999999999</v>
      </c>
      <c r="O9459" s="6">
        <f>Table5[[#This Row],[profit]]/Table5[[#This Row],[net_sales]]</f>
        <v>0.27063875509149504</v>
      </c>
      <c r="P9459" s="3" t="str">
        <f>IF(Table5[[#This Row],[Profit_Percentage]]&lt;=24.5%,"low","high")</f>
        <v>high</v>
      </c>
      <c r="Q9459" s="3" t="str">
        <f>IF(Table5[[#This Row],[Profit_Percentage]]&gt;25%,"high_profit","low_profit")&amp;(IF(Table5[[#This Row],[net_sales]]&gt;1000," high_sales"," low_sales"))</f>
        <v>high_profit high_sales</v>
      </c>
      <c r="R9459" s="3"/>
    </row>
    <row r="9460" spans="1:18" ht="14.25" customHeight="1" x14ac:dyDescent="0.3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Table5[[#This Row],[sales]]-(Table5[[#This Row],[sales]]*Table5[[#This Row],[discount]])</f>
        <v>1168.1005</v>
      </c>
      <c r="O9460" s="6">
        <f>Table5[[#This Row],[profit]]/Table5[[#This Row],[net_sales]]</f>
        <v>0.20006840164865949</v>
      </c>
      <c r="P9460" s="3" t="str">
        <f>IF(Table5[[#This Row],[Profit_Percentage]]&lt;=24.5%,"low","high")</f>
        <v>low</v>
      </c>
      <c r="Q9460" s="3" t="str">
        <f>IF(Table5[[#This Row],[Profit_Percentage]]&gt;25%,"high_profit","low_profit")&amp;(IF(Table5[[#This Row],[net_sales]]&gt;1000," high_sales"," low_sales"))</f>
        <v>low_profit high_sales</v>
      </c>
      <c r="R9460" s="3"/>
    </row>
    <row r="9461" spans="1:18" ht="14.25" customHeight="1" x14ac:dyDescent="0.3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Table5[[#This Row],[sales]]-(Table5[[#This Row],[sales]]*Table5[[#This Row],[discount]])</f>
        <v>1214.7950000000001</v>
      </c>
      <c r="O9461" s="6">
        <f>Table5[[#This Row],[profit]]/Table5[[#This Row],[net_sales]]</f>
        <v>0.36106503566445364</v>
      </c>
      <c r="P9461" s="3" t="str">
        <f>IF(Table5[[#This Row],[Profit_Percentage]]&lt;=24.5%,"low","high")</f>
        <v>high</v>
      </c>
      <c r="Q9461" s="3" t="str">
        <f>IF(Table5[[#This Row],[Profit_Percentage]]&gt;25%,"high_profit","low_profit")&amp;(IF(Table5[[#This Row],[net_sales]]&gt;1000," high_sales"," low_sales"))</f>
        <v>high_profit high_sales</v>
      </c>
      <c r="R9461" s="3"/>
    </row>
    <row r="9462" spans="1:18" ht="14.25" customHeight="1" x14ac:dyDescent="0.3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Table5[[#This Row],[sales]]-(Table5[[#This Row],[sales]]*Table5[[#This Row],[discount]])</f>
        <v>1660.8361</v>
      </c>
      <c r="O9462" s="6">
        <f>Table5[[#This Row],[profit]]/Table5[[#This Row],[net_sales]]</f>
        <v>0.25915260392039891</v>
      </c>
      <c r="P9462" s="3" t="str">
        <f>IF(Table5[[#This Row],[Profit_Percentage]]&lt;=24.5%,"low","high")</f>
        <v>high</v>
      </c>
      <c r="Q9462" s="3" t="str">
        <f>IF(Table5[[#This Row],[Profit_Percentage]]&gt;25%,"high_profit","low_profit")&amp;(IF(Table5[[#This Row],[net_sales]]&gt;1000," high_sales"," low_sales"))</f>
        <v>high_profit high_sales</v>
      </c>
      <c r="R9462" s="3"/>
    </row>
    <row r="9463" spans="1:18" ht="14.25" customHeight="1" x14ac:dyDescent="0.3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Table5[[#This Row],[sales]]-(Table5[[#This Row],[sales]]*Table5[[#This Row],[discount]])</f>
        <v>1445.5644</v>
      </c>
      <c r="O9463" s="6">
        <f>Table5[[#This Row],[profit]]/Table5[[#This Row],[net_sales]]</f>
        <v>0.13459102894343553</v>
      </c>
      <c r="P9463" s="3" t="str">
        <f>IF(Table5[[#This Row],[Profit_Percentage]]&lt;=24.5%,"low","high")</f>
        <v>low</v>
      </c>
      <c r="Q9463" s="3" t="str">
        <f>IF(Table5[[#This Row],[Profit_Percentage]]&gt;25%,"high_profit","low_profit")&amp;(IF(Table5[[#This Row],[net_sales]]&gt;1000," high_sales"," low_sales"))</f>
        <v>low_profit high_sales</v>
      </c>
      <c r="R9463" s="3"/>
    </row>
    <row r="9464" spans="1:18" ht="14.25" customHeight="1" x14ac:dyDescent="0.3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Table5[[#This Row],[sales]]-(Table5[[#This Row],[sales]]*Table5[[#This Row],[discount]])</f>
        <v>408.40799999999996</v>
      </c>
      <c r="O9464" s="6">
        <f>Table5[[#This Row],[profit]]/Table5[[#This Row],[net_sales]]</f>
        <v>0.3845908992967817</v>
      </c>
      <c r="P9464" s="3" t="str">
        <f>IF(Table5[[#This Row],[Profit_Percentage]]&lt;=24.5%,"low","high")</f>
        <v>high</v>
      </c>
      <c r="Q9464" s="3" t="str">
        <f>IF(Table5[[#This Row],[Profit_Percentage]]&gt;25%,"high_profit","low_profit")&amp;(IF(Table5[[#This Row],[net_sales]]&gt;1000," high_sales"," low_sales"))</f>
        <v>high_profit low_sales</v>
      </c>
      <c r="R9464" s="3"/>
    </row>
    <row r="9465" spans="1:18" ht="14.25" customHeight="1" x14ac:dyDescent="0.3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Table5[[#This Row],[sales]]-(Table5[[#This Row],[sales]]*Table5[[#This Row],[discount]])</f>
        <v>2201.8510999999999</v>
      </c>
      <c r="O9465" s="6">
        <f>Table5[[#This Row],[profit]]/Table5[[#This Row],[net_sales]]</f>
        <v>0.21132219158688798</v>
      </c>
      <c r="P9465" s="3" t="str">
        <f>IF(Table5[[#This Row],[Profit_Percentage]]&lt;=24.5%,"low","high")</f>
        <v>low</v>
      </c>
      <c r="Q9465" s="3" t="str">
        <f>IF(Table5[[#This Row],[Profit_Percentage]]&gt;25%,"high_profit","low_profit")&amp;(IF(Table5[[#This Row],[net_sales]]&gt;1000," high_sales"," low_sales"))</f>
        <v>low_profit high_sales</v>
      </c>
      <c r="R9465" s="3"/>
    </row>
    <row r="9466" spans="1:18" ht="14.25" customHeight="1" x14ac:dyDescent="0.3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Table5[[#This Row],[sales]]-(Table5[[#This Row],[sales]]*Table5[[#This Row],[discount]])</f>
        <v>2474.2916000000005</v>
      </c>
      <c r="O9466" s="6">
        <f>Table5[[#This Row],[profit]]/Table5[[#This Row],[net_sales]]</f>
        <v>0.19983497498839664</v>
      </c>
      <c r="P9466" s="3" t="str">
        <f>IF(Table5[[#This Row],[Profit_Percentage]]&lt;=24.5%,"low","high")</f>
        <v>low</v>
      </c>
      <c r="Q9466" s="3" t="str">
        <f>IF(Table5[[#This Row],[Profit_Percentage]]&gt;25%,"high_profit","low_profit")&amp;(IF(Table5[[#This Row],[net_sales]]&gt;1000," high_sales"," low_sales"))</f>
        <v>low_profit high_sales</v>
      </c>
      <c r="R9466" s="3"/>
    </row>
    <row r="9467" spans="1:18" ht="14.25" customHeight="1" x14ac:dyDescent="0.3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Table5[[#This Row],[sales]]-(Table5[[#This Row],[sales]]*Table5[[#This Row],[discount]])</f>
        <v>2427.5394000000001</v>
      </c>
      <c r="O9467" s="6">
        <f>Table5[[#This Row],[profit]]/Table5[[#This Row],[net_sales]]</f>
        <v>0.14080924906924269</v>
      </c>
      <c r="P9467" s="3" t="str">
        <f>IF(Table5[[#This Row],[Profit_Percentage]]&lt;=24.5%,"low","high")</f>
        <v>low</v>
      </c>
      <c r="Q9467" s="3" t="str">
        <f>IF(Table5[[#This Row],[Profit_Percentage]]&gt;25%,"high_profit","low_profit")&amp;(IF(Table5[[#This Row],[net_sales]]&gt;1000," high_sales"," low_sales"))</f>
        <v>low_profit high_sales</v>
      </c>
      <c r="R9467" s="3"/>
    </row>
    <row r="9468" spans="1:18" ht="14.25" customHeight="1" x14ac:dyDescent="0.3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Table5[[#This Row],[sales]]-(Table5[[#This Row],[sales]]*Table5[[#This Row],[discount]])</f>
        <v>2033.2592000000002</v>
      </c>
      <c r="O9468" s="6">
        <f>Table5[[#This Row],[profit]]/Table5[[#This Row],[net_sales]]</f>
        <v>0.43113539090343223</v>
      </c>
      <c r="P9468" s="3" t="str">
        <f>IF(Table5[[#This Row],[Profit_Percentage]]&lt;=24.5%,"low","high")</f>
        <v>high</v>
      </c>
      <c r="Q9468" s="3" t="str">
        <f>IF(Table5[[#This Row],[Profit_Percentage]]&gt;25%,"high_profit","low_profit")&amp;(IF(Table5[[#This Row],[net_sales]]&gt;1000," high_sales"," low_sales"))</f>
        <v>high_profit high_sales</v>
      </c>
      <c r="R9468" s="3"/>
    </row>
    <row r="9469" spans="1:18" ht="14.25" customHeight="1" x14ac:dyDescent="0.3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Table5[[#This Row],[sales]]-(Table5[[#This Row],[sales]]*Table5[[#This Row],[discount]])</f>
        <v>1590.8339999999998</v>
      </c>
      <c r="O9469" s="6">
        <f>Table5[[#This Row],[profit]]/Table5[[#This Row],[net_sales]]</f>
        <v>0.21605648358031071</v>
      </c>
      <c r="P9469" s="3" t="str">
        <f>IF(Table5[[#This Row],[Profit_Percentage]]&lt;=24.5%,"low","high")</f>
        <v>low</v>
      </c>
      <c r="Q9469" s="3" t="str">
        <f>IF(Table5[[#This Row],[Profit_Percentage]]&gt;25%,"high_profit","low_profit")&amp;(IF(Table5[[#This Row],[net_sales]]&gt;1000," high_sales"," low_sales"))</f>
        <v>low_profit high_sales</v>
      </c>
      <c r="R9469" s="3"/>
    </row>
    <row r="9470" spans="1:18" ht="14.25" customHeight="1" x14ac:dyDescent="0.3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Table5[[#This Row],[sales]]-(Table5[[#This Row],[sales]]*Table5[[#This Row],[discount]])</f>
        <v>2035.6125</v>
      </c>
      <c r="O9470" s="6">
        <f>Table5[[#This Row],[profit]]/Table5[[#This Row],[net_sales]]</f>
        <v>0.16880914221149654</v>
      </c>
      <c r="P9470" s="3" t="str">
        <f>IF(Table5[[#This Row],[Profit_Percentage]]&lt;=24.5%,"low","high")</f>
        <v>low</v>
      </c>
      <c r="Q9470" s="3" t="str">
        <f>IF(Table5[[#This Row],[Profit_Percentage]]&gt;25%,"high_profit","low_profit")&amp;(IF(Table5[[#This Row],[net_sales]]&gt;1000," high_sales"," low_sales"))</f>
        <v>low_profit high_sales</v>
      </c>
      <c r="R9470" s="3"/>
    </row>
    <row r="9471" spans="1:18" ht="14.25" customHeight="1" x14ac:dyDescent="0.3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Table5[[#This Row],[sales]]-(Table5[[#This Row],[sales]]*Table5[[#This Row],[discount]])</f>
        <v>1785.8249999999998</v>
      </c>
      <c r="O9471" s="6">
        <f>Table5[[#This Row],[profit]]/Table5[[#This Row],[net_sales]]</f>
        <v>0.34612574020410736</v>
      </c>
      <c r="P9471" s="3" t="str">
        <f>IF(Table5[[#This Row],[Profit_Percentage]]&lt;=24.5%,"low","high")</f>
        <v>high</v>
      </c>
      <c r="Q9471" s="3" t="str">
        <f>IF(Table5[[#This Row],[Profit_Percentage]]&gt;25%,"high_profit","low_profit")&amp;(IF(Table5[[#This Row],[net_sales]]&gt;1000," high_sales"," low_sales"))</f>
        <v>high_profit high_sales</v>
      </c>
      <c r="R9471" s="3"/>
    </row>
    <row r="9472" spans="1:18" ht="14.25" customHeight="1" x14ac:dyDescent="0.3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Table5[[#This Row],[sales]]-(Table5[[#This Row],[sales]]*Table5[[#This Row],[discount]])</f>
        <v>811.2595</v>
      </c>
      <c r="O9472" s="6">
        <f>Table5[[#This Row],[profit]]/Table5[[#This Row],[net_sales]]</f>
        <v>0.23218218091744999</v>
      </c>
      <c r="P9472" s="3" t="str">
        <f>IF(Table5[[#This Row],[Profit_Percentage]]&lt;=24.5%,"low","high")</f>
        <v>low</v>
      </c>
      <c r="Q9472" s="3" t="str">
        <f>IF(Table5[[#This Row],[Profit_Percentage]]&gt;25%,"high_profit","low_profit")&amp;(IF(Table5[[#This Row],[net_sales]]&gt;1000," high_sales"," low_sales"))</f>
        <v>low_profit low_sales</v>
      </c>
      <c r="R9472" s="3"/>
    </row>
    <row r="9473" spans="1:18" ht="14.25" customHeight="1" x14ac:dyDescent="0.3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Table5[[#This Row],[sales]]-(Table5[[#This Row],[sales]]*Table5[[#This Row],[discount]])</f>
        <v>1938.0060000000001</v>
      </c>
      <c r="O9473" s="6">
        <f>Table5[[#This Row],[profit]]/Table5[[#This Row],[net_sales]]</f>
        <v>0.14646497482463935</v>
      </c>
      <c r="P9473" s="3" t="str">
        <f>IF(Table5[[#This Row],[Profit_Percentage]]&lt;=24.5%,"low","high")</f>
        <v>low</v>
      </c>
      <c r="Q9473" s="3" t="str">
        <f>IF(Table5[[#This Row],[Profit_Percentage]]&gt;25%,"high_profit","low_profit")&amp;(IF(Table5[[#This Row],[net_sales]]&gt;1000," high_sales"," low_sales"))</f>
        <v>low_profit high_sales</v>
      </c>
      <c r="R9473" s="3"/>
    </row>
    <row r="9474" spans="1:18" ht="14.25" customHeight="1" x14ac:dyDescent="0.3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Table5[[#This Row],[sales]]-(Table5[[#This Row],[sales]]*Table5[[#This Row],[discount]])</f>
        <v>667.87379999999996</v>
      </c>
      <c r="O9474" s="6">
        <f>Table5[[#This Row],[profit]]/Table5[[#This Row],[net_sales]]</f>
        <v>0.13417205466062601</v>
      </c>
      <c r="P9474" s="3" t="str">
        <f>IF(Table5[[#This Row],[Profit_Percentage]]&lt;=24.5%,"low","high")</f>
        <v>low</v>
      </c>
      <c r="Q9474" s="3" t="str">
        <f>IF(Table5[[#This Row],[Profit_Percentage]]&gt;25%,"high_profit","low_profit")&amp;(IF(Table5[[#This Row],[net_sales]]&gt;1000," high_sales"," low_sales"))</f>
        <v>low_profit low_sales</v>
      </c>
      <c r="R9474" s="3"/>
    </row>
    <row r="9475" spans="1:18" ht="14.25" customHeight="1" x14ac:dyDescent="0.3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Table5[[#This Row],[sales]]-(Table5[[#This Row],[sales]]*Table5[[#This Row],[discount]])</f>
        <v>409.8014</v>
      </c>
      <c r="O9475" s="6">
        <f>Table5[[#This Row],[profit]]/Table5[[#This Row],[net_sales]]</f>
        <v>0.16947233464795386</v>
      </c>
      <c r="P9475" s="3" t="str">
        <f>IF(Table5[[#This Row],[Profit_Percentage]]&lt;=24.5%,"low","high")</f>
        <v>low</v>
      </c>
      <c r="Q9475" s="3" t="str">
        <f>IF(Table5[[#This Row],[Profit_Percentage]]&gt;25%,"high_profit","low_profit")&amp;(IF(Table5[[#This Row],[net_sales]]&gt;1000," high_sales"," low_sales"))</f>
        <v>low_profit low_sales</v>
      </c>
      <c r="R9475" s="3"/>
    </row>
    <row r="9476" spans="1:18" ht="14.25" customHeight="1" x14ac:dyDescent="0.3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Table5[[#This Row],[sales]]-(Table5[[#This Row],[sales]]*Table5[[#This Row],[discount]])</f>
        <v>191.691</v>
      </c>
      <c r="O9476" s="6">
        <f>Table5[[#This Row],[profit]]/Table5[[#This Row],[net_sales]]</f>
        <v>7.5381734145056362E-2</v>
      </c>
      <c r="P9476" s="3" t="str">
        <f>IF(Table5[[#This Row],[Profit_Percentage]]&lt;=24.5%,"low","high")</f>
        <v>low</v>
      </c>
      <c r="Q9476" s="3" t="str">
        <f>IF(Table5[[#This Row],[Profit_Percentage]]&gt;25%,"high_profit","low_profit")&amp;(IF(Table5[[#This Row],[net_sales]]&gt;1000," high_sales"," low_sales"))</f>
        <v>low_profit low_sales</v>
      </c>
      <c r="R9476" s="3"/>
    </row>
    <row r="9477" spans="1:18" ht="14.25" customHeight="1" x14ac:dyDescent="0.3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Table5[[#This Row],[sales]]-(Table5[[#This Row],[sales]]*Table5[[#This Row],[discount]])</f>
        <v>1069.9128000000001</v>
      </c>
      <c r="O9477" s="6">
        <f>Table5[[#This Row],[profit]]/Table5[[#This Row],[net_sales]]</f>
        <v>0.39732209952063385</v>
      </c>
      <c r="P9477" s="3" t="str">
        <f>IF(Table5[[#This Row],[Profit_Percentage]]&lt;=24.5%,"low","high")</f>
        <v>high</v>
      </c>
      <c r="Q9477" s="3" t="str">
        <f>IF(Table5[[#This Row],[Profit_Percentage]]&gt;25%,"high_profit","low_profit")&amp;(IF(Table5[[#This Row],[net_sales]]&gt;1000," high_sales"," low_sales"))</f>
        <v>high_profit high_sales</v>
      </c>
      <c r="R9477" s="3"/>
    </row>
    <row r="9478" spans="1:18" ht="14.25" customHeight="1" x14ac:dyDescent="0.3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Table5[[#This Row],[sales]]-(Table5[[#This Row],[sales]]*Table5[[#This Row],[discount]])</f>
        <v>1153.2642999999998</v>
      </c>
      <c r="O9478" s="6">
        <f>Table5[[#This Row],[profit]]/Table5[[#This Row],[net_sales]]</f>
        <v>0.4317917410605705</v>
      </c>
      <c r="P9478" s="3" t="str">
        <f>IF(Table5[[#This Row],[Profit_Percentage]]&lt;=24.5%,"low","high")</f>
        <v>high</v>
      </c>
      <c r="Q9478" s="3" t="str">
        <f>IF(Table5[[#This Row],[Profit_Percentage]]&gt;25%,"high_profit","low_profit")&amp;(IF(Table5[[#This Row],[net_sales]]&gt;1000," high_sales"," low_sales"))</f>
        <v>high_profit high_sales</v>
      </c>
      <c r="R9478" s="3"/>
    </row>
    <row r="9479" spans="1:18" ht="14.25" customHeight="1" x14ac:dyDescent="0.3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Table5[[#This Row],[sales]]-(Table5[[#This Row],[sales]]*Table5[[#This Row],[discount]])</f>
        <v>2151.6346999999996</v>
      </c>
      <c r="O9479" s="6">
        <f>Table5[[#This Row],[profit]]/Table5[[#This Row],[net_sales]]</f>
        <v>0.24774186807825699</v>
      </c>
      <c r="P9479" s="3" t="str">
        <f>IF(Table5[[#This Row],[Profit_Percentage]]&lt;=24.5%,"low","high")</f>
        <v>high</v>
      </c>
      <c r="Q9479" s="3" t="str">
        <f>IF(Table5[[#This Row],[Profit_Percentage]]&gt;25%,"high_profit","low_profit")&amp;(IF(Table5[[#This Row],[net_sales]]&gt;1000," high_sales"," low_sales"))</f>
        <v>low_profit high_sales</v>
      </c>
      <c r="R9479" s="3"/>
    </row>
    <row r="9480" spans="1:18" ht="14.25" customHeight="1" x14ac:dyDescent="0.3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Table5[[#This Row],[sales]]-(Table5[[#This Row],[sales]]*Table5[[#This Row],[discount]])</f>
        <v>1669.0941999999998</v>
      </c>
      <c r="O9480" s="6">
        <f>Table5[[#This Row],[profit]]/Table5[[#This Row],[net_sales]]</f>
        <v>0.12023287840794128</v>
      </c>
      <c r="P9480" s="3" t="str">
        <f>IF(Table5[[#This Row],[Profit_Percentage]]&lt;=24.5%,"low","high")</f>
        <v>low</v>
      </c>
      <c r="Q9480" s="3" t="str">
        <f>IF(Table5[[#This Row],[Profit_Percentage]]&gt;25%,"high_profit","low_profit")&amp;(IF(Table5[[#This Row],[net_sales]]&gt;1000," high_sales"," low_sales"))</f>
        <v>low_profit high_sales</v>
      </c>
      <c r="R9480" s="3"/>
    </row>
    <row r="9481" spans="1:18" ht="14.25" customHeight="1" x14ac:dyDescent="0.3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Table5[[#This Row],[sales]]-(Table5[[#This Row],[sales]]*Table5[[#This Row],[discount]])</f>
        <v>2756.0959999999995</v>
      </c>
      <c r="O9481" s="6">
        <f>Table5[[#This Row],[profit]]/Table5[[#This Row],[net_sales]]</f>
        <v>0.21126622584989785</v>
      </c>
      <c r="P9481" s="3" t="str">
        <f>IF(Table5[[#This Row],[Profit_Percentage]]&lt;=24.5%,"low","high")</f>
        <v>low</v>
      </c>
      <c r="Q9481" s="3" t="str">
        <f>IF(Table5[[#This Row],[Profit_Percentage]]&gt;25%,"high_profit","low_profit")&amp;(IF(Table5[[#This Row],[net_sales]]&gt;1000," high_sales"," low_sales"))</f>
        <v>low_profit high_sales</v>
      </c>
      <c r="R9481" s="3"/>
    </row>
    <row r="9482" spans="1:18" ht="14.25" customHeight="1" x14ac:dyDescent="0.3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Table5[[#This Row],[sales]]-(Table5[[#This Row],[sales]]*Table5[[#This Row],[discount]])</f>
        <v>858.59190000000001</v>
      </c>
      <c r="O9482" s="6">
        <f>Table5[[#This Row],[profit]]/Table5[[#This Row],[net_sales]]</f>
        <v>0.15730406960512905</v>
      </c>
      <c r="P9482" s="3" t="str">
        <f>IF(Table5[[#This Row],[Profit_Percentage]]&lt;=24.5%,"low","high")</f>
        <v>low</v>
      </c>
      <c r="Q9482" s="3" t="str">
        <f>IF(Table5[[#This Row],[Profit_Percentage]]&gt;25%,"high_profit","low_profit")&amp;(IF(Table5[[#This Row],[net_sales]]&gt;1000," high_sales"," low_sales"))</f>
        <v>low_profit low_sales</v>
      </c>
      <c r="R9482" s="3"/>
    </row>
    <row r="9483" spans="1:18" ht="14.25" customHeight="1" x14ac:dyDescent="0.3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Table5[[#This Row],[sales]]-(Table5[[#This Row],[sales]]*Table5[[#This Row],[discount]])</f>
        <v>1024.3287</v>
      </c>
      <c r="O9483" s="6">
        <f>Table5[[#This Row],[profit]]/Table5[[#This Row],[net_sales]]</f>
        <v>0.15741040937347553</v>
      </c>
      <c r="P9483" s="3" t="str">
        <f>IF(Table5[[#This Row],[Profit_Percentage]]&lt;=24.5%,"low","high")</f>
        <v>low</v>
      </c>
      <c r="Q9483" s="3" t="str">
        <f>IF(Table5[[#This Row],[Profit_Percentage]]&gt;25%,"high_profit","low_profit")&amp;(IF(Table5[[#This Row],[net_sales]]&gt;1000," high_sales"," low_sales"))</f>
        <v>low_profit high_sales</v>
      </c>
      <c r="R9483" s="3"/>
    </row>
    <row r="9484" spans="1:18" ht="14.25" customHeight="1" x14ac:dyDescent="0.3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Table5[[#This Row],[sales]]-(Table5[[#This Row],[sales]]*Table5[[#This Row],[discount]])</f>
        <v>4004.5795000000003</v>
      </c>
      <c r="O9484" s="6">
        <f>Table5[[#This Row],[profit]]/Table5[[#This Row],[net_sales]]</f>
        <v>8.8338863044172294E-2</v>
      </c>
      <c r="P9484" s="3" t="str">
        <f>IF(Table5[[#This Row],[Profit_Percentage]]&lt;=24.5%,"low","high")</f>
        <v>low</v>
      </c>
      <c r="Q9484" s="3" t="str">
        <f>IF(Table5[[#This Row],[Profit_Percentage]]&gt;25%,"high_profit","low_profit")&amp;(IF(Table5[[#This Row],[net_sales]]&gt;1000," high_sales"," low_sales"))</f>
        <v>low_profit high_sales</v>
      </c>
      <c r="R9484" s="3"/>
    </row>
    <row r="9485" spans="1:18" ht="14.25" customHeight="1" x14ac:dyDescent="0.3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Table5[[#This Row],[sales]]-(Table5[[#This Row],[sales]]*Table5[[#This Row],[discount]])</f>
        <v>1388.2501999999999</v>
      </c>
      <c r="O9485" s="6">
        <f>Table5[[#This Row],[profit]]/Table5[[#This Row],[net_sales]]</f>
        <v>0.12358002901782403</v>
      </c>
      <c r="P9485" s="3" t="str">
        <f>IF(Table5[[#This Row],[Profit_Percentage]]&lt;=24.5%,"low","high")</f>
        <v>low</v>
      </c>
      <c r="Q9485" s="3" t="str">
        <f>IF(Table5[[#This Row],[Profit_Percentage]]&gt;25%,"high_profit","low_profit")&amp;(IF(Table5[[#This Row],[net_sales]]&gt;1000," high_sales"," low_sales"))</f>
        <v>low_profit high_sales</v>
      </c>
      <c r="R9485" s="3"/>
    </row>
    <row r="9486" spans="1:18" ht="14.25" customHeight="1" x14ac:dyDescent="0.3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Table5[[#This Row],[sales]]-(Table5[[#This Row],[sales]]*Table5[[#This Row],[discount]])</f>
        <v>2498.8005000000003</v>
      </c>
      <c r="O9486" s="6">
        <f>Table5[[#This Row],[profit]]/Table5[[#This Row],[net_sales]]</f>
        <v>0.45182478553209826</v>
      </c>
      <c r="P9486" s="3" t="str">
        <f>IF(Table5[[#This Row],[Profit_Percentage]]&lt;=24.5%,"low","high")</f>
        <v>high</v>
      </c>
      <c r="Q9486" s="3" t="str">
        <f>IF(Table5[[#This Row],[Profit_Percentage]]&gt;25%,"high_profit","low_profit")&amp;(IF(Table5[[#This Row],[net_sales]]&gt;1000," high_sales"," low_sales"))</f>
        <v>high_profit high_sales</v>
      </c>
      <c r="R9486" s="3"/>
    </row>
    <row r="9487" spans="1:18" ht="14.25" customHeight="1" x14ac:dyDescent="0.3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Table5[[#This Row],[sales]]-(Table5[[#This Row],[sales]]*Table5[[#This Row],[discount]])</f>
        <v>2235.3418000000001</v>
      </c>
      <c r="O9487" s="6">
        <f>Table5[[#This Row],[profit]]/Table5[[#This Row],[net_sales]]</f>
        <v>0.27938009301306849</v>
      </c>
      <c r="P9487" s="3" t="str">
        <f>IF(Table5[[#This Row],[Profit_Percentage]]&lt;=24.5%,"low","high")</f>
        <v>high</v>
      </c>
      <c r="Q9487" s="3" t="str">
        <f>IF(Table5[[#This Row],[Profit_Percentage]]&gt;25%,"high_profit","low_profit")&amp;(IF(Table5[[#This Row],[net_sales]]&gt;1000," high_sales"," low_sales"))</f>
        <v>high_profit high_sales</v>
      </c>
      <c r="R9487" s="3"/>
    </row>
    <row r="9488" spans="1:18" ht="14.25" customHeight="1" x14ac:dyDescent="0.3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Table5[[#This Row],[sales]]-(Table5[[#This Row],[sales]]*Table5[[#This Row],[discount]])</f>
        <v>1637.6576</v>
      </c>
      <c r="O9488" s="6">
        <f>Table5[[#This Row],[profit]]/Table5[[#This Row],[net_sales]]</f>
        <v>0.15925795477638305</v>
      </c>
      <c r="P9488" s="3" t="str">
        <f>IF(Table5[[#This Row],[Profit_Percentage]]&lt;=24.5%,"low","high")</f>
        <v>low</v>
      </c>
      <c r="Q9488" s="3" t="str">
        <f>IF(Table5[[#This Row],[Profit_Percentage]]&gt;25%,"high_profit","low_profit")&amp;(IF(Table5[[#This Row],[net_sales]]&gt;1000," high_sales"," low_sales"))</f>
        <v>low_profit high_sales</v>
      </c>
      <c r="R9488" s="3"/>
    </row>
    <row r="9489" spans="1:18" ht="14.25" customHeight="1" x14ac:dyDescent="0.3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Table5[[#This Row],[sales]]-(Table5[[#This Row],[sales]]*Table5[[#This Row],[discount]])</f>
        <v>800.99689999999998</v>
      </c>
      <c r="O9489" s="6">
        <f>Table5[[#This Row],[profit]]/Table5[[#This Row],[net_sales]]</f>
        <v>0.23538168499778214</v>
      </c>
      <c r="P9489" s="3" t="str">
        <f>IF(Table5[[#This Row],[Profit_Percentage]]&lt;=24.5%,"low","high")</f>
        <v>low</v>
      </c>
      <c r="Q9489" s="3" t="str">
        <f>IF(Table5[[#This Row],[Profit_Percentage]]&gt;25%,"high_profit","low_profit")&amp;(IF(Table5[[#This Row],[net_sales]]&gt;1000," high_sales"," low_sales"))</f>
        <v>low_profit low_sales</v>
      </c>
      <c r="R9489" s="3"/>
    </row>
    <row r="9490" spans="1:18" ht="14.25" customHeight="1" x14ac:dyDescent="0.3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Table5[[#This Row],[sales]]-(Table5[[#This Row],[sales]]*Table5[[#This Row],[discount]])</f>
        <v>2647.9456</v>
      </c>
      <c r="O9490" s="6">
        <f>Table5[[#This Row],[profit]]/Table5[[#This Row],[net_sales]]</f>
        <v>0.10341602183972358</v>
      </c>
      <c r="P9490" s="3" t="str">
        <f>IF(Table5[[#This Row],[Profit_Percentage]]&lt;=24.5%,"low","high")</f>
        <v>low</v>
      </c>
      <c r="Q9490" s="3" t="str">
        <f>IF(Table5[[#This Row],[Profit_Percentage]]&gt;25%,"high_profit","low_profit")&amp;(IF(Table5[[#This Row],[net_sales]]&gt;1000," high_sales"," low_sales"))</f>
        <v>low_profit high_sales</v>
      </c>
      <c r="R9490" s="3"/>
    </row>
    <row r="9491" spans="1:18" ht="14.25" customHeight="1" x14ac:dyDescent="0.3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Table5[[#This Row],[sales]]-(Table5[[#This Row],[sales]]*Table5[[#This Row],[discount]])</f>
        <v>295.20339999999999</v>
      </c>
      <c r="O9491" s="6">
        <f>Table5[[#This Row],[profit]]/Table5[[#This Row],[net_sales]]</f>
        <v>0.18580409304228881</v>
      </c>
      <c r="P9491" s="3" t="str">
        <f>IF(Table5[[#This Row],[Profit_Percentage]]&lt;=24.5%,"low","high")</f>
        <v>low</v>
      </c>
      <c r="Q9491" s="3" t="str">
        <f>IF(Table5[[#This Row],[Profit_Percentage]]&gt;25%,"high_profit","low_profit")&amp;(IF(Table5[[#This Row],[net_sales]]&gt;1000," high_sales"," low_sales"))</f>
        <v>low_profit low_sales</v>
      </c>
      <c r="R9491" s="3"/>
    </row>
    <row r="9492" spans="1:18" ht="14.25" customHeight="1" x14ac:dyDescent="0.3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Table5[[#This Row],[sales]]-(Table5[[#This Row],[sales]]*Table5[[#This Row],[discount]])</f>
        <v>1344.8324</v>
      </c>
      <c r="O9492" s="6">
        <f>Table5[[#This Row],[profit]]/Table5[[#This Row],[net_sales]]</f>
        <v>0.26791442561913292</v>
      </c>
      <c r="P9492" s="3" t="str">
        <f>IF(Table5[[#This Row],[Profit_Percentage]]&lt;=24.5%,"low","high")</f>
        <v>high</v>
      </c>
      <c r="Q9492" s="3" t="str">
        <f>IF(Table5[[#This Row],[Profit_Percentage]]&gt;25%,"high_profit","low_profit")&amp;(IF(Table5[[#This Row],[net_sales]]&gt;1000," high_sales"," low_sales"))</f>
        <v>high_profit high_sales</v>
      </c>
      <c r="R9492" s="3"/>
    </row>
    <row r="9493" spans="1:18" ht="14.25" customHeight="1" x14ac:dyDescent="0.3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Table5[[#This Row],[sales]]-(Table5[[#This Row],[sales]]*Table5[[#This Row],[discount]])</f>
        <v>2039.9939999999997</v>
      </c>
      <c r="O9493" s="6">
        <f>Table5[[#This Row],[profit]]/Table5[[#This Row],[net_sales]]</f>
        <v>0.34353042214830048</v>
      </c>
      <c r="P9493" s="3" t="str">
        <f>IF(Table5[[#This Row],[Profit_Percentage]]&lt;=24.5%,"low","high")</f>
        <v>high</v>
      </c>
      <c r="Q9493" s="3" t="str">
        <f>IF(Table5[[#This Row],[Profit_Percentage]]&gt;25%,"high_profit","low_profit")&amp;(IF(Table5[[#This Row],[net_sales]]&gt;1000," high_sales"," low_sales"))</f>
        <v>high_profit high_sales</v>
      </c>
      <c r="R9493" s="3"/>
    </row>
    <row r="9494" spans="1:18" ht="14.25" customHeight="1" x14ac:dyDescent="0.3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Table5[[#This Row],[sales]]-(Table5[[#This Row],[sales]]*Table5[[#This Row],[discount]])</f>
        <v>1473.7692</v>
      </c>
      <c r="O9494" s="6">
        <f>Table5[[#This Row],[profit]]/Table5[[#This Row],[net_sales]]</f>
        <v>0.36182056186273942</v>
      </c>
      <c r="P9494" s="3" t="str">
        <f>IF(Table5[[#This Row],[Profit_Percentage]]&lt;=24.5%,"low","high")</f>
        <v>high</v>
      </c>
      <c r="Q9494" s="3" t="str">
        <f>IF(Table5[[#This Row],[Profit_Percentage]]&gt;25%,"high_profit","low_profit")&amp;(IF(Table5[[#This Row],[net_sales]]&gt;1000," high_sales"," low_sales"))</f>
        <v>high_profit high_sales</v>
      </c>
      <c r="R9494" s="3"/>
    </row>
    <row r="9495" spans="1:18" ht="14.25" customHeight="1" x14ac:dyDescent="0.3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Table5[[#This Row],[sales]]-(Table5[[#This Row],[sales]]*Table5[[#This Row],[discount]])</f>
        <v>3976.875</v>
      </c>
      <c r="O9495" s="6">
        <f>Table5[[#This Row],[profit]]/Table5[[#This Row],[net_sales]]</f>
        <v>0.15947194719471949</v>
      </c>
      <c r="P9495" s="3" t="str">
        <f>IF(Table5[[#This Row],[Profit_Percentage]]&lt;=24.5%,"low","high")</f>
        <v>low</v>
      </c>
      <c r="Q9495" s="3" t="str">
        <f>IF(Table5[[#This Row],[Profit_Percentage]]&gt;25%,"high_profit","low_profit")&amp;(IF(Table5[[#This Row],[net_sales]]&gt;1000," high_sales"," low_sales"))</f>
        <v>low_profit high_sales</v>
      </c>
      <c r="R9495" s="3"/>
    </row>
    <row r="9496" spans="1:18" ht="14.25" customHeight="1" x14ac:dyDescent="0.3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Table5[[#This Row],[sales]]-(Table5[[#This Row],[sales]]*Table5[[#This Row],[discount]])</f>
        <v>239.89920000000001</v>
      </c>
      <c r="O9496" s="6">
        <f>Table5[[#This Row],[profit]]/Table5[[#This Row],[net_sales]]</f>
        <v>0.1592752289294837</v>
      </c>
      <c r="P9496" s="3" t="str">
        <f>IF(Table5[[#This Row],[Profit_Percentage]]&lt;=24.5%,"low","high")</f>
        <v>low</v>
      </c>
      <c r="Q9496" s="3" t="str">
        <f>IF(Table5[[#This Row],[Profit_Percentage]]&gt;25%,"high_profit","low_profit")&amp;(IF(Table5[[#This Row],[net_sales]]&gt;1000," high_sales"," low_sales"))</f>
        <v>low_profit low_sales</v>
      </c>
      <c r="R9496" s="3"/>
    </row>
    <row r="9497" spans="1:18" ht="14.25" customHeight="1" x14ac:dyDescent="0.3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Table5[[#This Row],[sales]]-(Table5[[#This Row],[sales]]*Table5[[#This Row],[discount]])</f>
        <v>2855.4269999999997</v>
      </c>
      <c r="O9497" s="6">
        <f>Table5[[#This Row],[profit]]/Table5[[#This Row],[net_sales]]</f>
        <v>0.17073803672795698</v>
      </c>
      <c r="P9497" s="3" t="str">
        <f>IF(Table5[[#This Row],[Profit_Percentage]]&lt;=24.5%,"low","high")</f>
        <v>low</v>
      </c>
      <c r="Q9497" s="3" t="str">
        <f>IF(Table5[[#This Row],[Profit_Percentage]]&gt;25%,"high_profit","low_profit")&amp;(IF(Table5[[#This Row],[net_sales]]&gt;1000," high_sales"," low_sales"))</f>
        <v>low_profit high_sales</v>
      </c>
      <c r="R9497" s="3"/>
    </row>
    <row r="9498" spans="1:18" ht="14.25" customHeight="1" x14ac:dyDescent="0.3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Table5[[#This Row],[sales]]-(Table5[[#This Row],[sales]]*Table5[[#This Row],[discount]])</f>
        <v>1976.0598</v>
      </c>
      <c r="O9498" s="6">
        <f>Table5[[#This Row],[profit]]/Table5[[#This Row],[net_sales]]</f>
        <v>0.15004100584405392</v>
      </c>
      <c r="P9498" s="3" t="str">
        <f>IF(Table5[[#This Row],[Profit_Percentage]]&lt;=24.5%,"low","high")</f>
        <v>low</v>
      </c>
      <c r="Q9498" s="3" t="str">
        <f>IF(Table5[[#This Row],[Profit_Percentage]]&gt;25%,"high_profit","low_profit")&amp;(IF(Table5[[#This Row],[net_sales]]&gt;1000," high_sales"," low_sales"))</f>
        <v>low_profit high_sales</v>
      </c>
      <c r="R9498" s="3"/>
    </row>
    <row r="9499" spans="1:18" ht="14.25" customHeight="1" x14ac:dyDescent="0.3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Table5[[#This Row],[sales]]-(Table5[[#This Row],[sales]]*Table5[[#This Row],[discount]])</f>
        <v>667.78139999999996</v>
      </c>
      <c r="O9499" s="6">
        <f>Table5[[#This Row],[profit]]/Table5[[#This Row],[net_sales]]</f>
        <v>9.1347258249481048E-2</v>
      </c>
      <c r="P9499" s="3" t="str">
        <f>IF(Table5[[#This Row],[Profit_Percentage]]&lt;=24.5%,"low","high")</f>
        <v>low</v>
      </c>
      <c r="Q9499" s="3" t="str">
        <f>IF(Table5[[#This Row],[Profit_Percentage]]&gt;25%,"high_profit","low_profit")&amp;(IF(Table5[[#This Row],[net_sales]]&gt;1000," high_sales"," low_sales"))</f>
        <v>low_profit low_sales</v>
      </c>
      <c r="R9499" s="3"/>
    </row>
    <row r="9500" spans="1:18" ht="14.25" customHeight="1" x14ac:dyDescent="0.3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Table5[[#This Row],[sales]]-(Table5[[#This Row],[sales]]*Table5[[#This Row],[discount]])</f>
        <v>2806.4474999999998</v>
      </c>
      <c r="O9500" s="6">
        <f>Table5[[#This Row],[profit]]/Table5[[#This Row],[net_sales]]</f>
        <v>0.13376697764700748</v>
      </c>
      <c r="P9500" s="3" t="str">
        <f>IF(Table5[[#This Row],[Profit_Percentage]]&lt;=24.5%,"low","high")</f>
        <v>low</v>
      </c>
      <c r="Q9500" s="3" t="str">
        <f>IF(Table5[[#This Row],[Profit_Percentage]]&gt;25%,"high_profit","low_profit")&amp;(IF(Table5[[#This Row],[net_sales]]&gt;1000," high_sales"," low_sales"))</f>
        <v>low_profit high_sales</v>
      </c>
      <c r="R9500" s="3"/>
    </row>
    <row r="9501" spans="1:18" ht="14.25" customHeight="1" x14ac:dyDescent="0.3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Table5[[#This Row],[sales]]-(Table5[[#This Row],[sales]]*Table5[[#This Row],[discount]])</f>
        <v>2073.0920000000001</v>
      </c>
      <c r="O9501" s="6">
        <f>Table5[[#This Row],[profit]]/Table5[[#This Row],[net_sales]]</f>
        <v>6.2732382354473412E-2</v>
      </c>
      <c r="P9501" s="3" t="str">
        <f>IF(Table5[[#This Row],[Profit_Percentage]]&lt;=24.5%,"low","high")</f>
        <v>low</v>
      </c>
      <c r="Q9501" s="3" t="str">
        <f>IF(Table5[[#This Row],[Profit_Percentage]]&gt;25%,"high_profit","low_profit")&amp;(IF(Table5[[#This Row],[net_sales]]&gt;1000," high_sales"," low_sales"))</f>
        <v>low_profit high_sales</v>
      </c>
      <c r="R9501" s="3"/>
    </row>
    <row r="9502" spans="1:18" ht="14.25" customHeight="1" x14ac:dyDescent="0.3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Table5[[#This Row],[sales]]-(Table5[[#This Row],[sales]]*Table5[[#This Row],[discount]])</f>
        <v>2623.6075000000001</v>
      </c>
      <c r="O9502" s="6">
        <f>Table5[[#This Row],[profit]]/Table5[[#This Row],[net_sales]]</f>
        <v>9.5685044352099152E-2</v>
      </c>
      <c r="P9502" s="3" t="str">
        <f>IF(Table5[[#This Row],[Profit_Percentage]]&lt;=24.5%,"low","high")</f>
        <v>low</v>
      </c>
      <c r="Q9502" s="3" t="str">
        <f>IF(Table5[[#This Row],[Profit_Percentage]]&gt;25%,"high_profit","low_profit")&amp;(IF(Table5[[#This Row],[net_sales]]&gt;1000," high_sales"," low_sales"))</f>
        <v>low_profit high_sales</v>
      </c>
      <c r="R9502" s="3"/>
    </row>
    <row r="9503" spans="1:18" ht="14.25" customHeight="1" x14ac:dyDescent="0.3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Table5[[#This Row],[sales]]-(Table5[[#This Row],[sales]]*Table5[[#This Row],[discount]])</f>
        <v>3242.5320000000002</v>
      </c>
      <c r="O9503" s="6">
        <f>Table5[[#This Row],[profit]]/Table5[[#This Row],[net_sales]]</f>
        <v>0.18059343747417142</v>
      </c>
      <c r="P9503" s="3" t="str">
        <f>IF(Table5[[#This Row],[Profit_Percentage]]&lt;=24.5%,"low","high")</f>
        <v>low</v>
      </c>
      <c r="Q9503" s="3" t="str">
        <f>IF(Table5[[#This Row],[Profit_Percentage]]&gt;25%,"high_profit","low_profit")&amp;(IF(Table5[[#This Row],[net_sales]]&gt;1000," high_sales"," low_sales"))</f>
        <v>low_profit high_sales</v>
      </c>
      <c r="R9503" s="3"/>
    </row>
    <row r="9504" spans="1:18" ht="14.25" customHeight="1" x14ac:dyDescent="0.3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Table5[[#This Row],[sales]]-(Table5[[#This Row],[sales]]*Table5[[#This Row],[discount]])</f>
        <v>1936.3734000000002</v>
      </c>
      <c r="O9504" s="6">
        <f>Table5[[#This Row],[profit]]/Table5[[#This Row],[net_sales]]</f>
        <v>0.1754258760216392</v>
      </c>
      <c r="P9504" s="3" t="str">
        <f>IF(Table5[[#This Row],[Profit_Percentage]]&lt;=24.5%,"low","high")</f>
        <v>low</v>
      </c>
      <c r="Q9504" s="3" t="str">
        <f>IF(Table5[[#This Row],[Profit_Percentage]]&gt;25%,"high_profit","low_profit")&amp;(IF(Table5[[#This Row],[net_sales]]&gt;1000," high_sales"," low_sales"))</f>
        <v>low_profit high_sales</v>
      </c>
      <c r="R9504" s="3"/>
    </row>
    <row r="9505" spans="1:18" ht="14.25" customHeight="1" x14ac:dyDescent="0.3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Table5[[#This Row],[sales]]-(Table5[[#This Row],[sales]]*Table5[[#This Row],[discount]])</f>
        <v>3969.1487999999999</v>
      </c>
      <c r="O9505" s="6">
        <f>Table5[[#This Row],[profit]]/Table5[[#This Row],[net_sales]]</f>
        <v>0.29687725489152733</v>
      </c>
      <c r="P9505" s="3" t="str">
        <f>IF(Table5[[#This Row],[Profit_Percentage]]&lt;=24.5%,"low","high")</f>
        <v>high</v>
      </c>
      <c r="Q9505" s="3" t="str">
        <f>IF(Table5[[#This Row],[Profit_Percentage]]&gt;25%,"high_profit","low_profit")&amp;(IF(Table5[[#This Row],[net_sales]]&gt;1000," high_sales"," low_sales"))</f>
        <v>high_profit high_sales</v>
      </c>
      <c r="R9505" s="3"/>
    </row>
    <row r="9506" spans="1:18" ht="14.25" customHeight="1" x14ac:dyDescent="0.3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Table5[[#This Row],[sales]]-(Table5[[#This Row],[sales]]*Table5[[#This Row],[discount]])</f>
        <v>3135.4533000000001</v>
      </c>
      <c r="O9506" s="6">
        <f>Table5[[#This Row],[profit]]/Table5[[#This Row],[net_sales]]</f>
        <v>0.31020395041444243</v>
      </c>
      <c r="P9506" s="3" t="str">
        <f>IF(Table5[[#This Row],[Profit_Percentage]]&lt;=24.5%,"low","high")</f>
        <v>high</v>
      </c>
      <c r="Q9506" s="3" t="str">
        <f>IF(Table5[[#This Row],[Profit_Percentage]]&gt;25%,"high_profit","low_profit")&amp;(IF(Table5[[#This Row],[net_sales]]&gt;1000," high_sales"," low_sales"))</f>
        <v>high_profit high_sales</v>
      </c>
      <c r="R9506" s="3"/>
    </row>
    <row r="9507" spans="1:18" ht="14.25" customHeight="1" x14ac:dyDescent="0.3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Table5[[#This Row],[sales]]-(Table5[[#This Row],[sales]]*Table5[[#This Row],[discount]])</f>
        <v>2544.1</v>
      </c>
      <c r="O9507" s="6">
        <f>Table5[[#This Row],[profit]]/Table5[[#This Row],[net_sales]]</f>
        <v>0.23389017727290592</v>
      </c>
      <c r="P9507" s="3" t="str">
        <f>IF(Table5[[#This Row],[Profit_Percentage]]&lt;=24.5%,"low","high")</f>
        <v>low</v>
      </c>
      <c r="Q9507" s="3" t="str">
        <f>IF(Table5[[#This Row],[Profit_Percentage]]&gt;25%,"high_profit","low_profit")&amp;(IF(Table5[[#This Row],[net_sales]]&gt;1000," high_sales"," low_sales"))</f>
        <v>low_profit high_sales</v>
      </c>
      <c r="R9507" s="3"/>
    </row>
    <row r="9508" spans="1:18" ht="14.25" customHeight="1" x14ac:dyDescent="0.3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Table5[[#This Row],[sales]]-(Table5[[#This Row],[sales]]*Table5[[#This Row],[discount]])</f>
        <v>3056.1783999999998</v>
      </c>
      <c r="O9508" s="6">
        <f>Table5[[#This Row],[profit]]/Table5[[#This Row],[net_sales]]</f>
        <v>0.31567201705240772</v>
      </c>
      <c r="P9508" s="3" t="str">
        <f>IF(Table5[[#This Row],[Profit_Percentage]]&lt;=24.5%,"low","high")</f>
        <v>high</v>
      </c>
      <c r="Q9508" s="3" t="str">
        <f>IF(Table5[[#This Row],[Profit_Percentage]]&gt;25%,"high_profit","low_profit")&amp;(IF(Table5[[#This Row],[net_sales]]&gt;1000," high_sales"," low_sales"))</f>
        <v>high_profit high_sales</v>
      </c>
      <c r="R9508" s="3"/>
    </row>
    <row r="9509" spans="1:18" ht="14.25" customHeight="1" x14ac:dyDescent="0.3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Table5[[#This Row],[sales]]-(Table5[[#This Row],[sales]]*Table5[[#This Row],[discount]])</f>
        <v>1252.8789999999999</v>
      </c>
      <c r="O9509" s="6">
        <f>Table5[[#This Row],[profit]]/Table5[[#This Row],[net_sales]]</f>
        <v>9.9067826980897611E-2</v>
      </c>
      <c r="P9509" s="3" t="str">
        <f>IF(Table5[[#This Row],[Profit_Percentage]]&lt;=24.5%,"low","high")</f>
        <v>low</v>
      </c>
      <c r="Q9509" s="3" t="str">
        <f>IF(Table5[[#This Row],[Profit_Percentage]]&gt;25%,"high_profit","low_profit")&amp;(IF(Table5[[#This Row],[net_sales]]&gt;1000," high_sales"," low_sales"))</f>
        <v>low_profit high_sales</v>
      </c>
      <c r="R9509" s="3"/>
    </row>
    <row r="9510" spans="1:18" ht="14.25" customHeight="1" x14ac:dyDescent="0.3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Table5[[#This Row],[sales]]-(Table5[[#This Row],[sales]]*Table5[[#This Row],[discount]])</f>
        <v>2060.89</v>
      </c>
      <c r="O9510" s="6">
        <f>Table5[[#This Row],[profit]]/Table5[[#This Row],[net_sales]]</f>
        <v>0.37055349873113075</v>
      </c>
      <c r="P9510" s="3" t="str">
        <f>IF(Table5[[#This Row],[Profit_Percentage]]&lt;=24.5%,"low","high")</f>
        <v>high</v>
      </c>
      <c r="Q9510" s="3" t="str">
        <f>IF(Table5[[#This Row],[Profit_Percentage]]&gt;25%,"high_profit","low_profit")&amp;(IF(Table5[[#This Row],[net_sales]]&gt;1000," high_sales"," low_sales"))</f>
        <v>high_profit high_sales</v>
      </c>
      <c r="R9510" s="3"/>
    </row>
    <row r="9511" spans="1:18" ht="14.25" customHeight="1" x14ac:dyDescent="0.3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Table5[[#This Row],[sales]]-(Table5[[#This Row],[sales]]*Table5[[#This Row],[discount]])</f>
        <v>1482.8816000000002</v>
      </c>
      <c r="O9511" s="6">
        <f>Table5[[#This Row],[profit]]/Table5[[#This Row],[net_sales]]</f>
        <v>0.32992519429737338</v>
      </c>
      <c r="P9511" s="3" t="str">
        <f>IF(Table5[[#This Row],[Profit_Percentage]]&lt;=24.5%,"low","high")</f>
        <v>high</v>
      </c>
      <c r="Q9511" s="3" t="str">
        <f>IF(Table5[[#This Row],[Profit_Percentage]]&gt;25%,"high_profit","low_profit")&amp;(IF(Table5[[#This Row],[net_sales]]&gt;1000," high_sales"," low_sales"))</f>
        <v>high_profit high_sales</v>
      </c>
      <c r="R9511" s="3"/>
    </row>
    <row r="9512" spans="1:18" ht="14.25" customHeight="1" x14ac:dyDescent="0.3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Table5[[#This Row],[sales]]-(Table5[[#This Row],[sales]]*Table5[[#This Row],[discount]])</f>
        <v>2693.5986000000003</v>
      </c>
      <c r="O9512" s="6">
        <f>Table5[[#This Row],[profit]]/Table5[[#This Row],[net_sales]]</f>
        <v>0.13532825566511653</v>
      </c>
      <c r="P9512" s="3" t="str">
        <f>IF(Table5[[#This Row],[Profit_Percentage]]&lt;=24.5%,"low","high")</f>
        <v>low</v>
      </c>
      <c r="Q9512" s="3" t="str">
        <f>IF(Table5[[#This Row],[Profit_Percentage]]&gt;25%,"high_profit","low_profit")&amp;(IF(Table5[[#This Row],[net_sales]]&gt;1000," high_sales"," low_sales"))</f>
        <v>low_profit high_sales</v>
      </c>
      <c r="R9512" s="3"/>
    </row>
    <row r="9513" spans="1:18" ht="14.25" customHeight="1" x14ac:dyDescent="0.3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Table5[[#This Row],[sales]]-(Table5[[#This Row],[sales]]*Table5[[#This Row],[discount]])</f>
        <v>1385.758</v>
      </c>
      <c r="O9513" s="6">
        <f>Table5[[#This Row],[profit]]/Table5[[#This Row],[net_sales]]</f>
        <v>0.44563336455571606</v>
      </c>
      <c r="P9513" s="3" t="str">
        <f>IF(Table5[[#This Row],[Profit_Percentage]]&lt;=24.5%,"low","high")</f>
        <v>high</v>
      </c>
      <c r="Q9513" s="3" t="str">
        <f>IF(Table5[[#This Row],[Profit_Percentage]]&gt;25%,"high_profit","low_profit")&amp;(IF(Table5[[#This Row],[net_sales]]&gt;1000," high_sales"," low_sales"))</f>
        <v>high_profit high_sales</v>
      </c>
      <c r="R9513" s="3"/>
    </row>
    <row r="9514" spans="1:18" ht="14.25" customHeight="1" x14ac:dyDescent="0.3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Table5[[#This Row],[sales]]-(Table5[[#This Row],[sales]]*Table5[[#This Row],[discount]])</f>
        <v>4216.7244000000001</v>
      </c>
      <c r="O9514" s="6">
        <f>Table5[[#This Row],[profit]]/Table5[[#This Row],[net_sales]]</f>
        <v>0.16482462074116108</v>
      </c>
      <c r="P9514" s="3" t="str">
        <f>IF(Table5[[#This Row],[Profit_Percentage]]&lt;=24.5%,"low","high")</f>
        <v>low</v>
      </c>
      <c r="Q9514" s="3" t="str">
        <f>IF(Table5[[#This Row],[Profit_Percentage]]&gt;25%,"high_profit","low_profit")&amp;(IF(Table5[[#This Row],[net_sales]]&gt;1000," high_sales"," low_sales"))</f>
        <v>low_profit high_sales</v>
      </c>
      <c r="R9514" s="3"/>
    </row>
    <row r="9515" spans="1:18" ht="14.25" customHeight="1" x14ac:dyDescent="0.3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Table5[[#This Row],[sales]]-(Table5[[#This Row],[sales]]*Table5[[#This Row],[discount]])</f>
        <v>3139.3109999999997</v>
      </c>
      <c r="O9515" s="6">
        <f>Table5[[#This Row],[profit]]/Table5[[#This Row],[net_sales]]</f>
        <v>0.14310464939599804</v>
      </c>
      <c r="P9515" s="3" t="str">
        <f>IF(Table5[[#This Row],[Profit_Percentage]]&lt;=24.5%,"low","high")</f>
        <v>low</v>
      </c>
      <c r="Q9515" s="3" t="str">
        <f>IF(Table5[[#This Row],[Profit_Percentage]]&gt;25%,"high_profit","low_profit")&amp;(IF(Table5[[#This Row],[net_sales]]&gt;1000," high_sales"," low_sales"))</f>
        <v>low_profit high_sales</v>
      </c>
      <c r="R9515" s="3"/>
    </row>
    <row r="9516" spans="1:18" ht="14.25" customHeight="1" x14ac:dyDescent="0.3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Table5[[#This Row],[sales]]-(Table5[[#This Row],[sales]]*Table5[[#This Row],[discount]])</f>
        <v>2210.7684999999997</v>
      </c>
      <c r="O9516" s="6">
        <f>Table5[[#This Row],[profit]]/Table5[[#This Row],[net_sales]]</f>
        <v>8.5933918454148425E-2</v>
      </c>
      <c r="P9516" s="3" t="str">
        <f>IF(Table5[[#This Row],[Profit_Percentage]]&lt;=24.5%,"low","high")</f>
        <v>low</v>
      </c>
      <c r="Q9516" s="3" t="str">
        <f>IF(Table5[[#This Row],[Profit_Percentage]]&gt;25%,"high_profit","low_profit")&amp;(IF(Table5[[#This Row],[net_sales]]&gt;1000," high_sales"," low_sales"))</f>
        <v>low_profit high_sales</v>
      </c>
      <c r="R9516" s="3"/>
    </row>
    <row r="9517" spans="1:18" ht="14.25" customHeight="1" x14ac:dyDescent="0.3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Table5[[#This Row],[sales]]-(Table5[[#This Row],[sales]]*Table5[[#This Row],[discount]])</f>
        <v>2509.7489</v>
      </c>
      <c r="O9517" s="6">
        <f>Table5[[#This Row],[profit]]/Table5[[#This Row],[net_sales]]</f>
        <v>0.29791426544703337</v>
      </c>
      <c r="P9517" s="3" t="str">
        <f>IF(Table5[[#This Row],[Profit_Percentage]]&lt;=24.5%,"low","high")</f>
        <v>high</v>
      </c>
      <c r="Q9517" s="3" t="str">
        <f>IF(Table5[[#This Row],[Profit_Percentage]]&gt;25%,"high_profit","low_profit")&amp;(IF(Table5[[#This Row],[net_sales]]&gt;1000," high_sales"," low_sales"))</f>
        <v>high_profit high_sales</v>
      </c>
      <c r="R9517" s="3"/>
    </row>
    <row r="9518" spans="1:18" ht="14.25" customHeight="1" x14ac:dyDescent="0.3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Table5[[#This Row],[sales]]-(Table5[[#This Row],[sales]]*Table5[[#This Row],[discount]])</f>
        <v>2559.7455</v>
      </c>
      <c r="O9518" s="6">
        <f>Table5[[#This Row],[profit]]/Table5[[#This Row],[net_sales]]</f>
        <v>0.14390102453544698</v>
      </c>
      <c r="P9518" s="3" t="str">
        <f>IF(Table5[[#This Row],[Profit_Percentage]]&lt;=24.5%,"low","high")</f>
        <v>low</v>
      </c>
      <c r="Q9518" s="3" t="str">
        <f>IF(Table5[[#This Row],[Profit_Percentage]]&gt;25%,"high_profit","low_profit")&amp;(IF(Table5[[#This Row],[net_sales]]&gt;1000," high_sales"," low_sales"))</f>
        <v>low_profit high_sales</v>
      </c>
      <c r="R9518" s="3"/>
    </row>
    <row r="9519" spans="1:18" ht="14.25" customHeight="1" x14ac:dyDescent="0.3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Table5[[#This Row],[sales]]-(Table5[[#This Row],[sales]]*Table5[[#This Row],[discount]])</f>
        <v>1253.3247000000001</v>
      </c>
      <c r="O9519" s="6">
        <f>Table5[[#This Row],[profit]]/Table5[[#This Row],[net_sales]]</f>
        <v>0.28315886537622686</v>
      </c>
      <c r="P9519" s="3" t="str">
        <f>IF(Table5[[#This Row],[Profit_Percentage]]&lt;=24.5%,"low","high")</f>
        <v>high</v>
      </c>
      <c r="Q9519" s="3" t="str">
        <f>IF(Table5[[#This Row],[Profit_Percentage]]&gt;25%,"high_profit","low_profit")&amp;(IF(Table5[[#This Row],[net_sales]]&gt;1000," high_sales"," low_sales"))</f>
        <v>high_profit high_sales</v>
      </c>
      <c r="R9519" s="3"/>
    </row>
    <row r="9520" spans="1:18" ht="14.25" customHeight="1" x14ac:dyDescent="0.3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Table5[[#This Row],[sales]]-(Table5[[#This Row],[sales]]*Table5[[#This Row],[discount]])</f>
        <v>113.88650000000001</v>
      </c>
      <c r="O9520" s="6">
        <f>Table5[[#This Row],[profit]]/Table5[[#This Row],[net_sales]]</f>
        <v>0.28396693198930512</v>
      </c>
      <c r="P9520" s="3" t="str">
        <f>IF(Table5[[#This Row],[Profit_Percentage]]&lt;=24.5%,"low","high")</f>
        <v>high</v>
      </c>
      <c r="Q9520" s="3" t="str">
        <f>IF(Table5[[#This Row],[Profit_Percentage]]&gt;25%,"high_profit","low_profit")&amp;(IF(Table5[[#This Row],[net_sales]]&gt;1000," high_sales"," low_sales"))</f>
        <v>high_profit low_sales</v>
      </c>
      <c r="R9520" s="3"/>
    </row>
    <row r="9521" spans="1:18" ht="14.25" customHeight="1" x14ac:dyDescent="0.3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Table5[[#This Row],[sales]]-(Table5[[#This Row],[sales]]*Table5[[#This Row],[discount]])</f>
        <v>1717.7032000000002</v>
      </c>
      <c r="O9521" s="6">
        <f>Table5[[#This Row],[profit]]/Table5[[#This Row],[net_sales]]</f>
        <v>0.34165390155877917</v>
      </c>
      <c r="P9521" s="3" t="str">
        <f>IF(Table5[[#This Row],[Profit_Percentage]]&lt;=24.5%,"low","high")</f>
        <v>high</v>
      </c>
      <c r="Q9521" s="3" t="str">
        <f>IF(Table5[[#This Row],[Profit_Percentage]]&gt;25%,"high_profit","low_profit")&amp;(IF(Table5[[#This Row],[net_sales]]&gt;1000," high_sales"," low_sales"))</f>
        <v>high_profit high_sales</v>
      </c>
      <c r="R9521" s="3"/>
    </row>
    <row r="9522" spans="1:18" ht="14.25" customHeight="1" x14ac:dyDescent="0.3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Table5[[#This Row],[sales]]-(Table5[[#This Row],[sales]]*Table5[[#This Row],[discount]])</f>
        <v>1578.7348999999999</v>
      </c>
      <c r="O9522" s="6">
        <f>Table5[[#This Row],[profit]]/Table5[[#This Row],[net_sales]]</f>
        <v>0.41877201802531888</v>
      </c>
      <c r="P9522" s="3" t="str">
        <f>IF(Table5[[#This Row],[Profit_Percentage]]&lt;=24.5%,"low","high")</f>
        <v>high</v>
      </c>
      <c r="Q9522" s="3" t="str">
        <f>IF(Table5[[#This Row],[Profit_Percentage]]&gt;25%,"high_profit","low_profit")&amp;(IF(Table5[[#This Row],[net_sales]]&gt;1000," high_sales"," low_sales"))</f>
        <v>high_profit high_sales</v>
      </c>
      <c r="R9522" s="3"/>
    </row>
    <row r="9523" spans="1:18" ht="14.25" customHeight="1" x14ac:dyDescent="0.3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Table5[[#This Row],[sales]]-(Table5[[#This Row],[sales]]*Table5[[#This Row],[discount]])</f>
        <v>824.99270000000001</v>
      </c>
      <c r="O9523" s="6">
        <f>Table5[[#This Row],[profit]]/Table5[[#This Row],[net_sales]]</f>
        <v>0.20849881459557157</v>
      </c>
      <c r="P9523" s="3" t="str">
        <f>IF(Table5[[#This Row],[Profit_Percentage]]&lt;=24.5%,"low","high")</f>
        <v>low</v>
      </c>
      <c r="Q9523" s="3" t="str">
        <f>IF(Table5[[#This Row],[Profit_Percentage]]&gt;25%,"high_profit","low_profit")&amp;(IF(Table5[[#This Row],[net_sales]]&gt;1000," high_sales"," low_sales"))</f>
        <v>low_profit low_sales</v>
      </c>
      <c r="R9523" s="3"/>
    </row>
    <row r="9524" spans="1:18" ht="14.25" customHeight="1" x14ac:dyDescent="0.3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Table5[[#This Row],[sales]]-(Table5[[#This Row],[sales]]*Table5[[#This Row],[discount]])</f>
        <v>1127.7278999999999</v>
      </c>
      <c r="O9524" s="6">
        <f>Table5[[#This Row],[profit]]/Table5[[#This Row],[net_sales]]</f>
        <v>0.5219964851450426</v>
      </c>
      <c r="P9524" s="3" t="str">
        <f>IF(Table5[[#This Row],[Profit_Percentage]]&lt;=24.5%,"low","high")</f>
        <v>high</v>
      </c>
      <c r="Q9524" s="3" t="str">
        <f>IF(Table5[[#This Row],[Profit_Percentage]]&gt;25%,"high_profit","low_profit")&amp;(IF(Table5[[#This Row],[net_sales]]&gt;1000," high_sales"," low_sales"))</f>
        <v>high_profit high_sales</v>
      </c>
      <c r="R9524" s="3"/>
    </row>
    <row r="9525" spans="1:18" ht="14.25" customHeight="1" x14ac:dyDescent="0.3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Table5[[#This Row],[sales]]-(Table5[[#This Row],[sales]]*Table5[[#This Row],[discount]])</f>
        <v>571.51240000000007</v>
      </c>
      <c r="O9525" s="6">
        <f>Table5[[#This Row],[profit]]/Table5[[#This Row],[net_sales]]</f>
        <v>0.19444897433546496</v>
      </c>
      <c r="P9525" s="3" t="str">
        <f>IF(Table5[[#This Row],[Profit_Percentage]]&lt;=24.5%,"low","high")</f>
        <v>low</v>
      </c>
      <c r="Q9525" s="3" t="str">
        <f>IF(Table5[[#This Row],[Profit_Percentage]]&gt;25%,"high_profit","low_profit")&amp;(IF(Table5[[#This Row],[net_sales]]&gt;1000," high_sales"," low_sales"))</f>
        <v>low_profit low_sales</v>
      </c>
      <c r="R9525" s="3"/>
    </row>
    <row r="9526" spans="1:18" ht="14.25" customHeight="1" x14ac:dyDescent="0.3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Table5[[#This Row],[sales]]-(Table5[[#This Row],[sales]]*Table5[[#This Row],[discount]])</f>
        <v>1298.2608</v>
      </c>
      <c r="O9526" s="6">
        <f>Table5[[#This Row],[profit]]/Table5[[#This Row],[net_sales]]</f>
        <v>0.28478099315638278</v>
      </c>
      <c r="P9526" s="3" t="str">
        <f>IF(Table5[[#This Row],[Profit_Percentage]]&lt;=24.5%,"low","high")</f>
        <v>high</v>
      </c>
      <c r="Q9526" s="3" t="str">
        <f>IF(Table5[[#This Row],[Profit_Percentage]]&gt;25%,"high_profit","low_profit")&amp;(IF(Table5[[#This Row],[net_sales]]&gt;1000," high_sales"," low_sales"))</f>
        <v>high_profit high_sales</v>
      </c>
      <c r="R9526" s="3"/>
    </row>
    <row r="9527" spans="1:18" ht="14.25" customHeight="1" x14ac:dyDescent="0.3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Table5[[#This Row],[sales]]-(Table5[[#This Row],[sales]]*Table5[[#This Row],[discount]])</f>
        <v>638.23500000000001</v>
      </c>
      <c r="O9527" s="6">
        <f>Table5[[#This Row],[profit]]/Table5[[#This Row],[net_sales]]</f>
        <v>0.59257170164594541</v>
      </c>
      <c r="P9527" s="3" t="str">
        <f>IF(Table5[[#This Row],[Profit_Percentage]]&lt;=24.5%,"low","high")</f>
        <v>high</v>
      </c>
      <c r="Q9527" s="3" t="str">
        <f>IF(Table5[[#This Row],[Profit_Percentage]]&gt;25%,"high_profit","low_profit")&amp;(IF(Table5[[#This Row],[net_sales]]&gt;1000," high_sales"," low_sales"))</f>
        <v>high_profit low_sales</v>
      </c>
      <c r="R9527" s="3"/>
    </row>
    <row r="9528" spans="1:18" ht="14.25" customHeight="1" x14ac:dyDescent="0.3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Table5[[#This Row],[sales]]-(Table5[[#This Row],[sales]]*Table5[[#This Row],[discount]])</f>
        <v>1055.1428000000001</v>
      </c>
      <c r="O9528" s="6">
        <f>Table5[[#This Row],[profit]]/Table5[[#This Row],[net_sales]]</f>
        <v>0.18875170261314392</v>
      </c>
      <c r="P9528" s="3" t="str">
        <f>IF(Table5[[#This Row],[Profit_Percentage]]&lt;=24.5%,"low","high")</f>
        <v>low</v>
      </c>
      <c r="Q9528" s="3" t="str">
        <f>IF(Table5[[#This Row],[Profit_Percentage]]&gt;25%,"high_profit","low_profit")&amp;(IF(Table5[[#This Row],[net_sales]]&gt;1000," high_sales"," low_sales"))</f>
        <v>low_profit high_sales</v>
      </c>
      <c r="R9528" s="3"/>
    </row>
    <row r="9529" spans="1:18" ht="14.25" customHeight="1" x14ac:dyDescent="0.3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Table5[[#This Row],[sales]]-(Table5[[#This Row],[sales]]*Table5[[#This Row],[discount]])</f>
        <v>1252.2959999999998</v>
      </c>
      <c r="O9529" s="6">
        <f>Table5[[#This Row],[profit]]/Table5[[#This Row],[net_sales]]</f>
        <v>0.29560104000971021</v>
      </c>
      <c r="P9529" s="3" t="str">
        <f>IF(Table5[[#This Row],[Profit_Percentage]]&lt;=24.5%,"low","high")</f>
        <v>high</v>
      </c>
      <c r="Q9529" s="3" t="str">
        <f>IF(Table5[[#This Row],[Profit_Percentage]]&gt;25%,"high_profit","low_profit")&amp;(IF(Table5[[#This Row],[net_sales]]&gt;1000," high_sales"," low_sales"))</f>
        <v>high_profit high_sales</v>
      </c>
      <c r="R9529" s="3"/>
    </row>
    <row r="9530" spans="1:18" ht="14.25" customHeight="1" x14ac:dyDescent="0.3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Table5[[#This Row],[sales]]-(Table5[[#This Row],[sales]]*Table5[[#This Row],[discount]])</f>
        <v>2157.6019999999999</v>
      </c>
      <c r="O9530" s="6">
        <f>Table5[[#This Row],[profit]]/Table5[[#This Row],[net_sales]]</f>
        <v>0.12254345333384006</v>
      </c>
      <c r="P9530" s="3" t="str">
        <f>IF(Table5[[#This Row],[Profit_Percentage]]&lt;=24.5%,"low","high")</f>
        <v>low</v>
      </c>
      <c r="Q9530" s="3" t="str">
        <f>IF(Table5[[#This Row],[Profit_Percentage]]&gt;25%,"high_profit","low_profit")&amp;(IF(Table5[[#This Row],[net_sales]]&gt;1000," high_sales"," low_sales"))</f>
        <v>low_profit high_sales</v>
      </c>
      <c r="R9530" s="3"/>
    </row>
    <row r="9531" spans="1:18" ht="14.25" customHeight="1" x14ac:dyDescent="0.3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Table5[[#This Row],[sales]]-(Table5[[#This Row],[sales]]*Table5[[#This Row],[discount]])</f>
        <v>1248.2542000000001</v>
      </c>
      <c r="O9531" s="6">
        <f>Table5[[#This Row],[profit]]/Table5[[#This Row],[net_sales]]</f>
        <v>0.21170367381900254</v>
      </c>
      <c r="P9531" s="3" t="str">
        <f>IF(Table5[[#This Row],[Profit_Percentage]]&lt;=24.5%,"low","high")</f>
        <v>low</v>
      </c>
      <c r="Q9531" s="3" t="str">
        <f>IF(Table5[[#This Row],[Profit_Percentage]]&gt;25%,"high_profit","low_profit")&amp;(IF(Table5[[#This Row],[net_sales]]&gt;1000," high_sales"," low_sales"))</f>
        <v>low_profit high_sales</v>
      </c>
      <c r="R9531" s="3"/>
    </row>
    <row r="9532" spans="1:18" ht="14.25" customHeight="1" x14ac:dyDescent="0.3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Table5[[#This Row],[sales]]-(Table5[[#This Row],[sales]]*Table5[[#This Row],[discount]])</f>
        <v>3533.0325000000003</v>
      </c>
      <c r="O9532" s="6">
        <f>Table5[[#This Row],[profit]]/Table5[[#This Row],[net_sales]]</f>
        <v>0.20443061307814178</v>
      </c>
      <c r="P9532" s="3" t="str">
        <f>IF(Table5[[#This Row],[Profit_Percentage]]&lt;=24.5%,"low","high")</f>
        <v>low</v>
      </c>
      <c r="Q9532" s="3" t="str">
        <f>IF(Table5[[#This Row],[Profit_Percentage]]&gt;25%,"high_profit","low_profit")&amp;(IF(Table5[[#This Row],[net_sales]]&gt;1000," high_sales"," low_sales"))</f>
        <v>low_profit high_sales</v>
      </c>
      <c r="R9532" s="3"/>
    </row>
    <row r="9533" spans="1:18" ht="14.25" customHeight="1" x14ac:dyDescent="0.3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Table5[[#This Row],[sales]]-(Table5[[#This Row],[sales]]*Table5[[#This Row],[discount]])</f>
        <v>2370.7775000000001</v>
      </c>
      <c r="O9533" s="6">
        <f>Table5[[#This Row],[profit]]/Table5[[#This Row],[net_sales]]</f>
        <v>0.1447204556311168</v>
      </c>
      <c r="P9533" s="3" t="str">
        <f>IF(Table5[[#This Row],[Profit_Percentage]]&lt;=24.5%,"low","high")</f>
        <v>low</v>
      </c>
      <c r="Q9533" s="3" t="str">
        <f>IF(Table5[[#This Row],[Profit_Percentage]]&gt;25%,"high_profit","low_profit")&amp;(IF(Table5[[#This Row],[net_sales]]&gt;1000," high_sales"," low_sales"))</f>
        <v>low_profit high_sales</v>
      </c>
      <c r="R9533" s="3"/>
    </row>
    <row r="9534" spans="1:18" ht="14.25" customHeight="1" x14ac:dyDescent="0.3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Table5[[#This Row],[sales]]-(Table5[[#This Row],[sales]]*Table5[[#This Row],[discount]])</f>
        <v>600.18259999999998</v>
      </c>
      <c r="O9534" s="6">
        <f>Table5[[#This Row],[profit]]/Table5[[#This Row],[net_sales]]</f>
        <v>8.9806002373277738E-2</v>
      </c>
      <c r="P9534" s="3" t="str">
        <f>IF(Table5[[#This Row],[Profit_Percentage]]&lt;=24.5%,"low","high")</f>
        <v>low</v>
      </c>
      <c r="Q9534" s="3" t="str">
        <f>IF(Table5[[#This Row],[Profit_Percentage]]&gt;25%,"high_profit","low_profit")&amp;(IF(Table5[[#This Row],[net_sales]]&gt;1000," high_sales"," low_sales"))</f>
        <v>low_profit low_sales</v>
      </c>
      <c r="R9534" s="3"/>
    </row>
    <row r="9535" spans="1:18" ht="14.25" customHeight="1" x14ac:dyDescent="0.3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Table5[[#This Row],[sales]]-(Table5[[#This Row],[sales]]*Table5[[#This Row],[discount]])</f>
        <v>1102.5525</v>
      </c>
      <c r="O9535" s="6">
        <f>Table5[[#This Row],[profit]]/Table5[[#This Row],[net_sales]]</f>
        <v>0.12117336816160681</v>
      </c>
      <c r="P9535" s="3" t="str">
        <f>IF(Table5[[#This Row],[Profit_Percentage]]&lt;=24.5%,"low","high")</f>
        <v>low</v>
      </c>
      <c r="Q9535" s="3" t="str">
        <f>IF(Table5[[#This Row],[Profit_Percentage]]&gt;25%,"high_profit","low_profit")&amp;(IF(Table5[[#This Row],[net_sales]]&gt;1000," high_sales"," low_sales"))</f>
        <v>low_profit high_sales</v>
      </c>
      <c r="R9535" s="3"/>
    </row>
    <row r="9536" spans="1:18" ht="14.25" customHeight="1" x14ac:dyDescent="0.3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Table5[[#This Row],[sales]]-(Table5[[#This Row],[sales]]*Table5[[#This Row],[discount]])</f>
        <v>1948.1793</v>
      </c>
      <c r="O9536" s="6">
        <f>Table5[[#This Row],[profit]]/Table5[[#This Row],[net_sales]]</f>
        <v>0.53942160251882365</v>
      </c>
      <c r="P9536" s="3" t="str">
        <f>IF(Table5[[#This Row],[Profit_Percentage]]&lt;=24.5%,"low","high")</f>
        <v>high</v>
      </c>
      <c r="Q9536" s="3" t="str">
        <f>IF(Table5[[#This Row],[Profit_Percentage]]&gt;25%,"high_profit","low_profit")&amp;(IF(Table5[[#This Row],[net_sales]]&gt;1000," high_sales"," low_sales"))</f>
        <v>high_profit high_sales</v>
      </c>
      <c r="R9536" s="3"/>
    </row>
    <row r="9537" spans="1:18" ht="14.25" customHeight="1" x14ac:dyDescent="0.3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Table5[[#This Row],[sales]]-(Table5[[#This Row],[sales]]*Table5[[#This Row],[discount]])</f>
        <v>115.18170000000001</v>
      </c>
      <c r="O9537" s="6">
        <f>Table5[[#This Row],[profit]]/Table5[[#This Row],[net_sales]]</f>
        <v>0.29666170928194324</v>
      </c>
      <c r="P9537" s="3" t="str">
        <f>IF(Table5[[#This Row],[Profit_Percentage]]&lt;=24.5%,"low","high")</f>
        <v>high</v>
      </c>
      <c r="Q9537" s="3" t="str">
        <f>IF(Table5[[#This Row],[Profit_Percentage]]&gt;25%,"high_profit","low_profit")&amp;(IF(Table5[[#This Row],[net_sales]]&gt;1000," high_sales"," low_sales"))</f>
        <v>high_profit low_sales</v>
      </c>
      <c r="R9537" s="3"/>
    </row>
    <row r="9538" spans="1:18" ht="14.25" customHeight="1" x14ac:dyDescent="0.3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Table5[[#This Row],[sales]]-(Table5[[#This Row],[sales]]*Table5[[#This Row],[discount]])</f>
        <v>3803.2011000000002</v>
      </c>
      <c r="O9538" s="6">
        <f>Table5[[#This Row],[profit]]/Table5[[#This Row],[net_sales]]</f>
        <v>0.10892929117000938</v>
      </c>
      <c r="P9538" s="3" t="str">
        <f>IF(Table5[[#This Row],[Profit_Percentage]]&lt;=24.5%,"low","high")</f>
        <v>low</v>
      </c>
      <c r="Q9538" s="3" t="str">
        <f>IF(Table5[[#This Row],[Profit_Percentage]]&gt;25%,"high_profit","low_profit")&amp;(IF(Table5[[#This Row],[net_sales]]&gt;1000," high_sales"," low_sales"))</f>
        <v>low_profit high_sales</v>
      </c>
      <c r="R9538" s="3"/>
    </row>
    <row r="9539" spans="1:18" ht="14.25" customHeight="1" x14ac:dyDescent="0.3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Table5[[#This Row],[sales]]-(Table5[[#This Row],[sales]]*Table5[[#This Row],[discount]])</f>
        <v>2144.4877999999999</v>
      </c>
      <c r="O9539" s="6">
        <f>Table5[[#This Row],[profit]]/Table5[[#This Row],[net_sales]]</f>
        <v>0.18064453432656508</v>
      </c>
      <c r="P9539" s="3" t="str">
        <f>IF(Table5[[#This Row],[Profit_Percentage]]&lt;=24.5%,"low","high")</f>
        <v>low</v>
      </c>
      <c r="Q9539" s="3" t="str">
        <f>IF(Table5[[#This Row],[Profit_Percentage]]&gt;25%,"high_profit","low_profit")&amp;(IF(Table5[[#This Row],[net_sales]]&gt;1000," high_sales"," low_sales"))</f>
        <v>low_profit high_sales</v>
      </c>
      <c r="R9539" s="3"/>
    </row>
    <row r="9540" spans="1:18" ht="14.25" customHeight="1" x14ac:dyDescent="0.3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Table5[[#This Row],[sales]]-(Table5[[#This Row],[sales]]*Table5[[#This Row],[discount]])</f>
        <v>1671.5726999999999</v>
      </c>
      <c r="O9540" s="6">
        <f>Table5[[#This Row],[profit]]/Table5[[#This Row],[net_sales]]</f>
        <v>0.37090220485175429</v>
      </c>
      <c r="P9540" s="3" t="str">
        <f>IF(Table5[[#This Row],[Profit_Percentage]]&lt;=24.5%,"low","high")</f>
        <v>high</v>
      </c>
      <c r="Q9540" s="3" t="str">
        <f>IF(Table5[[#This Row],[Profit_Percentage]]&gt;25%,"high_profit","low_profit")&amp;(IF(Table5[[#This Row],[net_sales]]&gt;1000," high_sales"," low_sales"))</f>
        <v>high_profit high_sales</v>
      </c>
      <c r="R9540" s="3"/>
    </row>
    <row r="9541" spans="1:18" ht="14.25" customHeight="1" x14ac:dyDescent="0.3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Table5[[#This Row],[sales]]-(Table5[[#This Row],[sales]]*Table5[[#This Row],[discount]])</f>
        <v>3806.2794000000004</v>
      </c>
      <c r="O9541" s="6">
        <f>Table5[[#This Row],[profit]]/Table5[[#This Row],[net_sales]]</f>
        <v>0.32614526406022637</v>
      </c>
      <c r="P9541" s="3" t="str">
        <f>IF(Table5[[#This Row],[Profit_Percentage]]&lt;=24.5%,"low","high")</f>
        <v>high</v>
      </c>
      <c r="Q9541" s="3" t="str">
        <f>IF(Table5[[#This Row],[Profit_Percentage]]&gt;25%,"high_profit","low_profit")&amp;(IF(Table5[[#This Row],[net_sales]]&gt;1000," high_sales"," low_sales"))</f>
        <v>high_profit high_sales</v>
      </c>
      <c r="R9541" s="3"/>
    </row>
    <row r="9542" spans="1:18" ht="14.25" customHeight="1" x14ac:dyDescent="0.3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Table5[[#This Row],[sales]]-(Table5[[#This Row],[sales]]*Table5[[#This Row],[discount]])</f>
        <v>2489.6795999999999</v>
      </c>
      <c r="O9542" s="6">
        <f>Table5[[#This Row],[profit]]/Table5[[#This Row],[net_sales]]</f>
        <v>0.24084625186309114</v>
      </c>
      <c r="P9542" s="3" t="str">
        <f>IF(Table5[[#This Row],[Profit_Percentage]]&lt;=24.5%,"low","high")</f>
        <v>low</v>
      </c>
      <c r="Q9542" s="3" t="str">
        <f>IF(Table5[[#This Row],[Profit_Percentage]]&gt;25%,"high_profit","low_profit")&amp;(IF(Table5[[#This Row],[net_sales]]&gt;1000," high_sales"," low_sales"))</f>
        <v>low_profit high_sales</v>
      </c>
      <c r="R9542" s="3"/>
    </row>
    <row r="9543" spans="1:18" ht="14.25" customHeight="1" x14ac:dyDescent="0.3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Table5[[#This Row],[sales]]-(Table5[[#This Row],[sales]]*Table5[[#This Row],[discount]])</f>
        <v>3178.4465</v>
      </c>
      <c r="O9543" s="6">
        <f>Table5[[#This Row],[profit]]/Table5[[#This Row],[net_sales]]</f>
        <v>0.13404032441634617</v>
      </c>
      <c r="P9543" s="3" t="str">
        <f>IF(Table5[[#This Row],[Profit_Percentage]]&lt;=24.5%,"low","high")</f>
        <v>low</v>
      </c>
      <c r="Q9543" s="3" t="str">
        <f>IF(Table5[[#This Row],[Profit_Percentage]]&gt;25%,"high_profit","low_profit")&amp;(IF(Table5[[#This Row],[net_sales]]&gt;1000," high_sales"," low_sales"))</f>
        <v>low_profit high_sales</v>
      </c>
      <c r="R9543" s="3"/>
    </row>
    <row r="9544" spans="1:18" ht="14.25" customHeight="1" x14ac:dyDescent="0.3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Table5[[#This Row],[sales]]-(Table5[[#This Row],[sales]]*Table5[[#This Row],[discount]])</f>
        <v>3759.3966</v>
      </c>
      <c r="O9544" s="6">
        <f>Table5[[#This Row],[profit]]/Table5[[#This Row],[net_sales]]</f>
        <v>0.34302845302355167</v>
      </c>
      <c r="P9544" s="3" t="str">
        <f>IF(Table5[[#This Row],[Profit_Percentage]]&lt;=24.5%,"low","high")</f>
        <v>high</v>
      </c>
      <c r="Q9544" s="3" t="str">
        <f>IF(Table5[[#This Row],[Profit_Percentage]]&gt;25%,"high_profit","low_profit")&amp;(IF(Table5[[#This Row],[net_sales]]&gt;1000," high_sales"," low_sales"))</f>
        <v>high_profit high_sales</v>
      </c>
      <c r="R9544" s="3"/>
    </row>
    <row r="9545" spans="1:18" ht="14.25" customHeight="1" x14ac:dyDescent="0.3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Table5[[#This Row],[sales]]-(Table5[[#This Row],[sales]]*Table5[[#This Row],[discount]])</f>
        <v>3769.96</v>
      </c>
      <c r="O9545" s="6">
        <f>Table5[[#This Row],[profit]]/Table5[[#This Row],[net_sales]]</f>
        <v>0.21782193975532896</v>
      </c>
      <c r="P9545" s="3" t="str">
        <f>IF(Table5[[#This Row],[Profit_Percentage]]&lt;=24.5%,"low","high")</f>
        <v>low</v>
      </c>
      <c r="Q9545" s="3" t="str">
        <f>IF(Table5[[#This Row],[Profit_Percentage]]&gt;25%,"high_profit","low_profit")&amp;(IF(Table5[[#This Row],[net_sales]]&gt;1000," high_sales"," low_sales"))</f>
        <v>low_profit high_sales</v>
      </c>
      <c r="R9545" s="3"/>
    </row>
    <row r="9546" spans="1:18" ht="14.25" customHeight="1" x14ac:dyDescent="0.3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Table5[[#This Row],[sales]]-(Table5[[#This Row],[sales]]*Table5[[#This Row],[discount]])</f>
        <v>2366.7654000000002</v>
      </c>
      <c r="O9546" s="6">
        <f>Table5[[#This Row],[profit]]/Table5[[#This Row],[net_sales]]</f>
        <v>0.38591066102284577</v>
      </c>
      <c r="P9546" s="3" t="str">
        <f>IF(Table5[[#This Row],[Profit_Percentage]]&lt;=24.5%,"low","high")</f>
        <v>high</v>
      </c>
      <c r="Q9546" s="3" t="str">
        <f>IF(Table5[[#This Row],[Profit_Percentage]]&gt;25%,"high_profit","low_profit")&amp;(IF(Table5[[#This Row],[net_sales]]&gt;1000," high_sales"," low_sales"))</f>
        <v>high_profit high_sales</v>
      </c>
      <c r="R9546" s="3"/>
    </row>
    <row r="9547" spans="1:18" ht="14.25" customHeight="1" x14ac:dyDescent="0.3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Table5[[#This Row],[sales]]-(Table5[[#This Row],[sales]]*Table5[[#This Row],[discount]])</f>
        <v>1443.6854999999998</v>
      </c>
      <c r="O9547" s="6">
        <f>Table5[[#This Row],[profit]]/Table5[[#This Row],[net_sales]]</f>
        <v>0.12967505734455326</v>
      </c>
      <c r="P9547" s="3" t="str">
        <f>IF(Table5[[#This Row],[Profit_Percentage]]&lt;=24.5%,"low","high")</f>
        <v>low</v>
      </c>
      <c r="Q9547" s="3" t="str">
        <f>IF(Table5[[#This Row],[Profit_Percentage]]&gt;25%,"high_profit","low_profit")&amp;(IF(Table5[[#This Row],[net_sales]]&gt;1000," high_sales"," low_sales"))</f>
        <v>low_profit high_sales</v>
      </c>
      <c r="R9547" s="3"/>
    </row>
    <row r="9548" spans="1:18" ht="14.25" customHeight="1" x14ac:dyDescent="0.3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Table5[[#This Row],[sales]]-(Table5[[#This Row],[sales]]*Table5[[#This Row],[discount]])</f>
        <v>1491.7340999999999</v>
      </c>
      <c r="O9548" s="6">
        <f>Table5[[#This Row],[profit]]/Table5[[#This Row],[net_sales]]</f>
        <v>0.25184112905912659</v>
      </c>
      <c r="P9548" s="3" t="str">
        <f>IF(Table5[[#This Row],[Profit_Percentage]]&lt;=24.5%,"low","high")</f>
        <v>high</v>
      </c>
      <c r="Q9548" s="3" t="str">
        <f>IF(Table5[[#This Row],[Profit_Percentage]]&gt;25%,"high_profit","low_profit")&amp;(IF(Table5[[#This Row],[net_sales]]&gt;1000," high_sales"," low_sales"))</f>
        <v>high_profit high_sales</v>
      </c>
      <c r="R9548" s="3"/>
    </row>
    <row r="9549" spans="1:18" ht="14.25" customHeight="1" x14ac:dyDescent="0.3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Table5[[#This Row],[sales]]-(Table5[[#This Row],[sales]]*Table5[[#This Row],[discount]])</f>
        <v>1548.5044</v>
      </c>
      <c r="O9549" s="6">
        <f>Table5[[#This Row],[profit]]/Table5[[#This Row],[net_sales]]</f>
        <v>0.22175590847530041</v>
      </c>
      <c r="P9549" s="3" t="str">
        <f>IF(Table5[[#This Row],[Profit_Percentage]]&lt;=24.5%,"low","high")</f>
        <v>low</v>
      </c>
      <c r="Q9549" s="3" t="str">
        <f>IF(Table5[[#This Row],[Profit_Percentage]]&gt;25%,"high_profit","low_profit")&amp;(IF(Table5[[#This Row],[net_sales]]&gt;1000," high_sales"," low_sales"))</f>
        <v>low_profit high_sales</v>
      </c>
      <c r="R9549" s="3"/>
    </row>
    <row r="9550" spans="1:18" ht="14.25" customHeight="1" x14ac:dyDescent="0.3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Table5[[#This Row],[sales]]-(Table5[[#This Row],[sales]]*Table5[[#This Row],[discount]])</f>
        <v>4897.99</v>
      </c>
      <c r="O9550" s="6">
        <f>Table5[[#This Row],[profit]]/Table5[[#This Row],[net_sales]]</f>
        <v>9.974908074536698E-2</v>
      </c>
      <c r="P9550" s="3" t="str">
        <f>IF(Table5[[#This Row],[Profit_Percentage]]&lt;=24.5%,"low","high")</f>
        <v>low</v>
      </c>
      <c r="Q9550" s="3" t="str">
        <f>IF(Table5[[#This Row],[Profit_Percentage]]&gt;25%,"high_profit","low_profit")&amp;(IF(Table5[[#This Row],[net_sales]]&gt;1000," high_sales"," low_sales"))</f>
        <v>low_profit high_sales</v>
      </c>
      <c r="R9550" s="3"/>
    </row>
    <row r="9551" spans="1:18" ht="14.25" customHeight="1" x14ac:dyDescent="0.3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Table5[[#This Row],[sales]]-(Table5[[#This Row],[sales]]*Table5[[#This Row],[discount]])</f>
        <v>1083.2660000000001</v>
      </c>
      <c r="O9551" s="6">
        <f>Table5[[#This Row],[profit]]/Table5[[#This Row],[net_sales]]</f>
        <v>0.47352173888961713</v>
      </c>
      <c r="P9551" s="3" t="str">
        <f>IF(Table5[[#This Row],[Profit_Percentage]]&lt;=24.5%,"low","high")</f>
        <v>high</v>
      </c>
      <c r="Q9551" s="3" t="str">
        <f>IF(Table5[[#This Row],[Profit_Percentage]]&gt;25%,"high_profit","low_profit")&amp;(IF(Table5[[#This Row],[net_sales]]&gt;1000," high_sales"," low_sales"))</f>
        <v>high_profit high_sales</v>
      </c>
      <c r="R9551" s="3"/>
    </row>
    <row r="9552" spans="1:18" ht="14.25" customHeight="1" x14ac:dyDescent="0.3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Table5[[#This Row],[sales]]-(Table5[[#This Row],[sales]]*Table5[[#This Row],[discount]])</f>
        <v>366.89640000000003</v>
      </c>
      <c r="O9552" s="6">
        <f>Table5[[#This Row],[profit]]/Table5[[#This Row],[net_sales]]</f>
        <v>0.36083755523357541</v>
      </c>
      <c r="P9552" s="3" t="str">
        <f>IF(Table5[[#This Row],[Profit_Percentage]]&lt;=24.5%,"low","high")</f>
        <v>high</v>
      </c>
      <c r="Q9552" s="3" t="str">
        <f>IF(Table5[[#This Row],[Profit_Percentage]]&gt;25%,"high_profit","low_profit")&amp;(IF(Table5[[#This Row],[net_sales]]&gt;1000," high_sales"," low_sales"))</f>
        <v>high_profit low_sales</v>
      </c>
      <c r="R9552" s="3"/>
    </row>
    <row r="9553" spans="1:18" ht="14.25" customHeight="1" x14ac:dyDescent="0.3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Table5[[#This Row],[sales]]-(Table5[[#This Row],[sales]]*Table5[[#This Row],[discount]])</f>
        <v>2622.2527</v>
      </c>
      <c r="O9553" s="6">
        <f>Table5[[#This Row],[profit]]/Table5[[#This Row],[net_sales]]</f>
        <v>0.19932861543054187</v>
      </c>
      <c r="P9553" s="3" t="str">
        <f>IF(Table5[[#This Row],[Profit_Percentage]]&lt;=24.5%,"low","high")</f>
        <v>low</v>
      </c>
      <c r="Q9553" s="3" t="str">
        <f>IF(Table5[[#This Row],[Profit_Percentage]]&gt;25%,"high_profit","low_profit")&amp;(IF(Table5[[#This Row],[net_sales]]&gt;1000," high_sales"," low_sales"))</f>
        <v>low_profit high_sales</v>
      </c>
      <c r="R9553" s="3"/>
    </row>
    <row r="9554" spans="1:18" ht="14.25" customHeight="1" x14ac:dyDescent="0.3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Table5[[#This Row],[sales]]-(Table5[[#This Row],[sales]]*Table5[[#This Row],[discount]])</f>
        <v>1041.5405000000001</v>
      </c>
      <c r="O9554" s="6">
        <f>Table5[[#This Row],[profit]]/Table5[[#This Row],[net_sales]]</f>
        <v>0.36726368297728218</v>
      </c>
      <c r="P9554" s="3" t="str">
        <f>IF(Table5[[#This Row],[Profit_Percentage]]&lt;=24.5%,"low","high")</f>
        <v>high</v>
      </c>
      <c r="Q9554" s="3" t="str">
        <f>IF(Table5[[#This Row],[Profit_Percentage]]&gt;25%,"high_profit","low_profit")&amp;(IF(Table5[[#This Row],[net_sales]]&gt;1000," high_sales"," low_sales"))</f>
        <v>high_profit high_sales</v>
      </c>
      <c r="R9554" s="3"/>
    </row>
    <row r="9555" spans="1:18" ht="14.25" customHeight="1" x14ac:dyDescent="0.3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Table5[[#This Row],[sales]]-(Table5[[#This Row],[sales]]*Table5[[#This Row],[discount]])</f>
        <v>2702.6274000000003</v>
      </c>
      <c r="O9555" s="6">
        <f>Table5[[#This Row],[profit]]/Table5[[#This Row],[net_sales]]</f>
        <v>0.31059775387461841</v>
      </c>
      <c r="P9555" s="3" t="str">
        <f>IF(Table5[[#This Row],[Profit_Percentage]]&lt;=24.5%,"low","high")</f>
        <v>high</v>
      </c>
      <c r="Q9555" s="3" t="str">
        <f>IF(Table5[[#This Row],[Profit_Percentage]]&gt;25%,"high_profit","low_profit")&amp;(IF(Table5[[#This Row],[net_sales]]&gt;1000," high_sales"," low_sales"))</f>
        <v>high_profit high_sales</v>
      </c>
      <c r="R9555" s="3"/>
    </row>
    <row r="9556" spans="1:18" ht="14.25" customHeight="1" x14ac:dyDescent="0.3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Table5[[#This Row],[sales]]-(Table5[[#This Row],[sales]]*Table5[[#This Row],[discount]])</f>
        <v>4120.1392999999998</v>
      </c>
      <c r="O9556" s="6">
        <f>Table5[[#This Row],[profit]]/Table5[[#This Row],[net_sales]]</f>
        <v>0.21197826976384027</v>
      </c>
      <c r="P9556" s="3" t="str">
        <f>IF(Table5[[#This Row],[Profit_Percentage]]&lt;=24.5%,"low","high")</f>
        <v>low</v>
      </c>
      <c r="Q9556" s="3" t="str">
        <f>IF(Table5[[#This Row],[Profit_Percentage]]&gt;25%,"high_profit","low_profit")&amp;(IF(Table5[[#This Row],[net_sales]]&gt;1000," high_sales"," low_sales"))</f>
        <v>low_profit high_sales</v>
      </c>
      <c r="R9556" s="3"/>
    </row>
    <row r="9557" spans="1:18" ht="14.25" customHeight="1" x14ac:dyDescent="0.3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Table5[[#This Row],[sales]]-(Table5[[#This Row],[sales]]*Table5[[#This Row],[discount]])</f>
        <v>2832.3806</v>
      </c>
      <c r="O9557" s="6">
        <f>Table5[[#This Row],[profit]]/Table5[[#This Row],[net_sales]]</f>
        <v>0.15941360423101331</v>
      </c>
      <c r="P9557" s="3" t="str">
        <f>IF(Table5[[#This Row],[Profit_Percentage]]&lt;=24.5%,"low","high")</f>
        <v>low</v>
      </c>
      <c r="Q9557" s="3" t="str">
        <f>IF(Table5[[#This Row],[Profit_Percentage]]&gt;25%,"high_profit","low_profit")&amp;(IF(Table5[[#This Row],[net_sales]]&gt;1000," high_sales"," low_sales"))</f>
        <v>low_profit high_sales</v>
      </c>
      <c r="R9557" s="3"/>
    </row>
    <row r="9558" spans="1:18" ht="14.25" customHeight="1" x14ac:dyDescent="0.3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Table5[[#This Row],[sales]]-(Table5[[#This Row],[sales]]*Table5[[#This Row],[discount]])</f>
        <v>2257.3110000000001</v>
      </c>
      <c r="O9558" s="6">
        <f>Table5[[#This Row],[profit]]/Table5[[#This Row],[net_sales]]</f>
        <v>0.30241291518979879</v>
      </c>
      <c r="P9558" s="3" t="str">
        <f>IF(Table5[[#This Row],[Profit_Percentage]]&lt;=24.5%,"low","high")</f>
        <v>high</v>
      </c>
      <c r="Q9558" s="3" t="str">
        <f>IF(Table5[[#This Row],[Profit_Percentage]]&gt;25%,"high_profit","low_profit")&amp;(IF(Table5[[#This Row],[net_sales]]&gt;1000," high_sales"," low_sales"))</f>
        <v>high_profit high_sales</v>
      </c>
      <c r="R9558" s="3"/>
    </row>
    <row r="9559" spans="1:18" ht="14.25" customHeight="1" x14ac:dyDescent="0.3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Table5[[#This Row],[sales]]-(Table5[[#This Row],[sales]]*Table5[[#This Row],[discount]])</f>
        <v>2437.5225</v>
      </c>
      <c r="O9559" s="6">
        <f>Table5[[#This Row],[profit]]/Table5[[#This Row],[net_sales]]</f>
        <v>0.18001474858180797</v>
      </c>
      <c r="P9559" s="3" t="str">
        <f>IF(Table5[[#This Row],[Profit_Percentage]]&lt;=24.5%,"low","high")</f>
        <v>low</v>
      </c>
      <c r="Q9559" s="3" t="str">
        <f>IF(Table5[[#This Row],[Profit_Percentage]]&gt;25%,"high_profit","low_profit")&amp;(IF(Table5[[#This Row],[net_sales]]&gt;1000," high_sales"," low_sales"))</f>
        <v>low_profit high_sales</v>
      </c>
      <c r="R9559" s="3"/>
    </row>
    <row r="9560" spans="1:18" ht="14.25" customHeight="1" x14ac:dyDescent="0.3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Table5[[#This Row],[sales]]-(Table5[[#This Row],[sales]]*Table5[[#This Row],[discount]])</f>
        <v>1829.4484000000002</v>
      </c>
      <c r="O9560" s="6">
        <f>Table5[[#This Row],[profit]]/Table5[[#This Row],[net_sales]]</f>
        <v>0.31825986455808208</v>
      </c>
      <c r="P9560" s="3" t="str">
        <f>IF(Table5[[#This Row],[Profit_Percentage]]&lt;=24.5%,"low","high")</f>
        <v>high</v>
      </c>
      <c r="Q9560" s="3" t="str">
        <f>IF(Table5[[#This Row],[Profit_Percentage]]&gt;25%,"high_profit","low_profit")&amp;(IF(Table5[[#This Row],[net_sales]]&gt;1000," high_sales"," low_sales"))</f>
        <v>high_profit high_sales</v>
      </c>
      <c r="R9560" s="3"/>
    </row>
    <row r="9561" spans="1:18" ht="14.25" customHeight="1" x14ac:dyDescent="0.3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Table5[[#This Row],[sales]]-(Table5[[#This Row],[sales]]*Table5[[#This Row],[discount]])</f>
        <v>670.98119999999994</v>
      </c>
      <c r="O9561" s="6">
        <f>Table5[[#This Row],[profit]]/Table5[[#This Row],[net_sales]]</f>
        <v>0.20645883968135026</v>
      </c>
      <c r="P9561" s="3" t="str">
        <f>IF(Table5[[#This Row],[Profit_Percentage]]&lt;=24.5%,"low","high")</f>
        <v>low</v>
      </c>
      <c r="Q9561" s="3" t="str">
        <f>IF(Table5[[#This Row],[Profit_Percentage]]&gt;25%,"high_profit","low_profit")&amp;(IF(Table5[[#This Row],[net_sales]]&gt;1000," high_sales"," low_sales"))</f>
        <v>low_profit low_sales</v>
      </c>
      <c r="R9561" s="3"/>
    </row>
    <row r="9562" spans="1:18" ht="14.25" customHeight="1" x14ac:dyDescent="0.3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Table5[[#This Row],[sales]]-(Table5[[#This Row],[sales]]*Table5[[#This Row],[discount]])</f>
        <v>2102.7960000000003</v>
      </c>
      <c r="O9562" s="6">
        <f>Table5[[#This Row],[profit]]/Table5[[#This Row],[net_sales]]</f>
        <v>0.11799527866706992</v>
      </c>
      <c r="P9562" s="3" t="str">
        <f>IF(Table5[[#This Row],[Profit_Percentage]]&lt;=24.5%,"low","high")</f>
        <v>low</v>
      </c>
      <c r="Q9562" s="3" t="str">
        <f>IF(Table5[[#This Row],[Profit_Percentage]]&gt;25%,"high_profit","low_profit")&amp;(IF(Table5[[#This Row],[net_sales]]&gt;1000," high_sales"," low_sales"))</f>
        <v>low_profit high_sales</v>
      </c>
      <c r="R9562" s="3"/>
    </row>
    <row r="9563" spans="1:18" ht="14.25" customHeight="1" x14ac:dyDescent="0.3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Table5[[#This Row],[sales]]-(Table5[[#This Row],[sales]]*Table5[[#This Row],[discount]])</f>
        <v>82.53</v>
      </c>
      <c r="O9563" s="6">
        <f>Table5[[#This Row],[profit]]/Table5[[#This Row],[net_sales]]</f>
        <v>0.15582212528777414</v>
      </c>
      <c r="P9563" s="3" t="str">
        <f>IF(Table5[[#This Row],[Profit_Percentage]]&lt;=24.5%,"low","high")</f>
        <v>low</v>
      </c>
      <c r="Q9563" s="3" t="str">
        <f>IF(Table5[[#This Row],[Profit_Percentage]]&gt;25%,"high_profit","low_profit")&amp;(IF(Table5[[#This Row],[net_sales]]&gt;1000," high_sales"," low_sales"))</f>
        <v>low_profit low_sales</v>
      </c>
      <c r="R9563" s="3"/>
    </row>
    <row r="9564" spans="1:18" ht="14.25" customHeight="1" x14ac:dyDescent="0.3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Table5[[#This Row],[sales]]-(Table5[[#This Row],[sales]]*Table5[[#This Row],[discount]])</f>
        <v>2439.8989999999999</v>
      </c>
      <c r="O9564" s="6">
        <f>Table5[[#This Row],[profit]]/Table5[[#This Row],[net_sales]]</f>
        <v>0.22244363393730643</v>
      </c>
      <c r="P9564" s="3" t="str">
        <f>IF(Table5[[#This Row],[Profit_Percentage]]&lt;=24.5%,"low","high")</f>
        <v>low</v>
      </c>
      <c r="Q9564" s="3" t="str">
        <f>IF(Table5[[#This Row],[Profit_Percentage]]&gt;25%,"high_profit","low_profit")&amp;(IF(Table5[[#This Row],[net_sales]]&gt;1000," high_sales"," low_sales"))</f>
        <v>low_profit high_sales</v>
      </c>
      <c r="R9564" s="3"/>
    </row>
    <row r="9565" spans="1:18" ht="14.25" customHeight="1" x14ac:dyDescent="0.3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Table5[[#This Row],[sales]]-(Table5[[#This Row],[sales]]*Table5[[#This Row],[discount]])</f>
        <v>1518.0152000000003</v>
      </c>
      <c r="O9565" s="6">
        <f>Table5[[#This Row],[profit]]/Table5[[#This Row],[net_sales]]</f>
        <v>0.20285040624099149</v>
      </c>
      <c r="P9565" s="3" t="str">
        <f>IF(Table5[[#This Row],[Profit_Percentage]]&lt;=24.5%,"low","high")</f>
        <v>low</v>
      </c>
      <c r="Q9565" s="3" t="str">
        <f>IF(Table5[[#This Row],[Profit_Percentage]]&gt;25%,"high_profit","low_profit")&amp;(IF(Table5[[#This Row],[net_sales]]&gt;1000," high_sales"," low_sales"))</f>
        <v>low_profit high_sales</v>
      </c>
      <c r="R9565" s="3"/>
    </row>
    <row r="9566" spans="1:18" ht="14.25" customHeight="1" x14ac:dyDescent="0.3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Table5[[#This Row],[sales]]-(Table5[[#This Row],[sales]]*Table5[[#This Row],[discount]])</f>
        <v>1210.9750999999999</v>
      </c>
      <c r="O9566" s="6">
        <f>Table5[[#This Row],[profit]]/Table5[[#This Row],[net_sales]]</f>
        <v>0.27510887713545884</v>
      </c>
      <c r="P9566" s="3" t="str">
        <f>IF(Table5[[#This Row],[Profit_Percentage]]&lt;=24.5%,"low","high")</f>
        <v>high</v>
      </c>
      <c r="Q9566" s="3" t="str">
        <f>IF(Table5[[#This Row],[Profit_Percentage]]&gt;25%,"high_profit","low_profit")&amp;(IF(Table5[[#This Row],[net_sales]]&gt;1000," high_sales"," low_sales"))</f>
        <v>high_profit high_sales</v>
      </c>
      <c r="R9566" s="3"/>
    </row>
    <row r="9567" spans="1:18" ht="14.25" customHeight="1" x14ac:dyDescent="0.3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Table5[[#This Row],[sales]]-(Table5[[#This Row],[sales]]*Table5[[#This Row],[discount]])</f>
        <v>2507.0646000000002</v>
      </c>
      <c r="O9567" s="6">
        <f>Table5[[#This Row],[profit]]/Table5[[#This Row],[net_sales]]</f>
        <v>0.29619101159180344</v>
      </c>
      <c r="P9567" s="3" t="str">
        <f>IF(Table5[[#This Row],[Profit_Percentage]]&lt;=24.5%,"low","high")</f>
        <v>high</v>
      </c>
      <c r="Q9567" s="3" t="str">
        <f>IF(Table5[[#This Row],[Profit_Percentage]]&gt;25%,"high_profit","low_profit")&amp;(IF(Table5[[#This Row],[net_sales]]&gt;1000," high_sales"," low_sales"))</f>
        <v>high_profit high_sales</v>
      </c>
      <c r="R9567" s="3"/>
    </row>
    <row r="9568" spans="1:18" ht="14.25" customHeight="1" x14ac:dyDescent="0.3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Table5[[#This Row],[sales]]-(Table5[[#This Row],[sales]]*Table5[[#This Row],[discount]])</f>
        <v>1434.1086</v>
      </c>
      <c r="O9568" s="6">
        <f>Table5[[#This Row],[profit]]/Table5[[#This Row],[net_sales]]</f>
        <v>0.28826966102846047</v>
      </c>
      <c r="P9568" s="3" t="str">
        <f>IF(Table5[[#This Row],[Profit_Percentage]]&lt;=24.5%,"low","high")</f>
        <v>high</v>
      </c>
      <c r="Q9568" s="3" t="str">
        <f>IF(Table5[[#This Row],[Profit_Percentage]]&gt;25%,"high_profit","low_profit")&amp;(IF(Table5[[#This Row],[net_sales]]&gt;1000," high_sales"," low_sales"))</f>
        <v>high_profit high_sales</v>
      </c>
      <c r="R9568" s="3"/>
    </row>
    <row r="9569" spans="1:18" ht="14.25" customHeight="1" x14ac:dyDescent="0.3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Table5[[#This Row],[sales]]-(Table5[[#This Row],[sales]]*Table5[[#This Row],[discount]])</f>
        <v>744.50879999999995</v>
      </c>
      <c r="O9569" s="6">
        <f>Table5[[#This Row],[profit]]/Table5[[#This Row],[net_sales]]</f>
        <v>0.48004805315934479</v>
      </c>
      <c r="P9569" s="3" t="str">
        <f>IF(Table5[[#This Row],[Profit_Percentage]]&lt;=24.5%,"low","high")</f>
        <v>high</v>
      </c>
      <c r="Q9569" s="3" t="str">
        <f>IF(Table5[[#This Row],[Profit_Percentage]]&gt;25%,"high_profit","low_profit")&amp;(IF(Table5[[#This Row],[net_sales]]&gt;1000," high_sales"," low_sales"))</f>
        <v>high_profit low_sales</v>
      </c>
      <c r="R9569" s="3"/>
    </row>
    <row r="9570" spans="1:18" ht="14.25" customHeight="1" x14ac:dyDescent="0.3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Table5[[#This Row],[sales]]-(Table5[[#This Row],[sales]]*Table5[[#This Row],[discount]])</f>
        <v>1198.9458</v>
      </c>
      <c r="O9570" s="6">
        <f>Table5[[#This Row],[profit]]/Table5[[#This Row],[net_sales]]</f>
        <v>0.36366948364137897</v>
      </c>
      <c r="P9570" s="3" t="str">
        <f>IF(Table5[[#This Row],[Profit_Percentage]]&lt;=24.5%,"low","high")</f>
        <v>high</v>
      </c>
      <c r="Q9570" s="3" t="str">
        <f>IF(Table5[[#This Row],[Profit_Percentage]]&gt;25%,"high_profit","low_profit")&amp;(IF(Table5[[#This Row],[net_sales]]&gt;1000," high_sales"," low_sales"))</f>
        <v>high_profit high_sales</v>
      </c>
      <c r="R9570" s="3"/>
    </row>
    <row r="9571" spans="1:18" ht="14.25" customHeight="1" x14ac:dyDescent="0.3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Table5[[#This Row],[sales]]-(Table5[[#This Row],[sales]]*Table5[[#This Row],[discount]])</f>
        <v>3798.0854999999997</v>
      </c>
      <c r="O9571" s="6">
        <f>Table5[[#This Row],[profit]]/Table5[[#This Row],[net_sales]]</f>
        <v>0.20177007600276511</v>
      </c>
      <c r="P9571" s="3" t="str">
        <f>IF(Table5[[#This Row],[Profit_Percentage]]&lt;=24.5%,"low","high")</f>
        <v>low</v>
      </c>
      <c r="Q9571" s="3" t="str">
        <f>IF(Table5[[#This Row],[Profit_Percentage]]&gt;25%,"high_profit","low_profit")&amp;(IF(Table5[[#This Row],[net_sales]]&gt;1000," high_sales"," low_sales"))</f>
        <v>low_profit high_sales</v>
      </c>
      <c r="R9571" s="3"/>
    </row>
    <row r="9572" spans="1:18" ht="14.25" customHeight="1" x14ac:dyDescent="0.3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Table5[[#This Row],[sales]]-(Table5[[#This Row],[sales]]*Table5[[#This Row],[discount]])</f>
        <v>3765.0590999999999</v>
      </c>
      <c r="O9572" s="6">
        <f>Table5[[#This Row],[profit]]/Table5[[#This Row],[net_sales]]</f>
        <v>0.19804204401466102</v>
      </c>
      <c r="P9572" s="3" t="str">
        <f>IF(Table5[[#This Row],[Profit_Percentage]]&lt;=24.5%,"low","high")</f>
        <v>low</v>
      </c>
      <c r="Q9572" s="3" t="str">
        <f>IF(Table5[[#This Row],[Profit_Percentage]]&gt;25%,"high_profit","low_profit")&amp;(IF(Table5[[#This Row],[net_sales]]&gt;1000," high_sales"," low_sales"))</f>
        <v>low_profit high_sales</v>
      </c>
      <c r="R9572" s="3"/>
    </row>
    <row r="9573" spans="1:18" ht="14.25" customHeight="1" x14ac:dyDescent="0.3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Table5[[#This Row],[sales]]-(Table5[[#This Row],[sales]]*Table5[[#This Row],[discount]])</f>
        <v>1969.5826</v>
      </c>
      <c r="O9573" s="6">
        <f>Table5[[#This Row],[profit]]/Table5[[#This Row],[net_sales]]</f>
        <v>0.27530706252177495</v>
      </c>
      <c r="P9573" s="3" t="str">
        <f>IF(Table5[[#This Row],[Profit_Percentage]]&lt;=24.5%,"low","high")</f>
        <v>high</v>
      </c>
      <c r="Q9573" s="3" t="str">
        <f>IF(Table5[[#This Row],[Profit_Percentage]]&gt;25%,"high_profit","low_profit")&amp;(IF(Table5[[#This Row],[net_sales]]&gt;1000," high_sales"," low_sales"))</f>
        <v>high_profit high_sales</v>
      </c>
      <c r="R9573" s="3"/>
    </row>
    <row r="9574" spans="1:18" ht="14.25" customHeight="1" x14ac:dyDescent="0.3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Table5[[#This Row],[sales]]-(Table5[[#This Row],[sales]]*Table5[[#This Row],[discount]])</f>
        <v>2314.1055999999999</v>
      </c>
      <c r="O9574" s="6">
        <f>Table5[[#This Row],[profit]]/Table5[[#This Row],[net_sales]]</f>
        <v>0.13272514443593239</v>
      </c>
      <c r="P9574" s="3" t="str">
        <f>IF(Table5[[#This Row],[Profit_Percentage]]&lt;=24.5%,"low","high")</f>
        <v>low</v>
      </c>
      <c r="Q9574" s="3" t="str">
        <f>IF(Table5[[#This Row],[Profit_Percentage]]&gt;25%,"high_profit","low_profit")&amp;(IF(Table5[[#This Row],[net_sales]]&gt;1000," high_sales"," low_sales"))</f>
        <v>low_profit high_sales</v>
      </c>
      <c r="R9574" s="3"/>
    </row>
    <row r="9575" spans="1:18" ht="14.25" customHeight="1" x14ac:dyDescent="0.3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Table5[[#This Row],[sales]]-(Table5[[#This Row],[sales]]*Table5[[#This Row],[discount]])</f>
        <v>1916.4118999999998</v>
      </c>
      <c r="O9575" s="6">
        <f>Table5[[#This Row],[profit]]/Table5[[#This Row],[net_sales]]</f>
        <v>0.24389328828525852</v>
      </c>
      <c r="P9575" s="3" t="str">
        <f>IF(Table5[[#This Row],[Profit_Percentage]]&lt;=24.5%,"low","high")</f>
        <v>low</v>
      </c>
      <c r="Q9575" s="3" t="str">
        <f>IF(Table5[[#This Row],[Profit_Percentage]]&gt;25%,"high_profit","low_profit")&amp;(IF(Table5[[#This Row],[net_sales]]&gt;1000," high_sales"," low_sales"))</f>
        <v>low_profit high_sales</v>
      </c>
      <c r="R9575" s="3"/>
    </row>
    <row r="9576" spans="1:18" ht="14.25" customHeight="1" x14ac:dyDescent="0.3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Table5[[#This Row],[sales]]-(Table5[[#This Row],[sales]]*Table5[[#This Row],[discount]])</f>
        <v>4271.7299999999996</v>
      </c>
      <c r="O9576" s="6">
        <f>Table5[[#This Row],[profit]]/Table5[[#This Row],[net_sales]]</f>
        <v>0.18965618145341584</v>
      </c>
      <c r="P9576" s="3" t="str">
        <f>IF(Table5[[#This Row],[Profit_Percentage]]&lt;=24.5%,"low","high")</f>
        <v>low</v>
      </c>
      <c r="Q9576" s="3" t="str">
        <f>IF(Table5[[#This Row],[Profit_Percentage]]&gt;25%,"high_profit","low_profit")&amp;(IF(Table5[[#This Row],[net_sales]]&gt;1000," high_sales"," low_sales"))</f>
        <v>low_profit high_sales</v>
      </c>
      <c r="R9576" s="3"/>
    </row>
    <row r="9577" spans="1:18" ht="14.25" customHeight="1" x14ac:dyDescent="0.3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Table5[[#This Row],[sales]]-(Table5[[#This Row],[sales]]*Table5[[#This Row],[discount]])</f>
        <v>1003.835</v>
      </c>
      <c r="O9577" s="6">
        <f>Table5[[#This Row],[profit]]/Table5[[#This Row],[net_sales]]</f>
        <v>0.18413384669791349</v>
      </c>
      <c r="P9577" s="3" t="str">
        <f>IF(Table5[[#This Row],[Profit_Percentage]]&lt;=24.5%,"low","high")</f>
        <v>low</v>
      </c>
      <c r="Q9577" s="3" t="str">
        <f>IF(Table5[[#This Row],[Profit_Percentage]]&gt;25%,"high_profit","low_profit")&amp;(IF(Table5[[#This Row],[net_sales]]&gt;1000," high_sales"," low_sales"))</f>
        <v>low_profit high_sales</v>
      </c>
      <c r="R9577" s="3"/>
    </row>
    <row r="9578" spans="1:18" ht="14.25" customHeight="1" x14ac:dyDescent="0.3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Table5[[#This Row],[sales]]-(Table5[[#This Row],[sales]]*Table5[[#This Row],[discount]])</f>
        <v>2414.7395999999999</v>
      </c>
      <c r="O9578" s="6">
        <f>Table5[[#This Row],[profit]]/Table5[[#This Row],[net_sales]]</f>
        <v>0.43475909369275262</v>
      </c>
      <c r="P9578" s="3" t="str">
        <f>IF(Table5[[#This Row],[Profit_Percentage]]&lt;=24.5%,"low","high")</f>
        <v>high</v>
      </c>
      <c r="Q9578" s="3" t="str">
        <f>IF(Table5[[#This Row],[Profit_Percentage]]&gt;25%,"high_profit","low_profit")&amp;(IF(Table5[[#This Row],[net_sales]]&gt;1000," high_sales"," low_sales"))</f>
        <v>high_profit high_sales</v>
      </c>
      <c r="R9578" s="3"/>
    </row>
    <row r="9579" spans="1:18" ht="14.25" customHeight="1" x14ac:dyDescent="0.3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Table5[[#This Row],[sales]]-(Table5[[#This Row],[sales]]*Table5[[#This Row],[discount]])</f>
        <v>2288.4677000000001</v>
      </c>
      <c r="O9579" s="6">
        <f>Table5[[#This Row],[profit]]/Table5[[#This Row],[net_sales]]</f>
        <v>0.30175212872788193</v>
      </c>
      <c r="P9579" s="3" t="str">
        <f>IF(Table5[[#This Row],[Profit_Percentage]]&lt;=24.5%,"low","high")</f>
        <v>high</v>
      </c>
      <c r="Q9579" s="3" t="str">
        <f>IF(Table5[[#This Row],[Profit_Percentage]]&gt;25%,"high_profit","low_profit")&amp;(IF(Table5[[#This Row],[net_sales]]&gt;1000," high_sales"," low_sales"))</f>
        <v>high_profit high_sales</v>
      </c>
      <c r="R9579" s="3"/>
    </row>
    <row r="9580" spans="1:18" ht="14.25" customHeight="1" x14ac:dyDescent="0.3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Table5[[#This Row],[sales]]-(Table5[[#This Row],[sales]]*Table5[[#This Row],[discount]])</f>
        <v>2615.8751999999999</v>
      </c>
      <c r="O9580" s="6">
        <f>Table5[[#This Row],[profit]]/Table5[[#This Row],[net_sales]]</f>
        <v>0.11080803854862802</v>
      </c>
      <c r="P9580" s="3" t="str">
        <f>IF(Table5[[#This Row],[Profit_Percentage]]&lt;=24.5%,"low","high")</f>
        <v>low</v>
      </c>
      <c r="Q9580" s="3" t="str">
        <f>IF(Table5[[#This Row],[Profit_Percentage]]&gt;25%,"high_profit","low_profit")&amp;(IF(Table5[[#This Row],[net_sales]]&gt;1000," high_sales"," low_sales"))</f>
        <v>low_profit high_sales</v>
      </c>
      <c r="R9580" s="3"/>
    </row>
    <row r="9581" spans="1:18" ht="14.25" customHeight="1" x14ac:dyDescent="0.3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Table5[[#This Row],[sales]]-(Table5[[#This Row],[sales]]*Table5[[#This Row],[discount]])</f>
        <v>2878.9245000000001</v>
      </c>
      <c r="O9581" s="6">
        <f>Table5[[#This Row],[profit]]/Table5[[#This Row],[net_sales]]</f>
        <v>6.7573845719121839E-2</v>
      </c>
      <c r="P9581" s="3" t="str">
        <f>IF(Table5[[#This Row],[Profit_Percentage]]&lt;=24.5%,"low","high")</f>
        <v>low</v>
      </c>
      <c r="Q9581" s="3" t="str">
        <f>IF(Table5[[#This Row],[Profit_Percentage]]&gt;25%,"high_profit","low_profit")&amp;(IF(Table5[[#This Row],[net_sales]]&gt;1000," high_sales"," low_sales"))</f>
        <v>low_profit high_sales</v>
      </c>
      <c r="R9581" s="3"/>
    </row>
    <row r="9582" spans="1:18" ht="14.25" customHeight="1" x14ac:dyDescent="0.3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Table5[[#This Row],[sales]]-(Table5[[#This Row],[sales]]*Table5[[#This Row],[discount]])</f>
        <v>1062.114</v>
      </c>
      <c r="O9582" s="6">
        <f>Table5[[#This Row],[profit]]/Table5[[#This Row],[net_sales]]</f>
        <v>0.30056095673345801</v>
      </c>
      <c r="P9582" s="3" t="str">
        <f>IF(Table5[[#This Row],[Profit_Percentage]]&lt;=24.5%,"low","high")</f>
        <v>high</v>
      </c>
      <c r="Q9582" s="3" t="str">
        <f>IF(Table5[[#This Row],[Profit_Percentage]]&gt;25%,"high_profit","low_profit")&amp;(IF(Table5[[#This Row],[net_sales]]&gt;1000," high_sales"," low_sales"))</f>
        <v>high_profit high_sales</v>
      </c>
      <c r="R9582" s="3"/>
    </row>
    <row r="9583" spans="1:18" ht="14.25" customHeight="1" x14ac:dyDescent="0.3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Table5[[#This Row],[sales]]-(Table5[[#This Row],[sales]]*Table5[[#This Row],[discount]])</f>
        <v>2663.9232999999999</v>
      </c>
      <c r="O9583" s="6">
        <f>Table5[[#This Row],[profit]]/Table5[[#This Row],[net_sales]]</f>
        <v>0.12794662669154175</v>
      </c>
      <c r="P9583" s="3" t="str">
        <f>IF(Table5[[#This Row],[Profit_Percentage]]&lt;=24.5%,"low","high")</f>
        <v>low</v>
      </c>
      <c r="Q9583" s="3" t="str">
        <f>IF(Table5[[#This Row],[Profit_Percentage]]&gt;25%,"high_profit","low_profit")&amp;(IF(Table5[[#This Row],[net_sales]]&gt;1000," high_sales"," low_sales"))</f>
        <v>low_profit high_sales</v>
      </c>
      <c r="R9583" s="3"/>
    </row>
    <row r="9584" spans="1:18" ht="14.25" customHeight="1" x14ac:dyDescent="0.3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Table5[[#This Row],[sales]]-(Table5[[#This Row],[sales]]*Table5[[#This Row],[discount]])</f>
        <v>1352.7647999999999</v>
      </c>
      <c r="O9584" s="6">
        <f>Table5[[#This Row],[profit]]/Table5[[#This Row],[net_sales]]</f>
        <v>7.1327994341662343E-2</v>
      </c>
      <c r="P9584" s="3" t="str">
        <f>IF(Table5[[#This Row],[Profit_Percentage]]&lt;=24.5%,"low","high")</f>
        <v>low</v>
      </c>
      <c r="Q9584" s="3" t="str">
        <f>IF(Table5[[#This Row],[Profit_Percentage]]&gt;25%,"high_profit","low_profit")&amp;(IF(Table5[[#This Row],[net_sales]]&gt;1000," high_sales"," low_sales"))</f>
        <v>low_profit high_sales</v>
      </c>
      <c r="R9584" s="3"/>
    </row>
    <row r="9585" spans="1:18" ht="14.25" customHeight="1" x14ac:dyDescent="0.3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Table5[[#This Row],[sales]]-(Table5[[#This Row],[sales]]*Table5[[#This Row],[discount]])</f>
        <v>1699.7901999999999</v>
      </c>
      <c r="O9585" s="6">
        <f>Table5[[#This Row],[profit]]/Table5[[#This Row],[net_sales]]</f>
        <v>0.18601119126348653</v>
      </c>
      <c r="P9585" s="3" t="str">
        <f>IF(Table5[[#This Row],[Profit_Percentage]]&lt;=24.5%,"low","high")</f>
        <v>low</v>
      </c>
      <c r="Q9585" s="3" t="str">
        <f>IF(Table5[[#This Row],[Profit_Percentage]]&gt;25%,"high_profit","low_profit")&amp;(IF(Table5[[#This Row],[net_sales]]&gt;1000," high_sales"," low_sales"))</f>
        <v>low_profit high_sales</v>
      </c>
      <c r="R9585" s="3"/>
    </row>
    <row r="9586" spans="1:18" ht="14.25" customHeight="1" x14ac:dyDescent="0.3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Table5[[#This Row],[sales]]-(Table5[[#This Row],[sales]]*Table5[[#This Row],[discount]])</f>
        <v>3201.6870000000004</v>
      </c>
      <c r="O9586" s="6">
        <f>Table5[[#This Row],[profit]]/Table5[[#This Row],[net_sales]]</f>
        <v>0.20215592592280254</v>
      </c>
      <c r="P9586" s="3" t="str">
        <f>IF(Table5[[#This Row],[Profit_Percentage]]&lt;=24.5%,"low","high")</f>
        <v>low</v>
      </c>
      <c r="Q9586" s="3" t="str">
        <f>IF(Table5[[#This Row],[Profit_Percentage]]&gt;25%,"high_profit","low_profit")&amp;(IF(Table5[[#This Row],[net_sales]]&gt;1000," high_sales"," low_sales"))</f>
        <v>low_profit high_sales</v>
      </c>
      <c r="R9586" s="3"/>
    </row>
    <row r="9587" spans="1:18" ht="14.25" customHeight="1" x14ac:dyDescent="0.3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Table5[[#This Row],[sales]]-(Table5[[#This Row],[sales]]*Table5[[#This Row],[discount]])</f>
        <v>1622.152</v>
      </c>
      <c r="O9587" s="6">
        <f>Table5[[#This Row],[profit]]/Table5[[#This Row],[net_sales]]</f>
        <v>0.28690283031429853</v>
      </c>
      <c r="P9587" s="3" t="str">
        <f>IF(Table5[[#This Row],[Profit_Percentage]]&lt;=24.5%,"low","high")</f>
        <v>high</v>
      </c>
      <c r="Q9587" s="3" t="str">
        <f>IF(Table5[[#This Row],[Profit_Percentage]]&gt;25%,"high_profit","low_profit")&amp;(IF(Table5[[#This Row],[net_sales]]&gt;1000," high_sales"," low_sales"))</f>
        <v>high_profit high_sales</v>
      </c>
      <c r="R9587" s="3"/>
    </row>
    <row r="9588" spans="1:18" ht="14.25" customHeight="1" x14ac:dyDescent="0.3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Table5[[#This Row],[sales]]-(Table5[[#This Row],[sales]]*Table5[[#This Row],[discount]])</f>
        <v>820.70119999999997</v>
      </c>
      <c r="O9588" s="6">
        <f>Table5[[#This Row],[profit]]/Table5[[#This Row],[net_sales]]</f>
        <v>0.1856948667797732</v>
      </c>
      <c r="P9588" s="3" t="str">
        <f>IF(Table5[[#This Row],[Profit_Percentage]]&lt;=24.5%,"low","high")</f>
        <v>low</v>
      </c>
      <c r="Q9588" s="3" t="str">
        <f>IF(Table5[[#This Row],[Profit_Percentage]]&gt;25%,"high_profit","low_profit")&amp;(IF(Table5[[#This Row],[net_sales]]&gt;1000," high_sales"," low_sales"))</f>
        <v>low_profit low_sales</v>
      </c>
      <c r="R9588" s="3"/>
    </row>
    <row r="9589" spans="1:18" ht="14.25" customHeight="1" x14ac:dyDescent="0.3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Table5[[#This Row],[sales]]-(Table5[[#This Row],[sales]]*Table5[[#This Row],[discount]])</f>
        <v>2885.7311999999997</v>
      </c>
      <c r="O9589" s="6">
        <f>Table5[[#This Row],[profit]]/Table5[[#This Row],[net_sales]]</f>
        <v>0.15646640962262875</v>
      </c>
      <c r="P9589" s="3" t="str">
        <f>IF(Table5[[#This Row],[Profit_Percentage]]&lt;=24.5%,"low","high")</f>
        <v>low</v>
      </c>
      <c r="Q9589" s="3" t="str">
        <f>IF(Table5[[#This Row],[Profit_Percentage]]&gt;25%,"high_profit","low_profit")&amp;(IF(Table5[[#This Row],[net_sales]]&gt;1000," high_sales"," low_sales"))</f>
        <v>low_profit high_sales</v>
      </c>
      <c r="R9589" s="3"/>
    </row>
    <row r="9590" spans="1:18" ht="14.25" customHeight="1" x14ac:dyDescent="0.3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Table5[[#This Row],[sales]]-(Table5[[#This Row],[sales]]*Table5[[#This Row],[discount]])</f>
        <v>4018.1472000000003</v>
      </c>
      <c r="O9590" s="6">
        <f>Table5[[#This Row],[profit]]/Table5[[#This Row],[net_sales]]</f>
        <v>0.15170922558536432</v>
      </c>
      <c r="P9590" s="3" t="str">
        <f>IF(Table5[[#This Row],[Profit_Percentage]]&lt;=24.5%,"low","high")</f>
        <v>low</v>
      </c>
      <c r="Q9590" s="3" t="str">
        <f>IF(Table5[[#This Row],[Profit_Percentage]]&gt;25%,"high_profit","low_profit")&amp;(IF(Table5[[#This Row],[net_sales]]&gt;1000," high_sales"," low_sales"))</f>
        <v>low_profit high_sales</v>
      </c>
      <c r="R9590" s="3"/>
    </row>
    <row r="9591" spans="1:18" ht="14.25" customHeight="1" x14ac:dyDescent="0.3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Table5[[#This Row],[sales]]-(Table5[[#This Row],[sales]]*Table5[[#This Row],[discount]])</f>
        <v>1744.039</v>
      </c>
      <c r="O9591" s="6">
        <f>Table5[[#This Row],[profit]]/Table5[[#This Row],[net_sales]]</f>
        <v>0.31850778566304999</v>
      </c>
      <c r="P9591" s="3" t="str">
        <f>IF(Table5[[#This Row],[Profit_Percentage]]&lt;=24.5%,"low","high")</f>
        <v>high</v>
      </c>
      <c r="Q9591" s="3" t="str">
        <f>IF(Table5[[#This Row],[Profit_Percentage]]&gt;25%,"high_profit","low_profit")&amp;(IF(Table5[[#This Row],[net_sales]]&gt;1000," high_sales"," low_sales"))</f>
        <v>high_profit high_sales</v>
      </c>
      <c r="R9591" s="3"/>
    </row>
    <row r="9592" spans="1:18" ht="14.25" customHeight="1" x14ac:dyDescent="0.3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Table5[[#This Row],[sales]]-(Table5[[#This Row],[sales]]*Table5[[#This Row],[discount]])</f>
        <v>3096.7264</v>
      </c>
      <c r="O9592" s="6">
        <f>Table5[[#This Row],[profit]]/Table5[[#This Row],[net_sales]]</f>
        <v>0.28664786143199478</v>
      </c>
      <c r="P9592" s="3" t="str">
        <f>IF(Table5[[#This Row],[Profit_Percentage]]&lt;=24.5%,"low","high")</f>
        <v>high</v>
      </c>
      <c r="Q9592" s="3" t="str">
        <f>IF(Table5[[#This Row],[Profit_Percentage]]&gt;25%,"high_profit","low_profit")&amp;(IF(Table5[[#This Row],[net_sales]]&gt;1000," high_sales"," low_sales"))</f>
        <v>high_profit high_sales</v>
      </c>
      <c r="R9592" s="3"/>
    </row>
    <row r="9593" spans="1:18" ht="14.25" customHeight="1" x14ac:dyDescent="0.3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Table5[[#This Row],[sales]]-(Table5[[#This Row],[sales]]*Table5[[#This Row],[discount]])</f>
        <v>3947.6800000000003</v>
      </c>
      <c r="O9593" s="6">
        <f>Table5[[#This Row],[profit]]/Table5[[#This Row],[net_sales]]</f>
        <v>0.26129017549548089</v>
      </c>
      <c r="P9593" s="3" t="str">
        <f>IF(Table5[[#This Row],[Profit_Percentage]]&lt;=24.5%,"low","high")</f>
        <v>high</v>
      </c>
      <c r="Q9593" s="3" t="str">
        <f>IF(Table5[[#This Row],[Profit_Percentage]]&gt;25%,"high_profit","low_profit")&amp;(IF(Table5[[#This Row],[net_sales]]&gt;1000," high_sales"," low_sales"))</f>
        <v>high_profit high_sales</v>
      </c>
      <c r="R9593" s="3"/>
    </row>
    <row r="9594" spans="1:18" ht="14.25" customHeight="1" x14ac:dyDescent="0.3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Table5[[#This Row],[sales]]-(Table5[[#This Row],[sales]]*Table5[[#This Row],[discount]])</f>
        <v>2178.6800000000003</v>
      </c>
      <c r="O9594" s="6">
        <f>Table5[[#This Row],[profit]]/Table5[[#This Row],[net_sales]]</f>
        <v>0.26035030385370955</v>
      </c>
      <c r="P9594" s="3" t="str">
        <f>IF(Table5[[#This Row],[Profit_Percentage]]&lt;=24.5%,"low","high")</f>
        <v>high</v>
      </c>
      <c r="Q9594" s="3" t="str">
        <f>IF(Table5[[#This Row],[Profit_Percentage]]&gt;25%,"high_profit","low_profit")&amp;(IF(Table5[[#This Row],[net_sales]]&gt;1000," high_sales"," low_sales"))</f>
        <v>high_profit high_sales</v>
      </c>
      <c r="R9594" s="3"/>
    </row>
    <row r="9595" spans="1:18" ht="14.25" customHeight="1" x14ac:dyDescent="0.3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Table5[[#This Row],[sales]]-(Table5[[#This Row],[sales]]*Table5[[#This Row],[discount]])</f>
        <v>4188.8335999999999</v>
      </c>
      <c r="O9595" s="6">
        <f>Table5[[#This Row],[profit]]/Table5[[#This Row],[net_sales]]</f>
        <v>0.12376953813586676</v>
      </c>
      <c r="P9595" s="3" t="str">
        <f>IF(Table5[[#This Row],[Profit_Percentage]]&lt;=24.5%,"low","high")</f>
        <v>low</v>
      </c>
      <c r="Q9595" s="3" t="str">
        <f>IF(Table5[[#This Row],[Profit_Percentage]]&gt;25%,"high_profit","low_profit")&amp;(IF(Table5[[#This Row],[net_sales]]&gt;1000," high_sales"," low_sales"))</f>
        <v>low_profit high_sales</v>
      </c>
      <c r="R9595" s="3"/>
    </row>
    <row r="9596" spans="1:18" ht="14.25" customHeight="1" x14ac:dyDescent="0.3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Table5[[#This Row],[sales]]-(Table5[[#This Row],[sales]]*Table5[[#This Row],[discount]])</f>
        <v>1767.3325</v>
      </c>
      <c r="O9596" s="6">
        <f>Table5[[#This Row],[profit]]/Table5[[#This Row],[net_sales]]</f>
        <v>0.20057912135944991</v>
      </c>
      <c r="P9596" s="3" t="str">
        <f>IF(Table5[[#This Row],[Profit_Percentage]]&lt;=24.5%,"low","high")</f>
        <v>low</v>
      </c>
      <c r="Q9596" s="3" t="str">
        <f>IF(Table5[[#This Row],[Profit_Percentage]]&gt;25%,"high_profit","low_profit")&amp;(IF(Table5[[#This Row],[net_sales]]&gt;1000," high_sales"," low_sales"))</f>
        <v>low_profit high_sales</v>
      </c>
      <c r="R9596" s="3"/>
    </row>
    <row r="9597" spans="1:18" ht="14.25" customHeight="1" x14ac:dyDescent="0.3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Table5[[#This Row],[sales]]-(Table5[[#This Row],[sales]]*Table5[[#This Row],[discount]])</f>
        <v>2931.8172999999997</v>
      </c>
      <c r="O9597" s="6">
        <f>Table5[[#This Row],[profit]]/Table5[[#This Row],[net_sales]]</f>
        <v>0.26768380144287984</v>
      </c>
      <c r="P9597" s="3" t="str">
        <f>IF(Table5[[#This Row],[Profit_Percentage]]&lt;=24.5%,"low","high")</f>
        <v>high</v>
      </c>
      <c r="Q9597" s="3" t="str">
        <f>IF(Table5[[#This Row],[Profit_Percentage]]&gt;25%,"high_profit","low_profit")&amp;(IF(Table5[[#This Row],[net_sales]]&gt;1000," high_sales"," low_sales"))</f>
        <v>high_profit high_sales</v>
      </c>
      <c r="R9597" s="3"/>
    </row>
    <row r="9598" spans="1:18" ht="14.25" customHeight="1" x14ac:dyDescent="0.3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Table5[[#This Row],[sales]]-(Table5[[#This Row],[sales]]*Table5[[#This Row],[discount]])</f>
        <v>365.98099999999999</v>
      </c>
      <c r="O9598" s="6">
        <f>Table5[[#This Row],[profit]]/Table5[[#This Row],[net_sales]]</f>
        <v>0.27922214541192031</v>
      </c>
      <c r="P9598" s="3" t="str">
        <f>IF(Table5[[#This Row],[Profit_Percentage]]&lt;=24.5%,"low","high")</f>
        <v>high</v>
      </c>
      <c r="Q9598" s="3" t="str">
        <f>IF(Table5[[#This Row],[Profit_Percentage]]&gt;25%,"high_profit","low_profit")&amp;(IF(Table5[[#This Row],[net_sales]]&gt;1000," high_sales"," low_sales"))</f>
        <v>high_profit low_sales</v>
      </c>
      <c r="R9598" s="3"/>
    </row>
    <row r="9599" spans="1:18" ht="14.25" customHeight="1" x14ac:dyDescent="0.3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Table5[[#This Row],[sales]]-(Table5[[#This Row],[sales]]*Table5[[#This Row],[discount]])</f>
        <v>3212.4276</v>
      </c>
      <c r="O9599" s="6">
        <f>Table5[[#This Row],[profit]]/Table5[[#This Row],[net_sales]]</f>
        <v>6.2588180975658408E-2</v>
      </c>
      <c r="P9599" s="3" t="str">
        <f>IF(Table5[[#This Row],[Profit_Percentage]]&lt;=24.5%,"low","high")</f>
        <v>low</v>
      </c>
      <c r="Q9599" s="3" t="str">
        <f>IF(Table5[[#This Row],[Profit_Percentage]]&gt;25%,"high_profit","low_profit")&amp;(IF(Table5[[#This Row],[net_sales]]&gt;1000," high_sales"," low_sales"))</f>
        <v>low_profit high_sales</v>
      </c>
      <c r="R9599" s="3"/>
    </row>
    <row r="9600" spans="1:18" ht="14.25" customHeight="1" x14ac:dyDescent="0.3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Table5[[#This Row],[sales]]-(Table5[[#This Row],[sales]]*Table5[[#This Row],[discount]])</f>
        <v>2749.5864000000001</v>
      </c>
      <c r="O9600" s="6">
        <f>Table5[[#This Row],[profit]]/Table5[[#This Row],[net_sales]]</f>
        <v>0.29676827031149122</v>
      </c>
      <c r="P9600" s="3" t="str">
        <f>IF(Table5[[#This Row],[Profit_Percentage]]&lt;=24.5%,"low","high")</f>
        <v>high</v>
      </c>
      <c r="Q9600" s="3" t="str">
        <f>IF(Table5[[#This Row],[Profit_Percentage]]&gt;25%,"high_profit","low_profit")&amp;(IF(Table5[[#This Row],[net_sales]]&gt;1000," high_sales"," low_sales"))</f>
        <v>high_profit high_sales</v>
      </c>
      <c r="R9600" s="3"/>
    </row>
    <row r="9601" spans="1:18" ht="14.25" customHeight="1" x14ac:dyDescent="0.3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Table5[[#This Row],[sales]]-(Table5[[#This Row],[sales]]*Table5[[#This Row],[discount]])</f>
        <v>1218.7984000000001</v>
      </c>
      <c r="O9601" s="6">
        <f>Table5[[#This Row],[profit]]/Table5[[#This Row],[net_sales]]</f>
        <v>0.34816258373821291</v>
      </c>
      <c r="P9601" s="3" t="str">
        <f>IF(Table5[[#This Row],[Profit_Percentage]]&lt;=24.5%,"low","high")</f>
        <v>high</v>
      </c>
      <c r="Q9601" s="3" t="str">
        <f>IF(Table5[[#This Row],[Profit_Percentage]]&gt;25%,"high_profit","low_profit")&amp;(IF(Table5[[#This Row],[net_sales]]&gt;1000," high_sales"," low_sales"))</f>
        <v>high_profit high_sales</v>
      </c>
      <c r="R9601" s="3"/>
    </row>
    <row r="9602" spans="1:18" ht="14.25" customHeight="1" x14ac:dyDescent="0.3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Table5[[#This Row],[sales]]-(Table5[[#This Row],[sales]]*Table5[[#This Row],[discount]])</f>
        <v>2293.9248000000002</v>
      </c>
      <c r="O9602" s="6">
        <f>Table5[[#This Row],[profit]]/Table5[[#This Row],[net_sales]]</f>
        <v>0.14544068750640821</v>
      </c>
      <c r="P9602" s="3" t="str">
        <f>IF(Table5[[#This Row],[Profit_Percentage]]&lt;=24.5%,"low","high")</f>
        <v>low</v>
      </c>
      <c r="Q9602" s="3" t="str">
        <f>IF(Table5[[#This Row],[Profit_Percentage]]&gt;25%,"high_profit","low_profit")&amp;(IF(Table5[[#This Row],[net_sales]]&gt;1000," high_sales"," low_sales"))</f>
        <v>low_profit high_sales</v>
      </c>
      <c r="R9602" s="3"/>
    </row>
    <row r="9603" spans="1:18" ht="14.25" customHeight="1" x14ac:dyDescent="0.3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Table5[[#This Row],[sales]]-(Table5[[#This Row],[sales]]*Table5[[#This Row],[discount]])</f>
        <v>2798.8805000000002</v>
      </c>
      <c r="O9603" s="6">
        <f>Table5[[#This Row],[profit]]/Table5[[#This Row],[net_sales]]</f>
        <v>0.29212036741118458</v>
      </c>
      <c r="P9603" s="3" t="str">
        <f>IF(Table5[[#This Row],[Profit_Percentage]]&lt;=24.5%,"low","high")</f>
        <v>high</v>
      </c>
      <c r="Q9603" s="3" t="str">
        <f>IF(Table5[[#This Row],[Profit_Percentage]]&gt;25%,"high_profit","low_profit")&amp;(IF(Table5[[#This Row],[net_sales]]&gt;1000," high_sales"," low_sales"))</f>
        <v>high_profit high_sales</v>
      </c>
      <c r="R9603" s="3"/>
    </row>
    <row r="9604" spans="1:18" ht="14.25" customHeight="1" x14ac:dyDescent="0.3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Table5[[#This Row],[sales]]-(Table5[[#This Row],[sales]]*Table5[[#This Row],[discount]])</f>
        <v>2569.2144000000003</v>
      </c>
      <c r="O9604" s="6">
        <f>Table5[[#This Row],[profit]]/Table5[[#This Row],[net_sales]]</f>
        <v>0.40672744166465824</v>
      </c>
      <c r="P9604" s="3" t="str">
        <f>IF(Table5[[#This Row],[Profit_Percentage]]&lt;=24.5%,"low","high")</f>
        <v>high</v>
      </c>
      <c r="Q9604" s="3" t="str">
        <f>IF(Table5[[#This Row],[Profit_Percentage]]&gt;25%,"high_profit","low_profit")&amp;(IF(Table5[[#This Row],[net_sales]]&gt;1000," high_sales"," low_sales"))</f>
        <v>high_profit high_sales</v>
      </c>
      <c r="R9604" s="3"/>
    </row>
    <row r="9605" spans="1:18" ht="14.25" customHeight="1" x14ac:dyDescent="0.3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Table5[[#This Row],[sales]]-(Table5[[#This Row],[sales]]*Table5[[#This Row],[discount]])</f>
        <v>379.41999999999996</v>
      </c>
      <c r="O9605" s="6">
        <f>Table5[[#This Row],[profit]]/Table5[[#This Row],[net_sales]]</f>
        <v>0.42282958199356918</v>
      </c>
      <c r="P9605" s="3" t="str">
        <f>IF(Table5[[#This Row],[Profit_Percentage]]&lt;=24.5%,"low","high")</f>
        <v>high</v>
      </c>
      <c r="Q9605" s="3" t="str">
        <f>IF(Table5[[#This Row],[Profit_Percentage]]&gt;25%,"high_profit","low_profit")&amp;(IF(Table5[[#This Row],[net_sales]]&gt;1000," high_sales"," low_sales"))</f>
        <v>high_profit low_sales</v>
      </c>
      <c r="R9605" s="3"/>
    </row>
    <row r="9606" spans="1:18" ht="14.25" customHeight="1" x14ac:dyDescent="0.3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Table5[[#This Row],[sales]]-(Table5[[#This Row],[sales]]*Table5[[#This Row],[discount]])</f>
        <v>3489.9395999999997</v>
      </c>
      <c r="O9606" s="6">
        <f>Table5[[#This Row],[profit]]/Table5[[#This Row],[net_sales]]</f>
        <v>0.2555517006655359</v>
      </c>
      <c r="P9606" s="3" t="str">
        <f>IF(Table5[[#This Row],[Profit_Percentage]]&lt;=24.5%,"low","high")</f>
        <v>high</v>
      </c>
      <c r="Q9606" s="3" t="str">
        <f>IF(Table5[[#This Row],[Profit_Percentage]]&gt;25%,"high_profit","low_profit")&amp;(IF(Table5[[#This Row],[net_sales]]&gt;1000," high_sales"," low_sales"))</f>
        <v>high_profit high_sales</v>
      </c>
      <c r="R9606" s="3"/>
    </row>
    <row r="9607" spans="1:18" ht="14.25" customHeight="1" x14ac:dyDescent="0.3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Table5[[#This Row],[sales]]-(Table5[[#This Row],[sales]]*Table5[[#This Row],[discount]])</f>
        <v>1025.0908999999999</v>
      </c>
      <c r="O9607" s="6">
        <f>Table5[[#This Row],[profit]]/Table5[[#This Row],[net_sales]]</f>
        <v>0.4137876943400825</v>
      </c>
      <c r="P9607" s="3" t="str">
        <f>IF(Table5[[#This Row],[Profit_Percentage]]&lt;=24.5%,"low","high")</f>
        <v>high</v>
      </c>
      <c r="Q9607" s="3" t="str">
        <f>IF(Table5[[#This Row],[Profit_Percentage]]&gt;25%,"high_profit","low_profit")&amp;(IF(Table5[[#This Row],[net_sales]]&gt;1000," high_sales"," low_sales"))</f>
        <v>high_profit high_sales</v>
      </c>
      <c r="R9607" s="3"/>
    </row>
    <row r="9608" spans="1:18" ht="14.25" customHeight="1" x14ac:dyDescent="0.3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Table5[[#This Row],[sales]]-(Table5[[#This Row],[sales]]*Table5[[#This Row],[discount]])</f>
        <v>3187.5060000000003</v>
      </c>
      <c r="O9608" s="6">
        <f>Table5[[#This Row],[profit]]/Table5[[#This Row],[net_sales]]</f>
        <v>0.29690297053558484</v>
      </c>
      <c r="P9608" s="3" t="str">
        <f>IF(Table5[[#This Row],[Profit_Percentage]]&lt;=24.5%,"low","high")</f>
        <v>high</v>
      </c>
      <c r="Q9608" s="3" t="str">
        <f>IF(Table5[[#This Row],[Profit_Percentage]]&gt;25%,"high_profit","low_profit")&amp;(IF(Table5[[#This Row],[net_sales]]&gt;1000," high_sales"," low_sales"))</f>
        <v>high_profit high_sales</v>
      </c>
      <c r="R9608" s="3"/>
    </row>
    <row r="9609" spans="1:18" ht="14.25" customHeight="1" x14ac:dyDescent="0.3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Table5[[#This Row],[sales]]-(Table5[[#This Row],[sales]]*Table5[[#This Row],[discount]])</f>
        <v>1202.2429999999999</v>
      </c>
      <c r="O9609" s="6">
        <f>Table5[[#This Row],[profit]]/Table5[[#This Row],[net_sales]]</f>
        <v>0.20933372038764209</v>
      </c>
      <c r="P9609" s="3" t="str">
        <f>IF(Table5[[#This Row],[Profit_Percentage]]&lt;=24.5%,"low","high")</f>
        <v>low</v>
      </c>
      <c r="Q9609" s="3" t="str">
        <f>IF(Table5[[#This Row],[Profit_Percentage]]&gt;25%,"high_profit","low_profit")&amp;(IF(Table5[[#This Row],[net_sales]]&gt;1000," high_sales"," low_sales"))</f>
        <v>low_profit high_sales</v>
      </c>
      <c r="R9609" s="3"/>
    </row>
    <row r="9610" spans="1:18" ht="14.25" customHeight="1" x14ac:dyDescent="0.3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Table5[[#This Row],[sales]]-(Table5[[#This Row],[sales]]*Table5[[#This Row],[discount]])</f>
        <v>297.05579999999998</v>
      </c>
      <c r="O9610" s="6">
        <f>Table5[[#This Row],[profit]]/Table5[[#This Row],[net_sales]]</f>
        <v>0.33875790339727418</v>
      </c>
      <c r="P9610" s="3" t="str">
        <f>IF(Table5[[#This Row],[Profit_Percentage]]&lt;=24.5%,"low","high")</f>
        <v>high</v>
      </c>
      <c r="Q9610" s="3" t="str">
        <f>IF(Table5[[#This Row],[Profit_Percentage]]&gt;25%,"high_profit","low_profit")&amp;(IF(Table5[[#This Row],[net_sales]]&gt;1000," high_sales"," low_sales"))</f>
        <v>high_profit low_sales</v>
      </c>
      <c r="R9610" s="3"/>
    </row>
    <row r="9611" spans="1:18" ht="14.25" customHeight="1" x14ac:dyDescent="0.3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Table5[[#This Row],[sales]]-(Table5[[#This Row],[sales]]*Table5[[#This Row],[discount]])</f>
        <v>913.97969999999987</v>
      </c>
      <c r="O9611" s="6">
        <f>Table5[[#This Row],[profit]]/Table5[[#This Row],[net_sales]]</f>
        <v>0.12724571453829883</v>
      </c>
      <c r="P9611" s="3" t="str">
        <f>IF(Table5[[#This Row],[Profit_Percentage]]&lt;=24.5%,"low","high")</f>
        <v>low</v>
      </c>
      <c r="Q9611" s="3" t="str">
        <f>IF(Table5[[#This Row],[Profit_Percentage]]&gt;25%,"high_profit","low_profit")&amp;(IF(Table5[[#This Row],[net_sales]]&gt;1000," high_sales"," low_sales"))</f>
        <v>low_profit low_sales</v>
      </c>
      <c r="R9611" s="3"/>
    </row>
    <row r="9612" spans="1:18" ht="14.25" customHeight="1" x14ac:dyDescent="0.3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Table5[[#This Row],[sales]]-(Table5[[#This Row],[sales]]*Table5[[#This Row],[discount]])</f>
        <v>1913.2658999999999</v>
      </c>
      <c r="O9612" s="6">
        <f>Table5[[#This Row],[profit]]/Table5[[#This Row],[net_sales]]</f>
        <v>0.24873176279366083</v>
      </c>
      <c r="P9612" s="3" t="str">
        <f>IF(Table5[[#This Row],[Profit_Percentage]]&lt;=24.5%,"low","high")</f>
        <v>high</v>
      </c>
      <c r="Q9612" s="3" t="str">
        <f>IF(Table5[[#This Row],[Profit_Percentage]]&gt;25%,"high_profit","low_profit")&amp;(IF(Table5[[#This Row],[net_sales]]&gt;1000," high_sales"," low_sales"))</f>
        <v>low_profit high_sales</v>
      </c>
      <c r="R9612" s="3"/>
    </row>
    <row r="9613" spans="1:18" ht="14.25" customHeight="1" x14ac:dyDescent="0.3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Table5[[#This Row],[sales]]-(Table5[[#This Row],[sales]]*Table5[[#This Row],[discount]])</f>
        <v>2687.0544</v>
      </c>
      <c r="O9613" s="6">
        <f>Table5[[#This Row],[profit]]/Table5[[#This Row],[net_sales]]</f>
        <v>0.12764162869199822</v>
      </c>
      <c r="P9613" s="3" t="str">
        <f>IF(Table5[[#This Row],[Profit_Percentage]]&lt;=24.5%,"low","high")</f>
        <v>low</v>
      </c>
      <c r="Q9613" s="3" t="str">
        <f>IF(Table5[[#This Row],[Profit_Percentage]]&gt;25%,"high_profit","low_profit")&amp;(IF(Table5[[#This Row],[net_sales]]&gt;1000," high_sales"," low_sales"))</f>
        <v>low_profit high_sales</v>
      </c>
      <c r="R9613" s="3"/>
    </row>
    <row r="9614" spans="1:18" ht="14.25" customHeight="1" x14ac:dyDescent="0.3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Table5[[#This Row],[sales]]-(Table5[[#This Row],[sales]]*Table5[[#This Row],[discount]])</f>
        <v>379.80800000000005</v>
      </c>
      <c r="O9614" s="6">
        <f>Table5[[#This Row],[profit]]/Table5[[#This Row],[net_sales]]</f>
        <v>0.45773127474934694</v>
      </c>
      <c r="P9614" s="3" t="str">
        <f>IF(Table5[[#This Row],[Profit_Percentage]]&lt;=24.5%,"low","high")</f>
        <v>high</v>
      </c>
      <c r="Q9614" s="3" t="str">
        <f>IF(Table5[[#This Row],[Profit_Percentage]]&gt;25%,"high_profit","low_profit")&amp;(IF(Table5[[#This Row],[net_sales]]&gt;1000," high_sales"," low_sales"))</f>
        <v>high_profit low_sales</v>
      </c>
      <c r="R9614" s="3"/>
    </row>
    <row r="9615" spans="1:18" ht="14.25" customHeight="1" x14ac:dyDescent="0.3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Table5[[#This Row],[sales]]-(Table5[[#This Row],[sales]]*Table5[[#This Row],[discount]])</f>
        <v>2899.1998000000003</v>
      </c>
      <c r="O9615" s="6">
        <f>Table5[[#This Row],[profit]]/Table5[[#This Row],[net_sales]]</f>
        <v>0.2960851473568672</v>
      </c>
      <c r="P9615" s="3" t="str">
        <f>IF(Table5[[#This Row],[Profit_Percentage]]&lt;=24.5%,"low","high")</f>
        <v>high</v>
      </c>
      <c r="Q9615" s="3" t="str">
        <f>IF(Table5[[#This Row],[Profit_Percentage]]&gt;25%,"high_profit","low_profit")&amp;(IF(Table5[[#This Row],[net_sales]]&gt;1000," high_sales"," low_sales"))</f>
        <v>high_profit high_sales</v>
      </c>
      <c r="R9615" s="3"/>
    </row>
    <row r="9616" spans="1:18" ht="14.25" customHeight="1" x14ac:dyDescent="0.3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Table5[[#This Row],[sales]]-(Table5[[#This Row],[sales]]*Table5[[#This Row],[discount]])</f>
        <v>4835.5082000000002</v>
      </c>
      <c r="O9616" s="6">
        <f>Table5[[#This Row],[profit]]/Table5[[#This Row],[net_sales]]</f>
        <v>0.24358349759390333</v>
      </c>
      <c r="P9616" s="3" t="str">
        <f>IF(Table5[[#This Row],[Profit_Percentage]]&lt;=24.5%,"low","high")</f>
        <v>low</v>
      </c>
      <c r="Q9616" s="3" t="str">
        <f>IF(Table5[[#This Row],[Profit_Percentage]]&gt;25%,"high_profit","low_profit")&amp;(IF(Table5[[#This Row],[net_sales]]&gt;1000," high_sales"," low_sales"))</f>
        <v>low_profit high_sales</v>
      </c>
      <c r="R9616" s="3"/>
    </row>
    <row r="9617" spans="1:18" ht="14.25" customHeight="1" x14ac:dyDescent="0.3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Table5[[#This Row],[sales]]-(Table5[[#This Row],[sales]]*Table5[[#This Row],[discount]])</f>
        <v>2139.7284</v>
      </c>
      <c r="O9617" s="6">
        <f>Table5[[#This Row],[profit]]/Table5[[#This Row],[net_sales]]</f>
        <v>0.3783330632055919</v>
      </c>
      <c r="P9617" s="3" t="str">
        <f>IF(Table5[[#This Row],[Profit_Percentage]]&lt;=24.5%,"low","high")</f>
        <v>high</v>
      </c>
      <c r="Q9617" s="3" t="str">
        <f>IF(Table5[[#This Row],[Profit_Percentage]]&gt;25%,"high_profit","low_profit")&amp;(IF(Table5[[#This Row],[net_sales]]&gt;1000," high_sales"," low_sales"))</f>
        <v>high_profit high_sales</v>
      </c>
      <c r="R9617" s="3"/>
    </row>
    <row r="9618" spans="1:18" ht="14.25" customHeight="1" x14ac:dyDescent="0.3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Table5[[#This Row],[sales]]-(Table5[[#This Row],[sales]]*Table5[[#This Row],[discount]])</f>
        <v>2421.31</v>
      </c>
      <c r="O9618" s="6">
        <f>Table5[[#This Row],[profit]]/Table5[[#This Row],[net_sales]]</f>
        <v>0.15960781560394993</v>
      </c>
      <c r="P9618" s="3" t="str">
        <f>IF(Table5[[#This Row],[Profit_Percentage]]&lt;=24.5%,"low","high")</f>
        <v>low</v>
      </c>
      <c r="Q9618" s="3" t="str">
        <f>IF(Table5[[#This Row],[Profit_Percentage]]&gt;25%,"high_profit","low_profit")&amp;(IF(Table5[[#This Row],[net_sales]]&gt;1000," high_sales"," low_sales"))</f>
        <v>low_profit high_sales</v>
      </c>
      <c r="R9618" s="3"/>
    </row>
    <row r="9619" spans="1:18" ht="14.25" customHeight="1" x14ac:dyDescent="0.3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Table5[[#This Row],[sales]]-(Table5[[#This Row],[sales]]*Table5[[#This Row],[discount]])</f>
        <v>1615.0343999999998</v>
      </c>
      <c r="O9619" s="6">
        <f>Table5[[#This Row],[profit]]/Table5[[#This Row],[net_sales]]</f>
        <v>0.24500406926316867</v>
      </c>
      <c r="P9619" s="3" t="str">
        <f>IF(Table5[[#This Row],[Profit_Percentage]]&lt;=24.5%,"low","high")</f>
        <v>high</v>
      </c>
      <c r="Q9619" s="3" t="str">
        <f>IF(Table5[[#This Row],[Profit_Percentage]]&gt;25%,"high_profit","low_profit")&amp;(IF(Table5[[#This Row],[net_sales]]&gt;1000," high_sales"," low_sales"))</f>
        <v>low_profit high_sales</v>
      </c>
      <c r="R9619" s="3"/>
    </row>
    <row r="9620" spans="1:18" ht="14.25" customHeight="1" x14ac:dyDescent="0.3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Table5[[#This Row],[sales]]-(Table5[[#This Row],[sales]]*Table5[[#This Row],[discount]])</f>
        <v>80.717799999999997</v>
      </c>
      <c r="O9620" s="6">
        <f>Table5[[#This Row],[profit]]/Table5[[#This Row],[net_sales]]</f>
        <v>0.1937614751640902</v>
      </c>
      <c r="P9620" s="3" t="str">
        <f>IF(Table5[[#This Row],[Profit_Percentage]]&lt;=24.5%,"low","high")</f>
        <v>low</v>
      </c>
      <c r="Q9620" s="3" t="str">
        <f>IF(Table5[[#This Row],[Profit_Percentage]]&gt;25%,"high_profit","low_profit")&amp;(IF(Table5[[#This Row],[net_sales]]&gt;1000," high_sales"," low_sales"))</f>
        <v>low_profit low_sales</v>
      </c>
      <c r="R9620" s="3"/>
    </row>
    <row r="9621" spans="1:18" ht="14.25" customHeight="1" x14ac:dyDescent="0.3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Table5[[#This Row],[sales]]-(Table5[[#This Row],[sales]]*Table5[[#This Row],[discount]])</f>
        <v>1069.1680000000001</v>
      </c>
      <c r="O9621" s="6">
        <f>Table5[[#This Row],[profit]]/Table5[[#This Row],[net_sales]]</f>
        <v>0.26071674423476943</v>
      </c>
      <c r="P9621" s="3" t="str">
        <f>IF(Table5[[#This Row],[Profit_Percentage]]&lt;=24.5%,"low","high")</f>
        <v>high</v>
      </c>
      <c r="Q9621" s="3" t="str">
        <f>IF(Table5[[#This Row],[Profit_Percentage]]&gt;25%,"high_profit","low_profit")&amp;(IF(Table5[[#This Row],[net_sales]]&gt;1000," high_sales"," low_sales"))</f>
        <v>high_profit high_sales</v>
      </c>
      <c r="R9621" s="3"/>
    </row>
    <row r="9622" spans="1:18" ht="14.25" customHeight="1" x14ac:dyDescent="0.3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Table5[[#This Row],[sales]]-(Table5[[#This Row],[sales]]*Table5[[#This Row],[discount]])</f>
        <v>3964.4351999999999</v>
      </c>
      <c r="O9622" s="6">
        <f>Table5[[#This Row],[profit]]/Table5[[#This Row],[net_sales]]</f>
        <v>0.12242853660465935</v>
      </c>
      <c r="P9622" s="3" t="str">
        <f>IF(Table5[[#This Row],[Profit_Percentage]]&lt;=24.5%,"low","high")</f>
        <v>low</v>
      </c>
      <c r="Q9622" s="3" t="str">
        <f>IF(Table5[[#This Row],[Profit_Percentage]]&gt;25%,"high_profit","low_profit")&amp;(IF(Table5[[#This Row],[net_sales]]&gt;1000," high_sales"," low_sales"))</f>
        <v>low_profit high_sales</v>
      </c>
      <c r="R9622" s="3"/>
    </row>
    <row r="9623" spans="1:18" ht="14.25" customHeight="1" x14ac:dyDescent="0.3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Table5[[#This Row],[sales]]-(Table5[[#This Row],[sales]]*Table5[[#This Row],[discount]])</f>
        <v>171.37009999999998</v>
      </c>
      <c r="O9623" s="6">
        <f>Table5[[#This Row],[profit]]/Table5[[#This Row],[net_sales]]</f>
        <v>0.31785008003146409</v>
      </c>
      <c r="P9623" s="3" t="str">
        <f>IF(Table5[[#This Row],[Profit_Percentage]]&lt;=24.5%,"low","high")</f>
        <v>high</v>
      </c>
      <c r="Q9623" s="3" t="str">
        <f>IF(Table5[[#This Row],[Profit_Percentage]]&gt;25%,"high_profit","low_profit")&amp;(IF(Table5[[#This Row],[net_sales]]&gt;1000," high_sales"," low_sales"))</f>
        <v>high_profit low_sales</v>
      </c>
      <c r="R9623" s="3"/>
    </row>
    <row r="9624" spans="1:18" ht="14.25" customHeight="1" x14ac:dyDescent="0.3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Table5[[#This Row],[sales]]-(Table5[[#This Row],[sales]]*Table5[[#This Row],[discount]])</f>
        <v>2448.0899999999997</v>
      </c>
      <c r="O9624" s="6">
        <f>Table5[[#This Row],[profit]]/Table5[[#This Row],[net_sales]]</f>
        <v>0.44267980343859914</v>
      </c>
      <c r="P9624" s="3" t="str">
        <f>IF(Table5[[#This Row],[Profit_Percentage]]&lt;=24.5%,"low","high")</f>
        <v>high</v>
      </c>
      <c r="Q9624" s="3" t="str">
        <f>IF(Table5[[#This Row],[Profit_Percentage]]&gt;25%,"high_profit","low_profit")&amp;(IF(Table5[[#This Row],[net_sales]]&gt;1000," high_sales"," low_sales"))</f>
        <v>high_profit high_sales</v>
      </c>
      <c r="R9624" s="3"/>
    </row>
    <row r="9625" spans="1:18" ht="14.25" customHeight="1" x14ac:dyDescent="0.3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Table5[[#This Row],[sales]]-(Table5[[#This Row],[sales]]*Table5[[#This Row],[discount]])</f>
        <v>334.01940000000002</v>
      </c>
      <c r="O9625" s="6">
        <f>Table5[[#This Row],[profit]]/Table5[[#This Row],[net_sales]]</f>
        <v>0.29794676596628816</v>
      </c>
      <c r="P9625" s="3" t="str">
        <f>IF(Table5[[#This Row],[Profit_Percentage]]&lt;=24.5%,"low","high")</f>
        <v>high</v>
      </c>
      <c r="Q9625" s="3" t="str">
        <f>IF(Table5[[#This Row],[Profit_Percentage]]&gt;25%,"high_profit","low_profit")&amp;(IF(Table5[[#This Row],[net_sales]]&gt;1000," high_sales"," low_sales"))</f>
        <v>high_profit low_sales</v>
      </c>
      <c r="R9625" s="3"/>
    </row>
    <row r="9626" spans="1:18" ht="14.25" customHeight="1" x14ac:dyDescent="0.3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Table5[[#This Row],[sales]]-(Table5[[#This Row],[sales]]*Table5[[#This Row],[discount]])</f>
        <v>721.97759999999994</v>
      </c>
      <c r="O9626" s="6">
        <f>Table5[[#This Row],[profit]]/Table5[[#This Row],[net_sales]]</f>
        <v>0.21917577498249255</v>
      </c>
      <c r="P9626" s="3" t="str">
        <f>IF(Table5[[#This Row],[Profit_Percentage]]&lt;=24.5%,"low","high")</f>
        <v>low</v>
      </c>
      <c r="Q9626" s="3" t="str">
        <f>IF(Table5[[#This Row],[Profit_Percentage]]&gt;25%,"high_profit","low_profit")&amp;(IF(Table5[[#This Row],[net_sales]]&gt;1000," high_sales"," low_sales"))</f>
        <v>low_profit low_sales</v>
      </c>
      <c r="R9626" s="3"/>
    </row>
    <row r="9627" spans="1:18" ht="14.25" customHeight="1" x14ac:dyDescent="0.3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Table5[[#This Row],[sales]]-(Table5[[#This Row],[sales]]*Table5[[#This Row],[discount]])</f>
        <v>767.36800000000005</v>
      </c>
      <c r="O9627" s="6">
        <f>Table5[[#This Row],[profit]]/Table5[[#This Row],[net_sales]]</f>
        <v>0.31537671625608571</v>
      </c>
      <c r="P9627" s="3" t="str">
        <f>IF(Table5[[#This Row],[Profit_Percentage]]&lt;=24.5%,"low","high")</f>
        <v>high</v>
      </c>
      <c r="Q9627" s="3" t="str">
        <f>IF(Table5[[#This Row],[Profit_Percentage]]&gt;25%,"high_profit","low_profit")&amp;(IF(Table5[[#This Row],[net_sales]]&gt;1000," high_sales"," low_sales"))</f>
        <v>high_profit low_sales</v>
      </c>
      <c r="R9627" s="3"/>
    </row>
    <row r="9628" spans="1:18" ht="14.25" customHeight="1" x14ac:dyDescent="0.3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Table5[[#This Row],[sales]]-(Table5[[#This Row],[sales]]*Table5[[#This Row],[discount]])</f>
        <v>3735.8006999999998</v>
      </c>
      <c r="O9628" s="6">
        <f>Table5[[#This Row],[profit]]/Table5[[#This Row],[net_sales]]</f>
        <v>5.8265956211207948E-2</v>
      </c>
      <c r="P9628" s="3" t="str">
        <f>IF(Table5[[#This Row],[Profit_Percentage]]&lt;=24.5%,"low","high")</f>
        <v>low</v>
      </c>
      <c r="Q9628" s="3" t="str">
        <f>IF(Table5[[#This Row],[Profit_Percentage]]&gt;25%,"high_profit","low_profit")&amp;(IF(Table5[[#This Row],[net_sales]]&gt;1000," high_sales"," low_sales"))</f>
        <v>low_profit high_sales</v>
      </c>
      <c r="R9628" s="3"/>
    </row>
    <row r="9629" spans="1:18" ht="14.25" customHeight="1" x14ac:dyDescent="0.3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Table5[[#This Row],[sales]]-(Table5[[#This Row],[sales]]*Table5[[#This Row],[discount]])</f>
        <v>2101.0745999999999</v>
      </c>
      <c r="O9629" s="6">
        <f>Table5[[#This Row],[profit]]/Table5[[#This Row],[net_sales]]</f>
        <v>0.13686329842833758</v>
      </c>
      <c r="P9629" s="3" t="str">
        <f>IF(Table5[[#This Row],[Profit_Percentage]]&lt;=24.5%,"low","high")</f>
        <v>low</v>
      </c>
      <c r="Q9629" s="3" t="str">
        <f>IF(Table5[[#This Row],[Profit_Percentage]]&gt;25%,"high_profit","low_profit")&amp;(IF(Table5[[#This Row],[net_sales]]&gt;1000," high_sales"," low_sales"))</f>
        <v>low_profit high_sales</v>
      </c>
      <c r="R9629" s="3"/>
    </row>
    <row r="9630" spans="1:18" ht="14.25" customHeight="1" x14ac:dyDescent="0.3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Table5[[#This Row],[sales]]-(Table5[[#This Row],[sales]]*Table5[[#This Row],[discount]])</f>
        <v>413.84460000000001</v>
      </c>
      <c r="O9630" s="6">
        <f>Table5[[#This Row],[profit]]/Table5[[#This Row],[net_sales]]</f>
        <v>0.57381442212849942</v>
      </c>
      <c r="P9630" s="3" t="str">
        <f>IF(Table5[[#This Row],[Profit_Percentage]]&lt;=24.5%,"low","high")</f>
        <v>high</v>
      </c>
      <c r="Q9630" s="3" t="str">
        <f>IF(Table5[[#This Row],[Profit_Percentage]]&gt;25%,"high_profit","low_profit")&amp;(IF(Table5[[#This Row],[net_sales]]&gt;1000," high_sales"," low_sales"))</f>
        <v>high_profit low_sales</v>
      </c>
      <c r="R9630" s="3"/>
    </row>
    <row r="9631" spans="1:18" ht="14.25" customHeight="1" x14ac:dyDescent="0.3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Table5[[#This Row],[sales]]-(Table5[[#This Row],[sales]]*Table5[[#This Row],[discount]])</f>
        <v>1767.3182999999999</v>
      </c>
      <c r="O9631" s="6">
        <f>Table5[[#This Row],[profit]]/Table5[[#This Row],[net_sales]]</f>
        <v>0.29717906502750524</v>
      </c>
      <c r="P9631" s="3" t="str">
        <f>IF(Table5[[#This Row],[Profit_Percentage]]&lt;=24.5%,"low","high")</f>
        <v>high</v>
      </c>
      <c r="Q9631" s="3" t="str">
        <f>IF(Table5[[#This Row],[Profit_Percentage]]&gt;25%,"high_profit","low_profit")&amp;(IF(Table5[[#This Row],[net_sales]]&gt;1000," high_sales"," low_sales"))</f>
        <v>high_profit high_sales</v>
      </c>
      <c r="R9631" s="3"/>
    </row>
    <row r="9632" spans="1:18" ht="14.25" customHeight="1" x14ac:dyDescent="0.3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Table5[[#This Row],[sales]]-(Table5[[#This Row],[sales]]*Table5[[#This Row],[discount]])</f>
        <v>3579.1212</v>
      </c>
      <c r="O9632" s="6">
        <f>Table5[[#This Row],[profit]]/Table5[[#This Row],[net_sales]]</f>
        <v>0.29501934720735362</v>
      </c>
      <c r="P9632" s="3" t="str">
        <f>IF(Table5[[#This Row],[Profit_Percentage]]&lt;=24.5%,"low","high")</f>
        <v>high</v>
      </c>
      <c r="Q9632" s="3" t="str">
        <f>IF(Table5[[#This Row],[Profit_Percentage]]&gt;25%,"high_profit","low_profit")&amp;(IF(Table5[[#This Row],[net_sales]]&gt;1000," high_sales"," low_sales"))</f>
        <v>high_profit high_sales</v>
      </c>
      <c r="R9632" s="3"/>
    </row>
    <row r="9633" spans="1:18" ht="14.25" customHeight="1" x14ac:dyDescent="0.3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Table5[[#This Row],[sales]]-(Table5[[#This Row],[sales]]*Table5[[#This Row],[discount]])</f>
        <v>2643.5591000000004</v>
      </c>
      <c r="O9633" s="6">
        <f>Table5[[#This Row],[profit]]/Table5[[#This Row],[net_sales]]</f>
        <v>0.10504020886084973</v>
      </c>
      <c r="P9633" s="3" t="str">
        <f>IF(Table5[[#This Row],[Profit_Percentage]]&lt;=24.5%,"low","high")</f>
        <v>low</v>
      </c>
      <c r="Q9633" s="3" t="str">
        <f>IF(Table5[[#This Row],[Profit_Percentage]]&gt;25%,"high_profit","low_profit")&amp;(IF(Table5[[#This Row],[net_sales]]&gt;1000," high_sales"," low_sales"))</f>
        <v>low_profit high_sales</v>
      </c>
      <c r="R9633" s="3"/>
    </row>
    <row r="9634" spans="1:18" ht="14.25" customHeight="1" x14ac:dyDescent="0.3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Table5[[#This Row],[sales]]-(Table5[[#This Row],[sales]]*Table5[[#This Row],[discount]])</f>
        <v>426.04989999999998</v>
      </c>
      <c r="O9634" s="6">
        <f>Table5[[#This Row],[profit]]/Table5[[#This Row],[net_sales]]</f>
        <v>0.19516493255836936</v>
      </c>
      <c r="P9634" s="3" t="str">
        <f>IF(Table5[[#This Row],[Profit_Percentage]]&lt;=24.5%,"low","high")</f>
        <v>low</v>
      </c>
      <c r="Q9634" s="3" t="str">
        <f>IF(Table5[[#This Row],[Profit_Percentage]]&gt;25%,"high_profit","low_profit")&amp;(IF(Table5[[#This Row],[net_sales]]&gt;1000," high_sales"," low_sales"))</f>
        <v>low_profit low_sales</v>
      </c>
      <c r="R9634" s="3"/>
    </row>
    <row r="9635" spans="1:18" ht="14.25" customHeight="1" x14ac:dyDescent="0.3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Table5[[#This Row],[sales]]-(Table5[[#This Row],[sales]]*Table5[[#This Row],[discount]])</f>
        <v>309.35519999999997</v>
      </c>
      <c r="O9635" s="6">
        <f>Table5[[#This Row],[profit]]/Table5[[#This Row],[net_sales]]</f>
        <v>0.29852415605103777</v>
      </c>
      <c r="P9635" s="3" t="str">
        <f>IF(Table5[[#This Row],[Profit_Percentage]]&lt;=24.5%,"low","high")</f>
        <v>high</v>
      </c>
      <c r="Q9635" s="3" t="str">
        <f>IF(Table5[[#This Row],[Profit_Percentage]]&gt;25%,"high_profit","low_profit")&amp;(IF(Table5[[#This Row],[net_sales]]&gt;1000," high_sales"," low_sales"))</f>
        <v>high_profit low_sales</v>
      </c>
      <c r="R9635" s="3"/>
    </row>
    <row r="9636" spans="1:18" ht="14.25" customHeight="1" x14ac:dyDescent="0.3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Table5[[#This Row],[sales]]-(Table5[[#This Row],[sales]]*Table5[[#This Row],[discount]])</f>
        <v>2159.8757999999998</v>
      </c>
      <c r="O9636" s="6">
        <f>Table5[[#This Row],[profit]]/Table5[[#This Row],[net_sales]]</f>
        <v>0.308966839667355</v>
      </c>
      <c r="P9636" s="3" t="str">
        <f>IF(Table5[[#This Row],[Profit_Percentage]]&lt;=24.5%,"low","high")</f>
        <v>high</v>
      </c>
      <c r="Q9636" s="3" t="str">
        <f>IF(Table5[[#This Row],[Profit_Percentage]]&gt;25%,"high_profit","low_profit")&amp;(IF(Table5[[#This Row],[net_sales]]&gt;1000," high_sales"," low_sales"))</f>
        <v>high_profit high_sales</v>
      </c>
      <c r="R9636" s="3"/>
    </row>
    <row r="9637" spans="1:18" ht="14.25" customHeight="1" x14ac:dyDescent="0.3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Table5[[#This Row],[sales]]-(Table5[[#This Row],[sales]]*Table5[[#This Row],[discount]])</f>
        <v>1869.0079000000001</v>
      </c>
      <c r="O9637" s="6">
        <f>Table5[[#This Row],[profit]]/Table5[[#This Row],[net_sales]]</f>
        <v>0.46575512067123953</v>
      </c>
      <c r="P9637" s="3" t="str">
        <f>IF(Table5[[#This Row],[Profit_Percentage]]&lt;=24.5%,"low","high")</f>
        <v>high</v>
      </c>
      <c r="Q9637" s="3" t="str">
        <f>IF(Table5[[#This Row],[Profit_Percentage]]&gt;25%,"high_profit","low_profit")&amp;(IF(Table5[[#This Row],[net_sales]]&gt;1000," high_sales"," low_sales"))</f>
        <v>high_profit high_sales</v>
      </c>
      <c r="R9637" s="3"/>
    </row>
    <row r="9638" spans="1:18" ht="14.25" customHeight="1" x14ac:dyDescent="0.3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Table5[[#This Row],[sales]]-(Table5[[#This Row],[sales]]*Table5[[#This Row],[discount]])</f>
        <v>3927.8670000000002</v>
      </c>
      <c r="O9638" s="6">
        <f>Table5[[#This Row],[profit]]/Table5[[#This Row],[net_sales]]</f>
        <v>6.3815806390593158E-2</v>
      </c>
      <c r="P9638" s="3" t="str">
        <f>IF(Table5[[#This Row],[Profit_Percentage]]&lt;=24.5%,"low","high")</f>
        <v>low</v>
      </c>
      <c r="Q9638" s="3" t="str">
        <f>IF(Table5[[#This Row],[Profit_Percentage]]&gt;25%,"high_profit","low_profit")&amp;(IF(Table5[[#This Row],[net_sales]]&gt;1000," high_sales"," low_sales"))</f>
        <v>low_profit high_sales</v>
      </c>
      <c r="R9638" s="3"/>
    </row>
    <row r="9639" spans="1:18" ht="14.25" customHeight="1" x14ac:dyDescent="0.3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Table5[[#This Row],[sales]]-(Table5[[#This Row],[sales]]*Table5[[#This Row],[discount]])</f>
        <v>2753.7147</v>
      </c>
      <c r="O9639" s="6">
        <f>Table5[[#This Row],[profit]]/Table5[[#This Row],[net_sales]]</f>
        <v>0.18889756444267808</v>
      </c>
      <c r="P9639" s="3" t="str">
        <f>IF(Table5[[#This Row],[Profit_Percentage]]&lt;=24.5%,"low","high")</f>
        <v>low</v>
      </c>
      <c r="Q9639" s="3" t="str">
        <f>IF(Table5[[#This Row],[Profit_Percentage]]&gt;25%,"high_profit","low_profit")&amp;(IF(Table5[[#This Row],[net_sales]]&gt;1000," high_sales"," low_sales"))</f>
        <v>low_profit high_sales</v>
      </c>
      <c r="R9639" s="3"/>
    </row>
    <row r="9640" spans="1:18" ht="14.25" customHeight="1" x14ac:dyDescent="0.3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Table5[[#This Row],[sales]]-(Table5[[#This Row],[sales]]*Table5[[#This Row],[discount]])</f>
        <v>202.87</v>
      </c>
      <c r="O9640" s="6">
        <f>Table5[[#This Row],[profit]]/Table5[[#This Row],[net_sales]]</f>
        <v>0.50209493764479718</v>
      </c>
      <c r="P9640" s="3" t="str">
        <f>IF(Table5[[#This Row],[Profit_Percentage]]&lt;=24.5%,"low","high")</f>
        <v>high</v>
      </c>
      <c r="Q9640" s="3" t="str">
        <f>IF(Table5[[#This Row],[Profit_Percentage]]&gt;25%,"high_profit","low_profit")&amp;(IF(Table5[[#This Row],[net_sales]]&gt;1000," high_sales"," low_sales"))</f>
        <v>high_profit low_sales</v>
      </c>
      <c r="R9640" s="3"/>
    </row>
    <row r="9641" spans="1:18" ht="14.25" customHeight="1" x14ac:dyDescent="0.3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Table5[[#This Row],[sales]]-(Table5[[#This Row],[sales]]*Table5[[#This Row],[discount]])</f>
        <v>1371.5262</v>
      </c>
      <c r="O9641" s="6">
        <f>Table5[[#This Row],[profit]]/Table5[[#This Row],[net_sales]]</f>
        <v>0.2297805174994105</v>
      </c>
      <c r="P9641" s="3" t="str">
        <f>IF(Table5[[#This Row],[Profit_Percentage]]&lt;=24.5%,"low","high")</f>
        <v>low</v>
      </c>
      <c r="Q9641" s="3" t="str">
        <f>IF(Table5[[#This Row],[Profit_Percentage]]&gt;25%,"high_profit","low_profit")&amp;(IF(Table5[[#This Row],[net_sales]]&gt;1000," high_sales"," low_sales"))</f>
        <v>low_profit high_sales</v>
      </c>
      <c r="R9641" s="3"/>
    </row>
    <row r="9642" spans="1:18" ht="14.25" customHeight="1" x14ac:dyDescent="0.3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Table5[[#This Row],[sales]]-(Table5[[#This Row],[sales]]*Table5[[#This Row],[discount]])</f>
        <v>2626.0785000000001</v>
      </c>
      <c r="O9642" s="6">
        <f>Table5[[#This Row],[profit]]/Table5[[#This Row],[net_sales]]</f>
        <v>0.15031157674837214</v>
      </c>
      <c r="P9642" s="3" t="str">
        <f>IF(Table5[[#This Row],[Profit_Percentage]]&lt;=24.5%,"low","high")</f>
        <v>low</v>
      </c>
      <c r="Q9642" s="3" t="str">
        <f>IF(Table5[[#This Row],[Profit_Percentage]]&gt;25%,"high_profit","low_profit")&amp;(IF(Table5[[#This Row],[net_sales]]&gt;1000," high_sales"," low_sales"))</f>
        <v>low_profit high_sales</v>
      </c>
      <c r="R9642" s="3"/>
    </row>
    <row r="9643" spans="1:18" ht="14.25" customHeight="1" x14ac:dyDescent="0.3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Table5[[#This Row],[sales]]-(Table5[[#This Row],[sales]]*Table5[[#This Row],[discount]])</f>
        <v>1707.9084</v>
      </c>
      <c r="O9643" s="6">
        <f>Table5[[#This Row],[profit]]/Table5[[#This Row],[net_sales]]</f>
        <v>0.13068616560466592</v>
      </c>
      <c r="P9643" s="3" t="str">
        <f>IF(Table5[[#This Row],[Profit_Percentage]]&lt;=24.5%,"low","high")</f>
        <v>low</v>
      </c>
      <c r="Q9643" s="3" t="str">
        <f>IF(Table5[[#This Row],[Profit_Percentage]]&gt;25%,"high_profit","low_profit")&amp;(IF(Table5[[#This Row],[net_sales]]&gt;1000," high_sales"," low_sales"))</f>
        <v>low_profit high_sales</v>
      </c>
      <c r="R9643" s="3"/>
    </row>
    <row r="9644" spans="1:18" ht="14.25" customHeight="1" x14ac:dyDescent="0.3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Table5[[#This Row],[sales]]-(Table5[[#This Row],[sales]]*Table5[[#This Row],[discount]])</f>
        <v>4998</v>
      </c>
      <c r="O9644" s="6">
        <f>Table5[[#This Row],[profit]]/Table5[[#This Row],[net_sales]]</f>
        <v>0.1420968387354942</v>
      </c>
      <c r="P9644" s="3" t="str">
        <f>IF(Table5[[#This Row],[Profit_Percentage]]&lt;=24.5%,"low","high")</f>
        <v>low</v>
      </c>
      <c r="Q9644" s="3" t="str">
        <f>IF(Table5[[#This Row],[Profit_Percentage]]&gt;25%,"high_profit","low_profit")&amp;(IF(Table5[[#This Row],[net_sales]]&gt;1000," high_sales"," low_sales"))</f>
        <v>low_profit high_sales</v>
      </c>
      <c r="R9644" s="3"/>
    </row>
    <row r="9645" spans="1:18" ht="14.25" customHeight="1" x14ac:dyDescent="0.3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Table5[[#This Row],[sales]]-(Table5[[#This Row],[sales]]*Table5[[#This Row],[discount]])</f>
        <v>1919.4512000000002</v>
      </c>
      <c r="O9645" s="6">
        <f>Table5[[#This Row],[profit]]/Table5[[#This Row],[net_sales]]</f>
        <v>0.25587522100066934</v>
      </c>
      <c r="P9645" s="3" t="str">
        <f>IF(Table5[[#This Row],[Profit_Percentage]]&lt;=24.5%,"low","high")</f>
        <v>high</v>
      </c>
      <c r="Q9645" s="3" t="str">
        <f>IF(Table5[[#This Row],[Profit_Percentage]]&gt;25%,"high_profit","low_profit")&amp;(IF(Table5[[#This Row],[net_sales]]&gt;1000," high_sales"," low_sales"))</f>
        <v>high_profit high_sales</v>
      </c>
      <c r="R9645" s="3"/>
    </row>
    <row r="9646" spans="1:18" ht="14.25" customHeight="1" x14ac:dyDescent="0.3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Table5[[#This Row],[sales]]-(Table5[[#This Row],[sales]]*Table5[[#This Row],[discount]])</f>
        <v>2776.56</v>
      </c>
      <c r="O9646" s="6">
        <f>Table5[[#This Row],[profit]]/Table5[[#This Row],[net_sales]]</f>
        <v>9.4602673812199278E-2</v>
      </c>
      <c r="P9646" s="3" t="str">
        <f>IF(Table5[[#This Row],[Profit_Percentage]]&lt;=24.5%,"low","high")</f>
        <v>low</v>
      </c>
      <c r="Q9646" s="3" t="str">
        <f>IF(Table5[[#This Row],[Profit_Percentage]]&gt;25%,"high_profit","low_profit")&amp;(IF(Table5[[#This Row],[net_sales]]&gt;1000," high_sales"," low_sales"))</f>
        <v>low_profit high_sales</v>
      </c>
      <c r="R9646" s="3"/>
    </row>
    <row r="9647" spans="1:18" ht="14.25" customHeight="1" x14ac:dyDescent="0.3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Table5[[#This Row],[sales]]-(Table5[[#This Row],[sales]]*Table5[[#This Row],[discount]])</f>
        <v>843.09400000000005</v>
      </c>
      <c r="O9647" s="6">
        <f>Table5[[#This Row],[profit]]/Table5[[#This Row],[net_sales]]</f>
        <v>0.28132094404657132</v>
      </c>
      <c r="P9647" s="3" t="str">
        <f>IF(Table5[[#This Row],[Profit_Percentage]]&lt;=24.5%,"low","high")</f>
        <v>high</v>
      </c>
      <c r="Q9647" s="3" t="str">
        <f>IF(Table5[[#This Row],[Profit_Percentage]]&gt;25%,"high_profit","low_profit")&amp;(IF(Table5[[#This Row],[net_sales]]&gt;1000," high_sales"," low_sales"))</f>
        <v>high_profit low_sales</v>
      </c>
      <c r="R9647" s="3"/>
    </row>
    <row r="9648" spans="1:18" ht="14.25" customHeight="1" x14ac:dyDescent="0.3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Table5[[#This Row],[sales]]-(Table5[[#This Row],[sales]]*Table5[[#This Row],[discount]])</f>
        <v>566.47160000000008</v>
      </c>
      <c r="O9648" s="6">
        <f>Table5[[#This Row],[profit]]/Table5[[#This Row],[net_sales]]</f>
        <v>8.286381876867259E-2</v>
      </c>
      <c r="P9648" s="3" t="str">
        <f>IF(Table5[[#This Row],[Profit_Percentage]]&lt;=24.5%,"low","high")</f>
        <v>low</v>
      </c>
      <c r="Q9648" s="3" t="str">
        <f>IF(Table5[[#This Row],[Profit_Percentage]]&gt;25%,"high_profit","low_profit")&amp;(IF(Table5[[#This Row],[net_sales]]&gt;1000," high_sales"," low_sales"))</f>
        <v>low_profit low_sales</v>
      </c>
      <c r="R9648" s="3"/>
    </row>
    <row r="9649" spans="1:18" ht="14.25" customHeight="1" x14ac:dyDescent="0.3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Table5[[#This Row],[sales]]-(Table5[[#This Row],[sales]]*Table5[[#This Row],[discount]])</f>
        <v>2022.44</v>
      </c>
      <c r="O9649" s="6">
        <f>Table5[[#This Row],[profit]]/Table5[[#This Row],[net_sales]]</f>
        <v>0.12121496805838491</v>
      </c>
      <c r="P9649" s="3" t="str">
        <f>IF(Table5[[#This Row],[Profit_Percentage]]&lt;=24.5%,"low","high")</f>
        <v>low</v>
      </c>
      <c r="Q9649" s="3" t="str">
        <f>IF(Table5[[#This Row],[Profit_Percentage]]&gt;25%,"high_profit","low_profit")&amp;(IF(Table5[[#This Row],[net_sales]]&gt;1000," high_sales"," low_sales"))</f>
        <v>low_profit high_sales</v>
      </c>
      <c r="R9649" s="3"/>
    </row>
    <row r="9650" spans="1:18" ht="14.25" customHeight="1" x14ac:dyDescent="0.3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Table5[[#This Row],[sales]]-(Table5[[#This Row],[sales]]*Table5[[#This Row],[discount]])</f>
        <v>2715.6219999999998</v>
      </c>
      <c r="O9650" s="6">
        <f>Table5[[#This Row],[profit]]/Table5[[#This Row],[net_sales]]</f>
        <v>0.11343257640422712</v>
      </c>
      <c r="P9650" s="3" t="str">
        <f>IF(Table5[[#This Row],[Profit_Percentage]]&lt;=24.5%,"low","high")</f>
        <v>low</v>
      </c>
      <c r="Q9650" s="3" t="str">
        <f>IF(Table5[[#This Row],[Profit_Percentage]]&gt;25%,"high_profit","low_profit")&amp;(IF(Table5[[#This Row],[net_sales]]&gt;1000," high_sales"," low_sales"))</f>
        <v>low_profit high_sales</v>
      </c>
      <c r="R9650" s="3"/>
    </row>
    <row r="9651" spans="1:18" ht="14.25" customHeight="1" x14ac:dyDescent="0.3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Table5[[#This Row],[sales]]-(Table5[[#This Row],[sales]]*Table5[[#This Row],[discount]])</f>
        <v>115.197</v>
      </c>
      <c r="O9651" s="6">
        <f>Table5[[#This Row],[profit]]/Table5[[#This Row],[net_sales]]</f>
        <v>0.1937550457043152</v>
      </c>
      <c r="P9651" s="3" t="str">
        <f>IF(Table5[[#This Row],[Profit_Percentage]]&lt;=24.5%,"low","high")</f>
        <v>low</v>
      </c>
      <c r="Q9651" s="3" t="str">
        <f>IF(Table5[[#This Row],[Profit_Percentage]]&gt;25%,"high_profit","low_profit")&amp;(IF(Table5[[#This Row],[net_sales]]&gt;1000," high_sales"," low_sales"))</f>
        <v>low_profit low_sales</v>
      </c>
      <c r="R9651" s="3"/>
    </row>
    <row r="9652" spans="1:18" ht="14.25" customHeight="1" x14ac:dyDescent="0.3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Table5[[#This Row],[sales]]-(Table5[[#This Row],[sales]]*Table5[[#This Row],[discount]])</f>
        <v>1001.9381000000001</v>
      </c>
      <c r="O9652" s="6">
        <f>Table5[[#This Row],[profit]]/Table5[[#This Row],[net_sales]]</f>
        <v>0.36121991967368045</v>
      </c>
      <c r="P9652" s="3" t="str">
        <f>IF(Table5[[#This Row],[Profit_Percentage]]&lt;=24.5%,"low","high")</f>
        <v>high</v>
      </c>
      <c r="Q9652" s="3" t="str">
        <f>IF(Table5[[#This Row],[Profit_Percentage]]&gt;25%,"high_profit","low_profit")&amp;(IF(Table5[[#This Row],[net_sales]]&gt;1000," high_sales"," low_sales"))</f>
        <v>high_profit high_sales</v>
      </c>
      <c r="R9652" s="3"/>
    </row>
    <row r="9653" spans="1:18" ht="14.25" customHeight="1" x14ac:dyDescent="0.3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Table5[[#This Row],[sales]]-(Table5[[#This Row],[sales]]*Table5[[#This Row],[discount]])</f>
        <v>2440.1549999999997</v>
      </c>
      <c r="O9653" s="6">
        <f>Table5[[#This Row],[profit]]/Table5[[#This Row],[net_sales]]</f>
        <v>0.11090279101122676</v>
      </c>
      <c r="P9653" s="3" t="str">
        <f>IF(Table5[[#This Row],[Profit_Percentage]]&lt;=24.5%,"low","high")</f>
        <v>low</v>
      </c>
      <c r="Q9653" s="3" t="str">
        <f>IF(Table5[[#This Row],[Profit_Percentage]]&gt;25%,"high_profit","low_profit")&amp;(IF(Table5[[#This Row],[net_sales]]&gt;1000," high_sales"," low_sales"))</f>
        <v>low_profit high_sales</v>
      </c>
      <c r="R9653" s="3"/>
    </row>
    <row r="9654" spans="1:18" ht="14.25" customHeight="1" x14ac:dyDescent="0.3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Table5[[#This Row],[sales]]-(Table5[[#This Row],[sales]]*Table5[[#This Row],[discount]])</f>
        <v>2284.8112000000001</v>
      </c>
      <c r="O9654" s="6">
        <f>Table5[[#This Row],[profit]]/Table5[[#This Row],[net_sales]]</f>
        <v>0.34721030779260881</v>
      </c>
      <c r="P9654" s="3" t="str">
        <f>IF(Table5[[#This Row],[Profit_Percentage]]&lt;=24.5%,"low","high")</f>
        <v>high</v>
      </c>
      <c r="Q9654" s="3" t="str">
        <f>IF(Table5[[#This Row],[Profit_Percentage]]&gt;25%,"high_profit","low_profit")&amp;(IF(Table5[[#This Row],[net_sales]]&gt;1000," high_sales"," low_sales"))</f>
        <v>high_profit high_sales</v>
      </c>
      <c r="R9654" s="3"/>
    </row>
    <row r="9655" spans="1:18" ht="14.25" customHeight="1" x14ac:dyDescent="0.3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Table5[[#This Row],[sales]]-(Table5[[#This Row],[sales]]*Table5[[#This Row],[discount]])</f>
        <v>1190.3453</v>
      </c>
      <c r="O9655" s="6">
        <f>Table5[[#This Row],[profit]]/Table5[[#This Row],[net_sales]]</f>
        <v>0.31480781248936762</v>
      </c>
      <c r="P9655" s="3" t="str">
        <f>IF(Table5[[#This Row],[Profit_Percentage]]&lt;=24.5%,"low","high")</f>
        <v>high</v>
      </c>
      <c r="Q9655" s="3" t="str">
        <f>IF(Table5[[#This Row],[Profit_Percentage]]&gt;25%,"high_profit","low_profit")&amp;(IF(Table5[[#This Row],[net_sales]]&gt;1000," high_sales"," low_sales"))</f>
        <v>high_profit high_sales</v>
      </c>
      <c r="R9655" s="3"/>
    </row>
    <row r="9656" spans="1:18" ht="14.25" customHeight="1" x14ac:dyDescent="0.3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Table5[[#This Row],[sales]]-(Table5[[#This Row],[sales]]*Table5[[#This Row],[discount]])</f>
        <v>2552.5032000000001</v>
      </c>
      <c r="O9656" s="6">
        <f>Table5[[#This Row],[profit]]/Table5[[#This Row],[net_sales]]</f>
        <v>0.33574884450683545</v>
      </c>
      <c r="P9656" s="3" t="str">
        <f>IF(Table5[[#This Row],[Profit_Percentage]]&lt;=24.5%,"low","high")</f>
        <v>high</v>
      </c>
      <c r="Q9656" s="3" t="str">
        <f>IF(Table5[[#This Row],[Profit_Percentage]]&gt;25%,"high_profit","low_profit")&amp;(IF(Table5[[#This Row],[net_sales]]&gt;1000," high_sales"," low_sales"))</f>
        <v>high_profit high_sales</v>
      </c>
      <c r="R9656" s="3"/>
    </row>
    <row r="9657" spans="1:18" ht="14.25" customHeight="1" x14ac:dyDescent="0.3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Table5[[#This Row],[sales]]-(Table5[[#This Row],[sales]]*Table5[[#This Row],[discount]])</f>
        <v>1063.8176000000001</v>
      </c>
      <c r="O9657" s="6">
        <f>Table5[[#This Row],[profit]]/Table5[[#This Row],[net_sales]]</f>
        <v>0.1447334580664956</v>
      </c>
      <c r="P9657" s="3" t="str">
        <f>IF(Table5[[#This Row],[Profit_Percentage]]&lt;=24.5%,"low","high")</f>
        <v>low</v>
      </c>
      <c r="Q9657" s="3" t="str">
        <f>IF(Table5[[#This Row],[Profit_Percentage]]&gt;25%,"high_profit","low_profit")&amp;(IF(Table5[[#This Row],[net_sales]]&gt;1000," high_sales"," low_sales"))</f>
        <v>low_profit high_sales</v>
      </c>
      <c r="R9657" s="3"/>
    </row>
    <row r="9658" spans="1:18" ht="14.25" customHeight="1" x14ac:dyDescent="0.3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Table5[[#This Row],[sales]]-(Table5[[#This Row],[sales]]*Table5[[#This Row],[discount]])</f>
        <v>2124.5446000000002</v>
      </c>
      <c r="O9658" s="6">
        <f>Table5[[#This Row],[profit]]/Table5[[#This Row],[net_sales]]</f>
        <v>0.13850026965778925</v>
      </c>
      <c r="P9658" s="3" t="str">
        <f>IF(Table5[[#This Row],[Profit_Percentage]]&lt;=24.5%,"low","high")</f>
        <v>low</v>
      </c>
      <c r="Q9658" s="3" t="str">
        <f>IF(Table5[[#This Row],[Profit_Percentage]]&gt;25%,"high_profit","low_profit")&amp;(IF(Table5[[#This Row],[net_sales]]&gt;1000," high_sales"," low_sales"))</f>
        <v>low_profit high_sales</v>
      </c>
      <c r="R9658" s="3"/>
    </row>
    <row r="9659" spans="1:18" ht="14.25" customHeight="1" x14ac:dyDescent="0.3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Table5[[#This Row],[sales]]-(Table5[[#This Row],[sales]]*Table5[[#This Row],[discount]])</f>
        <v>3484.7504999999996</v>
      </c>
      <c r="O9659" s="6">
        <f>Table5[[#This Row],[profit]]/Table5[[#This Row],[net_sales]]</f>
        <v>0.20643084777518508</v>
      </c>
      <c r="P9659" s="3" t="str">
        <f>IF(Table5[[#This Row],[Profit_Percentage]]&lt;=24.5%,"low","high")</f>
        <v>low</v>
      </c>
      <c r="Q9659" s="3" t="str">
        <f>IF(Table5[[#This Row],[Profit_Percentage]]&gt;25%,"high_profit","low_profit")&amp;(IF(Table5[[#This Row],[net_sales]]&gt;1000," high_sales"," low_sales"))</f>
        <v>low_profit high_sales</v>
      </c>
      <c r="R9659" s="3"/>
    </row>
    <row r="9660" spans="1:18" ht="14.25" customHeight="1" x14ac:dyDescent="0.3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Table5[[#This Row],[sales]]-(Table5[[#This Row],[sales]]*Table5[[#This Row],[discount]])</f>
        <v>398.5686</v>
      </c>
      <c r="O9660" s="6">
        <f>Table5[[#This Row],[profit]]/Table5[[#This Row],[net_sales]]</f>
        <v>0.26236386910559434</v>
      </c>
      <c r="P9660" s="3" t="str">
        <f>IF(Table5[[#This Row],[Profit_Percentage]]&lt;=24.5%,"low","high")</f>
        <v>high</v>
      </c>
      <c r="Q9660" s="3" t="str">
        <f>IF(Table5[[#This Row],[Profit_Percentage]]&gt;25%,"high_profit","low_profit")&amp;(IF(Table5[[#This Row],[net_sales]]&gt;1000," high_sales"," low_sales"))</f>
        <v>high_profit low_sales</v>
      </c>
      <c r="R9660" s="3"/>
    </row>
    <row r="9661" spans="1:18" ht="14.25" customHeight="1" x14ac:dyDescent="0.3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Table5[[#This Row],[sales]]-(Table5[[#This Row],[sales]]*Table5[[#This Row],[discount]])</f>
        <v>2149.7215999999999</v>
      </c>
      <c r="O9661" s="6">
        <f>Table5[[#This Row],[profit]]/Table5[[#This Row],[net_sales]]</f>
        <v>0.32084154524939418</v>
      </c>
      <c r="P9661" s="3" t="str">
        <f>IF(Table5[[#This Row],[Profit_Percentage]]&lt;=24.5%,"low","high")</f>
        <v>high</v>
      </c>
      <c r="Q9661" s="3" t="str">
        <f>IF(Table5[[#This Row],[Profit_Percentage]]&gt;25%,"high_profit","low_profit")&amp;(IF(Table5[[#This Row],[net_sales]]&gt;1000," high_sales"," low_sales"))</f>
        <v>high_profit high_sales</v>
      </c>
      <c r="R9661" s="3"/>
    </row>
    <row r="9662" spans="1:18" ht="14.25" customHeight="1" x14ac:dyDescent="0.3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Table5[[#This Row],[sales]]-(Table5[[#This Row],[sales]]*Table5[[#This Row],[discount]])</f>
        <v>971.30880000000002</v>
      </c>
      <c r="O9662" s="6">
        <f>Table5[[#This Row],[profit]]/Table5[[#This Row],[net_sales]]</f>
        <v>0.19904071702016909</v>
      </c>
      <c r="P9662" s="3" t="str">
        <f>IF(Table5[[#This Row],[Profit_Percentage]]&lt;=24.5%,"low","high")</f>
        <v>low</v>
      </c>
      <c r="Q9662" s="3" t="str">
        <f>IF(Table5[[#This Row],[Profit_Percentage]]&gt;25%,"high_profit","low_profit")&amp;(IF(Table5[[#This Row],[net_sales]]&gt;1000," high_sales"," low_sales"))</f>
        <v>low_profit low_sales</v>
      </c>
      <c r="R9662" s="3"/>
    </row>
    <row r="9663" spans="1:18" ht="14.25" customHeight="1" x14ac:dyDescent="0.3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Table5[[#This Row],[sales]]-(Table5[[#This Row],[sales]]*Table5[[#This Row],[discount]])</f>
        <v>491.77440000000001</v>
      </c>
      <c r="O9663" s="6">
        <f>Table5[[#This Row],[profit]]/Table5[[#This Row],[net_sales]]</f>
        <v>0.20859158183101845</v>
      </c>
      <c r="P9663" s="3" t="str">
        <f>IF(Table5[[#This Row],[Profit_Percentage]]&lt;=24.5%,"low","high")</f>
        <v>low</v>
      </c>
      <c r="Q9663" s="3" t="str">
        <f>IF(Table5[[#This Row],[Profit_Percentage]]&gt;25%,"high_profit","low_profit")&amp;(IF(Table5[[#This Row],[net_sales]]&gt;1000," high_sales"," low_sales"))</f>
        <v>low_profit low_sales</v>
      </c>
      <c r="R9663" s="3"/>
    </row>
    <row r="9664" spans="1:18" ht="14.25" customHeight="1" x14ac:dyDescent="0.3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Table5[[#This Row],[sales]]-(Table5[[#This Row],[sales]]*Table5[[#This Row],[discount]])</f>
        <v>2271.0753</v>
      </c>
      <c r="O9664" s="6">
        <f>Table5[[#This Row],[profit]]/Table5[[#This Row],[net_sales]]</f>
        <v>0.27056786712444103</v>
      </c>
      <c r="P9664" s="3" t="str">
        <f>IF(Table5[[#This Row],[Profit_Percentage]]&lt;=24.5%,"low","high")</f>
        <v>high</v>
      </c>
      <c r="Q9664" s="3" t="str">
        <f>IF(Table5[[#This Row],[Profit_Percentage]]&gt;25%,"high_profit","low_profit")&amp;(IF(Table5[[#This Row],[net_sales]]&gt;1000," high_sales"," low_sales"))</f>
        <v>high_profit high_sales</v>
      </c>
      <c r="R9664" s="3"/>
    </row>
    <row r="9665" spans="1:18" ht="14.25" customHeight="1" x14ac:dyDescent="0.3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Table5[[#This Row],[sales]]-(Table5[[#This Row],[sales]]*Table5[[#This Row],[discount]])</f>
        <v>1644.5374999999999</v>
      </c>
      <c r="O9665" s="6">
        <f>Table5[[#This Row],[profit]]/Table5[[#This Row],[net_sales]]</f>
        <v>0.16964648115351583</v>
      </c>
      <c r="P9665" s="3" t="str">
        <f>IF(Table5[[#This Row],[Profit_Percentage]]&lt;=24.5%,"low","high")</f>
        <v>low</v>
      </c>
      <c r="Q9665" s="3" t="str">
        <f>IF(Table5[[#This Row],[Profit_Percentage]]&gt;25%,"high_profit","low_profit")&amp;(IF(Table5[[#This Row],[net_sales]]&gt;1000," high_sales"," low_sales"))</f>
        <v>low_profit high_sales</v>
      </c>
      <c r="R9665" s="3"/>
    </row>
    <row r="9666" spans="1:18" ht="14.25" customHeight="1" x14ac:dyDescent="0.3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Table5[[#This Row],[sales]]-(Table5[[#This Row],[sales]]*Table5[[#This Row],[discount]])</f>
        <v>2957.9123999999997</v>
      </c>
      <c r="O9666" s="6">
        <f>Table5[[#This Row],[profit]]/Table5[[#This Row],[net_sales]]</f>
        <v>0.37935538591338946</v>
      </c>
      <c r="P9666" s="3" t="str">
        <f>IF(Table5[[#This Row],[Profit_Percentage]]&lt;=24.5%,"low","high")</f>
        <v>high</v>
      </c>
      <c r="Q9666" s="3" t="str">
        <f>IF(Table5[[#This Row],[Profit_Percentage]]&gt;25%,"high_profit","low_profit")&amp;(IF(Table5[[#This Row],[net_sales]]&gt;1000," high_sales"," low_sales"))</f>
        <v>high_profit high_sales</v>
      </c>
      <c r="R9666" s="3"/>
    </row>
    <row r="9667" spans="1:18" ht="14.25" customHeight="1" x14ac:dyDescent="0.3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Table5[[#This Row],[sales]]-(Table5[[#This Row],[sales]]*Table5[[#This Row],[discount]])</f>
        <v>375.31489999999997</v>
      </c>
      <c r="O9667" s="6">
        <f>Table5[[#This Row],[profit]]/Table5[[#This Row],[net_sales]]</f>
        <v>0.32103708112840712</v>
      </c>
      <c r="P9667" s="3" t="str">
        <f>IF(Table5[[#This Row],[Profit_Percentage]]&lt;=24.5%,"low","high")</f>
        <v>high</v>
      </c>
      <c r="Q9667" s="3" t="str">
        <f>IF(Table5[[#This Row],[Profit_Percentage]]&gt;25%,"high_profit","low_profit")&amp;(IF(Table5[[#This Row],[net_sales]]&gt;1000," high_sales"," low_sales"))</f>
        <v>high_profit low_sales</v>
      </c>
      <c r="R9667" s="3"/>
    </row>
    <row r="9668" spans="1:18" ht="14.25" customHeight="1" x14ac:dyDescent="0.3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Table5[[#This Row],[sales]]-(Table5[[#This Row],[sales]]*Table5[[#This Row],[discount]])</f>
        <v>3890.3942000000002</v>
      </c>
      <c r="O9668" s="6">
        <f>Table5[[#This Row],[profit]]/Table5[[#This Row],[net_sales]]</f>
        <v>0.2924844993856921</v>
      </c>
      <c r="P9668" s="3" t="str">
        <f>IF(Table5[[#This Row],[Profit_Percentage]]&lt;=24.5%,"low","high")</f>
        <v>high</v>
      </c>
      <c r="Q9668" s="3" t="str">
        <f>IF(Table5[[#This Row],[Profit_Percentage]]&gt;25%,"high_profit","low_profit")&amp;(IF(Table5[[#This Row],[net_sales]]&gt;1000," high_sales"," low_sales"))</f>
        <v>high_profit high_sales</v>
      </c>
      <c r="R9668" s="3"/>
    </row>
    <row r="9669" spans="1:18" ht="14.25" customHeight="1" x14ac:dyDescent="0.3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Table5[[#This Row],[sales]]-(Table5[[#This Row],[sales]]*Table5[[#This Row],[discount]])</f>
        <v>334.69199999999995</v>
      </c>
      <c r="O9669" s="6">
        <f>Table5[[#This Row],[profit]]/Table5[[#This Row],[net_sales]]</f>
        <v>0.39003023675498671</v>
      </c>
      <c r="P9669" s="3" t="str">
        <f>IF(Table5[[#This Row],[Profit_Percentage]]&lt;=24.5%,"low","high")</f>
        <v>high</v>
      </c>
      <c r="Q9669" s="3" t="str">
        <f>IF(Table5[[#This Row],[Profit_Percentage]]&gt;25%,"high_profit","low_profit")&amp;(IF(Table5[[#This Row],[net_sales]]&gt;1000," high_sales"," low_sales"))</f>
        <v>high_profit low_sales</v>
      </c>
      <c r="R9669" s="3"/>
    </row>
    <row r="9670" spans="1:18" ht="14.25" customHeight="1" x14ac:dyDescent="0.3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Table5[[#This Row],[sales]]-(Table5[[#This Row],[sales]]*Table5[[#This Row],[discount]])</f>
        <v>580.60599999999999</v>
      </c>
      <c r="O9670" s="6">
        <f>Table5[[#This Row],[profit]]/Table5[[#This Row],[net_sales]]</f>
        <v>0.47242019545095992</v>
      </c>
      <c r="P9670" s="3" t="str">
        <f>IF(Table5[[#This Row],[Profit_Percentage]]&lt;=24.5%,"low","high")</f>
        <v>high</v>
      </c>
      <c r="Q9670" s="3" t="str">
        <f>IF(Table5[[#This Row],[Profit_Percentage]]&gt;25%,"high_profit","low_profit")&amp;(IF(Table5[[#This Row],[net_sales]]&gt;1000," high_sales"," low_sales"))</f>
        <v>high_profit low_sales</v>
      </c>
      <c r="R9670" s="3"/>
    </row>
    <row r="9671" spans="1:18" ht="14.25" customHeight="1" x14ac:dyDescent="0.3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Table5[[#This Row],[sales]]-(Table5[[#This Row],[sales]]*Table5[[#This Row],[discount]])</f>
        <v>1734.3612000000001</v>
      </c>
      <c r="O9671" s="6">
        <f>Table5[[#This Row],[profit]]/Table5[[#This Row],[net_sales]]</f>
        <v>0.22214519097867269</v>
      </c>
      <c r="P9671" s="3" t="str">
        <f>IF(Table5[[#This Row],[Profit_Percentage]]&lt;=24.5%,"low","high")</f>
        <v>low</v>
      </c>
      <c r="Q9671" s="3" t="str">
        <f>IF(Table5[[#This Row],[Profit_Percentage]]&gt;25%,"high_profit","low_profit")&amp;(IF(Table5[[#This Row],[net_sales]]&gt;1000," high_sales"," low_sales"))</f>
        <v>low_profit high_sales</v>
      </c>
      <c r="R9671" s="3"/>
    </row>
    <row r="9672" spans="1:18" ht="14.25" customHeight="1" x14ac:dyDescent="0.3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Table5[[#This Row],[sales]]-(Table5[[#This Row],[sales]]*Table5[[#This Row],[discount]])</f>
        <v>2061.5171999999998</v>
      </c>
      <c r="O9672" s="6">
        <f>Table5[[#This Row],[profit]]/Table5[[#This Row],[net_sales]]</f>
        <v>0.34259719006952744</v>
      </c>
      <c r="P9672" s="3" t="str">
        <f>IF(Table5[[#This Row],[Profit_Percentage]]&lt;=24.5%,"low","high")</f>
        <v>high</v>
      </c>
      <c r="Q9672" s="3" t="str">
        <f>IF(Table5[[#This Row],[Profit_Percentage]]&gt;25%,"high_profit","low_profit")&amp;(IF(Table5[[#This Row],[net_sales]]&gt;1000," high_sales"," low_sales"))</f>
        <v>high_profit high_sales</v>
      </c>
      <c r="R9672" s="3"/>
    </row>
    <row r="9673" spans="1:18" ht="14.25" customHeight="1" x14ac:dyDescent="0.3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Table5[[#This Row],[sales]]-(Table5[[#This Row],[sales]]*Table5[[#This Row],[discount]])</f>
        <v>3016.7001</v>
      </c>
      <c r="O9673" s="6">
        <f>Table5[[#This Row],[profit]]/Table5[[#This Row],[net_sales]]</f>
        <v>0.19194151914537344</v>
      </c>
      <c r="P9673" s="3" t="str">
        <f>IF(Table5[[#This Row],[Profit_Percentage]]&lt;=24.5%,"low","high")</f>
        <v>low</v>
      </c>
      <c r="Q9673" s="3" t="str">
        <f>IF(Table5[[#This Row],[Profit_Percentage]]&gt;25%,"high_profit","low_profit")&amp;(IF(Table5[[#This Row],[net_sales]]&gt;1000," high_sales"," low_sales"))</f>
        <v>low_profit high_sales</v>
      </c>
      <c r="R9673" s="3"/>
    </row>
    <row r="9674" spans="1:18" ht="14.25" customHeight="1" x14ac:dyDescent="0.3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Table5[[#This Row],[sales]]-(Table5[[#This Row],[sales]]*Table5[[#This Row],[discount]])</f>
        <v>1882.7046</v>
      </c>
      <c r="O9674" s="6">
        <f>Table5[[#This Row],[profit]]/Table5[[#This Row],[net_sales]]</f>
        <v>0.11311386820853361</v>
      </c>
      <c r="P9674" s="3" t="str">
        <f>IF(Table5[[#This Row],[Profit_Percentage]]&lt;=24.5%,"low","high")</f>
        <v>low</v>
      </c>
      <c r="Q9674" s="3" t="str">
        <f>IF(Table5[[#This Row],[Profit_Percentage]]&gt;25%,"high_profit","low_profit")&amp;(IF(Table5[[#This Row],[net_sales]]&gt;1000," high_sales"," low_sales"))</f>
        <v>low_profit high_sales</v>
      </c>
      <c r="R9674" s="3"/>
    </row>
    <row r="9675" spans="1:18" ht="14.25" customHeight="1" x14ac:dyDescent="0.3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Table5[[#This Row],[sales]]-(Table5[[#This Row],[sales]]*Table5[[#This Row],[discount]])</f>
        <v>1210.1453000000001</v>
      </c>
      <c r="O9675" s="6">
        <f>Table5[[#This Row],[profit]]/Table5[[#This Row],[net_sales]]</f>
        <v>0.37769018315403941</v>
      </c>
      <c r="P9675" s="3" t="str">
        <f>IF(Table5[[#This Row],[Profit_Percentage]]&lt;=24.5%,"low","high")</f>
        <v>high</v>
      </c>
      <c r="Q9675" s="3" t="str">
        <f>IF(Table5[[#This Row],[Profit_Percentage]]&gt;25%,"high_profit","low_profit")&amp;(IF(Table5[[#This Row],[net_sales]]&gt;1000," high_sales"," low_sales"))</f>
        <v>high_profit high_sales</v>
      </c>
      <c r="R9675" s="3"/>
    </row>
    <row r="9676" spans="1:18" ht="14.25" customHeight="1" x14ac:dyDescent="0.3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Table5[[#This Row],[sales]]-(Table5[[#This Row],[sales]]*Table5[[#This Row],[discount]])</f>
        <v>4104.7642999999998</v>
      </c>
      <c r="O9676" s="6">
        <f>Table5[[#This Row],[profit]]/Table5[[#This Row],[net_sales]]</f>
        <v>0.2076197164353627</v>
      </c>
      <c r="P9676" s="3" t="str">
        <f>IF(Table5[[#This Row],[Profit_Percentage]]&lt;=24.5%,"low","high")</f>
        <v>low</v>
      </c>
      <c r="Q9676" s="3" t="str">
        <f>IF(Table5[[#This Row],[Profit_Percentage]]&gt;25%,"high_profit","low_profit")&amp;(IF(Table5[[#This Row],[net_sales]]&gt;1000," high_sales"," low_sales"))</f>
        <v>low_profit high_sales</v>
      </c>
      <c r="R9676" s="3"/>
    </row>
    <row r="9677" spans="1:18" ht="14.25" customHeight="1" x14ac:dyDescent="0.3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Table5[[#This Row],[sales]]-(Table5[[#This Row],[sales]]*Table5[[#This Row],[discount]])</f>
        <v>1466.8649999999998</v>
      </c>
      <c r="O9677" s="6">
        <f>Table5[[#This Row],[profit]]/Table5[[#This Row],[net_sales]]</f>
        <v>0.16946344755652365</v>
      </c>
      <c r="P9677" s="3" t="str">
        <f>IF(Table5[[#This Row],[Profit_Percentage]]&lt;=24.5%,"low","high")</f>
        <v>low</v>
      </c>
      <c r="Q9677" s="3" t="str">
        <f>IF(Table5[[#This Row],[Profit_Percentage]]&gt;25%,"high_profit","low_profit")&amp;(IF(Table5[[#This Row],[net_sales]]&gt;1000," high_sales"," low_sales"))</f>
        <v>low_profit high_sales</v>
      </c>
      <c r="R9677" s="3"/>
    </row>
    <row r="9678" spans="1:18" ht="14.25" customHeight="1" x14ac:dyDescent="0.3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Table5[[#This Row],[sales]]-(Table5[[#This Row],[sales]]*Table5[[#This Row],[discount]])</f>
        <v>1023.465</v>
      </c>
      <c r="O9678" s="6">
        <f>Table5[[#This Row],[profit]]/Table5[[#This Row],[net_sales]]</f>
        <v>0.18223388195981297</v>
      </c>
      <c r="P9678" s="3" t="str">
        <f>IF(Table5[[#This Row],[Profit_Percentage]]&lt;=24.5%,"low","high")</f>
        <v>low</v>
      </c>
      <c r="Q9678" s="3" t="str">
        <f>IF(Table5[[#This Row],[Profit_Percentage]]&gt;25%,"high_profit","low_profit")&amp;(IF(Table5[[#This Row],[net_sales]]&gt;1000," high_sales"," low_sales"))</f>
        <v>low_profit high_sales</v>
      </c>
      <c r="R9678" s="3"/>
    </row>
    <row r="9679" spans="1:18" ht="14.25" customHeight="1" x14ac:dyDescent="0.3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Table5[[#This Row],[sales]]-(Table5[[#This Row],[sales]]*Table5[[#This Row],[discount]])</f>
        <v>2371.0747999999999</v>
      </c>
      <c r="O9679" s="6">
        <f>Table5[[#This Row],[profit]]/Table5[[#This Row],[net_sales]]</f>
        <v>0.30794051710220194</v>
      </c>
      <c r="P9679" s="3" t="str">
        <f>IF(Table5[[#This Row],[Profit_Percentage]]&lt;=24.5%,"low","high")</f>
        <v>high</v>
      </c>
      <c r="Q9679" s="3" t="str">
        <f>IF(Table5[[#This Row],[Profit_Percentage]]&gt;25%,"high_profit","low_profit")&amp;(IF(Table5[[#This Row],[net_sales]]&gt;1000," high_sales"," low_sales"))</f>
        <v>high_profit high_sales</v>
      </c>
      <c r="R9679" s="3"/>
    </row>
    <row r="9680" spans="1:18" ht="14.25" customHeight="1" x14ac:dyDescent="0.3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Table5[[#This Row],[sales]]-(Table5[[#This Row],[sales]]*Table5[[#This Row],[discount]])</f>
        <v>2927.7184000000007</v>
      </c>
      <c r="O9680" s="6">
        <f>Table5[[#This Row],[profit]]/Table5[[#This Row],[net_sales]]</f>
        <v>0.4367872265310761</v>
      </c>
      <c r="P9680" s="3" t="str">
        <f>IF(Table5[[#This Row],[Profit_Percentage]]&lt;=24.5%,"low","high")</f>
        <v>high</v>
      </c>
      <c r="Q9680" s="3" t="str">
        <f>IF(Table5[[#This Row],[Profit_Percentage]]&gt;25%,"high_profit","low_profit")&amp;(IF(Table5[[#This Row],[net_sales]]&gt;1000," high_sales"," low_sales"))</f>
        <v>high_profit high_sales</v>
      </c>
      <c r="R9680" s="3"/>
    </row>
    <row r="9681" spans="1:18" ht="14.25" customHeight="1" x14ac:dyDescent="0.3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Table5[[#This Row],[sales]]-(Table5[[#This Row],[sales]]*Table5[[#This Row],[discount]])</f>
        <v>3178.8307999999997</v>
      </c>
      <c r="O9681" s="6">
        <f>Table5[[#This Row],[profit]]/Table5[[#This Row],[net_sales]]</f>
        <v>0.2997234077384679</v>
      </c>
      <c r="P9681" s="3" t="str">
        <f>IF(Table5[[#This Row],[Profit_Percentage]]&lt;=24.5%,"low","high")</f>
        <v>high</v>
      </c>
      <c r="Q9681" s="3" t="str">
        <f>IF(Table5[[#This Row],[Profit_Percentage]]&gt;25%,"high_profit","low_profit")&amp;(IF(Table5[[#This Row],[net_sales]]&gt;1000," high_sales"," low_sales"))</f>
        <v>high_profit high_sales</v>
      </c>
      <c r="R9681" s="3"/>
    </row>
    <row r="9682" spans="1:18" ht="14.25" customHeight="1" x14ac:dyDescent="0.3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Table5[[#This Row],[sales]]-(Table5[[#This Row],[sales]]*Table5[[#This Row],[discount]])</f>
        <v>1846.6217999999999</v>
      </c>
      <c r="O9682" s="6">
        <f>Table5[[#This Row],[profit]]/Table5[[#This Row],[net_sales]]</f>
        <v>0.38887226393623214</v>
      </c>
      <c r="P9682" s="3" t="str">
        <f>IF(Table5[[#This Row],[Profit_Percentage]]&lt;=24.5%,"low","high")</f>
        <v>high</v>
      </c>
      <c r="Q9682" s="3" t="str">
        <f>IF(Table5[[#This Row],[Profit_Percentage]]&gt;25%,"high_profit","low_profit")&amp;(IF(Table5[[#This Row],[net_sales]]&gt;1000," high_sales"," low_sales"))</f>
        <v>high_profit high_sales</v>
      </c>
      <c r="R9682" s="3"/>
    </row>
    <row r="9683" spans="1:18" ht="14.25" customHeight="1" x14ac:dyDescent="0.3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Table5[[#This Row],[sales]]-(Table5[[#This Row],[sales]]*Table5[[#This Row],[discount]])</f>
        <v>2011.779</v>
      </c>
      <c r="O9683" s="6">
        <f>Table5[[#This Row],[profit]]/Table5[[#This Row],[net_sales]]</f>
        <v>0.19655240461303156</v>
      </c>
      <c r="P9683" s="3" t="str">
        <f>IF(Table5[[#This Row],[Profit_Percentage]]&lt;=24.5%,"low","high")</f>
        <v>low</v>
      </c>
      <c r="Q9683" s="3" t="str">
        <f>IF(Table5[[#This Row],[Profit_Percentage]]&gt;25%,"high_profit","low_profit")&amp;(IF(Table5[[#This Row],[net_sales]]&gt;1000," high_sales"," low_sales"))</f>
        <v>low_profit high_sales</v>
      </c>
      <c r="R9683" s="3"/>
    </row>
    <row r="9684" spans="1:18" ht="14.25" customHeight="1" x14ac:dyDescent="0.3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Table5[[#This Row],[sales]]-(Table5[[#This Row],[sales]]*Table5[[#This Row],[discount]])</f>
        <v>2832.404</v>
      </c>
      <c r="O9684" s="6">
        <f>Table5[[#This Row],[profit]]/Table5[[#This Row],[net_sales]]</f>
        <v>0.31247307940533903</v>
      </c>
      <c r="P9684" s="3" t="str">
        <f>IF(Table5[[#This Row],[Profit_Percentage]]&lt;=24.5%,"low","high")</f>
        <v>high</v>
      </c>
      <c r="Q9684" s="3" t="str">
        <f>IF(Table5[[#This Row],[Profit_Percentage]]&gt;25%,"high_profit","low_profit")&amp;(IF(Table5[[#This Row],[net_sales]]&gt;1000," high_sales"," low_sales"))</f>
        <v>high_profit high_sales</v>
      </c>
      <c r="R9684" s="3"/>
    </row>
    <row r="9685" spans="1:18" ht="14.25" customHeight="1" x14ac:dyDescent="0.3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Table5[[#This Row],[sales]]-(Table5[[#This Row],[sales]]*Table5[[#This Row],[discount]])</f>
        <v>3670.08</v>
      </c>
      <c r="O9685" s="6">
        <f>Table5[[#This Row],[profit]]/Table5[[#This Row],[net_sales]]</f>
        <v>0.28860678786293487</v>
      </c>
      <c r="P9685" s="3" t="str">
        <f>IF(Table5[[#This Row],[Profit_Percentage]]&lt;=24.5%,"low","high")</f>
        <v>high</v>
      </c>
      <c r="Q9685" s="3" t="str">
        <f>IF(Table5[[#This Row],[Profit_Percentage]]&gt;25%,"high_profit","low_profit")&amp;(IF(Table5[[#This Row],[net_sales]]&gt;1000," high_sales"," low_sales"))</f>
        <v>high_profit high_sales</v>
      </c>
      <c r="R9685" s="3"/>
    </row>
    <row r="9686" spans="1:18" ht="14.25" customHeight="1" x14ac:dyDescent="0.3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Table5[[#This Row],[sales]]-(Table5[[#This Row],[sales]]*Table5[[#This Row],[discount]])</f>
        <v>720.72569999999996</v>
      </c>
      <c r="O9686" s="6">
        <f>Table5[[#This Row],[profit]]/Table5[[#This Row],[net_sales]]</f>
        <v>0.19105743003198025</v>
      </c>
      <c r="P9686" s="3" t="str">
        <f>IF(Table5[[#This Row],[Profit_Percentage]]&lt;=24.5%,"low","high")</f>
        <v>low</v>
      </c>
      <c r="Q9686" s="3" t="str">
        <f>IF(Table5[[#This Row],[Profit_Percentage]]&gt;25%,"high_profit","low_profit")&amp;(IF(Table5[[#This Row],[net_sales]]&gt;1000," high_sales"," low_sales"))</f>
        <v>low_profit low_sales</v>
      </c>
      <c r="R9686" s="3"/>
    </row>
    <row r="9687" spans="1:18" ht="14.25" customHeight="1" x14ac:dyDescent="0.3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Table5[[#This Row],[sales]]-(Table5[[#This Row],[sales]]*Table5[[#This Row],[discount]])</f>
        <v>755.4846</v>
      </c>
      <c r="O9687" s="6">
        <f>Table5[[#This Row],[profit]]/Table5[[#This Row],[net_sales]]</f>
        <v>0.26747070688138447</v>
      </c>
      <c r="P9687" s="3" t="str">
        <f>IF(Table5[[#This Row],[Profit_Percentage]]&lt;=24.5%,"low","high")</f>
        <v>high</v>
      </c>
      <c r="Q9687" s="3" t="str">
        <f>IF(Table5[[#This Row],[Profit_Percentage]]&gt;25%,"high_profit","low_profit")&amp;(IF(Table5[[#This Row],[net_sales]]&gt;1000," high_sales"," low_sales"))</f>
        <v>high_profit low_sales</v>
      </c>
      <c r="R9687" s="3"/>
    </row>
    <row r="9688" spans="1:18" ht="14.25" customHeight="1" x14ac:dyDescent="0.3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Table5[[#This Row],[sales]]-(Table5[[#This Row],[sales]]*Table5[[#This Row],[discount]])</f>
        <v>1743.3779999999999</v>
      </c>
      <c r="O9688" s="6">
        <f>Table5[[#This Row],[profit]]/Table5[[#This Row],[net_sales]]</f>
        <v>5.3952728553417567E-2</v>
      </c>
      <c r="P9688" s="3" t="str">
        <f>IF(Table5[[#This Row],[Profit_Percentage]]&lt;=24.5%,"low","high")</f>
        <v>low</v>
      </c>
      <c r="Q9688" s="3" t="str">
        <f>IF(Table5[[#This Row],[Profit_Percentage]]&gt;25%,"high_profit","low_profit")&amp;(IF(Table5[[#This Row],[net_sales]]&gt;1000," high_sales"," low_sales"))</f>
        <v>low_profit high_sales</v>
      </c>
      <c r="R9688" s="3"/>
    </row>
    <row r="9689" spans="1:18" ht="14.25" customHeight="1" x14ac:dyDescent="0.3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Table5[[#This Row],[sales]]-(Table5[[#This Row],[sales]]*Table5[[#This Row],[discount]])</f>
        <v>3116.8809999999999</v>
      </c>
      <c r="O9689" s="6">
        <f>Table5[[#This Row],[profit]]/Table5[[#This Row],[net_sales]]</f>
        <v>0.33746235419318221</v>
      </c>
      <c r="P9689" s="3" t="str">
        <f>IF(Table5[[#This Row],[Profit_Percentage]]&lt;=24.5%,"low","high")</f>
        <v>high</v>
      </c>
      <c r="Q9689" s="3" t="str">
        <f>IF(Table5[[#This Row],[Profit_Percentage]]&gt;25%,"high_profit","low_profit")&amp;(IF(Table5[[#This Row],[net_sales]]&gt;1000," high_sales"," low_sales"))</f>
        <v>high_profit high_sales</v>
      </c>
      <c r="R9689" s="3"/>
    </row>
    <row r="9690" spans="1:18" ht="14.25" customHeight="1" x14ac:dyDescent="0.3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Table5[[#This Row],[sales]]-(Table5[[#This Row],[sales]]*Table5[[#This Row],[discount]])</f>
        <v>1800.415</v>
      </c>
      <c r="O9690" s="6">
        <f>Table5[[#This Row],[profit]]/Table5[[#This Row],[net_sales]]</f>
        <v>0.45829433769436489</v>
      </c>
      <c r="P9690" s="3" t="str">
        <f>IF(Table5[[#This Row],[Profit_Percentage]]&lt;=24.5%,"low","high")</f>
        <v>high</v>
      </c>
      <c r="Q9690" s="3" t="str">
        <f>IF(Table5[[#This Row],[Profit_Percentage]]&gt;25%,"high_profit","low_profit")&amp;(IF(Table5[[#This Row],[net_sales]]&gt;1000," high_sales"," low_sales"))</f>
        <v>high_profit high_sales</v>
      </c>
      <c r="R9690" s="3"/>
    </row>
    <row r="9691" spans="1:18" ht="14.25" customHeight="1" x14ac:dyDescent="0.3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Table5[[#This Row],[sales]]-(Table5[[#This Row],[sales]]*Table5[[#This Row],[discount]])</f>
        <v>2789.4483999999998</v>
      </c>
      <c r="O9691" s="6">
        <f>Table5[[#This Row],[profit]]/Table5[[#This Row],[net_sales]]</f>
        <v>0.10296659368210577</v>
      </c>
      <c r="P9691" s="3" t="str">
        <f>IF(Table5[[#This Row],[Profit_Percentage]]&lt;=24.5%,"low","high")</f>
        <v>low</v>
      </c>
      <c r="Q9691" s="3" t="str">
        <f>IF(Table5[[#This Row],[Profit_Percentage]]&gt;25%,"high_profit","low_profit")&amp;(IF(Table5[[#This Row],[net_sales]]&gt;1000," high_sales"," low_sales"))</f>
        <v>low_profit high_sales</v>
      </c>
      <c r="R9691" s="3"/>
    </row>
    <row r="9692" spans="1:18" ht="14.25" customHeight="1" x14ac:dyDescent="0.3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Table5[[#This Row],[sales]]-(Table5[[#This Row],[sales]]*Table5[[#This Row],[discount]])</f>
        <v>169.9023</v>
      </c>
      <c r="O9692" s="6">
        <f>Table5[[#This Row],[profit]]/Table5[[#This Row],[net_sales]]</f>
        <v>0.12772046052348909</v>
      </c>
      <c r="P9692" s="3" t="str">
        <f>IF(Table5[[#This Row],[Profit_Percentage]]&lt;=24.5%,"low","high")</f>
        <v>low</v>
      </c>
      <c r="Q9692" s="3" t="str">
        <f>IF(Table5[[#This Row],[Profit_Percentage]]&gt;25%,"high_profit","low_profit")&amp;(IF(Table5[[#This Row],[net_sales]]&gt;1000," high_sales"," low_sales"))</f>
        <v>low_profit low_sales</v>
      </c>
      <c r="R9692" s="3"/>
    </row>
    <row r="9693" spans="1:18" ht="14.25" customHeight="1" x14ac:dyDescent="0.3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Table5[[#This Row],[sales]]-(Table5[[#This Row],[sales]]*Table5[[#This Row],[discount]])</f>
        <v>916.46389999999997</v>
      </c>
      <c r="O9693" s="6">
        <f>Table5[[#This Row],[profit]]/Table5[[#This Row],[net_sales]]</f>
        <v>0.23231684303113304</v>
      </c>
      <c r="P9693" s="3" t="str">
        <f>IF(Table5[[#This Row],[Profit_Percentage]]&lt;=24.5%,"low","high")</f>
        <v>low</v>
      </c>
      <c r="Q9693" s="3" t="str">
        <f>IF(Table5[[#This Row],[Profit_Percentage]]&gt;25%,"high_profit","low_profit")&amp;(IF(Table5[[#This Row],[net_sales]]&gt;1000," high_sales"," low_sales"))</f>
        <v>low_profit low_sales</v>
      </c>
      <c r="R9693" s="3"/>
    </row>
    <row r="9694" spans="1:18" ht="14.25" customHeight="1" x14ac:dyDescent="0.3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Table5[[#This Row],[sales]]-(Table5[[#This Row],[sales]]*Table5[[#This Row],[discount]])</f>
        <v>2422.3319999999999</v>
      </c>
      <c r="O9694" s="6">
        <f>Table5[[#This Row],[profit]]/Table5[[#This Row],[net_sales]]</f>
        <v>0.3578411216959525</v>
      </c>
      <c r="P9694" s="3" t="str">
        <f>IF(Table5[[#This Row],[Profit_Percentage]]&lt;=24.5%,"low","high")</f>
        <v>high</v>
      </c>
      <c r="Q9694" s="3" t="str">
        <f>IF(Table5[[#This Row],[Profit_Percentage]]&gt;25%,"high_profit","low_profit")&amp;(IF(Table5[[#This Row],[net_sales]]&gt;1000," high_sales"," low_sales"))</f>
        <v>high_profit high_sales</v>
      </c>
      <c r="R9694" s="3"/>
    </row>
    <row r="9695" spans="1:18" ht="14.25" customHeight="1" x14ac:dyDescent="0.3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Table5[[#This Row],[sales]]-(Table5[[#This Row],[sales]]*Table5[[#This Row],[discount]])</f>
        <v>1275.2982</v>
      </c>
      <c r="O9695" s="6">
        <f>Table5[[#This Row],[profit]]/Table5[[#This Row],[net_sales]]</f>
        <v>0.23556059280880348</v>
      </c>
      <c r="P9695" s="3" t="str">
        <f>IF(Table5[[#This Row],[Profit_Percentage]]&lt;=24.5%,"low","high")</f>
        <v>low</v>
      </c>
      <c r="Q9695" s="3" t="str">
        <f>IF(Table5[[#This Row],[Profit_Percentage]]&gt;25%,"high_profit","low_profit")&amp;(IF(Table5[[#This Row],[net_sales]]&gt;1000," high_sales"," low_sales"))</f>
        <v>low_profit high_sales</v>
      </c>
      <c r="R9695" s="3"/>
    </row>
    <row r="9696" spans="1:18" ht="14.25" customHeight="1" x14ac:dyDescent="0.3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Table5[[#This Row],[sales]]-(Table5[[#This Row],[sales]]*Table5[[#This Row],[discount]])</f>
        <v>2317.4045999999998</v>
      </c>
      <c r="O9696" s="6">
        <f>Table5[[#This Row],[profit]]/Table5[[#This Row],[net_sales]]</f>
        <v>8.7861221989461849E-2</v>
      </c>
      <c r="P9696" s="3" t="str">
        <f>IF(Table5[[#This Row],[Profit_Percentage]]&lt;=24.5%,"low","high")</f>
        <v>low</v>
      </c>
      <c r="Q9696" s="3" t="str">
        <f>IF(Table5[[#This Row],[Profit_Percentage]]&gt;25%,"high_profit","low_profit")&amp;(IF(Table5[[#This Row],[net_sales]]&gt;1000," high_sales"," low_sales"))</f>
        <v>low_profit high_sales</v>
      </c>
      <c r="R9696" s="3"/>
    </row>
    <row r="9697" spans="1:18" ht="14.25" customHeight="1" x14ac:dyDescent="0.3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Table5[[#This Row],[sales]]-(Table5[[#This Row],[sales]]*Table5[[#This Row],[discount]])</f>
        <v>934.38030000000003</v>
      </c>
      <c r="O9697" s="6">
        <f>Table5[[#This Row],[profit]]/Table5[[#This Row],[net_sales]]</f>
        <v>6.4192278026409588E-2</v>
      </c>
      <c r="P9697" s="3" t="str">
        <f>IF(Table5[[#This Row],[Profit_Percentage]]&lt;=24.5%,"low","high")</f>
        <v>low</v>
      </c>
      <c r="Q9697" s="3" t="str">
        <f>IF(Table5[[#This Row],[Profit_Percentage]]&gt;25%,"high_profit","low_profit")&amp;(IF(Table5[[#This Row],[net_sales]]&gt;1000," high_sales"," low_sales"))</f>
        <v>low_profit low_sales</v>
      </c>
      <c r="R9697" s="3"/>
    </row>
    <row r="9698" spans="1:18" ht="14.25" customHeight="1" x14ac:dyDescent="0.3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Table5[[#This Row],[sales]]-(Table5[[#This Row],[sales]]*Table5[[#This Row],[discount]])</f>
        <v>1781.296</v>
      </c>
      <c r="O9698" s="6">
        <f>Table5[[#This Row],[profit]]/Table5[[#This Row],[net_sales]]</f>
        <v>0.33705796229262286</v>
      </c>
      <c r="P9698" s="3" t="str">
        <f>IF(Table5[[#This Row],[Profit_Percentage]]&lt;=24.5%,"low","high")</f>
        <v>high</v>
      </c>
      <c r="Q9698" s="3" t="str">
        <f>IF(Table5[[#This Row],[Profit_Percentage]]&gt;25%,"high_profit","low_profit")&amp;(IF(Table5[[#This Row],[net_sales]]&gt;1000," high_sales"," low_sales"))</f>
        <v>high_profit high_sales</v>
      </c>
      <c r="R9698" s="3"/>
    </row>
    <row r="9699" spans="1:18" ht="14.25" customHeight="1" x14ac:dyDescent="0.3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Table5[[#This Row],[sales]]-(Table5[[#This Row],[sales]]*Table5[[#This Row],[discount]])</f>
        <v>2065.8559999999998</v>
      </c>
      <c r="O9699" s="6">
        <f>Table5[[#This Row],[profit]]/Table5[[#This Row],[net_sales]]</f>
        <v>0.16109544905356427</v>
      </c>
      <c r="P9699" s="3" t="str">
        <f>IF(Table5[[#This Row],[Profit_Percentage]]&lt;=24.5%,"low","high")</f>
        <v>low</v>
      </c>
      <c r="Q9699" s="3" t="str">
        <f>IF(Table5[[#This Row],[Profit_Percentage]]&gt;25%,"high_profit","low_profit")&amp;(IF(Table5[[#This Row],[net_sales]]&gt;1000," high_sales"," low_sales"))</f>
        <v>low_profit high_sales</v>
      </c>
      <c r="R9699" s="3"/>
    </row>
    <row r="9700" spans="1:18" ht="14.25" customHeight="1" x14ac:dyDescent="0.3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Table5[[#This Row],[sales]]-(Table5[[#This Row],[sales]]*Table5[[#This Row],[discount]])</f>
        <v>2914.1651000000002</v>
      </c>
      <c r="O9700" s="6">
        <f>Table5[[#This Row],[profit]]/Table5[[#This Row],[net_sales]]</f>
        <v>0.20648452621987684</v>
      </c>
      <c r="P9700" s="3" t="str">
        <f>IF(Table5[[#This Row],[Profit_Percentage]]&lt;=24.5%,"low","high")</f>
        <v>low</v>
      </c>
      <c r="Q9700" s="3" t="str">
        <f>IF(Table5[[#This Row],[Profit_Percentage]]&gt;25%,"high_profit","low_profit")&amp;(IF(Table5[[#This Row],[net_sales]]&gt;1000," high_sales"," low_sales"))</f>
        <v>low_profit high_sales</v>
      </c>
      <c r="R9700" s="3"/>
    </row>
    <row r="9701" spans="1:18" ht="14.25" customHeight="1" x14ac:dyDescent="0.3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Table5[[#This Row],[sales]]-(Table5[[#This Row],[sales]]*Table5[[#This Row],[discount]])</f>
        <v>1326.2492000000002</v>
      </c>
      <c r="O9701" s="6">
        <f>Table5[[#This Row],[profit]]/Table5[[#This Row],[net_sales]]</f>
        <v>9.30895943236007E-2</v>
      </c>
      <c r="P9701" s="3" t="str">
        <f>IF(Table5[[#This Row],[Profit_Percentage]]&lt;=24.5%,"low","high")</f>
        <v>low</v>
      </c>
      <c r="Q9701" s="3" t="str">
        <f>IF(Table5[[#This Row],[Profit_Percentage]]&gt;25%,"high_profit","low_profit")&amp;(IF(Table5[[#This Row],[net_sales]]&gt;1000," high_sales"," low_sales"))</f>
        <v>low_profit high_sales</v>
      </c>
      <c r="R9701" s="3"/>
    </row>
    <row r="9702" spans="1:18" ht="14.25" customHeight="1" x14ac:dyDescent="0.3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Table5[[#This Row],[sales]]-(Table5[[#This Row],[sales]]*Table5[[#This Row],[discount]])</f>
        <v>2016.0693000000001</v>
      </c>
      <c r="O9702" s="6">
        <f>Table5[[#This Row],[profit]]/Table5[[#This Row],[net_sales]]</f>
        <v>0.27391419531064731</v>
      </c>
      <c r="P9702" s="3" t="str">
        <f>IF(Table5[[#This Row],[Profit_Percentage]]&lt;=24.5%,"low","high")</f>
        <v>high</v>
      </c>
      <c r="Q9702" s="3" t="str">
        <f>IF(Table5[[#This Row],[Profit_Percentage]]&gt;25%,"high_profit","low_profit")&amp;(IF(Table5[[#This Row],[net_sales]]&gt;1000," high_sales"," low_sales"))</f>
        <v>high_profit high_sales</v>
      </c>
      <c r="R9702" s="3"/>
    </row>
    <row r="9703" spans="1:18" ht="14.25" customHeight="1" x14ac:dyDescent="0.3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Table5[[#This Row],[sales]]-(Table5[[#This Row],[sales]]*Table5[[#This Row],[discount]])</f>
        <v>1541.413</v>
      </c>
      <c r="O9703" s="6">
        <f>Table5[[#This Row],[profit]]/Table5[[#This Row],[net_sales]]</f>
        <v>8.5175095837390746E-2</v>
      </c>
      <c r="P9703" s="3" t="str">
        <f>IF(Table5[[#This Row],[Profit_Percentage]]&lt;=24.5%,"low","high")</f>
        <v>low</v>
      </c>
      <c r="Q9703" s="3" t="str">
        <f>IF(Table5[[#This Row],[Profit_Percentage]]&gt;25%,"high_profit","low_profit")&amp;(IF(Table5[[#This Row],[net_sales]]&gt;1000," high_sales"," low_sales"))</f>
        <v>low_profit high_sales</v>
      </c>
      <c r="R9703" s="3"/>
    </row>
    <row r="9704" spans="1:18" ht="14.25" customHeight="1" x14ac:dyDescent="0.3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Table5[[#This Row],[sales]]-(Table5[[#This Row],[sales]]*Table5[[#This Row],[discount]])</f>
        <v>4030.6660000000002</v>
      </c>
      <c r="O9704" s="6">
        <f>Table5[[#This Row],[profit]]/Table5[[#This Row],[net_sales]]</f>
        <v>0.34976353783717129</v>
      </c>
      <c r="P9704" s="3" t="str">
        <f>IF(Table5[[#This Row],[Profit_Percentage]]&lt;=24.5%,"low","high")</f>
        <v>high</v>
      </c>
      <c r="Q9704" s="3" t="str">
        <f>IF(Table5[[#This Row],[Profit_Percentage]]&gt;25%,"high_profit","low_profit")&amp;(IF(Table5[[#This Row],[net_sales]]&gt;1000," high_sales"," low_sales"))</f>
        <v>high_profit high_sales</v>
      </c>
      <c r="R9704" s="3"/>
    </row>
    <row r="9705" spans="1:18" ht="14.25" customHeight="1" x14ac:dyDescent="0.3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Table5[[#This Row],[sales]]-(Table5[[#This Row],[sales]]*Table5[[#This Row],[discount]])</f>
        <v>1833.4818</v>
      </c>
      <c r="O9705" s="6">
        <f>Table5[[#This Row],[profit]]/Table5[[#This Row],[net_sales]]</f>
        <v>0.12778965136168791</v>
      </c>
      <c r="P9705" s="3" t="str">
        <f>IF(Table5[[#This Row],[Profit_Percentage]]&lt;=24.5%,"low","high")</f>
        <v>low</v>
      </c>
      <c r="Q9705" s="3" t="str">
        <f>IF(Table5[[#This Row],[Profit_Percentage]]&gt;25%,"high_profit","low_profit")&amp;(IF(Table5[[#This Row],[net_sales]]&gt;1000," high_sales"," low_sales"))</f>
        <v>low_profit high_sales</v>
      </c>
      <c r="R9705" s="3"/>
    </row>
    <row r="9706" spans="1:18" ht="14.25" customHeight="1" x14ac:dyDescent="0.3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Table5[[#This Row],[sales]]-(Table5[[#This Row],[sales]]*Table5[[#This Row],[discount]])</f>
        <v>1048.1378999999999</v>
      </c>
      <c r="O9706" s="6">
        <f>Table5[[#This Row],[profit]]/Table5[[#This Row],[net_sales]]</f>
        <v>0.2707754389951933</v>
      </c>
      <c r="P9706" s="3" t="str">
        <f>IF(Table5[[#This Row],[Profit_Percentage]]&lt;=24.5%,"low","high")</f>
        <v>high</v>
      </c>
      <c r="Q9706" s="3" t="str">
        <f>IF(Table5[[#This Row],[Profit_Percentage]]&gt;25%,"high_profit","low_profit")&amp;(IF(Table5[[#This Row],[net_sales]]&gt;1000," high_sales"," low_sales"))</f>
        <v>high_profit high_sales</v>
      </c>
      <c r="R9706" s="3"/>
    </row>
    <row r="9707" spans="1:18" ht="14.25" customHeight="1" x14ac:dyDescent="0.3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Table5[[#This Row],[sales]]-(Table5[[#This Row],[sales]]*Table5[[#This Row],[discount]])</f>
        <v>1989.8753000000002</v>
      </c>
      <c r="O9707" s="6">
        <f>Table5[[#This Row],[profit]]/Table5[[#This Row],[net_sales]]</f>
        <v>0.23713546270964816</v>
      </c>
      <c r="P9707" s="3" t="str">
        <f>IF(Table5[[#This Row],[Profit_Percentage]]&lt;=24.5%,"low","high")</f>
        <v>low</v>
      </c>
      <c r="Q9707" s="3" t="str">
        <f>IF(Table5[[#This Row],[Profit_Percentage]]&gt;25%,"high_profit","low_profit")&amp;(IF(Table5[[#This Row],[net_sales]]&gt;1000," high_sales"," low_sales"))</f>
        <v>low_profit high_sales</v>
      </c>
      <c r="R9707" s="3"/>
    </row>
    <row r="9708" spans="1:18" ht="14.25" customHeight="1" x14ac:dyDescent="0.3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Table5[[#This Row],[sales]]-(Table5[[#This Row],[sales]]*Table5[[#This Row],[discount]])</f>
        <v>2062.7425999999996</v>
      </c>
      <c r="O9708" s="6">
        <f>Table5[[#This Row],[profit]]/Table5[[#This Row],[net_sales]]</f>
        <v>0.15372737247972679</v>
      </c>
      <c r="P9708" s="3" t="str">
        <f>IF(Table5[[#This Row],[Profit_Percentage]]&lt;=24.5%,"low","high")</f>
        <v>low</v>
      </c>
      <c r="Q9708" s="3" t="str">
        <f>IF(Table5[[#This Row],[Profit_Percentage]]&gt;25%,"high_profit","low_profit")&amp;(IF(Table5[[#This Row],[net_sales]]&gt;1000," high_sales"," low_sales"))</f>
        <v>low_profit high_sales</v>
      </c>
      <c r="R9708" s="3"/>
    </row>
    <row r="9709" spans="1:18" ht="14.25" customHeight="1" x14ac:dyDescent="0.3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Table5[[#This Row],[sales]]-(Table5[[#This Row],[sales]]*Table5[[#This Row],[discount]])</f>
        <v>2382.8684000000003</v>
      </c>
      <c r="O9709" s="6">
        <f>Table5[[#This Row],[profit]]/Table5[[#This Row],[net_sales]]</f>
        <v>0.14167798775626886</v>
      </c>
      <c r="P9709" s="3" t="str">
        <f>IF(Table5[[#This Row],[Profit_Percentage]]&lt;=24.5%,"low","high")</f>
        <v>low</v>
      </c>
      <c r="Q9709" s="3" t="str">
        <f>IF(Table5[[#This Row],[Profit_Percentage]]&gt;25%,"high_profit","low_profit")&amp;(IF(Table5[[#This Row],[net_sales]]&gt;1000," high_sales"," low_sales"))</f>
        <v>low_profit high_sales</v>
      </c>
      <c r="R9709" s="3"/>
    </row>
    <row r="9710" spans="1:18" ht="14.25" customHeight="1" x14ac:dyDescent="0.3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Table5[[#This Row],[sales]]-(Table5[[#This Row],[sales]]*Table5[[#This Row],[discount]])</f>
        <v>860.51430000000005</v>
      </c>
      <c r="O9710" s="6">
        <f>Table5[[#This Row],[profit]]/Table5[[#This Row],[net_sales]]</f>
        <v>0.30087820736970905</v>
      </c>
      <c r="P9710" s="3" t="str">
        <f>IF(Table5[[#This Row],[Profit_Percentage]]&lt;=24.5%,"low","high")</f>
        <v>high</v>
      </c>
      <c r="Q9710" s="3" t="str">
        <f>IF(Table5[[#This Row],[Profit_Percentage]]&gt;25%,"high_profit","low_profit")&amp;(IF(Table5[[#This Row],[net_sales]]&gt;1000," high_sales"," low_sales"))</f>
        <v>high_profit low_sales</v>
      </c>
      <c r="R9710" s="3"/>
    </row>
    <row r="9711" spans="1:18" ht="14.25" customHeight="1" x14ac:dyDescent="0.3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Table5[[#This Row],[sales]]-(Table5[[#This Row],[sales]]*Table5[[#This Row],[discount]])</f>
        <v>1282.098</v>
      </c>
      <c r="O9711" s="6">
        <f>Table5[[#This Row],[profit]]/Table5[[#This Row],[net_sales]]</f>
        <v>0.14036368514731323</v>
      </c>
      <c r="P9711" s="3" t="str">
        <f>IF(Table5[[#This Row],[Profit_Percentage]]&lt;=24.5%,"low","high")</f>
        <v>low</v>
      </c>
      <c r="Q9711" s="3" t="str">
        <f>IF(Table5[[#This Row],[Profit_Percentage]]&gt;25%,"high_profit","low_profit")&amp;(IF(Table5[[#This Row],[net_sales]]&gt;1000," high_sales"," low_sales"))</f>
        <v>low_profit high_sales</v>
      </c>
      <c r="R9711" s="3"/>
    </row>
    <row r="9712" spans="1:18" ht="14.25" customHeight="1" x14ac:dyDescent="0.3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Table5[[#This Row],[sales]]-(Table5[[#This Row],[sales]]*Table5[[#This Row],[discount]])</f>
        <v>3046.5467999999996</v>
      </c>
      <c r="O9712" s="6">
        <f>Table5[[#This Row],[profit]]/Table5[[#This Row],[net_sales]]</f>
        <v>0.35596039424045617</v>
      </c>
      <c r="P9712" s="3" t="str">
        <f>IF(Table5[[#This Row],[Profit_Percentage]]&lt;=24.5%,"low","high")</f>
        <v>high</v>
      </c>
      <c r="Q9712" s="3" t="str">
        <f>IF(Table5[[#This Row],[Profit_Percentage]]&gt;25%,"high_profit","low_profit")&amp;(IF(Table5[[#This Row],[net_sales]]&gt;1000," high_sales"," low_sales"))</f>
        <v>high_profit high_sales</v>
      </c>
      <c r="R9712" s="3"/>
    </row>
    <row r="9713" spans="1:18" ht="14.25" customHeight="1" x14ac:dyDescent="0.3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Table5[[#This Row],[sales]]-(Table5[[#This Row],[sales]]*Table5[[#This Row],[discount]])</f>
        <v>4517.4161000000004</v>
      </c>
      <c r="O9713" s="6">
        <f>Table5[[#This Row],[profit]]/Table5[[#This Row],[net_sales]]</f>
        <v>8.059695895624934E-2</v>
      </c>
      <c r="P9713" s="3" t="str">
        <f>IF(Table5[[#This Row],[Profit_Percentage]]&lt;=24.5%,"low","high")</f>
        <v>low</v>
      </c>
      <c r="Q9713" s="3" t="str">
        <f>IF(Table5[[#This Row],[Profit_Percentage]]&gt;25%,"high_profit","low_profit")&amp;(IF(Table5[[#This Row],[net_sales]]&gt;1000," high_sales"," low_sales"))</f>
        <v>low_profit high_sales</v>
      </c>
      <c r="R9713" s="3"/>
    </row>
    <row r="9714" spans="1:18" ht="14.25" customHeight="1" x14ac:dyDescent="0.3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Table5[[#This Row],[sales]]-(Table5[[#This Row],[sales]]*Table5[[#This Row],[discount]])</f>
        <v>1995.0128</v>
      </c>
      <c r="O9714" s="6">
        <f>Table5[[#This Row],[profit]]/Table5[[#This Row],[net_sales]]</f>
        <v>0.33565198178177102</v>
      </c>
      <c r="P9714" s="3" t="str">
        <f>IF(Table5[[#This Row],[Profit_Percentage]]&lt;=24.5%,"low","high")</f>
        <v>high</v>
      </c>
      <c r="Q9714" s="3" t="str">
        <f>IF(Table5[[#This Row],[Profit_Percentage]]&gt;25%,"high_profit","low_profit")&amp;(IF(Table5[[#This Row],[net_sales]]&gt;1000," high_sales"," low_sales"))</f>
        <v>high_profit high_sales</v>
      </c>
      <c r="R9714" s="3"/>
    </row>
    <row r="9715" spans="1:18" ht="14.25" customHeight="1" x14ac:dyDescent="0.3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Table5[[#This Row],[sales]]-(Table5[[#This Row],[sales]]*Table5[[#This Row],[discount]])</f>
        <v>183.68899999999999</v>
      </c>
      <c r="O9715" s="6">
        <f>Table5[[#This Row],[profit]]/Table5[[#This Row],[net_sales]]</f>
        <v>0.3537500884647421</v>
      </c>
      <c r="P9715" s="3" t="str">
        <f>IF(Table5[[#This Row],[Profit_Percentage]]&lt;=24.5%,"low","high")</f>
        <v>high</v>
      </c>
      <c r="Q9715" s="3" t="str">
        <f>IF(Table5[[#This Row],[Profit_Percentage]]&gt;25%,"high_profit","low_profit")&amp;(IF(Table5[[#This Row],[net_sales]]&gt;1000," high_sales"," low_sales"))</f>
        <v>high_profit low_sales</v>
      </c>
      <c r="R9715" s="3"/>
    </row>
    <row r="9716" spans="1:18" ht="14.25" customHeight="1" x14ac:dyDescent="0.3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Table5[[#This Row],[sales]]-(Table5[[#This Row],[sales]]*Table5[[#This Row],[discount]])</f>
        <v>1489.9715999999999</v>
      </c>
      <c r="O9716" s="6">
        <f>Table5[[#This Row],[profit]]/Table5[[#This Row],[net_sales]]</f>
        <v>0.26713260843361042</v>
      </c>
      <c r="P9716" s="3" t="str">
        <f>IF(Table5[[#This Row],[Profit_Percentage]]&lt;=24.5%,"low","high")</f>
        <v>high</v>
      </c>
      <c r="Q9716" s="3" t="str">
        <f>IF(Table5[[#This Row],[Profit_Percentage]]&gt;25%,"high_profit","low_profit")&amp;(IF(Table5[[#This Row],[net_sales]]&gt;1000," high_sales"," low_sales"))</f>
        <v>high_profit high_sales</v>
      </c>
      <c r="R9716" s="3"/>
    </row>
    <row r="9717" spans="1:18" ht="14.25" customHeight="1" x14ac:dyDescent="0.3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Table5[[#This Row],[sales]]-(Table5[[#This Row],[sales]]*Table5[[#This Row],[discount]])</f>
        <v>1061.8290000000002</v>
      </c>
      <c r="O9717" s="6">
        <f>Table5[[#This Row],[profit]]/Table5[[#This Row],[net_sales]]</f>
        <v>6.3833253753664651E-2</v>
      </c>
      <c r="P9717" s="3" t="str">
        <f>IF(Table5[[#This Row],[Profit_Percentage]]&lt;=24.5%,"low","high")</f>
        <v>low</v>
      </c>
      <c r="Q9717" s="3" t="str">
        <f>IF(Table5[[#This Row],[Profit_Percentage]]&gt;25%,"high_profit","low_profit")&amp;(IF(Table5[[#This Row],[net_sales]]&gt;1000," high_sales"," low_sales"))</f>
        <v>low_profit high_sales</v>
      </c>
      <c r="R9717" s="3"/>
    </row>
    <row r="9718" spans="1:18" ht="14.25" customHeight="1" x14ac:dyDescent="0.3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Table5[[#This Row],[sales]]-(Table5[[#This Row],[sales]]*Table5[[#This Row],[discount]])</f>
        <v>1129.9176000000002</v>
      </c>
      <c r="O9718" s="6">
        <f>Table5[[#This Row],[profit]]/Table5[[#This Row],[net_sales]]</f>
        <v>0.41219819923151912</v>
      </c>
      <c r="P9718" s="3" t="str">
        <f>IF(Table5[[#This Row],[Profit_Percentage]]&lt;=24.5%,"low","high")</f>
        <v>high</v>
      </c>
      <c r="Q9718" s="3" t="str">
        <f>IF(Table5[[#This Row],[Profit_Percentage]]&gt;25%,"high_profit","low_profit")&amp;(IF(Table5[[#This Row],[net_sales]]&gt;1000," high_sales"," low_sales"))</f>
        <v>high_profit high_sales</v>
      </c>
      <c r="R9718" s="3"/>
    </row>
    <row r="9719" spans="1:18" ht="14.25" customHeight="1" x14ac:dyDescent="0.3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Table5[[#This Row],[sales]]-(Table5[[#This Row],[sales]]*Table5[[#This Row],[discount]])</f>
        <v>1640.6478</v>
      </c>
      <c r="O9719" s="6">
        <f>Table5[[#This Row],[profit]]/Table5[[#This Row],[net_sales]]</f>
        <v>0.27801823157901412</v>
      </c>
      <c r="P9719" s="3" t="str">
        <f>IF(Table5[[#This Row],[Profit_Percentage]]&lt;=24.5%,"low","high")</f>
        <v>high</v>
      </c>
      <c r="Q9719" s="3" t="str">
        <f>IF(Table5[[#This Row],[Profit_Percentage]]&gt;25%,"high_profit","low_profit")&amp;(IF(Table5[[#This Row],[net_sales]]&gt;1000," high_sales"," low_sales"))</f>
        <v>high_profit high_sales</v>
      </c>
      <c r="R9719" s="3"/>
    </row>
    <row r="9720" spans="1:18" ht="14.25" customHeight="1" x14ac:dyDescent="0.3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Table5[[#This Row],[sales]]-(Table5[[#This Row],[sales]]*Table5[[#This Row],[discount]])</f>
        <v>3246.4068000000002</v>
      </c>
      <c r="O9720" s="6">
        <f>Table5[[#This Row],[profit]]/Table5[[#This Row],[net_sales]]</f>
        <v>0.23181013543958814</v>
      </c>
      <c r="P9720" s="3" t="str">
        <f>IF(Table5[[#This Row],[Profit_Percentage]]&lt;=24.5%,"low","high")</f>
        <v>low</v>
      </c>
      <c r="Q9720" s="3" t="str">
        <f>IF(Table5[[#This Row],[Profit_Percentage]]&gt;25%,"high_profit","low_profit")&amp;(IF(Table5[[#This Row],[net_sales]]&gt;1000," high_sales"," low_sales"))</f>
        <v>low_profit high_sales</v>
      </c>
      <c r="R9720" s="3"/>
    </row>
    <row r="9721" spans="1:18" ht="14.25" customHeight="1" x14ac:dyDescent="0.3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Table5[[#This Row],[sales]]-(Table5[[#This Row],[sales]]*Table5[[#This Row],[discount]])</f>
        <v>70.076799999999992</v>
      </c>
      <c r="O9721" s="6">
        <f>Table5[[#This Row],[profit]]/Table5[[#This Row],[net_sales]]</f>
        <v>0.42610393168637839</v>
      </c>
      <c r="P9721" s="3" t="str">
        <f>IF(Table5[[#This Row],[Profit_Percentage]]&lt;=24.5%,"low","high")</f>
        <v>high</v>
      </c>
      <c r="Q9721" s="3" t="str">
        <f>IF(Table5[[#This Row],[Profit_Percentage]]&gt;25%,"high_profit","low_profit")&amp;(IF(Table5[[#This Row],[net_sales]]&gt;1000," high_sales"," low_sales"))</f>
        <v>high_profit low_sales</v>
      </c>
      <c r="R9721" s="3"/>
    </row>
    <row r="9722" spans="1:18" ht="14.25" customHeight="1" x14ac:dyDescent="0.3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Table5[[#This Row],[sales]]-(Table5[[#This Row],[sales]]*Table5[[#This Row],[discount]])</f>
        <v>1792.2849999999999</v>
      </c>
      <c r="O9722" s="6">
        <f>Table5[[#This Row],[profit]]/Table5[[#This Row],[net_sales]]</f>
        <v>0.32658310480755021</v>
      </c>
      <c r="P9722" s="3" t="str">
        <f>IF(Table5[[#This Row],[Profit_Percentage]]&lt;=24.5%,"low","high")</f>
        <v>high</v>
      </c>
      <c r="Q9722" s="3" t="str">
        <f>IF(Table5[[#This Row],[Profit_Percentage]]&gt;25%,"high_profit","low_profit")&amp;(IF(Table5[[#This Row],[net_sales]]&gt;1000," high_sales"," low_sales"))</f>
        <v>high_profit high_sales</v>
      </c>
      <c r="R9722" s="3"/>
    </row>
    <row r="9723" spans="1:18" ht="14.25" customHeight="1" x14ac:dyDescent="0.3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Table5[[#This Row],[sales]]-(Table5[[#This Row],[sales]]*Table5[[#This Row],[discount]])</f>
        <v>2113.5996</v>
      </c>
      <c r="O9723" s="6">
        <f>Table5[[#This Row],[profit]]/Table5[[#This Row],[net_sales]]</f>
        <v>0.46570788525887308</v>
      </c>
      <c r="P9723" s="3" t="str">
        <f>IF(Table5[[#This Row],[Profit_Percentage]]&lt;=24.5%,"low","high")</f>
        <v>high</v>
      </c>
      <c r="Q9723" s="3" t="str">
        <f>IF(Table5[[#This Row],[Profit_Percentage]]&gt;25%,"high_profit","low_profit")&amp;(IF(Table5[[#This Row],[net_sales]]&gt;1000," high_sales"," low_sales"))</f>
        <v>high_profit high_sales</v>
      </c>
      <c r="R9723" s="3"/>
    </row>
    <row r="9724" spans="1:18" ht="14.25" customHeight="1" x14ac:dyDescent="0.3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Table5[[#This Row],[sales]]-(Table5[[#This Row],[sales]]*Table5[[#This Row],[discount]])</f>
        <v>1868.7592000000002</v>
      </c>
      <c r="O9724" s="6">
        <f>Table5[[#This Row],[profit]]/Table5[[#This Row],[net_sales]]</f>
        <v>0.15011564892897916</v>
      </c>
      <c r="P9724" s="3" t="str">
        <f>IF(Table5[[#This Row],[Profit_Percentage]]&lt;=24.5%,"low","high")</f>
        <v>low</v>
      </c>
      <c r="Q9724" s="3" t="str">
        <f>IF(Table5[[#This Row],[Profit_Percentage]]&gt;25%,"high_profit","low_profit")&amp;(IF(Table5[[#This Row],[net_sales]]&gt;1000," high_sales"," low_sales"))</f>
        <v>low_profit high_sales</v>
      </c>
      <c r="R9724" s="3"/>
    </row>
    <row r="9725" spans="1:18" ht="14.25" customHeight="1" x14ac:dyDescent="0.3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Table5[[#This Row],[sales]]-(Table5[[#This Row],[sales]]*Table5[[#This Row],[discount]])</f>
        <v>2597.8917999999999</v>
      </c>
      <c r="O9725" s="6">
        <f>Table5[[#This Row],[profit]]/Table5[[#This Row],[net_sales]]</f>
        <v>0.28758703499506794</v>
      </c>
      <c r="P9725" s="3" t="str">
        <f>IF(Table5[[#This Row],[Profit_Percentage]]&lt;=24.5%,"low","high")</f>
        <v>high</v>
      </c>
      <c r="Q9725" s="3" t="str">
        <f>IF(Table5[[#This Row],[Profit_Percentage]]&gt;25%,"high_profit","low_profit")&amp;(IF(Table5[[#This Row],[net_sales]]&gt;1000," high_sales"," low_sales"))</f>
        <v>high_profit high_sales</v>
      </c>
      <c r="R9725" s="3"/>
    </row>
    <row r="9726" spans="1:18" ht="14.25" customHeight="1" x14ac:dyDescent="0.3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Table5[[#This Row],[sales]]-(Table5[[#This Row],[sales]]*Table5[[#This Row],[discount]])</f>
        <v>2939.6895</v>
      </c>
      <c r="O9726" s="6">
        <f>Table5[[#This Row],[profit]]/Table5[[#This Row],[net_sales]]</f>
        <v>0.20720555691340872</v>
      </c>
      <c r="P9726" s="3" t="str">
        <f>IF(Table5[[#This Row],[Profit_Percentage]]&lt;=24.5%,"low","high")</f>
        <v>low</v>
      </c>
      <c r="Q9726" s="3" t="str">
        <f>IF(Table5[[#This Row],[Profit_Percentage]]&gt;25%,"high_profit","low_profit")&amp;(IF(Table5[[#This Row],[net_sales]]&gt;1000," high_sales"," low_sales"))</f>
        <v>low_profit high_sales</v>
      </c>
      <c r="R9726" s="3"/>
    </row>
    <row r="9727" spans="1:18" ht="14.25" customHeight="1" x14ac:dyDescent="0.3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Table5[[#This Row],[sales]]-(Table5[[#This Row],[sales]]*Table5[[#This Row],[discount]])</f>
        <v>2564.9946</v>
      </c>
      <c r="O9727" s="6">
        <f>Table5[[#This Row],[profit]]/Table5[[#This Row],[net_sales]]</f>
        <v>0.43306134055798789</v>
      </c>
      <c r="P9727" s="3" t="str">
        <f>IF(Table5[[#This Row],[Profit_Percentage]]&lt;=24.5%,"low","high")</f>
        <v>high</v>
      </c>
      <c r="Q9727" s="3" t="str">
        <f>IF(Table5[[#This Row],[Profit_Percentage]]&gt;25%,"high_profit","low_profit")&amp;(IF(Table5[[#This Row],[net_sales]]&gt;1000," high_sales"," low_sales"))</f>
        <v>high_profit high_sales</v>
      </c>
      <c r="R9727" s="3"/>
    </row>
    <row r="9728" spans="1:18" ht="14.25" customHeight="1" x14ac:dyDescent="0.3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Table5[[#This Row],[sales]]-(Table5[[#This Row],[sales]]*Table5[[#This Row],[discount]])</f>
        <v>2444.3872000000001</v>
      </c>
      <c r="O9728" s="6">
        <f>Table5[[#This Row],[profit]]/Table5[[#This Row],[net_sales]]</f>
        <v>0.13123943702536162</v>
      </c>
      <c r="P9728" s="3" t="str">
        <f>IF(Table5[[#This Row],[Profit_Percentage]]&lt;=24.5%,"low","high")</f>
        <v>low</v>
      </c>
      <c r="Q9728" s="3" t="str">
        <f>IF(Table5[[#This Row],[Profit_Percentage]]&gt;25%,"high_profit","low_profit")&amp;(IF(Table5[[#This Row],[net_sales]]&gt;1000," high_sales"," low_sales"))</f>
        <v>low_profit high_sales</v>
      </c>
      <c r="R9728" s="3"/>
    </row>
    <row r="9729" spans="1:18" ht="14.25" customHeight="1" x14ac:dyDescent="0.3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Table5[[#This Row],[sales]]-(Table5[[#This Row],[sales]]*Table5[[#This Row],[discount]])</f>
        <v>188.762</v>
      </c>
      <c r="O9729" s="6">
        <f>Table5[[#This Row],[profit]]/Table5[[#This Row],[net_sales]]</f>
        <v>0.39780252381305559</v>
      </c>
      <c r="P9729" s="3" t="str">
        <f>IF(Table5[[#This Row],[Profit_Percentage]]&lt;=24.5%,"low","high")</f>
        <v>high</v>
      </c>
      <c r="Q9729" s="3" t="str">
        <f>IF(Table5[[#This Row],[Profit_Percentage]]&gt;25%,"high_profit","low_profit")&amp;(IF(Table5[[#This Row],[net_sales]]&gt;1000," high_sales"," low_sales"))</f>
        <v>high_profit low_sales</v>
      </c>
      <c r="R9729" s="3"/>
    </row>
    <row r="9730" spans="1:18" ht="14.25" customHeight="1" x14ac:dyDescent="0.3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Table5[[#This Row],[sales]]-(Table5[[#This Row],[sales]]*Table5[[#This Row],[discount]])</f>
        <v>156.95819999999998</v>
      </c>
      <c r="O9730" s="6">
        <f>Table5[[#This Row],[profit]]/Table5[[#This Row],[net_sales]]</f>
        <v>0.27478653552347065</v>
      </c>
      <c r="P9730" s="3" t="str">
        <f>IF(Table5[[#This Row],[Profit_Percentage]]&lt;=24.5%,"low","high")</f>
        <v>high</v>
      </c>
      <c r="Q9730" s="3" t="str">
        <f>IF(Table5[[#This Row],[Profit_Percentage]]&gt;25%,"high_profit","low_profit")&amp;(IF(Table5[[#This Row],[net_sales]]&gt;1000," high_sales"," low_sales"))</f>
        <v>high_profit low_sales</v>
      </c>
      <c r="R9730" s="3"/>
    </row>
    <row r="9731" spans="1:18" ht="14.25" customHeight="1" x14ac:dyDescent="0.3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Table5[[#This Row],[sales]]-(Table5[[#This Row],[sales]]*Table5[[#This Row],[discount]])</f>
        <v>2400.1731</v>
      </c>
      <c r="O9731" s="6">
        <f>Table5[[#This Row],[profit]]/Table5[[#This Row],[net_sales]]</f>
        <v>0.2883792006501531</v>
      </c>
      <c r="P9731" s="3" t="str">
        <f>IF(Table5[[#This Row],[Profit_Percentage]]&lt;=24.5%,"low","high")</f>
        <v>high</v>
      </c>
      <c r="Q9731" s="3" t="str">
        <f>IF(Table5[[#This Row],[Profit_Percentage]]&gt;25%,"high_profit","low_profit")&amp;(IF(Table5[[#This Row],[net_sales]]&gt;1000," high_sales"," low_sales"))</f>
        <v>high_profit high_sales</v>
      </c>
      <c r="R9731" s="3"/>
    </row>
    <row r="9732" spans="1:18" ht="14.25" customHeight="1" x14ac:dyDescent="0.3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Table5[[#This Row],[sales]]-(Table5[[#This Row],[sales]]*Table5[[#This Row],[discount]])</f>
        <v>2128.8113999999996</v>
      </c>
      <c r="O9732" s="6">
        <f>Table5[[#This Row],[profit]]/Table5[[#This Row],[net_sales]]</f>
        <v>0.26358840430862035</v>
      </c>
      <c r="P9732" s="3" t="str">
        <f>IF(Table5[[#This Row],[Profit_Percentage]]&lt;=24.5%,"low","high")</f>
        <v>high</v>
      </c>
      <c r="Q9732" s="3" t="str">
        <f>IF(Table5[[#This Row],[Profit_Percentage]]&gt;25%,"high_profit","low_profit")&amp;(IF(Table5[[#This Row],[net_sales]]&gt;1000," high_sales"," low_sales"))</f>
        <v>high_profit high_sales</v>
      </c>
      <c r="R9732" s="3"/>
    </row>
    <row r="9733" spans="1:18" ht="14.25" customHeight="1" x14ac:dyDescent="0.3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Table5[[#This Row],[sales]]-(Table5[[#This Row],[sales]]*Table5[[#This Row],[discount]])</f>
        <v>2539.4367000000002</v>
      </c>
      <c r="O9733" s="6">
        <f>Table5[[#This Row],[profit]]/Table5[[#This Row],[net_sales]]</f>
        <v>0.50755744374333089</v>
      </c>
      <c r="P9733" s="3" t="str">
        <f>IF(Table5[[#This Row],[Profit_Percentage]]&lt;=24.5%,"low","high")</f>
        <v>high</v>
      </c>
      <c r="Q9733" s="3" t="str">
        <f>IF(Table5[[#This Row],[Profit_Percentage]]&gt;25%,"high_profit","low_profit")&amp;(IF(Table5[[#This Row],[net_sales]]&gt;1000," high_sales"," low_sales"))</f>
        <v>high_profit high_sales</v>
      </c>
      <c r="R9733" s="3"/>
    </row>
    <row r="9734" spans="1:18" ht="14.25" customHeight="1" x14ac:dyDescent="0.3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Table5[[#This Row],[sales]]-(Table5[[#This Row],[sales]]*Table5[[#This Row],[discount]])</f>
        <v>1439.6200000000001</v>
      </c>
      <c r="O9734" s="6">
        <f>Table5[[#This Row],[profit]]/Table5[[#This Row],[net_sales]]</f>
        <v>0.39785498951112097</v>
      </c>
      <c r="P9734" s="3" t="str">
        <f>IF(Table5[[#This Row],[Profit_Percentage]]&lt;=24.5%,"low","high")</f>
        <v>high</v>
      </c>
      <c r="Q9734" s="3" t="str">
        <f>IF(Table5[[#This Row],[Profit_Percentage]]&gt;25%,"high_profit","low_profit")&amp;(IF(Table5[[#This Row],[net_sales]]&gt;1000," high_sales"," low_sales"))</f>
        <v>high_profit high_sales</v>
      </c>
      <c r="R9734" s="3"/>
    </row>
    <row r="9735" spans="1:18" ht="14.25" customHeight="1" x14ac:dyDescent="0.3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Table5[[#This Row],[sales]]-(Table5[[#This Row],[sales]]*Table5[[#This Row],[discount]])</f>
        <v>734.18280000000004</v>
      </c>
      <c r="O9735" s="6">
        <f>Table5[[#This Row],[profit]]/Table5[[#This Row],[net_sales]]</f>
        <v>0.10666280931669878</v>
      </c>
      <c r="P9735" s="3" t="str">
        <f>IF(Table5[[#This Row],[Profit_Percentage]]&lt;=24.5%,"low","high")</f>
        <v>low</v>
      </c>
      <c r="Q9735" s="3" t="str">
        <f>IF(Table5[[#This Row],[Profit_Percentage]]&gt;25%,"high_profit","low_profit")&amp;(IF(Table5[[#This Row],[net_sales]]&gt;1000," high_sales"," low_sales"))</f>
        <v>low_profit low_sales</v>
      </c>
      <c r="R9735" s="3"/>
    </row>
    <row r="9736" spans="1:18" ht="14.25" customHeight="1" x14ac:dyDescent="0.3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Table5[[#This Row],[sales]]-(Table5[[#This Row],[sales]]*Table5[[#This Row],[discount]])</f>
        <v>1910.8915</v>
      </c>
      <c r="O9736" s="6">
        <f>Table5[[#This Row],[profit]]/Table5[[#This Row],[net_sales]]</f>
        <v>6.7047239469116907E-2</v>
      </c>
      <c r="P9736" s="3" t="str">
        <f>IF(Table5[[#This Row],[Profit_Percentage]]&lt;=24.5%,"low","high")</f>
        <v>low</v>
      </c>
      <c r="Q9736" s="3" t="str">
        <f>IF(Table5[[#This Row],[Profit_Percentage]]&gt;25%,"high_profit","low_profit")&amp;(IF(Table5[[#This Row],[net_sales]]&gt;1000," high_sales"," low_sales"))</f>
        <v>low_profit high_sales</v>
      </c>
      <c r="R9736" s="3"/>
    </row>
    <row r="9737" spans="1:18" ht="14.25" customHeight="1" x14ac:dyDescent="0.3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Table5[[#This Row],[sales]]-(Table5[[#This Row],[sales]]*Table5[[#This Row],[discount]])</f>
        <v>1388.2234000000001</v>
      </c>
      <c r="O9737" s="6">
        <f>Table5[[#This Row],[profit]]/Table5[[#This Row],[net_sales]]</f>
        <v>0.28746093748311691</v>
      </c>
      <c r="P9737" s="3" t="str">
        <f>IF(Table5[[#This Row],[Profit_Percentage]]&lt;=24.5%,"low","high")</f>
        <v>high</v>
      </c>
      <c r="Q9737" s="3" t="str">
        <f>IF(Table5[[#This Row],[Profit_Percentage]]&gt;25%,"high_profit","low_profit")&amp;(IF(Table5[[#This Row],[net_sales]]&gt;1000," high_sales"," low_sales"))</f>
        <v>high_profit high_sales</v>
      </c>
      <c r="R9737" s="3"/>
    </row>
    <row r="9738" spans="1:18" ht="14.25" customHeight="1" x14ac:dyDescent="0.3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Table5[[#This Row],[sales]]-(Table5[[#This Row],[sales]]*Table5[[#This Row],[discount]])</f>
        <v>1791.2356</v>
      </c>
      <c r="O9738" s="6">
        <f>Table5[[#This Row],[profit]]/Table5[[#This Row],[net_sales]]</f>
        <v>0.43758621143974585</v>
      </c>
      <c r="P9738" s="3" t="str">
        <f>IF(Table5[[#This Row],[Profit_Percentage]]&lt;=24.5%,"low","high")</f>
        <v>high</v>
      </c>
      <c r="Q9738" s="3" t="str">
        <f>IF(Table5[[#This Row],[Profit_Percentage]]&gt;25%,"high_profit","low_profit")&amp;(IF(Table5[[#This Row],[net_sales]]&gt;1000," high_sales"," low_sales"))</f>
        <v>high_profit high_sales</v>
      </c>
      <c r="R9738" s="3"/>
    </row>
    <row r="9739" spans="1:18" ht="14.25" customHeight="1" x14ac:dyDescent="0.3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Table5[[#This Row],[sales]]-(Table5[[#This Row],[sales]]*Table5[[#This Row],[discount]])</f>
        <v>2394.7746000000002</v>
      </c>
      <c r="O9739" s="6">
        <f>Table5[[#This Row],[profit]]/Table5[[#This Row],[net_sales]]</f>
        <v>0.29976098794433514</v>
      </c>
      <c r="P9739" s="3" t="str">
        <f>IF(Table5[[#This Row],[Profit_Percentage]]&lt;=24.5%,"low","high")</f>
        <v>high</v>
      </c>
      <c r="Q9739" s="3" t="str">
        <f>IF(Table5[[#This Row],[Profit_Percentage]]&gt;25%,"high_profit","low_profit")&amp;(IF(Table5[[#This Row],[net_sales]]&gt;1000," high_sales"," low_sales"))</f>
        <v>high_profit high_sales</v>
      </c>
      <c r="R9739" s="3"/>
    </row>
    <row r="9740" spans="1:18" ht="14.25" customHeight="1" x14ac:dyDescent="0.3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Table5[[#This Row],[sales]]-(Table5[[#This Row],[sales]]*Table5[[#This Row],[discount]])</f>
        <v>2020.5396000000001</v>
      </c>
      <c r="O9740" s="6">
        <f>Table5[[#This Row],[profit]]/Table5[[#This Row],[net_sales]]</f>
        <v>0.1413384820569713</v>
      </c>
      <c r="P9740" s="3" t="str">
        <f>IF(Table5[[#This Row],[Profit_Percentage]]&lt;=24.5%,"low","high")</f>
        <v>low</v>
      </c>
      <c r="Q9740" s="3" t="str">
        <f>IF(Table5[[#This Row],[Profit_Percentage]]&gt;25%,"high_profit","low_profit")&amp;(IF(Table5[[#This Row],[net_sales]]&gt;1000," high_sales"," low_sales"))</f>
        <v>low_profit high_sales</v>
      </c>
      <c r="R9740" s="3"/>
    </row>
    <row r="9741" spans="1:18" ht="14.25" customHeight="1" x14ac:dyDescent="0.3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Table5[[#This Row],[sales]]-(Table5[[#This Row],[sales]]*Table5[[#This Row],[discount]])</f>
        <v>745.80899999999997</v>
      </c>
      <c r="O9741" s="6">
        <f>Table5[[#This Row],[profit]]/Table5[[#This Row],[net_sales]]</f>
        <v>0.2143578315627728</v>
      </c>
      <c r="P9741" s="3" t="str">
        <f>IF(Table5[[#This Row],[Profit_Percentage]]&lt;=24.5%,"low","high")</f>
        <v>low</v>
      </c>
      <c r="Q9741" s="3" t="str">
        <f>IF(Table5[[#This Row],[Profit_Percentage]]&gt;25%,"high_profit","low_profit")&amp;(IF(Table5[[#This Row],[net_sales]]&gt;1000," high_sales"," low_sales"))</f>
        <v>low_profit low_sales</v>
      </c>
      <c r="R9741" s="3"/>
    </row>
    <row r="9742" spans="1:18" ht="14.25" customHeight="1" x14ac:dyDescent="0.3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Table5[[#This Row],[sales]]-(Table5[[#This Row],[sales]]*Table5[[#This Row],[discount]])</f>
        <v>1960.4382000000001</v>
      </c>
      <c r="O9742" s="6">
        <f>Table5[[#This Row],[profit]]/Table5[[#This Row],[net_sales]]</f>
        <v>0.26820024217034738</v>
      </c>
      <c r="P9742" s="3" t="str">
        <f>IF(Table5[[#This Row],[Profit_Percentage]]&lt;=24.5%,"low","high")</f>
        <v>high</v>
      </c>
      <c r="Q9742" s="3" t="str">
        <f>IF(Table5[[#This Row],[Profit_Percentage]]&gt;25%,"high_profit","low_profit")&amp;(IF(Table5[[#This Row],[net_sales]]&gt;1000," high_sales"," low_sales"))</f>
        <v>high_profit high_sales</v>
      </c>
      <c r="R9742" s="3"/>
    </row>
    <row r="9743" spans="1:18" ht="14.25" customHeight="1" x14ac:dyDescent="0.3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Table5[[#This Row],[sales]]-(Table5[[#This Row],[sales]]*Table5[[#This Row],[discount]])</f>
        <v>1950.1885</v>
      </c>
      <c r="O9743" s="6">
        <f>Table5[[#This Row],[profit]]/Table5[[#This Row],[net_sales]]</f>
        <v>0.44424423587771134</v>
      </c>
      <c r="P9743" s="3" t="str">
        <f>IF(Table5[[#This Row],[Profit_Percentage]]&lt;=24.5%,"low","high")</f>
        <v>high</v>
      </c>
      <c r="Q9743" s="3" t="str">
        <f>IF(Table5[[#This Row],[Profit_Percentage]]&gt;25%,"high_profit","low_profit")&amp;(IF(Table5[[#This Row],[net_sales]]&gt;1000," high_sales"," low_sales"))</f>
        <v>high_profit high_sales</v>
      </c>
      <c r="R9743" s="3"/>
    </row>
    <row r="9744" spans="1:18" ht="14.25" customHeight="1" x14ac:dyDescent="0.3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Table5[[#This Row],[sales]]-(Table5[[#This Row],[sales]]*Table5[[#This Row],[discount]])</f>
        <v>2640.348</v>
      </c>
      <c r="O9744" s="6">
        <f>Table5[[#This Row],[profit]]/Table5[[#This Row],[net_sales]]</f>
        <v>0.31944274012365037</v>
      </c>
      <c r="P9744" s="3" t="str">
        <f>IF(Table5[[#This Row],[Profit_Percentage]]&lt;=24.5%,"low","high")</f>
        <v>high</v>
      </c>
      <c r="Q9744" s="3" t="str">
        <f>IF(Table5[[#This Row],[Profit_Percentage]]&gt;25%,"high_profit","low_profit")&amp;(IF(Table5[[#This Row],[net_sales]]&gt;1000," high_sales"," low_sales"))</f>
        <v>high_profit high_sales</v>
      </c>
      <c r="R9744" s="3"/>
    </row>
    <row r="9745" spans="1:18" ht="14.25" customHeight="1" x14ac:dyDescent="0.3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Table5[[#This Row],[sales]]-(Table5[[#This Row],[sales]]*Table5[[#This Row],[discount]])</f>
        <v>2362.1873999999998</v>
      </c>
      <c r="O9745" s="6">
        <f>Table5[[#This Row],[profit]]/Table5[[#This Row],[net_sales]]</f>
        <v>9.8548489421288091E-2</v>
      </c>
      <c r="P9745" s="3" t="str">
        <f>IF(Table5[[#This Row],[Profit_Percentage]]&lt;=24.5%,"low","high")</f>
        <v>low</v>
      </c>
      <c r="Q9745" s="3" t="str">
        <f>IF(Table5[[#This Row],[Profit_Percentage]]&gt;25%,"high_profit","low_profit")&amp;(IF(Table5[[#This Row],[net_sales]]&gt;1000," high_sales"," low_sales"))</f>
        <v>low_profit high_sales</v>
      </c>
      <c r="R9745" s="3"/>
    </row>
    <row r="9746" spans="1:18" ht="14.25" customHeight="1" x14ac:dyDescent="0.3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Table5[[#This Row],[sales]]-(Table5[[#This Row],[sales]]*Table5[[#This Row],[discount]])</f>
        <v>2577.087</v>
      </c>
      <c r="O9746" s="6">
        <f>Table5[[#This Row],[profit]]/Table5[[#This Row],[net_sales]]</f>
        <v>0.12042666778420753</v>
      </c>
      <c r="P9746" s="3" t="str">
        <f>IF(Table5[[#This Row],[Profit_Percentage]]&lt;=24.5%,"low","high")</f>
        <v>low</v>
      </c>
      <c r="Q9746" s="3" t="str">
        <f>IF(Table5[[#This Row],[Profit_Percentage]]&gt;25%,"high_profit","low_profit")&amp;(IF(Table5[[#This Row],[net_sales]]&gt;1000," high_sales"," low_sales"))</f>
        <v>low_profit high_sales</v>
      </c>
      <c r="R9746" s="3"/>
    </row>
    <row r="9747" spans="1:18" ht="14.25" customHeight="1" x14ac:dyDescent="0.3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Table5[[#This Row],[sales]]-(Table5[[#This Row],[sales]]*Table5[[#This Row],[discount]])</f>
        <v>1686.1104</v>
      </c>
      <c r="O9747" s="6">
        <f>Table5[[#This Row],[profit]]/Table5[[#This Row],[net_sales]]</f>
        <v>0.22847851481136705</v>
      </c>
      <c r="P9747" s="3" t="str">
        <f>IF(Table5[[#This Row],[Profit_Percentage]]&lt;=24.5%,"low","high")</f>
        <v>low</v>
      </c>
      <c r="Q9747" s="3" t="str">
        <f>IF(Table5[[#This Row],[Profit_Percentage]]&gt;25%,"high_profit","low_profit")&amp;(IF(Table5[[#This Row],[net_sales]]&gt;1000," high_sales"," low_sales"))</f>
        <v>low_profit high_sales</v>
      </c>
      <c r="R9747" s="3"/>
    </row>
    <row r="9748" spans="1:18" ht="14.25" customHeight="1" x14ac:dyDescent="0.3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Table5[[#This Row],[sales]]-(Table5[[#This Row],[sales]]*Table5[[#This Row],[discount]])</f>
        <v>1975.0946000000001</v>
      </c>
      <c r="O9748" s="6">
        <f>Table5[[#This Row],[profit]]/Table5[[#This Row],[net_sales]]</f>
        <v>0.3152102182852406</v>
      </c>
      <c r="P9748" s="3" t="str">
        <f>IF(Table5[[#This Row],[Profit_Percentage]]&lt;=24.5%,"low","high")</f>
        <v>high</v>
      </c>
      <c r="Q9748" s="3" t="str">
        <f>IF(Table5[[#This Row],[Profit_Percentage]]&gt;25%,"high_profit","low_profit")&amp;(IF(Table5[[#This Row],[net_sales]]&gt;1000," high_sales"," low_sales"))</f>
        <v>high_profit high_sales</v>
      </c>
      <c r="R9748" s="3"/>
    </row>
    <row r="9749" spans="1:18" ht="14.25" customHeight="1" x14ac:dyDescent="0.3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Table5[[#This Row],[sales]]-(Table5[[#This Row],[sales]]*Table5[[#This Row],[discount]])</f>
        <v>2151.2934000000005</v>
      </c>
      <c r="O9749" s="6">
        <f>Table5[[#This Row],[profit]]/Table5[[#This Row],[net_sales]]</f>
        <v>0.16485896344961593</v>
      </c>
      <c r="P9749" s="3" t="str">
        <f>IF(Table5[[#This Row],[Profit_Percentage]]&lt;=24.5%,"low","high")</f>
        <v>low</v>
      </c>
      <c r="Q9749" s="3" t="str">
        <f>IF(Table5[[#This Row],[Profit_Percentage]]&gt;25%,"high_profit","low_profit")&amp;(IF(Table5[[#This Row],[net_sales]]&gt;1000," high_sales"," low_sales"))</f>
        <v>low_profit high_sales</v>
      </c>
      <c r="R9749" s="3"/>
    </row>
    <row r="9750" spans="1:18" ht="14.25" customHeight="1" x14ac:dyDescent="0.3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Table5[[#This Row],[sales]]-(Table5[[#This Row],[sales]]*Table5[[#This Row],[discount]])</f>
        <v>808.19419999999991</v>
      </c>
      <c r="O9750" s="6">
        <f>Table5[[#This Row],[profit]]/Table5[[#This Row],[net_sales]]</f>
        <v>0.29298651240011375</v>
      </c>
      <c r="P9750" s="3" t="str">
        <f>IF(Table5[[#This Row],[Profit_Percentage]]&lt;=24.5%,"low","high")</f>
        <v>high</v>
      </c>
      <c r="Q9750" s="3" t="str">
        <f>IF(Table5[[#This Row],[Profit_Percentage]]&gt;25%,"high_profit","low_profit")&amp;(IF(Table5[[#This Row],[net_sales]]&gt;1000," high_sales"," low_sales"))</f>
        <v>high_profit low_sales</v>
      </c>
      <c r="R9750" s="3"/>
    </row>
    <row r="9751" spans="1:18" ht="14.25" customHeight="1" x14ac:dyDescent="0.3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Table5[[#This Row],[sales]]-(Table5[[#This Row],[sales]]*Table5[[#This Row],[discount]])</f>
        <v>1546.6794</v>
      </c>
      <c r="O9751" s="6">
        <f>Table5[[#This Row],[profit]]/Table5[[#This Row],[net_sales]]</f>
        <v>0.16542536223085405</v>
      </c>
      <c r="P9751" s="3" t="str">
        <f>IF(Table5[[#This Row],[Profit_Percentage]]&lt;=24.5%,"low","high")</f>
        <v>low</v>
      </c>
      <c r="Q9751" s="3" t="str">
        <f>IF(Table5[[#This Row],[Profit_Percentage]]&gt;25%,"high_profit","low_profit")&amp;(IF(Table5[[#This Row],[net_sales]]&gt;1000," high_sales"," low_sales"))</f>
        <v>low_profit high_sales</v>
      </c>
      <c r="R9751" s="3"/>
    </row>
    <row r="9752" spans="1:18" ht="14.25" customHeight="1" x14ac:dyDescent="0.3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Table5[[#This Row],[sales]]-(Table5[[#This Row],[sales]]*Table5[[#This Row],[discount]])</f>
        <v>1782.2380000000003</v>
      </c>
      <c r="O9752" s="6">
        <f>Table5[[#This Row],[profit]]/Table5[[#This Row],[net_sales]]</f>
        <v>0.20428809171390125</v>
      </c>
      <c r="P9752" s="3" t="str">
        <f>IF(Table5[[#This Row],[Profit_Percentage]]&lt;=24.5%,"low","high")</f>
        <v>low</v>
      </c>
      <c r="Q9752" s="3" t="str">
        <f>IF(Table5[[#This Row],[Profit_Percentage]]&gt;25%,"high_profit","low_profit")&amp;(IF(Table5[[#This Row],[net_sales]]&gt;1000," high_sales"," low_sales"))</f>
        <v>low_profit high_sales</v>
      </c>
      <c r="R9752" s="3"/>
    </row>
    <row r="9753" spans="1:18" ht="14.25" customHeight="1" x14ac:dyDescent="0.3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Table5[[#This Row],[sales]]-(Table5[[#This Row],[sales]]*Table5[[#This Row],[discount]])</f>
        <v>212.78159999999997</v>
      </c>
      <c r="O9753" s="6">
        <f>Table5[[#This Row],[profit]]/Table5[[#This Row],[net_sales]]</f>
        <v>0.25119653203096515</v>
      </c>
      <c r="P9753" s="3" t="str">
        <f>IF(Table5[[#This Row],[Profit_Percentage]]&lt;=24.5%,"low","high")</f>
        <v>high</v>
      </c>
      <c r="Q9753" s="3" t="str">
        <f>IF(Table5[[#This Row],[Profit_Percentage]]&gt;25%,"high_profit","low_profit")&amp;(IF(Table5[[#This Row],[net_sales]]&gt;1000," high_sales"," low_sales"))</f>
        <v>high_profit low_sales</v>
      </c>
      <c r="R9753" s="3"/>
    </row>
    <row r="9754" spans="1:18" ht="14.25" customHeight="1" x14ac:dyDescent="0.3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Table5[[#This Row],[sales]]-(Table5[[#This Row],[sales]]*Table5[[#This Row],[discount]])</f>
        <v>2345.6999999999998</v>
      </c>
      <c r="O9754" s="6">
        <f>Table5[[#This Row],[profit]]/Table5[[#This Row],[net_sales]]</f>
        <v>0.52466214775973063</v>
      </c>
      <c r="P9754" s="3" t="str">
        <f>IF(Table5[[#This Row],[Profit_Percentage]]&lt;=24.5%,"low","high")</f>
        <v>high</v>
      </c>
      <c r="Q9754" s="3" t="str">
        <f>IF(Table5[[#This Row],[Profit_Percentage]]&gt;25%,"high_profit","low_profit")&amp;(IF(Table5[[#This Row],[net_sales]]&gt;1000," high_sales"," low_sales"))</f>
        <v>high_profit high_sales</v>
      </c>
      <c r="R9754" s="3"/>
    </row>
    <row r="9755" spans="1:18" ht="14.25" customHeight="1" x14ac:dyDescent="0.3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Table5[[#This Row],[sales]]-(Table5[[#This Row],[sales]]*Table5[[#This Row],[discount]])</f>
        <v>1461.8775000000001</v>
      </c>
      <c r="O9755" s="6">
        <f>Table5[[#This Row],[profit]]/Table5[[#This Row],[net_sales]]</f>
        <v>8.958342952812394E-2</v>
      </c>
      <c r="P9755" s="3" t="str">
        <f>IF(Table5[[#This Row],[Profit_Percentage]]&lt;=24.5%,"low","high")</f>
        <v>low</v>
      </c>
      <c r="Q9755" s="3" t="str">
        <f>IF(Table5[[#This Row],[Profit_Percentage]]&gt;25%,"high_profit","low_profit")&amp;(IF(Table5[[#This Row],[net_sales]]&gt;1000," high_sales"," low_sales"))</f>
        <v>low_profit high_sales</v>
      </c>
      <c r="R9755" s="3"/>
    </row>
    <row r="9756" spans="1:18" ht="14.25" customHeight="1" x14ac:dyDescent="0.3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Table5[[#This Row],[sales]]-(Table5[[#This Row],[sales]]*Table5[[#This Row],[discount]])</f>
        <v>374.06760000000003</v>
      </c>
      <c r="O9756" s="6">
        <f>Table5[[#This Row],[profit]]/Table5[[#This Row],[net_sales]]</f>
        <v>0.34333366482421895</v>
      </c>
      <c r="P9756" s="3" t="str">
        <f>IF(Table5[[#This Row],[Profit_Percentage]]&lt;=24.5%,"low","high")</f>
        <v>high</v>
      </c>
      <c r="Q9756" s="3" t="str">
        <f>IF(Table5[[#This Row],[Profit_Percentage]]&gt;25%,"high_profit","low_profit")&amp;(IF(Table5[[#This Row],[net_sales]]&gt;1000," high_sales"," low_sales"))</f>
        <v>high_profit low_sales</v>
      </c>
      <c r="R9756" s="3"/>
    </row>
    <row r="9757" spans="1:18" ht="14.25" customHeight="1" x14ac:dyDescent="0.3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Table5[[#This Row],[sales]]-(Table5[[#This Row],[sales]]*Table5[[#This Row],[discount]])</f>
        <v>1406.2260000000001</v>
      </c>
      <c r="O9757" s="6">
        <f>Table5[[#This Row],[profit]]/Table5[[#This Row],[net_sales]]</f>
        <v>0.14010550224501608</v>
      </c>
      <c r="P9757" s="3" t="str">
        <f>IF(Table5[[#This Row],[Profit_Percentage]]&lt;=24.5%,"low","high")</f>
        <v>low</v>
      </c>
      <c r="Q9757" s="3" t="str">
        <f>IF(Table5[[#This Row],[Profit_Percentage]]&gt;25%,"high_profit","low_profit")&amp;(IF(Table5[[#This Row],[net_sales]]&gt;1000," high_sales"," low_sales"))</f>
        <v>low_profit high_sales</v>
      </c>
      <c r="R9757" s="3"/>
    </row>
    <row r="9758" spans="1:18" ht="14.25" customHeight="1" x14ac:dyDescent="0.3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Table5[[#This Row],[sales]]-(Table5[[#This Row],[sales]]*Table5[[#This Row],[discount]])</f>
        <v>864.5222</v>
      </c>
      <c r="O9758" s="6">
        <f>Table5[[#This Row],[profit]]/Table5[[#This Row],[net_sales]]</f>
        <v>7.652782080090019E-2</v>
      </c>
      <c r="P9758" s="3" t="str">
        <f>IF(Table5[[#This Row],[Profit_Percentage]]&lt;=24.5%,"low","high")</f>
        <v>low</v>
      </c>
      <c r="Q9758" s="3" t="str">
        <f>IF(Table5[[#This Row],[Profit_Percentage]]&gt;25%,"high_profit","low_profit")&amp;(IF(Table5[[#This Row],[net_sales]]&gt;1000," high_sales"," low_sales"))</f>
        <v>low_profit low_sales</v>
      </c>
      <c r="R9758" s="3"/>
    </row>
    <row r="9759" spans="1:18" ht="14.25" customHeight="1" x14ac:dyDescent="0.3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Table5[[#This Row],[sales]]-(Table5[[#This Row],[sales]]*Table5[[#This Row],[discount]])</f>
        <v>1846.8476000000001</v>
      </c>
      <c r="O9759" s="6">
        <f>Table5[[#This Row],[profit]]/Table5[[#This Row],[net_sales]]</f>
        <v>0.2376427811368951</v>
      </c>
      <c r="P9759" s="3" t="str">
        <f>IF(Table5[[#This Row],[Profit_Percentage]]&lt;=24.5%,"low","high")</f>
        <v>low</v>
      </c>
      <c r="Q9759" s="3" t="str">
        <f>IF(Table5[[#This Row],[Profit_Percentage]]&gt;25%,"high_profit","low_profit")&amp;(IF(Table5[[#This Row],[net_sales]]&gt;1000," high_sales"," low_sales"))</f>
        <v>low_profit high_sales</v>
      </c>
      <c r="R9759" s="3"/>
    </row>
    <row r="9760" spans="1:18" ht="14.25" customHeight="1" x14ac:dyDescent="0.3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Table5[[#This Row],[sales]]-(Table5[[#This Row],[sales]]*Table5[[#This Row],[discount]])</f>
        <v>2408.3943999999997</v>
      </c>
      <c r="O9760" s="6">
        <f>Table5[[#This Row],[profit]]/Table5[[#This Row],[net_sales]]</f>
        <v>0.22994572649728801</v>
      </c>
      <c r="P9760" s="3" t="str">
        <f>IF(Table5[[#This Row],[Profit_Percentage]]&lt;=24.5%,"low","high")</f>
        <v>low</v>
      </c>
      <c r="Q9760" s="3" t="str">
        <f>IF(Table5[[#This Row],[Profit_Percentage]]&gt;25%,"high_profit","low_profit")&amp;(IF(Table5[[#This Row],[net_sales]]&gt;1000," high_sales"," low_sales"))</f>
        <v>low_profit high_sales</v>
      </c>
      <c r="R9760" s="3"/>
    </row>
    <row r="9761" spans="1:18" ht="14.25" customHeight="1" x14ac:dyDescent="0.3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Table5[[#This Row],[sales]]-(Table5[[#This Row],[sales]]*Table5[[#This Row],[discount]])</f>
        <v>982.25639999999999</v>
      </c>
      <c r="O9761" s="6">
        <f>Table5[[#This Row],[profit]]/Table5[[#This Row],[net_sales]]</f>
        <v>0.22319019758995715</v>
      </c>
      <c r="P9761" s="3" t="str">
        <f>IF(Table5[[#This Row],[Profit_Percentage]]&lt;=24.5%,"low","high")</f>
        <v>low</v>
      </c>
      <c r="Q9761" s="3" t="str">
        <f>IF(Table5[[#This Row],[Profit_Percentage]]&gt;25%,"high_profit","low_profit")&amp;(IF(Table5[[#This Row],[net_sales]]&gt;1000," high_sales"," low_sales"))</f>
        <v>low_profit low_sales</v>
      </c>
      <c r="R9761" s="3"/>
    </row>
    <row r="9762" spans="1:18" ht="14.25" customHeight="1" x14ac:dyDescent="0.3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Table5[[#This Row],[sales]]-(Table5[[#This Row],[sales]]*Table5[[#This Row],[discount]])</f>
        <v>3139.8311999999996</v>
      </c>
      <c r="O9762" s="6">
        <f>Table5[[#This Row],[profit]]/Table5[[#This Row],[net_sales]]</f>
        <v>0.27362617455358751</v>
      </c>
      <c r="P9762" s="3" t="str">
        <f>IF(Table5[[#This Row],[Profit_Percentage]]&lt;=24.5%,"low","high")</f>
        <v>high</v>
      </c>
      <c r="Q9762" s="3" t="str">
        <f>IF(Table5[[#This Row],[Profit_Percentage]]&gt;25%,"high_profit","low_profit")&amp;(IF(Table5[[#This Row],[net_sales]]&gt;1000," high_sales"," low_sales"))</f>
        <v>high_profit high_sales</v>
      </c>
      <c r="R9762" s="3"/>
    </row>
    <row r="9763" spans="1:18" ht="14.25" customHeight="1" x14ac:dyDescent="0.3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Table5[[#This Row],[sales]]-(Table5[[#This Row],[sales]]*Table5[[#This Row],[discount]])</f>
        <v>1422.4814999999999</v>
      </c>
      <c r="O9763" s="6">
        <f>Table5[[#This Row],[profit]]/Table5[[#This Row],[net_sales]]</f>
        <v>0.26311765741768872</v>
      </c>
      <c r="P9763" s="3" t="str">
        <f>IF(Table5[[#This Row],[Profit_Percentage]]&lt;=24.5%,"low","high")</f>
        <v>high</v>
      </c>
      <c r="Q9763" s="3" t="str">
        <f>IF(Table5[[#This Row],[Profit_Percentage]]&gt;25%,"high_profit","low_profit")&amp;(IF(Table5[[#This Row],[net_sales]]&gt;1000," high_sales"," low_sales"))</f>
        <v>high_profit high_sales</v>
      </c>
      <c r="R9763" s="3"/>
    </row>
    <row r="9764" spans="1:18" ht="14.25" customHeight="1" x14ac:dyDescent="0.3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Table5[[#This Row],[sales]]-(Table5[[#This Row],[sales]]*Table5[[#This Row],[discount]])</f>
        <v>1663.4932000000001</v>
      </c>
      <c r="O9764" s="6">
        <f>Table5[[#This Row],[profit]]/Table5[[#This Row],[net_sales]]</f>
        <v>0.43677365197525303</v>
      </c>
      <c r="P9764" s="3" t="str">
        <f>IF(Table5[[#This Row],[Profit_Percentage]]&lt;=24.5%,"low","high")</f>
        <v>high</v>
      </c>
      <c r="Q9764" s="3" t="str">
        <f>IF(Table5[[#This Row],[Profit_Percentage]]&gt;25%,"high_profit","low_profit")&amp;(IF(Table5[[#This Row],[net_sales]]&gt;1000," high_sales"," low_sales"))</f>
        <v>high_profit high_sales</v>
      </c>
      <c r="R9764" s="3"/>
    </row>
    <row r="9765" spans="1:18" ht="14.25" customHeight="1" x14ac:dyDescent="0.3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Table5[[#This Row],[sales]]-(Table5[[#This Row],[sales]]*Table5[[#This Row],[discount]])</f>
        <v>2859.6527999999998</v>
      </c>
      <c r="O9765" s="6">
        <f>Table5[[#This Row],[profit]]/Table5[[#This Row],[net_sales]]</f>
        <v>0.40927695837760453</v>
      </c>
      <c r="P9765" s="3" t="str">
        <f>IF(Table5[[#This Row],[Profit_Percentage]]&lt;=24.5%,"low","high")</f>
        <v>high</v>
      </c>
      <c r="Q9765" s="3" t="str">
        <f>IF(Table5[[#This Row],[Profit_Percentage]]&gt;25%,"high_profit","low_profit")&amp;(IF(Table5[[#This Row],[net_sales]]&gt;1000," high_sales"," low_sales"))</f>
        <v>high_profit high_sales</v>
      </c>
      <c r="R9765" s="3"/>
    </row>
    <row r="9766" spans="1:18" ht="14.25" customHeight="1" x14ac:dyDescent="0.3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Table5[[#This Row],[sales]]-(Table5[[#This Row],[sales]]*Table5[[#This Row],[discount]])</f>
        <v>2199.1788000000001</v>
      </c>
      <c r="O9766" s="6">
        <f>Table5[[#This Row],[profit]]/Table5[[#This Row],[net_sales]]</f>
        <v>0.33517056457619543</v>
      </c>
      <c r="P9766" s="3" t="str">
        <f>IF(Table5[[#This Row],[Profit_Percentage]]&lt;=24.5%,"low","high")</f>
        <v>high</v>
      </c>
      <c r="Q9766" s="3" t="str">
        <f>IF(Table5[[#This Row],[Profit_Percentage]]&gt;25%,"high_profit","low_profit")&amp;(IF(Table5[[#This Row],[net_sales]]&gt;1000," high_sales"," low_sales"))</f>
        <v>high_profit high_sales</v>
      </c>
      <c r="R9766" s="3"/>
    </row>
    <row r="9767" spans="1:18" ht="14.25" customHeight="1" x14ac:dyDescent="0.3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Table5[[#This Row],[sales]]-(Table5[[#This Row],[sales]]*Table5[[#This Row],[discount]])</f>
        <v>2740.6682999999998</v>
      </c>
      <c r="O9767" s="6">
        <f>Table5[[#This Row],[profit]]/Table5[[#This Row],[net_sales]]</f>
        <v>0.17164791521834294</v>
      </c>
      <c r="P9767" s="3" t="str">
        <f>IF(Table5[[#This Row],[Profit_Percentage]]&lt;=24.5%,"low","high")</f>
        <v>low</v>
      </c>
      <c r="Q9767" s="3" t="str">
        <f>IF(Table5[[#This Row],[Profit_Percentage]]&gt;25%,"high_profit","low_profit")&amp;(IF(Table5[[#This Row],[net_sales]]&gt;1000," high_sales"," low_sales"))</f>
        <v>low_profit high_sales</v>
      </c>
      <c r="R9767" s="3"/>
    </row>
    <row r="9768" spans="1:18" ht="14.25" customHeight="1" x14ac:dyDescent="0.3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Table5[[#This Row],[sales]]-(Table5[[#This Row],[sales]]*Table5[[#This Row],[discount]])</f>
        <v>2922.0741000000003</v>
      </c>
      <c r="O9768" s="6">
        <f>Table5[[#This Row],[profit]]/Table5[[#This Row],[net_sales]]</f>
        <v>0.33192176748700519</v>
      </c>
      <c r="P9768" s="3" t="str">
        <f>IF(Table5[[#This Row],[Profit_Percentage]]&lt;=24.5%,"low","high")</f>
        <v>high</v>
      </c>
      <c r="Q9768" s="3" t="str">
        <f>IF(Table5[[#This Row],[Profit_Percentage]]&gt;25%,"high_profit","low_profit")&amp;(IF(Table5[[#This Row],[net_sales]]&gt;1000," high_sales"," low_sales"))</f>
        <v>high_profit high_sales</v>
      </c>
      <c r="R9768" s="3"/>
    </row>
    <row r="9769" spans="1:18" ht="14.25" customHeight="1" x14ac:dyDescent="0.3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Table5[[#This Row],[sales]]-(Table5[[#This Row],[sales]]*Table5[[#This Row],[discount]])</f>
        <v>2813.9238999999998</v>
      </c>
      <c r="O9769" s="6">
        <f>Table5[[#This Row],[profit]]/Table5[[#This Row],[net_sales]]</f>
        <v>0.38918607571441438</v>
      </c>
      <c r="P9769" s="3" t="str">
        <f>IF(Table5[[#This Row],[Profit_Percentage]]&lt;=24.5%,"low","high")</f>
        <v>high</v>
      </c>
      <c r="Q9769" s="3" t="str">
        <f>IF(Table5[[#This Row],[Profit_Percentage]]&gt;25%,"high_profit","low_profit")&amp;(IF(Table5[[#This Row],[net_sales]]&gt;1000," high_sales"," low_sales"))</f>
        <v>high_profit high_sales</v>
      </c>
      <c r="R9769" s="3"/>
    </row>
    <row r="9770" spans="1:18" ht="14.25" customHeight="1" x14ac:dyDescent="0.3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Table5[[#This Row],[sales]]-(Table5[[#This Row],[sales]]*Table5[[#This Row],[discount]])</f>
        <v>963.12</v>
      </c>
      <c r="O9770" s="6">
        <f>Table5[[#This Row],[profit]]/Table5[[#This Row],[net_sales]]</f>
        <v>0.33932427942520144</v>
      </c>
      <c r="P9770" s="3" t="str">
        <f>IF(Table5[[#This Row],[Profit_Percentage]]&lt;=24.5%,"low","high")</f>
        <v>high</v>
      </c>
      <c r="Q9770" s="3" t="str">
        <f>IF(Table5[[#This Row],[Profit_Percentage]]&gt;25%,"high_profit","low_profit")&amp;(IF(Table5[[#This Row],[net_sales]]&gt;1000," high_sales"," low_sales"))</f>
        <v>high_profit low_sales</v>
      </c>
      <c r="R9770" s="3"/>
    </row>
    <row r="9771" spans="1:18" ht="14.25" customHeight="1" x14ac:dyDescent="0.3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Table5[[#This Row],[sales]]-(Table5[[#This Row],[sales]]*Table5[[#This Row],[discount]])</f>
        <v>2591.8542000000002</v>
      </c>
      <c r="O9771" s="6">
        <f>Table5[[#This Row],[profit]]/Table5[[#This Row],[net_sales]]</f>
        <v>0.29177567164078905</v>
      </c>
      <c r="P9771" s="3" t="str">
        <f>IF(Table5[[#This Row],[Profit_Percentage]]&lt;=24.5%,"low","high")</f>
        <v>high</v>
      </c>
      <c r="Q9771" s="3" t="str">
        <f>IF(Table5[[#This Row],[Profit_Percentage]]&gt;25%,"high_profit","low_profit")&amp;(IF(Table5[[#This Row],[net_sales]]&gt;1000," high_sales"," low_sales"))</f>
        <v>high_profit high_sales</v>
      </c>
      <c r="R9771" s="3"/>
    </row>
    <row r="9772" spans="1:18" ht="14.25" customHeight="1" x14ac:dyDescent="0.3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Table5[[#This Row],[sales]]-(Table5[[#This Row],[sales]]*Table5[[#This Row],[discount]])</f>
        <v>2656.5903000000003</v>
      </c>
      <c r="O9772" s="6">
        <f>Table5[[#This Row],[profit]]/Table5[[#This Row],[net_sales]]</f>
        <v>0.38027692866303092</v>
      </c>
      <c r="P9772" s="3" t="str">
        <f>IF(Table5[[#This Row],[Profit_Percentage]]&lt;=24.5%,"low","high")</f>
        <v>high</v>
      </c>
      <c r="Q9772" s="3" t="str">
        <f>IF(Table5[[#This Row],[Profit_Percentage]]&gt;25%,"high_profit","low_profit")&amp;(IF(Table5[[#This Row],[net_sales]]&gt;1000," high_sales"," low_sales"))</f>
        <v>high_profit high_sales</v>
      </c>
      <c r="R9772" s="3"/>
    </row>
    <row r="9773" spans="1:18" ht="14.25" customHeight="1" x14ac:dyDescent="0.3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Table5[[#This Row],[sales]]-(Table5[[#This Row],[sales]]*Table5[[#This Row],[discount]])</f>
        <v>2806.8329999999996</v>
      </c>
      <c r="O9773" s="6">
        <f>Table5[[#This Row],[profit]]/Table5[[#This Row],[net_sales]]</f>
        <v>0.24276827299664785</v>
      </c>
      <c r="P9773" s="3" t="str">
        <f>IF(Table5[[#This Row],[Profit_Percentage]]&lt;=24.5%,"low","high")</f>
        <v>low</v>
      </c>
      <c r="Q9773" s="3" t="str">
        <f>IF(Table5[[#This Row],[Profit_Percentage]]&gt;25%,"high_profit","low_profit")&amp;(IF(Table5[[#This Row],[net_sales]]&gt;1000," high_sales"," low_sales"))</f>
        <v>low_profit high_sales</v>
      </c>
      <c r="R9773" s="3"/>
    </row>
    <row r="9774" spans="1:18" ht="14.25" customHeight="1" x14ac:dyDescent="0.3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Table5[[#This Row],[sales]]-(Table5[[#This Row],[sales]]*Table5[[#This Row],[discount]])</f>
        <v>2647.3328000000001</v>
      </c>
      <c r="O9774" s="6">
        <f>Table5[[#This Row],[profit]]/Table5[[#This Row],[net_sales]]</f>
        <v>0.27765304007112362</v>
      </c>
      <c r="P9774" s="3" t="str">
        <f>IF(Table5[[#This Row],[Profit_Percentage]]&lt;=24.5%,"low","high")</f>
        <v>high</v>
      </c>
      <c r="Q9774" s="3" t="str">
        <f>IF(Table5[[#This Row],[Profit_Percentage]]&gt;25%,"high_profit","low_profit")&amp;(IF(Table5[[#This Row],[net_sales]]&gt;1000," high_sales"," low_sales"))</f>
        <v>high_profit high_sales</v>
      </c>
      <c r="R9774" s="3"/>
    </row>
    <row r="9775" spans="1:18" ht="14.25" customHeight="1" x14ac:dyDescent="0.3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Table5[[#This Row],[sales]]-(Table5[[#This Row],[sales]]*Table5[[#This Row],[discount]])</f>
        <v>3526.2719999999999</v>
      </c>
      <c r="O9775" s="6">
        <f>Table5[[#This Row],[profit]]/Table5[[#This Row],[net_sales]]</f>
        <v>0.17936222730407639</v>
      </c>
      <c r="P9775" s="3" t="str">
        <f>IF(Table5[[#This Row],[Profit_Percentage]]&lt;=24.5%,"low","high")</f>
        <v>low</v>
      </c>
      <c r="Q9775" s="3" t="str">
        <f>IF(Table5[[#This Row],[Profit_Percentage]]&gt;25%,"high_profit","low_profit")&amp;(IF(Table5[[#This Row],[net_sales]]&gt;1000," high_sales"," low_sales"))</f>
        <v>low_profit high_sales</v>
      </c>
      <c r="R9775" s="3"/>
    </row>
    <row r="9776" spans="1:18" ht="14.25" customHeight="1" x14ac:dyDescent="0.3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Table5[[#This Row],[sales]]-(Table5[[#This Row],[sales]]*Table5[[#This Row],[discount]])</f>
        <v>2097.9989999999998</v>
      </c>
      <c r="O9776" s="6">
        <f>Table5[[#This Row],[profit]]/Table5[[#This Row],[net_sales]]</f>
        <v>0.30979519056014809</v>
      </c>
      <c r="P9776" s="3" t="str">
        <f>IF(Table5[[#This Row],[Profit_Percentage]]&lt;=24.5%,"low","high")</f>
        <v>high</v>
      </c>
      <c r="Q9776" s="3" t="str">
        <f>IF(Table5[[#This Row],[Profit_Percentage]]&gt;25%,"high_profit","low_profit")&amp;(IF(Table5[[#This Row],[net_sales]]&gt;1000," high_sales"," low_sales"))</f>
        <v>high_profit high_sales</v>
      </c>
      <c r="R9776" s="3"/>
    </row>
    <row r="9777" spans="1:18" ht="14.25" customHeight="1" x14ac:dyDescent="0.3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Table5[[#This Row],[sales]]-(Table5[[#This Row],[sales]]*Table5[[#This Row],[discount]])</f>
        <v>148.68200000000002</v>
      </c>
      <c r="O9777" s="6">
        <f>Table5[[#This Row],[profit]]/Table5[[#This Row],[net_sales]]</f>
        <v>0.34261040341130727</v>
      </c>
      <c r="P9777" s="3" t="str">
        <f>IF(Table5[[#This Row],[Profit_Percentage]]&lt;=24.5%,"low","high")</f>
        <v>high</v>
      </c>
      <c r="Q9777" s="3" t="str">
        <f>IF(Table5[[#This Row],[Profit_Percentage]]&gt;25%,"high_profit","low_profit")&amp;(IF(Table5[[#This Row],[net_sales]]&gt;1000," high_sales"," low_sales"))</f>
        <v>high_profit low_sales</v>
      </c>
      <c r="R9777" s="3"/>
    </row>
    <row r="9778" spans="1:18" ht="14.25" customHeight="1" x14ac:dyDescent="0.3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Table5[[#This Row],[sales]]-(Table5[[#This Row],[sales]]*Table5[[#This Row],[discount]])</f>
        <v>1593.9719</v>
      </c>
      <c r="O9778" s="6">
        <f>Table5[[#This Row],[profit]]/Table5[[#This Row],[net_sales]]</f>
        <v>0.13345279173365604</v>
      </c>
      <c r="P9778" s="3" t="str">
        <f>IF(Table5[[#This Row],[Profit_Percentage]]&lt;=24.5%,"low","high")</f>
        <v>low</v>
      </c>
      <c r="Q9778" s="3" t="str">
        <f>IF(Table5[[#This Row],[Profit_Percentage]]&gt;25%,"high_profit","low_profit")&amp;(IF(Table5[[#This Row],[net_sales]]&gt;1000," high_sales"," low_sales"))</f>
        <v>low_profit high_sales</v>
      </c>
      <c r="R9778" s="3"/>
    </row>
    <row r="9779" spans="1:18" ht="14.25" customHeight="1" x14ac:dyDescent="0.3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Table5[[#This Row],[sales]]-(Table5[[#This Row],[sales]]*Table5[[#This Row],[discount]])</f>
        <v>717.15419999999995</v>
      </c>
      <c r="O9779" s="6">
        <f>Table5[[#This Row],[profit]]/Table5[[#This Row],[net_sales]]</f>
        <v>0.10922337204467325</v>
      </c>
      <c r="P9779" s="3" t="str">
        <f>IF(Table5[[#This Row],[Profit_Percentage]]&lt;=24.5%,"low","high")</f>
        <v>low</v>
      </c>
      <c r="Q9779" s="3" t="str">
        <f>IF(Table5[[#This Row],[Profit_Percentage]]&gt;25%,"high_profit","low_profit")&amp;(IF(Table5[[#This Row],[net_sales]]&gt;1000," high_sales"," low_sales"))</f>
        <v>low_profit low_sales</v>
      </c>
      <c r="R9779" s="3"/>
    </row>
    <row r="9780" spans="1:18" ht="14.25" customHeight="1" x14ac:dyDescent="0.3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Table5[[#This Row],[sales]]-(Table5[[#This Row],[sales]]*Table5[[#This Row],[discount]])</f>
        <v>652.32320000000004</v>
      </c>
      <c r="O9780" s="6">
        <f>Table5[[#This Row],[profit]]/Table5[[#This Row],[net_sales]]</f>
        <v>7.6986377304992359E-2</v>
      </c>
      <c r="P9780" s="3" t="str">
        <f>IF(Table5[[#This Row],[Profit_Percentage]]&lt;=24.5%,"low","high")</f>
        <v>low</v>
      </c>
      <c r="Q9780" s="3" t="str">
        <f>IF(Table5[[#This Row],[Profit_Percentage]]&gt;25%,"high_profit","low_profit")&amp;(IF(Table5[[#This Row],[net_sales]]&gt;1000," high_sales"," low_sales"))</f>
        <v>low_profit low_sales</v>
      </c>
      <c r="R9780" s="3"/>
    </row>
    <row r="9781" spans="1:18" ht="14.25" customHeight="1" x14ac:dyDescent="0.3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Table5[[#This Row],[sales]]-(Table5[[#This Row],[sales]]*Table5[[#This Row],[discount]])</f>
        <v>930.52449999999999</v>
      </c>
      <c r="O9781" s="6">
        <f>Table5[[#This Row],[profit]]/Table5[[#This Row],[net_sales]]</f>
        <v>0.40862975665874463</v>
      </c>
      <c r="P9781" s="3" t="str">
        <f>IF(Table5[[#This Row],[Profit_Percentage]]&lt;=24.5%,"low","high")</f>
        <v>high</v>
      </c>
      <c r="Q9781" s="3" t="str">
        <f>IF(Table5[[#This Row],[Profit_Percentage]]&gt;25%,"high_profit","low_profit")&amp;(IF(Table5[[#This Row],[net_sales]]&gt;1000," high_sales"," low_sales"))</f>
        <v>high_profit low_sales</v>
      </c>
      <c r="R9781" s="3"/>
    </row>
    <row r="9782" spans="1:18" ht="14.25" customHeight="1" x14ac:dyDescent="0.3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Table5[[#This Row],[sales]]-(Table5[[#This Row],[sales]]*Table5[[#This Row],[discount]])</f>
        <v>377.6463</v>
      </c>
      <c r="O9782" s="6">
        <f>Table5[[#This Row],[profit]]/Table5[[#This Row],[net_sales]]</f>
        <v>0.17352215551959599</v>
      </c>
      <c r="P9782" s="3" t="str">
        <f>IF(Table5[[#This Row],[Profit_Percentage]]&lt;=24.5%,"low","high")</f>
        <v>low</v>
      </c>
      <c r="Q9782" s="3" t="str">
        <f>IF(Table5[[#This Row],[Profit_Percentage]]&gt;25%,"high_profit","low_profit")&amp;(IF(Table5[[#This Row],[net_sales]]&gt;1000," high_sales"," low_sales"))</f>
        <v>low_profit low_sales</v>
      </c>
      <c r="R9782" s="3"/>
    </row>
    <row r="9783" spans="1:18" ht="14.25" customHeight="1" x14ac:dyDescent="0.3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Table5[[#This Row],[sales]]-(Table5[[#This Row],[sales]]*Table5[[#This Row],[discount]])</f>
        <v>735.79019999999991</v>
      </c>
      <c r="O9783" s="6">
        <f>Table5[[#This Row],[profit]]/Table5[[#This Row],[net_sales]]</f>
        <v>0.41831217648726504</v>
      </c>
      <c r="P9783" s="3" t="str">
        <f>IF(Table5[[#This Row],[Profit_Percentage]]&lt;=24.5%,"low","high")</f>
        <v>high</v>
      </c>
      <c r="Q9783" s="3" t="str">
        <f>IF(Table5[[#This Row],[Profit_Percentage]]&gt;25%,"high_profit","low_profit")&amp;(IF(Table5[[#This Row],[net_sales]]&gt;1000," high_sales"," low_sales"))</f>
        <v>high_profit low_sales</v>
      </c>
      <c r="R9783" s="3"/>
    </row>
    <row r="9784" spans="1:18" ht="14.25" customHeight="1" x14ac:dyDescent="0.3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Table5[[#This Row],[sales]]-(Table5[[#This Row],[sales]]*Table5[[#This Row],[discount]])</f>
        <v>3591.8999999999996</v>
      </c>
      <c r="O9784" s="6">
        <f>Table5[[#This Row],[profit]]/Table5[[#This Row],[net_sales]]</f>
        <v>0.10388373841142572</v>
      </c>
      <c r="P9784" s="3" t="str">
        <f>IF(Table5[[#This Row],[Profit_Percentage]]&lt;=24.5%,"low","high")</f>
        <v>low</v>
      </c>
      <c r="Q9784" s="3" t="str">
        <f>IF(Table5[[#This Row],[Profit_Percentage]]&gt;25%,"high_profit","low_profit")&amp;(IF(Table5[[#This Row],[net_sales]]&gt;1000," high_sales"," low_sales"))</f>
        <v>low_profit high_sales</v>
      </c>
      <c r="R9784" s="3"/>
    </row>
    <row r="9785" spans="1:18" ht="14.25" customHeight="1" x14ac:dyDescent="0.3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Table5[[#This Row],[sales]]-(Table5[[#This Row],[sales]]*Table5[[#This Row],[discount]])</f>
        <v>1612.2348</v>
      </c>
      <c r="O9785" s="6">
        <f>Table5[[#This Row],[profit]]/Table5[[#This Row],[net_sales]]</f>
        <v>0.18487381614638265</v>
      </c>
      <c r="P9785" s="3" t="str">
        <f>IF(Table5[[#This Row],[Profit_Percentage]]&lt;=24.5%,"low","high")</f>
        <v>low</v>
      </c>
      <c r="Q9785" s="3" t="str">
        <f>IF(Table5[[#This Row],[Profit_Percentage]]&gt;25%,"high_profit","low_profit")&amp;(IF(Table5[[#This Row],[net_sales]]&gt;1000," high_sales"," low_sales"))</f>
        <v>low_profit high_sales</v>
      </c>
      <c r="R9785" s="3"/>
    </row>
    <row r="9786" spans="1:18" ht="14.25" customHeight="1" x14ac:dyDescent="0.3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Table5[[#This Row],[sales]]-(Table5[[#This Row],[sales]]*Table5[[#This Row],[discount]])</f>
        <v>450.12090000000001</v>
      </c>
      <c r="O9786" s="6">
        <f>Table5[[#This Row],[profit]]/Table5[[#This Row],[net_sales]]</f>
        <v>0.29336562687935619</v>
      </c>
      <c r="P9786" s="3" t="str">
        <f>IF(Table5[[#This Row],[Profit_Percentage]]&lt;=24.5%,"low","high")</f>
        <v>high</v>
      </c>
      <c r="Q9786" s="3" t="str">
        <f>IF(Table5[[#This Row],[Profit_Percentage]]&gt;25%,"high_profit","low_profit")&amp;(IF(Table5[[#This Row],[net_sales]]&gt;1000," high_sales"," low_sales"))</f>
        <v>high_profit low_sales</v>
      </c>
      <c r="R9786" s="3"/>
    </row>
    <row r="9787" spans="1:18" ht="14.25" customHeight="1" x14ac:dyDescent="0.3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Table5[[#This Row],[sales]]-(Table5[[#This Row],[sales]]*Table5[[#This Row],[discount]])</f>
        <v>2750.9492</v>
      </c>
      <c r="O9787" s="6">
        <f>Table5[[#This Row],[profit]]/Table5[[#This Row],[net_sales]]</f>
        <v>0.22185069793364412</v>
      </c>
      <c r="P9787" s="3" t="str">
        <f>IF(Table5[[#This Row],[Profit_Percentage]]&lt;=24.5%,"low","high")</f>
        <v>low</v>
      </c>
      <c r="Q9787" s="3" t="str">
        <f>IF(Table5[[#This Row],[Profit_Percentage]]&gt;25%,"high_profit","low_profit")&amp;(IF(Table5[[#This Row],[net_sales]]&gt;1000," high_sales"," low_sales"))</f>
        <v>low_profit high_sales</v>
      </c>
      <c r="R9787" s="3"/>
    </row>
    <row r="9788" spans="1:18" ht="14.25" customHeight="1" x14ac:dyDescent="0.3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Table5[[#This Row],[sales]]-(Table5[[#This Row],[sales]]*Table5[[#This Row],[discount]])</f>
        <v>2786.9856</v>
      </c>
      <c r="O9788" s="6">
        <f>Table5[[#This Row],[profit]]/Table5[[#This Row],[net_sales]]</f>
        <v>0.41990529122217207</v>
      </c>
      <c r="P9788" s="3" t="str">
        <f>IF(Table5[[#This Row],[Profit_Percentage]]&lt;=24.5%,"low","high")</f>
        <v>high</v>
      </c>
      <c r="Q9788" s="3" t="str">
        <f>IF(Table5[[#This Row],[Profit_Percentage]]&gt;25%,"high_profit","low_profit")&amp;(IF(Table5[[#This Row],[net_sales]]&gt;1000," high_sales"," low_sales"))</f>
        <v>high_profit high_sales</v>
      </c>
      <c r="R9788" s="3"/>
    </row>
    <row r="9789" spans="1:18" ht="14.25" customHeight="1" x14ac:dyDescent="0.3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Table5[[#This Row],[sales]]-(Table5[[#This Row],[sales]]*Table5[[#This Row],[discount]])</f>
        <v>1474.9110000000001</v>
      </c>
      <c r="O9789" s="6">
        <f>Table5[[#This Row],[profit]]/Table5[[#This Row],[net_sales]]</f>
        <v>7.3618001357370039E-2</v>
      </c>
      <c r="P9789" s="3" t="str">
        <f>IF(Table5[[#This Row],[Profit_Percentage]]&lt;=24.5%,"low","high")</f>
        <v>low</v>
      </c>
      <c r="Q9789" s="3" t="str">
        <f>IF(Table5[[#This Row],[Profit_Percentage]]&gt;25%,"high_profit","low_profit")&amp;(IF(Table5[[#This Row],[net_sales]]&gt;1000," high_sales"," low_sales"))</f>
        <v>low_profit high_sales</v>
      </c>
      <c r="R9789" s="3"/>
    </row>
    <row r="9790" spans="1:18" ht="14.25" customHeight="1" x14ac:dyDescent="0.3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Table5[[#This Row],[sales]]-(Table5[[#This Row],[sales]]*Table5[[#This Row],[discount]])</f>
        <v>1244.9440000000002</v>
      </c>
      <c r="O9790" s="6">
        <f>Table5[[#This Row],[profit]]/Table5[[#This Row],[net_sales]]</f>
        <v>0.18232948630621135</v>
      </c>
      <c r="P9790" s="3" t="str">
        <f>IF(Table5[[#This Row],[Profit_Percentage]]&lt;=24.5%,"low","high")</f>
        <v>low</v>
      </c>
      <c r="Q9790" s="3" t="str">
        <f>IF(Table5[[#This Row],[Profit_Percentage]]&gt;25%,"high_profit","low_profit")&amp;(IF(Table5[[#This Row],[net_sales]]&gt;1000," high_sales"," low_sales"))</f>
        <v>low_profit high_sales</v>
      </c>
      <c r="R9790" s="3"/>
    </row>
    <row r="9791" spans="1:18" ht="14.25" customHeight="1" x14ac:dyDescent="0.3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Table5[[#This Row],[sales]]-(Table5[[#This Row],[sales]]*Table5[[#This Row],[discount]])</f>
        <v>976.31119999999987</v>
      </c>
      <c r="O9791" s="6">
        <f>Table5[[#This Row],[profit]]/Table5[[#This Row],[net_sales]]</f>
        <v>0.33838595726444604</v>
      </c>
      <c r="P9791" s="3" t="str">
        <f>IF(Table5[[#This Row],[Profit_Percentage]]&lt;=24.5%,"low","high")</f>
        <v>high</v>
      </c>
      <c r="Q9791" s="3" t="str">
        <f>IF(Table5[[#This Row],[Profit_Percentage]]&gt;25%,"high_profit","low_profit")&amp;(IF(Table5[[#This Row],[net_sales]]&gt;1000," high_sales"," low_sales"))</f>
        <v>high_profit low_sales</v>
      </c>
      <c r="R9791" s="3"/>
    </row>
    <row r="9792" spans="1:18" ht="14.25" customHeight="1" x14ac:dyDescent="0.3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Table5[[#This Row],[sales]]-(Table5[[#This Row],[sales]]*Table5[[#This Row],[discount]])</f>
        <v>1155.3786</v>
      </c>
      <c r="O9792" s="6">
        <f>Table5[[#This Row],[profit]]/Table5[[#This Row],[net_sales]]</f>
        <v>0.35880879220023637</v>
      </c>
      <c r="P9792" s="3" t="str">
        <f>IF(Table5[[#This Row],[Profit_Percentage]]&lt;=24.5%,"low","high")</f>
        <v>high</v>
      </c>
      <c r="Q9792" s="3" t="str">
        <f>IF(Table5[[#This Row],[Profit_Percentage]]&gt;25%,"high_profit","low_profit")&amp;(IF(Table5[[#This Row],[net_sales]]&gt;1000," high_sales"," low_sales"))</f>
        <v>high_profit high_sales</v>
      </c>
      <c r="R9792" s="3"/>
    </row>
    <row r="9793" spans="1:18" ht="14.25" customHeight="1" x14ac:dyDescent="0.3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Table5[[#This Row],[sales]]-(Table5[[#This Row],[sales]]*Table5[[#This Row],[discount]])</f>
        <v>501.06800000000004</v>
      </c>
      <c r="O9793" s="6">
        <f>Table5[[#This Row],[profit]]/Table5[[#This Row],[net_sales]]</f>
        <v>0.3112751163514732</v>
      </c>
      <c r="P9793" s="3" t="str">
        <f>IF(Table5[[#This Row],[Profit_Percentage]]&lt;=24.5%,"low","high")</f>
        <v>high</v>
      </c>
      <c r="Q9793" s="3" t="str">
        <f>IF(Table5[[#This Row],[Profit_Percentage]]&gt;25%,"high_profit","low_profit")&amp;(IF(Table5[[#This Row],[net_sales]]&gt;1000," high_sales"," low_sales"))</f>
        <v>high_profit low_sales</v>
      </c>
      <c r="R9793" s="3"/>
    </row>
    <row r="9794" spans="1:18" ht="14.25" customHeight="1" x14ac:dyDescent="0.3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Table5[[#This Row],[sales]]-(Table5[[#This Row],[sales]]*Table5[[#This Row],[discount]])</f>
        <v>2061.0253000000002</v>
      </c>
      <c r="O9794" s="6">
        <f>Table5[[#This Row],[profit]]/Table5[[#This Row],[net_sales]]</f>
        <v>0.38685599832277651</v>
      </c>
      <c r="P9794" s="3" t="str">
        <f>IF(Table5[[#This Row],[Profit_Percentage]]&lt;=24.5%,"low","high")</f>
        <v>high</v>
      </c>
      <c r="Q9794" s="3" t="str">
        <f>IF(Table5[[#This Row],[Profit_Percentage]]&gt;25%,"high_profit","low_profit")&amp;(IF(Table5[[#This Row],[net_sales]]&gt;1000," high_sales"," low_sales"))</f>
        <v>high_profit high_sales</v>
      </c>
      <c r="R9794" s="3"/>
    </row>
    <row r="9795" spans="1:18" ht="14.25" customHeight="1" x14ac:dyDescent="0.3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Table5[[#This Row],[sales]]-(Table5[[#This Row],[sales]]*Table5[[#This Row],[discount]])</f>
        <v>2931.5261</v>
      </c>
      <c r="O9795" s="6">
        <f>Table5[[#This Row],[profit]]/Table5[[#This Row],[net_sales]]</f>
        <v>0.10392539230675792</v>
      </c>
      <c r="P9795" s="3" t="str">
        <f>IF(Table5[[#This Row],[Profit_Percentage]]&lt;=24.5%,"low","high")</f>
        <v>low</v>
      </c>
      <c r="Q9795" s="3" t="str">
        <f>IF(Table5[[#This Row],[Profit_Percentage]]&gt;25%,"high_profit","low_profit")&amp;(IF(Table5[[#This Row],[net_sales]]&gt;1000," high_sales"," low_sales"))</f>
        <v>low_profit high_sales</v>
      </c>
      <c r="R9795" s="3"/>
    </row>
    <row r="9796" spans="1:18" ht="14.25" customHeight="1" x14ac:dyDescent="0.3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Table5[[#This Row],[sales]]-(Table5[[#This Row],[sales]]*Table5[[#This Row],[discount]])</f>
        <v>2514.0299999999997</v>
      </c>
      <c r="O9796" s="6">
        <f>Table5[[#This Row],[profit]]/Table5[[#This Row],[net_sales]]</f>
        <v>0.19266277649829161</v>
      </c>
      <c r="P9796" s="3" t="str">
        <f>IF(Table5[[#This Row],[Profit_Percentage]]&lt;=24.5%,"low","high")</f>
        <v>low</v>
      </c>
      <c r="Q9796" s="3" t="str">
        <f>IF(Table5[[#This Row],[Profit_Percentage]]&gt;25%,"high_profit","low_profit")&amp;(IF(Table5[[#This Row],[net_sales]]&gt;1000," high_sales"," low_sales"))</f>
        <v>low_profit high_sales</v>
      </c>
      <c r="R9796" s="3"/>
    </row>
    <row r="9797" spans="1:18" ht="14.25" customHeight="1" x14ac:dyDescent="0.3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Table5[[#This Row],[sales]]-(Table5[[#This Row],[sales]]*Table5[[#This Row],[discount]])</f>
        <v>1211.7728000000002</v>
      </c>
      <c r="O9797" s="6">
        <f>Table5[[#This Row],[profit]]/Table5[[#This Row],[net_sales]]</f>
        <v>0.23616638366532072</v>
      </c>
      <c r="P9797" s="3" t="str">
        <f>IF(Table5[[#This Row],[Profit_Percentage]]&lt;=24.5%,"low","high")</f>
        <v>low</v>
      </c>
      <c r="Q9797" s="3" t="str">
        <f>IF(Table5[[#This Row],[Profit_Percentage]]&gt;25%,"high_profit","low_profit")&amp;(IF(Table5[[#This Row],[net_sales]]&gt;1000," high_sales"," low_sales"))</f>
        <v>low_profit high_sales</v>
      </c>
      <c r="R9797" s="3"/>
    </row>
    <row r="9798" spans="1:18" ht="14.25" customHeight="1" x14ac:dyDescent="0.3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Table5[[#This Row],[sales]]-(Table5[[#This Row],[sales]]*Table5[[#This Row],[discount]])</f>
        <v>1424.9648</v>
      </c>
      <c r="O9798" s="6">
        <f>Table5[[#This Row],[profit]]/Table5[[#This Row],[net_sales]]</f>
        <v>0.18369576567786094</v>
      </c>
      <c r="P9798" s="3" t="str">
        <f>IF(Table5[[#This Row],[Profit_Percentage]]&lt;=24.5%,"low","high")</f>
        <v>low</v>
      </c>
      <c r="Q9798" s="3" t="str">
        <f>IF(Table5[[#This Row],[Profit_Percentage]]&gt;25%,"high_profit","low_profit")&amp;(IF(Table5[[#This Row],[net_sales]]&gt;1000," high_sales"," low_sales"))</f>
        <v>low_profit high_sales</v>
      </c>
      <c r="R9798" s="3"/>
    </row>
    <row r="9799" spans="1:18" ht="14.25" customHeight="1" x14ac:dyDescent="0.3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Table5[[#This Row],[sales]]-(Table5[[#This Row],[sales]]*Table5[[#This Row],[discount]])</f>
        <v>1053.145</v>
      </c>
      <c r="O9799" s="6">
        <f>Table5[[#This Row],[profit]]/Table5[[#This Row],[net_sales]]</f>
        <v>0.41074116099872288</v>
      </c>
      <c r="P9799" s="3" t="str">
        <f>IF(Table5[[#This Row],[Profit_Percentage]]&lt;=24.5%,"low","high")</f>
        <v>high</v>
      </c>
      <c r="Q9799" s="3" t="str">
        <f>IF(Table5[[#This Row],[Profit_Percentage]]&gt;25%,"high_profit","low_profit")&amp;(IF(Table5[[#This Row],[net_sales]]&gt;1000," high_sales"," low_sales"))</f>
        <v>high_profit high_sales</v>
      </c>
      <c r="R9799" s="3"/>
    </row>
    <row r="9800" spans="1:18" ht="14.25" customHeight="1" x14ac:dyDescent="0.3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Table5[[#This Row],[sales]]-(Table5[[#This Row],[sales]]*Table5[[#This Row],[discount]])</f>
        <v>1240.7760000000001</v>
      </c>
      <c r="O9800" s="6">
        <f>Table5[[#This Row],[profit]]/Table5[[#This Row],[net_sales]]</f>
        <v>0.19818242777100781</v>
      </c>
      <c r="P9800" s="3" t="str">
        <f>IF(Table5[[#This Row],[Profit_Percentage]]&lt;=24.5%,"low","high")</f>
        <v>low</v>
      </c>
      <c r="Q9800" s="3" t="str">
        <f>IF(Table5[[#This Row],[Profit_Percentage]]&gt;25%,"high_profit","low_profit")&amp;(IF(Table5[[#This Row],[net_sales]]&gt;1000," high_sales"," low_sales"))</f>
        <v>low_profit high_sales</v>
      </c>
      <c r="R9800" s="3"/>
    </row>
    <row r="9801" spans="1:18" ht="14.25" customHeight="1" x14ac:dyDescent="0.3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Table5[[#This Row],[sales]]-(Table5[[#This Row],[sales]]*Table5[[#This Row],[discount]])</f>
        <v>2825.34</v>
      </c>
      <c r="O9801" s="6">
        <f>Table5[[#This Row],[profit]]/Table5[[#This Row],[net_sales]]</f>
        <v>0.24661456674240975</v>
      </c>
      <c r="P9801" s="3" t="str">
        <f>IF(Table5[[#This Row],[Profit_Percentage]]&lt;=24.5%,"low","high")</f>
        <v>high</v>
      </c>
      <c r="Q9801" s="3" t="str">
        <f>IF(Table5[[#This Row],[Profit_Percentage]]&gt;25%,"high_profit","low_profit")&amp;(IF(Table5[[#This Row],[net_sales]]&gt;1000," high_sales"," low_sales"))</f>
        <v>low_profit high_sales</v>
      </c>
      <c r="R9801" s="3"/>
    </row>
    <row r="9802" spans="1:18" ht="14.25" customHeight="1" x14ac:dyDescent="0.3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Table5[[#This Row],[sales]]-(Table5[[#This Row],[sales]]*Table5[[#This Row],[discount]])</f>
        <v>3578.5749999999998</v>
      </c>
      <c r="O9802" s="6">
        <f>Table5[[#This Row],[profit]]/Table5[[#This Row],[net_sales]]</f>
        <v>0.1506158177486849</v>
      </c>
      <c r="P9802" s="3" t="str">
        <f>IF(Table5[[#This Row],[Profit_Percentage]]&lt;=24.5%,"low","high")</f>
        <v>low</v>
      </c>
      <c r="Q9802" s="3" t="str">
        <f>IF(Table5[[#This Row],[Profit_Percentage]]&gt;25%,"high_profit","low_profit")&amp;(IF(Table5[[#This Row],[net_sales]]&gt;1000," high_sales"," low_sales"))</f>
        <v>low_profit high_sales</v>
      </c>
      <c r="R9802" s="3"/>
    </row>
    <row r="9803" spans="1:18" ht="14.25" customHeight="1" x14ac:dyDescent="0.3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Table5[[#This Row],[sales]]-(Table5[[#This Row],[sales]]*Table5[[#This Row],[discount]])</f>
        <v>441.41129999999998</v>
      </c>
      <c r="O9803" s="6">
        <f>Table5[[#This Row],[profit]]/Table5[[#This Row],[net_sales]]</f>
        <v>8.1896408179854024E-2</v>
      </c>
      <c r="P9803" s="3" t="str">
        <f>IF(Table5[[#This Row],[Profit_Percentage]]&lt;=24.5%,"low","high")</f>
        <v>low</v>
      </c>
      <c r="Q9803" s="3" t="str">
        <f>IF(Table5[[#This Row],[Profit_Percentage]]&gt;25%,"high_profit","low_profit")&amp;(IF(Table5[[#This Row],[net_sales]]&gt;1000," high_sales"," low_sales"))</f>
        <v>low_profit low_sales</v>
      </c>
      <c r="R9803" s="3"/>
    </row>
    <row r="9804" spans="1:18" ht="14.25" customHeight="1" x14ac:dyDescent="0.3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Table5[[#This Row],[sales]]-(Table5[[#This Row],[sales]]*Table5[[#This Row],[discount]])</f>
        <v>3530.8582000000001</v>
      </c>
      <c r="O9804" s="6">
        <f>Table5[[#This Row],[profit]]/Table5[[#This Row],[net_sales]]</f>
        <v>0.2407176816106634</v>
      </c>
      <c r="P9804" s="3" t="str">
        <f>IF(Table5[[#This Row],[Profit_Percentage]]&lt;=24.5%,"low","high")</f>
        <v>low</v>
      </c>
      <c r="Q9804" s="3" t="str">
        <f>IF(Table5[[#This Row],[Profit_Percentage]]&gt;25%,"high_profit","low_profit")&amp;(IF(Table5[[#This Row],[net_sales]]&gt;1000," high_sales"," low_sales"))</f>
        <v>low_profit high_sales</v>
      </c>
      <c r="R9804" s="3"/>
    </row>
    <row r="9805" spans="1:18" ht="14.25" customHeight="1" x14ac:dyDescent="0.3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Table5[[#This Row],[sales]]-(Table5[[#This Row],[sales]]*Table5[[#This Row],[discount]])</f>
        <v>3328.7927</v>
      </c>
      <c r="O9805" s="6">
        <f>Table5[[#This Row],[profit]]/Table5[[#This Row],[net_sales]]</f>
        <v>0.23567403281075447</v>
      </c>
      <c r="P9805" s="3" t="str">
        <f>IF(Table5[[#This Row],[Profit_Percentage]]&lt;=24.5%,"low","high")</f>
        <v>low</v>
      </c>
      <c r="Q9805" s="3" t="str">
        <f>IF(Table5[[#This Row],[Profit_Percentage]]&gt;25%,"high_profit","low_profit")&amp;(IF(Table5[[#This Row],[net_sales]]&gt;1000," high_sales"," low_sales"))</f>
        <v>low_profit high_sales</v>
      </c>
      <c r="R9805" s="3"/>
    </row>
    <row r="9806" spans="1:18" ht="14.25" customHeight="1" x14ac:dyDescent="0.3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Table5[[#This Row],[sales]]-(Table5[[#This Row],[sales]]*Table5[[#This Row],[discount]])</f>
        <v>365.5206</v>
      </c>
      <c r="O9806" s="6">
        <f>Table5[[#This Row],[profit]]/Table5[[#This Row],[net_sales]]</f>
        <v>0.28083232518221957</v>
      </c>
      <c r="P9806" s="3" t="str">
        <f>IF(Table5[[#This Row],[Profit_Percentage]]&lt;=24.5%,"low","high")</f>
        <v>high</v>
      </c>
      <c r="Q9806" s="3" t="str">
        <f>IF(Table5[[#This Row],[Profit_Percentage]]&gt;25%,"high_profit","low_profit")&amp;(IF(Table5[[#This Row],[net_sales]]&gt;1000," high_sales"," low_sales"))</f>
        <v>high_profit low_sales</v>
      </c>
      <c r="R9806" s="3"/>
    </row>
    <row r="9807" spans="1:18" ht="14.25" customHeight="1" x14ac:dyDescent="0.3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Table5[[#This Row],[sales]]-(Table5[[#This Row],[sales]]*Table5[[#This Row],[discount]])</f>
        <v>809.65170000000001</v>
      </c>
      <c r="O9807" s="6">
        <f>Table5[[#This Row],[profit]]/Table5[[#This Row],[net_sales]]</f>
        <v>0.22585020200661596</v>
      </c>
      <c r="P9807" s="3" t="str">
        <f>IF(Table5[[#This Row],[Profit_Percentage]]&lt;=24.5%,"low","high")</f>
        <v>low</v>
      </c>
      <c r="Q9807" s="3" t="str">
        <f>IF(Table5[[#This Row],[Profit_Percentage]]&gt;25%,"high_profit","low_profit")&amp;(IF(Table5[[#This Row],[net_sales]]&gt;1000," high_sales"," low_sales"))</f>
        <v>low_profit low_sales</v>
      </c>
      <c r="R9807" s="3"/>
    </row>
    <row r="9808" spans="1:18" ht="14.25" customHeight="1" x14ac:dyDescent="0.3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Table5[[#This Row],[sales]]-(Table5[[#This Row],[sales]]*Table5[[#This Row],[discount]])</f>
        <v>1155.0421999999999</v>
      </c>
      <c r="O9808" s="6">
        <f>Table5[[#This Row],[profit]]/Table5[[#This Row],[net_sales]]</f>
        <v>0.24645852766245255</v>
      </c>
      <c r="P9808" s="3" t="str">
        <f>IF(Table5[[#This Row],[Profit_Percentage]]&lt;=24.5%,"low","high")</f>
        <v>high</v>
      </c>
      <c r="Q9808" s="3" t="str">
        <f>IF(Table5[[#This Row],[Profit_Percentage]]&gt;25%,"high_profit","low_profit")&amp;(IF(Table5[[#This Row],[net_sales]]&gt;1000," high_sales"," low_sales"))</f>
        <v>low_profit high_sales</v>
      </c>
      <c r="R9808" s="3"/>
    </row>
    <row r="9809" spans="1:18" ht="14.25" customHeight="1" x14ac:dyDescent="0.3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Table5[[#This Row],[sales]]-(Table5[[#This Row],[sales]]*Table5[[#This Row],[discount]])</f>
        <v>1790.6868000000002</v>
      </c>
      <c r="O9809" s="6">
        <f>Table5[[#This Row],[profit]]/Table5[[#This Row],[net_sales]]</f>
        <v>0.311377735067908</v>
      </c>
      <c r="P9809" s="3" t="str">
        <f>IF(Table5[[#This Row],[Profit_Percentage]]&lt;=24.5%,"low","high")</f>
        <v>high</v>
      </c>
      <c r="Q9809" s="3" t="str">
        <f>IF(Table5[[#This Row],[Profit_Percentage]]&gt;25%,"high_profit","low_profit")&amp;(IF(Table5[[#This Row],[net_sales]]&gt;1000," high_sales"," low_sales"))</f>
        <v>high_profit high_sales</v>
      </c>
      <c r="R9809" s="3"/>
    </row>
    <row r="9810" spans="1:18" ht="14.25" customHeight="1" x14ac:dyDescent="0.3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Table5[[#This Row],[sales]]-(Table5[[#This Row],[sales]]*Table5[[#This Row],[discount]])</f>
        <v>531.25099999999998</v>
      </c>
      <c r="O9810" s="6">
        <f>Table5[[#This Row],[profit]]/Table5[[#This Row],[net_sales]]</f>
        <v>0.4168086271837606</v>
      </c>
      <c r="P9810" s="3" t="str">
        <f>IF(Table5[[#This Row],[Profit_Percentage]]&lt;=24.5%,"low","high")</f>
        <v>high</v>
      </c>
      <c r="Q9810" s="3" t="str">
        <f>IF(Table5[[#This Row],[Profit_Percentage]]&gt;25%,"high_profit","low_profit")&amp;(IF(Table5[[#This Row],[net_sales]]&gt;1000," high_sales"," low_sales"))</f>
        <v>high_profit low_sales</v>
      </c>
      <c r="R9810" s="3"/>
    </row>
    <row r="9811" spans="1:18" ht="14.25" customHeight="1" x14ac:dyDescent="0.3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Table5[[#This Row],[sales]]-(Table5[[#This Row],[sales]]*Table5[[#This Row],[discount]])</f>
        <v>995.10880000000009</v>
      </c>
      <c r="O9811" s="6">
        <f>Table5[[#This Row],[profit]]/Table5[[#This Row],[net_sales]]</f>
        <v>0.24632482397904629</v>
      </c>
      <c r="P9811" s="3" t="str">
        <f>IF(Table5[[#This Row],[Profit_Percentage]]&lt;=24.5%,"low","high")</f>
        <v>high</v>
      </c>
      <c r="Q9811" s="3" t="str">
        <f>IF(Table5[[#This Row],[Profit_Percentage]]&gt;25%,"high_profit","low_profit")&amp;(IF(Table5[[#This Row],[net_sales]]&gt;1000," high_sales"," low_sales"))</f>
        <v>low_profit low_sales</v>
      </c>
      <c r="R9811" s="3"/>
    </row>
    <row r="9812" spans="1:18" ht="14.25" customHeight="1" x14ac:dyDescent="0.3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Table5[[#This Row],[sales]]-(Table5[[#This Row],[sales]]*Table5[[#This Row],[discount]])</f>
        <v>4116.0300999999999</v>
      </c>
      <c r="O9812" s="6">
        <f>Table5[[#This Row],[profit]]/Table5[[#This Row],[net_sales]]</f>
        <v>0.29263877346280825</v>
      </c>
      <c r="P9812" s="3" t="str">
        <f>IF(Table5[[#This Row],[Profit_Percentage]]&lt;=24.5%,"low","high")</f>
        <v>high</v>
      </c>
      <c r="Q9812" s="3" t="str">
        <f>IF(Table5[[#This Row],[Profit_Percentage]]&gt;25%,"high_profit","low_profit")&amp;(IF(Table5[[#This Row],[net_sales]]&gt;1000," high_sales"," low_sales"))</f>
        <v>high_profit high_sales</v>
      </c>
      <c r="R9812" s="3"/>
    </row>
    <row r="9813" spans="1:18" ht="14.25" customHeight="1" x14ac:dyDescent="0.3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Table5[[#This Row],[sales]]-(Table5[[#This Row],[sales]]*Table5[[#This Row],[discount]])</f>
        <v>591.08010000000002</v>
      </c>
      <c r="O9813" s="6">
        <f>Table5[[#This Row],[profit]]/Table5[[#This Row],[net_sales]]</f>
        <v>0.18748727964280981</v>
      </c>
      <c r="P9813" s="3" t="str">
        <f>IF(Table5[[#This Row],[Profit_Percentage]]&lt;=24.5%,"low","high")</f>
        <v>low</v>
      </c>
      <c r="Q9813" s="3" t="str">
        <f>IF(Table5[[#This Row],[Profit_Percentage]]&gt;25%,"high_profit","low_profit")&amp;(IF(Table5[[#This Row],[net_sales]]&gt;1000," high_sales"," low_sales"))</f>
        <v>low_profit low_sales</v>
      </c>
      <c r="R9813" s="3"/>
    </row>
    <row r="9814" spans="1:18" ht="14.25" customHeight="1" x14ac:dyDescent="0.3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Table5[[#This Row],[sales]]-(Table5[[#This Row],[sales]]*Table5[[#This Row],[discount]])</f>
        <v>1828.5050000000001</v>
      </c>
      <c r="O9814" s="6">
        <f>Table5[[#This Row],[profit]]/Table5[[#This Row],[net_sales]]</f>
        <v>0.2506856694403351</v>
      </c>
      <c r="P9814" s="3" t="str">
        <f>IF(Table5[[#This Row],[Profit_Percentage]]&lt;=24.5%,"low","high")</f>
        <v>high</v>
      </c>
      <c r="Q9814" s="3" t="str">
        <f>IF(Table5[[#This Row],[Profit_Percentage]]&gt;25%,"high_profit","low_profit")&amp;(IF(Table5[[#This Row],[net_sales]]&gt;1000," high_sales"," low_sales"))</f>
        <v>high_profit high_sales</v>
      </c>
      <c r="R9814" s="3"/>
    </row>
    <row r="9815" spans="1:18" ht="14.25" customHeight="1" x14ac:dyDescent="0.3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Table5[[#This Row],[sales]]-(Table5[[#This Row],[sales]]*Table5[[#This Row],[discount]])</f>
        <v>3224.5164</v>
      </c>
      <c r="O9815" s="6">
        <f>Table5[[#This Row],[profit]]/Table5[[#This Row],[net_sales]]</f>
        <v>7.8821121827756871E-2</v>
      </c>
      <c r="P9815" s="3" t="str">
        <f>IF(Table5[[#This Row],[Profit_Percentage]]&lt;=24.5%,"low","high")</f>
        <v>low</v>
      </c>
      <c r="Q9815" s="3" t="str">
        <f>IF(Table5[[#This Row],[Profit_Percentage]]&gt;25%,"high_profit","low_profit")&amp;(IF(Table5[[#This Row],[net_sales]]&gt;1000," high_sales"," low_sales"))</f>
        <v>low_profit high_sales</v>
      </c>
      <c r="R9815" s="3"/>
    </row>
    <row r="9816" spans="1:18" ht="14.25" customHeight="1" x14ac:dyDescent="0.3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Table5[[#This Row],[sales]]-(Table5[[#This Row],[sales]]*Table5[[#This Row],[discount]])</f>
        <v>2806.0578000000005</v>
      </c>
      <c r="O9816" s="6">
        <f>Table5[[#This Row],[profit]]/Table5[[#This Row],[net_sales]]</f>
        <v>0.40222977587988384</v>
      </c>
      <c r="P9816" s="3" t="str">
        <f>IF(Table5[[#This Row],[Profit_Percentage]]&lt;=24.5%,"low","high")</f>
        <v>high</v>
      </c>
      <c r="Q9816" s="3" t="str">
        <f>IF(Table5[[#This Row],[Profit_Percentage]]&gt;25%,"high_profit","low_profit")&amp;(IF(Table5[[#This Row],[net_sales]]&gt;1000," high_sales"," low_sales"))</f>
        <v>high_profit high_sales</v>
      </c>
      <c r="R9816" s="3"/>
    </row>
    <row r="9817" spans="1:18" ht="14.25" customHeight="1" x14ac:dyDescent="0.3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Table5[[#This Row],[sales]]-(Table5[[#This Row],[sales]]*Table5[[#This Row],[discount]])</f>
        <v>1694.2116999999998</v>
      </c>
      <c r="O9817" s="6">
        <f>Table5[[#This Row],[profit]]/Table5[[#This Row],[net_sales]]</f>
        <v>0.29541172452061337</v>
      </c>
      <c r="P9817" s="3" t="str">
        <f>IF(Table5[[#This Row],[Profit_Percentage]]&lt;=24.5%,"low","high")</f>
        <v>high</v>
      </c>
      <c r="Q9817" s="3" t="str">
        <f>IF(Table5[[#This Row],[Profit_Percentage]]&gt;25%,"high_profit","low_profit")&amp;(IF(Table5[[#This Row],[net_sales]]&gt;1000," high_sales"," low_sales"))</f>
        <v>high_profit high_sales</v>
      </c>
      <c r="R9817" s="3"/>
    </row>
    <row r="9818" spans="1:18" ht="14.25" customHeight="1" x14ac:dyDescent="0.3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Table5[[#This Row],[sales]]-(Table5[[#This Row],[sales]]*Table5[[#This Row],[discount]])</f>
        <v>534.38660000000004</v>
      </c>
      <c r="O9818" s="6">
        <f>Table5[[#This Row],[profit]]/Table5[[#This Row],[net_sales]]</f>
        <v>0.49741142461281773</v>
      </c>
      <c r="P9818" s="3" t="str">
        <f>IF(Table5[[#This Row],[Profit_Percentage]]&lt;=24.5%,"low","high")</f>
        <v>high</v>
      </c>
      <c r="Q9818" s="3" t="str">
        <f>IF(Table5[[#This Row],[Profit_Percentage]]&gt;25%,"high_profit","low_profit")&amp;(IF(Table5[[#This Row],[net_sales]]&gt;1000," high_sales"," low_sales"))</f>
        <v>high_profit low_sales</v>
      </c>
      <c r="R9818" s="3"/>
    </row>
    <row r="9819" spans="1:18" ht="14.25" customHeight="1" x14ac:dyDescent="0.3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Table5[[#This Row],[sales]]-(Table5[[#This Row],[sales]]*Table5[[#This Row],[discount]])</f>
        <v>3228.8832000000002</v>
      </c>
      <c r="O9819" s="6">
        <f>Table5[[#This Row],[profit]]/Table5[[#This Row],[net_sales]]</f>
        <v>0.11065126171178938</v>
      </c>
      <c r="P9819" s="3" t="str">
        <f>IF(Table5[[#This Row],[Profit_Percentage]]&lt;=24.5%,"low","high")</f>
        <v>low</v>
      </c>
      <c r="Q9819" s="3" t="str">
        <f>IF(Table5[[#This Row],[Profit_Percentage]]&gt;25%,"high_profit","low_profit")&amp;(IF(Table5[[#This Row],[net_sales]]&gt;1000," high_sales"," low_sales"))</f>
        <v>low_profit high_sales</v>
      </c>
      <c r="R9819" s="3"/>
    </row>
    <row r="9820" spans="1:18" ht="14.25" customHeight="1" x14ac:dyDescent="0.3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Table5[[#This Row],[sales]]-(Table5[[#This Row],[sales]]*Table5[[#This Row],[discount]])</f>
        <v>2681.0156999999999</v>
      </c>
      <c r="O9820" s="6">
        <f>Table5[[#This Row],[profit]]/Table5[[#This Row],[net_sales]]</f>
        <v>0.42196321341945142</v>
      </c>
      <c r="P9820" s="3" t="str">
        <f>IF(Table5[[#This Row],[Profit_Percentage]]&lt;=24.5%,"low","high")</f>
        <v>high</v>
      </c>
      <c r="Q9820" s="3" t="str">
        <f>IF(Table5[[#This Row],[Profit_Percentage]]&gt;25%,"high_profit","low_profit")&amp;(IF(Table5[[#This Row],[net_sales]]&gt;1000," high_sales"," low_sales"))</f>
        <v>high_profit high_sales</v>
      </c>
      <c r="R9820" s="3"/>
    </row>
    <row r="9821" spans="1:18" ht="14.25" customHeight="1" x14ac:dyDescent="0.3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Table5[[#This Row],[sales]]-(Table5[[#This Row],[sales]]*Table5[[#This Row],[discount]])</f>
        <v>3529.5551999999998</v>
      </c>
      <c r="O9821" s="6">
        <f>Table5[[#This Row],[profit]]/Table5[[#This Row],[net_sales]]</f>
        <v>0.25780868932153267</v>
      </c>
      <c r="P9821" s="3" t="str">
        <f>IF(Table5[[#This Row],[Profit_Percentage]]&lt;=24.5%,"low","high")</f>
        <v>high</v>
      </c>
      <c r="Q9821" s="3" t="str">
        <f>IF(Table5[[#This Row],[Profit_Percentage]]&gt;25%,"high_profit","low_profit")&amp;(IF(Table5[[#This Row],[net_sales]]&gt;1000," high_sales"," low_sales"))</f>
        <v>high_profit high_sales</v>
      </c>
      <c r="R9821" s="3"/>
    </row>
    <row r="9822" spans="1:18" ht="14.25" customHeight="1" x14ac:dyDescent="0.3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Table5[[#This Row],[sales]]-(Table5[[#This Row],[sales]]*Table5[[#This Row],[discount]])</f>
        <v>721.05920000000003</v>
      </c>
      <c r="O9822" s="6">
        <f>Table5[[#This Row],[profit]]/Table5[[#This Row],[net_sales]]</f>
        <v>0.28643972644687149</v>
      </c>
      <c r="P9822" s="3" t="str">
        <f>IF(Table5[[#This Row],[Profit_Percentage]]&lt;=24.5%,"low","high")</f>
        <v>high</v>
      </c>
      <c r="Q9822" s="3" t="str">
        <f>IF(Table5[[#This Row],[Profit_Percentage]]&gt;25%,"high_profit","low_profit")&amp;(IF(Table5[[#This Row],[net_sales]]&gt;1000," high_sales"," low_sales"))</f>
        <v>high_profit low_sales</v>
      </c>
      <c r="R9822" s="3"/>
    </row>
    <row r="9823" spans="1:18" ht="14.25" customHeight="1" x14ac:dyDescent="0.3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Table5[[#This Row],[sales]]-(Table5[[#This Row],[sales]]*Table5[[#This Row],[discount]])</f>
        <v>3075.4975999999997</v>
      </c>
      <c r="O9823" s="6">
        <f>Table5[[#This Row],[profit]]/Table5[[#This Row],[net_sales]]</f>
        <v>0.27614068045444096</v>
      </c>
      <c r="P9823" s="3" t="str">
        <f>IF(Table5[[#This Row],[Profit_Percentage]]&lt;=24.5%,"low","high")</f>
        <v>high</v>
      </c>
      <c r="Q9823" s="3" t="str">
        <f>IF(Table5[[#This Row],[Profit_Percentage]]&gt;25%,"high_profit","low_profit")&amp;(IF(Table5[[#This Row],[net_sales]]&gt;1000," high_sales"," low_sales"))</f>
        <v>high_profit high_sales</v>
      </c>
      <c r="R9823" s="3"/>
    </row>
    <row r="9824" spans="1:18" ht="14.25" customHeight="1" x14ac:dyDescent="0.3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Table5[[#This Row],[sales]]-(Table5[[#This Row],[sales]]*Table5[[#This Row],[discount]])</f>
        <v>1823.0205000000001</v>
      </c>
      <c r="O9824" s="6">
        <f>Table5[[#This Row],[profit]]/Table5[[#This Row],[net_sales]]</f>
        <v>0.3253830661805503</v>
      </c>
      <c r="P9824" s="3" t="str">
        <f>IF(Table5[[#This Row],[Profit_Percentage]]&lt;=24.5%,"low","high")</f>
        <v>high</v>
      </c>
      <c r="Q9824" s="3" t="str">
        <f>IF(Table5[[#This Row],[Profit_Percentage]]&gt;25%,"high_profit","low_profit")&amp;(IF(Table5[[#This Row],[net_sales]]&gt;1000," high_sales"," low_sales"))</f>
        <v>high_profit high_sales</v>
      </c>
      <c r="R9824" s="3"/>
    </row>
    <row r="9825" spans="1:18" ht="14.25" customHeight="1" x14ac:dyDescent="0.3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Table5[[#This Row],[sales]]-(Table5[[#This Row],[sales]]*Table5[[#This Row],[discount]])</f>
        <v>3161.3591999999999</v>
      </c>
      <c r="O9825" s="6">
        <f>Table5[[#This Row],[profit]]/Table5[[#This Row],[net_sales]]</f>
        <v>0.29522744520774485</v>
      </c>
      <c r="P9825" s="3" t="str">
        <f>IF(Table5[[#This Row],[Profit_Percentage]]&lt;=24.5%,"low","high")</f>
        <v>high</v>
      </c>
      <c r="Q9825" s="3" t="str">
        <f>IF(Table5[[#This Row],[Profit_Percentage]]&gt;25%,"high_profit","low_profit")&amp;(IF(Table5[[#This Row],[net_sales]]&gt;1000," high_sales"," low_sales"))</f>
        <v>high_profit high_sales</v>
      </c>
      <c r="R9825" s="3"/>
    </row>
    <row r="9826" spans="1:18" ht="14.25" customHeight="1" x14ac:dyDescent="0.3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Table5[[#This Row],[sales]]-(Table5[[#This Row],[sales]]*Table5[[#This Row],[discount]])</f>
        <v>1280.0056999999999</v>
      </c>
      <c r="O9826" s="6">
        <f>Table5[[#This Row],[profit]]/Table5[[#This Row],[net_sales]]</f>
        <v>0.2157881015686102</v>
      </c>
      <c r="P9826" s="3" t="str">
        <f>IF(Table5[[#This Row],[Profit_Percentage]]&lt;=24.5%,"low","high")</f>
        <v>low</v>
      </c>
      <c r="Q9826" s="3" t="str">
        <f>IF(Table5[[#This Row],[Profit_Percentage]]&gt;25%,"high_profit","low_profit")&amp;(IF(Table5[[#This Row],[net_sales]]&gt;1000," high_sales"," low_sales"))</f>
        <v>low_profit high_sales</v>
      </c>
      <c r="R9826" s="3"/>
    </row>
    <row r="9827" spans="1:18" ht="14.25" customHeight="1" x14ac:dyDescent="0.3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Table5[[#This Row],[sales]]-(Table5[[#This Row],[sales]]*Table5[[#This Row],[discount]])</f>
        <v>1142.605</v>
      </c>
      <c r="O9827" s="6">
        <f>Table5[[#This Row],[profit]]/Table5[[#This Row],[net_sales]]</f>
        <v>0.48013968081708025</v>
      </c>
      <c r="P9827" s="3" t="str">
        <f>IF(Table5[[#This Row],[Profit_Percentage]]&lt;=24.5%,"low","high")</f>
        <v>high</v>
      </c>
      <c r="Q9827" s="3" t="str">
        <f>IF(Table5[[#This Row],[Profit_Percentage]]&gt;25%,"high_profit","low_profit")&amp;(IF(Table5[[#This Row],[net_sales]]&gt;1000," high_sales"," low_sales"))</f>
        <v>high_profit high_sales</v>
      </c>
      <c r="R9827" s="3"/>
    </row>
    <row r="9828" spans="1:18" ht="14.25" customHeight="1" x14ac:dyDescent="0.3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Table5[[#This Row],[sales]]-(Table5[[#This Row],[sales]]*Table5[[#This Row],[discount]])</f>
        <v>685.2349999999999</v>
      </c>
      <c r="O9828" s="6">
        <f>Table5[[#This Row],[profit]]/Table5[[#This Row],[net_sales]]</f>
        <v>0.12829175392383635</v>
      </c>
      <c r="P9828" s="3" t="str">
        <f>IF(Table5[[#This Row],[Profit_Percentage]]&lt;=24.5%,"low","high")</f>
        <v>low</v>
      </c>
      <c r="Q9828" s="3" t="str">
        <f>IF(Table5[[#This Row],[Profit_Percentage]]&gt;25%,"high_profit","low_profit")&amp;(IF(Table5[[#This Row],[net_sales]]&gt;1000," high_sales"," low_sales"))</f>
        <v>low_profit low_sales</v>
      </c>
      <c r="R9828" s="3"/>
    </row>
    <row r="9829" spans="1:18" ht="14.25" customHeight="1" x14ac:dyDescent="0.3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Table5[[#This Row],[sales]]-(Table5[[#This Row],[sales]]*Table5[[#This Row],[discount]])</f>
        <v>886.47270000000003</v>
      </c>
      <c r="O9829" s="6">
        <f>Table5[[#This Row],[profit]]/Table5[[#This Row],[net_sales]]</f>
        <v>0.21999549450310202</v>
      </c>
      <c r="P9829" s="3" t="str">
        <f>IF(Table5[[#This Row],[Profit_Percentage]]&lt;=24.5%,"low","high")</f>
        <v>low</v>
      </c>
      <c r="Q9829" s="3" t="str">
        <f>IF(Table5[[#This Row],[Profit_Percentage]]&gt;25%,"high_profit","low_profit")&amp;(IF(Table5[[#This Row],[net_sales]]&gt;1000," high_sales"," low_sales"))</f>
        <v>low_profit low_sales</v>
      </c>
      <c r="R9829" s="3"/>
    </row>
    <row r="9830" spans="1:18" ht="14.25" customHeight="1" x14ac:dyDescent="0.3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Table5[[#This Row],[sales]]-(Table5[[#This Row],[sales]]*Table5[[#This Row],[discount]])</f>
        <v>1486.1663999999998</v>
      </c>
      <c r="O9830" s="6">
        <f>Table5[[#This Row],[profit]]/Table5[[#This Row],[net_sales]]</f>
        <v>0.12882810430918101</v>
      </c>
      <c r="P9830" s="3" t="str">
        <f>IF(Table5[[#This Row],[Profit_Percentage]]&lt;=24.5%,"low","high")</f>
        <v>low</v>
      </c>
      <c r="Q9830" s="3" t="str">
        <f>IF(Table5[[#This Row],[Profit_Percentage]]&gt;25%,"high_profit","low_profit")&amp;(IF(Table5[[#This Row],[net_sales]]&gt;1000," high_sales"," low_sales"))</f>
        <v>low_profit high_sales</v>
      </c>
      <c r="R9830" s="3"/>
    </row>
    <row r="9831" spans="1:18" ht="14.25" customHeight="1" x14ac:dyDescent="0.3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Table5[[#This Row],[sales]]-(Table5[[#This Row],[sales]]*Table5[[#This Row],[discount]])</f>
        <v>152.34780000000001</v>
      </c>
      <c r="O9831" s="6">
        <f>Table5[[#This Row],[profit]]/Table5[[#This Row],[net_sales]]</f>
        <v>8.4543393472042261E-2</v>
      </c>
      <c r="P9831" s="3" t="str">
        <f>IF(Table5[[#This Row],[Profit_Percentage]]&lt;=24.5%,"low","high")</f>
        <v>low</v>
      </c>
      <c r="Q9831" s="3" t="str">
        <f>IF(Table5[[#This Row],[Profit_Percentage]]&gt;25%,"high_profit","low_profit")&amp;(IF(Table5[[#This Row],[net_sales]]&gt;1000," high_sales"," low_sales"))</f>
        <v>low_profit low_sales</v>
      </c>
      <c r="R9831" s="3"/>
    </row>
    <row r="9832" spans="1:18" ht="14.25" customHeight="1" x14ac:dyDescent="0.3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Table5[[#This Row],[sales]]-(Table5[[#This Row],[sales]]*Table5[[#This Row],[discount]])</f>
        <v>1929.9346</v>
      </c>
      <c r="O9832" s="6">
        <f>Table5[[#This Row],[profit]]/Table5[[#This Row],[net_sales]]</f>
        <v>0.29205652875491217</v>
      </c>
      <c r="P9832" s="3" t="str">
        <f>IF(Table5[[#This Row],[Profit_Percentage]]&lt;=24.5%,"low","high")</f>
        <v>high</v>
      </c>
      <c r="Q9832" s="3" t="str">
        <f>IF(Table5[[#This Row],[Profit_Percentage]]&gt;25%,"high_profit","low_profit")&amp;(IF(Table5[[#This Row],[net_sales]]&gt;1000," high_sales"," low_sales"))</f>
        <v>high_profit high_sales</v>
      </c>
      <c r="R9832" s="3"/>
    </row>
    <row r="9833" spans="1:18" ht="14.25" customHeight="1" x14ac:dyDescent="0.3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Table5[[#This Row],[sales]]-(Table5[[#This Row],[sales]]*Table5[[#This Row],[discount]])</f>
        <v>1573.164</v>
      </c>
      <c r="O9833" s="6">
        <f>Table5[[#This Row],[profit]]/Table5[[#This Row],[net_sales]]</f>
        <v>0.13948958913374576</v>
      </c>
      <c r="P9833" s="3" t="str">
        <f>IF(Table5[[#This Row],[Profit_Percentage]]&lt;=24.5%,"low","high")</f>
        <v>low</v>
      </c>
      <c r="Q9833" s="3" t="str">
        <f>IF(Table5[[#This Row],[Profit_Percentage]]&gt;25%,"high_profit","low_profit")&amp;(IF(Table5[[#This Row],[net_sales]]&gt;1000," high_sales"," low_sales"))</f>
        <v>low_profit high_sales</v>
      </c>
      <c r="R9833" s="3"/>
    </row>
    <row r="9834" spans="1:18" ht="14.25" customHeight="1" x14ac:dyDescent="0.3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Table5[[#This Row],[sales]]-(Table5[[#This Row],[sales]]*Table5[[#This Row],[discount]])</f>
        <v>2907.9431999999997</v>
      </c>
      <c r="O9834" s="6">
        <f>Table5[[#This Row],[profit]]/Table5[[#This Row],[net_sales]]</f>
        <v>0.20772757872299569</v>
      </c>
      <c r="P9834" s="3" t="str">
        <f>IF(Table5[[#This Row],[Profit_Percentage]]&lt;=24.5%,"low","high")</f>
        <v>low</v>
      </c>
      <c r="Q9834" s="3" t="str">
        <f>IF(Table5[[#This Row],[Profit_Percentage]]&gt;25%,"high_profit","low_profit")&amp;(IF(Table5[[#This Row],[net_sales]]&gt;1000," high_sales"," low_sales"))</f>
        <v>low_profit high_sales</v>
      </c>
      <c r="R9834" s="3"/>
    </row>
    <row r="9835" spans="1:18" ht="14.25" customHeight="1" x14ac:dyDescent="0.3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Table5[[#This Row],[sales]]-(Table5[[#This Row],[sales]]*Table5[[#This Row],[discount]])</f>
        <v>331.1705</v>
      </c>
      <c r="O9835" s="6">
        <f>Table5[[#This Row],[profit]]/Table5[[#This Row],[net_sales]]</f>
        <v>0.45988395705535368</v>
      </c>
      <c r="P9835" s="3" t="str">
        <f>IF(Table5[[#This Row],[Profit_Percentage]]&lt;=24.5%,"low","high")</f>
        <v>high</v>
      </c>
      <c r="Q9835" s="3" t="str">
        <f>IF(Table5[[#This Row],[Profit_Percentage]]&gt;25%,"high_profit","low_profit")&amp;(IF(Table5[[#This Row],[net_sales]]&gt;1000," high_sales"," low_sales"))</f>
        <v>high_profit low_sales</v>
      </c>
      <c r="R9835" s="3"/>
    </row>
    <row r="9836" spans="1:18" ht="14.25" customHeight="1" x14ac:dyDescent="0.3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Table5[[#This Row],[sales]]-(Table5[[#This Row],[sales]]*Table5[[#This Row],[discount]])</f>
        <v>3480.7773000000002</v>
      </c>
      <c r="O9836" s="6">
        <f>Table5[[#This Row],[profit]]/Table5[[#This Row],[net_sales]]</f>
        <v>6.4744159300280435E-2</v>
      </c>
      <c r="P9836" s="3" t="str">
        <f>IF(Table5[[#This Row],[Profit_Percentage]]&lt;=24.5%,"low","high")</f>
        <v>low</v>
      </c>
      <c r="Q9836" s="3" t="str">
        <f>IF(Table5[[#This Row],[Profit_Percentage]]&gt;25%,"high_profit","low_profit")&amp;(IF(Table5[[#This Row],[net_sales]]&gt;1000," high_sales"," low_sales"))</f>
        <v>low_profit high_sales</v>
      </c>
      <c r="R9836" s="3"/>
    </row>
    <row r="9837" spans="1:18" ht="14.25" customHeight="1" x14ac:dyDescent="0.3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Table5[[#This Row],[sales]]-(Table5[[#This Row],[sales]]*Table5[[#This Row],[discount]])</f>
        <v>2806.9548</v>
      </c>
      <c r="O9837" s="6">
        <f>Table5[[#This Row],[profit]]/Table5[[#This Row],[net_sales]]</f>
        <v>0.17008823939737114</v>
      </c>
      <c r="P9837" s="3" t="str">
        <f>IF(Table5[[#This Row],[Profit_Percentage]]&lt;=24.5%,"low","high")</f>
        <v>low</v>
      </c>
      <c r="Q9837" s="3" t="str">
        <f>IF(Table5[[#This Row],[Profit_Percentage]]&gt;25%,"high_profit","low_profit")&amp;(IF(Table5[[#This Row],[net_sales]]&gt;1000," high_sales"," low_sales"))</f>
        <v>low_profit high_sales</v>
      </c>
      <c r="R9837" s="3"/>
    </row>
    <row r="9838" spans="1:18" ht="14.25" customHeight="1" x14ac:dyDescent="0.3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Table5[[#This Row],[sales]]-(Table5[[#This Row],[sales]]*Table5[[#This Row],[discount]])</f>
        <v>1156.2570000000001</v>
      </c>
      <c r="O9838" s="6">
        <f>Table5[[#This Row],[profit]]/Table5[[#This Row],[net_sales]]</f>
        <v>0.31141000659887896</v>
      </c>
      <c r="P9838" s="3" t="str">
        <f>IF(Table5[[#This Row],[Profit_Percentage]]&lt;=24.5%,"low","high")</f>
        <v>high</v>
      </c>
      <c r="Q9838" s="3" t="str">
        <f>IF(Table5[[#This Row],[Profit_Percentage]]&gt;25%,"high_profit","low_profit")&amp;(IF(Table5[[#This Row],[net_sales]]&gt;1000," high_sales"," low_sales"))</f>
        <v>high_profit high_sales</v>
      </c>
      <c r="R9838" s="3"/>
    </row>
    <row r="9839" spans="1:18" ht="14.25" customHeight="1" x14ac:dyDescent="0.3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Table5[[#This Row],[sales]]-(Table5[[#This Row],[sales]]*Table5[[#This Row],[discount]])</f>
        <v>462.3073</v>
      </c>
      <c r="O9839" s="6">
        <f>Table5[[#This Row],[profit]]/Table5[[#This Row],[net_sales]]</f>
        <v>0.11074884605975291</v>
      </c>
      <c r="P9839" s="3" t="str">
        <f>IF(Table5[[#This Row],[Profit_Percentage]]&lt;=24.5%,"low","high")</f>
        <v>low</v>
      </c>
      <c r="Q9839" s="3" t="str">
        <f>IF(Table5[[#This Row],[Profit_Percentage]]&gt;25%,"high_profit","low_profit")&amp;(IF(Table5[[#This Row],[net_sales]]&gt;1000," high_sales"," low_sales"))</f>
        <v>low_profit low_sales</v>
      </c>
      <c r="R9839" s="3"/>
    </row>
    <row r="9840" spans="1:18" ht="14.25" customHeight="1" x14ac:dyDescent="0.3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Table5[[#This Row],[sales]]-(Table5[[#This Row],[sales]]*Table5[[#This Row],[discount]])</f>
        <v>2408.2385999999997</v>
      </c>
      <c r="O9840" s="6">
        <f>Table5[[#This Row],[profit]]/Table5[[#This Row],[net_sales]]</f>
        <v>0.12433983908405091</v>
      </c>
      <c r="P9840" s="3" t="str">
        <f>IF(Table5[[#This Row],[Profit_Percentage]]&lt;=24.5%,"low","high")</f>
        <v>low</v>
      </c>
      <c r="Q9840" s="3" t="str">
        <f>IF(Table5[[#This Row],[Profit_Percentage]]&gt;25%,"high_profit","low_profit")&amp;(IF(Table5[[#This Row],[net_sales]]&gt;1000," high_sales"," low_sales"))</f>
        <v>low_profit high_sales</v>
      </c>
      <c r="R9840" s="3"/>
    </row>
    <row r="9841" spans="1:18" ht="14.25" customHeight="1" x14ac:dyDescent="0.3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Table5[[#This Row],[sales]]-(Table5[[#This Row],[sales]]*Table5[[#This Row],[discount]])</f>
        <v>1150.3226999999999</v>
      </c>
      <c r="O9841" s="6">
        <f>Table5[[#This Row],[profit]]/Table5[[#This Row],[net_sales]]</f>
        <v>0.33640994826929871</v>
      </c>
      <c r="P9841" s="3" t="str">
        <f>IF(Table5[[#This Row],[Profit_Percentage]]&lt;=24.5%,"low","high")</f>
        <v>high</v>
      </c>
      <c r="Q9841" s="3" t="str">
        <f>IF(Table5[[#This Row],[Profit_Percentage]]&gt;25%,"high_profit","low_profit")&amp;(IF(Table5[[#This Row],[net_sales]]&gt;1000," high_sales"," low_sales"))</f>
        <v>high_profit high_sales</v>
      </c>
      <c r="R9841" s="3"/>
    </row>
    <row r="9842" spans="1:18" ht="14.25" customHeight="1" x14ac:dyDescent="0.3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Table5[[#This Row],[sales]]-(Table5[[#This Row],[sales]]*Table5[[#This Row],[discount]])</f>
        <v>715.65120000000002</v>
      </c>
      <c r="O9842" s="6">
        <f>Table5[[#This Row],[profit]]/Table5[[#This Row],[net_sales]]</f>
        <v>0.24844505256191843</v>
      </c>
      <c r="P9842" s="3" t="str">
        <f>IF(Table5[[#This Row],[Profit_Percentage]]&lt;=24.5%,"low","high")</f>
        <v>high</v>
      </c>
      <c r="Q9842" s="3" t="str">
        <f>IF(Table5[[#This Row],[Profit_Percentage]]&gt;25%,"high_profit","low_profit")&amp;(IF(Table5[[#This Row],[net_sales]]&gt;1000," high_sales"," low_sales"))</f>
        <v>low_profit low_sales</v>
      </c>
      <c r="R9842" s="3"/>
    </row>
    <row r="9843" spans="1:18" ht="14.25" customHeight="1" x14ac:dyDescent="0.3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Table5[[#This Row],[sales]]-(Table5[[#This Row],[sales]]*Table5[[#This Row],[discount]])</f>
        <v>1022.6039999999999</v>
      </c>
      <c r="O9843" s="6">
        <f>Table5[[#This Row],[profit]]/Table5[[#This Row],[net_sales]]</f>
        <v>0.46273044110916839</v>
      </c>
      <c r="P9843" s="3" t="str">
        <f>IF(Table5[[#This Row],[Profit_Percentage]]&lt;=24.5%,"low","high")</f>
        <v>high</v>
      </c>
      <c r="Q9843" s="3" t="str">
        <f>IF(Table5[[#This Row],[Profit_Percentage]]&gt;25%,"high_profit","low_profit")&amp;(IF(Table5[[#This Row],[net_sales]]&gt;1000," high_sales"," low_sales"))</f>
        <v>high_profit high_sales</v>
      </c>
      <c r="R9843" s="3"/>
    </row>
    <row r="9844" spans="1:18" ht="14.25" customHeight="1" x14ac:dyDescent="0.3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Table5[[#This Row],[sales]]-(Table5[[#This Row],[sales]]*Table5[[#This Row],[discount]])</f>
        <v>1672.1072999999999</v>
      </c>
      <c r="O9844" s="6">
        <f>Table5[[#This Row],[profit]]/Table5[[#This Row],[net_sales]]</f>
        <v>0.11199640118789028</v>
      </c>
      <c r="P9844" s="3" t="str">
        <f>IF(Table5[[#This Row],[Profit_Percentage]]&lt;=24.5%,"low","high")</f>
        <v>low</v>
      </c>
      <c r="Q9844" s="3" t="str">
        <f>IF(Table5[[#This Row],[Profit_Percentage]]&gt;25%,"high_profit","low_profit")&amp;(IF(Table5[[#This Row],[net_sales]]&gt;1000," high_sales"," low_sales"))</f>
        <v>low_profit high_sales</v>
      </c>
      <c r="R9844" s="3"/>
    </row>
    <row r="9845" spans="1:18" ht="14.25" customHeight="1" x14ac:dyDescent="0.3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Table5[[#This Row],[sales]]-(Table5[[#This Row],[sales]]*Table5[[#This Row],[discount]])</f>
        <v>1697.83</v>
      </c>
      <c r="O9845" s="6">
        <f>Table5[[#This Row],[profit]]/Table5[[#This Row],[net_sales]]</f>
        <v>5.2832144560998454E-2</v>
      </c>
      <c r="P9845" s="3" t="str">
        <f>IF(Table5[[#This Row],[Profit_Percentage]]&lt;=24.5%,"low","high")</f>
        <v>low</v>
      </c>
      <c r="Q9845" s="3" t="str">
        <f>IF(Table5[[#This Row],[Profit_Percentage]]&gt;25%,"high_profit","low_profit")&amp;(IF(Table5[[#This Row],[net_sales]]&gt;1000," high_sales"," low_sales"))</f>
        <v>low_profit high_sales</v>
      </c>
      <c r="R9845" s="3"/>
    </row>
    <row r="9846" spans="1:18" ht="14.25" customHeight="1" x14ac:dyDescent="0.3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Table5[[#This Row],[sales]]-(Table5[[#This Row],[sales]]*Table5[[#This Row],[discount]])</f>
        <v>3126.2464</v>
      </c>
      <c r="O9846" s="6">
        <f>Table5[[#This Row],[profit]]/Table5[[#This Row],[net_sales]]</f>
        <v>0.29722225349863657</v>
      </c>
      <c r="P9846" s="3" t="str">
        <f>IF(Table5[[#This Row],[Profit_Percentage]]&lt;=24.5%,"low","high")</f>
        <v>high</v>
      </c>
      <c r="Q9846" s="3" t="str">
        <f>IF(Table5[[#This Row],[Profit_Percentage]]&gt;25%,"high_profit","low_profit")&amp;(IF(Table5[[#This Row],[net_sales]]&gt;1000," high_sales"," low_sales"))</f>
        <v>high_profit high_sales</v>
      </c>
      <c r="R9846" s="3"/>
    </row>
    <row r="9847" spans="1:18" ht="14.25" customHeight="1" x14ac:dyDescent="0.3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Table5[[#This Row],[sales]]-(Table5[[#This Row],[sales]]*Table5[[#This Row],[discount]])</f>
        <v>3267.8548000000001</v>
      </c>
      <c r="O9847" s="6">
        <f>Table5[[#This Row],[profit]]/Table5[[#This Row],[net_sales]]</f>
        <v>0.29052698424666845</v>
      </c>
      <c r="P9847" s="3" t="str">
        <f>IF(Table5[[#This Row],[Profit_Percentage]]&lt;=24.5%,"low","high")</f>
        <v>high</v>
      </c>
      <c r="Q9847" s="3" t="str">
        <f>IF(Table5[[#This Row],[Profit_Percentage]]&gt;25%,"high_profit","low_profit")&amp;(IF(Table5[[#This Row],[net_sales]]&gt;1000," high_sales"," low_sales"))</f>
        <v>high_profit high_sales</v>
      </c>
      <c r="R9847" s="3"/>
    </row>
    <row r="9848" spans="1:18" ht="14.25" customHeight="1" x14ac:dyDescent="0.3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Table5[[#This Row],[sales]]-(Table5[[#This Row],[sales]]*Table5[[#This Row],[discount]])</f>
        <v>2670.3238000000001</v>
      </c>
      <c r="O9848" s="6">
        <f>Table5[[#This Row],[profit]]/Table5[[#This Row],[net_sales]]</f>
        <v>0.17367931184974644</v>
      </c>
      <c r="P9848" s="3" t="str">
        <f>IF(Table5[[#This Row],[Profit_Percentage]]&lt;=24.5%,"low","high")</f>
        <v>low</v>
      </c>
      <c r="Q9848" s="3" t="str">
        <f>IF(Table5[[#This Row],[Profit_Percentage]]&gt;25%,"high_profit","low_profit")&amp;(IF(Table5[[#This Row],[net_sales]]&gt;1000," high_sales"," low_sales"))</f>
        <v>low_profit high_sales</v>
      </c>
      <c r="R9848" s="3"/>
    </row>
    <row r="9849" spans="1:18" ht="14.25" customHeight="1" x14ac:dyDescent="0.3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Table5[[#This Row],[sales]]-(Table5[[#This Row],[sales]]*Table5[[#This Row],[discount]])</f>
        <v>1458.3116</v>
      </c>
      <c r="O9849" s="6">
        <f>Table5[[#This Row],[profit]]/Table5[[#This Row],[net_sales]]</f>
        <v>7.707543435847318E-2</v>
      </c>
      <c r="P9849" s="3" t="str">
        <f>IF(Table5[[#This Row],[Profit_Percentage]]&lt;=24.5%,"low","high")</f>
        <v>low</v>
      </c>
      <c r="Q9849" s="3" t="str">
        <f>IF(Table5[[#This Row],[Profit_Percentage]]&gt;25%,"high_profit","low_profit")&amp;(IF(Table5[[#This Row],[net_sales]]&gt;1000," high_sales"," low_sales"))</f>
        <v>low_profit high_sales</v>
      </c>
      <c r="R9849" s="3"/>
    </row>
    <row r="9850" spans="1:18" ht="14.25" customHeight="1" x14ac:dyDescent="0.3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Table5[[#This Row],[sales]]-(Table5[[#This Row],[sales]]*Table5[[#This Row],[discount]])</f>
        <v>3950.8092000000006</v>
      </c>
      <c r="O9850" s="6">
        <f>Table5[[#This Row],[profit]]/Table5[[#This Row],[net_sales]]</f>
        <v>0.356451027804633</v>
      </c>
      <c r="P9850" s="3" t="str">
        <f>IF(Table5[[#This Row],[Profit_Percentage]]&lt;=24.5%,"low","high")</f>
        <v>high</v>
      </c>
      <c r="Q9850" s="3" t="str">
        <f>IF(Table5[[#This Row],[Profit_Percentage]]&gt;25%,"high_profit","low_profit")&amp;(IF(Table5[[#This Row],[net_sales]]&gt;1000," high_sales"," low_sales"))</f>
        <v>high_profit high_sales</v>
      </c>
      <c r="R9850" s="3"/>
    </row>
    <row r="9851" spans="1:18" ht="14.25" customHeight="1" x14ac:dyDescent="0.3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Table5[[#This Row],[sales]]-(Table5[[#This Row],[sales]]*Table5[[#This Row],[discount]])</f>
        <v>3348.1199000000001</v>
      </c>
      <c r="O9851" s="6">
        <f>Table5[[#This Row],[profit]]/Table5[[#This Row],[net_sales]]</f>
        <v>0.14586096513449234</v>
      </c>
      <c r="P9851" s="3" t="str">
        <f>IF(Table5[[#This Row],[Profit_Percentage]]&lt;=24.5%,"low","high")</f>
        <v>low</v>
      </c>
      <c r="Q9851" s="3" t="str">
        <f>IF(Table5[[#This Row],[Profit_Percentage]]&gt;25%,"high_profit","low_profit")&amp;(IF(Table5[[#This Row],[net_sales]]&gt;1000," high_sales"," low_sales"))</f>
        <v>low_profit high_sales</v>
      </c>
      <c r="R9851" s="3"/>
    </row>
    <row r="9852" spans="1:18" ht="14.25" customHeight="1" x14ac:dyDescent="0.3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Table5[[#This Row],[sales]]-(Table5[[#This Row],[sales]]*Table5[[#This Row],[discount]])</f>
        <v>2380.7589000000003</v>
      </c>
      <c r="O9852" s="6">
        <f>Table5[[#This Row],[profit]]/Table5[[#This Row],[net_sales]]</f>
        <v>0.40285473678162032</v>
      </c>
      <c r="P9852" s="3" t="str">
        <f>IF(Table5[[#This Row],[Profit_Percentage]]&lt;=24.5%,"low","high")</f>
        <v>high</v>
      </c>
      <c r="Q9852" s="3" t="str">
        <f>IF(Table5[[#This Row],[Profit_Percentage]]&gt;25%,"high_profit","low_profit")&amp;(IF(Table5[[#This Row],[net_sales]]&gt;1000," high_sales"," low_sales"))</f>
        <v>high_profit high_sales</v>
      </c>
      <c r="R9852" s="3"/>
    </row>
    <row r="9853" spans="1:18" ht="14.25" customHeight="1" x14ac:dyDescent="0.3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Table5[[#This Row],[sales]]-(Table5[[#This Row],[sales]]*Table5[[#This Row],[discount]])</f>
        <v>2298.8609999999999</v>
      </c>
      <c r="O9853" s="6">
        <f>Table5[[#This Row],[profit]]/Table5[[#This Row],[net_sales]]</f>
        <v>0.18661850368508578</v>
      </c>
      <c r="P9853" s="3" t="str">
        <f>IF(Table5[[#This Row],[Profit_Percentage]]&lt;=24.5%,"low","high")</f>
        <v>low</v>
      </c>
      <c r="Q9853" s="3" t="str">
        <f>IF(Table5[[#This Row],[Profit_Percentage]]&gt;25%,"high_profit","low_profit")&amp;(IF(Table5[[#This Row],[net_sales]]&gt;1000," high_sales"," low_sales"))</f>
        <v>low_profit high_sales</v>
      </c>
      <c r="R9853" s="3"/>
    </row>
    <row r="9854" spans="1:18" ht="14.25" customHeight="1" x14ac:dyDescent="0.3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Table5[[#This Row],[sales]]-(Table5[[#This Row],[sales]]*Table5[[#This Row],[discount]])</f>
        <v>452.3802</v>
      </c>
      <c r="O9854" s="6">
        <f>Table5[[#This Row],[profit]]/Table5[[#This Row],[net_sales]]</f>
        <v>0.22397089881475801</v>
      </c>
      <c r="P9854" s="3" t="str">
        <f>IF(Table5[[#This Row],[Profit_Percentage]]&lt;=24.5%,"low","high")</f>
        <v>low</v>
      </c>
      <c r="Q9854" s="3" t="str">
        <f>IF(Table5[[#This Row],[Profit_Percentage]]&gt;25%,"high_profit","low_profit")&amp;(IF(Table5[[#This Row],[net_sales]]&gt;1000," high_sales"," low_sales"))</f>
        <v>low_profit low_sales</v>
      </c>
      <c r="R9854" s="3"/>
    </row>
    <row r="9855" spans="1:18" ht="14.25" customHeight="1" x14ac:dyDescent="0.3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Table5[[#This Row],[sales]]-(Table5[[#This Row],[sales]]*Table5[[#This Row],[discount]])</f>
        <v>3912.2511999999997</v>
      </c>
      <c r="O9855" s="6">
        <f>Table5[[#This Row],[profit]]/Table5[[#This Row],[net_sales]]</f>
        <v>0.32770390612954509</v>
      </c>
      <c r="P9855" s="3" t="str">
        <f>IF(Table5[[#This Row],[Profit_Percentage]]&lt;=24.5%,"low","high")</f>
        <v>high</v>
      </c>
      <c r="Q9855" s="3" t="str">
        <f>IF(Table5[[#This Row],[Profit_Percentage]]&gt;25%,"high_profit","low_profit")&amp;(IF(Table5[[#This Row],[net_sales]]&gt;1000," high_sales"," low_sales"))</f>
        <v>high_profit high_sales</v>
      </c>
      <c r="R9855" s="3"/>
    </row>
    <row r="9856" spans="1:18" ht="14.25" customHeight="1" x14ac:dyDescent="0.3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Table5[[#This Row],[sales]]-(Table5[[#This Row],[sales]]*Table5[[#This Row],[discount]])</f>
        <v>1465.2590999999998</v>
      </c>
      <c r="O9856" s="6">
        <f>Table5[[#This Row],[profit]]/Table5[[#This Row],[net_sales]]</f>
        <v>0.31805296414811557</v>
      </c>
      <c r="P9856" s="3" t="str">
        <f>IF(Table5[[#This Row],[Profit_Percentage]]&lt;=24.5%,"low","high")</f>
        <v>high</v>
      </c>
      <c r="Q9856" s="3" t="str">
        <f>IF(Table5[[#This Row],[Profit_Percentage]]&gt;25%,"high_profit","low_profit")&amp;(IF(Table5[[#This Row],[net_sales]]&gt;1000," high_sales"," low_sales"))</f>
        <v>high_profit high_sales</v>
      </c>
      <c r="R9856" s="3"/>
    </row>
    <row r="9857" spans="1:18" ht="14.25" customHeight="1" x14ac:dyDescent="0.3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Table5[[#This Row],[sales]]-(Table5[[#This Row],[sales]]*Table5[[#This Row],[discount]])</f>
        <v>2956.0111999999999</v>
      </c>
      <c r="O9857" s="6">
        <f>Table5[[#This Row],[profit]]/Table5[[#This Row],[net_sales]]</f>
        <v>0.22143014884382034</v>
      </c>
      <c r="P9857" s="3" t="str">
        <f>IF(Table5[[#This Row],[Profit_Percentage]]&lt;=24.5%,"low","high")</f>
        <v>low</v>
      </c>
      <c r="Q9857" s="3" t="str">
        <f>IF(Table5[[#This Row],[Profit_Percentage]]&gt;25%,"high_profit","low_profit")&amp;(IF(Table5[[#This Row],[net_sales]]&gt;1000," high_sales"," low_sales"))</f>
        <v>low_profit high_sales</v>
      </c>
      <c r="R9857" s="3"/>
    </row>
    <row r="9858" spans="1:18" ht="14.25" customHeight="1" x14ac:dyDescent="0.3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Table5[[#This Row],[sales]]-(Table5[[#This Row],[sales]]*Table5[[#This Row],[discount]])</f>
        <v>1038.5914</v>
      </c>
      <c r="O9858" s="6">
        <f>Table5[[#This Row],[profit]]/Table5[[#This Row],[net_sales]]</f>
        <v>0.30404642287621481</v>
      </c>
      <c r="P9858" s="3" t="str">
        <f>IF(Table5[[#This Row],[Profit_Percentage]]&lt;=24.5%,"low","high")</f>
        <v>high</v>
      </c>
      <c r="Q9858" s="3" t="str">
        <f>IF(Table5[[#This Row],[Profit_Percentage]]&gt;25%,"high_profit","low_profit")&amp;(IF(Table5[[#This Row],[net_sales]]&gt;1000," high_sales"," low_sales"))</f>
        <v>high_profit high_sales</v>
      </c>
      <c r="R9858" s="3"/>
    </row>
    <row r="9859" spans="1:18" ht="14.25" customHeight="1" x14ac:dyDescent="0.3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Table5[[#This Row],[sales]]-(Table5[[#This Row],[sales]]*Table5[[#This Row],[discount]])</f>
        <v>3970.1279999999997</v>
      </c>
      <c r="O9859" s="6">
        <f>Table5[[#This Row],[profit]]/Table5[[#This Row],[net_sales]]</f>
        <v>0.25661137373908349</v>
      </c>
      <c r="P9859" s="3" t="str">
        <f>IF(Table5[[#This Row],[Profit_Percentage]]&lt;=24.5%,"low","high")</f>
        <v>high</v>
      </c>
      <c r="Q9859" s="3" t="str">
        <f>IF(Table5[[#This Row],[Profit_Percentage]]&gt;25%,"high_profit","low_profit")&amp;(IF(Table5[[#This Row],[net_sales]]&gt;1000," high_sales"," low_sales"))</f>
        <v>high_profit high_sales</v>
      </c>
      <c r="R9859" s="3"/>
    </row>
    <row r="9860" spans="1:18" ht="14.25" customHeight="1" x14ac:dyDescent="0.3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Table5[[#This Row],[sales]]-(Table5[[#This Row],[sales]]*Table5[[#This Row],[discount]])</f>
        <v>773.42200000000003</v>
      </c>
      <c r="O9860" s="6">
        <f>Table5[[#This Row],[profit]]/Table5[[#This Row],[net_sales]]</f>
        <v>0.34764979532519114</v>
      </c>
      <c r="P9860" s="3" t="str">
        <f>IF(Table5[[#This Row],[Profit_Percentage]]&lt;=24.5%,"low","high")</f>
        <v>high</v>
      </c>
      <c r="Q9860" s="3" t="str">
        <f>IF(Table5[[#This Row],[Profit_Percentage]]&gt;25%,"high_profit","low_profit")&amp;(IF(Table5[[#This Row],[net_sales]]&gt;1000," high_sales"," low_sales"))</f>
        <v>high_profit low_sales</v>
      </c>
      <c r="R9860" s="3"/>
    </row>
    <row r="9861" spans="1:18" ht="14.25" customHeight="1" x14ac:dyDescent="0.3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Table5[[#This Row],[sales]]-(Table5[[#This Row],[sales]]*Table5[[#This Row],[discount]])</f>
        <v>1408.9748</v>
      </c>
      <c r="O9861" s="6">
        <f>Table5[[#This Row],[profit]]/Table5[[#This Row],[net_sales]]</f>
        <v>0.34806158350028693</v>
      </c>
      <c r="P9861" s="3" t="str">
        <f>IF(Table5[[#This Row],[Profit_Percentage]]&lt;=24.5%,"low","high")</f>
        <v>high</v>
      </c>
      <c r="Q9861" s="3" t="str">
        <f>IF(Table5[[#This Row],[Profit_Percentage]]&gt;25%,"high_profit","low_profit")&amp;(IF(Table5[[#This Row],[net_sales]]&gt;1000," high_sales"," low_sales"))</f>
        <v>high_profit high_sales</v>
      </c>
      <c r="R9861" s="3"/>
    </row>
    <row r="9862" spans="1:18" ht="14.25" customHeight="1" x14ac:dyDescent="0.3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Table5[[#This Row],[sales]]-(Table5[[#This Row],[sales]]*Table5[[#This Row],[discount]])</f>
        <v>2047.2623999999998</v>
      </c>
      <c r="O9862" s="6">
        <f>Table5[[#This Row],[profit]]/Table5[[#This Row],[net_sales]]</f>
        <v>0.13327065450916306</v>
      </c>
      <c r="P9862" s="3" t="str">
        <f>IF(Table5[[#This Row],[Profit_Percentage]]&lt;=24.5%,"low","high")</f>
        <v>low</v>
      </c>
      <c r="Q9862" s="3" t="str">
        <f>IF(Table5[[#This Row],[Profit_Percentage]]&gt;25%,"high_profit","low_profit")&amp;(IF(Table5[[#This Row],[net_sales]]&gt;1000," high_sales"," low_sales"))</f>
        <v>low_profit high_sales</v>
      </c>
      <c r="R9862" s="3"/>
    </row>
    <row r="9863" spans="1:18" ht="14.25" customHeight="1" x14ac:dyDescent="0.3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Table5[[#This Row],[sales]]-(Table5[[#This Row],[sales]]*Table5[[#This Row],[discount]])</f>
        <v>2657.9328</v>
      </c>
      <c r="O9863" s="6">
        <f>Table5[[#This Row],[profit]]/Table5[[#This Row],[net_sales]]</f>
        <v>8.5931442661003318E-2</v>
      </c>
      <c r="P9863" s="3" t="str">
        <f>IF(Table5[[#This Row],[Profit_Percentage]]&lt;=24.5%,"low","high")</f>
        <v>low</v>
      </c>
      <c r="Q9863" s="3" t="str">
        <f>IF(Table5[[#This Row],[Profit_Percentage]]&gt;25%,"high_profit","low_profit")&amp;(IF(Table5[[#This Row],[net_sales]]&gt;1000," high_sales"," low_sales"))</f>
        <v>low_profit high_sales</v>
      </c>
      <c r="R9863" s="3"/>
    </row>
    <row r="9864" spans="1:18" ht="14.25" customHeight="1" x14ac:dyDescent="0.3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Table5[[#This Row],[sales]]-(Table5[[#This Row],[sales]]*Table5[[#This Row],[discount]])</f>
        <v>2613.1536000000001</v>
      </c>
      <c r="O9864" s="6">
        <f>Table5[[#This Row],[profit]]/Table5[[#This Row],[net_sales]]</f>
        <v>0.23012807207352831</v>
      </c>
      <c r="P9864" s="3" t="str">
        <f>IF(Table5[[#This Row],[Profit_Percentage]]&lt;=24.5%,"low","high")</f>
        <v>low</v>
      </c>
      <c r="Q9864" s="3" t="str">
        <f>IF(Table5[[#This Row],[Profit_Percentage]]&gt;25%,"high_profit","low_profit")&amp;(IF(Table5[[#This Row],[net_sales]]&gt;1000," high_sales"," low_sales"))</f>
        <v>low_profit high_sales</v>
      </c>
      <c r="R9864" s="3"/>
    </row>
    <row r="9865" spans="1:18" ht="14.25" customHeight="1" x14ac:dyDescent="0.3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Table5[[#This Row],[sales]]-(Table5[[#This Row],[sales]]*Table5[[#This Row],[discount]])</f>
        <v>2214.6124</v>
      </c>
      <c r="O9865" s="6">
        <f>Table5[[#This Row],[profit]]/Table5[[#This Row],[net_sales]]</f>
        <v>6.1098727705127996E-2</v>
      </c>
      <c r="P9865" s="3" t="str">
        <f>IF(Table5[[#This Row],[Profit_Percentage]]&lt;=24.5%,"low","high")</f>
        <v>low</v>
      </c>
      <c r="Q9865" s="3" t="str">
        <f>IF(Table5[[#This Row],[Profit_Percentage]]&gt;25%,"high_profit","low_profit")&amp;(IF(Table5[[#This Row],[net_sales]]&gt;1000," high_sales"," low_sales"))</f>
        <v>low_profit high_sales</v>
      </c>
      <c r="R9865" s="3"/>
    </row>
    <row r="9866" spans="1:18" ht="14.25" customHeight="1" x14ac:dyDescent="0.3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Table5[[#This Row],[sales]]-(Table5[[#This Row],[sales]]*Table5[[#This Row],[discount]])</f>
        <v>462.15649999999999</v>
      </c>
      <c r="O9866" s="6">
        <f>Table5[[#This Row],[profit]]/Table5[[#This Row],[net_sales]]</f>
        <v>0.10561357462244933</v>
      </c>
      <c r="P9866" s="3" t="str">
        <f>IF(Table5[[#This Row],[Profit_Percentage]]&lt;=24.5%,"low","high")</f>
        <v>low</v>
      </c>
      <c r="Q9866" s="3" t="str">
        <f>IF(Table5[[#This Row],[Profit_Percentage]]&gt;25%,"high_profit","low_profit")&amp;(IF(Table5[[#This Row],[net_sales]]&gt;1000," high_sales"," low_sales"))</f>
        <v>low_profit low_sales</v>
      </c>
      <c r="R9866" s="3"/>
    </row>
    <row r="9867" spans="1:18" ht="14.25" customHeight="1" x14ac:dyDescent="0.3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Table5[[#This Row],[sales]]-(Table5[[#This Row],[sales]]*Table5[[#This Row],[discount]])</f>
        <v>2075.1248000000001</v>
      </c>
      <c r="O9867" s="6">
        <f>Table5[[#This Row],[profit]]/Table5[[#This Row],[net_sales]]</f>
        <v>0.11147763257419506</v>
      </c>
      <c r="P9867" s="3" t="str">
        <f>IF(Table5[[#This Row],[Profit_Percentage]]&lt;=24.5%,"low","high")</f>
        <v>low</v>
      </c>
      <c r="Q9867" s="3" t="str">
        <f>IF(Table5[[#This Row],[Profit_Percentage]]&gt;25%,"high_profit","low_profit")&amp;(IF(Table5[[#This Row],[net_sales]]&gt;1000," high_sales"," low_sales"))</f>
        <v>low_profit high_sales</v>
      </c>
      <c r="R9867" s="3"/>
    </row>
    <row r="9868" spans="1:18" ht="14.25" customHeight="1" x14ac:dyDescent="0.3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Table5[[#This Row],[sales]]-(Table5[[#This Row],[sales]]*Table5[[#This Row],[discount]])</f>
        <v>1339.7769000000001</v>
      </c>
      <c r="O9868" s="6">
        <f>Table5[[#This Row],[profit]]/Table5[[#This Row],[net_sales]]</f>
        <v>0.31342531730469453</v>
      </c>
      <c r="P9868" s="3" t="str">
        <f>IF(Table5[[#This Row],[Profit_Percentage]]&lt;=24.5%,"low","high")</f>
        <v>high</v>
      </c>
      <c r="Q9868" s="3" t="str">
        <f>IF(Table5[[#This Row],[Profit_Percentage]]&gt;25%,"high_profit","low_profit")&amp;(IF(Table5[[#This Row],[net_sales]]&gt;1000," high_sales"," low_sales"))</f>
        <v>high_profit high_sales</v>
      </c>
      <c r="R9868" s="3"/>
    </row>
    <row r="9869" spans="1:18" ht="14.25" customHeight="1" x14ac:dyDescent="0.3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Table5[[#This Row],[sales]]-(Table5[[#This Row],[sales]]*Table5[[#This Row],[discount]])</f>
        <v>1827.3805</v>
      </c>
      <c r="O9869" s="6">
        <f>Table5[[#This Row],[profit]]/Table5[[#This Row],[net_sales]]</f>
        <v>0.44696219533917536</v>
      </c>
      <c r="P9869" s="3" t="str">
        <f>IF(Table5[[#This Row],[Profit_Percentage]]&lt;=24.5%,"low","high")</f>
        <v>high</v>
      </c>
      <c r="Q9869" s="3" t="str">
        <f>IF(Table5[[#This Row],[Profit_Percentage]]&gt;25%,"high_profit","low_profit")&amp;(IF(Table5[[#This Row],[net_sales]]&gt;1000," high_sales"," low_sales"))</f>
        <v>high_profit high_sales</v>
      </c>
      <c r="R9869" s="3"/>
    </row>
    <row r="9870" spans="1:18" ht="14.25" customHeight="1" x14ac:dyDescent="0.3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Table5[[#This Row],[sales]]-(Table5[[#This Row],[sales]]*Table5[[#This Row],[discount]])</f>
        <v>784.58849999999995</v>
      </c>
      <c r="O9870" s="6">
        <f>Table5[[#This Row],[profit]]/Table5[[#This Row],[net_sales]]</f>
        <v>0.10546930014905903</v>
      </c>
      <c r="P9870" s="3" t="str">
        <f>IF(Table5[[#This Row],[Profit_Percentage]]&lt;=24.5%,"low","high")</f>
        <v>low</v>
      </c>
      <c r="Q9870" s="3" t="str">
        <f>IF(Table5[[#This Row],[Profit_Percentage]]&gt;25%,"high_profit","low_profit")&amp;(IF(Table5[[#This Row],[net_sales]]&gt;1000," high_sales"," low_sales"))</f>
        <v>low_profit low_sales</v>
      </c>
      <c r="R9870" s="3"/>
    </row>
    <row r="9871" spans="1:18" ht="14.25" customHeight="1" x14ac:dyDescent="0.3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Table5[[#This Row],[sales]]-(Table5[[#This Row],[sales]]*Table5[[#This Row],[discount]])</f>
        <v>1583.5326</v>
      </c>
      <c r="O9871" s="6">
        <f>Table5[[#This Row],[profit]]/Table5[[#This Row],[net_sales]]</f>
        <v>0.16404461771105944</v>
      </c>
      <c r="P9871" s="3" t="str">
        <f>IF(Table5[[#This Row],[Profit_Percentage]]&lt;=24.5%,"low","high")</f>
        <v>low</v>
      </c>
      <c r="Q9871" s="3" t="str">
        <f>IF(Table5[[#This Row],[Profit_Percentage]]&gt;25%,"high_profit","low_profit")&amp;(IF(Table5[[#This Row],[net_sales]]&gt;1000," high_sales"," low_sales"))</f>
        <v>low_profit high_sales</v>
      </c>
      <c r="R9871" s="3"/>
    </row>
    <row r="9872" spans="1:18" ht="14.25" customHeight="1" x14ac:dyDescent="0.3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Table5[[#This Row],[sales]]-(Table5[[#This Row],[sales]]*Table5[[#This Row],[discount]])</f>
        <v>3190.4267999999993</v>
      </c>
      <c r="O9872" s="6">
        <f>Table5[[#This Row],[profit]]/Table5[[#This Row],[net_sales]]</f>
        <v>0.34470623178065085</v>
      </c>
      <c r="P9872" s="3" t="str">
        <f>IF(Table5[[#This Row],[Profit_Percentage]]&lt;=24.5%,"low","high")</f>
        <v>high</v>
      </c>
      <c r="Q9872" s="3" t="str">
        <f>IF(Table5[[#This Row],[Profit_Percentage]]&gt;25%,"high_profit","low_profit")&amp;(IF(Table5[[#This Row],[net_sales]]&gt;1000," high_sales"," low_sales"))</f>
        <v>high_profit high_sales</v>
      </c>
      <c r="R9872" s="3"/>
    </row>
    <row r="9873" spans="1:18" ht="14.25" customHeight="1" x14ac:dyDescent="0.3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Table5[[#This Row],[sales]]-(Table5[[#This Row],[sales]]*Table5[[#This Row],[discount]])</f>
        <v>481.90500000000003</v>
      </c>
      <c r="O9873" s="6">
        <f>Table5[[#This Row],[profit]]/Table5[[#This Row],[net_sales]]</f>
        <v>0.1119307747377595</v>
      </c>
      <c r="P9873" s="3" t="str">
        <f>IF(Table5[[#This Row],[Profit_Percentage]]&lt;=24.5%,"low","high")</f>
        <v>low</v>
      </c>
      <c r="Q9873" s="3" t="str">
        <f>IF(Table5[[#This Row],[Profit_Percentage]]&gt;25%,"high_profit","low_profit")&amp;(IF(Table5[[#This Row],[net_sales]]&gt;1000," high_sales"," low_sales"))</f>
        <v>low_profit low_sales</v>
      </c>
      <c r="R9873" s="3"/>
    </row>
    <row r="9874" spans="1:18" ht="14.25" customHeight="1" x14ac:dyDescent="0.3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Table5[[#This Row],[sales]]-(Table5[[#This Row],[sales]]*Table5[[#This Row],[discount]])</f>
        <v>1708.8063999999999</v>
      </c>
      <c r="O9874" s="6">
        <f>Table5[[#This Row],[profit]]/Table5[[#This Row],[net_sales]]</f>
        <v>0.24458007647911431</v>
      </c>
      <c r="P9874" s="3" t="str">
        <f>IF(Table5[[#This Row],[Profit_Percentage]]&lt;=24.5%,"low","high")</f>
        <v>low</v>
      </c>
      <c r="Q9874" s="3" t="str">
        <f>IF(Table5[[#This Row],[Profit_Percentage]]&gt;25%,"high_profit","low_profit")&amp;(IF(Table5[[#This Row],[net_sales]]&gt;1000," high_sales"," low_sales"))</f>
        <v>low_profit high_sales</v>
      </c>
      <c r="R9874" s="3"/>
    </row>
    <row r="9875" spans="1:18" ht="14.25" customHeight="1" x14ac:dyDescent="0.3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Table5[[#This Row],[sales]]-(Table5[[#This Row],[sales]]*Table5[[#This Row],[discount]])</f>
        <v>429.90219999999999</v>
      </c>
      <c r="O9875" s="6">
        <f>Table5[[#This Row],[profit]]/Table5[[#This Row],[net_sales]]</f>
        <v>0.17950594344481141</v>
      </c>
      <c r="P9875" s="3" t="str">
        <f>IF(Table5[[#This Row],[Profit_Percentage]]&lt;=24.5%,"low","high")</f>
        <v>low</v>
      </c>
      <c r="Q9875" s="3" t="str">
        <f>IF(Table5[[#This Row],[Profit_Percentage]]&gt;25%,"high_profit","low_profit")&amp;(IF(Table5[[#This Row],[net_sales]]&gt;1000," high_sales"," low_sales"))</f>
        <v>low_profit low_sales</v>
      </c>
      <c r="R9875" s="3"/>
    </row>
    <row r="9876" spans="1:18" ht="14.25" customHeight="1" x14ac:dyDescent="0.3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Table5[[#This Row],[sales]]-(Table5[[#This Row],[sales]]*Table5[[#This Row],[discount]])</f>
        <v>460.71840000000003</v>
      </c>
      <c r="O9876" s="6">
        <f>Table5[[#This Row],[profit]]/Table5[[#This Row],[net_sales]]</f>
        <v>0.12825621898322273</v>
      </c>
      <c r="P9876" s="3" t="str">
        <f>IF(Table5[[#This Row],[Profit_Percentage]]&lt;=24.5%,"low","high")</f>
        <v>low</v>
      </c>
      <c r="Q9876" s="3" t="str">
        <f>IF(Table5[[#This Row],[Profit_Percentage]]&gt;25%,"high_profit","low_profit")&amp;(IF(Table5[[#This Row],[net_sales]]&gt;1000," high_sales"," low_sales"))</f>
        <v>low_profit low_sales</v>
      </c>
      <c r="R9876" s="3"/>
    </row>
    <row r="9877" spans="1:18" ht="14.25" customHeight="1" x14ac:dyDescent="0.3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Table5[[#This Row],[sales]]-(Table5[[#This Row],[sales]]*Table5[[#This Row],[discount]])</f>
        <v>2635.1947999999998</v>
      </c>
      <c r="O9877" s="6">
        <f>Table5[[#This Row],[profit]]/Table5[[#This Row],[net_sales]]</f>
        <v>0.11581307006222084</v>
      </c>
      <c r="P9877" s="3" t="str">
        <f>IF(Table5[[#This Row],[Profit_Percentage]]&lt;=24.5%,"low","high")</f>
        <v>low</v>
      </c>
      <c r="Q9877" s="3" t="str">
        <f>IF(Table5[[#This Row],[Profit_Percentage]]&gt;25%,"high_profit","low_profit")&amp;(IF(Table5[[#This Row],[net_sales]]&gt;1000," high_sales"," low_sales"))</f>
        <v>low_profit high_sales</v>
      </c>
      <c r="R9877" s="3"/>
    </row>
    <row r="9878" spans="1:18" ht="14.25" customHeight="1" x14ac:dyDescent="0.3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Table5[[#This Row],[sales]]-(Table5[[#This Row],[sales]]*Table5[[#This Row],[discount]])</f>
        <v>1752.1965999999998</v>
      </c>
      <c r="O9878" s="6">
        <f>Table5[[#This Row],[profit]]/Table5[[#This Row],[net_sales]]</f>
        <v>0.13501909545995011</v>
      </c>
      <c r="P9878" s="3" t="str">
        <f>IF(Table5[[#This Row],[Profit_Percentage]]&lt;=24.5%,"low","high")</f>
        <v>low</v>
      </c>
      <c r="Q9878" s="3" t="str">
        <f>IF(Table5[[#This Row],[Profit_Percentage]]&gt;25%,"high_profit","low_profit")&amp;(IF(Table5[[#This Row],[net_sales]]&gt;1000," high_sales"," low_sales"))</f>
        <v>low_profit high_sales</v>
      </c>
      <c r="R9878" s="3"/>
    </row>
    <row r="9879" spans="1:18" ht="14.25" customHeight="1" x14ac:dyDescent="0.3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Table5[[#This Row],[sales]]-(Table5[[#This Row],[sales]]*Table5[[#This Row],[discount]])</f>
        <v>1700.4665</v>
      </c>
      <c r="O9879" s="6">
        <f>Table5[[#This Row],[profit]]/Table5[[#This Row],[net_sales]]</f>
        <v>0.38121891845561201</v>
      </c>
      <c r="P9879" s="3" t="str">
        <f>IF(Table5[[#This Row],[Profit_Percentage]]&lt;=24.5%,"low","high")</f>
        <v>high</v>
      </c>
      <c r="Q9879" s="3" t="str">
        <f>IF(Table5[[#This Row],[Profit_Percentage]]&gt;25%,"high_profit","low_profit")&amp;(IF(Table5[[#This Row],[net_sales]]&gt;1000," high_sales"," low_sales"))</f>
        <v>high_profit high_sales</v>
      </c>
      <c r="R9879" s="3"/>
    </row>
    <row r="9880" spans="1:18" ht="14.25" customHeight="1" x14ac:dyDescent="0.3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Table5[[#This Row],[sales]]-(Table5[[#This Row],[sales]]*Table5[[#This Row],[discount]])</f>
        <v>3176.1863999999996</v>
      </c>
      <c r="O9880" s="6">
        <f>Table5[[#This Row],[profit]]/Table5[[#This Row],[net_sales]]</f>
        <v>0.16947997762347955</v>
      </c>
      <c r="P9880" s="3" t="str">
        <f>IF(Table5[[#This Row],[Profit_Percentage]]&lt;=24.5%,"low","high")</f>
        <v>low</v>
      </c>
      <c r="Q9880" s="3" t="str">
        <f>IF(Table5[[#This Row],[Profit_Percentage]]&gt;25%,"high_profit","low_profit")&amp;(IF(Table5[[#This Row],[net_sales]]&gt;1000," high_sales"," low_sales"))</f>
        <v>low_profit high_sales</v>
      </c>
      <c r="R9880" s="3"/>
    </row>
    <row r="9881" spans="1:18" ht="14.25" customHeight="1" x14ac:dyDescent="0.3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Table5[[#This Row],[sales]]-(Table5[[#This Row],[sales]]*Table5[[#This Row],[discount]])</f>
        <v>2750.0015999999996</v>
      </c>
      <c r="O9881" s="6">
        <f>Table5[[#This Row],[profit]]/Table5[[#This Row],[net_sales]]</f>
        <v>0.35169070447086287</v>
      </c>
      <c r="P9881" s="3" t="str">
        <f>IF(Table5[[#This Row],[Profit_Percentage]]&lt;=24.5%,"low","high")</f>
        <v>high</v>
      </c>
      <c r="Q9881" s="3" t="str">
        <f>IF(Table5[[#This Row],[Profit_Percentage]]&gt;25%,"high_profit","low_profit")&amp;(IF(Table5[[#This Row],[net_sales]]&gt;1000," high_sales"," low_sales"))</f>
        <v>high_profit high_sales</v>
      </c>
      <c r="R9881" s="3"/>
    </row>
    <row r="9882" spans="1:18" ht="14.25" customHeight="1" x14ac:dyDescent="0.3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Table5[[#This Row],[sales]]-(Table5[[#This Row],[sales]]*Table5[[#This Row],[discount]])</f>
        <v>3827.9545999999996</v>
      </c>
      <c r="O9882" s="6">
        <f>Table5[[#This Row],[profit]]/Table5[[#This Row],[net_sales]]</f>
        <v>0.20831751766334952</v>
      </c>
      <c r="P9882" s="3" t="str">
        <f>IF(Table5[[#This Row],[Profit_Percentage]]&lt;=24.5%,"low","high")</f>
        <v>low</v>
      </c>
      <c r="Q9882" s="3" t="str">
        <f>IF(Table5[[#This Row],[Profit_Percentage]]&gt;25%,"high_profit","low_profit")&amp;(IF(Table5[[#This Row],[net_sales]]&gt;1000," high_sales"," low_sales"))</f>
        <v>low_profit high_sales</v>
      </c>
      <c r="R9882" s="3"/>
    </row>
    <row r="9883" spans="1:18" ht="14.25" customHeight="1" x14ac:dyDescent="0.3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Table5[[#This Row],[sales]]-(Table5[[#This Row],[sales]]*Table5[[#This Row],[discount]])</f>
        <v>2620.5060000000003</v>
      </c>
      <c r="O9883" s="6">
        <f>Table5[[#This Row],[profit]]/Table5[[#This Row],[net_sales]]</f>
        <v>8.3556381859076059E-2</v>
      </c>
      <c r="P9883" s="3" t="str">
        <f>IF(Table5[[#This Row],[Profit_Percentage]]&lt;=24.5%,"low","high")</f>
        <v>low</v>
      </c>
      <c r="Q9883" s="3" t="str">
        <f>IF(Table5[[#This Row],[Profit_Percentage]]&gt;25%,"high_profit","low_profit")&amp;(IF(Table5[[#This Row],[net_sales]]&gt;1000," high_sales"," low_sales"))</f>
        <v>low_profit high_sales</v>
      </c>
      <c r="R9883" s="3"/>
    </row>
    <row r="9884" spans="1:18" ht="14.25" customHeight="1" x14ac:dyDescent="0.3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Table5[[#This Row],[sales]]-(Table5[[#This Row],[sales]]*Table5[[#This Row],[discount]])</f>
        <v>1874.4375</v>
      </c>
      <c r="O9884" s="6">
        <f>Table5[[#This Row],[profit]]/Table5[[#This Row],[net_sales]]</f>
        <v>0.13956720349438165</v>
      </c>
      <c r="P9884" s="3" t="str">
        <f>IF(Table5[[#This Row],[Profit_Percentage]]&lt;=24.5%,"low","high")</f>
        <v>low</v>
      </c>
      <c r="Q9884" s="3" t="str">
        <f>IF(Table5[[#This Row],[Profit_Percentage]]&gt;25%,"high_profit","low_profit")&amp;(IF(Table5[[#This Row],[net_sales]]&gt;1000," high_sales"," low_sales"))</f>
        <v>low_profit high_sales</v>
      </c>
      <c r="R9884" s="3"/>
    </row>
    <row r="9885" spans="1:18" ht="14.25" customHeight="1" x14ac:dyDescent="0.3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Table5[[#This Row],[sales]]-(Table5[[#This Row],[sales]]*Table5[[#This Row],[discount]])</f>
        <v>2115.0630000000001</v>
      </c>
      <c r="O9885" s="6">
        <f>Table5[[#This Row],[profit]]/Table5[[#This Row],[net_sales]]</f>
        <v>6.8026342477741794E-2</v>
      </c>
      <c r="P9885" s="3" t="str">
        <f>IF(Table5[[#This Row],[Profit_Percentage]]&lt;=24.5%,"low","high")</f>
        <v>low</v>
      </c>
      <c r="Q9885" s="3" t="str">
        <f>IF(Table5[[#This Row],[Profit_Percentage]]&gt;25%,"high_profit","low_profit")&amp;(IF(Table5[[#This Row],[net_sales]]&gt;1000," high_sales"," low_sales"))</f>
        <v>low_profit high_sales</v>
      </c>
      <c r="R9885" s="3"/>
    </row>
    <row r="9886" spans="1:18" ht="14.25" customHeight="1" x14ac:dyDescent="0.3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Table5[[#This Row],[sales]]-(Table5[[#This Row],[sales]]*Table5[[#This Row],[discount]])</f>
        <v>3501.5563999999999</v>
      </c>
      <c r="O9886" s="6">
        <f>Table5[[#This Row],[profit]]/Table5[[#This Row],[net_sales]]</f>
        <v>0.31000500234695633</v>
      </c>
      <c r="P9886" s="3" t="str">
        <f>IF(Table5[[#This Row],[Profit_Percentage]]&lt;=24.5%,"low","high")</f>
        <v>high</v>
      </c>
      <c r="Q9886" s="3" t="str">
        <f>IF(Table5[[#This Row],[Profit_Percentage]]&gt;25%,"high_profit","low_profit")&amp;(IF(Table5[[#This Row],[net_sales]]&gt;1000," high_sales"," low_sales"))</f>
        <v>high_profit high_sales</v>
      </c>
      <c r="R9886" s="3"/>
    </row>
    <row r="9887" spans="1:18" ht="14.25" customHeight="1" x14ac:dyDescent="0.3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Table5[[#This Row],[sales]]-(Table5[[#This Row],[sales]]*Table5[[#This Row],[discount]])</f>
        <v>1539.5346</v>
      </c>
      <c r="O9887" s="6">
        <f>Table5[[#This Row],[profit]]/Table5[[#This Row],[net_sales]]</f>
        <v>0.44222455279666989</v>
      </c>
      <c r="P9887" s="3" t="str">
        <f>IF(Table5[[#This Row],[Profit_Percentage]]&lt;=24.5%,"low","high")</f>
        <v>high</v>
      </c>
      <c r="Q9887" s="3" t="str">
        <f>IF(Table5[[#This Row],[Profit_Percentage]]&gt;25%,"high_profit","low_profit")&amp;(IF(Table5[[#This Row],[net_sales]]&gt;1000," high_sales"," low_sales"))</f>
        <v>high_profit high_sales</v>
      </c>
      <c r="R9887" s="3"/>
    </row>
    <row r="9888" spans="1:18" ht="14.25" customHeight="1" x14ac:dyDescent="0.3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Table5[[#This Row],[sales]]-(Table5[[#This Row],[sales]]*Table5[[#This Row],[discount]])</f>
        <v>377.14469999999994</v>
      </c>
      <c r="O9888" s="6">
        <f>Table5[[#This Row],[profit]]/Table5[[#This Row],[net_sales]]</f>
        <v>0.19199527396248708</v>
      </c>
      <c r="P9888" s="3" t="str">
        <f>IF(Table5[[#This Row],[Profit_Percentage]]&lt;=24.5%,"low","high")</f>
        <v>low</v>
      </c>
      <c r="Q9888" s="3" t="str">
        <f>IF(Table5[[#This Row],[Profit_Percentage]]&gt;25%,"high_profit","low_profit")&amp;(IF(Table5[[#This Row],[net_sales]]&gt;1000," high_sales"," low_sales"))</f>
        <v>low_profit low_sales</v>
      </c>
      <c r="R9888" s="3"/>
    </row>
    <row r="9889" spans="1:18" ht="14.25" customHeight="1" x14ac:dyDescent="0.3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Table5[[#This Row],[sales]]-(Table5[[#This Row],[sales]]*Table5[[#This Row],[discount]])</f>
        <v>421.61500000000001</v>
      </c>
      <c r="O9889" s="6">
        <f>Table5[[#This Row],[profit]]/Table5[[#This Row],[net_sales]]</f>
        <v>0.26040344864390497</v>
      </c>
      <c r="P9889" s="3" t="str">
        <f>IF(Table5[[#This Row],[Profit_Percentage]]&lt;=24.5%,"low","high")</f>
        <v>high</v>
      </c>
      <c r="Q9889" s="3" t="str">
        <f>IF(Table5[[#This Row],[Profit_Percentage]]&gt;25%,"high_profit","low_profit")&amp;(IF(Table5[[#This Row],[net_sales]]&gt;1000," high_sales"," low_sales"))</f>
        <v>high_profit low_sales</v>
      </c>
      <c r="R9889" s="3"/>
    </row>
    <row r="9890" spans="1:18" ht="14.25" customHeight="1" x14ac:dyDescent="0.3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Table5[[#This Row],[sales]]-(Table5[[#This Row],[sales]]*Table5[[#This Row],[discount]])</f>
        <v>1313.2941000000001</v>
      </c>
      <c r="O9890" s="6">
        <f>Table5[[#This Row],[profit]]/Table5[[#This Row],[net_sales]]</f>
        <v>0.32026337436526975</v>
      </c>
      <c r="P9890" s="3" t="str">
        <f>IF(Table5[[#This Row],[Profit_Percentage]]&lt;=24.5%,"low","high")</f>
        <v>high</v>
      </c>
      <c r="Q9890" s="3" t="str">
        <f>IF(Table5[[#This Row],[Profit_Percentage]]&gt;25%,"high_profit","low_profit")&amp;(IF(Table5[[#This Row],[net_sales]]&gt;1000," high_sales"," low_sales"))</f>
        <v>high_profit high_sales</v>
      </c>
      <c r="R9890" s="3"/>
    </row>
    <row r="9891" spans="1:18" ht="14.25" customHeight="1" x14ac:dyDescent="0.3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Table5[[#This Row],[sales]]-(Table5[[#This Row],[sales]]*Table5[[#This Row],[discount]])</f>
        <v>341.54070000000002</v>
      </c>
      <c r="O9891" s="6">
        <f>Table5[[#This Row],[profit]]/Table5[[#This Row],[net_sales]]</f>
        <v>0.20773512497924845</v>
      </c>
      <c r="P9891" s="3" t="str">
        <f>IF(Table5[[#This Row],[Profit_Percentage]]&lt;=24.5%,"low","high")</f>
        <v>low</v>
      </c>
      <c r="Q9891" s="3" t="str">
        <f>IF(Table5[[#This Row],[Profit_Percentage]]&gt;25%,"high_profit","low_profit")&amp;(IF(Table5[[#This Row],[net_sales]]&gt;1000," high_sales"," low_sales"))</f>
        <v>low_profit low_sales</v>
      </c>
      <c r="R9891" s="3"/>
    </row>
    <row r="9892" spans="1:18" ht="14.25" customHeight="1" x14ac:dyDescent="0.3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Table5[[#This Row],[sales]]-(Table5[[#This Row],[sales]]*Table5[[#This Row],[discount]])</f>
        <v>1208.6185</v>
      </c>
      <c r="O9892" s="6">
        <f>Table5[[#This Row],[profit]]/Table5[[#This Row],[net_sales]]</f>
        <v>0.2105461731720969</v>
      </c>
      <c r="P9892" s="3" t="str">
        <f>IF(Table5[[#This Row],[Profit_Percentage]]&lt;=24.5%,"low","high")</f>
        <v>low</v>
      </c>
      <c r="Q9892" s="3" t="str">
        <f>IF(Table5[[#This Row],[Profit_Percentage]]&gt;25%,"high_profit","low_profit")&amp;(IF(Table5[[#This Row],[net_sales]]&gt;1000," high_sales"," low_sales"))</f>
        <v>low_profit high_sales</v>
      </c>
      <c r="R9892" s="3"/>
    </row>
    <row r="9893" spans="1:18" ht="14.25" customHeight="1" x14ac:dyDescent="0.3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Table5[[#This Row],[sales]]-(Table5[[#This Row],[sales]]*Table5[[#This Row],[discount]])</f>
        <v>1890.3252</v>
      </c>
      <c r="O9893" s="6">
        <f>Table5[[#This Row],[profit]]/Table5[[#This Row],[net_sales]]</f>
        <v>9.9300374348286743E-2</v>
      </c>
      <c r="P9893" s="3" t="str">
        <f>IF(Table5[[#This Row],[Profit_Percentage]]&lt;=24.5%,"low","high")</f>
        <v>low</v>
      </c>
      <c r="Q9893" s="3" t="str">
        <f>IF(Table5[[#This Row],[Profit_Percentage]]&gt;25%,"high_profit","low_profit")&amp;(IF(Table5[[#This Row],[net_sales]]&gt;1000," high_sales"," low_sales"))</f>
        <v>low_profit high_sales</v>
      </c>
      <c r="R9893" s="3"/>
    </row>
    <row r="9894" spans="1:18" ht="14.25" customHeight="1" x14ac:dyDescent="0.3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Table5[[#This Row],[sales]]-(Table5[[#This Row],[sales]]*Table5[[#This Row],[discount]])</f>
        <v>123.9007</v>
      </c>
      <c r="O9894" s="6">
        <f>Table5[[#This Row],[profit]]/Table5[[#This Row],[net_sales]]</f>
        <v>0.36513110902521134</v>
      </c>
      <c r="P9894" s="3" t="str">
        <f>IF(Table5[[#This Row],[Profit_Percentage]]&lt;=24.5%,"low","high")</f>
        <v>high</v>
      </c>
      <c r="Q9894" s="3" t="str">
        <f>IF(Table5[[#This Row],[Profit_Percentage]]&gt;25%,"high_profit","low_profit")&amp;(IF(Table5[[#This Row],[net_sales]]&gt;1000," high_sales"," low_sales"))</f>
        <v>high_profit low_sales</v>
      </c>
      <c r="R9894" s="3"/>
    </row>
    <row r="9895" spans="1:18" ht="14.25" customHeight="1" x14ac:dyDescent="0.3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Table5[[#This Row],[sales]]-(Table5[[#This Row],[sales]]*Table5[[#This Row],[discount]])</f>
        <v>2203.2431999999999</v>
      </c>
      <c r="O9895" s="6">
        <f>Table5[[#This Row],[profit]]/Table5[[#This Row],[net_sales]]</f>
        <v>0.15920621019050463</v>
      </c>
      <c r="P9895" s="3" t="str">
        <f>IF(Table5[[#This Row],[Profit_Percentage]]&lt;=24.5%,"low","high")</f>
        <v>low</v>
      </c>
      <c r="Q9895" s="3" t="str">
        <f>IF(Table5[[#This Row],[Profit_Percentage]]&gt;25%,"high_profit","low_profit")&amp;(IF(Table5[[#This Row],[net_sales]]&gt;1000," high_sales"," low_sales"))</f>
        <v>low_profit high_sales</v>
      </c>
      <c r="R9895" s="3"/>
    </row>
    <row r="9896" spans="1:18" ht="14.25" customHeight="1" x14ac:dyDescent="0.3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Table5[[#This Row],[sales]]-(Table5[[#This Row],[sales]]*Table5[[#This Row],[discount]])</f>
        <v>3263.0219999999999</v>
      </c>
      <c r="O9896" s="6">
        <f>Table5[[#This Row],[profit]]/Table5[[#This Row],[net_sales]]</f>
        <v>0.25492626160657206</v>
      </c>
      <c r="P9896" s="3" t="str">
        <f>IF(Table5[[#This Row],[Profit_Percentage]]&lt;=24.5%,"low","high")</f>
        <v>high</v>
      </c>
      <c r="Q9896" s="3" t="str">
        <f>IF(Table5[[#This Row],[Profit_Percentage]]&gt;25%,"high_profit","low_profit")&amp;(IF(Table5[[#This Row],[net_sales]]&gt;1000," high_sales"," low_sales"))</f>
        <v>high_profit high_sales</v>
      </c>
      <c r="R9896" s="3"/>
    </row>
    <row r="9897" spans="1:18" ht="14.25" customHeight="1" x14ac:dyDescent="0.3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Table5[[#This Row],[sales]]-(Table5[[#This Row],[sales]]*Table5[[#This Row],[discount]])</f>
        <v>690.97500000000002</v>
      </c>
      <c r="O9897" s="6">
        <f>Table5[[#This Row],[profit]]/Table5[[#This Row],[net_sales]]</f>
        <v>0.38850899091862945</v>
      </c>
      <c r="P9897" s="3" t="str">
        <f>IF(Table5[[#This Row],[Profit_Percentage]]&lt;=24.5%,"low","high")</f>
        <v>high</v>
      </c>
      <c r="Q9897" s="3" t="str">
        <f>IF(Table5[[#This Row],[Profit_Percentage]]&gt;25%,"high_profit","low_profit")&amp;(IF(Table5[[#This Row],[net_sales]]&gt;1000," high_sales"," low_sales"))</f>
        <v>high_profit low_sales</v>
      </c>
      <c r="R9897" s="3"/>
    </row>
    <row r="9898" spans="1:18" ht="14.25" customHeight="1" x14ac:dyDescent="0.3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Table5[[#This Row],[sales]]-(Table5[[#This Row],[sales]]*Table5[[#This Row],[discount]])</f>
        <v>601.91750000000002</v>
      </c>
      <c r="O9898" s="6">
        <f>Table5[[#This Row],[profit]]/Table5[[#This Row],[net_sales]]</f>
        <v>0.35270614328375566</v>
      </c>
      <c r="P9898" s="3" t="str">
        <f>IF(Table5[[#This Row],[Profit_Percentage]]&lt;=24.5%,"low","high")</f>
        <v>high</v>
      </c>
      <c r="Q9898" s="3" t="str">
        <f>IF(Table5[[#This Row],[Profit_Percentage]]&gt;25%,"high_profit","low_profit")&amp;(IF(Table5[[#This Row],[net_sales]]&gt;1000," high_sales"," low_sales"))</f>
        <v>high_profit low_sales</v>
      </c>
      <c r="R9898" s="3"/>
    </row>
    <row r="9899" spans="1:18" ht="14.25" customHeight="1" x14ac:dyDescent="0.3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Table5[[#This Row],[sales]]-(Table5[[#This Row],[sales]]*Table5[[#This Row],[discount]])</f>
        <v>154.49600000000001</v>
      </c>
      <c r="O9899" s="6">
        <f>Table5[[#This Row],[profit]]/Table5[[#This Row],[net_sales]]</f>
        <v>0.37269573322286659</v>
      </c>
      <c r="P9899" s="3" t="str">
        <f>IF(Table5[[#This Row],[Profit_Percentage]]&lt;=24.5%,"low","high")</f>
        <v>high</v>
      </c>
      <c r="Q9899" s="3" t="str">
        <f>IF(Table5[[#This Row],[Profit_Percentage]]&gt;25%,"high_profit","low_profit")&amp;(IF(Table5[[#This Row],[net_sales]]&gt;1000," high_sales"," low_sales"))</f>
        <v>high_profit low_sales</v>
      </c>
      <c r="R9899" s="3"/>
    </row>
    <row r="9900" spans="1:18" ht="14.25" customHeight="1" x14ac:dyDescent="0.3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Table5[[#This Row],[sales]]-(Table5[[#This Row],[sales]]*Table5[[#This Row],[discount]])</f>
        <v>1331.6151000000002</v>
      </c>
      <c r="O9900" s="6">
        <f>Table5[[#This Row],[profit]]/Table5[[#This Row],[net_sales]]</f>
        <v>0.57162163450985182</v>
      </c>
      <c r="P9900" s="3" t="str">
        <f>IF(Table5[[#This Row],[Profit_Percentage]]&lt;=24.5%,"low","high")</f>
        <v>high</v>
      </c>
      <c r="Q9900" s="3" t="str">
        <f>IF(Table5[[#This Row],[Profit_Percentage]]&gt;25%,"high_profit","low_profit")&amp;(IF(Table5[[#This Row],[net_sales]]&gt;1000," high_sales"," low_sales"))</f>
        <v>high_profit high_sales</v>
      </c>
      <c r="R9900" s="3"/>
    </row>
    <row r="9901" spans="1:18" ht="14.25" customHeight="1" x14ac:dyDescent="0.3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Table5[[#This Row],[sales]]-(Table5[[#This Row],[sales]]*Table5[[#This Row],[discount]])</f>
        <v>2480.61</v>
      </c>
      <c r="O9901" s="6">
        <f>Table5[[#This Row],[profit]]/Table5[[#This Row],[net_sales]]</f>
        <v>0.29136381777062897</v>
      </c>
      <c r="P9901" s="3" t="str">
        <f>IF(Table5[[#This Row],[Profit_Percentage]]&lt;=24.5%,"low","high")</f>
        <v>high</v>
      </c>
      <c r="Q9901" s="3" t="str">
        <f>IF(Table5[[#This Row],[Profit_Percentage]]&gt;25%,"high_profit","low_profit")&amp;(IF(Table5[[#This Row],[net_sales]]&gt;1000," high_sales"," low_sales"))</f>
        <v>high_profit high_sales</v>
      </c>
      <c r="R9901" s="3"/>
    </row>
    <row r="9902" spans="1:18" ht="14.25" customHeight="1" x14ac:dyDescent="0.3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Table5[[#This Row],[sales]]-(Table5[[#This Row],[sales]]*Table5[[#This Row],[discount]])</f>
        <v>1730.7564000000002</v>
      </c>
      <c r="O9902" s="6">
        <f>Table5[[#This Row],[profit]]/Table5[[#This Row],[net_sales]]</f>
        <v>0.23857199083591427</v>
      </c>
      <c r="P9902" s="3" t="str">
        <f>IF(Table5[[#This Row],[Profit_Percentage]]&lt;=24.5%,"low","high")</f>
        <v>low</v>
      </c>
      <c r="Q9902" s="3" t="str">
        <f>IF(Table5[[#This Row],[Profit_Percentage]]&gt;25%,"high_profit","low_profit")&amp;(IF(Table5[[#This Row],[net_sales]]&gt;1000," high_sales"," low_sales"))</f>
        <v>low_profit high_sales</v>
      </c>
      <c r="R9902" s="3"/>
    </row>
    <row r="9903" spans="1:18" ht="14.25" customHeight="1" x14ac:dyDescent="0.3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Table5[[#This Row],[sales]]-(Table5[[#This Row],[sales]]*Table5[[#This Row],[discount]])</f>
        <v>1948.0509999999999</v>
      </c>
      <c r="O9903" s="6">
        <f>Table5[[#This Row],[profit]]/Table5[[#This Row],[net_sales]]</f>
        <v>0.18843449170478596</v>
      </c>
      <c r="P9903" s="3" t="str">
        <f>IF(Table5[[#This Row],[Profit_Percentage]]&lt;=24.5%,"low","high")</f>
        <v>low</v>
      </c>
      <c r="Q9903" s="3" t="str">
        <f>IF(Table5[[#This Row],[Profit_Percentage]]&gt;25%,"high_profit","low_profit")&amp;(IF(Table5[[#This Row],[net_sales]]&gt;1000," high_sales"," low_sales"))</f>
        <v>low_profit high_sales</v>
      </c>
      <c r="R9903" s="3"/>
    </row>
    <row r="9904" spans="1:18" ht="14.25" customHeight="1" x14ac:dyDescent="0.3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Table5[[#This Row],[sales]]-(Table5[[#This Row],[sales]]*Table5[[#This Row],[discount]])</f>
        <v>1884.5621999999998</v>
      </c>
      <c r="O9904" s="6">
        <f>Table5[[#This Row],[profit]]/Table5[[#This Row],[net_sales]]</f>
        <v>7.4595574505314829E-2</v>
      </c>
      <c r="P9904" s="3" t="str">
        <f>IF(Table5[[#This Row],[Profit_Percentage]]&lt;=24.5%,"low","high")</f>
        <v>low</v>
      </c>
      <c r="Q9904" s="3" t="str">
        <f>IF(Table5[[#This Row],[Profit_Percentage]]&gt;25%,"high_profit","low_profit")&amp;(IF(Table5[[#This Row],[net_sales]]&gt;1000," high_sales"," low_sales"))</f>
        <v>low_profit high_sales</v>
      </c>
      <c r="R9904" s="3"/>
    </row>
    <row r="9905" spans="1:18" ht="14.25" customHeight="1" x14ac:dyDescent="0.3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Table5[[#This Row],[sales]]-(Table5[[#This Row],[sales]]*Table5[[#This Row],[discount]])</f>
        <v>2121.9245999999998</v>
      </c>
      <c r="O9905" s="6">
        <f>Table5[[#This Row],[profit]]/Table5[[#This Row],[net_sales]]</f>
        <v>0.13093773454532739</v>
      </c>
      <c r="P9905" s="3" t="str">
        <f>IF(Table5[[#This Row],[Profit_Percentage]]&lt;=24.5%,"low","high")</f>
        <v>low</v>
      </c>
      <c r="Q9905" s="3" t="str">
        <f>IF(Table5[[#This Row],[Profit_Percentage]]&gt;25%,"high_profit","low_profit")&amp;(IF(Table5[[#This Row],[net_sales]]&gt;1000," high_sales"," low_sales"))</f>
        <v>low_profit high_sales</v>
      </c>
      <c r="R9905" s="3"/>
    </row>
    <row r="9906" spans="1:18" ht="14.25" customHeight="1" x14ac:dyDescent="0.3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Table5[[#This Row],[sales]]-(Table5[[#This Row],[sales]]*Table5[[#This Row],[discount]])</f>
        <v>216.66040000000004</v>
      </c>
      <c r="O9906" s="6">
        <f>Table5[[#This Row],[profit]]/Table5[[#This Row],[net_sales]]</f>
        <v>0.23179131950277942</v>
      </c>
      <c r="P9906" s="3" t="str">
        <f>IF(Table5[[#This Row],[Profit_Percentage]]&lt;=24.5%,"low","high")</f>
        <v>low</v>
      </c>
      <c r="Q9906" s="3" t="str">
        <f>IF(Table5[[#This Row],[Profit_Percentage]]&gt;25%,"high_profit","low_profit")&amp;(IF(Table5[[#This Row],[net_sales]]&gt;1000," high_sales"," low_sales"))</f>
        <v>low_profit low_sales</v>
      </c>
      <c r="R9906" s="3"/>
    </row>
    <row r="9907" spans="1:18" ht="14.25" customHeight="1" x14ac:dyDescent="0.3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Table5[[#This Row],[sales]]-(Table5[[#This Row],[sales]]*Table5[[#This Row],[discount]])</f>
        <v>2443.2402000000002</v>
      </c>
      <c r="O9907" s="6">
        <f>Table5[[#This Row],[profit]]/Table5[[#This Row],[net_sales]]</f>
        <v>0.29702769297918397</v>
      </c>
      <c r="P9907" s="3" t="str">
        <f>IF(Table5[[#This Row],[Profit_Percentage]]&lt;=24.5%,"low","high")</f>
        <v>high</v>
      </c>
      <c r="Q9907" s="3" t="str">
        <f>IF(Table5[[#This Row],[Profit_Percentage]]&gt;25%,"high_profit","low_profit")&amp;(IF(Table5[[#This Row],[net_sales]]&gt;1000," high_sales"," low_sales"))</f>
        <v>high_profit high_sales</v>
      </c>
      <c r="R9907" s="3"/>
    </row>
    <row r="9908" spans="1:18" ht="14.25" customHeight="1" x14ac:dyDescent="0.3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Table5[[#This Row],[sales]]-(Table5[[#This Row],[sales]]*Table5[[#This Row],[discount]])</f>
        <v>1716.1908000000001</v>
      </c>
      <c r="O9908" s="6">
        <f>Table5[[#This Row],[profit]]/Table5[[#This Row],[net_sales]]</f>
        <v>0.34689616096298848</v>
      </c>
      <c r="P9908" s="3" t="str">
        <f>IF(Table5[[#This Row],[Profit_Percentage]]&lt;=24.5%,"low","high")</f>
        <v>high</v>
      </c>
      <c r="Q9908" s="3" t="str">
        <f>IF(Table5[[#This Row],[Profit_Percentage]]&gt;25%,"high_profit","low_profit")&amp;(IF(Table5[[#This Row],[net_sales]]&gt;1000," high_sales"," low_sales"))</f>
        <v>high_profit high_sales</v>
      </c>
      <c r="R9908" s="3"/>
    </row>
    <row r="9909" spans="1:18" ht="14.25" customHeight="1" x14ac:dyDescent="0.3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Table5[[#This Row],[sales]]-(Table5[[#This Row],[sales]]*Table5[[#This Row],[discount]])</f>
        <v>1206.0106000000001</v>
      </c>
      <c r="O9909" s="6">
        <f>Table5[[#This Row],[profit]]/Table5[[#This Row],[net_sales]]</f>
        <v>9.0306005602272477E-2</v>
      </c>
      <c r="P9909" s="3" t="str">
        <f>IF(Table5[[#This Row],[Profit_Percentage]]&lt;=24.5%,"low","high")</f>
        <v>low</v>
      </c>
      <c r="Q9909" s="3" t="str">
        <f>IF(Table5[[#This Row],[Profit_Percentage]]&gt;25%,"high_profit","low_profit")&amp;(IF(Table5[[#This Row],[net_sales]]&gt;1000," high_sales"," low_sales"))</f>
        <v>low_profit high_sales</v>
      </c>
      <c r="R9909" s="3"/>
    </row>
    <row r="9910" spans="1:18" ht="14.25" customHeight="1" x14ac:dyDescent="0.3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Table5[[#This Row],[sales]]-(Table5[[#This Row],[sales]]*Table5[[#This Row],[discount]])</f>
        <v>2217.1125999999999</v>
      </c>
      <c r="O9910" s="6">
        <f>Table5[[#This Row],[profit]]/Table5[[#This Row],[net_sales]]</f>
        <v>0.33998724286714171</v>
      </c>
      <c r="P9910" s="3" t="str">
        <f>IF(Table5[[#This Row],[Profit_Percentage]]&lt;=24.5%,"low","high")</f>
        <v>high</v>
      </c>
      <c r="Q9910" s="3" t="str">
        <f>IF(Table5[[#This Row],[Profit_Percentage]]&gt;25%,"high_profit","low_profit")&amp;(IF(Table5[[#This Row],[net_sales]]&gt;1000," high_sales"," low_sales"))</f>
        <v>high_profit high_sales</v>
      </c>
      <c r="R9910" s="3"/>
    </row>
    <row r="9911" spans="1:18" ht="14.25" customHeight="1" x14ac:dyDescent="0.3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Table5[[#This Row],[sales]]-(Table5[[#This Row],[sales]]*Table5[[#This Row],[discount]])</f>
        <v>259.55520000000001</v>
      </c>
      <c r="O9911" s="6">
        <f>Table5[[#This Row],[profit]]/Table5[[#This Row],[net_sales]]</f>
        <v>0.36439262245564719</v>
      </c>
      <c r="P9911" s="3" t="str">
        <f>IF(Table5[[#This Row],[Profit_Percentage]]&lt;=24.5%,"low","high")</f>
        <v>high</v>
      </c>
      <c r="Q9911" s="3" t="str">
        <f>IF(Table5[[#This Row],[Profit_Percentage]]&gt;25%,"high_profit","low_profit")&amp;(IF(Table5[[#This Row],[net_sales]]&gt;1000," high_sales"," low_sales"))</f>
        <v>high_profit low_sales</v>
      </c>
      <c r="R9911" s="3"/>
    </row>
    <row r="9912" spans="1:18" ht="14.25" customHeight="1" x14ac:dyDescent="0.3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Table5[[#This Row],[sales]]-(Table5[[#This Row],[sales]]*Table5[[#This Row],[discount]])</f>
        <v>1724.7824000000001</v>
      </c>
      <c r="O9912" s="6">
        <f>Table5[[#This Row],[profit]]/Table5[[#This Row],[net_sales]]</f>
        <v>0.14150190771890994</v>
      </c>
      <c r="P9912" s="3" t="str">
        <f>IF(Table5[[#This Row],[Profit_Percentage]]&lt;=24.5%,"low","high")</f>
        <v>low</v>
      </c>
      <c r="Q9912" s="3" t="str">
        <f>IF(Table5[[#This Row],[Profit_Percentage]]&gt;25%,"high_profit","low_profit")&amp;(IF(Table5[[#This Row],[net_sales]]&gt;1000," high_sales"," low_sales"))</f>
        <v>low_profit high_sales</v>
      </c>
      <c r="R9912" s="3"/>
    </row>
    <row r="9913" spans="1:18" ht="14.25" customHeight="1" x14ac:dyDescent="0.3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Table5[[#This Row],[sales]]-(Table5[[#This Row],[sales]]*Table5[[#This Row],[discount]])</f>
        <v>943.28189999999995</v>
      </c>
      <c r="O9913" s="6">
        <f>Table5[[#This Row],[profit]]/Table5[[#This Row],[net_sales]]</f>
        <v>0.15188460628789763</v>
      </c>
      <c r="P9913" s="3" t="str">
        <f>IF(Table5[[#This Row],[Profit_Percentage]]&lt;=24.5%,"low","high")</f>
        <v>low</v>
      </c>
      <c r="Q9913" s="3" t="str">
        <f>IF(Table5[[#This Row],[Profit_Percentage]]&gt;25%,"high_profit","low_profit")&amp;(IF(Table5[[#This Row],[net_sales]]&gt;1000," high_sales"," low_sales"))</f>
        <v>low_profit low_sales</v>
      </c>
      <c r="R9913" s="3"/>
    </row>
    <row r="9914" spans="1:18" ht="14.25" customHeight="1" x14ac:dyDescent="0.3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Table5[[#This Row],[sales]]-(Table5[[#This Row],[sales]]*Table5[[#This Row],[discount]])</f>
        <v>161.1379</v>
      </c>
      <c r="O9914" s="6">
        <f>Table5[[#This Row],[profit]]/Table5[[#This Row],[net_sales]]</f>
        <v>0.18996151743320472</v>
      </c>
      <c r="P9914" s="3" t="str">
        <f>IF(Table5[[#This Row],[Profit_Percentage]]&lt;=24.5%,"low","high")</f>
        <v>low</v>
      </c>
      <c r="Q9914" s="3" t="str">
        <f>IF(Table5[[#This Row],[Profit_Percentage]]&gt;25%,"high_profit","low_profit")&amp;(IF(Table5[[#This Row],[net_sales]]&gt;1000," high_sales"," low_sales"))</f>
        <v>low_profit low_sales</v>
      </c>
      <c r="R9914" s="3"/>
    </row>
    <row r="9915" spans="1:18" ht="14.25" customHeight="1" x14ac:dyDescent="0.3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Table5[[#This Row],[sales]]-(Table5[[#This Row],[sales]]*Table5[[#This Row],[discount]])</f>
        <v>1350.3101999999999</v>
      </c>
      <c r="O9915" s="6">
        <f>Table5[[#This Row],[profit]]/Table5[[#This Row],[net_sales]]</f>
        <v>0.14529254092874364</v>
      </c>
      <c r="P9915" s="3" t="str">
        <f>IF(Table5[[#This Row],[Profit_Percentage]]&lt;=24.5%,"low","high")</f>
        <v>low</v>
      </c>
      <c r="Q9915" s="3" t="str">
        <f>IF(Table5[[#This Row],[Profit_Percentage]]&gt;25%,"high_profit","low_profit")&amp;(IF(Table5[[#This Row],[net_sales]]&gt;1000," high_sales"," low_sales"))</f>
        <v>low_profit high_sales</v>
      </c>
      <c r="R9915" s="3"/>
    </row>
    <row r="9916" spans="1:18" ht="14.25" customHeight="1" x14ac:dyDescent="0.3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Table5[[#This Row],[sales]]-(Table5[[#This Row],[sales]]*Table5[[#This Row],[discount]])</f>
        <v>2523.9854999999998</v>
      </c>
      <c r="O9916" s="6">
        <f>Table5[[#This Row],[profit]]/Table5[[#This Row],[net_sales]]</f>
        <v>0.19225942462823184</v>
      </c>
      <c r="P9916" s="3" t="str">
        <f>IF(Table5[[#This Row],[Profit_Percentage]]&lt;=24.5%,"low","high")</f>
        <v>low</v>
      </c>
      <c r="Q9916" s="3" t="str">
        <f>IF(Table5[[#This Row],[Profit_Percentage]]&gt;25%,"high_profit","low_profit")&amp;(IF(Table5[[#This Row],[net_sales]]&gt;1000," high_sales"," low_sales"))</f>
        <v>low_profit high_sales</v>
      </c>
      <c r="R9916" s="3"/>
    </row>
    <row r="9917" spans="1:18" ht="14.25" customHeight="1" x14ac:dyDescent="0.3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Table5[[#This Row],[sales]]-(Table5[[#This Row],[sales]]*Table5[[#This Row],[discount]])</f>
        <v>2721.6759000000002</v>
      </c>
      <c r="O9917" s="6">
        <f>Table5[[#This Row],[profit]]/Table5[[#This Row],[net_sales]]</f>
        <v>0.5058941808611378</v>
      </c>
      <c r="P9917" s="3" t="str">
        <f>IF(Table5[[#This Row],[Profit_Percentage]]&lt;=24.5%,"low","high")</f>
        <v>high</v>
      </c>
      <c r="Q9917" s="3" t="str">
        <f>IF(Table5[[#This Row],[Profit_Percentage]]&gt;25%,"high_profit","low_profit")&amp;(IF(Table5[[#This Row],[net_sales]]&gt;1000," high_sales"," low_sales"))</f>
        <v>high_profit high_sales</v>
      </c>
      <c r="R9917" s="3"/>
    </row>
    <row r="9918" spans="1:18" ht="14.25" customHeight="1" x14ac:dyDescent="0.3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Table5[[#This Row],[sales]]-(Table5[[#This Row],[sales]]*Table5[[#This Row],[discount]])</f>
        <v>2910.2283000000002</v>
      </c>
      <c r="O9918" s="6">
        <f>Table5[[#This Row],[profit]]/Table5[[#This Row],[net_sales]]</f>
        <v>0.22134689570574237</v>
      </c>
      <c r="P9918" s="3" t="str">
        <f>IF(Table5[[#This Row],[Profit_Percentage]]&lt;=24.5%,"low","high")</f>
        <v>low</v>
      </c>
      <c r="Q9918" s="3" t="str">
        <f>IF(Table5[[#This Row],[Profit_Percentage]]&gt;25%,"high_profit","low_profit")&amp;(IF(Table5[[#This Row],[net_sales]]&gt;1000," high_sales"," low_sales"))</f>
        <v>low_profit high_sales</v>
      </c>
      <c r="R9918" s="3"/>
    </row>
    <row r="9919" spans="1:18" ht="14.25" customHeight="1" x14ac:dyDescent="0.3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Table5[[#This Row],[sales]]-(Table5[[#This Row],[sales]]*Table5[[#This Row],[discount]])</f>
        <v>2007.5605</v>
      </c>
      <c r="O9919" s="6">
        <f>Table5[[#This Row],[profit]]/Table5[[#This Row],[net_sales]]</f>
        <v>0.28319445416464406</v>
      </c>
      <c r="P9919" s="3" t="str">
        <f>IF(Table5[[#This Row],[Profit_Percentage]]&lt;=24.5%,"low","high")</f>
        <v>high</v>
      </c>
      <c r="Q9919" s="3" t="str">
        <f>IF(Table5[[#This Row],[Profit_Percentage]]&gt;25%,"high_profit","low_profit")&amp;(IF(Table5[[#This Row],[net_sales]]&gt;1000," high_sales"," low_sales"))</f>
        <v>high_profit high_sales</v>
      </c>
      <c r="R9919" s="3"/>
    </row>
    <row r="9920" spans="1:18" ht="14.25" customHeight="1" x14ac:dyDescent="0.3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Table5[[#This Row],[sales]]-(Table5[[#This Row],[sales]]*Table5[[#This Row],[discount]])</f>
        <v>4797.6287999999995</v>
      </c>
      <c r="O9920" s="6">
        <f>Table5[[#This Row],[profit]]/Table5[[#This Row],[net_sales]]</f>
        <v>0.24277618143362822</v>
      </c>
      <c r="P9920" s="3" t="str">
        <f>IF(Table5[[#This Row],[Profit_Percentage]]&lt;=24.5%,"low","high")</f>
        <v>low</v>
      </c>
      <c r="Q9920" s="3" t="str">
        <f>IF(Table5[[#This Row],[Profit_Percentage]]&gt;25%,"high_profit","low_profit")&amp;(IF(Table5[[#This Row],[net_sales]]&gt;1000," high_sales"," low_sales"))</f>
        <v>low_profit high_sales</v>
      </c>
      <c r="R9920" s="3"/>
    </row>
    <row r="9921" spans="1:18" ht="14.25" customHeight="1" x14ac:dyDescent="0.3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Table5[[#This Row],[sales]]-(Table5[[#This Row],[sales]]*Table5[[#This Row],[discount]])</f>
        <v>1114.8150000000001</v>
      </c>
      <c r="O9921" s="6">
        <f>Table5[[#This Row],[profit]]/Table5[[#This Row],[net_sales]]</f>
        <v>0.35934213299964568</v>
      </c>
      <c r="P9921" s="3" t="str">
        <f>IF(Table5[[#This Row],[Profit_Percentage]]&lt;=24.5%,"low","high")</f>
        <v>high</v>
      </c>
      <c r="Q9921" s="3" t="str">
        <f>IF(Table5[[#This Row],[Profit_Percentage]]&gt;25%,"high_profit","low_profit")&amp;(IF(Table5[[#This Row],[net_sales]]&gt;1000," high_sales"," low_sales"))</f>
        <v>high_profit high_sales</v>
      </c>
      <c r="R9921" s="3"/>
    </row>
    <row r="9922" spans="1:18" ht="14.25" customHeight="1" x14ac:dyDescent="0.3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Table5[[#This Row],[sales]]-(Table5[[#This Row],[sales]]*Table5[[#This Row],[discount]])</f>
        <v>549.14760000000001</v>
      </c>
      <c r="O9922" s="6">
        <f>Table5[[#This Row],[profit]]/Table5[[#This Row],[net_sales]]</f>
        <v>0.2619150115560917</v>
      </c>
      <c r="P9922" s="3" t="str">
        <f>IF(Table5[[#This Row],[Profit_Percentage]]&lt;=24.5%,"low","high")</f>
        <v>high</v>
      </c>
      <c r="Q9922" s="3" t="str">
        <f>IF(Table5[[#This Row],[Profit_Percentage]]&gt;25%,"high_profit","low_profit")&amp;(IF(Table5[[#This Row],[net_sales]]&gt;1000," high_sales"," low_sales"))</f>
        <v>high_profit low_sales</v>
      </c>
      <c r="R9922" s="3"/>
    </row>
    <row r="9923" spans="1:18" ht="14.25" customHeight="1" x14ac:dyDescent="0.3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Table5[[#This Row],[sales]]-(Table5[[#This Row],[sales]]*Table5[[#This Row],[discount]])</f>
        <v>1209.7403999999999</v>
      </c>
      <c r="O9923" s="6">
        <f>Table5[[#This Row],[profit]]/Table5[[#This Row],[net_sales]]</f>
        <v>0.41275797683536075</v>
      </c>
      <c r="P9923" s="3" t="str">
        <f>IF(Table5[[#This Row],[Profit_Percentage]]&lt;=24.5%,"low","high")</f>
        <v>high</v>
      </c>
      <c r="Q9923" s="3" t="str">
        <f>IF(Table5[[#This Row],[Profit_Percentage]]&gt;25%,"high_profit","low_profit")&amp;(IF(Table5[[#This Row],[net_sales]]&gt;1000," high_sales"," low_sales"))</f>
        <v>high_profit high_sales</v>
      </c>
      <c r="R9923" s="3"/>
    </row>
    <row r="9924" spans="1:18" ht="14.25" customHeight="1" x14ac:dyDescent="0.3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Table5[[#This Row],[sales]]-(Table5[[#This Row],[sales]]*Table5[[#This Row],[discount]])</f>
        <v>2316.663</v>
      </c>
      <c r="O9924" s="6">
        <f>Table5[[#This Row],[profit]]/Table5[[#This Row],[net_sales]]</f>
        <v>0.15883622261848185</v>
      </c>
      <c r="P9924" s="3" t="str">
        <f>IF(Table5[[#This Row],[Profit_Percentage]]&lt;=24.5%,"low","high")</f>
        <v>low</v>
      </c>
      <c r="Q9924" s="3" t="str">
        <f>IF(Table5[[#This Row],[Profit_Percentage]]&gt;25%,"high_profit","low_profit")&amp;(IF(Table5[[#This Row],[net_sales]]&gt;1000," high_sales"," low_sales"))</f>
        <v>low_profit high_sales</v>
      </c>
      <c r="R9924" s="3"/>
    </row>
    <row r="9925" spans="1:18" ht="14.25" customHeight="1" x14ac:dyDescent="0.3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Table5[[#This Row],[sales]]-(Table5[[#This Row],[sales]]*Table5[[#This Row],[discount]])</f>
        <v>1691.5396000000001</v>
      </c>
      <c r="O9925" s="6">
        <f>Table5[[#This Row],[profit]]/Table5[[#This Row],[net_sales]]</f>
        <v>0.27647593943411081</v>
      </c>
      <c r="P9925" s="3" t="str">
        <f>IF(Table5[[#This Row],[Profit_Percentage]]&lt;=24.5%,"low","high")</f>
        <v>high</v>
      </c>
      <c r="Q9925" s="3" t="str">
        <f>IF(Table5[[#This Row],[Profit_Percentage]]&gt;25%,"high_profit","low_profit")&amp;(IF(Table5[[#This Row],[net_sales]]&gt;1000," high_sales"," low_sales"))</f>
        <v>high_profit high_sales</v>
      </c>
      <c r="R9925" s="3"/>
    </row>
    <row r="9926" spans="1:18" ht="14.25" customHeight="1" x14ac:dyDescent="0.3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Table5[[#This Row],[sales]]-(Table5[[#This Row],[sales]]*Table5[[#This Row],[discount]])</f>
        <v>2876.5189999999998</v>
      </c>
      <c r="O9926" s="6">
        <f>Table5[[#This Row],[profit]]/Table5[[#This Row],[net_sales]]</f>
        <v>0.29451917404334899</v>
      </c>
      <c r="P9926" s="3" t="str">
        <f>IF(Table5[[#This Row],[Profit_Percentage]]&lt;=24.5%,"low","high")</f>
        <v>high</v>
      </c>
      <c r="Q9926" s="3" t="str">
        <f>IF(Table5[[#This Row],[Profit_Percentage]]&gt;25%,"high_profit","low_profit")&amp;(IF(Table5[[#This Row],[net_sales]]&gt;1000," high_sales"," low_sales"))</f>
        <v>high_profit high_sales</v>
      </c>
      <c r="R9926" s="3"/>
    </row>
    <row r="9927" spans="1:18" ht="14.25" customHeight="1" x14ac:dyDescent="0.3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Table5[[#This Row],[sales]]-(Table5[[#This Row],[sales]]*Table5[[#This Row],[discount]])</f>
        <v>770.72379999999998</v>
      </c>
      <c r="O9927" s="6">
        <f>Table5[[#This Row],[profit]]/Table5[[#This Row],[net_sales]]</f>
        <v>0.31844092527050549</v>
      </c>
      <c r="P9927" s="3" t="str">
        <f>IF(Table5[[#This Row],[Profit_Percentage]]&lt;=24.5%,"low","high")</f>
        <v>high</v>
      </c>
      <c r="Q9927" s="3" t="str">
        <f>IF(Table5[[#This Row],[Profit_Percentage]]&gt;25%,"high_profit","low_profit")&amp;(IF(Table5[[#This Row],[net_sales]]&gt;1000," high_sales"," low_sales"))</f>
        <v>high_profit low_sales</v>
      </c>
      <c r="R9927" s="3"/>
    </row>
    <row r="9928" spans="1:18" ht="14.25" customHeight="1" x14ac:dyDescent="0.3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Table5[[#This Row],[sales]]-(Table5[[#This Row],[sales]]*Table5[[#This Row],[discount]])</f>
        <v>1560.396</v>
      </c>
      <c r="O9928" s="6">
        <f>Table5[[#This Row],[profit]]/Table5[[#This Row],[net_sales]]</f>
        <v>0.1650670727174384</v>
      </c>
      <c r="P9928" s="3" t="str">
        <f>IF(Table5[[#This Row],[Profit_Percentage]]&lt;=24.5%,"low","high")</f>
        <v>low</v>
      </c>
      <c r="Q9928" s="3" t="str">
        <f>IF(Table5[[#This Row],[Profit_Percentage]]&gt;25%,"high_profit","low_profit")&amp;(IF(Table5[[#This Row],[net_sales]]&gt;1000," high_sales"," low_sales"))</f>
        <v>low_profit high_sales</v>
      </c>
      <c r="R9928" s="3"/>
    </row>
    <row r="9929" spans="1:18" ht="14.25" customHeight="1" x14ac:dyDescent="0.3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Table5[[#This Row],[sales]]-(Table5[[#This Row],[sales]]*Table5[[#This Row],[discount]])</f>
        <v>1555.8781999999999</v>
      </c>
      <c r="O9929" s="6">
        <f>Table5[[#This Row],[profit]]/Table5[[#This Row],[net_sales]]</f>
        <v>0.43363934271975796</v>
      </c>
      <c r="P9929" s="3" t="str">
        <f>IF(Table5[[#This Row],[Profit_Percentage]]&lt;=24.5%,"low","high")</f>
        <v>high</v>
      </c>
      <c r="Q9929" s="3" t="str">
        <f>IF(Table5[[#This Row],[Profit_Percentage]]&gt;25%,"high_profit","low_profit")&amp;(IF(Table5[[#This Row],[net_sales]]&gt;1000," high_sales"," low_sales"))</f>
        <v>high_profit high_sales</v>
      </c>
      <c r="R9929" s="3"/>
    </row>
    <row r="9930" spans="1:18" ht="14.25" customHeight="1" x14ac:dyDescent="0.3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Table5[[#This Row],[sales]]-(Table5[[#This Row],[sales]]*Table5[[#This Row],[discount]])</f>
        <v>2233.7370000000001</v>
      </c>
      <c r="O9930" s="6">
        <f>Table5[[#This Row],[profit]]/Table5[[#This Row],[net_sales]]</f>
        <v>0.55459080455756427</v>
      </c>
      <c r="P9930" s="3" t="str">
        <f>IF(Table5[[#This Row],[Profit_Percentage]]&lt;=24.5%,"low","high")</f>
        <v>high</v>
      </c>
      <c r="Q9930" s="3" t="str">
        <f>IF(Table5[[#This Row],[Profit_Percentage]]&gt;25%,"high_profit","low_profit")&amp;(IF(Table5[[#This Row],[net_sales]]&gt;1000," high_sales"," low_sales"))</f>
        <v>high_profit high_sales</v>
      </c>
      <c r="R9930" s="3"/>
    </row>
    <row r="9931" spans="1:18" ht="14.25" customHeight="1" x14ac:dyDescent="0.3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Table5[[#This Row],[sales]]-(Table5[[#This Row],[sales]]*Table5[[#This Row],[discount]])</f>
        <v>2646.0198</v>
      </c>
      <c r="O9931" s="6">
        <f>Table5[[#This Row],[profit]]/Table5[[#This Row],[net_sales]]</f>
        <v>0.45189004254616688</v>
      </c>
      <c r="P9931" s="3" t="str">
        <f>IF(Table5[[#This Row],[Profit_Percentage]]&lt;=24.5%,"low","high")</f>
        <v>high</v>
      </c>
      <c r="Q9931" s="3" t="str">
        <f>IF(Table5[[#This Row],[Profit_Percentage]]&gt;25%,"high_profit","low_profit")&amp;(IF(Table5[[#This Row],[net_sales]]&gt;1000," high_sales"," low_sales"))</f>
        <v>high_profit high_sales</v>
      </c>
      <c r="R9931" s="3"/>
    </row>
    <row r="9932" spans="1:18" ht="14.25" customHeight="1" x14ac:dyDescent="0.3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Table5[[#This Row],[sales]]-(Table5[[#This Row],[sales]]*Table5[[#This Row],[discount]])</f>
        <v>2613</v>
      </c>
      <c r="O9932" s="6">
        <f>Table5[[#This Row],[profit]]/Table5[[#This Row],[net_sales]]</f>
        <v>0.2189092996555683</v>
      </c>
      <c r="P9932" s="3" t="str">
        <f>IF(Table5[[#This Row],[Profit_Percentage]]&lt;=24.5%,"low","high")</f>
        <v>low</v>
      </c>
      <c r="Q9932" s="3" t="str">
        <f>IF(Table5[[#This Row],[Profit_Percentage]]&gt;25%,"high_profit","low_profit")&amp;(IF(Table5[[#This Row],[net_sales]]&gt;1000," high_sales"," low_sales"))</f>
        <v>low_profit high_sales</v>
      </c>
      <c r="R9932" s="3"/>
    </row>
    <row r="9933" spans="1:18" ht="14.25" customHeight="1" x14ac:dyDescent="0.3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Table5[[#This Row],[sales]]-(Table5[[#This Row],[sales]]*Table5[[#This Row],[discount]])</f>
        <v>1580.3568</v>
      </c>
      <c r="O9933" s="6">
        <f>Table5[[#This Row],[profit]]/Table5[[#This Row],[net_sales]]</f>
        <v>0.12763573390515356</v>
      </c>
      <c r="P9933" s="3" t="str">
        <f>IF(Table5[[#This Row],[Profit_Percentage]]&lt;=24.5%,"low","high")</f>
        <v>low</v>
      </c>
      <c r="Q9933" s="3" t="str">
        <f>IF(Table5[[#This Row],[Profit_Percentage]]&gt;25%,"high_profit","low_profit")&amp;(IF(Table5[[#This Row],[net_sales]]&gt;1000," high_sales"," low_sales"))</f>
        <v>low_profit high_sales</v>
      </c>
      <c r="R9933" s="3"/>
    </row>
    <row r="9934" spans="1:18" ht="14.25" customHeight="1" x14ac:dyDescent="0.3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Table5[[#This Row],[sales]]-(Table5[[#This Row],[sales]]*Table5[[#This Row],[discount]])</f>
        <v>3061.5992000000001</v>
      </c>
      <c r="O9934" s="6">
        <f>Table5[[#This Row],[profit]]/Table5[[#This Row],[net_sales]]</f>
        <v>9.3722261228706874E-2</v>
      </c>
      <c r="P9934" s="3" t="str">
        <f>IF(Table5[[#This Row],[Profit_Percentage]]&lt;=24.5%,"low","high")</f>
        <v>low</v>
      </c>
      <c r="Q9934" s="3" t="str">
        <f>IF(Table5[[#This Row],[Profit_Percentage]]&gt;25%,"high_profit","low_profit")&amp;(IF(Table5[[#This Row],[net_sales]]&gt;1000," high_sales"," low_sales"))</f>
        <v>low_profit high_sales</v>
      </c>
      <c r="R9934" s="3"/>
    </row>
    <row r="9935" spans="1:18" ht="14.25" customHeight="1" x14ac:dyDescent="0.3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Table5[[#This Row],[sales]]-(Table5[[#This Row],[sales]]*Table5[[#This Row],[discount]])</f>
        <v>918.88679999999999</v>
      </c>
      <c r="O9935" s="6">
        <f>Table5[[#This Row],[profit]]/Table5[[#This Row],[net_sales]]</f>
        <v>0.22150715409123301</v>
      </c>
      <c r="P9935" s="3" t="str">
        <f>IF(Table5[[#This Row],[Profit_Percentage]]&lt;=24.5%,"low","high")</f>
        <v>low</v>
      </c>
      <c r="Q9935" s="3" t="str">
        <f>IF(Table5[[#This Row],[Profit_Percentage]]&gt;25%,"high_profit","low_profit")&amp;(IF(Table5[[#This Row],[net_sales]]&gt;1000," high_sales"," low_sales"))</f>
        <v>low_profit low_sales</v>
      </c>
      <c r="R9935" s="3"/>
    </row>
    <row r="9936" spans="1:18" ht="14.25" customHeight="1" x14ac:dyDescent="0.3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Table5[[#This Row],[sales]]-(Table5[[#This Row],[sales]]*Table5[[#This Row],[discount]])</f>
        <v>3627.0524999999998</v>
      </c>
      <c r="O9936" s="6">
        <f>Table5[[#This Row],[profit]]/Table5[[#This Row],[net_sales]]</f>
        <v>0.15663131426964458</v>
      </c>
      <c r="P9936" s="3" t="str">
        <f>IF(Table5[[#This Row],[Profit_Percentage]]&lt;=24.5%,"low","high")</f>
        <v>low</v>
      </c>
      <c r="Q9936" s="3" t="str">
        <f>IF(Table5[[#This Row],[Profit_Percentage]]&gt;25%,"high_profit","low_profit")&amp;(IF(Table5[[#This Row],[net_sales]]&gt;1000," high_sales"," low_sales"))</f>
        <v>low_profit high_sales</v>
      </c>
      <c r="R9936" s="3"/>
    </row>
    <row r="9937" spans="1:18" ht="14.25" customHeight="1" x14ac:dyDescent="0.3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Table5[[#This Row],[sales]]-(Table5[[#This Row],[sales]]*Table5[[#This Row],[discount]])</f>
        <v>3634.0215999999996</v>
      </c>
      <c r="O9937" s="6">
        <f>Table5[[#This Row],[profit]]/Table5[[#This Row],[net_sales]]</f>
        <v>0.17956690185881119</v>
      </c>
      <c r="P9937" s="3" t="str">
        <f>IF(Table5[[#This Row],[Profit_Percentage]]&lt;=24.5%,"low","high")</f>
        <v>low</v>
      </c>
      <c r="Q9937" s="3" t="str">
        <f>IF(Table5[[#This Row],[Profit_Percentage]]&gt;25%,"high_profit","low_profit")&amp;(IF(Table5[[#This Row],[net_sales]]&gt;1000," high_sales"," low_sales"))</f>
        <v>low_profit high_sales</v>
      </c>
      <c r="R9937" s="3"/>
    </row>
    <row r="9938" spans="1:18" ht="14.25" customHeight="1" x14ac:dyDescent="0.3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Table5[[#This Row],[sales]]-(Table5[[#This Row],[sales]]*Table5[[#This Row],[discount]])</f>
        <v>2057.9319</v>
      </c>
      <c r="O9938" s="6">
        <f>Table5[[#This Row],[profit]]/Table5[[#This Row],[net_sales]]</f>
        <v>6.8000306521318804E-2</v>
      </c>
      <c r="P9938" s="3" t="str">
        <f>IF(Table5[[#This Row],[Profit_Percentage]]&lt;=24.5%,"low","high")</f>
        <v>low</v>
      </c>
      <c r="Q9938" s="3" t="str">
        <f>IF(Table5[[#This Row],[Profit_Percentage]]&gt;25%,"high_profit","low_profit")&amp;(IF(Table5[[#This Row],[net_sales]]&gt;1000," high_sales"," low_sales"))</f>
        <v>low_profit high_sales</v>
      </c>
      <c r="R9938" s="3"/>
    </row>
    <row r="9939" spans="1:18" ht="14.25" customHeight="1" x14ac:dyDescent="0.3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Table5[[#This Row],[sales]]-(Table5[[#This Row],[sales]]*Table5[[#This Row],[discount]])</f>
        <v>3509.5192000000002</v>
      </c>
      <c r="O9939" s="6">
        <f>Table5[[#This Row],[profit]]/Table5[[#This Row],[net_sales]]</f>
        <v>0.13862582658046149</v>
      </c>
      <c r="P9939" s="3" t="str">
        <f>IF(Table5[[#This Row],[Profit_Percentage]]&lt;=24.5%,"low","high")</f>
        <v>low</v>
      </c>
      <c r="Q9939" s="3" t="str">
        <f>IF(Table5[[#This Row],[Profit_Percentage]]&gt;25%,"high_profit","low_profit")&amp;(IF(Table5[[#This Row],[net_sales]]&gt;1000," high_sales"," low_sales"))</f>
        <v>low_profit high_sales</v>
      </c>
      <c r="R9939" s="3"/>
    </row>
    <row r="9940" spans="1:18" ht="14.25" customHeight="1" x14ac:dyDescent="0.3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Table5[[#This Row],[sales]]-(Table5[[#This Row],[sales]]*Table5[[#This Row],[discount]])</f>
        <v>1829.0966999999998</v>
      </c>
      <c r="O9940" s="6">
        <f>Table5[[#This Row],[profit]]/Table5[[#This Row],[net_sales]]</f>
        <v>0.33366743267318782</v>
      </c>
      <c r="P9940" s="3" t="str">
        <f>IF(Table5[[#This Row],[Profit_Percentage]]&lt;=24.5%,"low","high")</f>
        <v>high</v>
      </c>
      <c r="Q9940" s="3" t="str">
        <f>IF(Table5[[#This Row],[Profit_Percentage]]&gt;25%,"high_profit","low_profit")&amp;(IF(Table5[[#This Row],[net_sales]]&gt;1000," high_sales"," low_sales"))</f>
        <v>high_profit high_sales</v>
      </c>
      <c r="R9940" s="3"/>
    </row>
    <row r="9941" spans="1:18" ht="14.25" customHeight="1" x14ac:dyDescent="0.3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Table5[[#This Row],[sales]]-(Table5[[#This Row],[sales]]*Table5[[#This Row],[discount]])</f>
        <v>265.38630000000001</v>
      </c>
      <c r="O9941" s="6">
        <f>Table5[[#This Row],[profit]]/Table5[[#This Row],[net_sales]]</f>
        <v>0.14009766140904786</v>
      </c>
      <c r="P9941" s="3" t="str">
        <f>IF(Table5[[#This Row],[Profit_Percentage]]&lt;=24.5%,"low","high")</f>
        <v>low</v>
      </c>
      <c r="Q9941" s="3" t="str">
        <f>IF(Table5[[#This Row],[Profit_Percentage]]&gt;25%,"high_profit","low_profit")&amp;(IF(Table5[[#This Row],[net_sales]]&gt;1000," high_sales"," low_sales"))</f>
        <v>low_profit low_sales</v>
      </c>
      <c r="R9941" s="3"/>
    </row>
    <row r="9942" spans="1:18" ht="14.25" customHeight="1" x14ac:dyDescent="0.3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Table5[[#This Row],[sales]]-(Table5[[#This Row],[sales]]*Table5[[#This Row],[discount]])</f>
        <v>2280.4288000000001</v>
      </c>
      <c r="O9942" s="6">
        <f>Table5[[#This Row],[profit]]/Table5[[#This Row],[net_sales]]</f>
        <v>0.10695356943395909</v>
      </c>
      <c r="P9942" s="3" t="str">
        <f>IF(Table5[[#This Row],[Profit_Percentage]]&lt;=24.5%,"low","high")</f>
        <v>low</v>
      </c>
      <c r="Q9942" s="3" t="str">
        <f>IF(Table5[[#This Row],[Profit_Percentage]]&gt;25%,"high_profit","low_profit")&amp;(IF(Table5[[#This Row],[net_sales]]&gt;1000," high_sales"," low_sales"))</f>
        <v>low_profit high_sales</v>
      </c>
      <c r="R9942" s="3"/>
    </row>
    <row r="9943" spans="1:18" ht="14.25" customHeight="1" x14ac:dyDescent="0.3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Table5[[#This Row],[sales]]-(Table5[[#This Row],[sales]]*Table5[[#This Row],[discount]])</f>
        <v>1499.4792</v>
      </c>
      <c r="O9943" s="6">
        <f>Table5[[#This Row],[profit]]/Table5[[#This Row],[net_sales]]</f>
        <v>0.30879387990176854</v>
      </c>
      <c r="P9943" s="3" t="str">
        <f>IF(Table5[[#This Row],[Profit_Percentage]]&lt;=24.5%,"low","high")</f>
        <v>high</v>
      </c>
      <c r="Q9943" s="3" t="str">
        <f>IF(Table5[[#This Row],[Profit_Percentage]]&gt;25%,"high_profit","low_profit")&amp;(IF(Table5[[#This Row],[net_sales]]&gt;1000," high_sales"," low_sales"))</f>
        <v>high_profit high_sales</v>
      </c>
      <c r="R9943" s="3"/>
    </row>
    <row r="9944" spans="1:18" ht="14.25" customHeight="1" x14ac:dyDescent="0.3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Table5[[#This Row],[sales]]-(Table5[[#This Row],[sales]]*Table5[[#This Row],[discount]])</f>
        <v>4611.9843000000001</v>
      </c>
      <c r="O9944" s="6">
        <f>Table5[[#This Row],[profit]]/Table5[[#This Row],[net_sales]]</f>
        <v>0.25965396282897146</v>
      </c>
      <c r="P9944" s="3" t="str">
        <f>IF(Table5[[#This Row],[Profit_Percentage]]&lt;=24.5%,"low","high")</f>
        <v>high</v>
      </c>
      <c r="Q9944" s="3" t="str">
        <f>IF(Table5[[#This Row],[Profit_Percentage]]&gt;25%,"high_profit","low_profit")&amp;(IF(Table5[[#This Row],[net_sales]]&gt;1000," high_sales"," low_sales"))</f>
        <v>high_profit high_sales</v>
      </c>
      <c r="R9944" s="3"/>
    </row>
    <row r="9945" spans="1:18" ht="14.25" customHeight="1" x14ac:dyDescent="0.3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Table5[[#This Row],[sales]]-(Table5[[#This Row],[sales]]*Table5[[#This Row],[discount]])</f>
        <v>945.26850000000013</v>
      </c>
      <c r="O9945" s="6">
        <f>Table5[[#This Row],[profit]]/Table5[[#This Row],[net_sales]]</f>
        <v>0.12574205106802985</v>
      </c>
      <c r="P9945" s="3" t="str">
        <f>IF(Table5[[#This Row],[Profit_Percentage]]&lt;=24.5%,"low","high")</f>
        <v>low</v>
      </c>
      <c r="Q9945" s="3" t="str">
        <f>IF(Table5[[#This Row],[Profit_Percentage]]&gt;25%,"high_profit","low_profit")&amp;(IF(Table5[[#This Row],[net_sales]]&gt;1000," high_sales"," low_sales"))</f>
        <v>low_profit low_sales</v>
      </c>
      <c r="R9945" s="3"/>
    </row>
    <row r="9946" spans="1:18" ht="14.25" customHeight="1" x14ac:dyDescent="0.3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Table5[[#This Row],[sales]]-(Table5[[#This Row],[sales]]*Table5[[#This Row],[discount]])</f>
        <v>3047.2775999999999</v>
      </c>
      <c r="O9946" s="6">
        <f>Table5[[#This Row],[profit]]/Table5[[#This Row],[net_sales]]</f>
        <v>0.40173563445614541</v>
      </c>
      <c r="P9946" s="3" t="str">
        <f>IF(Table5[[#This Row],[Profit_Percentage]]&lt;=24.5%,"low","high")</f>
        <v>high</v>
      </c>
      <c r="Q9946" s="3" t="str">
        <f>IF(Table5[[#This Row],[Profit_Percentage]]&gt;25%,"high_profit","low_profit")&amp;(IF(Table5[[#This Row],[net_sales]]&gt;1000," high_sales"," low_sales"))</f>
        <v>high_profit high_sales</v>
      </c>
      <c r="R9946" s="3"/>
    </row>
    <row r="9947" spans="1:18" ht="14.25" customHeight="1" x14ac:dyDescent="0.3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Table5[[#This Row],[sales]]-(Table5[[#This Row],[sales]]*Table5[[#This Row],[discount]])</f>
        <v>2369.5635000000002</v>
      </c>
      <c r="O9947" s="6">
        <f>Table5[[#This Row],[profit]]/Table5[[#This Row],[net_sales]]</f>
        <v>8.5792172271390896E-2</v>
      </c>
      <c r="P9947" s="3" t="str">
        <f>IF(Table5[[#This Row],[Profit_Percentage]]&lt;=24.5%,"low","high")</f>
        <v>low</v>
      </c>
      <c r="Q9947" s="3" t="str">
        <f>IF(Table5[[#This Row],[Profit_Percentage]]&gt;25%,"high_profit","low_profit")&amp;(IF(Table5[[#This Row],[net_sales]]&gt;1000," high_sales"," low_sales"))</f>
        <v>low_profit high_sales</v>
      </c>
      <c r="R9947" s="3"/>
    </row>
    <row r="9948" spans="1:18" ht="14.25" customHeight="1" x14ac:dyDescent="0.3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Table5[[#This Row],[sales]]-(Table5[[#This Row],[sales]]*Table5[[#This Row],[discount]])</f>
        <v>4152.8513000000003</v>
      </c>
      <c r="O9948" s="6">
        <f>Table5[[#This Row],[profit]]/Table5[[#This Row],[net_sales]]</f>
        <v>0.27728418785425807</v>
      </c>
      <c r="P9948" s="3" t="str">
        <f>IF(Table5[[#This Row],[Profit_Percentage]]&lt;=24.5%,"low","high")</f>
        <v>high</v>
      </c>
      <c r="Q9948" s="3" t="str">
        <f>IF(Table5[[#This Row],[Profit_Percentage]]&gt;25%,"high_profit","low_profit")&amp;(IF(Table5[[#This Row],[net_sales]]&gt;1000," high_sales"," low_sales"))</f>
        <v>high_profit high_sales</v>
      </c>
      <c r="R9948" s="3"/>
    </row>
    <row r="9949" spans="1:18" ht="14.25" customHeight="1" x14ac:dyDescent="0.3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Table5[[#This Row],[sales]]-(Table5[[#This Row],[sales]]*Table5[[#This Row],[discount]])</f>
        <v>902.82980000000009</v>
      </c>
      <c r="O9949" s="6">
        <f>Table5[[#This Row],[profit]]/Table5[[#This Row],[net_sales]]</f>
        <v>0.43681544406265715</v>
      </c>
      <c r="P9949" s="3" t="str">
        <f>IF(Table5[[#This Row],[Profit_Percentage]]&lt;=24.5%,"low","high")</f>
        <v>high</v>
      </c>
      <c r="Q9949" s="3" t="str">
        <f>IF(Table5[[#This Row],[Profit_Percentage]]&gt;25%,"high_profit","low_profit")&amp;(IF(Table5[[#This Row],[net_sales]]&gt;1000," high_sales"," low_sales"))</f>
        <v>high_profit low_sales</v>
      </c>
      <c r="R9949" s="3"/>
    </row>
    <row r="9950" spans="1:18" ht="14.25" customHeight="1" x14ac:dyDescent="0.3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Table5[[#This Row],[sales]]-(Table5[[#This Row],[sales]]*Table5[[#This Row],[discount]])</f>
        <v>1369.1422000000002</v>
      </c>
      <c r="O9950" s="6">
        <f>Table5[[#This Row],[profit]]/Table5[[#This Row],[net_sales]]</f>
        <v>0.37430735828608591</v>
      </c>
      <c r="P9950" s="3" t="str">
        <f>IF(Table5[[#This Row],[Profit_Percentage]]&lt;=24.5%,"low","high")</f>
        <v>high</v>
      </c>
      <c r="Q9950" s="3" t="str">
        <f>IF(Table5[[#This Row],[Profit_Percentage]]&gt;25%,"high_profit","low_profit")&amp;(IF(Table5[[#This Row],[net_sales]]&gt;1000," high_sales"," low_sales"))</f>
        <v>high_profit high_sales</v>
      </c>
      <c r="R9950" s="3"/>
    </row>
    <row r="9951" spans="1:18" ht="14.25" customHeight="1" x14ac:dyDescent="0.3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Table5[[#This Row],[sales]]-(Table5[[#This Row],[sales]]*Table5[[#This Row],[discount]])</f>
        <v>2314.6648</v>
      </c>
      <c r="O9951" s="6">
        <f>Table5[[#This Row],[profit]]/Table5[[#This Row],[net_sales]]</f>
        <v>0.37218780015145175</v>
      </c>
      <c r="P9951" s="3" t="str">
        <f>IF(Table5[[#This Row],[Profit_Percentage]]&lt;=24.5%,"low","high")</f>
        <v>high</v>
      </c>
      <c r="Q9951" s="3" t="str">
        <f>IF(Table5[[#This Row],[Profit_Percentage]]&gt;25%,"high_profit","low_profit")&amp;(IF(Table5[[#This Row],[net_sales]]&gt;1000," high_sales"," low_sales"))</f>
        <v>high_profit high_sales</v>
      </c>
      <c r="R9951" s="3"/>
    </row>
    <row r="9952" spans="1:18" ht="14.25" customHeight="1" x14ac:dyDescent="0.3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Table5[[#This Row],[sales]]-(Table5[[#This Row],[sales]]*Table5[[#This Row],[discount]])</f>
        <v>2408.4854</v>
      </c>
      <c r="O9952" s="6">
        <f>Table5[[#This Row],[profit]]/Table5[[#This Row],[net_sales]]</f>
        <v>0.33228766925471082</v>
      </c>
      <c r="P9952" s="3" t="str">
        <f>IF(Table5[[#This Row],[Profit_Percentage]]&lt;=24.5%,"low","high")</f>
        <v>high</v>
      </c>
      <c r="Q9952" s="3" t="str">
        <f>IF(Table5[[#This Row],[Profit_Percentage]]&gt;25%,"high_profit","low_profit")&amp;(IF(Table5[[#This Row],[net_sales]]&gt;1000," high_sales"," low_sales"))</f>
        <v>high_profit high_sales</v>
      </c>
      <c r="R9952" s="3"/>
    </row>
    <row r="9953" spans="1:18" ht="14.25" customHeight="1" x14ac:dyDescent="0.3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Table5[[#This Row],[sales]]-(Table5[[#This Row],[sales]]*Table5[[#This Row],[discount]])</f>
        <v>1490.896</v>
      </c>
      <c r="O9953" s="6">
        <f>Table5[[#This Row],[profit]]/Table5[[#This Row],[net_sales]]</f>
        <v>8.6860518775286805E-2</v>
      </c>
      <c r="P9953" s="3" t="str">
        <f>IF(Table5[[#This Row],[Profit_Percentage]]&lt;=24.5%,"low","high")</f>
        <v>low</v>
      </c>
      <c r="Q9953" s="3" t="str">
        <f>IF(Table5[[#This Row],[Profit_Percentage]]&gt;25%,"high_profit","low_profit")&amp;(IF(Table5[[#This Row],[net_sales]]&gt;1000," high_sales"," low_sales"))</f>
        <v>low_profit high_sales</v>
      </c>
      <c r="R9953" s="3"/>
    </row>
    <row r="9954" spans="1:18" ht="14.25" customHeight="1" x14ac:dyDescent="0.3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Table5[[#This Row],[sales]]-(Table5[[#This Row],[sales]]*Table5[[#This Row],[discount]])</f>
        <v>2504.4288000000001</v>
      </c>
      <c r="O9954" s="6">
        <f>Table5[[#This Row],[profit]]/Table5[[#This Row],[net_sales]]</f>
        <v>0.15028576576024041</v>
      </c>
      <c r="P9954" s="3" t="str">
        <f>IF(Table5[[#This Row],[Profit_Percentage]]&lt;=24.5%,"low","high")</f>
        <v>low</v>
      </c>
      <c r="Q9954" s="3" t="str">
        <f>IF(Table5[[#This Row],[Profit_Percentage]]&gt;25%,"high_profit","low_profit")&amp;(IF(Table5[[#This Row],[net_sales]]&gt;1000," high_sales"," low_sales"))</f>
        <v>low_profit high_sales</v>
      </c>
      <c r="R9954" s="3"/>
    </row>
    <row r="9955" spans="1:18" ht="14.25" customHeight="1" x14ac:dyDescent="0.3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Table5[[#This Row],[sales]]-(Table5[[#This Row],[sales]]*Table5[[#This Row],[discount]])</f>
        <v>4482.7920000000004</v>
      </c>
      <c r="O9955" s="6">
        <f>Table5[[#This Row],[profit]]/Table5[[#This Row],[net_sales]]</f>
        <v>8.1136934303443028E-2</v>
      </c>
      <c r="P9955" s="3" t="str">
        <f>IF(Table5[[#This Row],[Profit_Percentage]]&lt;=24.5%,"low","high")</f>
        <v>low</v>
      </c>
      <c r="Q9955" s="3" t="str">
        <f>IF(Table5[[#This Row],[Profit_Percentage]]&gt;25%,"high_profit","low_profit")&amp;(IF(Table5[[#This Row],[net_sales]]&gt;1000," high_sales"," low_sales"))</f>
        <v>low_profit high_sales</v>
      </c>
      <c r="R9955" s="3"/>
    </row>
    <row r="9956" spans="1:18" ht="14.25" customHeight="1" x14ac:dyDescent="0.3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Table5[[#This Row],[sales]]-(Table5[[#This Row],[sales]]*Table5[[#This Row],[discount]])</f>
        <v>3324.2033999999999</v>
      </c>
      <c r="O9956" s="6">
        <f>Table5[[#This Row],[profit]]/Table5[[#This Row],[net_sales]]</f>
        <v>9.9536628835648261E-2</v>
      </c>
      <c r="P9956" s="3" t="str">
        <f>IF(Table5[[#This Row],[Profit_Percentage]]&lt;=24.5%,"low","high")</f>
        <v>low</v>
      </c>
      <c r="Q9956" s="3" t="str">
        <f>IF(Table5[[#This Row],[Profit_Percentage]]&gt;25%,"high_profit","low_profit")&amp;(IF(Table5[[#This Row],[net_sales]]&gt;1000," high_sales"," low_sales"))</f>
        <v>low_profit high_sales</v>
      </c>
      <c r="R9956" s="3"/>
    </row>
    <row r="9957" spans="1:18" ht="14.25" customHeight="1" x14ac:dyDescent="0.3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Table5[[#This Row],[sales]]-(Table5[[#This Row],[sales]]*Table5[[#This Row],[discount]])</f>
        <v>3017.8251999999998</v>
      </c>
      <c r="O9957" s="6">
        <f>Table5[[#This Row],[profit]]/Table5[[#This Row],[net_sales]]</f>
        <v>0.26516114982405214</v>
      </c>
      <c r="P9957" s="3" t="str">
        <f>IF(Table5[[#This Row],[Profit_Percentage]]&lt;=24.5%,"low","high")</f>
        <v>high</v>
      </c>
      <c r="Q9957" s="3" t="str">
        <f>IF(Table5[[#This Row],[Profit_Percentage]]&gt;25%,"high_profit","low_profit")&amp;(IF(Table5[[#This Row],[net_sales]]&gt;1000," high_sales"," low_sales"))</f>
        <v>high_profit high_sales</v>
      </c>
      <c r="R9957" s="3"/>
    </row>
    <row r="9958" spans="1:18" ht="14.25" customHeight="1" x14ac:dyDescent="0.3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Table5[[#This Row],[sales]]-(Table5[[#This Row],[sales]]*Table5[[#This Row],[discount]])</f>
        <v>3824.2284000000004</v>
      </c>
      <c r="O9958" s="6">
        <f>Table5[[#This Row],[profit]]/Table5[[#This Row],[net_sales]]</f>
        <v>0.24506904451627418</v>
      </c>
      <c r="P9958" s="3" t="str">
        <f>IF(Table5[[#This Row],[Profit_Percentage]]&lt;=24.5%,"low","high")</f>
        <v>high</v>
      </c>
      <c r="Q9958" s="3" t="str">
        <f>IF(Table5[[#This Row],[Profit_Percentage]]&gt;25%,"high_profit","low_profit")&amp;(IF(Table5[[#This Row],[net_sales]]&gt;1000," high_sales"," low_sales"))</f>
        <v>low_profit high_sales</v>
      </c>
      <c r="R9958" s="3"/>
    </row>
    <row r="9959" spans="1:18" ht="14.25" customHeight="1" x14ac:dyDescent="0.3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Table5[[#This Row],[sales]]-(Table5[[#This Row],[sales]]*Table5[[#This Row],[discount]])</f>
        <v>1268.9319999999998</v>
      </c>
      <c r="O9959" s="6">
        <f>Table5[[#This Row],[profit]]/Table5[[#This Row],[net_sales]]</f>
        <v>0.25311837040913149</v>
      </c>
      <c r="P9959" s="3" t="str">
        <f>IF(Table5[[#This Row],[Profit_Percentage]]&lt;=24.5%,"low","high")</f>
        <v>high</v>
      </c>
      <c r="Q9959" s="3" t="str">
        <f>IF(Table5[[#This Row],[Profit_Percentage]]&gt;25%,"high_profit","low_profit")&amp;(IF(Table5[[#This Row],[net_sales]]&gt;1000," high_sales"," low_sales"))</f>
        <v>high_profit high_sales</v>
      </c>
      <c r="R9959" s="3"/>
    </row>
    <row r="9960" spans="1:18" ht="14.25" customHeight="1" x14ac:dyDescent="0.3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Table5[[#This Row],[sales]]-(Table5[[#This Row],[sales]]*Table5[[#This Row],[discount]])</f>
        <v>3471.3762999999999</v>
      </c>
      <c r="O9960" s="6">
        <f>Table5[[#This Row],[profit]]/Table5[[#This Row],[net_sales]]</f>
        <v>0.20758337262370549</v>
      </c>
      <c r="P9960" s="3" t="str">
        <f>IF(Table5[[#This Row],[Profit_Percentage]]&lt;=24.5%,"low","high")</f>
        <v>low</v>
      </c>
      <c r="Q9960" s="3" t="str">
        <f>IF(Table5[[#This Row],[Profit_Percentage]]&gt;25%,"high_profit","low_profit")&amp;(IF(Table5[[#This Row],[net_sales]]&gt;1000," high_sales"," low_sales"))</f>
        <v>low_profit high_sales</v>
      </c>
      <c r="R9960" s="3"/>
    </row>
    <row r="9961" spans="1:18" ht="14.25" customHeight="1" x14ac:dyDescent="0.3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Table5[[#This Row],[sales]]-(Table5[[#This Row],[sales]]*Table5[[#This Row],[discount]])</f>
        <v>1739.038</v>
      </c>
      <c r="O9961" s="6">
        <f>Table5[[#This Row],[profit]]/Table5[[#This Row],[net_sales]]</f>
        <v>0.35390255992105984</v>
      </c>
      <c r="P9961" s="3" t="str">
        <f>IF(Table5[[#This Row],[Profit_Percentage]]&lt;=24.5%,"low","high")</f>
        <v>high</v>
      </c>
      <c r="Q9961" s="3" t="str">
        <f>IF(Table5[[#This Row],[Profit_Percentage]]&gt;25%,"high_profit","low_profit")&amp;(IF(Table5[[#This Row],[net_sales]]&gt;1000," high_sales"," low_sales"))</f>
        <v>high_profit high_sales</v>
      </c>
      <c r="R9961" s="3"/>
    </row>
    <row r="9962" spans="1:18" ht="14.25" customHeight="1" x14ac:dyDescent="0.3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Table5[[#This Row],[sales]]-(Table5[[#This Row],[sales]]*Table5[[#This Row],[discount]])</f>
        <v>1463.4362000000001</v>
      </c>
      <c r="O9962" s="6">
        <f>Table5[[#This Row],[profit]]/Table5[[#This Row],[net_sales]]</f>
        <v>0.24383707332099613</v>
      </c>
      <c r="P9962" s="3" t="str">
        <f>IF(Table5[[#This Row],[Profit_Percentage]]&lt;=24.5%,"low","high")</f>
        <v>low</v>
      </c>
      <c r="Q9962" s="3" t="str">
        <f>IF(Table5[[#This Row],[Profit_Percentage]]&gt;25%,"high_profit","low_profit")&amp;(IF(Table5[[#This Row],[net_sales]]&gt;1000," high_sales"," low_sales"))</f>
        <v>low_profit high_sales</v>
      </c>
      <c r="R9962" s="3"/>
    </row>
    <row r="9963" spans="1:18" ht="14.25" customHeight="1" x14ac:dyDescent="0.3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Table5[[#This Row],[sales]]-(Table5[[#This Row],[sales]]*Table5[[#This Row],[discount]])</f>
        <v>484.995</v>
      </c>
      <c r="O9963" s="6">
        <f>Table5[[#This Row],[profit]]/Table5[[#This Row],[net_sales]]</f>
        <v>0.18478541015886762</v>
      </c>
      <c r="P9963" s="3" t="str">
        <f>IF(Table5[[#This Row],[Profit_Percentage]]&lt;=24.5%,"low","high")</f>
        <v>low</v>
      </c>
      <c r="Q9963" s="3" t="str">
        <f>IF(Table5[[#This Row],[Profit_Percentage]]&gt;25%,"high_profit","low_profit")&amp;(IF(Table5[[#This Row],[net_sales]]&gt;1000," high_sales"," low_sales"))</f>
        <v>low_profit low_sales</v>
      </c>
      <c r="R9963" s="3"/>
    </row>
    <row r="9964" spans="1:18" ht="14.25" customHeight="1" x14ac:dyDescent="0.3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Table5[[#This Row],[sales]]-(Table5[[#This Row],[sales]]*Table5[[#This Row],[discount]])</f>
        <v>1572.1371000000001</v>
      </c>
      <c r="O9964" s="6">
        <f>Table5[[#This Row],[profit]]/Table5[[#This Row],[net_sales]]</f>
        <v>0.29291338522575416</v>
      </c>
      <c r="P9964" s="3" t="str">
        <f>IF(Table5[[#This Row],[Profit_Percentage]]&lt;=24.5%,"low","high")</f>
        <v>high</v>
      </c>
      <c r="Q9964" s="3" t="str">
        <f>IF(Table5[[#This Row],[Profit_Percentage]]&gt;25%,"high_profit","low_profit")&amp;(IF(Table5[[#This Row],[net_sales]]&gt;1000," high_sales"," low_sales"))</f>
        <v>high_profit high_sales</v>
      </c>
      <c r="R9964" s="3"/>
    </row>
    <row r="9965" spans="1:18" ht="14.25" customHeight="1" x14ac:dyDescent="0.3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Table5[[#This Row],[sales]]-(Table5[[#This Row],[sales]]*Table5[[#This Row],[discount]])</f>
        <v>1731.798</v>
      </c>
      <c r="O9965" s="6">
        <f>Table5[[#This Row],[profit]]/Table5[[#This Row],[net_sales]]</f>
        <v>0.17077049401835551</v>
      </c>
      <c r="P9965" s="3" t="str">
        <f>IF(Table5[[#This Row],[Profit_Percentage]]&lt;=24.5%,"low","high")</f>
        <v>low</v>
      </c>
      <c r="Q9965" s="3" t="str">
        <f>IF(Table5[[#This Row],[Profit_Percentage]]&gt;25%,"high_profit","low_profit")&amp;(IF(Table5[[#This Row],[net_sales]]&gt;1000," high_sales"," low_sales"))</f>
        <v>low_profit high_sales</v>
      </c>
      <c r="R9965" s="3"/>
    </row>
    <row r="9966" spans="1:18" ht="14.25" customHeight="1" x14ac:dyDescent="0.3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Table5[[#This Row],[sales]]-(Table5[[#This Row],[sales]]*Table5[[#This Row],[discount]])</f>
        <v>3014.0320000000002</v>
      </c>
      <c r="O9966" s="6">
        <f>Table5[[#This Row],[profit]]/Table5[[#This Row],[net_sales]]</f>
        <v>0.14759299171342574</v>
      </c>
      <c r="P9966" s="3" t="str">
        <f>IF(Table5[[#This Row],[Profit_Percentage]]&lt;=24.5%,"low","high")</f>
        <v>low</v>
      </c>
      <c r="Q9966" s="3" t="str">
        <f>IF(Table5[[#This Row],[Profit_Percentage]]&gt;25%,"high_profit","low_profit")&amp;(IF(Table5[[#This Row],[net_sales]]&gt;1000," high_sales"," low_sales"))</f>
        <v>low_profit high_sales</v>
      </c>
      <c r="R9966" s="3"/>
    </row>
    <row r="9967" spans="1:18" ht="14.25" customHeight="1" x14ac:dyDescent="0.3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Table5[[#This Row],[sales]]-(Table5[[#This Row],[sales]]*Table5[[#This Row],[discount]])</f>
        <v>3949.2629999999999</v>
      </c>
      <c r="O9967" s="6">
        <f>Table5[[#This Row],[profit]]/Table5[[#This Row],[net_sales]]</f>
        <v>7.3560560540029879E-2</v>
      </c>
      <c r="P9967" s="3" t="str">
        <f>IF(Table5[[#This Row],[Profit_Percentage]]&lt;=24.5%,"low","high")</f>
        <v>low</v>
      </c>
      <c r="Q9967" s="3" t="str">
        <f>IF(Table5[[#This Row],[Profit_Percentage]]&gt;25%,"high_profit","low_profit")&amp;(IF(Table5[[#This Row],[net_sales]]&gt;1000," high_sales"," low_sales"))</f>
        <v>low_profit high_sales</v>
      </c>
      <c r="R9967" s="3"/>
    </row>
    <row r="9968" spans="1:18" ht="14.25" customHeight="1" x14ac:dyDescent="0.3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Table5[[#This Row],[sales]]-(Table5[[#This Row],[sales]]*Table5[[#This Row],[discount]])</f>
        <v>4678.1558999999997</v>
      </c>
      <c r="O9968" s="6">
        <f>Table5[[#This Row],[profit]]/Table5[[#This Row],[net_sales]]</f>
        <v>0.19536758063150483</v>
      </c>
      <c r="P9968" s="3" t="str">
        <f>IF(Table5[[#This Row],[Profit_Percentage]]&lt;=24.5%,"low","high")</f>
        <v>low</v>
      </c>
      <c r="Q9968" s="3" t="str">
        <f>IF(Table5[[#This Row],[Profit_Percentage]]&gt;25%,"high_profit","low_profit")&amp;(IF(Table5[[#This Row],[net_sales]]&gt;1000," high_sales"," low_sales"))</f>
        <v>low_profit high_sales</v>
      </c>
      <c r="R9968" s="3"/>
    </row>
    <row r="9969" spans="1:18" ht="14.25" customHeight="1" x14ac:dyDescent="0.3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Table5[[#This Row],[sales]]-(Table5[[#This Row],[sales]]*Table5[[#This Row],[discount]])</f>
        <v>415.3938</v>
      </c>
      <c r="O9969" s="6">
        <f>Table5[[#This Row],[profit]]/Table5[[#This Row],[net_sales]]</f>
        <v>0.34762194332221619</v>
      </c>
      <c r="P9969" s="3" t="str">
        <f>IF(Table5[[#This Row],[Profit_Percentage]]&lt;=24.5%,"low","high")</f>
        <v>high</v>
      </c>
      <c r="Q9969" s="3" t="str">
        <f>IF(Table5[[#This Row],[Profit_Percentage]]&gt;25%,"high_profit","low_profit")&amp;(IF(Table5[[#This Row],[net_sales]]&gt;1000," high_sales"," low_sales"))</f>
        <v>high_profit low_sales</v>
      </c>
      <c r="R9969" s="3"/>
    </row>
    <row r="9970" spans="1:18" ht="14.25" customHeight="1" x14ac:dyDescent="0.3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Table5[[#This Row],[sales]]-(Table5[[#This Row],[sales]]*Table5[[#This Row],[discount]])</f>
        <v>2374.6553999999996</v>
      </c>
      <c r="O9970" s="6">
        <f>Table5[[#This Row],[profit]]/Table5[[#This Row],[net_sales]]</f>
        <v>0.23249268083276425</v>
      </c>
      <c r="P9970" s="3" t="str">
        <f>IF(Table5[[#This Row],[Profit_Percentage]]&lt;=24.5%,"low","high")</f>
        <v>low</v>
      </c>
      <c r="Q9970" s="3" t="str">
        <f>IF(Table5[[#This Row],[Profit_Percentage]]&gt;25%,"high_profit","low_profit")&amp;(IF(Table5[[#This Row],[net_sales]]&gt;1000," high_sales"," low_sales"))</f>
        <v>low_profit high_sales</v>
      </c>
      <c r="R9970" s="3"/>
    </row>
    <row r="9971" spans="1:18" ht="14.25" customHeight="1" x14ac:dyDescent="0.3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Table5[[#This Row],[sales]]-(Table5[[#This Row],[sales]]*Table5[[#This Row],[discount]])</f>
        <v>2928.6723000000002</v>
      </c>
      <c r="O9971" s="6">
        <f>Table5[[#This Row],[profit]]/Table5[[#This Row],[net_sales]]</f>
        <v>0.1630090194795778</v>
      </c>
      <c r="P9971" s="3" t="str">
        <f>IF(Table5[[#This Row],[Profit_Percentage]]&lt;=24.5%,"low","high")</f>
        <v>low</v>
      </c>
      <c r="Q9971" s="3" t="str">
        <f>IF(Table5[[#This Row],[Profit_Percentage]]&gt;25%,"high_profit","low_profit")&amp;(IF(Table5[[#This Row],[net_sales]]&gt;1000," high_sales"," low_sales"))</f>
        <v>low_profit high_sales</v>
      </c>
      <c r="R9971" s="3"/>
    </row>
    <row r="9972" spans="1:18" ht="14.25" customHeight="1" x14ac:dyDescent="0.3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Table5[[#This Row],[sales]]-(Table5[[#This Row],[sales]]*Table5[[#This Row],[discount]])</f>
        <v>697.90139999999997</v>
      </c>
      <c r="O9972" s="6">
        <f>Table5[[#This Row],[profit]]/Table5[[#This Row],[net_sales]]</f>
        <v>0.13500474422318109</v>
      </c>
      <c r="P9972" s="3" t="str">
        <f>IF(Table5[[#This Row],[Profit_Percentage]]&lt;=24.5%,"low","high")</f>
        <v>low</v>
      </c>
      <c r="Q9972" s="3" t="str">
        <f>IF(Table5[[#This Row],[Profit_Percentage]]&gt;25%,"high_profit","low_profit")&amp;(IF(Table5[[#This Row],[net_sales]]&gt;1000," high_sales"," low_sales"))</f>
        <v>low_profit low_sales</v>
      </c>
      <c r="R9972" s="3"/>
    </row>
    <row r="9973" spans="1:18" ht="14.25" customHeight="1" x14ac:dyDescent="0.3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Table5[[#This Row],[sales]]-(Table5[[#This Row],[sales]]*Table5[[#This Row],[discount]])</f>
        <v>1802.7360000000001</v>
      </c>
      <c r="O9973" s="6">
        <f>Table5[[#This Row],[profit]]/Table5[[#This Row],[net_sales]]</f>
        <v>0.29231678959093288</v>
      </c>
      <c r="P9973" s="3" t="str">
        <f>IF(Table5[[#This Row],[Profit_Percentage]]&lt;=24.5%,"low","high")</f>
        <v>high</v>
      </c>
      <c r="Q9973" s="3" t="str">
        <f>IF(Table5[[#This Row],[Profit_Percentage]]&gt;25%,"high_profit","low_profit")&amp;(IF(Table5[[#This Row],[net_sales]]&gt;1000," high_sales"," low_sales"))</f>
        <v>high_profit high_sales</v>
      </c>
      <c r="R9973" s="3"/>
    </row>
    <row r="9974" spans="1:18" ht="14.25" customHeight="1" x14ac:dyDescent="0.3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Table5[[#This Row],[sales]]-(Table5[[#This Row],[sales]]*Table5[[#This Row],[discount]])</f>
        <v>1531.7984000000001</v>
      </c>
      <c r="O9974" s="6">
        <f>Table5[[#This Row],[profit]]/Table5[[#This Row],[net_sales]]</f>
        <v>9.5874235147392767E-2</v>
      </c>
      <c r="P9974" s="3" t="str">
        <f>IF(Table5[[#This Row],[Profit_Percentage]]&lt;=24.5%,"low","high")</f>
        <v>low</v>
      </c>
      <c r="Q9974" s="3" t="str">
        <f>IF(Table5[[#This Row],[Profit_Percentage]]&gt;25%,"high_profit","low_profit")&amp;(IF(Table5[[#This Row],[net_sales]]&gt;1000," high_sales"," low_sales"))</f>
        <v>low_profit high_sales</v>
      </c>
      <c r="R9974" s="3"/>
    </row>
    <row r="9975" spans="1:18" ht="14.25" customHeight="1" x14ac:dyDescent="0.3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Table5[[#This Row],[sales]]-(Table5[[#This Row],[sales]]*Table5[[#This Row],[discount]])</f>
        <v>335.53800000000001</v>
      </c>
      <c r="O9975" s="6">
        <f>Table5[[#This Row],[profit]]/Table5[[#This Row],[net_sales]]</f>
        <v>0.2651562565193808</v>
      </c>
      <c r="P9975" s="3" t="str">
        <f>IF(Table5[[#This Row],[Profit_Percentage]]&lt;=24.5%,"low","high")</f>
        <v>high</v>
      </c>
      <c r="Q9975" s="3" t="str">
        <f>IF(Table5[[#This Row],[Profit_Percentage]]&gt;25%,"high_profit","low_profit")&amp;(IF(Table5[[#This Row],[net_sales]]&gt;1000," high_sales"," low_sales"))</f>
        <v>high_profit low_sales</v>
      </c>
      <c r="R9975" s="3"/>
    </row>
    <row r="9976" spans="1:18" ht="14.25" customHeight="1" x14ac:dyDescent="0.3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Table5[[#This Row],[sales]]-(Table5[[#This Row],[sales]]*Table5[[#This Row],[discount]])</f>
        <v>367.78379999999999</v>
      </c>
      <c r="O9976" s="6">
        <f>Table5[[#This Row],[profit]]/Table5[[#This Row],[net_sales]]</f>
        <v>0.1107444101670601</v>
      </c>
      <c r="P9976" s="3" t="str">
        <f>IF(Table5[[#This Row],[Profit_Percentage]]&lt;=24.5%,"low","high")</f>
        <v>low</v>
      </c>
      <c r="Q9976" s="3" t="str">
        <f>IF(Table5[[#This Row],[Profit_Percentage]]&gt;25%,"high_profit","low_profit")&amp;(IF(Table5[[#This Row],[net_sales]]&gt;1000," high_sales"," low_sales"))</f>
        <v>low_profit low_sales</v>
      </c>
      <c r="R9976" s="3"/>
    </row>
    <row r="9977" spans="1:18" ht="14.25" customHeight="1" x14ac:dyDescent="0.3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Table5[[#This Row],[sales]]-(Table5[[#This Row],[sales]]*Table5[[#This Row],[discount]])</f>
        <v>1948.2713999999999</v>
      </c>
      <c r="O9977" s="6">
        <f>Table5[[#This Row],[profit]]/Table5[[#This Row],[net_sales]]</f>
        <v>0.1448976769868921</v>
      </c>
      <c r="P9977" s="3" t="str">
        <f>IF(Table5[[#This Row],[Profit_Percentage]]&lt;=24.5%,"low","high")</f>
        <v>low</v>
      </c>
      <c r="Q9977" s="3" t="str">
        <f>IF(Table5[[#This Row],[Profit_Percentage]]&gt;25%,"high_profit","low_profit")&amp;(IF(Table5[[#This Row],[net_sales]]&gt;1000," high_sales"," low_sales"))</f>
        <v>low_profit high_sales</v>
      </c>
      <c r="R9977" s="3"/>
    </row>
    <row r="9978" spans="1:18" ht="14.25" customHeight="1" x14ac:dyDescent="0.3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Table5[[#This Row],[sales]]-(Table5[[#This Row],[sales]]*Table5[[#This Row],[discount]])</f>
        <v>1962.9099000000001</v>
      </c>
      <c r="O9978" s="6">
        <f>Table5[[#This Row],[profit]]/Table5[[#This Row],[net_sales]]</f>
        <v>0.46229834594038166</v>
      </c>
      <c r="P9978" s="3" t="str">
        <f>IF(Table5[[#This Row],[Profit_Percentage]]&lt;=24.5%,"low","high")</f>
        <v>high</v>
      </c>
      <c r="Q9978" s="3" t="str">
        <f>IF(Table5[[#This Row],[Profit_Percentage]]&gt;25%,"high_profit","low_profit")&amp;(IF(Table5[[#This Row],[net_sales]]&gt;1000," high_sales"," low_sales"))</f>
        <v>high_profit high_sales</v>
      </c>
      <c r="R9978" s="3"/>
    </row>
    <row r="9979" spans="1:18" ht="14.25" customHeight="1" x14ac:dyDescent="0.3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Table5[[#This Row],[sales]]-(Table5[[#This Row],[sales]]*Table5[[#This Row],[discount]])</f>
        <v>2522.87</v>
      </c>
      <c r="O9979" s="6">
        <f>Table5[[#This Row],[profit]]/Table5[[#This Row],[net_sales]]</f>
        <v>9.2644488221747451E-2</v>
      </c>
      <c r="P9979" s="3" t="str">
        <f>IF(Table5[[#This Row],[Profit_Percentage]]&lt;=24.5%,"low","high")</f>
        <v>low</v>
      </c>
      <c r="Q9979" s="3" t="str">
        <f>IF(Table5[[#This Row],[Profit_Percentage]]&gt;25%,"high_profit","low_profit")&amp;(IF(Table5[[#This Row],[net_sales]]&gt;1000," high_sales"," low_sales"))</f>
        <v>low_profit high_sales</v>
      </c>
      <c r="R9979" s="3"/>
    </row>
    <row r="9980" spans="1:18" ht="14.25" customHeight="1" x14ac:dyDescent="0.3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Table5[[#This Row],[sales]]-(Table5[[#This Row],[sales]]*Table5[[#This Row],[discount]])</f>
        <v>3146.6526000000003</v>
      </c>
      <c r="O9980" s="6">
        <f>Table5[[#This Row],[profit]]/Table5[[#This Row],[net_sales]]</f>
        <v>0.29733183764868099</v>
      </c>
      <c r="P9980" s="3" t="str">
        <f>IF(Table5[[#This Row],[Profit_Percentage]]&lt;=24.5%,"low","high")</f>
        <v>high</v>
      </c>
      <c r="Q9980" s="3" t="str">
        <f>IF(Table5[[#This Row],[Profit_Percentage]]&gt;25%,"high_profit","low_profit")&amp;(IF(Table5[[#This Row],[net_sales]]&gt;1000," high_sales"," low_sales"))</f>
        <v>high_profit high_sales</v>
      </c>
      <c r="R9980" s="3"/>
    </row>
    <row r="9981" spans="1:18" ht="14.25" customHeight="1" x14ac:dyDescent="0.3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Table5[[#This Row],[sales]]-(Table5[[#This Row],[sales]]*Table5[[#This Row],[discount]])</f>
        <v>538.27229999999997</v>
      </c>
      <c r="O9981" s="6">
        <f>Table5[[#This Row],[profit]]/Table5[[#This Row],[net_sales]]</f>
        <v>0.40769328089147444</v>
      </c>
      <c r="P9981" s="3" t="str">
        <f>IF(Table5[[#This Row],[Profit_Percentage]]&lt;=24.5%,"low","high")</f>
        <v>high</v>
      </c>
      <c r="Q9981" s="3" t="str">
        <f>IF(Table5[[#This Row],[Profit_Percentage]]&gt;25%,"high_profit","low_profit")&amp;(IF(Table5[[#This Row],[net_sales]]&gt;1000," high_sales"," low_sales"))</f>
        <v>high_profit low_sales</v>
      </c>
      <c r="R9981" s="3"/>
    </row>
    <row r="9982" spans="1:18" ht="14.25" customHeight="1" x14ac:dyDescent="0.3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Table5[[#This Row],[sales]]-(Table5[[#This Row],[sales]]*Table5[[#This Row],[discount]])</f>
        <v>505.60199999999998</v>
      </c>
      <c r="O9982" s="6">
        <f>Table5[[#This Row],[profit]]/Table5[[#This Row],[net_sales]]</f>
        <v>0.37242732425900216</v>
      </c>
      <c r="P9982" s="3" t="str">
        <f>IF(Table5[[#This Row],[Profit_Percentage]]&lt;=24.5%,"low","high")</f>
        <v>high</v>
      </c>
      <c r="Q9982" s="3" t="str">
        <f>IF(Table5[[#This Row],[Profit_Percentage]]&gt;25%,"high_profit","low_profit")&amp;(IF(Table5[[#This Row],[net_sales]]&gt;1000," high_sales"," low_sales"))</f>
        <v>high_profit low_sales</v>
      </c>
      <c r="R9982" s="3"/>
    </row>
    <row r="9983" spans="1:18" ht="14.25" customHeight="1" x14ac:dyDescent="0.3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Table5[[#This Row],[sales]]-(Table5[[#This Row],[sales]]*Table5[[#This Row],[discount]])</f>
        <v>842.41710000000012</v>
      </c>
      <c r="O9983" s="6">
        <f>Table5[[#This Row],[profit]]/Table5[[#This Row],[net_sales]]</f>
        <v>0.46252622364859397</v>
      </c>
      <c r="P9983" s="3" t="str">
        <f>IF(Table5[[#This Row],[Profit_Percentage]]&lt;=24.5%,"low","high")</f>
        <v>high</v>
      </c>
      <c r="Q9983" s="3" t="str">
        <f>IF(Table5[[#This Row],[Profit_Percentage]]&gt;25%,"high_profit","low_profit")&amp;(IF(Table5[[#This Row],[net_sales]]&gt;1000," high_sales"," low_sales"))</f>
        <v>high_profit low_sales</v>
      </c>
      <c r="R9983" s="3"/>
    </row>
    <row r="9984" spans="1:18" ht="14.25" customHeight="1" x14ac:dyDescent="0.3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Table5[[#This Row],[sales]]-(Table5[[#This Row],[sales]]*Table5[[#This Row],[discount]])</f>
        <v>1253.9099000000001</v>
      </c>
      <c r="O9984" s="6">
        <f>Table5[[#This Row],[profit]]/Table5[[#This Row],[net_sales]]</f>
        <v>0.3926358664207053</v>
      </c>
      <c r="P9984" s="3" t="str">
        <f>IF(Table5[[#This Row],[Profit_Percentage]]&lt;=24.5%,"low","high")</f>
        <v>high</v>
      </c>
      <c r="Q9984" s="3" t="str">
        <f>IF(Table5[[#This Row],[Profit_Percentage]]&gt;25%,"high_profit","low_profit")&amp;(IF(Table5[[#This Row],[net_sales]]&gt;1000," high_sales"," low_sales"))</f>
        <v>high_profit high_sales</v>
      </c>
      <c r="R9984" s="3"/>
    </row>
    <row r="9985" spans="1:18" ht="14.25" customHeight="1" x14ac:dyDescent="0.3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Table5[[#This Row],[sales]]-(Table5[[#This Row],[sales]]*Table5[[#This Row],[discount]])</f>
        <v>3949.6464000000001</v>
      </c>
      <c r="O9985" s="6">
        <f>Table5[[#This Row],[profit]]/Table5[[#This Row],[net_sales]]</f>
        <v>0.11303796714561587</v>
      </c>
      <c r="P9985" s="3" t="str">
        <f>IF(Table5[[#This Row],[Profit_Percentage]]&lt;=24.5%,"low","high")</f>
        <v>low</v>
      </c>
      <c r="Q9985" s="3" t="str">
        <f>IF(Table5[[#This Row],[Profit_Percentage]]&gt;25%,"high_profit","low_profit")&amp;(IF(Table5[[#This Row],[net_sales]]&gt;1000," high_sales"," low_sales"))</f>
        <v>low_profit high_sales</v>
      </c>
      <c r="R9985" s="3"/>
    </row>
    <row r="9986" spans="1:18" ht="14.25" customHeight="1" x14ac:dyDescent="0.3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Table5[[#This Row],[sales]]-(Table5[[#This Row],[sales]]*Table5[[#This Row],[discount]])</f>
        <v>2857.7388000000001</v>
      </c>
      <c r="O9986" s="6">
        <f>Table5[[#This Row],[profit]]/Table5[[#This Row],[net_sales]]</f>
        <v>0.22556995061969973</v>
      </c>
      <c r="P9986" s="3" t="str">
        <f>IF(Table5[[#This Row],[Profit_Percentage]]&lt;=24.5%,"low","high")</f>
        <v>low</v>
      </c>
      <c r="Q9986" s="3" t="str">
        <f>IF(Table5[[#This Row],[Profit_Percentage]]&gt;25%,"high_profit","low_profit")&amp;(IF(Table5[[#This Row],[net_sales]]&gt;1000," high_sales"," low_sales"))</f>
        <v>low_profit high_sales</v>
      </c>
      <c r="R9986" s="3"/>
    </row>
    <row r="9987" spans="1:18" ht="14.25" customHeight="1" x14ac:dyDescent="0.3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Table5[[#This Row],[sales]]-(Table5[[#This Row],[sales]]*Table5[[#This Row],[discount]])</f>
        <v>985.7482</v>
      </c>
      <c r="O9987" s="6">
        <f>Table5[[#This Row],[profit]]/Table5[[#This Row],[net_sales]]</f>
        <v>0.31456309024961954</v>
      </c>
      <c r="P9987" s="3" t="str">
        <f>IF(Table5[[#This Row],[Profit_Percentage]]&lt;=24.5%,"low","high")</f>
        <v>high</v>
      </c>
      <c r="Q9987" s="3" t="str">
        <f>IF(Table5[[#This Row],[Profit_Percentage]]&gt;25%,"high_profit","low_profit")&amp;(IF(Table5[[#This Row],[net_sales]]&gt;1000," high_sales"," low_sales"))</f>
        <v>high_profit low_sales</v>
      </c>
      <c r="R9987" s="3"/>
    </row>
    <row r="9988" spans="1:18" ht="14.25" customHeight="1" x14ac:dyDescent="0.3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Table5[[#This Row],[sales]]-(Table5[[#This Row],[sales]]*Table5[[#This Row],[discount]])</f>
        <v>321.91519999999997</v>
      </c>
      <c r="O9988" s="6">
        <f>Table5[[#This Row],[profit]]/Table5[[#This Row],[net_sales]]</f>
        <v>0.23055761268806196</v>
      </c>
      <c r="P9988" s="3" t="str">
        <f>IF(Table5[[#This Row],[Profit_Percentage]]&lt;=24.5%,"low","high")</f>
        <v>low</v>
      </c>
      <c r="Q9988" s="3" t="str">
        <f>IF(Table5[[#This Row],[Profit_Percentage]]&gt;25%,"high_profit","low_profit")&amp;(IF(Table5[[#This Row],[net_sales]]&gt;1000," high_sales"," low_sales"))</f>
        <v>low_profit low_sales</v>
      </c>
      <c r="R9988" s="3"/>
    </row>
    <row r="9989" spans="1:18" ht="14.25" customHeight="1" x14ac:dyDescent="0.3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Table5[[#This Row],[sales]]-(Table5[[#This Row],[sales]]*Table5[[#This Row],[discount]])</f>
        <v>3245.538</v>
      </c>
      <c r="O9989" s="6">
        <f>Table5[[#This Row],[profit]]/Table5[[#This Row],[net_sales]]</f>
        <v>0.16515905837491349</v>
      </c>
      <c r="P9989" s="3" t="str">
        <f>IF(Table5[[#This Row],[Profit_Percentage]]&lt;=24.5%,"low","high")</f>
        <v>low</v>
      </c>
      <c r="Q9989" s="3" t="str">
        <f>IF(Table5[[#This Row],[Profit_Percentage]]&gt;25%,"high_profit","low_profit")&amp;(IF(Table5[[#This Row],[net_sales]]&gt;1000," high_sales"," low_sales"))</f>
        <v>low_profit high_sales</v>
      </c>
      <c r="R9989" s="3"/>
    </row>
    <row r="9990" spans="1:18" ht="14.25" customHeight="1" x14ac:dyDescent="0.3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Table5[[#This Row],[sales]]-(Table5[[#This Row],[sales]]*Table5[[#This Row],[discount]])</f>
        <v>2436.3262</v>
      </c>
      <c r="O9990" s="6">
        <f>Table5[[#This Row],[profit]]/Table5[[#This Row],[net_sales]]</f>
        <v>0.17216085432238096</v>
      </c>
      <c r="P9990" s="3" t="str">
        <f>IF(Table5[[#This Row],[Profit_Percentage]]&lt;=24.5%,"low","high")</f>
        <v>low</v>
      </c>
      <c r="Q9990" s="3" t="str">
        <f>IF(Table5[[#This Row],[Profit_Percentage]]&gt;25%,"high_profit","low_profit")&amp;(IF(Table5[[#This Row],[net_sales]]&gt;1000," high_sales"," low_sales"))</f>
        <v>low_profit high_sales</v>
      </c>
      <c r="R9990" s="3"/>
    </row>
    <row r="9991" spans="1:18" ht="14.25" customHeight="1" x14ac:dyDescent="0.3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Table5[[#This Row],[sales]]-(Table5[[#This Row],[sales]]*Table5[[#This Row],[discount]])</f>
        <v>3411.24</v>
      </c>
      <c r="O9991" s="6">
        <f>Table5[[#This Row],[profit]]/Table5[[#This Row],[net_sales]]</f>
        <v>0.27755303056952896</v>
      </c>
      <c r="P9991" s="3" t="str">
        <f>IF(Table5[[#This Row],[Profit_Percentage]]&lt;=24.5%,"low","high")</f>
        <v>high</v>
      </c>
      <c r="Q9991" s="3" t="str">
        <f>IF(Table5[[#This Row],[Profit_Percentage]]&gt;25%,"high_profit","low_profit")&amp;(IF(Table5[[#This Row],[net_sales]]&gt;1000," high_sales"," low_sales"))</f>
        <v>high_profit high_sales</v>
      </c>
      <c r="R9991" s="3"/>
    </row>
    <row r="9992" spans="1:18" ht="14.25" customHeight="1" x14ac:dyDescent="0.3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Table5[[#This Row],[sales]]-(Table5[[#This Row],[sales]]*Table5[[#This Row],[discount]])</f>
        <v>855.46359999999993</v>
      </c>
      <c r="O9992" s="6">
        <f>Table5[[#This Row],[profit]]/Table5[[#This Row],[net_sales]]</f>
        <v>0.42242592203806223</v>
      </c>
      <c r="P9992" s="3" t="str">
        <f>IF(Table5[[#This Row],[Profit_Percentage]]&lt;=24.5%,"low","high")</f>
        <v>high</v>
      </c>
      <c r="Q9992" s="3" t="str">
        <f>IF(Table5[[#This Row],[Profit_Percentage]]&gt;25%,"high_profit","low_profit")&amp;(IF(Table5[[#This Row],[net_sales]]&gt;1000," high_sales"," low_sales"))</f>
        <v>high_profit low_sales</v>
      </c>
      <c r="R9992" s="3"/>
    </row>
    <row r="9993" spans="1:18" ht="14.25" customHeight="1" x14ac:dyDescent="0.3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Table5[[#This Row],[sales]]-(Table5[[#This Row],[sales]]*Table5[[#This Row],[discount]])</f>
        <v>1658.8656000000001</v>
      </c>
      <c r="O9993" s="6">
        <f>Table5[[#This Row],[profit]]/Table5[[#This Row],[net_sales]]</f>
        <v>0.41878618738009876</v>
      </c>
      <c r="P9993" s="3" t="str">
        <f>IF(Table5[[#This Row],[Profit_Percentage]]&lt;=24.5%,"low","high")</f>
        <v>high</v>
      </c>
      <c r="Q9993" s="3" t="str">
        <f>IF(Table5[[#This Row],[Profit_Percentage]]&gt;25%,"high_profit","low_profit")&amp;(IF(Table5[[#This Row],[net_sales]]&gt;1000," high_sales"," low_sales"))</f>
        <v>high_profit high_sales</v>
      </c>
      <c r="R9993" s="3"/>
    </row>
    <row r="9994" spans="1:18" ht="14.25" customHeight="1" x14ac:dyDescent="0.3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Table5[[#This Row],[sales]]-(Table5[[#This Row],[sales]]*Table5[[#This Row],[discount]])</f>
        <v>1348.0847999999999</v>
      </c>
      <c r="O9994" s="6">
        <f>Table5[[#This Row],[profit]]/Table5[[#This Row],[net_sales]]</f>
        <v>0.20249467985990202</v>
      </c>
      <c r="P9994" s="3" t="str">
        <f>IF(Table5[[#This Row],[Profit_Percentage]]&lt;=24.5%,"low","high")</f>
        <v>low</v>
      </c>
      <c r="Q9994" s="3" t="str">
        <f>IF(Table5[[#This Row],[Profit_Percentage]]&gt;25%,"high_profit","low_profit")&amp;(IF(Table5[[#This Row],[net_sales]]&gt;1000," high_sales"," low_sales"))</f>
        <v>low_profit high_sales</v>
      </c>
      <c r="R9994" s="3"/>
    </row>
    <row r="9995" spans="1:18" ht="14.25" customHeight="1" x14ac:dyDescent="0.3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Table5[[#This Row],[sales]]-(Table5[[#This Row],[sales]]*Table5[[#This Row],[discount]])</f>
        <v>2587.2336000000005</v>
      </c>
      <c r="O9995" s="6">
        <f>Table5[[#This Row],[profit]]/Table5[[#This Row],[net_sales]]</f>
        <v>0.25037940138068704</v>
      </c>
      <c r="P9995" s="3" t="str">
        <f>IF(Table5[[#This Row],[Profit_Percentage]]&lt;=24.5%,"low","high")</f>
        <v>high</v>
      </c>
      <c r="Q9995" s="3" t="str">
        <f>IF(Table5[[#This Row],[Profit_Percentage]]&gt;25%,"high_profit","low_profit")&amp;(IF(Table5[[#This Row],[net_sales]]&gt;1000," high_sales"," low_sales"))</f>
        <v>high_profit high_sales</v>
      </c>
      <c r="R9995" s="3"/>
    </row>
    <row r="9996" spans="1:18" ht="14.25" customHeight="1" x14ac:dyDescent="0.3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Table5[[#This Row],[sales]]-(Table5[[#This Row],[sales]]*Table5[[#This Row],[discount]])</f>
        <v>303.62760000000003</v>
      </c>
      <c r="O9996" s="6">
        <f>Table5[[#This Row],[profit]]/Table5[[#This Row],[net_sales]]</f>
        <v>0.42581767928870756</v>
      </c>
      <c r="P9996" s="3" t="str">
        <f>IF(Table5[[#This Row],[Profit_Percentage]]&lt;=24.5%,"low","high")</f>
        <v>high</v>
      </c>
      <c r="Q9996" s="3" t="str">
        <f>IF(Table5[[#This Row],[Profit_Percentage]]&gt;25%,"high_profit","low_profit")&amp;(IF(Table5[[#This Row],[net_sales]]&gt;1000," high_sales"," low_sales"))</f>
        <v>high_profit low_sales</v>
      </c>
      <c r="R9996" s="3"/>
    </row>
    <row r="9997" spans="1:18" ht="14.25" customHeight="1" x14ac:dyDescent="0.3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Table5[[#This Row],[sales]]-(Table5[[#This Row],[sales]]*Table5[[#This Row],[discount]])</f>
        <v>942.27900000000011</v>
      </c>
      <c r="O9997" s="6">
        <f>Table5[[#This Row],[profit]]/Table5[[#This Row],[net_sales]]</f>
        <v>0.41156600115252484</v>
      </c>
      <c r="P9997" s="3" t="str">
        <f>IF(Table5[[#This Row],[Profit_Percentage]]&lt;=24.5%,"low","high")</f>
        <v>high</v>
      </c>
      <c r="Q9997" s="3" t="str">
        <f>IF(Table5[[#This Row],[Profit_Percentage]]&gt;25%,"high_profit","low_profit")&amp;(IF(Table5[[#This Row],[net_sales]]&gt;1000," high_sales"," low_sales"))</f>
        <v>high_profit low_sales</v>
      </c>
      <c r="R9997" s="3"/>
    </row>
    <row r="9998" spans="1:18" ht="14.25" customHeight="1" x14ac:dyDescent="0.3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Table5[[#This Row],[sales]]-(Table5[[#This Row],[sales]]*Table5[[#This Row],[discount]])</f>
        <v>2962.8359</v>
      </c>
      <c r="O9998" s="6">
        <f>Table5[[#This Row],[profit]]/Table5[[#This Row],[net_sales]]</f>
        <v>0.22336032852848853</v>
      </c>
      <c r="P9998" s="3" t="str">
        <f>IF(Table5[[#This Row],[Profit_Percentage]]&lt;=24.5%,"low","high")</f>
        <v>low</v>
      </c>
      <c r="Q9998" s="3" t="str">
        <f>IF(Table5[[#This Row],[Profit_Percentage]]&gt;25%,"high_profit","low_profit")&amp;(IF(Table5[[#This Row],[net_sales]]&gt;1000," high_sales"," low_sales"))</f>
        <v>low_profit high_sales</v>
      </c>
      <c r="R9998" s="3"/>
    </row>
    <row r="9999" spans="1:18" ht="14.25" customHeight="1" x14ac:dyDescent="0.3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Table5[[#This Row],[sales]]-(Table5[[#This Row],[sales]]*Table5[[#This Row],[discount]])</f>
        <v>619.13599999999997</v>
      </c>
      <c r="O9999" s="6">
        <f>Table5[[#This Row],[profit]]/Table5[[#This Row],[net_sales]]</f>
        <v>0.22733292846805872</v>
      </c>
      <c r="P9999" s="3" t="str">
        <f>IF(Table5[[#This Row],[Profit_Percentage]]&lt;=24.5%,"low","high")</f>
        <v>low</v>
      </c>
      <c r="Q9999" s="3" t="str">
        <f>IF(Table5[[#This Row],[Profit_Percentage]]&gt;25%,"high_profit","low_profit")&amp;(IF(Table5[[#This Row],[net_sales]]&gt;1000," high_sales"," low_sales"))</f>
        <v>low_profit low_sales</v>
      </c>
      <c r="R9999" s="3"/>
    </row>
    <row r="10000" spans="1:18" ht="14.25" customHeight="1" x14ac:dyDescent="0.3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Table5[[#This Row],[sales]]-(Table5[[#This Row],[sales]]*Table5[[#This Row],[discount]])</f>
        <v>2309.4840000000004</v>
      </c>
      <c r="O10000" s="6">
        <f>Table5[[#This Row],[profit]]/Table5[[#This Row],[net_sales]]</f>
        <v>0.20740130695861064</v>
      </c>
      <c r="P10000" s="3" t="str">
        <f>IF(Table5[[#This Row],[Profit_Percentage]]&lt;=24.5%,"low","high")</f>
        <v>low</v>
      </c>
      <c r="Q10000" s="3" t="str">
        <f>IF(Table5[[#This Row],[Profit_Percentage]]&gt;25%,"high_profit","low_profit")&amp;(IF(Table5[[#This Row],[net_sales]]&gt;1000," high_sales"," low_sales"))</f>
        <v>low_profit high_sales</v>
      </c>
      <c r="R10000" s="3"/>
    </row>
    <row r="10001" spans="1:18" ht="14.25" customHeight="1" x14ac:dyDescent="0.3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Table5[[#This Row],[sales]]-(Table5[[#This Row],[sales]]*Table5[[#This Row],[discount]])</f>
        <v>531.43110000000001</v>
      </c>
      <c r="O10001" s="6">
        <f>Table5[[#This Row],[profit]]/Table5[[#This Row],[net_sales]]</f>
        <v>0.3286785436531659</v>
      </c>
      <c r="P10001" s="3" t="str">
        <f>IF(Table5[[#This Row],[Profit_Percentage]]&lt;=24.5%,"low","high")</f>
        <v>high</v>
      </c>
      <c r="Q10001" s="3" t="str">
        <f>IF(Table5[[#This Row],[Profit_Percentage]]&gt;25%,"high_profit","low_profit")&amp;(IF(Table5[[#This Row],[net_sales]]&gt;1000," high_sales"," low_sales"))</f>
        <v>high_profit low_sales</v>
      </c>
      <c r="R10001" s="3"/>
    </row>
    <row r="10002" spans="1:18" ht="14.25" customHeight="1" x14ac:dyDescent="0.3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Table5[[#This Row],[sales]]-(Table5[[#This Row],[sales]]*Table5[[#This Row],[discount]])</f>
        <v>171.54179999999999</v>
      </c>
      <c r="O10002" s="6">
        <f>Table5[[#This Row],[profit]]/Table5[[#This Row],[net_sales]]</f>
        <v>7.4967150863521306E-2</v>
      </c>
      <c r="P10002" s="3" t="str">
        <f>IF(Table5[[#This Row],[Profit_Percentage]]&lt;=24.5%,"low","high")</f>
        <v>low</v>
      </c>
      <c r="Q10002" s="3" t="str">
        <f>IF(Table5[[#This Row],[Profit_Percentage]]&gt;25%,"high_profit","low_profit")&amp;(IF(Table5[[#This Row],[net_sales]]&gt;1000," high_sales"," low_sales"))</f>
        <v>low_profit low_sales</v>
      </c>
      <c r="R10002" s="3"/>
    </row>
    <row r="10003" spans="1:18" ht="14.25" customHeight="1" x14ac:dyDescent="0.3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Table5[[#This Row],[sales]]-(Table5[[#This Row],[sales]]*Table5[[#This Row],[discount]])</f>
        <v>4287.8087999999998</v>
      </c>
      <c r="O10003" s="6">
        <f>Table5[[#This Row],[profit]]/Table5[[#This Row],[net_sales]]</f>
        <v>0.28310264207676428</v>
      </c>
      <c r="P10003" s="3" t="str">
        <f>IF(Table5[[#This Row],[Profit_Percentage]]&lt;=24.5%,"low","high")</f>
        <v>high</v>
      </c>
      <c r="Q10003" s="3" t="str">
        <f>IF(Table5[[#This Row],[Profit_Percentage]]&gt;25%,"high_profit","low_profit")&amp;(IF(Table5[[#This Row],[net_sales]]&gt;1000," high_sales"," low_sales"))</f>
        <v>high_profit high_sales</v>
      </c>
      <c r="R10003" s="3"/>
    </row>
    <row r="10004" spans="1:18" ht="14.25" customHeight="1" x14ac:dyDescent="0.3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Table5[[#This Row],[sales]]-(Table5[[#This Row],[sales]]*Table5[[#This Row],[discount]])</f>
        <v>953.63400000000001</v>
      </c>
      <c r="O10004" s="6">
        <f>Table5[[#This Row],[profit]]/Table5[[#This Row],[net_sales]]</f>
        <v>0.23417789214730178</v>
      </c>
      <c r="P10004" s="3" t="str">
        <f>IF(Table5[[#This Row],[Profit_Percentage]]&lt;=24.5%,"low","high")</f>
        <v>low</v>
      </c>
      <c r="Q10004" s="3" t="str">
        <f>IF(Table5[[#This Row],[Profit_Percentage]]&gt;25%,"high_profit","low_profit")&amp;(IF(Table5[[#This Row],[net_sales]]&gt;1000," high_sales"," low_sales"))</f>
        <v>low_profit low_sales</v>
      </c>
      <c r="R10004" s="3"/>
    </row>
    <row r="10005" spans="1:18" ht="14.25" customHeight="1" x14ac:dyDescent="0.3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Table5[[#This Row],[sales]]-(Table5[[#This Row],[sales]]*Table5[[#This Row],[discount]])</f>
        <v>442.96559999999999</v>
      </c>
      <c r="O10005" s="6">
        <f>Table5[[#This Row],[profit]]/Table5[[#This Row],[net_sales]]</f>
        <v>0.25336053183362323</v>
      </c>
      <c r="P10005" s="3" t="str">
        <f>IF(Table5[[#This Row],[Profit_Percentage]]&lt;=24.5%,"low","high")</f>
        <v>high</v>
      </c>
      <c r="Q10005" s="3" t="str">
        <f>IF(Table5[[#This Row],[Profit_Percentage]]&gt;25%,"high_profit","low_profit")&amp;(IF(Table5[[#This Row],[net_sales]]&gt;1000," high_sales"," low_sales"))</f>
        <v>high_profit low_sales</v>
      </c>
      <c r="R10005" s="3"/>
    </row>
    <row r="10006" spans="1:18" ht="14.25" customHeight="1" x14ac:dyDescent="0.3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Table5[[#This Row],[sales]]-(Table5[[#This Row],[sales]]*Table5[[#This Row],[discount]])</f>
        <v>567.76199999999994</v>
      </c>
      <c r="O10006" s="6">
        <f>Table5[[#This Row],[profit]]/Table5[[#This Row],[net_sales]]</f>
        <v>8.3820333167771016E-2</v>
      </c>
      <c r="P10006" s="3" t="str">
        <f>IF(Table5[[#This Row],[Profit_Percentage]]&lt;=24.5%,"low","high")</f>
        <v>low</v>
      </c>
      <c r="Q10006" s="3" t="str">
        <f>IF(Table5[[#This Row],[Profit_Percentage]]&gt;25%,"high_profit","low_profit")&amp;(IF(Table5[[#This Row],[net_sales]]&gt;1000," high_sales"," low_sales"))</f>
        <v>low_profit low_sales</v>
      </c>
      <c r="R10006" s="3"/>
    </row>
    <row r="10007" spans="1:18" ht="14.25" customHeight="1" x14ac:dyDescent="0.3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Table5[[#This Row],[sales]]-(Table5[[#This Row],[sales]]*Table5[[#This Row],[discount]])</f>
        <v>2398.0806000000002</v>
      </c>
      <c r="O10007" s="6">
        <f>Table5[[#This Row],[profit]]/Table5[[#This Row],[net_sales]]</f>
        <v>0.39832272526619827</v>
      </c>
      <c r="P10007" s="3" t="str">
        <f>IF(Table5[[#This Row],[Profit_Percentage]]&lt;=24.5%,"low","high")</f>
        <v>high</v>
      </c>
      <c r="Q10007" s="3" t="str">
        <f>IF(Table5[[#This Row],[Profit_Percentage]]&gt;25%,"high_profit","low_profit")&amp;(IF(Table5[[#This Row],[net_sales]]&gt;1000," high_sales"," low_sales"))</f>
        <v>high_profit high_sales</v>
      </c>
      <c r="R10007" s="3"/>
    </row>
    <row r="10008" spans="1:18" ht="14.25" customHeight="1" x14ac:dyDescent="0.3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Table5[[#This Row],[sales]]-(Table5[[#This Row],[sales]]*Table5[[#This Row],[discount]])</f>
        <v>3108.3074000000001</v>
      </c>
      <c r="O10008" s="6">
        <f>Table5[[#This Row],[profit]]/Table5[[#This Row],[net_sales]]</f>
        <v>0.19134851334202016</v>
      </c>
      <c r="P10008" s="3" t="str">
        <f>IF(Table5[[#This Row],[Profit_Percentage]]&lt;=24.5%,"low","high")</f>
        <v>low</v>
      </c>
      <c r="Q10008" s="3" t="str">
        <f>IF(Table5[[#This Row],[Profit_Percentage]]&gt;25%,"high_profit","low_profit")&amp;(IF(Table5[[#This Row],[net_sales]]&gt;1000," high_sales"," low_sales"))</f>
        <v>low_profit high_sales</v>
      </c>
      <c r="R10008" s="3"/>
    </row>
    <row r="10009" spans="1:18" ht="14.25" customHeight="1" x14ac:dyDescent="0.3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Table5[[#This Row],[sales]]-(Table5[[#This Row],[sales]]*Table5[[#This Row],[discount]])</f>
        <v>4498.9340000000002</v>
      </c>
      <c r="O10009" s="6">
        <f>Table5[[#This Row],[profit]]/Table5[[#This Row],[net_sales]]</f>
        <v>0.18156523300853047</v>
      </c>
      <c r="P10009" s="3" t="str">
        <f>IF(Table5[[#This Row],[Profit_Percentage]]&lt;=24.5%,"low","high")</f>
        <v>low</v>
      </c>
      <c r="Q10009" s="3" t="str">
        <f>IF(Table5[[#This Row],[Profit_Percentage]]&gt;25%,"high_profit","low_profit")&amp;(IF(Table5[[#This Row],[net_sales]]&gt;1000," high_sales"," low_sales"))</f>
        <v>low_profit high_sales</v>
      </c>
      <c r="R10009" s="3"/>
    </row>
    <row r="10010" spans="1:18" ht="14.25" customHeight="1" x14ac:dyDescent="0.3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Table5[[#This Row],[sales]]-(Table5[[#This Row],[sales]]*Table5[[#This Row],[discount]])</f>
        <v>2251.3119999999999</v>
      </c>
      <c r="O10010" s="6">
        <f>Table5[[#This Row],[profit]]/Table5[[#This Row],[net_sales]]</f>
        <v>0.27814003567697415</v>
      </c>
      <c r="P10010" s="3" t="str">
        <f>IF(Table5[[#This Row],[Profit_Percentage]]&lt;=24.5%,"low","high")</f>
        <v>high</v>
      </c>
      <c r="Q10010" s="3" t="str">
        <f>IF(Table5[[#This Row],[Profit_Percentage]]&gt;25%,"high_profit","low_profit")&amp;(IF(Table5[[#This Row],[net_sales]]&gt;1000," high_sales"," low_sales"))</f>
        <v>high_profit high_sales</v>
      </c>
      <c r="R10010" s="3"/>
    </row>
    <row r="10011" spans="1:18" ht="14.25" customHeight="1" x14ac:dyDescent="0.3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Table5[[#This Row],[sales]]-(Table5[[#This Row],[sales]]*Table5[[#This Row],[discount]])</f>
        <v>3745.1311999999998</v>
      </c>
      <c r="O10011" s="6">
        <f>Table5[[#This Row],[profit]]/Table5[[#This Row],[net_sales]]</f>
        <v>0.12781661694522212</v>
      </c>
      <c r="P10011" s="3" t="str">
        <f>IF(Table5[[#This Row],[Profit_Percentage]]&lt;=24.5%,"low","high")</f>
        <v>low</v>
      </c>
      <c r="Q10011" s="3" t="str">
        <f>IF(Table5[[#This Row],[Profit_Percentage]]&gt;25%,"high_profit","low_profit")&amp;(IF(Table5[[#This Row],[net_sales]]&gt;1000," high_sales"," low_sales"))</f>
        <v>low_profit high_sales</v>
      </c>
      <c r="R10011" s="3"/>
    </row>
    <row r="10012" spans="1:18" ht="14.25" customHeight="1" x14ac:dyDescent="0.3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Table5[[#This Row],[sales]]-(Table5[[#This Row],[sales]]*Table5[[#This Row],[discount]])</f>
        <v>2421.6639999999998</v>
      </c>
      <c r="O10012" s="6">
        <f>Table5[[#This Row],[profit]]/Table5[[#This Row],[net_sales]]</f>
        <v>0.16402358048019874</v>
      </c>
      <c r="P10012" s="3" t="str">
        <f>IF(Table5[[#This Row],[Profit_Percentage]]&lt;=24.5%,"low","high")</f>
        <v>low</v>
      </c>
      <c r="Q10012" s="3" t="str">
        <f>IF(Table5[[#This Row],[Profit_Percentage]]&gt;25%,"high_profit","low_profit")&amp;(IF(Table5[[#This Row],[net_sales]]&gt;1000," high_sales"," low_sales"))</f>
        <v>low_profit high_sales</v>
      </c>
      <c r="R10012" s="3"/>
    </row>
    <row r="10013" spans="1:18" ht="14.25" customHeight="1" x14ac:dyDescent="0.3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Table5[[#This Row],[sales]]-(Table5[[#This Row],[sales]]*Table5[[#This Row],[discount]])</f>
        <v>2431.9445999999998</v>
      </c>
      <c r="O10013" s="6">
        <f>Table5[[#This Row],[profit]]/Table5[[#This Row],[net_sales]]</f>
        <v>8.6844083537100311E-2</v>
      </c>
      <c r="P10013" s="3" t="str">
        <f>IF(Table5[[#This Row],[Profit_Percentage]]&lt;=24.5%,"low","high")</f>
        <v>low</v>
      </c>
      <c r="Q10013" s="3" t="str">
        <f>IF(Table5[[#This Row],[Profit_Percentage]]&gt;25%,"high_profit","low_profit")&amp;(IF(Table5[[#This Row],[net_sales]]&gt;1000," high_sales"," low_sales"))</f>
        <v>low_profit high_sales</v>
      </c>
      <c r="R10013" s="3"/>
    </row>
    <row r="10014" spans="1:18" ht="14.25" customHeight="1" x14ac:dyDescent="0.3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Table5[[#This Row],[sales]]-(Table5[[#This Row],[sales]]*Table5[[#This Row],[discount]])</f>
        <v>1527.84</v>
      </c>
      <c r="O10014" s="6">
        <f>Table5[[#This Row],[profit]]/Table5[[#This Row],[net_sales]]</f>
        <v>0.17332966802806576</v>
      </c>
      <c r="P10014" s="3" t="str">
        <f>IF(Table5[[#This Row],[Profit_Percentage]]&lt;=24.5%,"low","high")</f>
        <v>low</v>
      </c>
      <c r="Q10014" s="3" t="str">
        <f>IF(Table5[[#This Row],[Profit_Percentage]]&gt;25%,"high_profit","low_profit")&amp;(IF(Table5[[#This Row],[net_sales]]&gt;1000," high_sales"," low_sales"))</f>
        <v>low_profit high_sales</v>
      </c>
      <c r="R10014" s="3"/>
    </row>
    <row r="10015" spans="1:18" ht="14.25" customHeight="1" x14ac:dyDescent="0.3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Table5[[#This Row],[sales]]-(Table5[[#This Row],[sales]]*Table5[[#This Row],[discount]])</f>
        <v>3321.84</v>
      </c>
      <c r="O10015" s="6">
        <f>Table5[[#This Row],[profit]]/Table5[[#This Row],[net_sales]]</f>
        <v>0.35176588878452902</v>
      </c>
      <c r="P10015" s="3" t="str">
        <f>IF(Table5[[#This Row],[Profit_Percentage]]&lt;=24.5%,"low","high")</f>
        <v>high</v>
      </c>
      <c r="Q10015" s="3" t="str">
        <f>IF(Table5[[#This Row],[Profit_Percentage]]&gt;25%,"high_profit","low_profit")&amp;(IF(Table5[[#This Row],[net_sales]]&gt;1000," high_sales"," low_sales"))</f>
        <v>high_profit high_sales</v>
      </c>
      <c r="R10015" s="3"/>
    </row>
    <row r="10016" spans="1:18" ht="14.25" customHeight="1" x14ac:dyDescent="0.3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Table5[[#This Row],[sales]]-(Table5[[#This Row],[sales]]*Table5[[#This Row],[discount]])</f>
        <v>2745.3095999999996</v>
      </c>
      <c r="O10016" s="6">
        <f>Table5[[#This Row],[profit]]/Table5[[#This Row],[net_sales]]</f>
        <v>0.35511841724518067</v>
      </c>
      <c r="P10016" s="3" t="str">
        <f>IF(Table5[[#This Row],[Profit_Percentage]]&lt;=24.5%,"low","high")</f>
        <v>high</v>
      </c>
      <c r="Q10016" s="3" t="str">
        <f>IF(Table5[[#This Row],[Profit_Percentage]]&gt;25%,"high_profit","low_profit")&amp;(IF(Table5[[#This Row],[net_sales]]&gt;1000," high_sales"," low_sales"))</f>
        <v>high_profit high_sales</v>
      </c>
      <c r="R10016" s="3"/>
    </row>
    <row r="10017" spans="1:18" ht="14.25" customHeight="1" x14ac:dyDescent="0.3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Table5[[#This Row],[sales]]-(Table5[[#This Row],[sales]]*Table5[[#This Row],[discount]])</f>
        <v>1917.636</v>
      </c>
      <c r="O10017" s="6">
        <f>Table5[[#This Row],[profit]]/Table5[[#This Row],[net_sales]]</f>
        <v>0.37094631097872593</v>
      </c>
      <c r="P10017" s="3" t="str">
        <f>IF(Table5[[#This Row],[Profit_Percentage]]&lt;=24.5%,"low","high")</f>
        <v>high</v>
      </c>
      <c r="Q10017" s="3" t="str">
        <f>IF(Table5[[#This Row],[Profit_Percentage]]&gt;25%,"high_profit","low_profit")&amp;(IF(Table5[[#This Row],[net_sales]]&gt;1000," high_sales"," low_sales"))</f>
        <v>high_profit high_sales</v>
      </c>
      <c r="R10017" s="3"/>
    </row>
    <row r="10018" spans="1:18" ht="14.25" customHeight="1" x14ac:dyDescent="0.3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Table5[[#This Row],[sales]]-(Table5[[#This Row],[sales]]*Table5[[#This Row],[discount]])</f>
        <v>1063.6781999999998</v>
      </c>
      <c r="O10018" s="6">
        <f>Table5[[#This Row],[profit]]/Table5[[#This Row],[net_sales]]</f>
        <v>0.41464608374976575</v>
      </c>
      <c r="P10018" s="3" t="str">
        <f>IF(Table5[[#This Row],[Profit_Percentage]]&lt;=24.5%,"low","high")</f>
        <v>high</v>
      </c>
      <c r="Q10018" s="3" t="str">
        <f>IF(Table5[[#This Row],[Profit_Percentage]]&gt;25%,"high_profit","low_profit")&amp;(IF(Table5[[#This Row],[net_sales]]&gt;1000," high_sales"," low_sales"))</f>
        <v>high_profit high_sales</v>
      </c>
      <c r="R10018" s="3"/>
    </row>
    <row r="10019" spans="1:18" ht="14.25" customHeight="1" x14ac:dyDescent="0.3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Table5[[#This Row],[sales]]-(Table5[[#This Row],[sales]]*Table5[[#This Row],[discount]])</f>
        <v>2073.8184999999999</v>
      </c>
      <c r="O10019" s="6">
        <f>Table5[[#This Row],[profit]]/Table5[[#This Row],[net_sales]]</f>
        <v>0.28548785730284498</v>
      </c>
      <c r="P10019" s="3" t="str">
        <f>IF(Table5[[#This Row],[Profit_Percentage]]&lt;=24.5%,"low","high")</f>
        <v>high</v>
      </c>
      <c r="Q10019" s="3" t="str">
        <f>IF(Table5[[#This Row],[Profit_Percentage]]&gt;25%,"high_profit","low_profit")&amp;(IF(Table5[[#This Row],[net_sales]]&gt;1000," high_sales"," low_sales"))</f>
        <v>high_profit high_sales</v>
      </c>
      <c r="R10019" s="3"/>
    </row>
    <row r="10020" spans="1:18" ht="14.25" customHeight="1" x14ac:dyDescent="0.3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Table5[[#This Row],[sales]]-(Table5[[#This Row],[sales]]*Table5[[#This Row],[discount]])</f>
        <v>1317.4626000000001</v>
      </c>
      <c r="O10020" s="6">
        <f>Table5[[#This Row],[profit]]/Table5[[#This Row],[net_sales]]</f>
        <v>0.14473276129432441</v>
      </c>
      <c r="P10020" s="3" t="str">
        <f>IF(Table5[[#This Row],[Profit_Percentage]]&lt;=24.5%,"low","high")</f>
        <v>low</v>
      </c>
      <c r="Q10020" s="3" t="str">
        <f>IF(Table5[[#This Row],[Profit_Percentage]]&gt;25%,"high_profit","low_profit")&amp;(IF(Table5[[#This Row],[net_sales]]&gt;1000," high_sales"," low_sales"))</f>
        <v>low_profit high_sales</v>
      </c>
      <c r="R10020" s="3"/>
    </row>
    <row r="10021" spans="1:18" ht="14.25" customHeight="1" x14ac:dyDescent="0.3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Table5[[#This Row],[sales]]-(Table5[[#This Row],[sales]]*Table5[[#This Row],[discount]])</f>
        <v>1747.5544</v>
      </c>
      <c r="O10021" s="6">
        <f>Table5[[#This Row],[profit]]/Table5[[#This Row],[net_sales]]</f>
        <v>0.22339218739056135</v>
      </c>
      <c r="P10021" s="3" t="str">
        <f>IF(Table5[[#This Row],[Profit_Percentage]]&lt;=24.5%,"low","high")</f>
        <v>low</v>
      </c>
      <c r="Q10021" s="3" t="str">
        <f>IF(Table5[[#This Row],[Profit_Percentage]]&gt;25%,"high_profit","low_profit")&amp;(IF(Table5[[#This Row],[net_sales]]&gt;1000," high_sales"," low_sales"))</f>
        <v>low_profit high_sales</v>
      </c>
      <c r="R10021" s="3"/>
    </row>
    <row r="10022" spans="1:18" ht="14.25" customHeight="1" x14ac:dyDescent="0.3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Table5[[#This Row],[sales]]-(Table5[[#This Row],[sales]]*Table5[[#This Row],[discount]])</f>
        <v>4952.21</v>
      </c>
      <c r="O10022" s="6">
        <f>Table5[[#This Row],[profit]]/Table5[[#This Row],[net_sales]]</f>
        <v>0.28094325563738209</v>
      </c>
      <c r="P10022" s="3" t="str">
        <f>IF(Table5[[#This Row],[Profit_Percentage]]&lt;=24.5%,"low","high")</f>
        <v>high</v>
      </c>
      <c r="Q10022" s="3" t="str">
        <f>IF(Table5[[#This Row],[Profit_Percentage]]&gt;25%,"high_profit","low_profit")&amp;(IF(Table5[[#This Row],[net_sales]]&gt;1000," high_sales"," low_sales"))</f>
        <v>high_profit high_sales</v>
      </c>
      <c r="R10022" s="3"/>
    </row>
    <row r="10023" spans="1:18" ht="14.25" customHeight="1" x14ac:dyDescent="0.3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Table5[[#This Row],[sales]]-(Table5[[#This Row],[sales]]*Table5[[#This Row],[discount]])</f>
        <v>2031.5245000000002</v>
      </c>
      <c r="O10023" s="6">
        <f>Table5[[#This Row],[profit]]/Table5[[#This Row],[net_sales]]</f>
        <v>8.3813904287149868E-2</v>
      </c>
      <c r="P10023" s="3" t="str">
        <f>IF(Table5[[#This Row],[Profit_Percentage]]&lt;=24.5%,"low","high")</f>
        <v>low</v>
      </c>
      <c r="Q10023" s="3" t="str">
        <f>IF(Table5[[#This Row],[Profit_Percentage]]&gt;25%,"high_profit","low_profit")&amp;(IF(Table5[[#This Row],[net_sales]]&gt;1000," high_sales"," low_sales"))</f>
        <v>low_profit high_sales</v>
      </c>
      <c r="R10023" s="3"/>
    </row>
    <row r="10024" spans="1:18" ht="14.25" customHeight="1" x14ac:dyDescent="0.3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Table5[[#This Row],[sales]]-(Table5[[#This Row],[sales]]*Table5[[#This Row],[discount]])</f>
        <v>243.89350000000002</v>
      </c>
      <c r="O10024" s="6">
        <f>Table5[[#This Row],[profit]]/Table5[[#This Row],[net_sales]]</f>
        <v>0.24646003276020065</v>
      </c>
      <c r="P10024" s="3" t="str">
        <f>IF(Table5[[#This Row],[Profit_Percentage]]&lt;=24.5%,"low","high")</f>
        <v>high</v>
      </c>
      <c r="Q10024" s="3" t="str">
        <f>IF(Table5[[#This Row],[Profit_Percentage]]&gt;25%,"high_profit","low_profit")&amp;(IF(Table5[[#This Row],[net_sales]]&gt;1000," high_sales"," low_sales"))</f>
        <v>low_profit low_sales</v>
      </c>
      <c r="R10024" s="3"/>
    </row>
    <row r="10025" spans="1:18" ht="14.25" customHeight="1" x14ac:dyDescent="0.3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Table5[[#This Row],[sales]]-(Table5[[#This Row],[sales]]*Table5[[#This Row],[discount]])</f>
        <v>2979.5086000000001</v>
      </c>
      <c r="O10025" s="6">
        <f>Table5[[#This Row],[profit]]/Table5[[#This Row],[net_sales]]</f>
        <v>0.23932805563977899</v>
      </c>
      <c r="P10025" s="3" t="str">
        <f>IF(Table5[[#This Row],[Profit_Percentage]]&lt;=24.5%,"low","high")</f>
        <v>low</v>
      </c>
      <c r="Q10025" s="3" t="str">
        <f>IF(Table5[[#This Row],[Profit_Percentage]]&gt;25%,"high_profit","low_profit")&amp;(IF(Table5[[#This Row],[net_sales]]&gt;1000," high_sales"," low_sales"))</f>
        <v>low_profit high_sales</v>
      </c>
      <c r="R10025" s="3"/>
    </row>
    <row r="10026" spans="1:18" ht="14.25" customHeight="1" x14ac:dyDescent="0.3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Table5[[#This Row],[sales]]-(Table5[[#This Row],[sales]]*Table5[[#This Row],[discount]])</f>
        <v>3190.5075000000002</v>
      </c>
      <c r="O10026" s="6">
        <f>Table5[[#This Row],[profit]]/Table5[[#This Row],[net_sales]]</f>
        <v>0.15040867322831869</v>
      </c>
      <c r="P10026" s="3" t="str">
        <f>IF(Table5[[#This Row],[Profit_Percentage]]&lt;=24.5%,"low","high")</f>
        <v>low</v>
      </c>
      <c r="Q10026" s="3" t="str">
        <f>IF(Table5[[#This Row],[Profit_Percentage]]&gt;25%,"high_profit","low_profit")&amp;(IF(Table5[[#This Row],[net_sales]]&gt;1000," high_sales"," low_sales"))</f>
        <v>low_profit high_sales</v>
      </c>
      <c r="R10026" s="3"/>
    </row>
    <row r="10027" spans="1:18" ht="14.25" customHeight="1" x14ac:dyDescent="0.3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Table5[[#This Row],[sales]]-(Table5[[#This Row],[sales]]*Table5[[#This Row],[discount]])</f>
        <v>3594.2939999999999</v>
      </c>
      <c r="O10027" s="6">
        <f>Table5[[#This Row],[profit]]/Table5[[#This Row],[net_sales]]</f>
        <v>0.3292245987668232</v>
      </c>
      <c r="P10027" s="3" t="str">
        <f>IF(Table5[[#This Row],[Profit_Percentage]]&lt;=24.5%,"low","high")</f>
        <v>high</v>
      </c>
      <c r="Q10027" s="3" t="str">
        <f>IF(Table5[[#This Row],[Profit_Percentage]]&gt;25%,"high_profit","low_profit")&amp;(IF(Table5[[#This Row],[net_sales]]&gt;1000," high_sales"," low_sales"))</f>
        <v>high_profit high_sales</v>
      </c>
      <c r="R10027" s="3"/>
    </row>
    <row r="10028" spans="1:18" ht="14.25" customHeight="1" x14ac:dyDescent="0.3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Table5[[#This Row],[sales]]-(Table5[[#This Row],[sales]]*Table5[[#This Row],[discount]])</f>
        <v>2432.1215999999999</v>
      </c>
      <c r="O10028" s="6">
        <f>Table5[[#This Row],[profit]]/Table5[[#This Row],[net_sales]]</f>
        <v>0.2835137848370739</v>
      </c>
      <c r="P10028" s="3" t="str">
        <f>IF(Table5[[#This Row],[Profit_Percentage]]&lt;=24.5%,"low","high")</f>
        <v>high</v>
      </c>
      <c r="Q10028" s="3" t="str">
        <f>IF(Table5[[#This Row],[Profit_Percentage]]&gt;25%,"high_profit","low_profit")&amp;(IF(Table5[[#This Row],[net_sales]]&gt;1000," high_sales"," low_sales"))</f>
        <v>high_profit high_sales</v>
      </c>
      <c r="R10028" s="3"/>
    </row>
    <row r="10029" spans="1:18" ht="14.25" customHeight="1" x14ac:dyDescent="0.3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Table5[[#This Row],[sales]]-(Table5[[#This Row],[sales]]*Table5[[#This Row],[discount]])</f>
        <v>179.71280000000002</v>
      </c>
      <c r="O10029" s="6">
        <f>Table5[[#This Row],[profit]]/Table5[[#This Row],[net_sales]]</f>
        <v>0.11362574062615462</v>
      </c>
      <c r="P10029" s="3" t="str">
        <f>IF(Table5[[#This Row],[Profit_Percentage]]&lt;=24.5%,"low","high")</f>
        <v>low</v>
      </c>
      <c r="Q10029" s="3" t="str">
        <f>IF(Table5[[#This Row],[Profit_Percentage]]&gt;25%,"high_profit","low_profit")&amp;(IF(Table5[[#This Row],[net_sales]]&gt;1000," high_sales"," low_sales"))</f>
        <v>low_profit low_sales</v>
      </c>
      <c r="R10029" s="3"/>
    </row>
    <row r="10030" spans="1:18" ht="14.25" customHeight="1" x14ac:dyDescent="0.3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Table5[[#This Row],[sales]]-(Table5[[#This Row],[sales]]*Table5[[#This Row],[discount]])</f>
        <v>576.87</v>
      </c>
      <c r="O10030" s="6">
        <f>Table5[[#This Row],[profit]]/Table5[[#This Row],[net_sales]]</f>
        <v>0.25003900358833014</v>
      </c>
      <c r="P10030" s="3" t="str">
        <f>IF(Table5[[#This Row],[Profit_Percentage]]&lt;=24.5%,"low","high")</f>
        <v>high</v>
      </c>
      <c r="Q10030" s="3" t="str">
        <f>IF(Table5[[#This Row],[Profit_Percentage]]&gt;25%,"high_profit","low_profit")&amp;(IF(Table5[[#This Row],[net_sales]]&gt;1000," high_sales"," low_sales"))</f>
        <v>high_profit low_sales</v>
      </c>
      <c r="R10030" s="3"/>
    </row>
    <row r="10031" spans="1:18" ht="14.25" customHeight="1" x14ac:dyDescent="0.3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Table5[[#This Row],[sales]]-(Table5[[#This Row],[sales]]*Table5[[#This Row],[discount]])</f>
        <v>765.46879999999999</v>
      </c>
      <c r="O10031" s="6">
        <f>Table5[[#This Row],[profit]]/Table5[[#This Row],[net_sales]]</f>
        <v>0.29877115827581735</v>
      </c>
      <c r="P10031" s="3" t="str">
        <f>IF(Table5[[#This Row],[Profit_Percentage]]&lt;=24.5%,"low","high")</f>
        <v>high</v>
      </c>
      <c r="Q10031" s="3" t="str">
        <f>IF(Table5[[#This Row],[Profit_Percentage]]&gt;25%,"high_profit","low_profit")&amp;(IF(Table5[[#This Row],[net_sales]]&gt;1000," high_sales"," low_sales"))</f>
        <v>high_profit low_sales</v>
      </c>
      <c r="R10031" s="3"/>
    </row>
    <row r="10032" spans="1:18" ht="14.25" customHeight="1" x14ac:dyDescent="0.3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Table5[[#This Row],[sales]]-(Table5[[#This Row],[sales]]*Table5[[#This Row],[discount]])</f>
        <v>930.84760000000006</v>
      </c>
      <c r="O10032" s="6">
        <f>Table5[[#This Row],[profit]]/Table5[[#This Row],[net_sales]]</f>
        <v>0.32841036491902648</v>
      </c>
      <c r="P10032" s="3" t="str">
        <f>IF(Table5[[#This Row],[Profit_Percentage]]&lt;=24.5%,"low","high")</f>
        <v>high</v>
      </c>
      <c r="Q10032" s="3" t="str">
        <f>IF(Table5[[#This Row],[Profit_Percentage]]&gt;25%,"high_profit","low_profit")&amp;(IF(Table5[[#This Row],[net_sales]]&gt;1000," high_sales"," low_sales"))</f>
        <v>high_profit low_sales</v>
      </c>
      <c r="R10032" s="3"/>
    </row>
    <row r="10033" spans="1:18" ht="14.25" customHeight="1" x14ac:dyDescent="0.3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Table5[[#This Row],[sales]]-(Table5[[#This Row],[sales]]*Table5[[#This Row],[discount]])</f>
        <v>3817.9645</v>
      </c>
      <c r="O10033" s="6">
        <f>Table5[[#This Row],[profit]]/Table5[[#This Row],[net_sales]]</f>
        <v>0.30250936068158835</v>
      </c>
      <c r="P10033" s="3" t="str">
        <f>IF(Table5[[#This Row],[Profit_Percentage]]&lt;=24.5%,"low","high")</f>
        <v>high</v>
      </c>
      <c r="Q10033" s="3" t="str">
        <f>IF(Table5[[#This Row],[Profit_Percentage]]&gt;25%,"high_profit","low_profit")&amp;(IF(Table5[[#This Row],[net_sales]]&gt;1000," high_sales"," low_sales"))</f>
        <v>high_profit high_sales</v>
      </c>
      <c r="R10033" s="3"/>
    </row>
    <row r="10034" spans="1:18" ht="14.25" customHeight="1" x14ac:dyDescent="0.3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Table5[[#This Row],[sales]]-(Table5[[#This Row],[sales]]*Table5[[#This Row],[discount]])</f>
        <v>1294.2559999999999</v>
      </c>
      <c r="O10034" s="6">
        <f>Table5[[#This Row],[profit]]/Table5[[#This Row],[net_sales]]</f>
        <v>7.7635336440395109E-2</v>
      </c>
      <c r="P10034" s="3" t="str">
        <f>IF(Table5[[#This Row],[Profit_Percentage]]&lt;=24.5%,"low","high")</f>
        <v>low</v>
      </c>
      <c r="Q10034" s="3" t="str">
        <f>IF(Table5[[#This Row],[Profit_Percentage]]&gt;25%,"high_profit","low_profit")&amp;(IF(Table5[[#This Row],[net_sales]]&gt;1000," high_sales"," low_sales"))</f>
        <v>low_profit high_sales</v>
      </c>
      <c r="R10034" s="3"/>
    </row>
    <row r="10035" spans="1:18" ht="14.25" customHeight="1" x14ac:dyDescent="0.3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Table5[[#This Row],[sales]]-(Table5[[#This Row],[sales]]*Table5[[#This Row],[discount]])</f>
        <v>1174.0175999999999</v>
      </c>
      <c r="O10035" s="6">
        <f>Table5[[#This Row],[profit]]/Table5[[#This Row],[net_sales]]</f>
        <v>0.12429966978348538</v>
      </c>
      <c r="P10035" s="3" t="str">
        <f>IF(Table5[[#This Row],[Profit_Percentage]]&lt;=24.5%,"low","high")</f>
        <v>low</v>
      </c>
      <c r="Q10035" s="3" t="str">
        <f>IF(Table5[[#This Row],[Profit_Percentage]]&gt;25%,"high_profit","low_profit")&amp;(IF(Table5[[#This Row],[net_sales]]&gt;1000," high_sales"," low_sales"))</f>
        <v>low_profit high_sales</v>
      </c>
      <c r="R10035" s="3"/>
    </row>
    <row r="10036" spans="1:18" ht="14.25" customHeight="1" x14ac:dyDescent="0.3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Table5[[#This Row],[sales]]-(Table5[[#This Row],[sales]]*Table5[[#This Row],[discount]])</f>
        <v>3612.261</v>
      </c>
      <c r="O10036" s="6">
        <f>Table5[[#This Row],[profit]]/Table5[[#This Row],[net_sales]]</f>
        <v>9.7404368067534441E-2</v>
      </c>
      <c r="P10036" s="3" t="str">
        <f>IF(Table5[[#This Row],[Profit_Percentage]]&lt;=24.5%,"low","high")</f>
        <v>low</v>
      </c>
      <c r="Q10036" s="3" t="str">
        <f>IF(Table5[[#This Row],[Profit_Percentage]]&gt;25%,"high_profit","low_profit")&amp;(IF(Table5[[#This Row],[net_sales]]&gt;1000," high_sales"," low_sales"))</f>
        <v>low_profit high_sales</v>
      </c>
      <c r="R10036" s="3"/>
    </row>
    <row r="10037" spans="1:18" ht="14.25" customHeight="1" x14ac:dyDescent="0.3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Table5[[#This Row],[sales]]-(Table5[[#This Row],[sales]]*Table5[[#This Row],[discount]])</f>
        <v>1569.4956</v>
      </c>
      <c r="O10037" s="6">
        <f>Table5[[#This Row],[profit]]/Table5[[#This Row],[net_sales]]</f>
        <v>0.14858913908391971</v>
      </c>
      <c r="P10037" s="3" t="str">
        <f>IF(Table5[[#This Row],[Profit_Percentage]]&lt;=24.5%,"low","high")</f>
        <v>low</v>
      </c>
      <c r="Q10037" s="3" t="str">
        <f>IF(Table5[[#This Row],[Profit_Percentage]]&gt;25%,"high_profit","low_profit")&amp;(IF(Table5[[#This Row],[net_sales]]&gt;1000," high_sales"," low_sales"))</f>
        <v>low_profit high_sales</v>
      </c>
      <c r="R10037" s="3"/>
    </row>
    <row r="10038" spans="1:18" ht="14.25" customHeight="1" x14ac:dyDescent="0.3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Table5[[#This Row],[sales]]-(Table5[[#This Row],[sales]]*Table5[[#This Row],[discount]])</f>
        <v>258.37260000000003</v>
      </c>
      <c r="O10038" s="6">
        <f>Table5[[#This Row],[profit]]/Table5[[#This Row],[net_sales]]</f>
        <v>0.35681028096632533</v>
      </c>
      <c r="P10038" s="3" t="str">
        <f>IF(Table5[[#This Row],[Profit_Percentage]]&lt;=24.5%,"low","high")</f>
        <v>high</v>
      </c>
      <c r="Q10038" s="3" t="str">
        <f>IF(Table5[[#This Row],[Profit_Percentage]]&gt;25%,"high_profit","low_profit")&amp;(IF(Table5[[#This Row],[net_sales]]&gt;1000," high_sales"," low_sales"))</f>
        <v>high_profit low_sales</v>
      </c>
      <c r="R10038" s="3"/>
    </row>
    <row r="10039" spans="1:18" ht="14.25" customHeight="1" x14ac:dyDescent="0.3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Table5[[#This Row],[sales]]-(Table5[[#This Row],[sales]]*Table5[[#This Row],[discount]])</f>
        <v>2967.12</v>
      </c>
      <c r="O10039" s="6">
        <f>Table5[[#This Row],[profit]]/Table5[[#This Row],[net_sales]]</f>
        <v>0.15423373506969723</v>
      </c>
      <c r="P10039" s="3" t="str">
        <f>IF(Table5[[#This Row],[Profit_Percentage]]&lt;=24.5%,"low","high")</f>
        <v>low</v>
      </c>
      <c r="Q10039" s="3" t="str">
        <f>IF(Table5[[#This Row],[Profit_Percentage]]&gt;25%,"high_profit","low_profit")&amp;(IF(Table5[[#This Row],[net_sales]]&gt;1000," high_sales"," low_sales"))</f>
        <v>low_profit high_sales</v>
      </c>
      <c r="R10039" s="3"/>
    </row>
    <row r="10040" spans="1:18" ht="14.25" customHeight="1" x14ac:dyDescent="0.3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Table5[[#This Row],[sales]]-(Table5[[#This Row],[sales]]*Table5[[#This Row],[discount]])</f>
        <v>722.58339999999998</v>
      </c>
      <c r="O10040" s="6">
        <f>Table5[[#This Row],[profit]]/Table5[[#This Row],[net_sales]]</f>
        <v>8.1789866747561599E-2</v>
      </c>
      <c r="P10040" s="3" t="str">
        <f>IF(Table5[[#This Row],[Profit_Percentage]]&lt;=24.5%,"low","high")</f>
        <v>low</v>
      </c>
      <c r="Q10040" s="3" t="str">
        <f>IF(Table5[[#This Row],[Profit_Percentage]]&gt;25%,"high_profit","low_profit")&amp;(IF(Table5[[#This Row],[net_sales]]&gt;1000," high_sales"," low_sales"))</f>
        <v>low_profit low_sales</v>
      </c>
      <c r="R10040" s="3"/>
    </row>
    <row r="10041" spans="1:18" ht="14.25" customHeight="1" x14ac:dyDescent="0.3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Table5[[#This Row],[sales]]-(Table5[[#This Row],[sales]]*Table5[[#This Row],[discount]])</f>
        <v>2233.8855000000003</v>
      </c>
      <c r="O10041" s="6">
        <f>Table5[[#This Row],[profit]]/Table5[[#This Row],[net_sales]]</f>
        <v>0.381411670383285</v>
      </c>
      <c r="P10041" s="3" t="str">
        <f>IF(Table5[[#This Row],[Profit_Percentage]]&lt;=24.5%,"low","high")</f>
        <v>high</v>
      </c>
      <c r="Q10041" s="3" t="str">
        <f>IF(Table5[[#This Row],[Profit_Percentage]]&gt;25%,"high_profit","low_profit")&amp;(IF(Table5[[#This Row],[net_sales]]&gt;1000," high_sales"," low_sales"))</f>
        <v>high_profit high_sales</v>
      </c>
      <c r="R10041" s="3"/>
    </row>
    <row r="10042" spans="1:18" ht="14.25" customHeight="1" x14ac:dyDescent="0.3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Table5[[#This Row],[sales]]-(Table5[[#This Row],[sales]]*Table5[[#This Row],[discount]])</f>
        <v>2195.3288000000002</v>
      </c>
      <c r="O10042" s="6">
        <f>Table5[[#This Row],[profit]]/Table5[[#This Row],[net_sales]]</f>
        <v>0.13440811235200847</v>
      </c>
      <c r="P10042" s="3" t="str">
        <f>IF(Table5[[#This Row],[Profit_Percentage]]&lt;=24.5%,"low","high")</f>
        <v>low</v>
      </c>
      <c r="Q10042" s="3" t="str">
        <f>IF(Table5[[#This Row],[Profit_Percentage]]&gt;25%,"high_profit","low_profit")&amp;(IF(Table5[[#This Row],[net_sales]]&gt;1000," high_sales"," low_sales"))</f>
        <v>low_profit high_sales</v>
      </c>
      <c r="R10042" s="3"/>
    </row>
    <row r="10043" spans="1:18" ht="14.25" customHeight="1" x14ac:dyDescent="0.3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Table5[[#This Row],[sales]]-(Table5[[#This Row],[sales]]*Table5[[#This Row],[discount]])</f>
        <v>2327.25</v>
      </c>
      <c r="O10043" s="6">
        <f>Table5[[#This Row],[profit]]/Table5[[#This Row],[net_sales]]</f>
        <v>0.54048340315823395</v>
      </c>
      <c r="P10043" s="3" t="str">
        <f>IF(Table5[[#This Row],[Profit_Percentage]]&lt;=24.5%,"low","high")</f>
        <v>high</v>
      </c>
      <c r="Q10043" s="3" t="str">
        <f>IF(Table5[[#This Row],[Profit_Percentage]]&gt;25%,"high_profit","low_profit")&amp;(IF(Table5[[#This Row],[net_sales]]&gt;1000," high_sales"," low_sales"))</f>
        <v>high_profit high_sales</v>
      </c>
      <c r="R10043" s="3"/>
    </row>
    <row r="10044" spans="1:18" ht="14.25" customHeight="1" x14ac:dyDescent="0.3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Table5[[#This Row],[sales]]-(Table5[[#This Row],[sales]]*Table5[[#This Row],[discount]])</f>
        <v>407.13200000000001</v>
      </c>
      <c r="O10044" s="6">
        <f>Table5[[#This Row],[profit]]/Table5[[#This Row],[net_sales]]</f>
        <v>0.14182132576166945</v>
      </c>
      <c r="P10044" s="3" t="str">
        <f>IF(Table5[[#This Row],[Profit_Percentage]]&lt;=24.5%,"low","high")</f>
        <v>low</v>
      </c>
      <c r="Q10044" s="3" t="str">
        <f>IF(Table5[[#This Row],[Profit_Percentage]]&gt;25%,"high_profit","low_profit")&amp;(IF(Table5[[#This Row],[net_sales]]&gt;1000," high_sales"," low_sales"))</f>
        <v>low_profit low_sales</v>
      </c>
      <c r="R10044" s="3"/>
    </row>
    <row r="10045" spans="1:18" ht="14.25" customHeight="1" x14ac:dyDescent="0.3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Table5[[#This Row],[sales]]-(Table5[[#This Row],[sales]]*Table5[[#This Row],[discount]])</f>
        <v>1573.5456000000001</v>
      </c>
      <c r="O10045" s="6">
        <f>Table5[[#This Row],[profit]]/Table5[[#This Row],[net_sales]]</f>
        <v>8.1643646043686305E-2</v>
      </c>
      <c r="P10045" s="3" t="str">
        <f>IF(Table5[[#This Row],[Profit_Percentage]]&lt;=24.5%,"low","high")</f>
        <v>low</v>
      </c>
      <c r="Q10045" s="3" t="str">
        <f>IF(Table5[[#This Row],[Profit_Percentage]]&gt;25%,"high_profit","low_profit")&amp;(IF(Table5[[#This Row],[net_sales]]&gt;1000," high_sales"," low_sales"))</f>
        <v>low_profit high_sales</v>
      </c>
      <c r="R10045" s="3"/>
    </row>
    <row r="10046" spans="1:18" ht="14.25" customHeight="1" x14ac:dyDescent="0.3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Table5[[#This Row],[sales]]-(Table5[[#This Row],[sales]]*Table5[[#This Row],[discount]])</f>
        <v>2934.3923</v>
      </c>
      <c r="O10046" s="6">
        <f>Table5[[#This Row],[profit]]/Table5[[#This Row],[net_sales]]</f>
        <v>7.0907356184106665E-2</v>
      </c>
      <c r="P10046" s="3" t="str">
        <f>IF(Table5[[#This Row],[Profit_Percentage]]&lt;=24.5%,"low","high")</f>
        <v>low</v>
      </c>
      <c r="Q10046" s="3" t="str">
        <f>IF(Table5[[#This Row],[Profit_Percentage]]&gt;25%,"high_profit","low_profit")&amp;(IF(Table5[[#This Row],[net_sales]]&gt;1000," high_sales"," low_sales"))</f>
        <v>low_profit high_sales</v>
      </c>
      <c r="R10046" s="3"/>
    </row>
    <row r="10047" spans="1:18" ht="14.25" customHeight="1" x14ac:dyDescent="0.3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Table5[[#This Row],[sales]]-(Table5[[#This Row],[sales]]*Table5[[#This Row],[discount]])</f>
        <v>1267.2044000000001</v>
      </c>
      <c r="O10047" s="6">
        <f>Table5[[#This Row],[profit]]/Table5[[#This Row],[net_sales]]</f>
        <v>0.21892285096232306</v>
      </c>
      <c r="P10047" s="3" t="str">
        <f>IF(Table5[[#This Row],[Profit_Percentage]]&lt;=24.5%,"low","high")</f>
        <v>low</v>
      </c>
      <c r="Q10047" s="3" t="str">
        <f>IF(Table5[[#This Row],[Profit_Percentage]]&gt;25%,"high_profit","low_profit")&amp;(IF(Table5[[#This Row],[net_sales]]&gt;1000," high_sales"," low_sales"))</f>
        <v>low_profit high_sales</v>
      </c>
      <c r="R10047" s="3"/>
    </row>
    <row r="10048" spans="1:18" ht="14.25" customHeight="1" x14ac:dyDescent="0.3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Table5[[#This Row],[sales]]-(Table5[[#This Row],[sales]]*Table5[[#This Row],[discount]])</f>
        <v>1640.1213000000002</v>
      </c>
      <c r="O10048" s="6">
        <f>Table5[[#This Row],[profit]]/Table5[[#This Row],[net_sales]]</f>
        <v>0.21609987017423649</v>
      </c>
      <c r="P10048" s="3" t="str">
        <f>IF(Table5[[#This Row],[Profit_Percentage]]&lt;=24.5%,"low","high")</f>
        <v>low</v>
      </c>
      <c r="Q10048" s="3" t="str">
        <f>IF(Table5[[#This Row],[Profit_Percentage]]&gt;25%,"high_profit","low_profit")&amp;(IF(Table5[[#This Row],[net_sales]]&gt;1000," high_sales"," low_sales"))</f>
        <v>low_profit high_sales</v>
      </c>
      <c r="R10048" s="3"/>
    </row>
    <row r="10049" spans="1:18" ht="14.25" customHeight="1" x14ac:dyDescent="0.3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Table5[[#This Row],[sales]]-(Table5[[#This Row],[sales]]*Table5[[#This Row],[discount]])</f>
        <v>101.20949999999999</v>
      </c>
      <c r="O10049" s="6">
        <f>Table5[[#This Row],[profit]]/Table5[[#This Row],[net_sales]]</f>
        <v>0.33712250332231658</v>
      </c>
      <c r="P10049" s="3" t="str">
        <f>IF(Table5[[#This Row],[Profit_Percentage]]&lt;=24.5%,"low","high")</f>
        <v>high</v>
      </c>
      <c r="Q10049" s="3" t="str">
        <f>IF(Table5[[#This Row],[Profit_Percentage]]&gt;25%,"high_profit","low_profit")&amp;(IF(Table5[[#This Row],[net_sales]]&gt;1000," high_sales"," low_sales"))</f>
        <v>high_profit low_sales</v>
      </c>
      <c r="R10049" s="3"/>
    </row>
    <row r="10050" spans="1:18" ht="14.25" customHeight="1" x14ac:dyDescent="0.3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Table5[[#This Row],[sales]]-(Table5[[#This Row],[sales]]*Table5[[#This Row],[discount]])</f>
        <v>1958.9584</v>
      </c>
      <c r="O10050" s="6">
        <f>Table5[[#This Row],[profit]]/Table5[[#This Row],[net_sales]]</f>
        <v>0.38757331447160898</v>
      </c>
      <c r="P10050" s="3" t="str">
        <f>IF(Table5[[#This Row],[Profit_Percentage]]&lt;=24.5%,"low","high")</f>
        <v>high</v>
      </c>
      <c r="Q10050" s="3" t="str">
        <f>IF(Table5[[#This Row],[Profit_Percentage]]&gt;25%,"high_profit","low_profit")&amp;(IF(Table5[[#This Row],[net_sales]]&gt;1000," high_sales"," low_sales"))</f>
        <v>high_profit high_sales</v>
      </c>
      <c r="R10050" s="3"/>
    </row>
    <row r="10051" spans="1:18" ht="14.25" customHeight="1" x14ac:dyDescent="0.3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Table5[[#This Row],[sales]]-(Table5[[#This Row],[sales]]*Table5[[#This Row],[discount]])</f>
        <v>3188.2103999999999</v>
      </c>
      <c r="O10051" s="6">
        <f>Table5[[#This Row],[profit]]/Table5[[#This Row],[net_sales]]</f>
        <v>0.16371253289933438</v>
      </c>
      <c r="P10051" s="3" t="str">
        <f>IF(Table5[[#This Row],[Profit_Percentage]]&lt;=24.5%,"low","high")</f>
        <v>low</v>
      </c>
      <c r="Q10051" s="3" t="str">
        <f>IF(Table5[[#This Row],[Profit_Percentage]]&gt;25%,"high_profit","low_profit")&amp;(IF(Table5[[#This Row],[net_sales]]&gt;1000," high_sales"," low_sales"))</f>
        <v>low_profit high_sales</v>
      </c>
      <c r="R10051" s="3"/>
    </row>
    <row r="10052" spans="1:18" ht="14.25" customHeight="1" x14ac:dyDescent="0.3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Table5[[#This Row],[sales]]-(Table5[[#This Row],[sales]]*Table5[[#This Row],[discount]])</f>
        <v>4007.0201999999999</v>
      </c>
      <c r="O10052" s="6">
        <f>Table5[[#This Row],[profit]]/Table5[[#This Row],[net_sales]]</f>
        <v>6.1447157166814384E-2</v>
      </c>
      <c r="P10052" s="3" t="str">
        <f>IF(Table5[[#This Row],[Profit_Percentage]]&lt;=24.5%,"low","high")</f>
        <v>low</v>
      </c>
      <c r="Q10052" s="3" t="str">
        <f>IF(Table5[[#This Row],[Profit_Percentage]]&gt;25%,"high_profit","low_profit")&amp;(IF(Table5[[#This Row],[net_sales]]&gt;1000," high_sales"," low_sales"))</f>
        <v>low_profit high_sales</v>
      </c>
      <c r="R10052" s="3"/>
    </row>
    <row r="10053" spans="1:18" ht="14.25" customHeight="1" x14ac:dyDescent="0.3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Table5[[#This Row],[sales]]-(Table5[[#This Row],[sales]]*Table5[[#This Row],[discount]])</f>
        <v>3502.4723999999997</v>
      </c>
      <c r="O10053" s="6">
        <f>Table5[[#This Row],[profit]]/Table5[[#This Row],[net_sales]]</f>
        <v>0.2198789632146709</v>
      </c>
      <c r="P10053" s="3" t="str">
        <f>IF(Table5[[#This Row],[Profit_Percentage]]&lt;=24.5%,"low","high")</f>
        <v>low</v>
      </c>
      <c r="Q10053" s="3" t="str">
        <f>IF(Table5[[#This Row],[Profit_Percentage]]&gt;25%,"high_profit","low_profit")&amp;(IF(Table5[[#This Row],[net_sales]]&gt;1000," high_sales"," low_sales"))</f>
        <v>low_profit high_sales</v>
      </c>
      <c r="R10053" s="3"/>
    </row>
    <row r="10054" spans="1:18" ht="14.25" customHeight="1" x14ac:dyDescent="0.3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Table5[[#This Row],[sales]]-(Table5[[#This Row],[sales]]*Table5[[#This Row],[discount]])</f>
        <v>181.547</v>
      </c>
      <c r="O10054" s="6">
        <f>Table5[[#This Row],[profit]]/Table5[[#This Row],[net_sales]]</f>
        <v>8.8517023140013334E-2</v>
      </c>
      <c r="P10054" s="3" t="str">
        <f>IF(Table5[[#This Row],[Profit_Percentage]]&lt;=24.5%,"low","high")</f>
        <v>low</v>
      </c>
      <c r="Q10054" s="3" t="str">
        <f>IF(Table5[[#This Row],[Profit_Percentage]]&gt;25%,"high_profit","low_profit")&amp;(IF(Table5[[#This Row],[net_sales]]&gt;1000," high_sales"," low_sales"))</f>
        <v>low_profit low_sales</v>
      </c>
      <c r="R10054" s="3"/>
    </row>
    <row r="10055" spans="1:18" ht="14.25" customHeight="1" x14ac:dyDescent="0.3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Table5[[#This Row],[sales]]-(Table5[[#This Row],[sales]]*Table5[[#This Row],[discount]])</f>
        <v>2108.2111999999997</v>
      </c>
      <c r="O10055" s="6">
        <f>Table5[[#This Row],[profit]]/Table5[[#This Row],[net_sales]]</f>
        <v>0.39745069184719256</v>
      </c>
      <c r="P10055" s="3" t="str">
        <f>IF(Table5[[#This Row],[Profit_Percentage]]&lt;=24.5%,"low","high")</f>
        <v>high</v>
      </c>
      <c r="Q10055" s="3" t="str">
        <f>IF(Table5[[#This Row],[Profit_Percentage]]&gt;25%,"high_profit","low_profit")&amp;(IF(Table5[[#This Row],[net_sales]]&gt;1000," high_sales"," low_sales"))</f>
        <v>high_profit high_sales</v>
      </c>
      <c r="R10055" s="3"/>
    </row>
    <row r="10056" spans="1:18" ht="14.25" customHeight="1" x14ac:dyDescent="0.3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Table5[[#This Row],[sales]]-(Table5[[#This Row],[sales]]*Table5[[#This Row],[discount]])</f>
        <v>1921.8348000000001</v>
      </c>
      <c r="O10056" s="6">
        <f>Table5[[#This Row],[profit]]/Table5[[#This Row],[net_sales]]</f>
        <v>0.33170905220365454</v>
      </c>
      <c r="P10056" s="3" t="str">
        <f>IF(Table5[[#This Row],[Profit_Percentage]]&lt;=24.5%,"low","high")</f>
        <v>high</v>
      </c>
      <c r="Q10056" s="3" t="str">
        <f>IF(Table5[[#This Row],[Profit_Percentage]]&gt;25%,"high_profit","low_profit")&amp;(IF(Table5[[#This Row],[net_sales]]&gt;1000," high_sales"," low_sales"))</f>
        <v>high_profit high_sales</v>
      </c>
      <c r="R10056" s="3"/>
    </row>
    <row r="10057" spans="1:18" ht="14.25" customHeight="1" x14ac:dyDescent="0.3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Table5[[#This Row],[sales]]-(Table5[[#This Row],[sales]]*Table5[[#This Row],[discount]])</f>
        <v>3991.3364999999994</v>
      </c>
      <c r="O10057" s="6">
        <f>Table5[[#This Row],[profit]]/Table5[[#This Row],[net_sales]]</f>
        <v>9.4321789205194823E-2</v>
      </c>
      <c r="P10057" s="3" t="str">
        <f>IF(Table5[[#This Row],[Profit_Percentage]]&lt;=24.5%,"low","high")</f>
        <v>low</v>
      </c>
      <c r="Q10057" s="3" t="str">
        <f>IF(Table5[[#This Row],[Profit_Percentage]]&gt;25%,"high_profit","low_profit")&amp;(IF(Table5[[#This Row],[net_sales]]&gt;1000," high_sales"," low_sales"))</f>
        <v>low_profit high_sales</v>
      </c>
      <c r="R10057" s="3"/>
    </row>
    <row r="10058" spans="1:18" ht="14.25" customHeight="1" x14ac:dyDescent="0.3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Table5[[#This Row],[sales]]-(Table5[[#This Row],[sales]]*Table5[[#This Row],[discount]])</f>
        <v>3119.1311999999998</v>
      </c>
      <c r="O10058" s="6">
        <f>Table5[[#This Row],[profit]]/Table5[[#This Row],[net_sales]]</f>
        <v>0.41761949609557941</v>
      </c>
      <c r="P10058" s="3" t="str">
        <f>IF(Table5[[#This Row],[Profit_Percentage]]&lt;=24.5%,"low","high")</f>
        <v>high</v>
      </c>
      <c r="Q10058" s="3" t="str">
        <f>IF(Table5[[#This Row],[Profit_Percentage]]&gt;25%,"high_profit","low_profit")&amp;(IF(Table5[[#This Row],[net_sales]]&gt;1000," high_sales"," low_sales"))</f>
        <v>high_profit high_sales</v>
      </c>
      <c r="R10058" s="3"/>
    </row>
    <row r="10059" spans="1:18" ht="14.25" customHeight="1" x14ac:dyDescent="0.3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Table5[[#This Row],[sales]]-(Table5[[#This Row],[sales]]*Table5[[#This Row],[discount]])</f>
        <v>3557.8296</v>
      </c>
      <c r="O10059" s="6">
        <f>Table5[[#This Row],[profit]]/Table5[[#This Row],[net_sales]]</f>
        <v>0.20925678958879873</v>
      </c>
      <c r="P10059" s="3" t="str">
        <f>IF(Table5[[#This Row],[Profit_Percentage]]&lt;=24.5%,"low","high")</f>
        <v>low</v>
      </c>
      <c r="Q10059" s="3" t="str">
        <f>IF(Table5[[#This Row],[Profit_Percentage]]&gt;25%,"high_profit","low_profit")&amp;(IF(Table5[[#This Row],[net_sales]]&gt;1000," high_sales"," low_sales"))</f>
        <v>low_profit high_sales</v>
      </c>
      <c r="R10059" s="3"/>
    </row>
    <row r="10060" spans="1:18" ht="14.25" customHeight="1" x14ac:dyDescent="0.3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Table5[[#This Row],[sales]]-(Table5[[#This Row],[sales]]*Table5[[#This Row],[discount]])</f>
        <v>3415.5491999999995</v>
      </c>
      <c r="O10060" s="6">
        <f>Table5[[#This Row],[profit]]/Table5[[#This Row],[net_sales]]</f>
        <v>0.24020734352179737</v>
      </c>
      <c r="P10060" s="3" t="str">
        <f>IF(Table5[[#This Row],[Profit_Percentage]]&lt;=24.5%,"low","high")</f>
        <v>low</v>
      </c>
      <c r="Q10060" s="3" t="str">
        <f>IF(Table5[[#This Row],[Profit_Percentage]]&gt;25%,"high_profit","low_profit")&amp;(IF(Table5[[#This Row],[net_sales]]&gt;1000," high_sales"," low_sales"))</f>
        <v>low_profit high_sales</v>
      </c>
      <c r="R10060" s="3"/>
    </row>
    <row r="10061" spans="1:18" ht="14.25" customHeight="1" x14ac:dyDescent="0.3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Table5[[#This Row],[sales]]-(Table5[[#This Row],[sales]]*Table5[[#This Row],[discount]])</f>
        <v>1751.2551000000001</v>
      </c>
      <c r="O10061" s="6">
        <f>Table5[[#This Row],[profit]]/Table5[[#This Row],[net_sales]]</f>
        <v>0.37711810232558346</v>
      </c>
      <c r="P10061" s="3" t="str">
        <f>IF(Table5[[#This Row],[Profit_Percentage]]&lt;=24.5%,"low","high")</f>
        <v>high</v>
      </c>
      <c r="Q10061" s="3" t="str">
        <f>IF(Table5[[#This Row],[Profit_Percentage]]&gt;25%,"high_profit","low_profit")&amp;(IF(Table5[[#This Row],[net_sales]]&gt;1000," high_sales"," low_sales"))</f>
        <v>high_profit high_sales</v>
      </c>
      <c r="R10061" s="3"/>
    </row>
    <row r="10062" spans="1:18" ht="14.25" customHeight="1" x14ac:dyDescent="0.3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Table5[[#This Row],[sales]]-(Table5[[#This Row],[sales]]*Table5[[#This Row],[discount]])</f>
        <v>3098.5886</v>
      </c>
      <c r="O10062" s="6">
        <f>Table5[[#This Row],[profit]]/Table5[[#This Row],[net_sales]]</f>
        <v>0.11341615340610238</v>
      </c>
      <c r="P10062" s="3" t="str">
        <f>IF(Table5[[#This Row],[Profit_Percentage]]&lt;=24.5%,"low","high")</f>
        <v>low</v>
      </c>
      <c r="Q10062" s="3" t="str">
        <f>IF(Table5[[#This Row],[Profit_Percentage]]&gt;25%,"high_profit","low_profit")&amp;(IF(Table5[[#This Row],[net_sales]]&gt;1000," high_sales"," low_sales"))</f>
        <v>low_profit high_sales</v>
      </c>
      <c r="R10062" s="3"/>
    </row>
    <row r="10063" spans="1:18" ht="14.25" customHeight="1" x14ac:dyDescent="0.3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Table5[[#This Row],[sales]]-(Table5[[#This Row],[sales]]*Table5[[#This Row],[discount]])</f>
        <v>3668.4592000000002</v>
      </c>
      <c r="O10063" s="6">
        <f>Table5[[#This Row],[profit]]/Table5[[#This Row],[net_sales]]</f>
        <v>6.9309752715799589E-2</v>
      </c>
      <c r="P10063" s="3" t="str">
        <f>IF(Table5[[#This Row],[Profit_Percentage]]&lt;=24.5%,"low","high")</f>
        <v>low</v>
      </c>
      <c r="Q10063" s="3" t="str">
        <f>IF(Table5[[#This Row],[Profit_Percentage]]&gt;25%,"high_profit","low_profit")&amp;(IF(Table5[[#This Row],[net_sales]]&gt;1000," high_sales"," low_sales"))</f>
        <v>low_profit high_sales</v>
      </c>
      <c r="R10063" s="3"/>
    </row>
    <row r="10064" spans="1:18" ht="14.25" customHeight="1" x14ac:dyDescent="0.3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Table5[[#This Row],[sales]]-(Table5[[#This Row],[sales]]*Table5[[#This Row],[discount]])</f>
        <v>1554.3681000000001</v>
      </c>
      <c r="O10064" s="6">
        <f>Table5[[#This Row],[profit]]/Table5[[#This Row],[net_sales]]</f>
        <v>0.44250136116406397</v>
      </c>
      <c r="P10064" s="3" t="str">
        <f>IF(Table5[[#This Row],[Profit_Percentage]]&lt;=24.5%,"low","high")</f>
        <v>high</v>
      </c>
      <c r="Q10064" s="3" t="str">
        <f>IF(Table5[[#This Row],[Profit_Percentage]]&gt;25%,"high_profit","low_profit")&amp;(IF(Table5[[#This Row],[net_sales]]&gt;1000," high_sales"," low_sales"))</f>
        <v>high_profit high_sales</v>
      </c>
      <c r="R10064" s="3"/>
    </row>
    <row r="10065" spans="1:18" ht="14.25" customHeight="1" x14ac:dyDescent="0.3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Table5[[#This Row],[sales]]-(Table5[[#This Row],[sales]]*Table5[[#This Row],[discount]])</f>
        <v>2698.1759999999999</v>
      </c>
      <c r="O10065" s="6">
        <f>Table5[[#This Row],[profit]]/Table5[[#This Row],[net_sales]]</f>
        <v>0.38704665670438104</v>
      </c>
      <c r="P10065" s="3" t="str">
        <f>IF(Table5[[#This Row],[Profit_Percentage]]&lt;=24.5%,"low","high")</f>
        <v>high</v>
      </c>
      <c r="Q10065" s="3" t="str">
        <f>IF(Table5[[#This Row],[Profit_Percentage]]&gt;25%,"high_profit","low_profit")&amp;(IF(Table5[[#This Row],[net_sales]]&gt;1000," high_sales"," low_sales"))</f>
        <v>high_profit high_sales</v>
      </c>
      <c r="R10065" s="3"/>
    </row>
    <row r="10066" spans="1:18" ht="14.25" customHeight="1" x14ac:dyDescent="0.3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Table5[[#This Row],[sales]]-(Table5[[#This Row],[sales]]*Table5[[#This Row],[discount]])</f>
        <v>3820.6323000000002</v>
      </c>
      <c r="O10066" s="6">
        <f>Table5[[#This Row],[profit]]/Table5[[#This Row],[net_sales]]</f>
        <v>0.26529901869907763</v>
      </c>
      <c r="P10066" s="3" t="str">
        <f>IF(Table5[[#This Row],[Profit_Percentage]]&lt;=24.5%,"low","high")</f>
        <v>high</v>
      </c>
      <c r="Q10066" s="3" t="str">
        <f>IF(Table5[[#This Row],[Profit_Percentage]]&gt;25%,"high_profit","low_profit")&amp;(IF(Table5[[#This Row],[net_sales]]&gt;1000," high_sales"," low_sales"))</f>
        <v>high_profit high_sales</v>
      </c>
      <c r="R10066" s="3"/>
    </row>
    <row r="10067" spans="1:18" ht="14.25" customHeight="1" x14ac:dyDescent="0.3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Table5[[#This Row],[sales]]-(Table5[[#This Row],[sales]]*Table5[[#This Row],[discount]])</f>
        <v>2113.8099000000002</v>
      </c>
      <c r="O10067" s="6">
        <f>Table5[[#This Row],[profit]]/Table5[[#This Row],[net_sales]]</f>
        <v>0.28148699653644349</v>
      </c>
      <c r="P10067" s="3" t="str">
        <f>IF(Table5[[#This Row],[Profit_Percentage]]&lt;=24.5%,"low","high")</f>
        <v>high</v>
      </c>
      <c r="Q10067" s="3" t="str">
        <f>IF(Table5[[#This Row],[Profit_Percentage]]&gt;25%,"high_profit","low_profit")&amp;(IF(Table5[[#This Row],[net_sales]]&gt;1000," high_sales"," low_sales"))</f>
        <v>high_profit high_sales</v>
      </c>
      <c r="R10067" s="3"/>
    </row>
    <row r="10068" spans="1:18" ht="14.25" customHeight="1" x14ac:dyDescent="0.3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Table5[[#This Row],[sales]]-(Table5[[#This Row],[sales]]*Table5[[#This Row],[discount]])</f>
        <v>703.88800000000003</v>
      </c>
      <c r="O10068" s="6">
        <f>Table5[[#This Row],[profit]]/Table5[[#This Row],[net_sales]]</f>
        <v>0.34448662287182047</v>
      </c>
      <c r="P10068" s="3" t="str">
        <f>IF(Table5[[#This Row],[Profit_Percentage]]&lt;=24.5%,"low","high")</f>
        <v>high</v>
      </c>
      <c r="Q10068" s="3" t="str">
        <f>IF(Table5[[#This Row],[Profit_Percentage]]&gt;25%,"high_profit","low_profit")&amp;(IF(Table5[[#This Row],[net_sales]]&gt;1000," high_sales"," low_sales"))</f>
        <v>high_profit low_sales</v>
      </c>
      <c r="R10068" s="3"/>
    </row>
    <row r="10069" spans="1:18" ht="14.25" customHeight="1" x14ac:dyDescent="0.3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Table5[[#This Row],[sales]]-(Table5[[#This Row],[sales]]*Table5[[#This Row],[discount]])</f>
        <v>810.52440000000001</v>
      </c>
      <c r="O10069" s="6">
        <f>Table5[[#This Row],[profit]]/Table5[[#This Row],[net_sales]]</f>
        <v>0.28812210958732398</v>
      </c>
      <c r="P10069" s="3" t="str">
        <f>IF(Table5[[#This Row],[Profit_Percentage]]&lt;=24.5%,"low","high")</f>
        <v>high</v>
      </c>
      <c r="Q10069" s="3" t="str">
        <f>IF(Table5[[#This Row],[Profit_Percentage]]&gt;25%,"high_profit","low_profit")&amp;(IF(Table5[[#This Row],[net_sales]]&gt;1000," high_sales"," low_sales"))</f>
        <v>high_profit low_sales</v>
      </c>
      <c r="R10069" s="3"/>
    </row>
    <row r="10070" spans="1:18" ht="14.25" customHeight="1" x14ac:dyDescent="0.3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Table5[[#This Row],[sales]]-(Table5[[#This Row],[sales]]*Table5[[#This Row],[discount]])</f>
        <v>551.99149999999997</v>
      </c>
      <c r="O10070" s="6">
        <f>Table5[[#This Row],[profit]]/Table5[[#This Row],[net_sales]]</f>
        <v>8.8896296410361397E-2</v>
      </c>
      <c r="P10070" s="3" t="str">
        <f>IF(Table5[[#This Row],[Profit_Percentage]]&lt;=24.5%,"low","high")</f>
        <v>low</v>
      </c>
      <c r="Q10070" s="3" t="str">
        <f>IF(Table5[[#This Row],[Profit_Percentage]]&gt;25%,"high_profit","low_profit")&amp;(IF(Table5[[#This Row],[net_sales]]&gt;1000," high_sales"," low_sales"))</f>
        <v>low_profit low_sales</v>
      </c>
      <c r="R10070" s="3"/>
    </row>
    <row r="10071" spans="1:18" ht="14.25" customHeight="1" x14ac:dyDescent="0.3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Table5[[#This Row],[sales]]-(Table5[[#This Row],[sales]]*Table5[[#This Row],[discount]])</f>
        <v>1387.3686</v>
      </c>
      <c r="O10071" s="6">
        <f>Table5[[#This Row],[profit]]/Table5[[#This Row],[net_sales]]</f>
        <v>0.17625452961815627</v>
      </c>
      <c r="P10071" s="3" t="str">
        <f>IF(Table5[[#This Row],[Profit_Percentage]]&lt;=24.5%,"low","high")</f>
        <v>low</v>
      </c>
      <c r="Q10071" s="3" t="str">
        <f>IF(Table5[[#This Row],[Profit_Percentage]]&gt;25%,"high_profit","low_profit")&amp;(IF(Table5[[#This Row],[net_sales]]&gt;1000," high_sales"," low_sales"))</f>
        <v>low_profit high_sales</v>
      </c>
      <c r="R10071" s="3"/>
    </row>
    <row r="10072" spans="1:18" ht="14.25" customHeight="1" x14ac:dyDescent="0.3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Table5[[#This Row],[sales]]-(Table5[[#This Row],[sales]]*Table5[[#This Row],[discount]])</f>
        <v>1888.5713000000001</v>
      </c>
      <c r="O10072" s="6">
        <f>Table5[[#This Row],[profit]]/Table5[[#This Row],[net_sales]]</f>
        <v>0.27385780986929115</v>
      </c>
      <c r="P10072" s="3" t="str">
        <f>IF(Table5[[#This Row],[Profit_Percentage]]&lt;=24.5%,"low","high")</f>
        <v>high</v>
      </c>
      <c r="Q10072" s="3" t="str">
        <f>IF(Table5[[#This Row],[Profit_Percentage]]&gt;25%,"high_profit","low_profit")&amp;(IF(Table5[[#This Row],[net_sales]]&gt;1000," high_sales"," low_sales"))</f>
        <v>high_profit high_sales</v>
      </c>
      <c r="R10072" s="3"/>
    </row>
    <row r="10073" spans="1:18" ht="14.25" customHeight="1" x14ac:dyDescent="0.3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Table5[[#This Row],[sales]]-(Table5[[#This Row],[sales]]*Table5[[#This Row],[discount]])</f>
        <v>2218.8352</v>
      </c>
      <c r="O10073" s="6">
        <f>Table5[[#This Row],[profit]]/Table5[[#This Row],[net_sales]]</f>
        <v>9.8912258107316853E-2</v>
      </c>
      <c r="P10073" s="3" t="str">
        <f>IF(Table5[[#This Row],[Profit_Percentage]]&lt;=24.5%,"low","high")</f>
        <v>low</v>
      </c>
      <c r="Q10073" s="3" t="str">
        <f>IF(Table5[[#This Row],[Profit_Percentage]]&gt;25%,"high_profit","low_profit")&amp;(IF(Table5[[#This Row],[net_sales]]&gt;1000," high_sales"," low_sales"))</f>
        <v>low_profit high_sales</v>
      </c>
      <c r="R10073" s="3"/>
    </row>
    <row r="10074" spans="1:18" ht="14.25" customHeight="1" x14ac:dyDescent="0.3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Table5[[#This Row],[sales]]-(Table5[[#This Row],[sales]]*Table5[[#This Row],[discount]])</f>
        <v>2244.1327999999999</v>
      </c>
      <c r="O10074" s="6">
        <f>Table5[[#This Row],[profit]]/Table5[[#This Row],[net_sales]]</f>
        <v>0.20523740841005489</v>
      </c>
      <c r="P10074" s="3" t="str">
        <f>IF(Table5[[#This Row],[Profit_Percentage]]&lt;=24.5%,"low","high")</f>
        <v>low</v>
      </c>
      <c r="Q10074" s="3" t="str">
        <f>IF(Table5[[#This Row],[Profit_Percentage]]&gt;25%,"high_profit","low_profit")&amp;(IF(Table5[[#This Row],[net_sales]]&gt;1000," high_sales"," low_sales"))</f>
        <v>low_profit high_sales</v>
      </c>
      <c r="R10074" s="3"/>
    </row>
    <row r="10075" spans="1:18" ht="14.25" customHeight="1" x14ac:dyDescent="0.3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Table5[[#This Row],[sales]]-(Table5[[#This Row],[sales]]*Table5[[#This Row],[discount]])</f>
        <v>3991.7354000000005</v>
      </c>
      <c r="O10075" s="6">
        <f>Table5[[#This Row],[profit]]/Table5[[#This Row],[net_sales]]</f>
        <v>0.10353642177785631</v>
      </c>
      <c r="P10075" s="3" t="str">
        <f>IF(Table5[[#This Row],[Profit_Percentage]]&lt;=24.5%,"low","high")</f>
        <v>low</v>
      </c>
      <c r="Q10075" s="3" t="str">
        <f>IF(Table5[[#This Row],[Profit_Percentage]]&gt;25%,"high_profit","low_profit")&amp;(IF(Table5[[#This Row],[net_sales]]&gt;1000," high_sales"," low_sales"))</f>
        <v>low_profit high_sales</v>
      </c>
      <c r="R10075" s="3"/>
    </row>
    <row r="10076" spans="1:18" ht="14.25" customHeight="1" x14ac:dyDescent="0.3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Table5[[#This Row],[sales]]-(Table5[[#This Row],[sales]]*Table5[[#This Row],[discount]])</f>
        <v>824.80679999999995</v>
      </c>
      <c r="O10076" s="6">
        <f>Table5[[#This Row],[profit]]/Table5[[#This Row],[net_sales]]</f>
        <v>0.53035450241195881</v>
      </c>
      <c r="P10076" s="3" t="str">
        <f>IF(Table5[[#This Row],[Profit_Percentage]]&lt;=24.5%,"low","high")</f>
        <v>high</v>
      </c>
      <c r="Q10076" s="3" t="str">
        <f>IF(Table5[[#This Row],[Profit_Percentage]]&gt;25%,"high_profit","low_profit")&amp;(IF(Table5[[#This Row],[net_sales]]&gt;1000," high_sales"," low_sales"))</f>
        <v>high_profit low_sales</v>
      </c>
      <c r="R10076" s="3"/>
    </row>
    <row r="10077" spans="1:18" ht="14.25" customHeight="1" x14ac:dyDescent="0.3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Table5[[#This Row],[sales]]-(Table5[[#This Row],[sales]]*Table5[[#This Row],[discount]])</f>
        <v>3680.6279999999997</v>
      </c>
      <c r="O10077" s="6">
        <f>Table5[[#This Row],[profit]]/Table5[[#This Row],[net_sales]]</f>
        <v>0.17589117944003035</v>
      </c>
      <c r="P10077" s="3" t="str">
        <f>IF(Table5[[#This Row],[Profit_Percentage]]&lt;=24.5%,"low","high")</f>
        <v>low</v>
      </c>
      <c r="Q10077" s="3" t="str">
        <f>IF(Table5[[#This Row],[Profit_Percentage]]&gt;25%,"high_profit","low_profit")&amp;(IF(Table5[[#This Row],[net_sales]]&gt;1000," high_sales"," low_sales"))</f>
        <v>low_profit high_sales</v>
      </c>
      <c r="R10077" s="3"/>
    </row>
    <row r="10078" spans="1:18" ht="14.25" customHeight="1" x14ac:dyDescent="0.3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Table5[[#This Row],[sales]]-(Table5[[#This Row],[sales]]*Table5[[#This Row],[discount]])</f>
        <v>514.70939999999996</v>
      </c>
      <c r="O10078" s="6">
        <f>Table5[[#This Row],[profit]]/Table5[[#This Row],[net_sales]]</f>
        <v>0.12412829452891283</v>
      </c>
      <c r="P10078" s="3" t="str">
        <f>IF(Table5[[#This Row],[Profit_Percentage]]&lt;=24.5%,"low","high")</f>
        <v>low</v>
      </c>
      <c r="Q10078" s="3" t="str">
        <f>IF(Table5[[#This Row],[Profit_Percentage]]&gt;25%,"high_profit","low_profit")&amp;(IF(Table5[[#This Row],[net_sales]]&gt;1000," high_sales"," low_sales"))</f>
        <v>low_profit low_sales</v>
      </c>
      <c r="R10078" s="3"/>
    </row>
    <row r="10079" spans="1:18" ht="14.25" customHeight="1" x14ac:dyDescent="0.3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Table5[[#This Row],[sales]]-(Table5[[#This Row],[sales]]*Table5[[#This Row],[discount]])</f>
        <v>2957.9180000000001</v>
      </c>
      <c r="O10079" s="6">
        <f>Table5[[#This Row],[profit]]/Table5[[#This Row],[net_sales]]</f>
        <v>0.24632190615155661</v>
      </c>
      <c r="P10079" s="3" t="str">
        <f>IF(Table5[[#This Row],[Profit_Percentage]]&lt;=24.5%,"low","high")</f>
        <v>high</v>
      </c>
      <c r="Q10079" s="3" t="str">
        <f>IF(Table5[[#This Row],[Profit_Percentage]]&gt;25%,"high_profit","low_profit")&amp;(IF(Table5[[#This Row],[net_sales]]&gt;1000," high_sales"," low_sales"))</f>
        <v>low_profit high_sales</v>
      </c>
      <c r="R10079" s="3"/>
    </row>
    <row r="10080" spans="1:18" ht="14.25" customHeight="1" x14ac:dyDescent="0.3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Table5[[#This Row],[sales]]-(Table5[[#This Row],[sales]]*Table5[[#This Row],[discount]])</f>
        <v>3112.9504999999999</v>
      </c>
      <c r="O10080" s="6">
        <f>Table5[[#This Row],[profit]]/Table5[[#This Row],[net_sales]]</f>
        <v>0.1067251149672955</v>
      </c>
      <c r="P10080" s="3" t="str">
        <f>IF(Table5[[#This Row],[Profit_Percentage]]&lt;=24.5%,"low","high")</f>
        <v>low</v>
      </c>
      <c r="Q10080" s="3" t="str">
        <f>IF(Table5[[#This Row],[Profit_Percentage]]&gt;25%,"high_profit","low_profit")&amp;(IF(Table5[[#This Row],[net_sales]]&gt;1000," high_sales"," low_sales"))</f>
        <v>low_profit high_sales</v>
      </c>
      <c r="R10080" s="3"/>
    </row>
    <row r="10081" spans="1:18" ht="14.25" customHeight="1" x14ac:dyDescent="0.3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Table5[[#This Row],[sales]]-(Table5[[#This Row],[sales]]*Table5[[#This Row],[discount]])</f>
        <v>2757.5902999999998</v>
      </c>
      <c r="O10081" s="6">
        <f>Table5[[#This Row],[profit]]/Table5[[#This Row],[net_sales]]</f>
        <v>0.3717811162883769</v>
      </c>
      <c r="P10081" s="3" t="str">
        <f>IF(Table5[[#This Row],[Profit_Percentage]]&lt;=24.5%,"low","high")</f>
        <v>high</v>
      </c>
      <c r="Q10081" s="3" t="str">
        <f>IF(Table5[[#This Row],[Profit_Percentage]]&gt;25%,"high_profit","low_profit")&amp;(IF(Table5[[#This Row],[net_sales]]&gt;1000," high_sales"," low_sales"))</f>
        <v>high_profit high_sales</v>
      </c>
      <c r="R10081" s="3"/>
    </row>
    <row r="10082" spans="1:18" ht="14.25" customHeight="1" x14ac:dyDescent="0.3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Table5[[#This Row],[sales]]-(Table5[[#This Row],[sales]]*Table5[[#This Row],[discount]])</f>
        <v>1718.4227000000001</v>
      </c>
      <c r="O10082" s="6">
        <f>Table5[[#This Row],[profit]]/Table5[[#This Row],[net_sales]]</f>
        <v>0.38306640153205607</v>
      </c>
      <c r="P10082" s="3" t="str">
        <f>IF(Table5[[#This Row],[Profit_Percentage]]&lt;=24.5%,"low","high")</f>
        <v>high</v>
      </c>
      <c r="Q10082" s="3" t="str">
        <f>IF(Table5[[#This Row],[Profit_Percentage]]&gt;25%,"high_profit","low_profit")&amp;(IF(Table5[[#This Row],[net_sales]]&gt;1000," high_sales"," low_sales"))</f>
        <v>high_profit high_sales</v>
      </c>
      <c r="R10082" s="3"/>
    </row>
    <row r="10083" spans="1:18" ht="14.25" customHeight="1" x14ac:dyDescent="0.3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Table5[[#This Row],[sales]]-(Table5[[#This Row],[sales]]*Table5[[#This Row],[discount]])</f>
        <v>725.15880000000004</v>
      </c>
      <c r="O10083" s="6">
        <f>Table5[[#This Row],[profit]]/Table5[[#This Row],[net_sales]]</f>
        <v>0.16719096562021998</v>
      </c>
      <c r="P10083" s="3" t="str">
        <f>IF(Table5[[#This Row],[Profit_Percentage]]&lt;=24.5%,"low","high")</f>
        <v>low</v>
      </c>
      <c r="Q10083" s="3" t="str">
        <f>IF(Table5[[#This Row],[Profit_Percentage]]&gt;25%,"high_profit","low_profit")&amp;(IF(Table5[[#This Row],[net_sales]]&gt;1000," high_sales"," low_sales"))</f>
        <v>low_profit low_sales</v>
      </c>
      <c r="R10083" s="3"/>
    </row>
    <row r="10084" spans="1:18" ht="14.25" customHeight="1" x14ac:dyDescent="0.3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Table5[[#This Row],[sales]]-(Table5[[#This Row],[sales]]*Table5[[#This Row],[discount]])</f>
        <v>1392.9056999999998</v>
      </c>
      <c r="O10084" s="6">
        <f>Table5[[#This Row],[profit]]/Table5[[#This Row],[net_sales]]</f>
        <v>0.18231672108169278</v>
      </c>
      <c r="P10084" s="3" t="str">
        <f>IF(Table5[[#This Row],[Profit_Percentage]]&lt;=24.5%,"low","high")</f>
        <v>low</v>
      </c>
      <c r="Q10084" s="3" t="str">
        <f>IF(Table5[[#This Row],[Profit_Percentage]]&gt;25%,"high_profit","low_profit")&amp;(IF(Table5[[#This Row],[net_sales]]&gt;1000," high_sales"," low_sales"))</f>
        <v>low_profit high_sales</v>
      </c>
      <c r="R10084" s="3"/>
    </row>
    <row r="10085" spans="1:18" ht="14.25" customHeight="1" x14ac:dyDescent="0.3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Table5[[#This Row],[sales]]-(Table5[[#This Row],[sales]]*Table5[[#This Row],[discount]])</f>
        <v>1075.1924999999999</v>
      </c>
      <c r="O10085" s="6">
        <f>Table5[[#This Row],[profit]]/Table5[[#This Row],[net_sales]]</f>
        <v>7.7920930438037855E-2</v>
      </c>
      <c r="P10085" s="3" t="str">
        <f>IF(Table5[[#This Row],[Profit_Percentage]]&lt;=24.5%,"low","high")</f>
        <v>low</v>
      </c>
      <c r="Q10085" s="3" t="str">
        <f>IF(Table5[[#This Row],[Profit_Percentage]]&gt;25%,"high_profit","low_profit")&amp;(IF(Table5[[#This Row],[net_sales]]&gt;1000," high_sales"," low_sales"))</f>
        <v>low_profit high_sales</v>
      </c>
      <c r="R10085" s="3"/>
    </row>
    <row r="10086" spans="1:18" ht="14.25" customHeight="1" x14ac:dyDescent="0.3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Table5[[#This Row],[sales]]-(Table5[[#This Row],[sales]]*Table5[[#This Row],[discount]])</f>
        <v>2067.4751999999999</v>
      </c>
      <c r="O10086" s="6">
        <f>Table5[[#This Row],[profit]]/Table5[[#This Row],[net_sales]]</f>
        <v>0.12995077280733527</v>
      </c>
      <c r="P10086" s="3" t="str">
        <f>IF(Table5[[#This Row],[Profit_Percentage]]&lt;=24.5%,"low","high")</f>
        <v>low</v>
      </c>
      <c r="Q10086" s="3" t="str">
        <f>IF(Table5[[#This Row],[Profit_Percentage]]&gt;25%,"high_profit","low_profit")&amp;(IF(Table5[[#This Row],[net_sales]]&gt;1000," high_sales"," low_sales"))</f>
        <v>low_profit high_sales</v>
      </c>
      <c r="R10086" s="3"/>
    </row>
    <row r="10087" spans="1:18" ht="14.25" customHeight="1" x14ac:dyDescent="0.3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Table5[[#This Row],[sales]]-(Table5[[#This Row],[sales]]*Table5[[#This Row],[discount]])</f>
        <v>1564.1672000000001</v>
      </c>
      <c r="O10087" s="6">
        <f>Table5[[#This Row],[profit]]/Table5[[#This Row],[net_sales]]</f>
        <v>0.15660090558093787</v>
      </c>
      <c r="P10087" s="3" t="str">
        <f>IF(Table5[[#This Row],[Profit_Percentage]]&lt;=24.5%,"low","high")</f>
        <v>low</v>
      </c>
      <c r="Q10087" s="3" t="str">
        <f>IF(Table5[[#This Row],[Profit_Percentage]]&gt;25%,"high_profit","low_profit")&amp;(IF(Table5[[#This Row],[net_sales]]&gt;1000," high_sales"," low_sales"))</f>
        <v>low_profit high_sales</v>
      </c>
      <c r="R10087" s="3"/>
    </row>
    <row r="10088" spans="1:18" ht="14.25" customHeight="1" x14ac:dyDescent="0.3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Table5[[#This Row],[sales]]-(Table5[[#This Row],[sales]]*Table5[[#This Row],[discount]])</f>
        <v>2340.5016000000001</v>
      </c>
      <c r="O10088" s="6">
        <f>Table5[[#This Row],[profit]]/Table5[[#This Row],[net_sales]]</f>
        <v>7.9602594589125678E-2</v>
      </c>
      <c r="P10088" s="3" t="str">
        <f>IF(Table5[[#This Row],[Profit_Percentage]]&lt;=24.5%,"low","high")</f>
        <v>low</v>
      </c>
      <c r="Q10088" s="3" t="str">
        <f>IF(Table5[[#This Row],[Profit_Percentage]]&gt;25%,"high_profit","low_profit")&amp;(IF(Table5[[#This Row],[net_sales]]&gt;1000," high_sales"," low_sales"))</f>
        <v>low_profit high_sales</v>
      </c>
      <c r="R10088" s="3"/>
    </row>
    <row r="10089" spans="1:18" ht="14.25" customHeight="1" x14ac:dyDescent="0.3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Table5[[#This Row],[sales]]-(Table5[[#This Row],[sales]]*Table5[[#This Row],[discount]])</f>
        <v>3944.2230000000004</v>
      </c>
      <c r="O10089" s="6">
        <f>Table5[[#This Row],[profit]]/Table5[[#This Row],[net_sales]]</f>
        <v>0.3093739882354522</v>
      </c>
      <c r="P10089" s="3" t="str">
        <f>IF(Table5[[#This Row],[Profit_Percentage]]&lt;=24.5%,"low","high")</f>
        <v>high</v>
      </c>
      <c r="Q10089" s="3" t="str">
        <f>IF(Table5[[#This Row],[Profit_Percentage]]&gt;25%,"high_profit","low_profit")&amp;(IF(Table5[[#This Row],[net_sales]]&gt;1000," high_sales"," low_sales"))</f>
        <v>high_profit high_sales</v>
      </c>
      <c r="R10089" s="3"/>
    </row>
    <row r="10090" spans="1:18" ht="14.25" customHeight="1" x14ac:dyDescent="0.3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Table5[[#This Row],[sales]]-(Table5[[#This Row],[sales]]*Table5[[#This Row],[discount]])</f>
        <v>4239.9165000000003</v>
      </c>
      <c r="O10090" s="6">
        <f>Table5[[#This Row],[profit]]/Table5[[#This Row],[net_sales]]</f>
        <v>0.30702019721378943</v>
      </c>
      <c r="P10090" s="3" t="str">
        <f>IF(Table5[[#This Row],[Profit_Percentage]]&lt;=24.5%,"low","high")</f>
        <v>high</v>
      </c>
      <c r="Q10090" s="3" t="str">
        <f>IF(Table5[[#This Row],[Profit_Percentage]]&gt;25%,"high_profit","low_profit")&amp;(IF(Table5[[#This Row],[net_sales]]&gt;1000," high_sales"," low_sales"))</f>
        <v>high_profit high_sales</v>
      </c>
      <c r="R10090" s="3"/>
    </row>
    <row r="10091" spans="1:18" ht="14.25" customHeight="1" x14ac:dyDescent="0.3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Table5[[#This Row],[sales]]-(Table5[[#This Row],[sales]]*Table5[[#This Row],[discount]])</f>
        <v>1751.3209999999999</v>
      </c>
      <c r="O10091" s="6">
        <f>Table5[[#This Row],[profit]]/Table5[[#This Row],[net_sales]]</f>
        <v>0.27855544471858673</v>
      </c>
      <c r="P10091" s="3" t="str">
        <f>IF(Table5[[#This Row],[Profit_Percentage]]&lt;=24.5%,"low","high")</f>
        <v>high</v>
      </c>
      <c r="Q10091" s="3" t="str">
        <f>IF(Table5[[#This Row],[Profit_Percentage]]&gt;25%,"high_profit","low_profit")&amp;(IF(Table5[[#This Row],[net_sales]]&gt;1000," high_sales"," low_sales"))</f>
        <v>high_profit high_sales</v>
      </c>
      <c r="R10091" s="3"/>
    </row>
    <row r="10092" spans="1:18" ht="14.25" customHeight="1" x14ac:dyDescent="0.3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Table5[[#This Row],[sales]]-(Table5[[#This Row],[sales]]*Table5[[#This Row],[discount]])</f>
        <v>470.35120000000001</v>
      </c>
      <c r="O10092" s="6">
        <f>Table5[[#This Row],[profit]]/Table5[[#This Row],[net_sales]]</f>
        <v>0.18853996758167091</v>
      </c>
      <c r="P10092" s="3" t="str">
        <f>IF(Table5[[#This Row],[Profit_Percentage]]&lt;=24.5%,"low","high")</f>
        <v>low</v>
      </c>
      <c r="Q10092" s="3" t="str">
        <f>IF(Table5[[#This Row],[Profit_Percentage]]&gt;25%,"high_profit","low_profit")&amp;(IF(Table5[[#This Row],[net_sales]]&gt;1000," high_sales"," low_sales"))</f>
        <v>low_profit low_sales</v>
      </c>
      <c r="R10092" s="3"/>
    </row>
    <row r="10093" spans="1:18" ht="14.25" customHeight="1" x14ac:dyDescent="0.3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Table5[[#This Row],[sales]]-(Table5[[#This Row],[sales]]*Table5[[#This Row],[discount]])</f>
        <v>2163.0347999999999</v>
      </c>
      <c r="O10093" s="6">
        <f>Table5[[#This Row],[profit]]/Table5[[#This Row],[net_sales]]</f>
        <v>0.30973611705183851</v>
      </c>
      <c r="P10093" s="3" t="str">
        <f>IF(Table5[[#This Row],[Profit_Percentage]]&lt;=24.5%,"low","high")</f>
        <v>high</v>
      </c>
      <c r="Q10093" s="3" t="str">
        <f>IF(Table5[[#This Row],[Profit_Percentage]]&gt;25%,"high_profit","low_profit")&amp;(IF(Table5[[#This Row],[net_sales]]&gt;1000," high_sales"," low_sales"))</f>
        <v>high_profit high_sales</v>
      </c>
      <c r="R10093" s="3"/>
    </row>
    <row r="10094" spans="1:18" ht="14.25" customHeight="1" x14ac:dyDescent="0.3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Table5[[#This Row],[sales]]-(Table5[[#This Row],[sales]]*Table5[[#This Row],[discount]])</f>
        <v>1828.5525000000002</v>
      </c>
      <c r="O10094" s="6">
        <f>Table5[[#This Row],[profit]]/Table5[[#This Row],[net_sales]]</f>
        <v>0.27755287310591298</v>
      </c>
      <c r="P10094" s="3" t="str">
        <f>IF(Table5[[#This Row],[Profit_Percentage]]&lt;=24.5%,"low","high")</f>
        <v>high</v>
      </c>
      <c r="Q10094" s="3" t="str">
        <f>IF(Table5[[#This Row],[Profit_Percentage]]&gt;25%,"high_profit","low_profit")&amp;(IF(Table5[[#This Row],[net_sales]]&gt;1000," high_sales"," low_sales"))</f>
        <v>high_profit high_sales</v>
      </c>
      <c r="R10094" s="3"/>
    </row>
    <row r="10095" spans="1:18" ht="14.25" customHeight="1" x14ac:dyDescent="0.3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Table5[[#This Row],[sales]]-(Table5[[#This Row],[sales]]*Table5[[#This Row],[discount]])</f>
        <v>1416.5709000000002</v>
      </c>
      <c r="O10095" s="6">
        <f>Table5[[#This Row],[profit]]/Table5[[#This Row],[net_sales]]</f>
        <v>0.21878890777722454</v>
      </c>
      <c r="P10095" s="3" t="str">
        <f>IF(Table5[[#This Row],[Profit_Percentage]]&lt;=24.5%,"low","high")</f>
        <v>low</v>
      </c>
      <c r="Q10095" s="3" t="str">
        <f>IF(Table5[[#This Row],[Profit_Percentage]]&gt;25%,"high_profit","low_profit")&amp;(IF(Table5[[#This Row],[net_sales]]&gt;1000," high_sales"," low_sales"))</f>
        <v>low_profit high_sales</v>
      </c>
      <c r="R10095" s="3"/>
    </row>
    <row r="10096" spans="1:18" ht="14.25" customHeight="1" x14ac:dyDescent="0.3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Table5[[#This Row],[sales]]-(Table5[[#This Row],[sales]]*Table5[[#This Row],[discount]])</f>
        <v>1902.2157</v>
      </c>
      <c r="O10096" s="6">
        <f>Table5[[#This Row],[profit]]/Table5[[#This Row],[net_sales]]</f>
        <v>0.35202632382857529</v>
      </c>
      <c r="P10096" s="3" t="str">
        <f>IF(Table5[[#This Row],[Profit_Percentage]]&lt;=24.5%,"low","high")</f>
        <v>high</v>
      </c>
      <c r="Q10096" s="3" t="str">
        <f>IF(Table5[[#This Row],[Profit_Percentage]]&gt;25%,"high_profit","low_profit")&amp;(IF(Table5[[#This Row],[net_sales]]&gt;1000," high_sales"," low_sales"))</f>
        <v>high_profit high_sales</v>
      </c>
      <c r="R10096" s="3"/>
    </row>
    <row r="10097" spans="1:18" ht="14.25" customHeight="1" x14ac:dyDescent="0.3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Table5[[#This Row],[sales]]-(Table5[[#This Row],[sales]]*Table5[[#This Row],[discount]])</f>
        <v>1989.8045000000002</v>
      </c>
      <c r="O10097" s="6">
        <f>Table5[[#This Row],[profit]]/Table5[[#This Row],[net_sales]]</f>
        <v>9.605466265655746E-2</v>
      </c>
      <c r="P10097" s="3" t="str">
        <f>IF(Table5[[#This Row],[Profit_Percentage]]&lt;=24.5%,"low","high")</f>
        <v>low</v>
      </c>
      <c r="Q10097" s="3" t="str">
        <f>IF(Table5[[#This Row],[Profit_Percentage]]&gt;25%,"high_profit","low_profit")&amp;(IF(Table5[[#This Row],[net_sales]]&gt;1000," high_sales"," low_sales"))</f>
        <v>low_profit high_sales</v>
      </c>
      <c r="R10097" s="3"/>
    </row>
    <row r="10098" spans="1:18" ht="14.25" customHeight="1" x14ac:dyDescent="0.3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Table5[[#This Row],[sales]]-(Table5[[#This Row],[sales]]*Table5[[#This Row],[discount]])</f>
        <v>3613.8068999999996</v>
      </c>
      <c r="O10098" s="6">
        <f>Table5[[#This Row],[profit]]/Table5[[#This Row],[net_sales]]</f>
        <v>0.26305500717263008</v>
      </c>
      <c r="P10098" s="3" t="str">
        <f>IF(Table5[[#This Row],[Profit_Percentage]]&lt;=24.5%,"low","high")</f>
        <v>high</v>
      </c>
      <c r="Q10098" s="3" t="str">
        <f>IF(Table5[[#This Row],[Profit_Percentage]]&gt;25%,"high_profit","low_profit")&amp;(IF(Table5[[#This Row],[net_sales]]&gt;1000," high_sales"," low_sales"))</f>
        <v>high_profit high_sales</v>
      </c>
      <c r="R10098" s="3"/>
    </row>
    <row r="10099" spans="1:18" ht="14.25" customHeight="1" x14ac:dyDescent="0.3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Table5[[#This Row],[sales]]-(Table5[[#This Row],[sales]]*Table5[[#This Row],[discount]])</f>
        <v>4431.9336000000003</v>
      </c>
      <c r="O10099" s="6">
        <f>Table5[[#This Row],[profit]]/Table5[[#This Row],[net_sales]]</f>
        <v>0.19317753316520805</v>
      </c>
      <c r="P10099" s="3" t="str">
        <f>IF(Table5[[#This Row],[Profit_Percentage]]&lt;=24.5%,"low","high")</f>
        <v>low</v>
      </c>
      <c r="Q10099" s="3" t="str">
        <f>IF(Table5[[#This Row],[Profit_Percentage]]&gt;25%,"high_profit","low_profit")&amp;(IF(Table5[[#This Row],[net_sales]]&gt;1000," high_sales"," low_sales"))</f>
        <v>low_profit high_sales</v>
      </c>
      <c r="R10099" s="3"/>
    </row>
    <row r="10100" spans="1:18" ht="14.25" customHeight="1" x14ac:dyDescent="0.3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Table5[[#This Row],[sales]]-(Table5[[#This Row],[sales]]*Table5[[#This Row],[discount]])</f>
        <v>3106.5077999999999</v>
      </c>
      <c r="O10100" s="6">
        <f>Table5[[#This Row],[profit]]/Table5[[#This Row],[net_sales]]</f>
        <v>0.33914931744256366</v>
      </c>
      <c r="P10100" s="3" t="str">
        <f>IF(Table5[[#This Row],[Profit_Percentage]]&lt;=24.5%,"low","high")</f>
        <v>high</v>
      </c>
      <c r="Q10100" s="3" t="str">
        <f>IF(Table5[[#This Row],[Profit_Percentage]]&gt;25%,"high_profit","low_profit")&amp;(IF(Table5[[#This Row],[net_sales]]&gt;1000," high_sales"," low_sales"))</f>
        <v>high_profit high_sales</v>
      </c>
      <c r="R10100" s="3"/>
    </row>
    <row r="10101" spans="1:18" ht="14.25" customHeight="1" x14ac:dyDescent="0.3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Table5[[#This Row],[sales]]-(Table5[[#This Row],[sales]]*Table5[[#This Row],[discount]])</f>
        <v>3253.096</v>
      </c>
      <c r="O10101" s="6">
        <f>Table5[[#This Row],[profit]]/Table5[[#This Row],[net_sales]]</f>
        <v>0.25393348367216956</v>
      </c>
      <c r="P10101" s="3" t="str">
        <f>IF(Table5[[#This Row],[Profit_Percentage]]&lt;=24.5%,"low","high")</f>
        <v>high</v>
      </c>
      <c r="Q10101" s="3" t="str">
        <f>IF(Table5[[#This Row],[Profit_Percentage]]&gt;25%,"high_profit","low_profit")&amp;(IF(Table5[[#This Row],[net_sales]]&gt;1000," high_sales"," low_sales"))</f>
        <v>high_profit high_sales</v>
      </c>
      <c r="R10101" s="3"/>
    </row>
    <row r="10102" spans="1:18" ht="14.25" customHeight="1" x14ac:dyDescent="0.3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Table5[[#This Row],[sales]]-(Table5[[#This Row],[sales]]*Table5[[#This Row],[discount]])</f>
        <v>2362.3636999999999</v>
      </c>
      <c r="O10102" s="6">
        <f>Table5[[#This Row],[profit]]/Table5[[#This Row],[net_sales]]</f>
        <v>0.21504732738654933</v>
      </c>
      <c r="P10102" s="3" t="str">
        <f>IF(Table5[[#This Row],[Profit_Percentage]]&lt;=24.5%,"low","high")</f>
        <v>low</v>
      </c>
      <c r="Q10102" s="3" t="str">
        <f>IF(Table5[[#This Row],[Profit_Percentage]]&gt;25%,"high_profit","low_profit")&amp;(IF(Table5[[#This Row],[net_sales]]&gt;1000," high_sales"," low_sales"))</f>
        <v>low_profit high_sales</v>
      </c>
      <c r="R10102" s="3"/>
    </row>
    <row r="10103" spans="1:18" ht="14.25" customHeight="1" x14ac:dyDescent="0.3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Table5[[#This Row],[sales]]-(Table5[[#This Row],[sales]]*Table5[[#This Row],[discount]])</f>
        <v>308.97899999999998</v>
      </c>
      <c r="O10103" s="6">
        <f>Table5[[#This Row],[profit]]/Table5[[#This Row],[net_sales]]</f>
        <v>0.20486829201984602</v>
      </c>
      <c r="P10103" s="3" t="str">
        <f>IF(Table5[[#This Row],[Profit_Percentage]]&lt;=24.5%,"low","high")</f>
        <v>low</v>
      </c>
      <c r="Q10103" s="3" t="str">
        <f>IF(Table5[[#This Row],[Profit_Percentage]]&gt;25%,"high_profit","low_profit")&amp;(IF(Table5[[#This Row],[net_sales]]&gt;1000," high_sales"," low_sales"))</f>
        <v>low_profit low_sales</v>
      </c>
      <c r="R10103" s="3"/>
    </row>
    <row r="10104" spans="1:18" ht="14.25" customHeight="1" x14ac:dyDescent="0.3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Table5[[#This Row],[sales]]-(Table5[[#This Row],[sales]]*Table5[[#This Row],[discount]])</f>
        <v>2939.8485000000001</v>
      </c>
      <c r="O10104" s="6">
        <f>Table5[[#This Row],[profit]]/Table5[[#This Row],[net_sales]]</f>
        <v>0.3116487125101855</v>
      </c>
      <c r="P10104" s="3" t="str">
        <f>IF(Table5[[#This Row],[Profit_Percentage]]&lt;=24.5%,"low","high")</f>
        <v>high</v>
      </c>
      <c r="Q10104" s="3" t="str">
        <f>IF(Table5[[#This Row],[Profit_Percentage]]&gt;25%,"high_profit","low_profit")&amp;(IF(Table5[[#This Row],[net_sales]]&gt;1000," high_sales"," low_sales"))</f>
        <v>high_profit high_sales</v>
      </c>
      <c r="R10104" s="3"/>
    </row>
    <row r="10105" spans="1:18" ht="14.25" customHeight="1" x14ac:dyDescent="0.3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Table5[[#This Row],[sales]]-(Table5[[#This Row],[sales]]*Table5[[#This Row],[discount]])</f>
        <v>258.83699999999999</v>
      </c>
      <c r="O10105" s="6">
        <f>Table5[[#This Row],[profit]]/Table5[[#This Row],[net_sales]]</f>
        <v>9.4808702001645831E-2</v>
      </c>
      <c r="P10105" s="3" t="str">
        <f>IF(Table5[[#This Row],[Profit_Percentage]]&lt;=24.5%,"low","high")</f>
        <v>low</v>
      </c>
      <c r="Q10105" s="3" t="str">
        <f>IF(Table5[[#This Row],[Profit_Percentage]]&gt;25%,"high_profit","low_profit")&amp;(IF(Table5[[#This Row],[net_sales]]&gt;1000," high_sales"," low_sales"))</f>
        <v>low_profit low_sales</v>
      </c>
      <c r="R10105" s="3"/>
    </row>
    <row r="10106" spans="1:18" ht="14.25" customHeight="1" x14ac:dyDescent="0.3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Table5[[#This Row],[sales]]-(Table5[[#This Row],[sales]]*Table5[[#This Row],[discount]])</f>
        <v>3005.08</v>
      </c>
      <c r="O10106" s="6">
        <f>Table5[[#This Row],[profit]]/Table5[[#This Row],[net_sales]]</f>
        <v>0.3650318793509657</v>
      </c>
      <c r="P10106" s="3" t="str">
        <f>IF(Table5[[#This Row],[Profit_Percentage]]&lt;=24.5%,"low","high")</f>
        <v>high</v>
      </c>
      <c r="Q10106" s="3" t="str">
        <f>IF(Table5[[#This Row],[Profit_Percentage]]&gt;25%,"high_profit","low_profit")&amp;(IF(Table5[[#This Row],[net_sales]]&gt;1000," high_sales"," low_sales"))</f>
        <v>high_profit high_sales</v>
      </c>
      <c r="R10106" s="3"/>
    </row>
    <row r="10107" spans="1:18" ht="14.25" customHeight="1" x14ac:dyDescent="0.3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Table5[[#This Row],[sales]]-(Table5[[#This Row],[sales]]*Table5[[#This Row],[discount]])</f>
        <v>483.5376</v>
      </c>
      <c r="O10107" s="6">
        <f>Table5[[#This Row],[profit]]/Table5[[#This Row],[net_sales]]</f>
        <v>0.27689677079920982</v>
      </c>
      <c r="P10107" s="3" t="str">
        <f>IF(Table5[[#This Row],[Profit_Percentage]]&lt;=24.5%,"low","high")</f>
        <v>high</v>
      </c>
      <c r="Q10107" s="3" t="str">
        <f>IF(Table5[[#This Row],[Profit_Percentage]]&gt;25%,"high_profit","low_profit")&amp;(IF(Table5[[#This Row],[net_sales]]&gt;1000," high_sales"," low_sales"))</f>
        <v>high_profit low_sales</v>
      </c>
      <c r="R10107" s="3"/>
    </row>
    <row r="10108" spans="1:18" ht="14.25" customHeight="1" x14ac:dyDescent="0.3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Table5[[#This Row],[sales]]-(Table5[[#This Row],[sales]]*Table5[[#This Row],[discount]])</f>
        <v>1789.9584</v>
      </c>
      <c r="O10108" s="6">
        <f>Table5[[#This Row],[profit]]/Table5[[#This Row],[net_sales]]</f>
        <v>0.12291347106167383</v>
      </c>
      <c r="P10108" s="3" t="str">
        <f>IF(Table5[[#This Row],[Profit_Percentage]]&lt;=24.5%,"low","high")</f>
        <v>low</v>
      </c>
      <c r="Q10108" s="3" t="str">
        <f>IF(Table5[[#This Row],[Profit_Percentage]]&gt;25%,"high_profit","low_profit")&amp;(IF(Table5[[#This Row],[net_sales]]&gt;1000," high_sales"," low_sales"))</f>
        <v>low_profit high_sales</v>
      </c>
      <c r="R10108" s="3"/>
    </row>
    <row r="10109" spans="1:18" ht="14.25" customHeight="1" x14ac:dyDescent="0.3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Table5[[#This Row],[sales]]-(Table5[[#This Row],[sales]]*Table5[[#This Row],[discount]])</f>
        <v>711.77500000000009</v>
      </c>
      <c r="O10109" s="6">
        <f>Table5[[#This Row],[profit]]/Table5[[#This Row],[net_sales]]</f>
        <v>0.32143584700221273</v>
      </c>
      <c r="P10109" s="3" t="str">
        <f>IF(Table5[[#This Row],[Profit_Percentage]]&lt;=24.5%,"low","high")</f>
        <v>high</v>
      </c>
      <c r="Q10109" s="3" t="str">
        <f>IF(Table5[[#This Row],[Profit_Percentage]]&gt;25%,"high_profit","low_profit")&amp;(IF(Table5[[#This Row],[net_sales]]&gt;1000," high_sales"," low_sales"))</f>
        <v>high_profit low_sales</v>
      </c>
      <c r="R10109" s="3"/>
    </row>
    <row r="10110" spans="1:18" ht="14.25" customHeight="1" x14ac:dyDescent="0.3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Table5[[#This Row],[sales]]-(Table5[[#This Row],[sales]]*Table5[[#This Row],[discount]])</f>
        <v>1386.5056</v>
      </c>
      <c r="O10110" s="6">
        <f>Table5[[#This Row],[profit]]/Table5[[#This Row],[net_sales]]</f>
        <v>0.40509032202971268</v>
      </c>
      <c r="P10110" s="3" t="str">
        <f>IF(Table5[[#This Row],[Profit_Percentage]]&lt;=24.5%,"low","high")</f>
        <v>high</v>
      </c>
      <c r="Q10110" s="3" t="str">
        <f>IF(Table5[[#This Row],[Profit_Percentage]]&gt;25%,"high_profit","low_profit")&amp;(IF(Table5[[#This Row],[net_sales]]&gt;1000," high_sales"," low_sales"))</f>
        <v>high_profit high_sales</v>
      </c>
      <c r="R10110" s="3"/>
    </row>
    <row r="10111" spans="1:18" ht="14.25" customHeight="1" x14ac:dyDescent="0.3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Table5[[#This Row],[sales]]-(Table5[[#This Row],[sales]]*Table5[[#This Row],[discount]])</f>
        <v>1905.8039999999999</v>
      </c>
      <c r="O10111" s="6">
        <f>Table5[[#This Row],[profit]]/Table5[[#This Row],[net_sales]]</f>
        <v>0.17160736361136825</v>
      </c>
      <c r="P10111" s="3" t="str">
        <f>IF(Table5[[#This Row],[Profit_Percentage]]&lt;=24.5%,"low","high")</f>
        <v>low</v>
      </c>
      <c r="Q10111" s="3" t="str">
        <f>IF(Table5[[#This Row],[Profit_Percentage]]&gt;25%,"high_profit","low_profit")&amp;(IF(Table5[[#This Row],[net_sales]]&gt;1000," high_sales"," low_sales"))</f>
        <v>low_profit high_sales</v>
      </c>
      <c r="R10111" s="3"/>
    </row>
    <row r="10112" spans="1:18" ht="14.25" customHeight="1" x14ac:dyDescent="0.3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Table5[[#This Row],[sales]]-(Table5[[#This Row],[sales]]*Table5[[#This Row],[discount]])</f>
        <v>325.44470000000001</v>
      </c>
      <c r="O10112" s="6">
        <f>Table5[[#This Row],[profit]]/Table5[[#This Row],[net_sales]]</f>
        <v>0.20750069059351711</v>
      </c>
      <c r="P10112" s="3" t="str">
        <f>IF(Table5[[#This Row],[Profit_Percentage]]&lt;=24.5%,"low","high")</f>
        <v>low</v>
      </c>
      <c r="Q10112" s="3" t="str">
        <f>IF(Table5[[#This Row],[Profit_Percentage]]&gt;25%,"high_profit","low_profit")&amp;(IF(Table5[[#This Row],[net_sales]]&gt;1000," high_sales"," low_sales"))</f>
        <v>low_profit low_sales</v>
      </c>
      <c r="R10112" s="3"/>
    </row>
    <row r="10113" spans="1:18" ht="14.25" customHeight="1" x14ac:dyDescent="0.3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Table5[[#This Row],[sales]]-(Table5[[#This Row],[sales]]*Table5[[#This Row],[discount]])</f>
        <v>4002.6623999999997</v>
      </c>
      <c r="O10113" s="6">
        <f>Table5[[#This Row],[profit]]/Table5[[#This Row],[net_sales]]</f>
        <v>0.12086954922803383</v>
      </c>
      <c r="P10113" s="3" t="str">
        <f>IF(Table5[[#This Row],[Profit_Percentage]]&lt;=24.5%,"low","high")</f>
        <v>low</v>
      </c>
      <c r="Q10113" s="3" t="str">
        <f>IF(Table5[[#This Row],[Profit_Percentage]]&gt;25%,"high_profit","low_profit")&amp;(IF(Table5[[#This Row],[net_sales]]&gt;1000," high_sales"," low_sales"))</f>
        <v>low_profit high_sales</v>
      </c>
      <c r="R10113" s="3"/>
    </row>
    <row r="10114" spans="1:18" ht="14.25" customHeight="1" x14ac:dyDescent="0.3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Table5[[#This Row],[sales]]-(Table5[[#This Row],[sales]]*Table5[[#This Row],[discount]])</f>
        <v>3599.8284000000003</v>
      </c>
      <c r="O10114" s="6">
        <f>Table5[[#This Row],[profit]]/Table5[[#This Row],[net_sales]]</f>
        <v>0.26857669104449533</v>
      </c>
      <c r="P10114" s="3" t="str">
        <f>IF(Table5[[#This Row],[Profit_Percentage]]&lt;=24.5%,"low","high")</f>
        <v>high</v>
      </c>
      <c r="Q10114" s="3" t="str">
        <f>IF(Table5[[#This Row],[Profit_Percentage]]&gt;25%,"high_profit","low_profit")&amp;(IF(Table5[[#This Row],[net_sales]]&gt;1000," high_sales"," low_sales"))</f>
        <v>high_profit high_sales</v>
      </c>
      <c r="R10114" s="3"/>
    </row>
    <row r="10115" spans="1:18" ht="14.25" customHeight="1" x14ac:dyDescent="0.3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Table5[[#This Row],[sales]]-(Table5[[#This Row],[sales]]*Table5[[#This Row],[discount]])</f>
        <v>3523.3231000000001</v>
      </c>
      <c r="O10115" s="6">
        <f>Table5[[#This Row],[profit]]/Table5[[#This Row],[net_sales]]</f>
        <v>0.19591731453751715</v>
      </c>
      <c r="P10115" s="3" t="str">
        <f>IF(Table5[[#This Row],[Profit_Percentage]]&lt;=24.5%,"low","high")</f>
        <v>low</v>
      </c>
      <c r="Q10115" s="3" t="str">
        <f>IF(Table5[[#This Row],[Profit_Percentage]]&gt;25%,"high_profit","low_profit")&amp;(IF(Table5[[#This Row],[net_sales]]&gt;1000," high_sales"," low_sales"))</f>
        <v>low_profit high_sales</v>
      </c>
      <c r="R10115" s="3"/>
    </row>
    <row r="10116" spans="1:18" ht="14.25" customHeight="1" x14ac:dyDescent="0.3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Table5[[#This Row],[sales]]-(Table5[[#This Row],[sales]]*Table5[[#This Row],[discount]])</f>
        <v>3785.4103000000005</v>
      </c>
      <c r="O10116" s="6">
        <f>Table5[[#This Row],[profit]]/Table5[[#This Row],[net_sales]]</f>
        <v>9.5363506566249895E-2</v>
      </c>
      <c r="P10116" s="3" t="str">
        <f>IF(Table5[[#This Row],[Profit_Percentage]]&lt;=24.5%,"low","high")</f>
        <v>low</v>
      </c>
      <c r="Q10116" s="3" t="str">
        <f>IF(Table5[[#This Row],[Profit_Percentage]]&gt;25%,"high_profit","low_profit")&amp;(IF(Table5[[#This Row],[net_sales]]&gt;1000," high_sales"," low_sales"))</f>
        <v>low_profit high_sales</v>
      </c>
      <c r="R10116" s="3"/>
    </row>
    <row r="10117" spans="1:18" ht="14.25" customHeight="1" x14ac:dyDescent="0.3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Table5[[#This Row],[sales]]-(Table5[[#This Row],[sales]]*Table5[[#This Row],[discount]])</f>
        <v>2910.0686999999998</v>
      </c>
      <c r="O10117" s="6">
        <f>Table5[[#This Row],[profit]]/Table5[[#This Row],[net_sales]]</f>
        <v>0.33165883678278801</v>
      </c>
      <c r="P10117" s="3" t="str">
        <f>IF(Table5[[#This Row],[Profit_Percentage]]&lt;=24.5%,"low","high")</f>
        <v>high</v>
      </c>
      <c r="Q10117" s="3" t="str">
        <f>IF(Table5[[#This Row],[Profit_Percentage]]&gt;25%,"high_profit","low_profit")&amp;(IF(Table5[[#This Row],[net_sales]]&gt;1000," high_sales"," low_sales"))</f>
        <v>high_profit high_sales</v>
      </c>
      <c r="R10117" s="3"/>
    </row>
    <row r="10118" spans="1:18" ht="14.25" customHeight="1" x14ac:dyDescent="0.3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Table5[[#This Row],[sales]]-(Table5[[#This Row],[sales]]*Table5[[#This Row],[discount]])</f>
        <v>4505.9232000000002</v>
      </c>
      <c r="O10118" s="6">
        <f>Table5[[#This Row],[profit]]/Table5[[#This Row],[net_sales]]</f>
        <v>0.28642964886751732</v>
      </c>
      <c r="P10118" s="3" t="str">
        <f>IF(Table5[[#This Row],[Profit_Percentage]]&lt;=24.5%,"low","high")</f>
        <v>high</v>
      </c>
      <c r="Q10118" s="3" t="str">
        <f>IF(Table5[[#This Row],[Profit_Percentage]]&gt;25%,"high_profit","low_profit")&amp;(IF(Table5[[#This Row],[net_sales]]&gt;1000," high_sales"," low_sales"))</f>
        <v>high_profit high_sales</v>
      </c>
      <c r="R10118" s="3"/>
    </row>
    <row r="10119" spans="1:18" ht="14.25" customHeight="1" x14ac:dyDescent="0.3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Table5[[#This Row],[sales]]-(Table5[[#This Row],[sales]]*Table5[[#This Row],[discount]])</f>
        <v>1462.16</v>
      </c>
      <c r="O10119" s="6">
        <f>Table5[[#This Row],[profit]]/Table5[[#This Row],[net_sales]]</f>
        <v>0.27254883186518575</v>
      </c>
      <c r="P10119" s="3" t="str">
        <f>IF(Table5[[#This Row],[Profit_Percentage]]&lt;=24.5%,"low","high")</f>
        <v>high</v>
      </c>
      <c r="Q10119" s="3" t="str">
        <f>IF(Table5[[#This Row],[Profit_Percentage]]&gt;25%,"high_profit","low_profit")&amp;(IF(Table5[[#This Row],[net_sales]]&gt;1000," high_sales"," low_sales"))</f>
        <v>high_profit high_sales</v>
      </c>
      <c r="R10119" s="3"/>
    </row>
    <row r="10120" spans="1:18" ht="14.25" customHeight="1" x14ac:dyDescent="0.3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Table5[[#This Row],[sales]]-(Table5[[#This Row],[sales]]*Table5[[#This Row],[discount]])</f>
        <v>1920.7175</v>
      </c>
      <c r="O10120" s="6">
        <f>Table5[[#This Row],[profit]]/Table5[[#This Row],[net_sales]]</f>
        <v>0.21973559359978759</v>
      </c>
      <c r="P10120" s="3" t="str">
        <f>IF(Table5[[#This Row],[Profit_Percentage]]&lt;=24.5%,"low","high")</f>
        <v>low</v>
      </c>
      <c r="Q10120" s="3" t="str">
        <f>IF(Table5[[#This Row],[Profit_Percentage]]&gt;25%,"high_profit","low_profit")&amp;(IF(Table5[[#This Row],[net_sales]]&gt;1000," high_sales"," low_sales"))</f>
        <v>low_profit high_sales</v>
      </c>
      <c r="R10120" s="3"/>
    </row>
    <row r="10121" spans="1:18" ht="14.25" customHeight="1" x14ac:dyDescent="0.3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Table5[[#This Row],[sales]]-(Table5[[#This Row],[sales]]*Table5[[#This Row],[discount]])</f>
        <v>4227.2888000000003</v>
      </c>
      <c r="O10121" s="6">
        <f>Table5[[#This Row],[profit]]/Table5[[#This Row],[net_sales]]</f>
        <v>0.24798636894645096</v>
      </c>
      <c r="P10121" s="3" t="str">
        <f>IF(Table5[[#This Row],[Profit_Percentage]]&lt;=24.5%,"low","high")</f>
        <v>high</v>
      </c>
      <c r="Q10121" s="3" t="str">
        <f>IF(Table5[[#This Row],[Profit_Percentage]]&gt;25%,"high_profit","low_profit")&amp;(IF(Table5[[#This Row],[net_sales]]&gt;1000," high_sales"," low_sales"))</f>
        <v>low_profit high_sales</v>
      </c>
      <c r="R10121" s="3"/>
    </row>
    <row r="10122" spans="1:18" ht="14.25" customHeight="1" x14ac:dyDescent="0.3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Table5[[#This Row],[sales]]-(Table5[[#This Row],[sales]]*Table5[[#This Row],[discount]])</f>
        <v>1177.8910000000001</v>
      </c>
      <c r="O10122" s="6">
        <f>Table5[[#This Row],[profit]]/Table5[[#This Row],[net_sales]]</f>
        <v>0.40626000198660145</v>
      </c>
      <c r="P10122" s="3" t="str">
        <f>IF(Table5[[#This Row],[Profit_Percentage]]&lt;=24.5%,"low","high")</f>
        <v>high</v>
      </c>
      <c r="Q10122" s="3" t="str">
        <f>IF(Table5[[#This Row],[Profit_Percentage]]&gt;25%,"high_profit","low_profit")&amp;(IF(Table5[[#This Row],[net_sales]]&gt;1000," high_sales"," low_sales"))</f>
        <v>high_profit high_sales</v>
      </c>
      <c r="R10122" s="3"/>
    </row>
    <row r="10123" spans="1:18" ht="14.25" customHeight="1" x14ac:dyDescent="0.3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Table5[[#This Row],[sales]]-(Table5[[#This Row],[sales]]*Table5[[#This Row],[discount]])</f>
        <v>207.23999999999998</v>
      </c>
      <c r="O10123" s="6">
        <f>Table5[[#This Row],[profit]]/Table5[[#This Row],[net_sales]]</f>
        <v>0.30201698513800429</v>
      </c>
      <c r="P10123" s="3" t="str">
        <f>IF(Table5[[#This Row],[Profit_Percentage]]&lt;=24.5%,"low","high")</f>
        <v>high</v>
      </c>
      <c r="Q10123" s="3" t="str">
        <f>IF(Table5[[#This Row],[Profit_Percentage]]&gt;25%,"high_profit","low_profit")&amp;(IF(Table5[[#This Row],[net_sales]]&gt;1000," high_sales"," low_sales"))</f>
        <v>high_profit low_sales</v>
      </c>
      <c r="R10123" s="3"/>
    </row>
    <row r="10124" spans="1:18" ht="14.25" customHeight="1" x14ac:dyDescent="0.3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Table5[[#This Row],[sales]]-(Table5[[#This Row],[sales]]*Table5[[#This Row],[discount]])</f>
        <v>3396.8609999999999</v>
      </c>
      <c r="O10124" s="6">
        <f>Table5[[#This Row],[profit]]/Table5[[#This Row],[net_sales]]</f>
        <v>0.29579073150181889</v>
      </c>
      <c r="P10124" s="3" t="str">
        <f>IF(Table5[[#This Row],[Profit_Percentage]]&lt;=24.5%,"low","high")</f>
        <v>high</v>
      </c>
      <c r="Q10124" s="3" t="str">
        <f>IF(Table5[[#This Row],[Profit_Percentage]]&gt;25%,"high_profit","low_profit")&amp;(IF(Table5[[#This Row],[net_sales]]&gt;1000," high_sales"," low_sales"))</f>
        <v>high_profit high_sales</v>
      </c>
      <c r="R10124" s="3"/>
    </row>
    <row r="10125" spans="1:18" ht="14.25" customHeight="1" x14ac:dyDescent="0.3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Table5[[#This Row],[sales]]-(Table5[[#This Row],[sales]]*Table5[[#This Row],[discount]])</f>
        <v>781.54420000000005</v>
      </c>
      <c r="O10125" s="6">
        <f>Table5[[#This Row],[profit]]/Table5[[#This Row],[net_sales]]</f>
        <v>9.4108560974542441E-2</v>
      </c>
      <c r="P10125" s="3" t="str">
        <f>IF(Table5[[#This Row],[Profit_Percentage]]&lt;=24.5%,"low","high")</f>
        <v>low</v>
      </c>
      <c r="Q10125" s="3" t="str">
        <f>IF(Table5[[#This Row],[Profit_Percentage]]&gt;25%,"high_profit","low_profit")&amp;(IF(Table5[[#This Row],[net_sales]]&gt;1000," high_sales"," low_sales"))</f>
        <v>low_profit low_sales</v>
      </c>
      <c r="R10125" s="3"/>
    </row>
    <row r="10126" spans="1:18" ht="14.25" customHeight="1" x14ac:dyDescent="0.3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Table5[[#This Row],[sales]]-(Table5[[#This Row],[sales]]*Table5[[#This Row],[discount]])</f>
        <v>1672.3944000000001</v>
      </c>
      <c r="O10126" s="6">
        <f>Table5[[#This Row],[profit]]/Table5[[#This Row],[net_sales]]</f>
        <v>0.13218173894865948</v>
      </c>
      <c r="P10126" s="3" t="str">
        <f>IF(Table5[[#This Row],[Profit_Percentage]]&lt;=24.5%,"low","high")</f>
        <v>low</v>
      </c>
      <c r="Q10126" s="3" t="str">
        <f>IF(Table5[[#This Row],[Profit_Percentage]]&gt;25%,"high_profit","low_profit")&amp;(IF(Table5[[#This Row],[net_sales]]&gt;1000," high_sales"," low_sales"))</f>
        <v>low_profit high_sales</v>
      </c>
      <c r="R10126" s="3"/>
    </row>
    <row r="10127" spans="1:18" ht="14.25" customHeight="1" x14ac:dyDescent="0.3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Table5[[#This Row],[sales]]-(Table5[[#This Row],[sales]]*Table5[[#This Row],[discount]])</f>
        <v>754.11440000000005</v>
      </c>
      <c r="O10127" s="6">
        <f>Table5[[#This Row],[profit]]/Table5[[#This Row],[net_sales]]</f>
        <v>0.45078041209662617</v>
      </c>
      <c r="P10127" s="3" t="str">
        <f>IF(Table5[[#This Row],[Profit_Percentage]]&lt;=24.5%,"low","high")</f>
        <v>high</v>
      </c>
      <c r="Q10127" s="3" t="str">
        <f>IF(Table5[[#This Row],[Profit_Percentage]]&gt;25%,"high_profit","low_profit")&amp;(IF(Table5[[#This Row],[net_sales]]&gt;1000," high_sales"," low_sales"))</f>
        <v>high_profit low_sales</v>
      </c>
      <c r="R10127" s="3"/>
    </row>
    <row r="10128" spans="1:18" ht="14.25" customHeight="1" x14ac:dyDescent="0.3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Table5[[#This Row],[sales]]-(Table5[[#This Row],[sales]]*Table5[[#This Row],[discount]])</f>
        <v>2657.76</v>
      </c>
      <c r="O10128" s="6">
        <f>Table5[[#This Row],[profit]]/Table5[[#This Row],[net_sales]]</f>
        <v>0.34063271326229605</v>
      </c>
      <c r="P10128" s="3" t="str">
        <f>IF(Table5[[#This Row],[Profit_Percentage]]&lt;=24.5%,"low","high")</f>
        <v>high</v>
      </c>
      <c r="Q10128" s="3" t="str">
        <f>IF(Table5[[#This Row],[Profit_Percentage]]&gt;25%,"high_profit","low_profit")&amp;(IF(Table5[[#This Row],[net_sales]]&gt;1000," high_sales"," low_sales"))</f>
        <v>high_profit high_sales</v>
      </c>
      <c r="R10128" s="3"/>
    </row>
    <row r="10129" spans="1:18" ht="14.25" customHeight="1" x14ac:dyDescent="0.3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Table5[[#This Row],[sales]]-(Table5[[#This Row],[sales]]*Table5[[#This Row],[discount]])</f>
        <v>3117.1660000000002</v>
      </c>
      <c r="O10129" s="6">
        <f>Table5[[#This Row],[profit]]/Table5[[#This Row],[net_sales]]</f>
        <v>0.32342839617781022</v>
      </c>
      <c r="P10129" s="3" t="str">
        <f>IF(Table5[[#This Row],[Profit_Percentage]]&lt;=24.5%,"low","high")</f>
        <v>high</v>
      </c>
      <c r="Q10129" s="3" t="str">
        <f>IF(Table5[[#This Row],[Profit_Percentage]]&gt;25%,"high_profit","low_profit")&amp;(IF(Table5[[#This Row],[net_sales]]&gt;1000," high_sales"," low_sales"))</f>
        <v>high_profit high_sales</v>
      </c>
      <c r="R10129" s="3"/>
    </row>
    <row r="10130" spans="1:18" ht="14.25" customHeight="1" x14ac:dyDescent="0.3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Table5[[#This Row],[sales]]-(Table5[[#This Row],[sales]]*Table5[[#This Row],[discount]])</f>
        <v>340.0412</v>
      </c>
      <c r="O10130" s="6">
        <f>Table5[[#This Row],[profit]]/Table5[[#This Row],[net_sales]]</f>
        <v>0.23250123808526732</v>
      </c>
      <c r="P10130" s="3" t="str">
        <f>IF(Table5[[#This Row],[Profit_Percentage]]&lt;=24.5%,"low","high")</f>
        <v>low</v>
      </c>
      <c r="Q10130" s="3" t="str">
        <f>IF(Table5[[#This Row],[Profit_Percentage]]&gt;25%,"high_profit","low_profit")&amp;(IF(Table5[[#This Row],[net_sales]]&gt;1000," high_sales"," low_sales"))</f>
        <v>low_profit low_sales</v>
      </c>
      <c r="R10130" s="3"/>
    </row>
    <row r="10131" spans="1:18" ht="14.25" customHeight="1" x14ac:dyDescent="0.3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Table5[[#This Row],[sales]]-(Table5[[#This Row],[sales]]*Table5[[#This Row],[discount]])</f>
        <v>1044.5568000000001</v>
      </c>
      <c r="O10131" s="6">
        <f>Table5[[#This Row],[profit]]/Table5[[#This Row],[net_sales]]</f>
        <v>9.2508133593118144E-2</v>
      </c>
      <c r="P10131" s="3" t="str">
        <f>IF(Table5[[#This Row],[Profit_Percentage]]&lt;=24.5%,"low","high")</f>
        <v>low</v>
      </c>
      <c r="Q10131" s="3" t="str">
        <f>IF(Table5[[#This Row],[Profit_Percentage]]&gt;25%,"high_profit","low_profit")&amp;(IF(Table5[[#This Row],[net_sales]]&gt;1000," high_sales"," low_sales"))</f>
        <v>low_profit high_sales</v>
      </c>
      <c r="R10131" s="3"/>
    </row>
    <row r="10132" spans="1:18" ht="14.25" customHeight="1" x14ac:dyDescent="0.3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Table5[[#This Row],[sales]]-(Table5[[#This Row],[sales]]*Table5[[#This Row],[discount]])</f>
        <v>761.34899999999993</v>
      </c>
      <c r="O10132" s="6">
        <f>Table5[[#This Row],[profit]]/Table5[[#This Row],[net_sales]]</f>
        <v>0.35953288176644355</v>
      </c>
      <c r="P10132" s="3" t="str">
        <f>IF(Table5[[#This Row],[Profit_Percentage]]&lt;=24.5%,"low","high")</f>
        <v>high</v>
      </c>
      <c r="Q10132" s="3" t="str">
        <f>IF(Table5[[#This Row],[Profit_Percentage]]&gt;25%,"high_profit","low_profit")&amp;(IF(Table5[[#This Row],[net_sales]]&gt;1000," high_sales"," low_sales"))</f>
        <v>high_profit low_sales</v>
      </c>
      <c r="R10132" s="3"/>
    </row>
    <row r="10133" spans="1:18" ht="14.25" customHeight="1" x14ac:dyDescent="0.3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Table5[[#This Row],[sales]]-(Table5[[#This Row],[sales]]*Table5[[#This Row],[discount]])</f>
        <v>3194.7779999999998</v>
      </c>
      <c r="O10133" s="6">
        <f>Table5[[#This Row],[profit]]/Table5[[#This Row],[net_sales]]</f>
        <v>7.9182340682200772E-2</v>
      </c>
      <c r="P10133" s="3" t="str">
        <f>IF(Table5[[#This Row],[Profit_Percentage]]&lt;=24.5%,"low","high")</f>
        <v>low</v>
      </c>
      <c r="Q10133" s="3" t="str">
        <f>IF(Table5[[#This Row],[Profit_Percentage]]&gt;25%,"high_profit","low_profit")&amp;(IF(Table5[[#This Row],[net_sales]]&gt;1000," high_sales"," low_sales"))</f>
        <v>low_profit high_sales</v>
      </c>
      <c r="R10133" s="3"/>
    </row>
    <row r="10134" spans="1:18" ht="14.25" customHeight="1" x14ac:dyDescent="0.3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Table5[[#This Row],[sales]]-(Table5[[#This Row],[sales]]*Table5[[#This Row],[discount]])</f>
        <v>1672.3951999999999</v>
      </c>
      <c r="O10134" s="6">
        <f>Table5[[#This Row],[profit]]/Table5[[#This Row],[net_sales]]</f>
        <v>0.13305467511506849</v>
      </c>
      <c r="P10134" s="3" t="str">
        <f>IF(Table5[[#This Row],[Profit_Percentage]]&lt;=24.5%,"low","high")</f>
        <v>low</v>
      </c>
      <c r="Q10134" s="3" t="str">
        <f>IF(Table5[[#This Row],[Profit_Percentage]]&gt;25%,"high_profit","low_profit")&amp;(IF(Table5[[#This Row],[net_sales]]&gt;1000," high_sales"," low_sales"))</f>
        <v>low_profit high_sales</v>
      </c>
      <c r="R10134" s="3"/>
    </row>
    <row r="10135" spans="1:18" ht="14.25" customHeight="1" x14ac:dyDescent="0.3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Table5[[#This Row],[sales]]-(Table5[[#This Row],[sales]]*Table5[[#This Row],[discount]])</f>
        <v>1821.8303999999998</v>
      </c>
      <c r="O10135" s="6">
        <f>Table5[[#This Row],[profit]]/Table5[[#This Row],[net_sales]]</f>
        <v>0.30082931978739624</v>
      </c>
      <c r="P10135" s="3" t="str">
        <f>IF(Table5[[#This Row],[Profit_Percentage]]&lt;=24.5%,"low","high")</f>
        <v>high</v>
      </c>
      <c r="Q10135" s="3" t="str">
        <f>IF(Table5[[#This Row],[Profit_Percentage]]&gt;25%,"high_profit","low_profit")&amp;(IF(Table5[[#This Row],[net_sales]]&gt;1000," high_sales"," low_sales"))</f>
        <v>high_profit high_sales</v>
      </c>
      <c r="R10135" s="3"/>
    </row>
    <row r="10136" spans="1:18" ht="14.25" customHeight="1" x14ac:dyDescent="0.3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Table5[[#This Row],[sales]]-(Table5[[#This Row],[sales]]*Table5[[#This Row],[discount]])</f>
        <v>765.32720000000006</v>
      </c>
      <c r="O10136" s="6">
        <f>Table5[[#This Row],[profit]]/Table5[[#This Row],[net_sales]]</f>
        <v>0.12480936258374195</v>
      </c>
      <c r="P10136" s="3" t="str">
        <f>IF(Table5[[#This Row],[Profit_Percentage]]&lt;=24.5%,"low","high")</f>
        <v>low</v>
      </c>
      <c r="Q10136" s="3" t="str">
        <f>IF(Table5[[#This Row],[Profit_Percentage]]&gt;25%,"high_profit","low_profit")&amp;(IF(Table5[[#This Row],[net_sales]]&gt;1000," high_sales"," low_sales"))</f>
        <v>low_profit low_sales</v>
      </c>
      <c r="R10136" s="3"/>
    </row>
    <row r="10137" spans="1:18" ht="14.25" customHeight="1" x14ac:dyDescent="0.3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Table5[[#This Row],[sales]]-(Table5[[#This Row],[sales]]*Table5[[#This Row],[discount]])</f>
        <v>1918.9799999999998</v>
      </c>
      <c r="O10137" s="6">
        <f>Table5[[#This Row],[profit]]/Table5[[#This Row],[net_sales]]</f>
        <v>0.27888253134477692</v>
      </c>
      <c r="P10137" s="3" t="str">
        <f>IF(Table5[[#This Row],[Profit_Percentage]]&lt;=24.5%,"low","high")</f>
        <v>high</v>
      </c>
      <c r="Q10137" s="3" t="str">
        <f>IF(Table5[[#This Row],[Profit_Percentage]]&gt;25%,"high_profit","low_profit")&amp;(IF(Table5[[#This Row],[net_sales]]&gt;1000," high_sales"," low_sales"))</f>
        <v>high_profit high_sales</v>
      </c>
      <c r="R10137" s="3"/>
    </row>
    <row r="10138" spans="1:18" ht="14.25" customHeight="1" x14ac:dyDescent="0.3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Table5[[#This Row],[sales]]-(Table5[[#This Row],[sales]]*Table5[[#This Row],[discount]])</f>
        <v>1395.5216</v>
      </c>
      <c r="O10138" s="6">
        <f>Table5[[#This Row],[profit]]/Table5[[#This Row],[net_sales]]</f>
        <v>0.26320624489079925</v>
      </c>
      <c r="P10138" s="3" t="str">
        <f>IF(Table5[[#This Row],[Profit_Percentage]]&lt;=24.5%,"low","high")</f>
        <v>high</v>
      </c>
      <c r="Q10138" s="3" t="str">
        <f>IF(Table5[[#This Row],[Profit_Percentage]]&gt;25%,"high_profit","low_profit")&amp;(IF(Table5[[#This Row],[net_sales]]&gt;1000," high_sales"," low_sales"))</f>
        <v>high_profit high_sales</v>
      </c>
      <c r="R10138" s="3"/>
    </row>
    <row r="10139" spans="1:18" ht="14.25" customHeight="1" x14ac:dyDescent="0.3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Table5[[#This Row],[sales]]-(Table5[[#This Row],[sales]]*Table5[[#This Row],[discount]])</f>
        <v>2166.3879999999999</v>
      </c>
      <c r="O10139" s="6">
        <f>Table5[[#This Row],[profit]]/Table5[[#This Row],[net_sales]]</f>
        <v>0.33652328207135562</v>
      </c>
      <c r="P10139" s="3" t="str">
        <f>IF(Table5[[#This Row],[Profit_Percentage]]&lt;=24.5%,"low","high")</f>
        <v>high</v>
      </c>
      <c r="Q10139" s="3" t="str">
        <f>IF(Table5[[#This Row],[Profit_Percentage]]&gt;25%,"high_profit","low_profit")&amp;(IF(Table5[[#This Row],[net_sales]]&gt;1000," high_sales"," low_sales"))</f>
        <v>high_profit high_sales</v>
      </c>
      <c r="R10139" s="3"/>
    </row>
    <row r="10140" spans="1:18" ht="14.25" customHeight="1" x14ac:dyDescent="0.3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Table5[[#This Row],[sales]]-(Table5[[#This Row],[sales]]*Table5[[#This Row],[discount]])</f>
        <v>919.93129999999996</v>
      </c>
      <c r="O10140" s="6">
        <f>Table5[[#This Row],[profit]]/Table5[[#This Row],[net_sales]]</f>
        <v>0.19717776751372629</v>
      </c>
      <c r="P10140" s="3" t="str">
        <f>IF(Table5[[#This Row],[Profit_Percentage]]&lt;=24.5%,"low","high")</f>
        <v>low</v>
      </c>
      <c r="Q10140" s="3" t="str">
        <f>IF(Table5[[#This Row],[Profit_Percentage]]&gt;25%,"high_profit","low_profit")&amp;(IF(Table5[[#This Row],[net_sales]]&gt;1000," high_sales"," low_sales"))</f>
        <v>low_profit low_sales</v>
      </c>
      <c r="R10140" s="3"/>
    </row>
    <row r="10141" spans="1:18" ht="14.25" customHeight="1" x14ac:dyDescent="0.3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Table5[[#This Row],[sales]]-(Table5[[#This Row],[sales]]*Table5[[#This Row],[discount]])</f>
        <v>2458.9382000000001</v>
      </c>
      <c r="O10141" s="6">
        <f>Table5[[#This Row],[profit]]/Table5[[#This Row],[net_sales]]</f>
        <v>0.2402012380791026</v>
      </c>
      <c r="P10141" s="3" t="str">
        <f>IF(Table5[[#This Row],[Profit_Percentage]]&lt;=24.5%,"low","high")</f>
        <v>low</v>
      </c>
      <c r="Q10141" s="3" t="str">
        <f>IF(Table5[[#This Row],[Profit_Percentage]]&gt;25%,"high_profit","low_profit")&amp;(IF(Table5[[#This Row],[net_sales]]&gt;1000," high_sales"," low_sales"))</f>
        <v>low_profit high_sales</v>
      </c>
      <c r="R10141" s="3"/>
    </row>
    <row r="10142" spans="1:18" ht="14.25" customHeight="1" x14ac:dyDescent="0.3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Table5[[#This Row],[sales]]-(Table5[[#This Row],[sales]]*Table5[[#This Row],[discount]])</f>
        <v>1775.3645000000001</v>
      </c>
      <c r="O10142" s="6">
        <f>Table5[[#This Row],[profit]]/Table5[[#This Row],[net_sales]]</f>
        <v>0.17780010809047944</v>
      </c>
      <c r="P10142" s="3" t="str">
        <f>IF(Table5[[#This Row],[Profit_Percentage]]&lt;=24.5%,"low","high")</f>
        <v>low</v>
      </c>
      <c r="Q10142" s="3" t="str">
        <f>IF(Table5[[#This Row],[Profit_Percentage]]&gt;25%,"high_profit","low_profit")&amp;(IF(Table5[[#This Row],[net_sales]]&gt;1000," high_sales"," low_sales"))</f>
        <v>low_profit high_sales</v>
      </c>
      <c r="R10142" s="3"/>
    </row>
    <row r="10143" spans="1:18" ht="14.25" customHeight="1" x14ac:dyDescent="0.3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Table5[[#This Row],[sales]]-(Table5[[#This Row],[sales]]*Table5[[#This Row],[discount]])</f>
        <v>1096.0724</v>
      </c>
      <c r="O10143" s="6">
        <f>Table5[[#This Row],[profit]]/Table5[[#This Row],[net_sales]]</f>
        <v>0.38509317450197628</v>
      </c>
      <c r="P10143" s="3" t="str">
        <f>IF(Table5[[#This Row],[Profit_Percentage]]&lt;=24.5%,"low","high")</f>
        <v>high</v>
      </c>
      <c r="Q10143" s="3" t="str">
        <f>IF(Table5[[#This Row],[Profit_Percentage]]&gt;25%,"high_profit","low_profit")&amp;(IF(Table5[[#This Row],[net_sales]]&gt;1000," high_sales"," low_sales"))</f>
        <v>high_profit high_sales</v>
      </c>
      <c r="R10143" s="3"/>
    </row>
    <row r="10144" spans="1:18" ht="14.25" customHeight="1" x14ac:dyDescent="0.3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Table5[[#This Row],[sales]]-(Table5[[#This Row],[sales]]*Table5[[#This Row],[discount]])</f>
        <v>1038.1995000000002</v>
      </c>
      <c r="O10144" s="6">
        <f>Table5[[#This Row],[profit]]/Table5[[#This Row],[net_sales]]</f>
        <v>0.1235600672125155</v>
      </c>
      <c r="P10144" s="3" t="str">
        <f>IF(Table5[[#This Row],[Profit_Percentage]]&lt;=24.5%,"low","high")</f>
        <v>low</v>
      </c>
      <c r="Q10144" s="3" t="str">
        <f>IF(Table5[[#This Row],[Profit_Percentage]]&gt;25%,"high_profit","low_profit")&amp;(IF(Table5[[#This Row],[net_sales]]&gt;1000," high_sales"," low_sales"))</f>
        <v>low_profit high_sales</v>
      </c>
      <c r="R10144" s="3"/>
    </row>
    <row r="10145" spans="1:18" ht="14.25" customHeight="1" x14ac:dyDescent="0.3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Table5[[#This Row],[sales]]-(Table5[[#This Row],[sales]]*Table5[[#This Row],[discount]])</f>
        <v>2687.4062000000004</v>
      </c>
      <c r="O10145" s="6">
        <f>Table5[[#This Row],[profit]]/Table5[[#This Row],[net_sales]]</f>
        <v>0.20712536869193796</v>
      </c>
      <c r="P10145" s="3" t="str">
        <f>IF(Table5[[#This Row],[Profit_Percentage]]&lt;=24.5%,"low","high")</f>
        <v>low</v>
      </c>
      <c r="Q10145" s="3" t="str">
        <f>IF(Table5[[#This Row],[Profit_Percentage]]&gt;25%,"high_profit","low_profit")&amp;(IF(Table5[[#This Row],[net_sales]]&gt;1000," high_sales"," low_sales"))</f>
        <v>low_profit high_sales</v>
      </c>
      <c r="R10145" s="3"/>
    </row>
    <row r="10146" spans="1:18" ht="14.25" customHeight="1" x14ac:dyDescent="0.3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Table5[[#This Row],[sales]]-(Table5[[#This Row],[sales]]*Table5[[#This Row],[discount]])</f>
        <v>2655.9404999999997</v>
      </c>
      <c r="O10146" s="6">
        <f>Table5[[#This Row],[profit]]/Table5[[#This Row],[net_sales]]</f>
        <v>0.26662494886463006</v>
      </c>
      <c r="P10146" s="3" t="str">
        <f>IF(Table5[[#This Row],[Profit_Percentage]]&lt;=24.5%,"low","high")</f>
        <v>high</v>
      </c>
      <c r="Q10146" s="3" t="str">
        <f>IF(Table5[[#This Row],[Profit_Percentage]]&gt;25%,"high_profit","low_profit")&amp;(IF(Table5[[#This Row],[net_sales]]&gt;1000," high_sales"," low_sales"))</f>
        <v>high_profit high_sales</v>
      </c>
      <c r="R10146" s="3"/>
    </row>
    <row r="10147" spans="1:18" ht="14.25" customHeight="1" x14ac:dyDescent="0.3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Table5[[#This Row],[sales]]-(Table5[[#This Row],[sales]]*Table5[[#This Row],[discount]])</f>
        <v>2735.0015999999996</v>
      </c>
      <c r="O10147" s="6">
        <f>Table5[[#This Row],[profit]]/Table5[[#This Row],[net_sales]]</f>
        <v>0.16420831344303422</v>
      </c>
      <c r="P10147" s="3" t="str">
        <f>IF(Table5[[#This Row],[Profit_Percentage]]&lt;=24.5%,"low","high")</f>
        <v>low</v>
      </c>
      <c r="Q10147" s="3" t="str">
        <f>IF(Table5[[#This Row],[Profit_Percentage]]&gt;25%,"high_profit","low_profit")&amp;(IF(Table5[[#This Row],[net_sales]]&gt;1000," high_sales"," low_sales"))</f>
        <v>low_profit high_sales</v>
      </c>
      <c r="R10147" s="3"/>
    </row>
    <row r="10148" spans="1:18" ht="14.25" customHeight="1" x14ac:dyDescent="0.3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Table5[[#This Row],[sales]]-(Table5[[#This Row],[sales]]*Table5[[#This Row],[discount]])</f>
        <v>706.1395</v>
      </c>
      <c r="O10148" s="6">
        <f>Table5[[#This Row],[profit]]/Table5[[#This Row],[net_sales]]</f>
        <v>0.28956034891122789</v>
      </c>
      <c r="P10148" s="3" t="str">
        <f>IF(Table5[[#This Row],[Profit_Percentage]]&lt;=24.5%,"low","high")</f>
        <v>high</v>
      </c>
      <c r="Q10148" s="3" t="str">
        <f>IF(Table5[[#This Row],[Profit_Percentage]]&gt;25%,"high_profit","low_profit")&amp;(IF(Table5[[#This Row],[net_sales]]&gt;1000," high_sales"," low_sales"))</f>
        <v>high_profit low_sales</v>
      </c>
      <c r="R10148" s="3"/>
    </row>
    <row r="10149" spans="1:18" ht="14.25" customHeight="1" x14ac:dyDescent="0.3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Table5[[#This Row],[sales]]-(Table5[[#This Row],[sales]]*Table5[[#This Row],[discount]])</f>
        <v>269.89689999999996</v>
      </c>
      <c r="O10149" s="6">
        <f>Table5[[#This Row],[profit]]/Table5[[#This Row],[net_sales]]</f>
        <v>0.13490336495157967</v>
      </c>
      <c r="P10149" s="3" t="str">
        <f>IF(Table5[[#This Row],[Profit_Percentage]]&lt;=24.5%,"low","high")</f>
        <v>low</v>
      </c>
      <c r="Q10149" s="3" t="str">
        <f>IF(Table5[[#This Row],[Profit_Percentage]]&gt;25%,"high_profit","low_profit")&amp;(IF(Table5[[#This Row],[net_sales]]&gt;1000," high_sales"," low_sales"))</f>
        <v>low_profit low_sales</v>
      </c>
      <c r="R10149" s="3"/>
    </row>
    <row r="10150" spans="1:18" ht="14.25" customHeight="1" x14ac:dyDescent="0.3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Table5[[#This Row],[sales]]-(Table5[[#This Row],[sales]]*Table5[[#This Row],[discount]])</f>
        <v>694.34400000000005</v>
      </c>
      <c r="O10150" s="6">
        <f>Table5[[#This Row],[profit]]/Table5[[#This Row],[net_sales]]</f>
        <v>0.23121104236516768</v>
      </c>
      <c r="P10150" s="3" t="str">
        <f>IF(Table5[[#This Row],[Profit_Percentage]]&lt;=24.5%,"low","high")</f>
        <v>low</v>
      </c>
      <c r="Q10150" s="3" t="str">
        <f>IF(Table5[[#This Row],[Profit_Percentage]]&gt;25%,"high_profit","low_profit")&amp;(IF(Table5[[#This Row],[net_sales]]&gt;1000," high_sales"," low_sales"))</f>
        <v>low_profit low_sales</v>
      </c>
      <c r="R10150" s="3"/>
    </row>
    <row r="10151" spans="1:18" ht="14.25" customHeight="1" x14ac:dyDescent="0.3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Table5[[#This Row],[sales]]-(Table5[[#This Row],[sales]]*Table5[[#This Row],[discount]])</f>
        <v>1408.1355000000001</v>
      </c>
      <c r="O10151" s="6">
        <f>Table5[[#This Row],[profit]]/Table5[[#This Row],[net_sales]]</f>
        <v>7.924663500067998E-2</v>
      </c>
      <c r="P10151" s="3" t="str">
        <f>IF(Table5[[#This Row],[Profit_Percentage]]&lt;=24.5%,"low","high")</f>
        <v>low</v>
      </c>
      <c r="Q10151" s="3" t="str">
        <f>IF(Table5[[#This Row],[Profit_Percentage]]&gt;25%,"high_profit","low_profit")&amp;(IF(Table5[[#This Row],[net_sales]]&gt;1000," high_sales"," low_sales"))</f>
        <v>low_profit high_sales</v>
      </c>
      <c r="R10151" s="3"/>
    </row>
    <row r="10152" spans="1:18" ht="14.25" customHeight="1" x14ac:dyDescent="0.3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Table5[[#This Row],[sales]]-(Table5[[#This Row],[sales]]*Table5[[#This Row],[discount]])</f>
        <v>941.09759999999994</v>
      </c>
      <c r="O10152" s="6">
        <f>Table5[[#This Row],[profit]]/Table5[[#This Row],[net_sales]]</f>
        <v>0.17583723516030644</v>
      </c>
      <c r="P10152" s="3" t="str">
        <f>IF(Table5[[#This Row],[Profit_Percentage]]&lt;=24.5%,"low","high")</f>
        <v>low</v>
      </c>
      <c r="Q10152" s="3" t="str">
        <f>IF(Table5[[#This Row],[Profit_Percentage]]&gt;25%,"high_profit","low_profit")&amp;(IF(Table5[[#This Row],[net_sales]]&gt;1000," high_sales"," low_sales"))</f>
        <v>low_profit low_sales</v>
      </c>
      <c r="R10152" s="3"/>
    </row>
    <row r="10153" spans="1:18" ht="14.25" customHeight="1" x14ac:dyDescent="0.3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Table5[[#This Row],[sales]]-(Table5[[#This Row],[sales]]*Table5[[#This Row],[discount]])</f>
        <v>325.88800000000003</v>
      </c>
      <c r="O10153" s="6">
        <f>Table5[[#This Row],[profit]]/Table5[[#This Row],[net_sales]]</f>
        <v>0.23698325805184603</v>
      </c>
      <c r="P10153" s="3" t="str">
        <f>IF(Table5[[#This Row],[Profit_Percentage]]&lt;=24.5%,"low","high")</f>
        <v>low</v>
      </c>
      <c r="Q10153" s="3" t="str">
        <f>IF(Table5[[#This Row],[Profit_Percentage]]&gt;25%,"high_profit","low_profit")&amp;(IF(Table5[[#This Row],[net_sales]]&gt;1000," high_sales"," low_sales"))</f>
        <v>low_profit low_sales</v>
      </c>
      <c r="R10153" s="3"/>
    </row>
    <row r="10154" spans="1:18" ht="14.25" customHeight="1" x14ac:dyDescent="0.3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Table5[[#This Row],[sales]]-(Table5[[#This Row],[sales]]*Table5[[#This Row],[discount]])</f>
        <v>2190.8735999999999</v>
      </c>
      <c r="O10154" s="6">
        <f>Table5[[#This Row],[profit]]/Table5[[#This Row],[net_sales]]</f>
        <v>0.29622886505182228</v>
      </c>
      <c r="P10154" s="3" t="str">
        <f>IF(Table5[[#This Row],[Profit_Percentage]]&lt;=24.5%,"low","high")</f>
        <v>high</v>
      </c>
      <c r="Q10154" s="3" t="str">
        <f>IF(Table5[[#This Row],[Profit_Percentage]]&gt;25%,"high_profit","low_profit")&amp;(IF(Table5[[#This Row],[net_sales]]&gt;1000," high_sales"," low_sales"))</f>
        <v>high_profit high_sales</v>
      </c>
      <c r="R10154" s="3"/>
    </row>
    <row r="10155" spans="1:18" ht="14.25" customHeight="1" x14ac:dyDescent="0.3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Table5[[#This Row],[sales]]-(Table5[[#This Row],[sales]]*Table5[[#This Row],[discount]])</f>
        <v>2221.0304999999998</v>
      </c>
      <c r="O10155" s="6">
        <f>Table5[[#This Row],[profit]]/Table5[[#This Row],[net_sales]]</f>
        <v>0.17459913315013012</v>
      </c>
      <c r="P10155" s="3" t="str">
        <f>IF(Table5[[#This Row],[Profit_Percentage]]&lt;=24.5%,"low","high")</f>
        <v>low</v>
      </c>
      <c r="Q10155" s="3" t="str">
        <f>IF(Table5[[#This Row],[Profit_Percentage]]&gt;25%,"high_profit","low_profit")&amp;(IF(Table5[[#This Row],[net_sales]]&gt;1000," high_sales"," low_sales"))</f>
        <v>low_profit high_sales</v>
      </c>
      <c r="R10155" s="3"/>
    </row>
    <row r="10156" spans="1:18" ht="14.25" customHeight="1" x14ac:dyDescent="0.3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Table5[[#This Row],[sales]]-(Table5[[#This Row],[sales]]*Table5[[#This Row],[discount]])</f>
        <v>3253.1219999999998</v>
      </c>
      <c r="O10156" s="6">
        <f>Table5[[#This Row],[profit]]/Table5[[#This Row],[net_sales]]</f>
        <v>0.13344411921840005</v>
      </c>
      <c r="P10156" s="3" t="str">
        <f>IF(Table5[[#This Row],[Profit_Percentage]]&lt;=24.5%,"low","high")</f>
        <v>low</v>
      </c>
      <c r="Q10156" s="3" t="str">
        <f>IF(Table5[[#This Row],[Profit_Percentage]]&gt;25%,"high_profit","low_profit")&amp;(IF(Table5[[#This Row],[net_sales]]&gt;1000," high_sales"," low_sales"))</f>
        <v>low_profit high_sales</v>
      </c>
      <c r="R10156" s="3"/>
    </row>
    <row r="10157" spans="1:18" ht="14.25" customHeight="1" x14ac:dyDescent="0.3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Table5[[#This Row],[sales]]-(Table5[[#This Row],[sales]]*Table5[[#This Row],[discount]])</f>
        <v>1478.7072000000001</v>
      </c>
      <c r="O10157" s="6">
        <f>Table5[[#This Row],[profit]]/Table5[[#This Row],[net_sales]]</f>
        <v>0.12172118996918389</v>
      </c>
      <c r="P10157" s="3" t="str">
        <f>IF(Table5[[#This Row],[Profit_Percentage]]&lt;=24.5%,"low","high")</f>
        <v>low</v>
      </c>
      <c r="Q10157" s="3" t="str">
        <f>IF(Table5[[#This Row],[Profit_Percentage]]&gt;25%,"high_profit","low_profit")&amp;(IF(Table5[[#This Row],[net_sales]]&gt;1000," high_sales"," low_sales"))</f>
        <v>low_profit high_sales</v>
      </c>
      <c r="R10157" s="3"/>
    </row>
    <row r="10158" spans="1:18" ht="14.25" customHeight="1" x14ac:dyDescent="0.3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Table5[[#This Row],[sales]]-(Table5[[#This Row],[sales]]*Table5[[#This Row],[discount]])</f>
        <v>2247.0264000000002</v>
      </c>
      <c r="O10158" s="6">
        <f>Table5[[#This Row],[profit]]/Table5[[#This Row],[net_sales]]</f>
        <v>0.1221970511783929</v>
      </c>
      <c r="P10158" s="3" t="str">
        <f>IF(Table5[[#This Row],[Profit_Percentage]]&lt;=24.5%,"low","high")</f>
        <v>low</v>
      </c>
      <c r="Q10158" s="3" t="str">
        <f>IF(Table5[[#This Row],[Profit_Percentage]]&gt;25%,"high_profit","low_profit")&amp;(IF(Table5[[#This Row],[net_sales]]&gt;1000," high_sales"," low_sales"))</f>
        <v>low_profit high_sales</v>
      </c>
      <c r="R10158" s="3"/>
    </row>
    <row r="10159" spans="1:18" ht="14.25" customHeight="1" x14ac:dyDescent="0.3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Table5[[#This Row],[sales]]-(Table5[[#This Row],[sales]]*Table5[[#This Row],[discount]])</f>
        <v>3079.4661000000001</v>
      </c>
      <c r="O10159" s="6">
        <f>Table5[[#This Row],[profit]]/Table5[[#This Row],[net_sales]]</f>
        <v>0.35289234065606373</v>
      </c>
      <c r="P10159" s="3" t="str">
        <f>IF(Table5[[#This Row],[Profit_Percentage]]&lt;=24.5%,"low","high")</f>
        <v>high</v>
      </c>
      <c r="Q10159" s="3" t="str">
        <f>IF(Table5[[#This Row],[Profit_Percentage]]&gt;25%,"high_profit","low_profit")&amp;(IF(Table5[[#This Row],[net_sales]]&gt;1000," high_sales"," low_sales"))</f>
        <v>high_profit high_sales</v>
      </c>
      <c r="R10159" s="3"/>
    </row>
    <row r="10160" spans="1:18" ht="14.25" customHeight="1" x14ac:dyDescent="0.3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Table5[[#This Row],[sales]]-(Table5[[#This Row],[sales]]*Table5[[#This Row],[discount]])</f>
        <v>1736.8564999999999</v>
      </c>
      <c r="O10160" s="6">
        <f>Table5[[#This Row],[profit]]/Table5[[#This Row],[net_sales]]</f>
        <v>0.21776122552438848</v>
      </c>
      <c r="P10160" s="3" t="str">
        <f>IF(Table5[[#This Row],[Profit_Percentage]]&lt;=24.5%,"low","high")</f>
        <v>low</v>
      </c>
      <c r="Q10160" s="3" t="str">
        <f>IF(Table5[[#This Row],[Profit_Percentage]]&gt;25%,"high_profit","low_profit")&amp;(IF(Table5[[#This Row],[net_sales]]&gt;1000," high_sales"," low_sales"))</f>
        <v>low_profit high_sales</v>
      </c>
      <c r="R10160" s="3"/>
    </row>
    <row r="10161" spans="1:18" ht="14.25" customHeight="1" x14ac:dyDescent="0.3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Table5[[#This Row],[sales]]-(Table5[[#This Row],[sales]]*Table5[[#This Row],[discount]])</f>
        <v>3037.9195</v>
      </c>
      <c r="O10161" s="6">
        <f>Table5[[#This Row],[profit]]/Table5[[#This Row],[net_sales]]</f>
        <v>6.9995271434940914E-2</v>
      </c>
      <c r="P10161" s="3" t="str">
        <f>IF(Table5[[#This Row],[Profit_Percentage]]&lt;=24.5%,"low","high")</f>
        <v>low</v>
      </c>
      <c r="Q10161" s="3" t="str">
        <f>IF(Table5[[#This Row],[Profit_Percentage]]&gt;25%,"high_profit","low_profit")&amp;(IF(Table5[[#This Row],[net_sales]]&gt;1000," high_sales"," low_sales"))</f>
        <v>low_profit high_sales</v>
      </c>
      <c r="R10161" s="3"/>
    </row>
    <row r="10162" spans="1:18" ht="14.25" customHeight="1" x14ac:dyDescent="0.3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Table5[[#This Row],[sales]]-(Table5[[#This Row],[sales]]*Table5[[#This Row],[discount]])</f>
        <v>4307.7246000000005</v>
      </c>
      <c r="O10162" s="6">
        <f>Table5[[#This Row],[profit]]/Table5[[#This Row],[net_sales]]</f>
        <v>6.5851470634868348E-2</v>
      </c>
      <c r="P10162" s="3" t="str">
        <f>IF(Table5[[#This Row],[Profit_Percentage]]&lt;=24.5%,"low","high")</f>
        <v>low</v>
      </c>
      <c r="Q10162" s="3" t="str">
        <f>IF(Table5[[#This Row],[Profit_Percentage]]&gt;25%,"high_profit","low_profit")&amp;(IF(Table5[[#This Row],[net_sales]]&gt;1000," high_sales"," low_sales"))</f>
        <v>low_profit high_sales</v>
      </c>
      <c r="R10162" s="3"/>
    </row>
    <row r="10163" spans="1:18" ht="14.25" customHeight="1" x14ac:dyDescent="0.3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Table5[[#This Row],[sales]]-(Table5[[#This Row],[sales]]*Table5[[#This Row],[discount]])</f>
        <v>4017.0675999999999</v>
      </c>
      <c r="O10163" s="6">
        <f>Table5[[#This Row],[profit]]/Table5[[#This Row],[net_sales]]</f>
        <v>6.2358920721174819E-2</v>
      </c>
      <c r="P10163" s="3" t="str">
        <f>IF(Table5[[#This Row],[Profit_Percentage]]&lt;=24.5%,"low","high")</f>
        <v>low</v>
      </c>
      <c r="Q10163" s="3" t="str">
        <f>IF(Table5[[#This Row],[Profit_Percentage]]&gt;25%,"high_profit","low_profit")&amp;(IF(Table5[[#This Row],[net_sales]]&gt;1000," high_sales"," low_sales"))</f>
        <v>low_profit high_sales</v>
      </c>
      <c r="R10163" s="3"/>
    </row>
    <row r="10164" spans="1:18" ht="14.25" customHeight="1" x14ac:dyDescent="0.3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Table5[[#This Row],[sales]]-(Table5[[#This Row],[sales]]*Table5[[#This Row],[discount]])</f>
        <v>2206.489</v>
      </c>
      <c r="O10164" s="6">
        <f>Table5[[#This Row],[profit]]/Table5[[#This Row],[net_sales]]</f>
        <v>0.11923014345414819</v>
      </c>
      <c r="P10164" s="3" t="str">
        <f>IF(Table5[[#This Row],[Profit_Percentage]]&lt;=24.5%,"low","high")</f>
        <v>low</v>
      </c>
      <c r="Q10164" s="3" t="str">
        <f>IF(Table5[[#This Row],[Profit_Percentage]]&gt;25%,"high_profit","low_profit")&amp;(IF(Table5[[#This Row],[net_sales]]&gt;1000," high_sales"," low_sales"))</f>
        <v>low_profit high_sales</v>
      </c>
      <c r="R10164" s="3"/>
    </row>
    <row r="10165" spans="1:18" ht="14.25" customHeight="1" x14ac:dyDescent="0.3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Table5[[#This Row],[sales]]-(Table5[[#This Row],[sales]]*Table5[[#This Row],[discount]])</f>
        <v>1822.5767999999998</v>
      </c>
      <c r="O10165" s="6">
        <f>Table5[[#This Row],[profit]]/Table5[[#This Row],[net_sales]]</f>
        <v>0.10385296246501109</v>
      </c>
      <c r="P10165" s="3" t="str">
        <f>IF(Table5[[#This Row],[Profit_Percentage]]&lt;=24.5%,"low","high")</f>
        <v>low</v>
      </c>
      <c r="Q10165" s="3" t="str">
        <f>IF(Table5[[#This Row],[Profit_Percentage]]&gt;25%,"high_profit","low_profit")&amp;(IF(Table5[[#This Row],[net_sales]]&gt;1000," high_sales"," low_sales"))</f>
        <v>low_profit high_sales</v>
      </c>
      <c r="R10165" s="3"/>
    </row>
    <row r="10166" spans="1:18" ht="14.25" customHeight="1" x14ac:dyDescent="0.3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Table5[[#This Row],[sales]]-(Table5[[#This Row],[sales]]*Table5[[#This Row],[discount]])</f>
        <v>2455.1331999999998</v>
      </c>
      <c r="O10166" s="6">
        <f>Table5[[#This Row],[profit]]/Table5[[#This Row],[net_sales]]</f>
        <v>9.8190191880424257E-2</v>
      </c>
      <c r="P10166" s="3" t="str">
        <f>IF(Table5[[#This Row],[Profit_Percentage]]&lt;=24.5%,"low","high")</f>
        <v>low</v>
      </c>
      <c r="Q10166" s="3" t="str">
        <f>IF(Table5[[#This Row],[Profit_Percentage]]&gt;25%,"high_profit","low_profit")&amp;(IF(Table5[[#This Row],[net_sales]]&gt;1000," high_sales"," low_sales"))</f>
        <v>low_profit high_sales</v>
      </c>
      <c r="R10166" s="3"/>
    </row>
    <row r="10167" spans="1:18" ht="14.25" customHeight="1" x14ac:dyDescent="0.3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Table5[[#This Row],[sales]]-(Table5[[#This Row],[sales]]*Table5[[#This Row],[discount]])</f>
        <v>1666.6443999999999</v>
      </c>
      <c r="O10167" s="6">
        <f>Table5[[#This Row],[profit]]/Table5[[#This Row],[net_sales]]</f>
        <v>0.17331831553269553</v>
      </c>
      <c r="P10167" s="3" t="str">
        <f>IF(Table5[[#This Row],[Profit_Percentage]]&lt;=24.5%,"low","high")</f>
        <v>low</v>
      </c>
      <c r="Q10167" s="3" t="str">
        <f>IF(Table5[[#This Row],[Profit_Percentage]]&gt;25%,"high_profit","low_profit")&amp;(IF(Table5[[#This Row],[net_sales]]&gt;1000," high_sales"," low_sales"))</f>
        <v>low_profit high_sales</v>
      </c>
      <c r="R10167" s="3"/>
    </row>
    <row r="10168" spans="1:18" ht="14.25" customHeight="1" x14ac:dyDescent="0.3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Table5[[#This Row],[sales]]-(Table5[[#This Row],[sales]]*Table5[[#This Row],[discount]])</f>
        <v>3052.3652000000002</v>
      </c>
      <c r="O10168" s="6">
        <f>Table5[[#This Row],[profit]]/Table5[[#This Row],[net_sales]]</f>
        <v>6.8314237103738434E-2</v>
      </c>
      <c r="P10168" s="3" t="str">
        <f>IF(Table5[[#This Row],[Profit_Percentage]]&lt;=24.5%,"low","high")</f>
        <v>low</v>
      </c>
      <c r="Q10168" s="3" t="str">
        <f>IF(Table5[[#This Row],[Profit_Percentage]]&gt;25%,"high_profit","low_profit")&amp;(IF(Table5[[#This Row],[net_sales]]&gt;1000," high_sales"," low_sales"))</f>
        <v>low_profit high_sales</v>
      </c>
      <c r="R10168" s="3"/>
    </row>
    <row r="10169" spans="1:18" ht="14.25" customHeight="1" x14ac:dyDescent="0.3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Table5[[#This Row],[sales]]-(Table5[[#This Row],[sales]]*Table5[[#This Row],[discount]])</f>
        <v>1501.3962999999999</v>
      </c>
      <c r="O10169" s="6">
        <f>Table5[[#This Row],[profit]]/Table5[[#This Row],[net_sales]]</f>
        <v>8.0771479189072209E-2</v>
      </c>
      <c r="P10169" s="3" t="str">
        <f>IF(Table5[[#This Row],[Profit_Percentage]]&lt;=24.5%,"low","high")</f>
        <v>low</v>
      </c>
      <c r="Q10169" s="3" t="str">
        <f>IF(Table5[[#This Row],[Profit_Percentage]]&gt;25%,"high_profit","low_profit")&amp;(IF(Table5[[#This Row],[net_sales]]&gt;1000," high_sales"," low_sales"))</f>
        <v>low_profit high_sales</v>
      </c>
      <c r="R10169" s="3"/>
    </row>
    <row r="10170" spans="1:18" ht="14.25" customHeight="1" x14ac:dyDescent="0.3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Table5[[#This Row],[sales]]-(Table5[[#This Row],[sales]]*Table5[[#This Row],[discount]])</f>
        <v>2379.7312000000002</v>
      </c>
      <c r="O10170" s="6">
        <f>Table5[[#This Row],[profit]]/Table5[[#This Row],[net_sales]]</f>
        <v>0.36599931958701887</v>
      </c>
      <c r="P10170" s="3" t="str">
        <f>IF(Table5[[#This Row],[Profit_Percentage]]&lt;=24.5%,"low","high")</f>
        <v>high</v>
      </c>
      <c r="Q10170" s="3" t="str">
        <f>IF(Table5[[#This Row],[Profit_Percentage]]&gt;25%,"high_profit","low_profit")&amp;(IF(Table5[[#This Row],[net_sales]]&gt;1000," high_sales"," low_sales"))</f>
        <v>high_profit high_sales</v>
      </c>
      <c r="R10170" s="3"/>
    </row>
    <row r="10171" spans="1:18" ht="14.25" customHeight="1" x14ac:dyDescent="0.3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Table5[[#This Row],[sales]]-(Table5[[#This Row],[sales]]*Table5[[#This Row],[discount]])</f>
        <v>1307.7540000000001</v>
      </c>
      <c r="O10171" s="6">
        <f>Table5[[#This Row],[profit]]/Table5[[#This Row],[net_sales]]</f>
        <v>0.23135085038929337</v>
      </c>
      <c r="P10171" s="3" t="str">
        <f>IF(Table5[[#This Row],[Profit_Percentage]]&lt;=24.5%,"low","high")</f>
        <v>low</v>
      </c>
      <c r="Q10171" s="3" t="str">
        <f>IF(Table5[[#This Row],[Profit_Percentage]]&gt;25%,"high_profit","low_profit")&amp;(IF(Table5[[#This Row],[net_sales]]&gt;1000," high_sales"," low_sales"))</f>
        <v>low_profit high_sales</v>
      </c>
      <c r="R10171" s="3"/>
    </row>
    <row r="10172" spans="1:18" ht="14.25" customHeight="1" x14ac:dyDescent="0.3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Table5[[#This Row],[sales]]-(Table5[[#This Row],[sales]]*Table5[[#This Row],[discount]])</f>
        <v>127.715</v>
      </c>
      <c r="O10172" s="6">
        <f>Table5[[#This Row],[profit]]/Table5[[#This Row],[net_sales]]</f>
        <v>0.35516579884899974</v>
      </c>
      <c r="P10172" s="3" t="str">
        <f>IF(Table5[[#This Row],[Profit_Percentage]]&lt;=24.5%,"low","high")</f>
        <v>high</v>
      </c>
      <c r="Q10172" s="3" t="str">
        <f>IF(Table5[[#This Row],[Profit_Percentage]]&gt;25%,"high_profit","low_profit")&amp;(IF(Table5[[#This Row],[net_sales]]&gt;1000," high_sales"," low_sales"))</f>
        <v>high_profit low_sales</v>
      </c>
      <c r="R10172" s="3"/>
    </row>
    <row r="10173" spans="1:18" ht="14.25" customHeight="1" x14ac:dyDescent="0.3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Table5[[#This Row],[sales]]-(Table5[[#This Row],[sales]]*Table5[[#This Row],[discount]])</f>
        <v>2208.1172999999999</v>
      </c>
      <c r="O10173" s="6">
        <f>Table5[[#This Row],[profit]]/Table5[[#This Row],[net_sales]]</f>
        <v>0.24774046197636329</v>
      </c>
      <c r="P10173" s="3" t="str">
        <f>IF(Table5[[#This Row],[Profit_Percentage]]&lt;=24.5%,"low","high")</f>
        <v>high</v>
      </c>
      <c r="Q10173" s="3" t="str">
        <f>IF(Table5[[#This Row],[Profit_Percentage]]&gt;25%,"high_profit","low_profit")&amp;(IF(Table5[[#This Row],[net_sales]]&gt;1000," high_sales"," low_sales"))</f>
        <v>low_profit high_sales</v>
      </c>
      <c r="R10173" s="3"/>
    </row>
    <row r="10174" spans="1:18" ht="14.25" customHeight="1" x14ac:dyDescent="0.3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Table5[[#This Row],[sales]]-(Table5[[#This Row],[sales]]*Table5[[#This Row],[discount]])</f>
        <v>2291.1174000000001</v>
      </c>
      <c r="O10174" s="6">
        <f>Table5[[#This Row],[profit]]/Table5[[#This Row],[net_sales]]</f>
        <v>0.1939664898882964</v>
      </c>
      <c r="P10174" s="3" t="str">
        <f>IF(Table5[[#This Row],[Profit_Percentage]]&lt;=24.5%,"low","high")</f>
        <v>low</v>
      </c>
      <c r="Q10174" s="3" t="str">
        <f>IF(Table5[[#This Row],[Profit_Percentage]]&gt;25%,"high_profit","low_profit")&amp;(IF(Table5[[#This Row],[net_sales]]&gt;1000," high_sales"," low_sales"))</f>
        <v>low_profit high_sales</v>
      </c>
      <c r="R10174" s="3"/>
    </row>
    <row r="10175" spans="1:18" ht="14.25" customHeight="1" x14ac:dyDescent="0.3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Table5[[#This Row],[sales]]-(Table5[[#This Row],[sales]]*Table5[[#This Row],[discount]])</f>
        <v>345.95440000000002</v>
      </c>
      <c r="O10175" s="6">
        <f>Table5[[#This Row],[profit]]/Table5[[#This Row],[net_sales]]</f>
        <v>0.22514527926223801</v>
      </c>
      <c r="P10175" s="3" t="str">
        <f>IF(Table5[[#This Row],[Profit_Percentage]]&lt;=24.5%,"low","high")</f>
        <v>low</v>
      </c>
      <c r="Q10175" s="3" t="str">
        <f>IF(Table5[[#This Row],[Profit_Percentage]]&gt;25%,"high_profit","low_profit")&amp;(IF(Table5[[#This Row],[net_sales]]&gt;1000," high_sales"," low_sales"))</f>
        <v>low_profit low_sales</v>
      </c>
      <c r="R10175" s="3"/>
    </row>
    <row r="10176" spans="1:18" ht="14.25" customHeight="1" x14ac:dyDescent="0.3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Table5[[#This Row],[sales]]-(Table5[[#This Row],[sales]]*Table5[[#This Row],[discount]])</f>
        <v>1568.259</v>
      </c>
      <c r="O10176" s="6">
        <f>Table5[[#This Row],[profit]]/Table5[[#This Row],[net_sales]]</f>
        <v>0.37629626228830826</v>
      </c>
      <c r="P10176" s="3" t="str">
        <f>IF(Table5[[#This Row],[Profit_Percentage]]&lt;=24.5%,"low","high")</f>
        <v>high</v>
      </c>
      <c r="Q10176" s="3" t="str">
        <f>IF(Table5[[#This Row],[Profit_Percentage]]&gt;25%,"high_profit","low_profit")&amp;(IF(Table5[[#This Row],[net_sales]]&gt;1000," high_sales"," low_sales"))</f>
        <v>high_profit high_sales</v>
      </c>
      <c r="R10176" s="3"/>
    </row>
    <row r="10177" spans="1:18" ht="14.25" customHeight="1" x14ac:dyDescent="0.3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Table5[[#This Row],[sales]]-(Table5[[#This Row],[sales]]*Table5[[#This Row],[discount]])</f>
        <v>759.31179999999995</v>
      </c>
      <c r="O10177" s="6">
        <f>Table5[[#This Row],[profit]]/Table5[[#This Row],[net_sales]]</f>
        <v>0.18759092114728101</v>
      </c>
      <c r="P10177" s="3" t="str">
        <f>IF(Table5[[#This Row],[Profit_Percentage]]&lt;=24.5%,"low","high")</f>
        <v>low</v>
      </c>
      <c r="Q10177" s="3" t="str">
        <f>IF(Table5[[#This Row],[Profit_Percentage]]&gt;25%,"high_profit","low_profit")&amp;(IF(Table5[[#This Row],[net_sales]]&gt;1000," high_sales"," low_sales"))</f>
        <v>low_profit low_sales</v>
      </c>
      <c r="R10177" s="3"/>
    </row>
    <row r="10178" spans="1:18" ht="14.25" customHeight="1" x14ac:dyDescent="0.3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Table5[[#This Row],[sales]]-(Table5[[#This Row],[sales]]*Table5[[#This Row],[discount]])</f>
        <v>3058.3391999999999</v>
      </c>
      <c r="O10178" s="6">
        <f>Table5[[#This Row],[profit]]/Table5[[#This Row],[net_sales]]</f>
        <v>0.30860213281770704</v>
      </c>
      <c r="P10178" s="3" t="str">
        <f>IF(Table5[[#This Row],[Profit_Percentage]]&lt;=24.5%,"low","high")</f>
        <v>high</v>
      </c>
      <c r="Q10178" s="3" t="str">
        <f>IF(Table5[[#This Row],[Profit_Percentage]]&gt;25%,"high_profit","low_profit")&amp;(IF(Table5[[#This Row],[net_sales]]&gt;1000," high_sales"," low_sales"))</f>
        <v>high_profit high_sales</v>
      </c>
      <c r="R10178" s="3"/>
    </row>
    <row r="10179" spans="1:18" ht="14.25" customHeight="1" x14ac:dyDescent="0.3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Table5[[#This Row],[sales]]-(Table5[[#This Row],[sales]]*Table5[[#This Row],[discount]])</f>
        <v>1573.6967999999997</v>
      </c>
      <c r="O10179" s="6">
        <f>Table5[[#This Row],[profit]]/Table5[[#This Row],[net_sales]]</f>
        <v>0.25324446233861569</v>
      </c>
      <c r="P10179" s="3" t="str">
        <f>IF(Table5[[#This Row],[Profit_Percentage]]&lt;=24.5%,"low","high")</f>
        <v>high</v>
      </c>
      <c r="Q10179" s="3" t="str">
        <f>IF(Table5[[#This Row],[Profit_Percentage]]&gt;25%,"high_profit","low_profit")&amp;(IF(Table5[[#This Row],[net_sales]]&gt;1000," high_sales"," low_sales"))</f>
        <v>high_profit high_sales</v>
      </c>
      <c r="R10179" s="3"/>
    </row>
    <row r="10180" spans="1:18" ht="14.25" customHeight="1" x14ac:dyDescent="0.3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Table5[[#This Row],[sales]]-(Table5[[#This Row],[sales]]*Table5[[#This Row],[discount]])</f>
        <v>816.50369999999998</v>
      </c>
      <c r="O10180" s="6">
        <f>Table5[[#This Row],[profit]]/Table5[[#This Row],[net_sales]]</f>
        <v>9.4157564748328759E-2</v>
      </c>
      <c r="P10180" s="3" t="str">
        <f>IF(Table5[[#This Row],[Profit_Percentage]]&lt;=24.5%,"low","high")</f>
        <v>low</v>
      </c>
      <c r="Q10180" s="3" t="str">
        <f>IF(Table5[[#This Row],[Profit_Percentage]]&gt;25%,"high_profit","low_profit")&amp;(IF(Table5[[#This Row],[net_sales]]&gt;1000," high_sales"," low_sales"))</f>
        <v>low_profit low_sales</v>
      </c>
      <c r="R10180" s="3"/>
    </row>
    <row r="10181" spans="1:18" ht="14.25" customHeight="1" x14ac:dyDescent="0.3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Table5[[#This Row],[sales]]-(Table5[[#This Row],[sales]]*Table5[[#This Row],[discount]])</f>
        <v>1377.0250000000001</v>
      </c>
      <c r="O10181" s="6">
        <f>Table5[[#This Row],[profit]]/Table5[[#This Row],[net_sales]]</f>
        <v>0.3644814001198235</v>
      </c>
      <c r="P10181" s="3" t="str">
        <f>IF(Table5[[#This Row],[Profit_Percentage]]&lt;=24.5%,"low","high")</f>
        <v>high</v>
      </c>
      <c r="Q10181" s="3" t="str">
        <f>IF(Table5[[#This Row],[Profit_Percentage]]&gt;25%,"high_profit","low_profit")&amp;(IF(Table5[[#This Row],[net_sales]]&gt;1000," high_sales"," low_sales"))</f>
        <v>high_profit high_sales</v>
      </c>
      <c r="R10181" s="3"/>
    </row>
    <row r="10182" spans="1:18" ht="14.25" customHeight="1" x14ac:dyDescent="0.3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Table5[[#This Row],[sales]]-(Table5[[#This Row],[sales]]*Table5[[#This Row],[discount]])</f>
        <v>682.14850000000001</v>
      </c>
      <c r="O10182" s="6">
        <f>Table5[[#This Row],[profit]]/Table5[[#This Row],[net_sales]]</f>
        <v>0.3270402265782304</v>
      </c>
      <c r="P10182" s="3" t="str">
        <f>IF(Table5[[#This Row],[Profit_Percentage]]&lt;=24.5%,"low","high")</f>
        <v>high</v>
      </c>
      <c r="Q10182" s="3" t="str">
        <f>IF(Table5[[#This Row],[Profit_Percentage]]&gt;25%,"high_profit","low_profit")&amp;(IF(Table5[[#This Row],[net_sales]]&gt;1000," high_sales"," low_sales"))</f>
        <v>high_profit low_sales</v>
      </c>
      <c r="R10182" s="3"/>
    </row>
    <row r="10183" spans="1:18" ht="14.25" customHeight="1" x14ac:dyDescent="0.3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Table5[[#This Row],[sales]]-(Table5[[#This Row],[sales]]*Table5[[#This Row],[discount]])</f>
        <v>2442.1257999999998</v>
      </c>
      <c r="O10183" s="6">
        <f>Table5[[#This Row],[profit]]/Table5[[#This Row],[net_sales]]</f>
        <v>0.28716374889450824</v>
      </c>
      <c r="P10183" s="3" t="str">
        <f>IF(Table5[[#This Row],[Profit_Percentage]]&lt;=24.5%,"low","high")</f>
        <v>high</v>
      </c>
      <c r="Q10183" s="3" t="str">
        <f>IF(Table5[[#This Row],[Profit_Percentage]]&gt;25%,"high_profit","low_profit")&amp;(IF(Table5[[#This Row],[net_sales]]&gt;1000," high_sales"," low_sales"))</f>
        <v>high_profit high_sales</v>
      </c>
      <c r="R10183" s="3"/>
    </row>
    <row r="10184" spans="1:18" ht="14.25" customHeight="1" x14ac:dyDescent="0.3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Table5[[#This Row],[sales]]-(Table5[[#This Row],[sales]]*Table5[[#This Row],[discount]])</f>
        <v>1082.3400000000001</v>
      </c>
      <c r="O10184" s="6">
        <f>Table5[[#This Row],[profit]]/Table5[[#This Row],[net_sales]]</f>
        <v>0.25503076667221014</v>
      </c>
      <c r="P10184" s="3" t="str">
        <f>IF(Table5[[#This Row],[Profit_Percentage]]&lt;=24.5%,"low","high")</f>
        <v>high</v>
      </c>
      <c r="Q10184" s="3" t="str">
        <f>IF(Table5[[#This Row],[Profit_Percentage]]&gt;25%,"high_profit","low_profit")&amp;(IF(Table5[[#This Row],[net_sales]]&gt;1000," high_sales"," low_sales"))</f>
        <v>high_profit high_sales</v>
      </c>
      <c r="R10184" s="3"/>
    </row>
    <row r="10185" spans="1:18" ht="14.25" customHeight="1" x14ac:dyDescent="0.3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Table5[[#This Row],[sales]]-(Table5[[#This Row],[sales]]*Table5[[#This Row],[discount]])</f>
        <v>3054.6386000000002</v>
      </c>
      <c r="O10185" s="6">
        <f>Table5[[#This Row],[profit]]/Table5[[#This Row],[net_sales]]</f>
        <v>0.28742516381479627</v>
      </c>
      <c r="P10185" s="3" t="str">
        <f>IF(Table5[[#This Row],[Profit_Percentage]]&lt;=24.5%,"low","high")</f>
        <v>high</v>
      </c>
      <c r="Q10185" s="3" t="str">
        <f>IF(Table5[[#This Row],[Profit_Percentage]]&gt;25%,"high_profit","low_profit")&amp;(IF(Table5[[#This Row],[net_sales]]&gt;1000," high_sales"," low_sales"))</f>
        <v>high_profit high_sales</v>
      </c>
      <c r="R10185" s="3"/>
    </row>
    <row r="10186" spans="1:18" ht="14.25" customHeight="1" x14ac:dyDescent="0.3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Table5[[#This Row],[sales]]-(Table5[[#This Row],[sales]]*Table5[[#This Row],[discount]])</f>
        <v>99.946000000000012</v>
      </c>
      <c r="O10186" s="6">
        <f>Table5[[#This Row],[profit]]/Table5[[#This Row],[net_sales]]</f>
        <v>0.27664939067096228</v>
      </c>
      <c r="P10186" s="3" t="str">
        <f>IF(Table5[[#This Row],[Profit_Percentage]]&lt;=24.5%,"low","high")</f>
        <v>high</v>
      </c>
      <c r="Q10186" s="3" t="str">
        <f>IF(Table5[[#This Row],[Profit_Percentage]]&gt;25%,"high_profit","low_profit")&amp;(IF(Table5[[#This Row],[net_sales]]&gt;1000," high_sales"," low_sales"))</f>
        <v>high_profit low_sales</v>
      </c>
      <c r="R10186" s="3"/>
    </row>
    <row r="10187" spans="1:18" ht="14.25" customHeight="1" x14ac:dyDescent="0.3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Table5[[#This Row],[sales]]-(Table5[[#This Row],[sales]]*Table5[[#This Row],[discount]])</f>
        <v>1827.54</v>
      </c>
      <c r="O10187" s="6">
        <f>Table5[[#This Row],[profit]]/Table5[[#This Row],[net_sales]]</f>
        <v>0.16781028048633684</v>
      </c>
      <c r="P10187" s="3" t="str">
        <f>IF(Table5[[#This Row],[Profit_Percentage]]&lt;=24.5%,"low","high")</f>
        <v>low</v>
      </c>
      <c r="Q10187" s="3" t="str">
        <f>IF(Table5[[#This Row],[Profit_Percentage]]&gt;25%,"high_profit","low_profit")&amp;(IF(Table5[[#This Row],[net_sales]]&gt;1000," high_sales"," low_sales"))</f>
        <v>low_profit high_sales</v>
      </c>
      <c r="R10187" s="3"/>
    </row>
    <row r="10188" spans="1:18" ht="14.25" customHeight="1" x14ac:dyDescent="0.3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Table5[[#This Row],[sales]]-(Table5[[#This Row],[sales]]*Table5[[#This Row],[discount]])</f>
        <v>2498.9520000000002</v>
      </c>
      <c r="O10188" s="6">
        <f>Table5[[#This Row],[profit]]/Table5[[#This Row],[net_sales]]</f>
        <v>0.12151894073995818</v>
      </c>
      <c r="P10188" s="3" t="str">
        <f>IF(Table5[[#This Row],[Profit_Percentage]]&lt;=24.5%,"low","high")</f>
        <v>low</v>
      </c>
      <c r="Q10188" s="3" t="str">
        <f>IF(Table5[[#This Row],[Profit_Percentage]]&gt;25%,"high_profit","low_profit")&amp;(IF(Table5[[#This Row],[net_sales]]&gt;1000," high_sales"," low_sales"))</f>
        <v>low_profit high_sales</v>
      </c>
      <c r="R10188" s="3"/>
    </row>
    <row r="10189" spans="1:18" ht="14.25" customHeight="1" x14ac:dyDescent="0.3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Table5[[#This Row],[sales]]-(Table5[[#This Row],[sales]]*Table5[[#This Row],[discount]])</f>
        <v>115.929</v>
      </c>
      <c r="O10189" s="6">
        <f>Table5[[#This Row],[profit]]/Table5[[#This Row],[net_sales]]</f>
        <v>0.24169966099940479</v>
      </c>
      <c r="P10189" s="3" t="str">
        <f>IF(Table5[[#This Row],[Profit_Percentage]]&lt;=24.5%,"low","high")</f>
        <v>low</v>
      </c>
      <c r="Q10189" s="3" t="str">
        <f>IF(Table5[[#This Row],[Profit_Percentage]]&gt;25%,"high_profit","low_profit")&amp;(IF(Table5[[#This Row],[net_sales]]&gt;1000," high_sales"," low_sales"))</f>
        <v>low_profit low_sales</v>
      </c>
      <c r="R10189" s="3"/>
    </row>
    <row r="10190" spans="1:18" ht="14.25" customHeight="1" x14ac:dyDescent="0.3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Table5[[#This Row],[sales]]-(Table5[[#This Row],[sales]]*Table5[[#This Row],[discount]])</f>
        <v>740.8832000000001</v>
      </c>
      <c r="O10190" s="6">
        <f>Table5[[#This Row],[profit]]/Table5[[#This Row],[net_sales]]</f>
        <v>9.2794653732194213E-2</v>
      </c>
      <c r="P10190" s="3" t="str">
        <f>IF(Table5[[#This Row],[Profit_Percentage]]&lt;=24.5%,"low","high")</f>
        <v>low</v>
      </c>
      <c r="Q10190" s="3" t="str">
        <f>IF(Table5[[#This Row],[Profit_Percentage]]&gt;25%,"high_profit","low_profit")&amp;(IF(Table5[[#This Row],[net_sales]]&gt;1000," high_sales"," low_sales"))</f>
        <v>low_profit low_sales</v>
      </c>
      <c r="R10190" s="3"/>
    </row>
    <row r="10191" spans="1:18" ht="14.25" customHeight="1" x14ac:dyDescent="0.3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Table5[[#This Row],[sales]]-(Table5[[#This Row],[sales]]*Table5[[#This Row],[discount]])</f>
        <v>1431.6623999999999</v>
      </c>
      <c r="O10191" s="6">
        <f>Table5[[#This Row],[profit]]/Table5[[#This Row],[net_sales]]</f>
        <v>0.20712285242666148</v>
      </c>
      <c r="P10191" s="3" t="str">
        <f>IF(Table5[[#This Row],[Profit_Percentage]]&lt;=24.5%,"low","high")</f>
        <v>low</v>
      </c>
      <c r="Q10191" s="3" t="str">
        <f>IF(Table5[[#This Row],[Profit_Percentage]]&gt;25%,"high_profit","low_profit")&amp;(IF(Table5[[#This Row],[net_sales]]&gt;1000," high_sales"," low_sales"))</f>
        <v>low_profit high_sales</v>
      </c>
      <c r="R10191" s="3"/>
    </row>
    <row r="10192" spans="1:18" ht="14.25" customHeight="1" x14ac:dyDescent="0.3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Table5[[#This Row],[sales]]-(Table5[[#This Row],[sales]]*Table5[[#This Row],[discount]])</f>
        <v>120.08320000000001</v>
      </c>
      <c r="O10192" s="6">
        <f>Table5[[#This Row],[profit]]/Table5[[#This Row],[net_sales]]</f>
        <v>0.27181154399616264</v>
      </c>
      <c r="P10192" s="3" t="str">
        <f>IF(Table5[[#This Row],[Profit_Percentage]]&lt;=24.5%,"low","high")</f>
        <v>high</v>
      </c>
      <c r="Q10192" s="3" t="str">
        <f>IF(Table5[[#This Row],[Profit_Percentage]]&gt;25%,"high_profit","low_profit")&amp;(IF(Table5[[#This Row],[net_sales]]&gt;1000," high_sales"," low_sales"))</f>
        <v>high_profit low_sales</v>
      </c>
      <c r="R10192" s="3"/>
    </row>
    <row r="10193" spans="1:18" ht="14.25" customHeight="1" x14ac:dyDescent="0.3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Table5[[#This Row],[sales]]-(Table5[[#This Row],[sales]]*Table5[[#This Row],[discount]])</f>
        <v>2445.3264000000004</v>
      </c>
      <c r="O10193" s="6">
        <f>Table5[[#This Row],[profit]]/Table5[[#This Row],[net_sales]]</f>
        <v>8.9656742756304419E-2</v>
      </c>
      <c r="P10193" s="3" t="str">
        <f>IF(Table5[[#This Row],[Profit_Percentage]]&lt;=24.5%,"low","high")</f>
        <v>low</v>
      </c>
      <c r="Q10193" s="3" t="str">
        <f>IF(Table5[[#This Row],[Profit_Percentage]]&gt;25%,"high_profit","low_profit")&amp;(IF(Table5[[#This Row],[net_sales]]&gt;1000," high_sales"," low_sales"))</f>
        <v>low_profit high_sales</v>
      </c>
      <c r="R10193" s="3"/>
    </row>
    <row r="10194" spans="1:18" ht="14.25" customHeight="1" x14ac:dyDescent="0.3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Table5[[#This Row],[sales]]-(Table5[[#This Row],[sales]]*Table5[[#This Row],[discount]])</f>
        <v>2170.0568000000003</v>
      </c>
      <c r="O10194" s="6">
        <f>Table5[[#This Row],[profit]]/Table5[[#This Row],[net_sales]]</f>
        <v>0.28019543082927595</v>
      </c>
      <c r="P10194" s="3" t="str">
        <f>IF(Table5[[#This Row],[Profit_Percentage]]&lt;=24.5%,"low","high")</f>
        <v>high</v>
      </c>
      <c r="Q10194" s="3" t="str">
        <f>IF(Table5[[#This Row],[Profit_Percentage]]&gt;25%,"high_profit","low_profit")&amp;(IF(Table5[[#This Row],[net_sales]]&gt;1000," high_sales"," low_sales"))</f>
        <v>high_profit high_sales</v>
      </c>
      <c r="R10194" s="3"/>
    </row>
    <row r="10195" spans="1:18" ht="14.25" customHeight="1" x14ac:dyDescent="0.3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Table5[[#This Row],[sales]]-(Table5[[#This Row],[sales]]*Table5[[#This Row],[discount]])</f>
        <v>631.72719999999993</v>
      </c>
      <c r="O10195" s="6">
        <f>Table5[[#This Row],[profit]]/Table5[[#This Row],[net_sales]]</f>
        <v>0.52522671178318747</v>
      </c>
      <c r="P10195" s="3" t="str">
        <f>IF(Table5[[#This Row],[Profit_Percentage]]&lt;=24.5%,"low","high")</f>
        <v>high</v>
      </c>
      <c r="Q10195" s="3" t="str">
        <f>IF(Table5[[#This Row],[Profit_Percentage]]&gt;25%,"high_profit","low_profit")&amp;(IF(Table5[[#This Row],[net_sales]]&gt;1000," high_sales"," low_sales"))</f>
        <v>high_profit low_sales</v>
      </c>
      <c r="R10195" s="3"/>
    </row>
    <row r="10196" spans="1:18" ht="14.25" customHeight="1" x14ac:dyDescent="0.3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Table5[[#This Row],[sales]]-(Table5[[#This Row],[sales]]*Table5[[#This Row],[discount]])</f>
        <v>1961.7797</v>
      </c>
      <c r="O10196" s="6">
        <f>Table5[[#This Row],[profit]]/Table5[[#This Row],[net_sales]]</f>
        <v>0.25042567215880557</v>
      </c>
      <c r="P10196" s="3" t="str">
        <f>IF(Table5[[#This Row],[Profit_Percentage]]&lt;=24.5%,"low","high")</f>
        <v>high</v>
      </c>
      <c r="Q10196" s="3" t="str">
        <f>IF(Table5[[#This Row],[Profit_Percentage]]&gt;25%,"high_profit","low_profit")&amp;(IF(Table5[[#This Row],[net_sales]]&gt;1000," high_sales"," low_sales"))</f>
        <v>high_profit high_sales</v>
      </c>
      <c r="R10196" s="3"/>
    </row>
    <row r="10197" spans="1:18" ht="14.25" customHeight="1" x14ac:dyDescent="0.3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Table5[[#This Row],[sales]]-(Table5[[#This Row],[sales]]*Table5[[#This Row],[discount]])</f>
        <v>2997.4319999999998</v>
      </c>
      <c r="O10197" s="6">
        <f>Table5[[#This Row],[profit]]/Table5[[#This Row],[net_sales]]</f>
        <v>0.10363204236159486</v>
      </c>
      <c r="P10197" s="3" t="str">
        <f>IF(Table5[[#This Row],[Profit_Percentage]]&lt;=24.5%,"low","high")</f>
        <v>low</v>
      </c>
      <c r="Q10197" s="3" t="str">
        <f>IF(Table5[[#This Row],[Profit_Percentage]]&gt;25%,"high_profit","low_profit")&amp;(IF(Table5[[#This Row],[net_sales]]&gt;1000," high_sales"," low_sales"))</f>
        <v>low_profit high_sales</v>
      </c>
      <c r="R10197" s="3"/>
    </row>
    <row r="10198" spans="1:18" ht="14.25" customHeight="1" x14ac:dyDescent="0.3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Table5[[#This Row],[sales]]-(Table5[[#This Row],[sales]]*Table5[[#This Row],[discount]])</f>
        <v>2800.9169999999995</v>
      </c>
      <c r="O10198" s="6">
        <f>Table5[[#This Row],[profit]]/Table5[[#This Row],[net_sales]]</f>
        <v>0.24434497702002597</v>
      </c>
      <c r="P10198" s="3" t="str">
        <f>IF(Table5[[#This Row],[Profit_Percentage]]&lt;=24.5%,"low","high")</f>
        <v>low</v>
      </c>
      <c r="Q10198" s="3" t="str">
        <f>IF(Table5[[#This Row],[Profit_Percentage]]&gt;25%,"high_profit","low_profit")&amp;(IF(Table5[[#This Row],[net_sales]]&gt;1000," high_sales"," low_sales"))</f>
        <v>low_profit high_sales</v>
      </c>
      <c r="R10198" s="3"/>
    </row>
    <row r="10199" spans="1:18" ht="14.25" customHeight="1" x14ac:dyDescent="0.3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Table5[[#This Row],[sales]]-(Table5[[#This Row],[sales]]*Table5[[#This Row],[discount]])</f>
        <v>220.8408</v>
      </c>
      <c r="O10199" s="6">
        <f>Table5[[#This Row],[profit]]/Table5[[#This Row],[net_sales]]</f>
        <v>0.48786274999909435</v>
      </c>
      <c r="P10199" s="3" t="str">
        <f>IF(Table5[[#This Row],[Profit_Percentage]]&lt;=24.5%,"low","high")</f>
        <v>high</v>
      </c>
      <c r="Q10199" s="3" t="str">
        <f>IF(Table5[[#This Row],[Profit_Percentage]]&gt;25%,"high_profit","low_profit")&amp;(IF(Table5[[#This Row],[net_sales]]&gt;1000," high_sales"," low_sales"))</f>
        <v>high_profit low_sales</v>
      </c>
      <c r="R10199" s="3"/>
    </row>
    <row r="10200" spans="1:18" ht="14.25" customHeight="1" x14ac:dyDescent="0.3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Table5[[#This Row],[sales]]-(Table5[[#This Row],[sales]]*Table5[[#This Row],[discount]])</f>
        <v>377.8424</v>
      </c>
      <c r="O10200" s="6">
        <f>Table5[[#This Row],[profit]]/Table5[[#This Row],[net_sales]]</f>
        <v>0.55406698665898801</v>
      </c>
      <c r="P10200" s="3" t="str">
        <f>IF(Table5[[#This Row],[Profit_Percentage]]&lt;=24.5%,"low","high")</f>
        <v>high</v>
      </c>
      <c r="Q10200" s="3" t="str">
        <f>IF(Table5[[#This Row],[Profit_Percentage]]&gt;25%,"high_profit","low_profit")&amp;(IF(Table5[[#This Row],[net_sales]]&gt;1000," high_sales"," low_sales"))</f>
        <v>high_profit low_sales</v>
      </c>
      <c r="R10200" s="3"/>
    </row>
    <row r="10201" spans="1:18" ht="14.25" customHeight="1" x14ac:dyDescent="0.3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Table5[[#This Row],[sales]]-(Table5[[#This Row],[sales]]*Table5[[#This Row],[discount]])</f>
        <v>2497.3541999999998</v>
      </c>
      <c r="O10201" s="6">
        <f>Table5[[#This Row],[profit]]/Table5[[#This Row],[net_sales]]</f>
        <v>0.26415556111343763</v>
      </c>
      <c r="P10201" s="3" t="str">
        <f>IF(Table5[[#This Row],[Profit_Percentage]]&lt;=24.5%,"low","high")</f>
        <v>high</v>
      </c>
      <c r="Q10201" s="3" t="str">
        <f>IF(Table5[[#This Row],[Profit_Percentage]]&gt;25%,"high_profit","low_profit")&amp;(IF(Table5[[#This Row],[net_sales]]&gt;1000," high_sales"," low_sales"))</f>
        <v>high_profit high_sales</v>
      </c>
      <c r="R10201" s="3"/>
    </row>
    <row r="10202" spans="1:18" ht="14.25" customHeight="1" x14ac:dyDescent="0.3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Table5[[#This Row],[sales]]-(Table5[[#This Row],[sales]]*Table5[[#This Row],[discount]])</f>
        <v>1288.4751000000001</v>
      </c>
      <c r="O10202" s="6">
        <f>Table5[[#This Row],[profit]]/Table5[[#This Row],[net_sales]]</f>
        <v>0.15934339747815071</v>
      </c>
      <c r="P10202" s="3" t="str">
        <f>IF(Table5[[#This Row],[Profit_Percentage]]&lt;=24.5%,"low","high")</f>
        <v>low</v>
      </c>
      <c r="Q10202" s="3" t="str">
        <f>IF(Table5[[#This Row],[Profit_Percentage]]&gt;25%,"high_profit","low_profit")&amp;(IF(Table5[[#This Row],[net_sales]]&gt;1000," high_sales"," low_sales"))</f>
        <v>low_profit high_sales</v>
      </c>
      <c r="R10202" s="3"/>
    </row>
    <row r="10203" spans="1:18" ht="14.25" customHeight="1" x14ac:dyDescent="0.3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Table5[[#This Row],[sales]]-(Table5[[#This Row],[sales]]*Table5[[#This Row],[discount]])</f>
        <v>347.72500000000002</v>
      </c>
      <c r="O10203" s="6">
        <f>Table5[[#This Row],[profit]]/Table5[[#This Row],[net_sales]]</f>
        <v>0.20691638507441223</v>
      </c>
      <c r="P10203" s="3" t="str">
        <f>IF(Table5[[#This Row],[Profit_Percentage]]&lt;=24.5%,"low","high")</f>
        <v>low</v>
      </c>
      <c r="Q10203" s="3" t="str">
        <f>IF(Table5[[#This Row],[Profit_Percentage]]&gt;25%,"high_profit","low_profit")&amp;(IF(Table5[[#This Row],[net_sales]]&gt;1000," high_sales"," low_sales"))</f>
        <v>low_profit low_sales</v>
      </c>
      <c r="R10203" s="3"/>
    </row>
    <row r="10204" spans="1:18" ht="14.25" customHeight="1" x14ac:dyDescent="0.3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Table5[[#This Row],[sales]]-(Table5[[#This Row],[sales]]*Table5[[#This Row],[discount]])</f>
        <v>700.60640000000001</v>
      </c>
      <c r="O10204" s="6">
        <f>Table5[[#This Row],[profit]]/Table5[[#This Row],[net_sales]]</f>
        <v>0.23411147828509704</v>
      </c>
      <c r="P10204" s="3" t="str">
        <f>IF(Table5[[#This Row],[Profit_Percentage]]&lt;=24.5%,"low","high")</f>
        <v>low</v>
      </c>
      <c r="Q10204" s="3" t="str">
        <f>IF(Table5[[#This Row],[Profit_Percentage]]&gt;25%,"high_profit","low_profit")&amp;(IF(Table5[[#This Row],[net_sales]]&gt;1000," high_sales"," low_sales"))</f>
        <v>low_profit low_sales</v>
      </c>
      <c r="R10204" s="3"/>
    </row>
    <row r="10205" spans="1:18" ht="14.25" customHeight="1" x14ac:dyDescent="0.3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Table5[[#This Row],[sales]]-(Table5[[#This Row],[sales]]*Table5[[#This Row],[discount]])</f>
        <v>303.8252</v>
      </c>
      <c r="O10205" s="6">
        <f>Table5[[#This Row],[profit]]/Table5[[#This Row],[net_sales]]</f>
        <v>0.11286094767649293</v>
      </c>
      <c r="P10205" s="3" t="str">
        <f>IF(Table5[[#This Row],[Profit_Percentage]]&lt;=24.5%,"low","high")</f>
        <v>low</v>
      </c>
      <c r="Q10205" s="3" t="str">
        <f>IF(Table5[[#This Row],[Profit_Percentage]]&gt;25%,"high_profit","low_profit")&amp;(IF(Table5[[#This Row],[net_sales]]&gt;1000," high_sales"," low_sales"))</f>
        <v>low_profit low_sales</v>
      </c>
      <c r="R10205" s="3"/>
    </row>
    <row r="10206" spans="1:18" ht="14.25" customHeight="1" x14ac:dyDescent="0.3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Table5[[#This Row],[sales]]-(Table5[[#This Row],[sales]]*Table5[[#This Row],[discount]])</f>
        <v>1564.0106000000001</v>
      </c>
      <c r="O10206" s="6">
        <f>Table5[[#This Row],[profit]]/Table5[[#This Row],[net_sales]]</f>
        <v>0.47445330613488162</v>
      </c>
      <c r="P10206" s="3" t="str">
        <f>IF(Table5[[#This Row],[Profit_Percentage]]&lt;=24.5%,"low","high")</f>
        <v>high</v>
      </c>
      <c r="Q10206" s="3" t="str">
        <f>IF(Table5[[#This Row],[Profit_Percentage]]&gt;25%,"high_profit","low_profit")&amp;(IF(Table5[[#This Row],[net_sales]]&gt;1000," high_sales"," low_sales"))</f>
        <v>high_profit high_sales</v>
      </c>
      <c r="R10206" s="3"/>
    </row>
    <row r="10207" spans="1:18" ht="14.25" customHeight="1" x14ac:dyDescent="0.3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Table5[[#This Row],[sales]]-(Table5[[#This Row],[sales]]*Table5[[#This Row],[discount]])</f>
        <v>1551.3825999999999</v>
      </c>
      <c r="O10207" s="6">
        <f>Table5[[#This Row],[profit]]/Table5[[#This Row],[net_sales]]</f>
        <v>0.3544128959548728</v>
      </c>
      <c r="P10207" s="3" t="str">
        <f>IF(Table5[[#This Row],[Profit_Percentage]]&lt;=24.5%,"low","high")</f>
        <v>high</v>
      </c>
      <c r="Q10207" s="3" t="str">
        <f>IF(Table5[[#This Row],[Profit_Percentage]]&gt;25%,"high_profit","low_profit")&amp;(IF(Table5[[#This Row],[net_sales]]&gt;1000," high_sales"," low_sales"))</f>
        <v>high_profit high_sales</v>
      </c>
      <c r="R10207" s="3"/>
    </row>
    <row r="10208" spans="1:18" ht="14.25" customHeight="1" x14ac:dyDescent="0.3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Table5[[#This Row],[sales]]-(Table5[[#This Row],[sales]]*Table5[[#This Row],[discount]])</f>
        <v>98.25</v>
      </c>
      <c r="O10208" s="6">
        <f>Table5[[#This Row],[profit]]/Table5[[#This Row],[net_sales]]</f>
        <v>0.34055979643765905</v>
      </c>
      <c r="P10208" s="3" t="str">
        <f>IF(Table5[[#This Row],[Profit_Percentage]]&lt;=24.5%,"low","high")</f>
        <v>high</v>
      </c>
      <c r="Q10208" s="3" t="str">
        <f>IF(Table5[[#This Row],[Profit_Percentage]]&gt;25%,"high_profit","low_profit")&amp;(IF(Table5[[#This Row],[net_sales]]&gt;1000," high_sales"," low_sales"))</f>
        <v>high_profit low_sales</v>
      </c>
      <c r="R10208" s="3"/>
    </row>
    <row r="10209" spans="1:18" ht="14.25" customHeight="1" x14ac:dyDescent="0.3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Table5[[#This Row],[sales]]-(Table5[[#This Row],[sales]]*Table5[[#This Row],[discount]])</f>
        <v>1823.6041999999998</v>
      </c>
      <c r="O10209" s="6">
        <f>Table5[[#This Row],[profit]]/Table5[[#This Row],[net_sales]]</f>
        <v>0.10125004099025436</v>
      </c>
      <c r="P10209" s="3" t="str">
        <f>IF(Table5[[#This Row],[Profit_Percentage]]&lt;=24.5%,"low","high")</f>
        <v>low</v>
      </c>
      <c r="Q10209" s="3" t="str">
        <f>IF(Table5[[#This Row],[Profit_Percentage]]&gt;25%,"high_profit","low_profit")&amp;(IF(Table5[[#This Row],[net_sales]]&gt;1000," high_sales"," low_sales"))</f>
        <v>low_profit high_sales</v>
      </c>
      <c r="R10209" s="3"/>
    </row>
    <row r="10210" spans="1:18" ht="14.25" customHeight="1" x14ac:dyDescent="0.3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Table5[[#This Row],[sales]]-(Table5[[#This Row],[sales]]*Table5[[#This Row],[discount]])</f>
        <v>2064.6990000000001</v>
      </c>
      <c r="O10210" s="6">
        <f>Table5[[#This Row],[profit]]/Table5[[#This Row],[net_sales]]</f>
        <v>0.11911663637169388</v>
      </c>
      <c r="P10210" s="3" t="str">
        <f>IF(Table5[[#This Row],[Profit_Percentage]]&lt;=24.5%,"low","high")</f>
        <v>low</v>
      </c>
      <c r="Q10210" s="3" t="str">
        <f>IF(Table5[[#This Row],[Profit_Percentage]]&gt;25%,"high_profit","low_profit")&amp;(IF(Table5[[#This Row],[net_sales]]&gt;1000," high_sales"," low_sales"))</f>
        <v>low_profit high_sales</v>
      </c>
      <c r="R10210" s="3"/>
    </row>
    <row r="10211" spans="1:18" ht="14.25" customHeight="1" x14ac:dyDescent="0.3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Table5[[#This Row],[sales]]-(Table5[[#This Row],[sales]]*Table5[[#This Row],[discount]])</f>
        <v>2669.1164999999996</v>
      </c>
      <c r="O10211" s="6">
        <f>Table5[[#This Row],[profit]]/Table5[[#This Row],[net_sales]]</f>
        <v>6.742305927822935E-2</v>
      </c>
      <c r="P10211" s="3" t="str">
        <f>IF(Table5[[#This Row],[Profit_Percentage]]&lt;=24.5%,"low","high")</f>
        <v>low</v>
      </c>
      <c r="Q10211" s="3" t="str">
        <f>IF(Table5[[#This Row],[Profit_Percentage]]&gt;25%,"high_profit","low_profit")&amp;(IF(Table5[[#This Row],[net_sales]]&gt;1000," high_sales"," low_sales"))</f>
        <v>low_profit high_sales</v>
      </c>
      <c r="R10211" s="3"/>
    </row>
    <row r="10212" spans="1:18" ht="14.25" customHeight="1" x14ac:dyDescent="0.3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Table5[[#This Row],[sales]]-(Table5[[#This Row],[sales]]*Table5[[#This Row],[discount]])</f>
        <v>2766.4892999999997</v>
      </c>
      <c r="O10212" s="6">
        <f>Table5[[#This Row],[profit]]/Table5[[#This Row],[net_sales]]</f>
        <v>0.28348925838968547</v>
      </c>
      <c r="P10212" s="3" t="str">
        <f>IF(Table5[[#This Row],[Profit_Percentage]]&lt;=24.5%,"low","high")</f>
        <v>high</v>
      </c>
      <c r="Q10212" s="3" t="str">
        <f>IF(Table5[[#This Row],[Profit_Percentage]]&gt;25%,"high_profit","low_profit")&amp;(IF(Table5[[#This Row],[net_sales]]&gt;1000," high_sales"," low_sales"))</f>
        <v>high_profit high_sales</v>
      </c>
      <c r="R10212" s="3"/>
    </row>
    <row r="10213" spans="1:18" ht="14.25" customHeight="1" x14ac:dyDescent="0.3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Table5[[#This Row],[sales]]-(Table5[[#This Row],[sales]]*Table5[[#This Row],[discount]])</f>
        <v>4423.6709999999994</v>
      </c>
      <c r="O10213" s="6">
        <f>Table5[[#This Row],[profit]]/Table5[[#This Row],[net_sales]]</f>
        <v>0.17636935477344498</v>
      </c>
      <c r="P10213" s="3" t="str">
        <f>IF(Table5[[#This Row],[Profit_Percentage]]&lt;=24.5%,"low","high")</f>
        <v>low</v>
      </c>
      <c r="Q10213" s="3" t="str">
        <f>IF(Table5[[#This Row],[Profit_Percentage]]&gt;25%,"high_profit","low_profit")&amp;(IF(Table5[[#This Row],[net_sales]]&gt;1000," high_sales"," low_sales"))</f>
        <v>low_profit high_sales</v>
      </c>
      <c r="R10213" s="3"/>
    </row>
    <row r="10214" spans="1:18" ht="14.25" customHeight="1" x14ac:dyDescent="0.3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Table5[[#This Row],[sales]]-(Table5[[#This Row],[sales]]*Table5[[#This Row],[discount]])</f>
        <v>1475.0724999999998</v>
      </c>
      <c r="O10214" s="6">
        <f>Table5[[#This Row],[profit]]/Table5[[#This Row],[net_sales]]</f>
        <v>0.46973284363988893</v>
      </c>
      <c r="P10214" s="3" t="str">
        <f>IF(Table5[[#This Row],[Profit_Percentage]]&lt;=24.5%,"low","high")</f>
        <v>high</v>
      </c>
      <c r="Q10214" s="3" t="str">
        <f>IF(Table5[[#This Row],[Profit_Percentage]]&gt;25%,"high_profit","low_profit")&amp;(IF(Table5[[#This Row],[net_sales]]&gt;1000," high_sales"," low_sales"))</f>
        <v>high_profit high_sales</v>
      </c>
      <c r="R10214" s="3"/>
    </row>
    <row r="10215" spans="1:18" ht="14.25" customHeight="1" x14ac:dyDescent="0.3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Table5[[#This Row],[sales]]-(Table5[[#This Row],[sales]]*Table5[[#This Row],[discount]])</f>
        <v>3477.9561999999996</v>
      </c>
      <c r="O10215" s="6">
        <f>Table5[[#This Row],[profit]]/Table5[[#This Row],[net_sales]]</f>
        <v>6.9940501263356922E-2</v>
      </c>
      <c r="P10215" s="3" t="str">
        <f>IF(Table5[[#This Row],[Profit_Percentage]]&lt;=24.5%,"low","high")</f>
        <v>low</v>
      </c>
      <c r="Q10215" s="3" t="str">
        <f>IF(Table5[[#This Row],[Profit_Percentage]]&gt;25%,"high_profit","low_profit")&amp;(IF(Table5[[#This Row],[net_sales]]&gt;1000," high_sales"," low_sales"))</f>
        <v>low_profit high_sales</v>
      </c>
      <c r="R10215" s="3"/>
    </row>
    <row r="10216" spans="1:18" ht="14.25" customHeight="1" x14ac:dyDescent="0.3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Table5[[#This Row],[sales]]-(Table5[[#This Row],[sales]]*Table5[[#This Row],[discount]])</f>
        <v>512.13689999999997</v>
      </c>
      <c r="O10216" s="6">
        <f>Table5[[#This Row],[profit]]/Table5[[#This Row],[net_sales]]</f>
        <v>0.18100628952922551</v>
      </c>
      <c r="P10216" s="3" t="str">
        <f>IF(Table5[[#This Row],[Profit_Percentage]]&lt;=24.5%,"low","high")</f>
        <v>low</v>
      </c>
      <c r="Q10216" s="3" t="str">
        <f>IF(Table5[[#This Row],[Profit_Percentage]]&gt;25%,"high_profit","low_profit")&amp;(IF(Table5[[#This Row],[net_sales]]&gt;1000," high_sales"," low_sales"))</f>
        <v>low_profit low_sales</v>
      </c>
      <c r="R10216" s="3"/>
    </row>
    <row r="10217" spans="1:18" ht="14.25" customHeight="1" x14ac:dyDescent="0.3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Table5[[#This Row],[sales]]-(Table5[[#This Row],[sales]]*Table5[[#This Row],[discount]])</f>
        <v>2486.4472000000001</v>
      </c>
      <c r="O10217" s="6">
        <f>Table5[[#This Row],[profit]]/Table5[[#This Row],[net_sales]]</f>
        <v>0.25569817046587595</v>
      </c>
      <c r="P10217" s="3" t="str">
        <f>IF(Table5[[#This Row],[Profit_Percentage]]&lt;=24.5%,"low","high")</f>
        <v>high</v>
      </c>
      <c r="Q10217" s="3" t="str">
        <f>IF(Table5[[#This Row],[Profit_Percentage]]&gt;25%,"high_profit","low_profit")&amp;(IF(Table5[[#This Row],[net_sales]]&gt;1000," high_sales"," low_sales"))</f>
        <v>high_profit high_sales</v>
      </c>
      <c r="R10217" s="3"/>
    </row>
    <row r="10218" spans="1:18" ht="14.25" customHeight="1" x14ac:dyDescent="0.3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Table5[[#This Row],[sales]]-(Table5[[#This Row],[sales]]*Table5[[#This Row],[discount]])</f>
        <v>1918.9016000000001</v>
      </c>
      <c r="O10218" s="6">
        <f>Table5[[#This Row],[profit]]/Table5[[#This Row],[net_sales]]</f>
        <v>0.37415675717816899</v>
      </c>
      <c r="P10218" s="3" t="str">
        <f>IF(Table5[[#This Row],[Profit_Percentage]]&lt;=24.5%,"low","high")</f>
        <v>high</v>
      </c>
      <c r="Q10218" s="3" t="str">
        <f>IF(Table5[[#This Row],[Profit_Percentage]]&gt;25%,"high_profit","low_profit")&amp;(IF(Table5[[#This Row],[net_sales]]&gt;1000," high_sales"," low_sales"))</f>
        <v>high_profit high_sales</v>
      </c>
      <c r="R10218" s="3"/>
    </row>
    <row r="10219" spans="1:18" ht="14.25" customHeight="1" x14ac:dyDescent="0.3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Table5[[#This Row],[sales]]-(Table5[[#This Row],[sales]]*Table5[[#This Row],[discount]])</f>
        <v>2695.1397999999999</v>
      </c>
      <c r="O10219" s="6">
        <f>Table5[[#This Row],[profit]]/Table5[[#This Row],[net_sales]]</f>
        <v>0.30970564124354516</v>
      </c>
      <c r="P10219" s="3" t="str">
        <f>IF(Table5[[#This Row],[Profit_Percentage]]&lt;=24.5%,"low","high")</f>
        <v>high</v>
      </c>
      <c r="Q10219" s="3" t="str">
        <f>IF(Table5[[#This Row],[Profit_Percentage]]&gt;25%,"high_profit","low_profit")&amp;(IF(Table5[[#This Row],[net_sales]]&gt;1000," high_sales"," low_sales"))</f>
        <v>high_profit high_sales</v>
      </c>
      <c r="R10219" s="3"/>
    </row>
    <row r="10220" spans="1:18" ht="14.25" customHeight="1" x14ac:dyDescent="0.3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Table5[[#This Row],[sales]]-(Table5[[#This Row],[sales]]*Table5[[#This Row],[discount]])</f>
        <v>775.23389999999995</v>
      </c>
      <c r="O10220" s="6">
        <f>Table5[[#This Row],[profit]]/Table5[[#This Row],[net_sales]]</f>
        <v>0.4286319264418133</v>
      </c>
      <c r="P10220" s="3" t="str">
        <f>IF(Table5[[#This Row],[Profit_Percentage]]&lt;=24.5%,"low","high")</f>
        <v>high</v>
      </c>
      <c r="Q10220" s="3" t="str">
        <f>IF(Table5[[#This Row],[Profit_Percentage]]&gt;25%,"high_profit","low_profit")&amp;(IF(Table5[[#This Row],[net_sales]]&gt;1000," high_sales"," low_sales"))</f>
        <v>high_profit low_sales</v>
      </c>
      <c r="R10220" s="3"/>
    </row>
    <row r="10221" spans="1:18" ht="14.25" customHeight="1" x14ac:dyDescent="0.3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Table5[[#This Row],[sales]]-(Table5[[#This Row],[sales]]*Table5[[#This Row],[discount]])</f>
        <v>370.38819999999998</v>
      </c>
      <c r="O10221" s="6">
        <f>Table5[[#This Row],[profit]]/Table5[[#This Row],[net_sales]]</f>
        <v>0.10243306887206449</v>
      </c>
      <c r="P10221" s="3" t="str">
        <f>IF(Table5[[#This Row],[Profit_Percentage]]&lt;=24.5%,"low","high")</f>
        <v>low</v>
      </c>
      <c r="Q10221" s="3" t="str">
        <f>IF(Table5[[#This Row],[Profit_Percentage]]&gt;25%,"high_profit","low_profit")&amp;(IF(Table5[[#This Row],[net_sales]]&gt;1000," high_sales"," low_sales"))</f>
        <v>low_profit low_sales</v>
      </c>
      <c r="R10221" s="3"/>
    </row>
    <row r="10222" spans="1:18" ht="14.25" customHeight="1" x14ac:dyDescent="0.3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Table5[[#This Row],[sales]]-(Table5[[#This Row],[sales]]*Table5[[#This Row],[discount]])</f>
        <v>1496.01</v>
      </c>
      <c r="O10222" s="6">
        <f>Table5[[#This Row],[profit]]/Table5[[#This Row],[net_sales]]</f>
        <v>0.19742515090139773</v>
      </c>
      <c r="P10222" s="3" t="str">
        <f>IF(Table5[[#This Row],[Profit_Percentage]]&lt;=24.5%,"low","high")</f>
        <v>low</v>
      </c>
      <c r="Q10222" s="3" t="str">
        <f>IF(Table5[[#This Row],[Profit_Percentage]]&gt;25%,"high_profit","low_profit")&amp;(IF(Table5[[#This Row],[net_sales]]&gt;1000," high_sales"," low_sales"))</f>
        <v>low_profit high_sales</v>
      </c>
      <c r="R10222" s="3"/>
    </row>
    <row r="10223" spans="1:18" ht="14.25" customHeight="1" x14ac:dyDescent="0.3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Table5[[#This Row],[sales]]-(Table5[[#This Row],[sales]]*Table5[[#This Row],[discount]])</f>
        <v>2946.1049999999996</v>
      </c>
      <c r="O10223" s="6">
        <f>Table5[[#This Row],[profit]]/Table5[[#This Row],[net_sales]]</f>
        <v>0.26299469978157602</v>
      </c>
      <c r="P10223" s="3" t="str">
        <f>IF(Table5[[#This Row],[Profit_Percentage]]&lt;=24.5%,"low","high")</f>
        <v>high</v>
      </c>
      <c r="Q10223" s="3" t="str">
        <f>IF(Table5[[#This Row],[Profit_Percentage]]&gt;25%,"high_profit","low_profit")&amp;(IF(Table5[[#This Row],[net_sales]]&gt;1000," high_sales"," low_sales"))</f>
        <v>high_profit high_sales</v>
      </c>
      <c r="R10223" s="3"/>
    </row>
    <row r="10224" spans="1:18" ht="14.25" customHeight="1" x14ac:dyDescent="0.3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Table5[[#This Row],[sales]]-(Table5[[#This Row],[sales]]*Table5[[#This Row],[discount]])</f>
        <v>4116.2937000000002</v>
      </c>
      <c r="O10224" s="6">
        <f>Table5[[#This Row],[profit]]/Table5[[#This Row],[net_sales]]</f>
        <v>0.18715622745772489</v>
      </c>
      <c r="P10224" s="3" t="str">
        <f>IF(Table5[[#This Row],[Profit_Percentage]]&lt;=24.5%,"low","high")</f>
        <v>low</v>
      </c>
      <c r="Q10224" s="3" t="str">
        <f>IF(Table5[[#This Row],[Profit_Percentage]]&gt;25%,"high_profit","low_profit")&amp;(IF(Table5[[#This Row],[net_sales]]&gt;1000," high_sales"," low_sales"))</f>
        <v>low_profit high_sales</v>
      </c>
      <c r="R10224" s="3"/>
    </row>
    <row r="10225" spans="1:18" ht="14.25" customHeight="1" x14ac:dyDescent="0.3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Table5[[#This Row],[sales]]-(Table5[[#This Row],[sales]]*Table5[[#This Row],[discount]])</f>
        <v>1183.4694</v>
      </c>
      <c r="O10225" s="6">
        <f>Table5[[#This Row],[profit]]/Table5[[#This Row],[net_sales]]</f>
        <v>0.165640108650042</v>
      </c>
      <c r="P10225" s="3" t="str">
        <f>IF(Table5[[#This Row],[Profit_Percentage]]&lt;=24.5%,"low","high")</f>
        <v>low</v>
      </c>
      <c r="Q10225" s="3" t="str">
        <f>IF(Table5[[#This Row],[Profit_Percentage]]&gt;25%,"high_profit","low_profit")&amp;(IF(Table5[[#This Row],[net_sales]]&gt;1000," high_sales"," low_sales"))</f>
        <v>low_profit high_sales</v>
      </c>
      <c r="R10225" s="3"/>
    </row>
    <row r="10226" spans="1:18" ht="14.25" customHeight="1" x14ac:dyDescent="0.3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Table5[[#This Row],[sales]]-(Table5[[#This Row],[sales]]*Table5[[#This Row],[discount]])</f>
        <v>3309.9623999999999</v>
      </c>
      <c r="O10226" s="6">
        <f>Table5[[#This Row],[profit]]/Table5[[#This Row],[net_sales]]</f>
        <v>0.14333999685313645</v>
      </c>
      <c r="P10226" s="3" t="str">
        <f>IF(Table5[[#This Row],[Profit_Percentage]]&lt;=24.5%,"low","high")</f>
        <v>low</v>
      </c>
      <c r="Q10226" s="3" t="str">
        <f>IF(Table5[[#This Row],[Profit_Percentage]]&gt;25%,"high_profit","low_profit")&amp;(IF(Table5[[#This Row],[net_sales]]&gt;1000," high_sales"," low_sales"))</f>
        <v>low_profit high_sales</v>
      </c>
      <c r="R10226" s="3"/>
    </row>
    <row r="10227" spans="1:18" ht="14.25" customHeight="1" x14ac:dyDescent="0.3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Table5[[#This Row],[sales]]-(Table5[[#This Row],[sales]]*Table5[[#This Row],[discount]])</f>
        <v>356.27359999999999</v>
      </c>
      <c r="O10227" s="6">
        <f>Table5[[#This Row],[profit]]/Table5[[#This Row],[net_sales]]</f>
        <v>0.1115996245582047</v>
      </c>
      <c r="P10227" s="3" t="str">
        <f>IF(Table5[[#This Row],[Profit_Percentage]]&lt;=24.5%,"low","high")</f>
        <v>low</v>
      </c>
      <c r="Q10227" s="3" t="str">
        <f>IF(Table5[[#This Row],[Profit_Percentage]]&gt;25%,"high_profit","low_profit")&amp;(IF(Table5[[#This Row],[net_sales]]&gt;1000," high_sales"," low_sales"))</f>
        <v>low_profit low_sales</v>
      </c>
      <c r="R10227" s="3"/>
    </row>
    <row r="10228" spans="1:18" ht="14.25" customHeight="1" x14ac:dyDescent="0.3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Table5[[#This Row],[sales]]-(Table5[[#This Row],[sales]]*Table5[[#This Row],[discount]])</f>
        <v>3822.7170000000006</v>
      </c>
      <c r="O10228" s="6">
        <f>Table5[[#This Row],[profit]]/Table5[[#This Row],[net_sales]]</f>
        <v>0.26131413860874342</v>
      </c>
      <c r="P10228" s="3" t="str">
        <f>IF(Table5[[#This Row],[Profit_Percentage]]&lt;=24.5%,"low","high")</f>
        <v>high</v>
      </c>
      <c r="Q10228" s="3" t="str">
        <f>IF(Table5[[#This Row],[Profit_Percentage]]&gt;25%,"high_profit","low_profit")&amp;(IF(Table5[[#This Row],[net_sales]]&gt;1000," high_sales"," low_sales"))</f>
        <v>high_profit high_sales</v>
      </c>
      <c r="R10228" s="3"/>
    </row>
    <row r="10229" spans="1:18" ht="14.25" customHeight="1" x14ac:dyDescent="0.3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Table5[[#This Row],[sales]]-(Table5[[#This Row],[sales]]*Table5[[#This Row],[discount]])</f>
        <v>4095.0280000000002</v>
      </c>
      <c r="O10229" s="6">
        <f>Table5[[#This Row],[profit]]/Table5[[#This Row],[net_sales]]</f>
        <v>0.30306019885578311</v>
      </c>
      <c r="P10229" s="3" t="str">
        <f>IF(Table5[[#This Row],[Profit_Percentage]]&lt;=24.5%,"low","high")</f>
        <v>high</v>
      </c>
      <c r="Q10229" s="3" t="str">
        <f>IF(Table5[[#This Row],[Profit_Percentage]]&gt;25%,"high_profit","low_profit")&amp;(IF(Table5[[#This Row],[net_sales]]&gt;1000," high_sales"," low_sales"))</f>
        <v>high_profit high_sales</v>
      </c>
      <c r="R10229" s="3"/>
    </row>
    <row r="10230" spans="1:18" ht="14.25" customHeight="1" x14ac:dyDescent="0.3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Table5[[#This Row],[sales]]-(Table5[[#This Row],[sales]]*Table5[[#This Row],[discount]])</f>
        <v>188.44589999999999</v>
      </c>
      <c r="O10230" s="6">
        <f>Table5[[#This Row],[profit]]/Table5[[#This Row],[net_sales]]</f>
        <v>0.30321699755738918</v>
      </c>
      <c r="P10230" s="3" t="str">
        <f>IF(Table5[[#This Row],[Profit_Percentage]]&lt;=24.5%,"low","high")</f>
        <v>high</v>
      </c>
      <c r="Q10230" s="3" t="str">
        <f>IF(Table5[[#This Row],[Profit_Percentage]]&gt;25%,"high_profit","low_profit")&amp;(IF(Table5[[#This Row],[net_sales]]&gt;1000," high_sales"," low_sales"))</f>
        <v>high_profit low_sales</v>
      </c>
      <c r="R10230" s="3"/>
    </row>
    <row r="10231" spans="1:18" ht="14.25" customHeight="1" x14ac:dyDescent="0.3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Table5[[#This Row],[sales]]-(Table5[[#This Row],[sales]]*Table5[[#This Row],[discount]])</f>
        <v>1014.7215</v>
      </c>
      <c r="O10231" s="6">
        <f>Table5[[#This Row],[profit]]/Table5[[#This Row],[net_sales]]</f>
        <v>0.41023078746237268</v>
      </c>
      <c r="P10231" s="3" t="str">
        <f>IF(Table5[[#This Row],[Profit_Percentage]]&lt;=24.5%,"low","high")</f>
        <v>high</v>
      </c>
      <c r="Q10231" s="3" t="str">
        <f>IF(Table5[[#This Row],[Profit_Percentage]]&gt;25%,"high_profit","low_profit")&amp;(IF(Table5[[#This Row],[net_sales]]&gt;1000," high_sales"," low_sales"))</f>
        <v>high_profit high_sales</v>
      </c>
      <c r="R10231" s="3"/>
    </row>
    <row r="10232" spans="1:18" ht="14.25" customHeight="1" x14ac:dyDescent="0.3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Table5[[#This Row],[sales]]-(Table5[[#This Row],[sales]]*Table5[[#This Row],[discount]])</f>
        <v>297.23649999999998</v>
      </c>
      <c r="O10232" s="6">
        <f>Table5[[#This Row],[profit]]/Table5[[#This Row],[net_sales]]</f>
        <v>0.34726556126182351</v>
      </c>
      <c r="P10232" s="3" t="str">
        <f>IF(Table5[[#This Row],[Profit_Percentage]]&lt;=24.5%,"low","high")</f>
        <v>high</v>
      </c>
      <c r="Q10232" s="3" t="str">
        <f>IF(Table5[[#This Row],[Profit_Percentage]]&gt;25%,"high_profit","low_profit")&amp;(IF(Table5[[#This Row],[net_sales]]&gt;1000," high_sales"," low_sales"))</f>
        <v>high_profit low_sales</v>
      </c>
      <c r="R10232" s="3"/>
    </row>
    <row r="10233" spans="1:18" ht="14.25" customHeight="1" x14ac:dyDescent="0.3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Table5[[#This Row],[sales]]-(Table5[[#This Row],[sales]]*Table5[[#This Row],[discount]])</f>
        <v>3882.8243999999995</v>
      </c>
      <c r="O10233" s="6">
        <f>Table5[[#This Row],[profit]]/Table5[[#This Row],[net_sales]]</f>
        <v>0.12211471628745303</v>
      </c>
      <c r="P10233" s="3" t="str">
        <f>IF(Table5[[#This Row],[Profit_Percentage]]&lt;=24.5%,"low","high")</f>
        <v>low</v>
      </c>
      <c r="Q10233" s="3" t="str">
        <f>IF(Table5[[#This Row],[Profit_Percentage]]&gt;25%,"high_profit","low_profit")&amp;(IF(Table5[[#This Row],[net_sales]]&gt;1000," high_sales"," low_sales"))</f>
        <v>low_profit high_sales</v>
      </c>
      <c r="R10233" s="3"/>
    </row>
    <row r="10234" spans="1:18" ht="14.25" customHeight="1" x14ac:dyDescent="0.3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Table5[[#This Row],[sales]]-(Table5[[#This Row],[sales]]*Table5[[#This Row],[discount]])</f>
        <v>1361.7928000000002</v>
      </c>
      <c r="O10234" s="6">
        <f>Table5[[#This Row],[profit]]/Table5[[#This Row],[net_sales]]</f>
        <v>0.25499473928779764</v>
      </c>
      <c r="P10234" s="3" t="str">
        <f>IF(Table5[[#This Row],[Profit_Percentage]]&lt;=24.5%,"low","high")</f>
        <v>high</v>
      </c>
      <c r="Q10234" s="3" t="str">
        <f>IF(Table5[[#This Row],[Profit_Percentage]]&gt;25%,"high_profit","low_profit")&amp;(IF(Table5[[#This Row],[net_sales]]&gt;1000," high_sales"," low_sales"))</f>
        <v>high_profit high_sales</v>
      </c>
      <c r="R10234" s="3"/>
    </row>
    <row r="10235" spans="1:18" ht="14.25" customHeight="1" x14ac:dyDescent="0.3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Table5[[#This Row],[sales]]-(Table5[[#This Row],[sales]]*Table5[[#This Row],[discount]])</f>
        <v>2608.8270000000002</v>
      </c>
      <c r="O10235" s="6">
        <f>Table5[[#This Row],[profit]]/Table5[[#This Row],[net_sales]]</f>
        <v>0.10891868261099719</v>
      </c>
      <c r="P10235" s="3" t="str">
        <f>IF(Table5[[#This Row],[Profit_Percentage]]&lt;=24.5%,"low","high")</f>
        <v>low</v>
      </c>
      <c r="Q10235" s="3" t="str">
        <f>IF(Table5[[#This Row],[Profit_Percentage]]&gt;25%,"high_profit","low_profit")&amp;(IF(Table5[[#This Row],[net_sales]]&gt;1000," high_sales"," low_sales"))</f>
        <v>low_profit high_sales</v>
      </c>
      <c r="R10235" s="3"/>
    </row>
    <row r="10236" spans="1:18" ht="14.25" customHeight="1" x14ac:dyDescent="0.3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Table5[[#This Row],[sales]]-(Table5[[#This Row],[sales]]*Table5[[#This Row],[discount]])</f>
        <v>1110.3017</v>
      </c>
      <c r="O10236" s="6">
        <f>Table5[[#This Row],[profit]]/Table5[[#This Row],[net_sales]]</f>
        <v>0.18980426671417328</v>
      </c>
      <c r="P10236" s="3" t="str">
        <f>IF(Table5[[#This Row],[Profit_Percentage]]&lt;=24.5%,"low","high")</f>
        <v>low</v>
      </c>
      <c r="Q10236" s="3" t="str">
        <f>IF(Table5[[#This Row],[Profit_Percentage]]&gt;25%,"high_profit","low_profit")&amp;(IF(Table5[[#This Row],[net_sales]]&gt;1000," high_sales"," low_sales"))</f>
        <v>low_profit high_sales</v>
      </c>
      <c r="R10236" s="3"/>
    </row>
    <row r="10237" spans="1:18" ht="14.25" customHeight="1" x14ac:dyDescent="0.3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Table5[[#This Row],[sales]]-(Table5[[#This Row],[sales]]*Table5[[#This Row],[discount]])</f>
        <v>3412.9763000000003</v>
      </c>
      <c r="O10237" s="6">
        <f>Table5[[#This Row],[profit]]/Table5[[#This Row],[net_sales]]</f>
        <v>9.7814918902308215E-2</v>
      </c>
      <c r="P10237" s="3" t="str">
        <f>IF(Table5[[#This Row],[Profit_Percentage]]&lt;=24.5%,"low","high")</f>
        <v>low</v>
      </c>
      <c r="Q10237" s="3" t="str">
        <f>IF(Table5[[#This Row],[Profit_Percentage]]&gt;25%,"high_profit","low_profit")&amp;(IF(Table5[[#This Row],[net_sales]]&gt;1000," high_sales"," low_sales"))</f>
        <v>low_profit high_sales</v>
      </c>
      <c r="R10237" s="3"/>
    </row>
    <row r="10238" spans="1:18" ht="14.25" customHeight="1" x14ac:dyDescent="0.3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Table5[[#This Row],[sales]]-(Table5[[#This Row],[sales]]*Table5[[#This Row],[discount]])</f>
        <v>866.07</v>
      </c>
      <c r="O10238" s="6">
        <f>Table5[[#This Row],[profit]]/Table5[[#This Row],[net_sales]]</f>
        <v>0.36570946921149561</v>
      </c>
      <c r="P10238" s="3" t="str">
        <f>IF(Table5[[#This Row],[Profit_Percentage]]&lt;=24.5%,"low","high")</f>
        <v>high</v>
      </c>
      <c r="Q10238" s="3" t="str">
        <f>IF(Table5[[#This Row],[Profit_Percentage]]&gt;25%,"high_profit","low_profit")&amp;(IF(Table5[[#This Row],[net_sales]]&gt;1000," high_sales"," low_sales"))</f>
        <v>high_profit low_sales</v>
      </c>
      <c r="R10238" s="3"/>
    </row>
    <row r="10239" spans="1:18" ht="14.25" customHeight="1" x14ac:dyDescent="0.3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Table5[[#This Row],[sales]]-(Table5[[#This Row],[sales]]*Table5[[#This Row],[discount]])</f>
        <v>962.53499999999997</v>
      </c>
      <c r="O10239" s="6">
        <f>Table5[[#This Row],[profit]]/Table5[[#This Row],[net_sales]]</f>
        <v>0.2305994067748186</v>
      </c>
      <c r="P10239" s="3" t="str">
        <f>IF(Table5[[#This Row],[Profit_Percentage]]&lt;=24.5%,"low","high")</f>
        <v>low</v>
      </c>
      <c r="Q10239" s="3" t="str">
        <f>IF(Table5[[#This Row],[Profit_Percentage]]&gt;25%,"high_profit","low_profit")&amp;(IF(Table5[[#This Row],[net_sales]]&gt;1000," high_sales"," low_sales"))</f>
        <v>low_profit low_sales</v>
      </c>
      <c r="R10239" s="3"/>
    </row>
    <row r="10240" spans="1:18" ht="14.25" customHeight="1" x14ac:dyDescent="0.3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Table5[[#This Row],[sales]]-(Table5[[#This Row],[sales]]*Table5[[#This Row],[discount]])</f>
        <v>1296.8166000000001</v>
      </c>
      <c r="O10240" s="6">
        <f>Table5[[#This Row],[profit]]/Table5[[#This Row],[net_sales]]</f>
        <v>0.33940034388825679</v>
      </c>
      <c r="P10240" s="3" t="str">
        <f>IF(Table5[[#This Row],[Profit_Percentage]]&lt;=24.5%,"low","high")</f>
        <v>high</v>
      </c>
      <c r="Q10240" s="3" t="str">
        <f>IF(Table5[[#This Row],[Profit_Percentage]]&gt;25%,"high_profit","low_profit")&amp;(IF(Table5[[#This Row],[net_sales]]&gt;1000," high_sales"," low_sales"))</f>
        <v>high_profit high_sales</v>
      </c>
      <c r="R10240" s="3"/>
    </row>
    <row r="10241" spans="1:18" ht="14.25" customHeight="1" x14ac:dyDescent="0.3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Table5[[#This Row],[sales]]-(Table5[[#This Row],[sales]]*Table5[[#This Row],[discount]])</f>
        <v>2224.2280000000001</v>
      </c>
      <c r="O10241" s="6">
        <f>Table5[[#This Row],[profit]]/Table5[[#This Row],[net_sales]]</f>
        <v>0.11463752816707638</v>
      </c>
      <c r="P10241" s="3" t="str">
        <f>IF(Table5[[#This Row],[Profit_Percentage]]&lt;=24.5%,"low","high")</f>
        <v>low</v>
      </c>
      <c r="Q10241" s="3" t="str">
        <f>IF(Table5[[#This Row],[Profit_Percentage]]&gt;25%,"high_profit","low_profit")&amp;(IF(Table5[[#This Row],[net_sales]]&gt;1000," high_sales"," low_sales"))</f>
        <v>low_profit high_sales</v>
      </c>
      <c r="R10241" s="3"/>
    </row>
    <row r="10242" spans="1:18" ht="14.25" customHeight="1" x14ac:dyDescent="0.3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Table5[[#This Row],[sales]]-(Table5[[#This Row],[sales]]*Table5[[#This Row],[discount]])</f>
        <v>167.9128</v>
      </c>
      <c r="O10242" s="6">
        <f>Table5[[#This Row],[profit]]/Table5[[#This Row],[net_sales]]</f>
        <v>0.16877808005107411</v>
      </c>
      <c r="P10242" s="3" t="str">
        <f>IF(Table5[[#This Row],[Profit_Percentage]]&lt;=24.5%,"low","high")</f>
        <v>low</v>
      </c>
      <c r="Q10242" s="3" t="str">
        <f>IF(Table5[[#This Row],[Profit_Percentage]]&gt;25%,"high_profit","low_profit")&amp;(IF(Table5[[#This Row],[net_sales]]&gt;1000," high_sales"," low_sales"))</f>
        <v>low_profit low_sales</v>
      </c>
      <c r="R10242" s="3"/>
    </row>
    <row r="10243" spans="1:18" ht="14.25" customHeight="1" x14ac:dyDescent="0.3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Table5[[#This Row],[sales]]-(Table5[[#This Row],[sales]]*Table5[[#This Row],[discount]])</f>
        <v>1605.5820000000001</v>
      </c>
      <c r="O10243" s="6">
        <f>Table5[[#This Row],[profit]]/Table5[[#This Row],[net_sales]]</f>
        <v>9.4956221482303607E-2</v>
      </c>
      <c r="P10243" s="3" t="str">
        <f>IF(Table5[[#This Row],[Profit_Percentage]]&lt;=24.5%,"low","high")</f>
        <v>low</v>
      </c>
      <c r="Q10243" s="3" t="str">
        <f>IF(Table5[[#This Row],[Profit_Percentage]]&gt;25%,"high_profit","low_profit")&amp;(IF(Table5[[#This Row],[net_sales]]&gt;1000," high_sales"," low_sales"))</f>
        <v>low_profit high_sales</v>
      </c>
      <c r="R10243" s="3"/>
    </row>
    <row r="10244" spans="1:18" ht="14.25" customHeight="1" x14ac:dyDescent="0.3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Table5[[#This Row],[sales]]-(Table5[[#This Row],[sales]]*Table5[[#This Row],[discount]])</f>
        <v>155.64760000000001</v>
      </c>
      <c r="O10244" s="6">
        <f>Table5[[#This Row],[profit]]/Table5[[#This Row],[net_sales]]</f>
        <v>0.27298846882316208</v>
      </c>
      <c r="P10244" s="3" t="str">
        <f>IF(Table5[[#This Row],[Profit_Percentage]]&lt;=24.5%,"low","high")</f>
        <v>high</v>
      </c>
      <c r="Q10244" s="3" t="str">
        <f>IF(Table5[[#This Row],[Profit_Percentage]]&gt;25%,"high_profit","low_profit")&amp;(IF(Table5[[#This Row],[net_sales]]&gt;1000," high_sales"," low_sales"))</f>
        <v>high_profit low_sales</v>
      </c>
      <c r="R10244" s="3"/>
    </row>
    <row r="10245" spans="1:18" ht="14.25" customHeight="1" x14ac:dyDescent="0.3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Table5[[#This Row],[sales]]-(Table5[[#This Row],[sales]]*Table5[[#This Row],[discount]])</f>
        <v>2632.4064000000003</v>
      </c>
      <c r="O10245" s="6">
        <f>Table5[[#This Row],[profit]]/Table5[[#This Row],[net_sales]]</f>
        <v>7.3765205858791399E-2</v>
      </c>
      <c r="P10245" s="3" t="str">
        <f>IF(Table5[[#This Row],[Profit_Percentage]]&lt;=24.5%,"low","high")</f>
        <v>low</v>
      </c>
      <c r="Q10245" s="3" t="str">
        <f>IF(Table5[[#This Row],[Profit_Percentage]]&gt;25%,"high_profit","low_profit")&amp;(IF(Table5[[#This Row],[net_sales]]&gt;1000," high_sales"," low_sales"))</f>
        <v>low_profit high_sales</v>
      </c>
      <c r="R10245" s="3"/>
    </row>
    <row r="10246" spans="1:18" ht="14.25" customHeight="1" x14ac:dyDescent="0.3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Table5[[#This Row],[sales]]-(Table5[[#This Row],[sales]]*Table5[[#This Row],[discount]])</f>
        <v>2343.64</v>
      </c>
      <c r="O10246" s="6">
        <f>Table5[[#This Row],[profit]]/Table5[[#This Row],[net_sales]]</f>
        <v>0.28299141506374703</v>
      </c>
      <c r="P10246" s="3" t="str">
        <f>IF(Table5[[#This Row],[Profit_Percentage]]&lt;=24.5%,"low","high")</f>
        <v>high</v>
      </c>
      <c r="Q10246" s="3" t="str">
        <f>IF(Table5[[#This Row],[Profit_Percentage]]&gt;25%,"high_profit","low_profit")&amp;(IF(Table5[[#This Row],[net_sales]]&gt;1000," high_sales"," low_sales"))</f>
        <v>high_profit high_sales</v>
      </c>
      <c r="R10246" s="3"/>
    </row>
    <row r="10247" spans="1:18" ht="14.25" customHeight="1" x14ac:dyDescent="0.3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Table5[[#This Row],[sales]]-(Table5[[#This Row],[sales]]*Table5[[#This Row],[discount]])</f>
        <v>1172.5168000000001</v>
      </c>
      <c r="O10247" s="6">
        <f>Table5[[#This Row],[profit]]/Table5[[#This Row],[net_sales]]</f>
        <v>0.31636220478887805</v>
      </c>
      <c r="P10247" s="3" t="str">
        <f>IF(Table5[[#This Row],[Profit_Percentage]]&lt;=24.5%,"low","high")</f>
        <v>high</v>
      </c>
      <c r="Q10247" s="3" t="str">
        <f>IF(Table5[[#This Row],[Profit_Percentage]]&gt;25%,"high_profit","low_profit")&amp;(IF(Table5[[#This Row],[net_sales]]&gt;1000," high_sales"," low_sales"))</f>
        <v>high_profit high_sales</v>
      </c>
      <c r="R10247" s="3"/>
    </row>
    <row r="10248" spans="1:18" ht="14.25" customHeight="1" x14ac:dyDescent="0.3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Table5[[#This Row],[sales]]-(Table5[[#This Row],[sales]]*Table5[[#This Row],[discount]])</f>
        <v>909.4058</v>
      </c>
      <c r="O10248" s="6">
        <f>Table5[[#This Row],[profit]]/Table5[[#This Row],[net_sales]]</f>
        <v>0.35570479097450225</v>
      </c>
      <c r="P10248" s="3" t="str">
        <f>IF(Table5[[#This Row],[Profit_Percentage]]&lt;=24.5%,"low","high")</f>
        <v>high</v>
      </c>
      <c r="Q10248" s="3" t="str">
        <f>IF(Table5[[#This Row],[Profit_Percentage]]&gt;25%,"high_profit","low_profit")&amp;(IF(Table5[[#This Row],[net_sales]]&gt;1000," high_sales"," low_sales"))</f>
        <v>high_profit low_sales</v>
      </c>
      <c r="R10248" s="3"/>
    </row>
    <row r="10249" spans="1:18" ht="14.25" customHeight="1" x14ac:dyDescent="0.3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Table5[[#This Row],[sales]]-(Table5[[#This Row],[sales]]*Table5[[#This Row],[discount]])</f>
        <v>2525.9883</v>
      </c>
      <c r="O10249" s="6">
        <f>Table5[[#This Row],[profit]]/Table5[[#This Row],[net_sales]]</f>
        <v>0.22432803825734268</v>
      </c>
      <c r="P10249" s="3" t="str">
        <f>IF(Table5[[#This Row],[Profit_Percentage]]&lt;=24.5%,"low","high")</f>
        <v>low</v>
      </c>
      <c r="Q10249" s="3" t="str">
        <f>IF(Table5[[#This Row],[Profit_Percentage]]&gt;25%,"high_profit","low_profit")&amp;(IF(Table5[[#This Row],[net_sales]]&gt;1000," high_sales"," low_sales"))</f>
        <v>low_profit high_sales</v>
      </c>
      <c r="R10249" s="3"/>
    </row>
    <row r="10250" spans="1:18" ht="14.25" customHeight="1" x14ac:dyDescent="0.3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Table5[[#This Row],[sales]]-(Table5[[#This Row],[sales]]*Table5[[#This Row],[discount]])</f>
        <v>85.2774</v>
      </c>
      <c r="O10250" s="6">
        <f>Table5[[#This Row],[profit]]/Table5[[#This Row],[net_sales]]</f>
        <v>0.29116741364065973</v>
      </c>
      <c r="P10250" s="3" t="str">
        <f>IF(Table5[[#This Row],[Profit_Percentage]]&lt;=24.5%,"low","high")</f>
        <v>high</v>
      </c>
      <c r="Q10250" s="3" t="str">
        <f>IF(Table5[[#This Row],[Profit_Percentage]]&gt;25%,"high_profit","low_profit")&amp;(IF(Table5[[#This Row],[net_sales]]&gt;1000," high_sales"," low_sales"))</f>
        <v>high_profit low_sales</v>
      </c>
      <c r="R10250" s="3"/>
    </row>
    <row r="10251" spans="1:18" ht="14.25" customHeight="1" x14ac:dyDescent="0.3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Table5[[#This Row],[sales]]-(Table5[[#This Row],[sales]]*Table5[[#This Row],[discount]])</f>
        <v>1271.7088999999999</v>
      </c>
      <c r="O10251" s="6">
        <f>Table5[[#This Row],[profit]]/Table5[[#This Row],[net_sales]]</f>
        <v>0.17754063056411734</v>
      </c>
      <c r="P10251" s="3" t="str">
        <f>IF(Table5[[#This Row],[Profit_Percentage]]&lt;=24.5%,"low","high")</f>
        <v>low</v>
      </c>
      <c r="Q10251" s="3" t="str">
        <f>IF(Table5[[#This Row],[Profit_Percentage]]&gt;25%,"high_profit","low_profit")&amp;(IF(Table5[[#This Row],[net_sales]]&gt;1000," high_sales"," low_sales"))</f>
        <v>low_profit high_sales</v>
      </c>
      <c r="R10251" s="3"/>
    </row>
    <row r="10252" spans="1:18" ht="14.25" customHeight="1" x14ac:dyDescent="0.3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Table5[[#This Row],[sales]]-(Table5[[#This Row],[sales]]*Table5[[#This Row],[discount]])</f>
        <v>2025.7414000000001</v>
      </c>
      <c r="O10252" s="6">
        <f>Table5[[#This Row],[profit]]/Table5[[#This Row],[net_sales]]</f>
        <v>0.26988637345319594</v>
      </c>
      <c r="P10252" s="3" t="str">
        <f>IF(Table5[[#This Row],[Profit_Percentage]]&lt;=24.5%,"low","high")</f>
        <v>high</v>
      </c>
      <c r="Q10252" s="3" t="str">
        <f>IF(Table5[[#This Row],[Profit_Percentage]]&gt;25%,"high_profit","low_profit")&amp;(IF(Table5[[#This Row],[net_sales]]&gt;1000," high_sales"," low_sales"))</f>
        <v>high_profit high_sales</v>
      </c>
      <c r="R10252" s="3"/>
    </row>
    <row r="10253" spans="1:18" ht="14.25" customHeight="1" x14ac:dyDescent="0.3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Table5[[#This Row],[sales]]-(Table5[[#This Row],[sales]]*Table5[[#This Row],[discount]])</f>
        <v>829.21719999999993</v>
      </c>
      <c r="O10253" s="6">
        <f>Table5[[#This Row],[profit]]/Table5[[#This Row],[net_sales]]</f>
        <v>0.17889161006308119</v>
      </c>
      <c r="P10253" s="3" t="str">
        <f>IF(Table5[[#This Row],[Profit_Percentage]]&lt;=24.5%,"low","high")</f>
        <v>low</v>
      </c>
      <c r="Q10253" s="3" t="str">
        <f>IF(Table5[[#This Row],[Profit_Percentage]]&gt;25%,"high_profit","low_profit")&amp;(IF(Table5[[#This Row],[net_sales]]&gt;1000," high_sales"," low_sales"))</f>
        <v>low_profit low_sales</v>
      </c>
      <c r="R10253" s="3"/>
    </row>
    <row r="10254" spans="1:18" ht="14.25" customHeight="1" x14ac:dyDescent="0.3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Table5[[#This Row],[sales]]-(Table5[[#This Row],[sales]]*Table5[[#This Row],[discount]])</f>
        <v>2248.2530999999999</v>
      </c>
      <c r="O10254" s="6">
        <f>Table5[[#This Row],[profit]]/Table5[[#This Row],[net_sales]]</f>
        <v>0.36784114742241436</v>
      </c>
      <c r="P10254" s="3" t="str">
        <f>IF(Table5[[#This Row],[Profit_Percentage]]&lt;=24.5%,"low","high")</f>
        <v>high</v>
      </c>
      <c r="Q10254" s="3" t="str">
        <f>IF(Table5[[#This Row],[Profit_Percentage]]&gt;25%,"high_profit","low_profit")&amp;(IF(Table5[[#This Row],[net_sales]]&gt;1000," high_sales"," low_sales"))</f>
        <v>high_profit high_sales</v>
      </c>
      <c r="R10254" s="3"/>
    </row>
    <row r="10255" spans="1:18" ht="14.25" customHeight="1" x14ac:dyDescent="0.3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Table5[[#This Row],[sales]]-(Table5[[#This Row],[sales]]*Table5[[#This Row],[discount]])</f>
        <v>751.49369999999999</v>
      </c>
      <c r="O10255" s="6">
        <f>Table5[[#This Row],[profit]]/Table5[[#This Row],[net_sales]]</f>
        <v>0.18528432107947146</v>
      </c>
      <c r="P10255" s="3" t="str">
        <f>IF(Table5[[#This Row],[Profit_Percentage]]&lt;=24.5%,"low","high")</f>
        <v>low</v>
      </c>
      <c r="Q10255" s="3" t="str">
        <f>IF(Table5[[#This Row],[Profit_Percentage]]&gt;25%,"high_profit","low_profit")&amp;(IF(Table5[[#This Row],[net_sales]]&gt;1000," high_sales"," low_sales"))</f>
        <v>low_profit low_sales</v>
      </c>
      <c r="R10255" s="3"/>
    </row>
    <row r="10256" spans="1:18" ht="14.25" customHeight="1" x14ac:dyDescent="0.3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Table5[[#This Row],[sales]]-(Table5[[#This Row],[sales]]*Table5[[#This Row],[discount]])</f>
        <v>437.74830000000003</v>
      </c>
      <c r="O10256" s="6">
        <f>Table5[[#This Row],[profit]]/Table5[[#This Row],[net_sales]]</f>
        <v>0.46670655260111804</v>
      </c>
      <c r="P10256" s="3" t="str">
        <f>IF(Table5[[#This Row],[Profit_Percentage]]&lt;=24.5%,"low","high")</f>
        <v>high</v>
      </c>
      <c r="Q10256" s="3" t="str">
        <f>IF(Table5[[#This Row],[Profit_Percentage]]&gt;25%,"high_profit","low_profit")&amp;(IF(Table5[[#This Row],[net_sales]]&gt;1000," high_sales"," low_sales"))</f>
        <v>high_profit low_sales</v>
      </c>
      <c r="R10256" s="3"/>
    </row>
    <row r="10257" spans="1:18" ht="14.25" customHeight="1" x14ac:dyDescent="0.3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Table5[[#This Row],[sales]]-(Table5[[#This Row],[sales]]*Table5[[#This Row],[discount]])</f>
        <v>3301.5445</v>
      </c>
      <c r="O10257" s="6">
        <f>Table5[[#This Row],[profit]]/Table5[[#This Row],[net_sales]]</f>
        <v>0.27419591042919456</v>
      </c>
      <c r="P10257" s="3" t="str">
        <f>IF(Table5[[#This Row],[Profit_Percentage]]&lt;=24.5%,"low","high")</f>
        <v>high</v>
      </c>
      <c r="Q10257" s="3" t="str">
        <f>IF(Table5[[#This Row],[Profit_Percentage]]&gt;25%,"high_profit","low_profit")&amp;(IF(Table5[[#This Row],[net_sales]]&gt;1000," high_sales"," low_sales"))</f>
        <v>high_profit high_sales</v>
      </c>
      <c r="R10257" s="3"/>
    </row>
    <row r="10258" spans="1:18" ht="14.25" customHeight="1" x14ac:dyDescent="0.3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Table5[[#This Row],[sales]]-(Table5[[#This Row],[sales]]*Table5[[#This Row],[discount]])</f>
        <v>1110.7163</v>
      </c>
      <c r="O10258" s="6">
        <f>Table5[[#This Row],[profit]]/Table5[[#This Row],[net_sales]]</f>
        <v>0.36682634440495737</v>
      </c>
      <c r="P10258" s="3" t="str">
        <f>IF(Table5[[#This Row],[Profit_Percentage]]&lt;=24.5%,"low","high")</f>
        <v>high</v>
      </c>
      <c r="Q10258" s="3" t="str">
        <f>IF(Table5[[#This Row],[Profit_Percentage]]&gt;25%,"high_profit","low_profit")&amp;(IF(Table5[[#This Row],[net_sales]]&gt;1000," high_sales"," low_sales"))</f>
        <v>high_profit high_sales</v>
      </c>
      <c r="R10258" s="3"/>
    </row>
    <row r="10259" spans="1:18" ht="14.25" customHeight="1" x14ac:dyDescent="0.3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Table5[[#This Row],[sales]]-(Table5[[#This Row],[sales]]*Table5[[#This Row],[discount]])</f>
        <v>1203.5873999999999</v>
      </c>
      <c r="O10259" s="6">
        <f>Table5[[#This Row],[profit]]/Table5[[#This Row],[net_sales]]</f>
        <v>0.10106453424155155</v>
      </c>
      <c r="P10259" s="3" t="str">
        <f>IF(Table5[[#This Row],[Profit_Percentage]]&lt;=24.5%,"low","high")</f>
        <v>low</v>
      </c>
      <c r="Q10259" s="3" t="str">
        <f>IF(Table5[[#This Row],[Profit_Percentage]]&gt;25%,"high_profit","low_profit")&amp;(IF(Table5[[#This Row],[net_sales]]&gt;1000," high_sales"," low_sales"))</f>
        <v>low_profit high_sales</v>
      </c>
      <c r="R10259" s="3"/>
    </row>
    <row r="10260" spans="1:18" ht="14.25" customHeight="1" x14ac:dyDescent="0.3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Table5[[#This Row],[sales]]-(Table5[[#This Row],[sales]]*Table5[[#This Row],[discount]])</f>
        <v>2059.1704</v>
      </c>
      <c r="O10260" s="6">
        <f>Table5[[#This Row],[profit]]/Table5[[#This Row],[net_sales]]</f>
        <v>0.12811955727413332</v>
      </c>
      <c r="P10260" s="3" t="str">
        <f>IF(Table5[[#This Row],[Profit_Percentage]]&lt;=24.5%,"low","high")</f>
        <v>low</v>
      </c>
      <c r="Q10260" s="3" t="str">
        <f>IF(Table5[[#This Row],[Profit_Percentage]]&gt;25%,"high_profit","low_profit")&amp;(IF(Table5[[#This Row],[net_sales]]&gt;1000," high_sales"," low_sales"))</f>
        <v>low_profit high_sales</v>
      </c>
      <c r="R10260" s="3"/>
    </row>
    <row r="10261" spans="1:18" ht="14.25" customHeight="1" x14ac:dyDescent="0.3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Table5[[#This Row],[sales]]-(Table5[[#This Row],[sales]]*Table5[[#This Row],[discount]])</f>
        <v>548.60400000000004</v>
      </c>
      <c r="O10261" s="6">
        <f>Table5[[#This Row],[profit]]/Table5[[#This Row],[net_sales]]</f>
        <v>0.34640651544647866</v>
      </c>
      <c r="P10261" s="3" t="str">
        <f>IF(Table5[[#This Row],[Profit_Percentage]]&lt;=24.5%,"low","high")</f>
        <v>high</v>
      </c>
      <c r="Q10261" s="3" t="str">
        <f>IF(Table5[[#This Row],[Profit_Percentage]]&gt;25%,"high_profit","low_profit")&amp;(IF(Table5[[#This Row],[net_sales]]&gt;1000," high_sales"," low_sales"))</f>
        <v>high_profit low_sales</v>
      </c>
      <c r="R10261" s="3"/>
    </row>
    <row r="10262" spans="1:18" ht="14.25" customHeight="1" x14ac:dyDescent="0.3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Table5[[#This Row],[sales]]-(Table5[[#This Row],[sales]]*Table5[[#This Row],[discount]])</f>
        <v>2164.4080000000004</v>
      </c>
      <c r="O10262" s="6">
        <f>Table5[[#This Row],[profit]]/Table5[[#This Row],[net_sales]]</f>
        <v>0.21150818145192585</v>
      </c>
      <c r="P10262" s="3" t="str">
        <f>IF(Table5[[#This Row],[Profit_Percentage]]&lt;=24.5%,"low","high")</f>
        <v>low</v>
      </c>
      <c r="Q10262" s="3" t="str">
        <f>IF(Table5[[#This Row],[Profit_Percentage]]&gt;25%,"high_profit","low_profit")&amp;(IF(Table5[[#This Row],[net_sales]]&gt;1000," high_sales"," low_sales"))</f>
        <v>low_profit high_sales</v>
      </c>
      <c r="R10262" s="3"/>
    </row>
    <row r="10263" spans="1:18" ht="14.25" customHeight="1" x14ac:dyDescent="0.3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Table5[[#This Row],[sales]]-(Table5[[#This Row],[sales]]*Table5[[#This Row],[discount]])</f>
        <v>2436.5796</v>
      </c>
      <c r="O10263" s="6">
        <f>Table5[[#This Row],[profit]]/Table5[[#This Row],[net_sales]]</f>
        <v>0.38601242495833094</v>
      </c>
      <c r="P10263" s="3" t="str">
        <f>IF(Table5[[#This Row],[Profit_Percentage]]&lt;=24.5%,"low","high")</f>
        <v>high</v>
      </c>
      <c r="Q10263" s="3" t="str">
        <f>IF(Table5[[#This Row],[Profit_Percentage]]&gt;25%,"high_profit","low_profit")&amp;(IF(Table5[[#This Row],[net_sales]]&gt;1000," high_sales"," low_sales"))</f>
        <v>high_profit high_sales</v>
      </c>
      <c r="R10263" s="3"/>
    </row>
    <row r="10264" spans="1:18" ht="14.25" customHeight="1" x14ac:dyDescent="0.3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Table5[[#This Row],[sales]]-(Table5[[#This Row],[sales]]*Table5[[#This Row],[discount]])</f>
        <v>1885.2125000000001</v>
      </c>
      <c r="O10264" s="6">
        <f>Table5[[#This Row],[profit]]/Table5[[#This Row],[net_sales]]</f>
        <v>0.27373041500626583</v>
      </c>
      <c r="P10264" s="3" t="str">
        <f>IF(Table5[[#This Row],[Profit_Percentage]]&lt;=24.5%,"low","high")</f>
        <v>high</v>
      </c>
      <c r="Q10264" s="3" t="str">
        <f>IF(Table5[[#This Row],[Profit_Percentage]]&gt;25%,"high_profit","low_profit")&amp;(IF(Table5[[#This Row],[net_sales]]&gt;1000," high_sales"," low_sales"))</f>
        <v>high_profit high_sales</v>
      </c>
      <c r="R10264" s="3"/>
    </row>
    <row r="10265" spans="1:18" ht="14.25" customHeight="1" x14ac:dyDescent="0.3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Table5[[#This Row],[sales]]-(Table5[[#This Row],[sales]]*Table5[[#This Row],[discount]])</f>
        <v>193.4238</v>
      </c>
      <c r="O10265" s="6">
        <f>Table5[[#This Row],[profit]]/Table5[[#This Row],[net_sales]]</f>
        <v>0.42331915720816155</v>
      </c>
      <c r="P10265" s="3" t="str">
        <f>IF(Table5[[#This Row],[Profit_Percentage]]&lt;=24.5%,"low","high")</f>
        <v>high</v>
      </c>
      <c r="Q10265" s="3" t="str">
        <f>IF(Table5[[#This Row],[Profit_Percentage]]&gt;25%,"high_profit","low_profit")&amp;(IF(Table5[[#This Row],[net_sales]]&gt;1000," high_sales"," low_sales"))</f>
        <v>high_profit low_sales</v>
      </c>
      <c r="R10265" s="3"/>
    </row>
    <row r="10266" spans="1:18" ht="14.25" customHeight="1" x14ac:dyDescent="0.3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Table5[[#This Row],[sales]]-(Table5[[#This Row],[sales]]*Table5[[#This Row],[discount]])</f>
        <v>1614.3407999999999</v>
      </c>
      <c r="O10266" s="6">
        <f>Table5[[#This Row],[profit]]/Table5[[#This Row],[net_sales]]</f>
        <v>0.50417483098983806</v>
      </c>
      <c r="P10266" s="3" t="str">
        <f>IF(Table5[[#This Row],[Profit_Percentage]]&lt;=24.5%,"low","high")</f>
        <v>high</v>
      </c>
      <c r="Q10266" s="3" t="str">
        <f>IF(Table5[[#This Row],[Profit_Percentage]]&gt;25%,"high_profit","low_profit")&amp;(IF(Table5[[#This Row],[net_sales]]&gt;1000," high_sales"," low_sales"))</f>
        <v>high_profit high_sales</v>
      </c>
      <c r="R10266" s="3"/>
    </row>
    <row r="10267" spans="1:18" ht="14.25" customHeight="1" x14ac:dyDescent="0.3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Table5[[#This Row],[sales]]-(Table5[[#This Row],[sales]]*Table5[[#This Row],[discount]])</f>
        <v>476.74</v>
      </c>
      <c r="O10267" s="6">
        <f>Table5[[#This Row],[profit]]/Table5[[#This Row],[net_sales]]</f>
        <v>0.20835256114443931</v>
      </c>
      <c r="P10267" s="3" t="str">
        <f>IF(Table5[[#This Row],[Profit_Percentage]]&lt;=24.5%,"low","high")</f>
        <v>low</v>
      </c>
      <c r="Q10267" s="3" t="str">
        <f>IF(Table5[[#This Row],[Profit_Percentage]]&gt;25%,"high_profit","low_profit")&amp;(IF(Table5[[#This Row],[net_sales]]&gt;1000," high_sales"," low_sales"))</f>
        <v>low_profit low_sales</v>
      </c>
      <c r="R10267" s="3"/>
    </row>
    <row r="10268" spans="1:18" ht="14.25" customHeight="1" x14ac:dyDescent="0.3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Table5[[#This Row],[sales]]-(Table5[[#This Row],[sales]]*Table5[[#This Row],[discount]])</f>
        <v>1111.8075000000001</v>
      </c>
      <c r="O10268" s="6">
        <f>Table5[[#This Row],[profit]]/Table5[[#This Row],[net_sales]]</f>
        <v>9.6365602858408478E-2</v>
      </c>
      <c r="P10268" s="3" t="str">
        <f>IF(Table5[[#This Row],[Profit_Percentage]]&lt;=24.5%,"low","high")</f>
        <v>low</v>
      </c>
      <c r="Q10268" s="3" t="str">
        <f>IF(Table5[[#This Row],[Profit_Percentage]]&gt;25%,"high_profit","low_profit")&amp;(IF(Table5[[#This Row],[net_sales]]&gt;1000," high_sales"," low_sales"))</f>
        <v>low_profit high_sales</v>
      </c>
      <c r="R10268" s="3"/>
    </row>
    <row r="10269" spans="1:18" ht="14.25" customHeight="1" x14ac:dyDescent="0.3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Table5[[#This Row],[sales]]-(Table5[[#This Row],[sales]]*Table5[[#This Row],[discount]])</f>
        <v>3027.0210999999999</v>
      </c>
      <c r="O10269" s="6">
        <f>Table5[[#This Row],[profit]]/Table5[[#This Row],[net_sales]]</f>
        <v>0.10886940959876362</v>
      </c>
      <c r="P10269" s="3" t="str">
        <f>IF(Table5[[#This Row],[Profit_Percentage]]&lt;=24.5%,"low","high")</f>
        <v>low</v>
      </c>
      <c r="Q10269" s="3" t="str">
        <f>IF(Table5[[#This Row],[Profit_Percentage]]&gt;25%,"high_profit","low_profit")&amp;(IF(Table5[[#This Row],[net_sales]]&gt;1000," high_sales"," low_sales"))</f>
        <v>low_profit high_sales</v>
      </c>
      <c r="R10269" s="3"/>
    </row>
    <row r="10270" spans="1:18" ht="14.25" customHeight="1" x14ac:dyDescent="0.3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Table5[[#This Row],[sales]]-(Table5[[#This Row],[sales]]*Table5[[#This Row],[discount]])</f>
        <v>92.544000000000011</v>
      </c>
      <c r="O10270" s="6">
        <f>Table5[[#This Row],[profit]]/Table5[[#This Row],[net_sales]]</f>
        <v>0.17645660442600272</v>
      </c>
      <c r="P10270" s="3" t="str">
        <f>IF(Table5[[#This Row],[Profit_Percentage]]&lt;=24.5%,"low","high")</f>
        <v>low</v>
      </c>
      <c r="Q10270" s="3" t="str">
        <f>IF(Table5[[#This Row],[Profit_Percentage]]&gt;25%,"high_profit","low_profit")&amp;(IF(Table5[[#This Row],[net_sales]]&gt;1000," high_sales"," low_sales"))</f>
        <v>low_profit low_sales</v>
      </c>
      <c r="R10270" s="3"/>
    </row>
    <row r="10271" spans="1:18" ht="14.25" customHeight="1" x14ac:dyDescent="0.3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Table5[[#This Row],[sales]]-(Table5[[#This Row],[sales]]*Table5[[#This Row],[discount]])</f>
        <v>381.89600000000002</v>
      </c>
      <c r="O10271" s="6">
        <f>Table5[[#This Row],[profit]]/Table5[[#This Row],[net_sales]]</f>
        <v>0.33147767978716719</v>
      </c>
      <c r="P10271" s="3" t="str">
        <f>IF(Table5[[#This Row],[Profit_Percentage]]&lt;=24.5%,"low","high")</f>
        <v>high</v>
      </c>
      <c r="Q10271" s="3" t="str">
        <f>IF(Table5[[#This Row],[Profit_Percentage]]&gt;25%,"high_profit","low_profit")&amp;(IF(Table5[[#This Row],[net_sales]]&gt;1000," high_sales"," low_sales"))</f>
        <v>high_profit low_sales</v>
      </c>
      <c r="R10271" s="3"/>
    </row>
    <row r="10272" spans="1:18" ht="14.25" customHeight="1" x14ac:dyDescent="0.3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Table5[[#This Row],[sales]]-(Table5[[#This Row],[sales]]*Table5[[#This Row],[discount]])</f>
        <v>1673.6271999999999</v>
      </c>
      <c r="O10272" s="6">
        <f>Table5[[#This Row],[profit]]/Table5[[#This Row],[net_sales]]</f>
        <v>0.21902129697700901</v>
      </c>
      <c r="P10272" s="3" t="str">
        <f>IF(Table5[[#This Row],[Profit_Percentage]]&lt;=24.5%,"low","high")</f>
        <v>low</v>
      </c>
      <c r="Q10272" s="3" t="str">
        <f>IF(Table5[[#This Row],[Profit_Percentage]]&gt;25%,"high_profit","low_profit")&amp;(IF(Table5[[#This Row],[net_sales]]&gt;1000," high_sales"," low_sales"))</f>
        <v>low_profit high_sales</v>
      </c>
      <c r="R10272" s="3"/>
    </row>
    <row r="10273" spans="1:18" ht="14.25" customHeight="1" x14ac:dyDescent="0.3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Table5[[#This Row],[sales]]-(Table5[[#This Row],[sales]]*Table5[[#This Row],[discount]])</f>
        <v>3148.1351999999997</v>
      </c>
      <c r="O10273" s="6">
        <f>Table5[[#This Row],[profit]]/Table5[[#This Row],[net_sales]]</f>
        <v>0.22877352916736235</v>
      </c>
      <c r="P10273" s="3" t="str">
        <f>IF(Table5[[#This Row],[Profit_Percentage]]&lt;=24.5%,"low","high")</f>
        <v>low</v>
      </c>
      <c r="Q10273" s="3" t="str">
        <f>IF(Table5[[#This Row],[Profit_Percentage]]&gt;25%,"high_profit","low_profit")&amp;(IF(Table5[[#This Row],[net_sales]]&gt;1000," high_sales"," low_sales"))</f>
        <v>low_profit high_sales</v>
      </c>
      <c r="R10273" s="3"/>
    </row>
    <row r="10274" spans="1:18" ht="14.25" customHeight="1" x14ac:dyDescent="0.3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Table5[[#This Row],[sales]]-(Table5[[#This Row],[sales]]*Table5[[#This Row],[discount]])</f>
        <v>1071.0910000000001</v>
      </c>
      <c r="O10274" s="6">
        <f>Table5[[#This Row],[profit]]/Table5[[#This Row],[net_sales]]</f>
        <v>0.20086995409353639</v>
      </c>
      <c r="P10274" s="3" t="str">
        <f>IF(Table5[[#This Row],[Profit_Percentage]]&lt;=24.5%,"low","high")</f>
        <v>low</v>
      </c>
      <c r="Q10274" s="3" t="str">
        <f>IF(Table5[[#This Row],[Profit_Percentage]]&gt;25%,"high_profit","low_profit")&amp;(IF(Table5[[#This Row],[net_sales]]&gt;1000," high_sales"," low_sales"))</f>
        <v>low_profit high_sales</v>
      </c>
      <c r="R10274" s="3"/>
    </row>
    <row r="10275" spans="1:18" ht="14.25" customHeight="1" x14ac:dyDescent="0.3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Table5[[#This Row],[sales]]-(Table5[[#This Row],[sales]]*Table5[[#This Row],[discount]])</f>
        <v>478.85749999999996</v>
      </c>
      <c r="O10275" s="6">
        <f>Table5[[#This Row],[profit]]/Table5[[#This Row],[net_sales]]</f>
        <v>0.11874096155954539</v>
      </c>
      <c r="P10275" s="3" t="str">
        <f>IF(Table5[[#This Row],[Profit_Percentage]]&lt;=24.5%,"low","high")</f>
        <v>low</v>
      </c>
      <c r="Q10275" s="3" t="str">
        <f>IF(Table5[[#This Row],[Profit_Percentage]]&gt;25%,"high_profit","low_profit")&amp;(IF(Table5[[#This Row],[net_sales]]&gt;1000," high_sales"," low_sales"))</f>
        <v>low_profit low_sales</v>
      </c>
      <c r="R10275" s="3"/>
    </row>
    <row r="10276" spans="1:18" ht="14.25" customHeight="1" x14ac:dyDescent="0.3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Table5[[#This Row],[sales]]-(Table5[[#This Row],[sales]]*Table5[[#This Row],[discount]])</f>
        <v>1870.7539000000002</v>
      </c>
      <c r="O10276" s="6">
        <f>Table5[[#This Row],[profit]]/Table5[[#This Row],[net_sales]]</f>
        <v>0.17840401134537257</v>
      </c>
      <c r="P10276" s="3" t="str">
        <f>IF(Table5[[#This Row],[Profit_Percentage]]&lt;=24.5%,"low","high")</f>
        <v>low</v>
      </c>
      <c r="Q10276" s="3" t="str">
        <f>IF(Table5[[#This Row],[Profit_Percentage]]&gt;25%,"high_profit","low_profit")&amp;(IF(Table5[[#This Row],[net_sales]]&gt;1000," high_sales"," low_sales"))</f>
        <v>low_profit high_sales</v>
      </c>
      <c r="R10276" s="3"/>
    </row>
    <row r="10277" spans="1:18" ht="14.25" customHeight="1" x14ac:dyDescent="0.3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Table5[[#This Row],[sales]]-(Table5[[#This Row],[sales]]*Table5[[#This Row],[discount]])</f>
        <v>2617.9065000000001</v>
      </c>
      <c r="O10277" s="6">
        <f>Table5[[#This Row],[profit]]/Table5[[#This Row],[net_sales]]</f>
        <v>0.14142598293712935</v>
      </c>
      <c r="P10277" s="3" t="str">
        <f>IF(Table5[[#This Row],[Profit_Percentage]]&lt;=24.5%,"low","high")</f>
        <v>low</v>
      </c>
      <c r="Q10277" s="3" t="str">
        <f>IF(Table5[[#This Row],[Profit_Percentage]]&gt;25%,"high_profit","low_profit")&amp;(IF(Table5[[#This Row],[net_sales]]&gt;1000," high_sales"," low_sales"))</f>
        <v>low_profit high_sales</v>
      </c>
      <c r="R10277" s="3"/>
    </row>
    <row r="10278" spans="1:18" ht="14.25" customHeight="1" x14ac:dyDescent="0.3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Table5[[#This Row],[sales]]-(Table5[[#This Row],[sales]]*Table5[[#This Row],[discount]])</f>
        <v>1197.6327999999999</v>
      </c>
      <c r="O10278" s="6">
        <f>Table5[[#This Row],[profit]]/Table5[[#This Row],[net_sales]]</f>
        <v>0.13737933697206692</v>
      </c>
      <c r="P10278" s="3" t="str">
        <f>IF(Table5[[#This Row],[Profit_Percentage]]&lt;=24.5%,"low","high")</f>
        <v>low</v>
      </c>
      <c r="Q10278" s="3" t="str">
        <f>IF(Table5[[#This Row],[Profit_Percentage]]&gt;25%,"high_profit","low_profit")&amp;(IF(Table5[[#This Row],[net_sales]]&gt;1000," high_sales"," low_sales"))</f>
        <v>low_profit high_sales</v>
      </c>
      <c r="R10278" s="3"/>
    </row>
    <row r="10279" spans="1:18" ht="14.25" customHeight="1" x14ac:dyDescent="0.3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Table5[[#This Row],[sales]]-(Table5[[#This Row],[sales]]*Table5[[#This Row],[discount]])</f>
        <v>3317.0200000000004</v>
      </c>
      <c r="O10279" s="6">
        <f>Table5[[#This Row],[profit]]/Table5[[#This Row],[net_sales]]</f>
        <v>0.22012529318484661</v>
      </c>
      <c r="P10279" s="3" t="str">
        <f>IF(Table5[[#This Row],[Profit_Percentage]]&lt;=24.5%,"low","high")</f>
        <v>low</v>
      </c>
      <c r="Q10279" s="3" t="str">
        <f>IF(Table5[[#This Row],[Profit_Percentage]]&gt;25%,"high_profit","low_profit")&amp;(IF(Table5[[#This Row],[net_sales]]&gt;1000," high_sales"," low_sales"))</f>
        <v>low_profit high_sales</v>
      </c>
      <c r="R10279" s="3"/>
    </row>
    <row r="10280" spans="1:18" ht="14.25" customHeight="1" x14ac:dyDescent="0.3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Table5[[#This Row],[sales]]-(Table5[[#This Row],[sales]]*Table5[[#This Row],[discount]])</f>
        <v>1030.9110000000001</v>
      </c>
      <c r="O10280" s="6">
        <f>Table5[[#This Row],[profit]]/Table5[[#This Row],[net_sales]]</f>
        <v>0.21031883450656746</v>
      </c>
      <c r="P10280" s="3" t="str">
        <f>IF(Table5[[#This Row],[Profit_Percentage]]&lt;=24.5%,"low","high")</f>
        <v>low</v>
      </c>
      <c r="Q10280" s="3" t="str">
        <f>IF(Table5[[#This Row],[Profit_Percentage]]&gt;25%,"high_profit","low_profit")&amp;(IF(Table5[[#This Row],[net_sales]]&gt;1000," high_sales"," low_sales"))</f>
        <v>low_profit high_sales</v>
      </c>
      <c r="R10280" s="3"/>
    </row>
    <row r="10281" spans="1:18" ht="14.25" customHeight="1" x14ac:dyDescent="0.3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Table5[[#This Row],[sales]]-(Table5[[#This Row],[sales]]*Table5[[#This Row],[discount]])</f>
        <v>845.5095</v>
      </c>
      <c r="O10281" s="6">
        <f>Table5[[#This Row],[profit]]/Table5[[#This Row],[net_sales]]</f>
        <v>0.52334125163584799</v>
      </c>
      <c r="P10281" s="3" t="str">
        <f>IF(Table5[[#This Row],[Profit_Percentage]]&lt;=24.5%,"low","high")</f>
        <v>high</v>
      </c>
      <c r="Q10281" s="3" t="str">
        <f>IF(Table5[[#This Row],[Profit_Percentage]]&gt;25%,"high_profit","low_profit")&amp;(IF(Table5[[#This Row],[net_sales]]&gt;1000," high_sales"," low_sales"))</f>
        <v>high_profit low_sales</v>
      </c>
      <c r="R10281" s="3"/>
    </row>
    <row r="10282" spans="1:18" ht="14.25" customHeight="1" x14ac:dyDescent="0.3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Table5[[#This Row],[sales]]-(Table5[[#This Row],[sales]]*Table5[[#This Row],[discount]])</f>
        <v>527.46420000000001</v>
      </c>
      <c r="O10282" s="6">
        <f>Table5[[#This Row],[profit]]/Table5[[#This Row],[net_sales]]</f>
        <v>0.25133459294488608</v>
      </c>
      <c r="P10282" s="3" t="str">
        <f>IF(Table5[[#This Row],[Profit_Percentage]]&lt;=24.5%,"low","high")</f>
        <v>high</v>
      </c>
      <c r="Q10282" s="3" t="str">
        <f>IF(Table5[[#This Row],[Profit_Percentage]]&gt;25%,"high_profit","low_profit")&amp;(IF(Table5[[#This Row],[net_sales]]&gt;1000," high_sales"," low_sales"))</f>
        <v>high_profit low_sales</v>
      </c>
      <c r="R10282" s="3"/>
    </row>
    <row r="10283" spans="1:18" ht="14.25" customHeight="1" x14ac:dyDescent="0.3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Table5[[#This Row],[sales]]-(Table5[[#This Row],[sales]]*Table5[[#This Row],[discount]])</f>
        <v>2672.6995999999999</v>
      </c>
      <c r="O10283" s="6">
        <f>Table5[[#This Row],[profit]]/Table5[[#This Row],[net_sales]]</f>
        <v>0.28257571483155086</v>
      </c>
      <c r="P10283" s="3" t="str">
        <f>IF(Table5[[#This Row],[Profit_Percentage]]&lt;=24.5%,"low","high")</f>
        <v>high</v>
      </c>
      <c r="Q10283" s="3" t="str">
        <f>IF(Table5[[#This Row],[Profit_Percentage]]&gt;25%,"high_profit","low_profit")&amp;(IF(Table5[[#This Row],[net_sales]]&gt;1000," high_sales"," low_sales"))</f>
        <v>high_profit high_sales</v>
      </c>
      <c r="R10283" s="3"/>
    </row>
    <row r="10284" spans="1:18" ht="14.25" customHeight="1" x14ac:dyDescent="0.3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Table5[[#This Row],[sales]]-(Table5[[#This Row],[sales]]*Table5[[#This Row],[discount]])</f>
        <v>1590.9745</v>
      </c>
      <c r="O10284" s="6">
        <f>Table5[[#This Row],[profit]]/Table5[[#This Row],[net_sales]]</f>
        <v>0.28399575228892732</v>
      </c>
      <c r="P10284" s="3" t="str">
        <f>IF(Table5[[#This Row],[Profit_Percentage]]&lt;=24.5%,"low","high")</f>
        <v>high</v>
      </c>
      <c r="Q10284" s="3" t="str">
        <f>IF(Table5[[#This Row],[Profit_Percentage]]&gt;25%,"high_profit","low_profit")&amp;(IF(Table5[[#This Row],[net_sales]]&gt;1000," high_sales"," low_sales"))</f>
        <v>high_profit high_sales</v>
      </c>
      <c r="R10284" s="3"/>
    </row>
    <row r="10285" spans="1:18" ht="14.25" customHeight="1" x14ac:dyDescent="0.3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Table5[[#This Row],[sales]]-(Table5[[#This Row],[sales]]*Table5[[#This Row],[discount]])</f>
        <v>2097.3836000000001</v>
      </c>
      <c r="O10285" s="6">
        <f>Table5[[#This Row],[profit]]/Table5[[#This Row],[net_sales]]</f>
        <v>0.52109685610205014</v>
      </c>
      <c r="P10285" s="3" t="str">
        <f>IF(Table5[[#This Row],[Profit_Percentage]]&lt;=24.5%,"low","high")</f>
        <v>high</v>
      </c>
      <c r="Q10285" s="3" t="str">
        <f>IF(Table5[[#This Row],[Profit_Percentage]]&gt;25%,"high_profit","low_profit")&amp;(IF(Table5[[#This Row],[net_sales]]&gt;1000," high_sales"," low_sales"))</f>
        <v>high_profit high_sales</v>
      </c>
      <c r="R10285" s="3"/>
    </row>
    <row r="10286" spans="1:18" ht="14.25" customHeight="1" x14ac:dyDescent="0.3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Table5[[#This Row],[sales]]-(Table5[[#This Row],[sales]]*Table5[[#This Row],[discount]])</f>
        <v>4667.1455999999998</v>
      </c>
      <c r="O10286" s="6">
        <f>Table5[[#This Row],[profit]]/Table5[[#This Row],[net_sales]]</f>
        <v>0.21316455179799834</v>
      </c>
      <c r="P10286" s="3" t="str">
        <f>IF(Table5[[#This Row],[Profit_Percentage]]&lt;=24.5%,"low","high")</f>
        <v>low</v>
      </c>
      <c r="Q10286" s="3" t="str">
        <f>IF(Table5[[#This Row],[Profit_Percentage]]&gt;25%,"high_profit","low_profit")&amp;(IF(Table5[[#This Row],[net_sales]]&gt;1000," high_sales"," low_sales"))</f>
        <v>low_profit high_sales</v>
      </c>
      <c r="R10286" s="3"/>
    </row>
    <row r="10287" spans="1:18" ht="14.25" customHeight="1" x14ac:dyDescent="0.3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Table5[[#This Row],[sales]]-(Table5[[#This Row],[sales]]*Table5[[#This Row],[discount]])</f>
        <v>285.7946</v>
      </c>
      <c r="O10287" s="6">
        <f>Table5[[#This Row],[profit]]/Table5[[#This Row],[net_sales]]</f>
        <v>0.19797434941038072</v>
      </c>
      <c r="P10287" s="3" t="str">
        <f>IF(Table5[[#This Row],[Profit_Percentage]]&lt;=24.5%,"low","high")</f>
        <v>low</v>
      </c>
      <c r="Q10287" s="3" t="str">
        <f>IF(Table5[[#This Row],[Profit_Percentage]]&gt;25%,"high_profit","low_profit")&amp;(IF(Table5[[#This Row],[net_sales]]&gt;1000," high_sales"," low_sales"))</f>
        <v>low_profit low_sales</v>
      </c>
      <c r="R10287" s="3"/>
    </row>
    <row r="10288" spans="1:18" ht="14.25" customHeight="1" x14ac:dyDescent="0.3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Table5[[#This Row],[sales]]-(Table5[[#This Row],[sales]]*Table5[[#This Row],[discount]])</f>
        <v>2930.1170000000002</v>
      </c>
      <c r="O10288" s="6">
        <f>Table5[[#This Row],[profit]]/Table5[[#This Row],[net_sales]]</f>
        <v>0.22064306647140711</v>
      </c>
      <c r="P10288" s="3" t="str">
        <f>IF(Table5[[#This Row],[Profit_Percentage]]&lt;=24.5%,"low","high")</f>
        <v>low</v>
      </c>
      <c r="Q10288" s="3" t="str">
        <f>IF(Table5[[#This Row],[Profit_Percentage]]&gt;25%,"high_profit","low_profit")&amp;(IF(Table5[[#This Row],[net_sales]]&gt;1000," high_sales"," low_sales"))</f>
        <v>low_profit high_sales</v>
      </c>
      <c r="R10288" s="3"/>
    </row>
    <row r="10289" spans="1:18" ht="14.25" customHeight="1" x14ac:dyDescent="0.3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Table5[[#This Row],[sales]]-(Table5[[#This Row],[sales]]*Table5[[#This Row],[discount]])</f>
        <v>1008.8325</v>
      </c>
      <c r="O10289" s="6">
        <f>Table5[[#This Row],[profit]]/Table5[[#This Row],[net_sales]]</f>
        <v>0.21737999122748328</v>
      </c>
      <c r="P10289" s="3" t="str">
        <f>IF(Table5[[#This Row],[Profit_Percentage]]&lt;=24.5%,"low","high")</f>
        <v>low</v>
      </c>
      <c r="Q10289" s="3" t="str">
        <f>IF(Table5[[#This Row],[Profit_Percentage]]&gt;25%,"high_profit","low_profit")&amp;(IF(Table5[[#This Row],[net_sales]]&gt;1000," high_sales"," low_sales"))</f>
        <v>low_profit high_sales</v>
      </c>
      <c r="R10289" s="3"/>
    </row>
    <row r="10290" spans="1:18" ht="14.25" customHeight="1" x14ac:dyDescent="0.3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Table5[[#This Row],[sales]]-(Table5[[#This Row],[sales]]*Table5[[#This Row],[discount]])</f>
        <v>1964.2714000000001</v>
      </c>
      <c r="O10290" s="6">
        <f>Table5[[#This Row],[profit]]/Table5[[#This Row],[net_sales]]</f>
        <v>7.535618550471182E-2</v>
      </c>
      <c r="P10290" s="3" t="str">
        <f>IF(Table5[[#This Row],[Profit_Percentage]]&lt;=24.5%,"low","high")</f>
        <v>low</v>
      </c>
      <c r="Q10290" s="3" t="str">
        <f>IF(Table5[[#This Row],[Profit_Percentage]]&gt;25%,"high_profit","low_profit")&amp;(IF(Table5[[#This Row],[net_sales]]&gt;1000," high_sales"," low_sales"))</f>
        <v>low_profit high_sales</v>
      </c>
      <c r="R10290" s="3"/>
    </row>
    <row r="10291" spans="1:18" ht="14.25" customHeight="1" x14ac:dyDescent="0.3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Table5[[#This Row],[sales]]-(Table5[[#This Row],[sales]]*Table5[[#This Row],[discount]])</f>
        <v>3363.4084000000003</v>
      </c>
      <c r="O10291" s="6">
        <f>Table5[[#This Row],[profit]]/Table5[[#This Row],[net_sales]]</f>
        <v>0.10589852840945511</v>
      </c>
      <c r="P10291" s="3" t="str">
        <f>IF(Table5[[#This Row],[Profit_Percentage]]&lt;=24.5%,"low","high")</f>
        <v>low</v>
      </c>
      <c r="Q10291" s="3" t="str">
        <f>IF(Table5[[#This Row],[Profit_Percentage]]&gt;25%,"high_profit","low_profit")&amp;(IF(Table5[[#This Row],[net_sales]]&gt;1000," high_sales"," low_sales"))</f>
        <v>low_profit high_sales</v>
      </c>
      <c r="R10291" s="3"/>
    </row>
    <row r="10292" spans="1:18" ht="14.25" customHeight="1" x14ac:dyDescent="0.3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Table5[[#This Row],[sales]]-(Table5[[#This Row],[sales]]*Table5[[#This Row],[discount]])</f>
        <v>1680.06</v>
      </c>
      <c r="O10292" s="6">
        <f>Table5[[#This Row],[profit]]/Table5[[#This Row],[net_sales]]</f>
        <v>0.28706117638655759</v>
      </c>
      <c r="P10292" s="3" t="str">
        <f>IF(Table5[[#This Row],[Profit_Percentage]]&lt;=24.5%,"low","high")</f>
        <v>high</v>
      </c>
      <c r="Q10292" s="3" t="str">
        <f>IF(Table5[[#This Row],[Profit_Percentage]]&gt;25%,"high_profit","low_profit")&amp;(IF(Table5[[#This Row],[net_sales]]&gt;1000," high_sales"," low_sales"))</f>
        <v>high_profit high_sales</v>
      </c>
      <c r="R10292" s="3"/>
    </row>
    <row r="10293" spans="1:18" ht="14.25" customHeight="1" x14ac:dyDescent="0.3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Table5[[#This Row],[sales]]-(Table5[[#This Row],[sales]]*Table5[[#This Row],[discount]])</f>
        <v>2779.1814000000004</v>
      </c>
      <c r="O10293" s="6">
        <f>Table5[[#This Row],[profit]]/Table5[[#This Row],[net_sales]]</f>
        <v>7.8577094679749937E-2</v>
      </c>
      <c r="P10293" s="3" t="str">
        <f>IF(Table5[[#This Row],[Profit_Percentage]]&lt;=24.5%,"low","high")</f>
        <v>low</v>
      </c>
      <c r="Q10293" s="3" t="str">
        <f>IF(Table5[[#This Row],[Profit_Percentage]]&gt;25%,"high_profit","low_profit")&amp;(IF(Table5[[#This Row],[net_sales]]&gt;1000," high_sales"," low_sales"))</f>
        <v>low_profit high_sales</v>
      </c>
      <c r="R10293" s="3"/>
    </row>
    <row r="10294" spans="1:18" ht="14.25" customHeight="1" x14ac:dyDescent="0.3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Table5[[#This Row],[sales]]-(Table5[[#This Row],[sales]]*Table5[[#This Row],[discount]])</f>
        <v>1908.0240000000001</v>
      </c>
      <c r="O10294" s="6">
        <f>Table5[[#This Row],[profit]]/Table5[[#This Row],[net_sales]]</f>
        <v>0.28628046607380198</v>
      </c>
      <c r="P10294" s="3" t="str">
        <f>IF(Table5[[#This Row],[Profit_Percentage]]&lt;=24.5%,"low","high")</f>
        <v>high</v>
      </c>
      <c r="Q10294" s="3" t="str">
        <f>IF(Table5[[#This Row],[Profit_Percentage]]&gt;25%,"high_profit","low_profit")&amp;(IF(Table5[[#This Row],[net_sales]]&gt;1000," high_sales"," low_sales"))</f>
        <v>high_profit high_sales</v>
      </c>
      <c r="R10294" s="3"/>
    </row>
    <row r="10295" spans="1:18" ht="14.25" customHeight="1" x14ac:dyDescent="0.3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Table5[[#This Row],[sales]]-(Table5[[#This Row],[sales]]*Table5[[#This Row],[discount]])</f>
        <v>2569.6887999999999</v>
      </c>
      <c r="O10295" s="6">
        <f>Table5[[#This Row],[profit]]/Table5[[#This Row],[net_sales]]</f>
        <v>0.35206986931647133</v>
      </c>
      <c r="P10295" s="3" t="str">
        <f>IF(Table5[[#This Row],[Profit_Percentage]]&lt;=24.5%,"low","high")</f>
        <v>high</v>
      </c>
      <c r="Q10295" s="3" t="str">
        <f>IF(Table5[[#This Row],[Profit_Percentage]]&gt;25%,"high_profit","low_profit")&amp;(IF(Table5[[#This Row],[net_sales]]&gt;1000," high_sales"," low_sales"))</f>
        <v>high_profit high_sales</v>
      </c>
      <c r="R10295" s="3"/>
    </row>
    <row r="10296" spans="1:18" ht="14.25" customHeight="1" x14ac:dyDescent="0.3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Table5[[#This Row],[sales]]-(Table5[[#This Row],[sales]]*Table5[[#This Row],[discount]])</f>
        <v>3017.7395999999999</v>
      </c>
      <c r="O10296" s="6">
        <f>Table5[[#This Row],[profit]]/Table5[[#This Row],[net_sales]]</f>
        <v>0.34715387636494544</v>
      </c>
      <c r="P10296" s="3" t="str">
        <f>IF(Table5[[#This Row],[Profit_Percentage]]&lt;=24.5%,"low","high")</f>
        <v>high</v>
      </c>
      <c r="Q10296" s="3" t="str">
        <f>IF(Table5[[#This Row],[Profit_Percentage]]&gt;25%,"high_profit","low_profit")&amp;(IF(Table5[[#This Row],[net_sales]]&gt;1000," high_sales"," low_sales"))</f>
        <v>high_profit high_sales</v>
      </c>
      <c r="R10296" s="3"/>
    </row>
    <row r="10297" spans="1:18" ht="14.25" customHeight="1" x14ac:dyDescent="0.3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Table5[[#This Row],[sales]]-(Table5[[#This Row],[sales]]*Table5[[#This Row],[discount]])</f>
        <v>1372.9370000000001</v>
      </c>
      <c r="O10297" s="6">
        <f>Table5[[#This Row],[profit]]/Table5[[#This Row],[net_sales]]</f>
        <v>0.10807487889101974</v>
      </c>
      <c r="P10297" s="3" t="str">
        <f>IF(Table5[[#This Row],[Profit_Percentage]]&lt;=24.5%,"low","high")</f>
        <v>low</v>
      </c>
      <c r="Q10297" s="3" t="str">
        <f>IF(Table5[[#This Row],[Profit_Percentage]]&gt;25%,"high_profit","low_profit")&amp;(IF(Table5[[#This Row],[net_sales]]&gt;1000," high_sales"," low_sales"))</f>
        <v>low_profit high_sales</v>
      </c>
      <c r="R10297" s="3"/>
    </row>
    <row r="10298" spans="1:18" ht="14.25" customHeight="1" x14ac:dyDescent="0.3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Table5[[#This Row],[sales]]-(Table5[[#This Row],[sales]]*Table5[[#This Row],[discount]])</f>
        <v>4367.7460000000001</v>
      </c>
      <c r="O10298" s="6">
        <f>Table5[[#This Row],[profit]]/Table5[[#This Row],[net_sales]]</f>
        <v>0.30763693676326415</v>
      </c>
      <c r="P10298" s="3" t="str">
        <f>IF(Table5[[#This Row],[Profit_Percentage]]&lt;=24.5%,"low","high")</f>
        <v>high</v>
      </c>
      <c r="Q10298" s="3" t="str">
        <f>IF(Table5[[#This Row],[Profit_Percentage]]&gt;25%,"high_profit","low_profit")&amp;(IF(Table5[[#This Row],[net_sales]]&gt;1000," high_sales"," low_sales"))</f>
        <v>high_profit high_sales</v>
      </c>
      <c r="R10298" s="3"/>
    </row>
    <row r="10299" spans="1:18" ht="14.25" customHeight="1" x14ac:dyDescent="0.3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Table5[[#This Row],[sales]]-(Table5[[#This Row],[sales]]*Table5[[#This Row],[discount]])</f>
        <v>3029.7771000000002</v>
      </c>
      <c r="O10299" s="6">
        <f>Table5[[#This Row],[profit]]/Table5[[#This Row],[net_sales]]</f>
        <v>0.43724008607761933</v>
      </c>
      <c r="P10299" s="3" t="str">
        <f>IF(Table5[[#This Row],[Profit_Percentage]]&lt;=24.5%,"low","high")</f>
        <v>high</v>
      </c>
      <c r="Q10299" s="3" t="str">
        <f>IF(Table5[[#This Row],[Profit_Percentage]]&gt;25%,"high_profit","low_profit")&amp;(IF(Table5[[#This Row],[net_sales]]&gt;1000," high_sales"," low_sales"))</f>
        <v>high_profit high_sales</v>
      </c>
      <c r="R10299" s="3"/>
    </row>
    <row r="10300" spans="1:18" ht="14.25" customHeight="1" x14ac:dyDescent="0.3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Table5[[#This Row],[sales]]-(Table5[[#This Row],[sales]]*Table5[[#This Row],[discount]])</f>
        <v>1493.6320000000001</v>
      </c>
      <c r="O10300" s="6">
        <f>Table5[[#This Row],[profit]]/Table5[[#This Row],[net_sales]]</f>
        <v>0.26341829848316051</v>
      </c>
      <c r="P10300" s="3" t="str">
        <f>IF(Table5[[#This Row],[Profit_Percentage]]&lt;=24.5%,"low","high")</f>
        <v>high</v>
      </c>
      <c r="Q10300" s="3" t="str">
        <f>IF(Table5[[#This Row],[Profit_Percentage]]&gt;25%,"high_profit","low_profit")&amp;(IF(Table5[[#This Row],[net_sales]]&gt;1000," high_sales"," low_sales"))</f>
        <v>high_profit high_sales</v>
      </c>
      <c r="R10300" s="3"/>
    </row>
    <row r="10301" spans="1:18" ht="14.25" customHeight="1" x14ac:dyDescent="0.3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Table5[[#This Row],[sales]]-(Table5[[#This Row],[sales]]*Table5[[#This Row],[discount]])</f>
        <v>3129.8795</v>
      </c>
      <c r="O10301" s="6">
        <f>Table5[[#This Row],[profit]]/Table5[[#This Row],[net_sales]]</f>
        <v>0.14916229203073153</v>
      </c>
      <c r="P10301" s="3" t="str">
        <f>IF(Table5[[#This Row],[Profit_Percentage]]&lt;=24.5%,"low","high")</f>
        <v>low</v>
      </c>
      <c r="Q10301" s="3" t="str">
        <f>IF(Table5[[#This Row],[Profit_Percentage]]&gt;25%,"high_profit","low_profit")&amp;(IF(Table5[[#This Row],[net_sales]]&gt;1000," high_sales"," low_sales"))</f>
        <v>low_profit high_sales</v>
      </c>
      <c r="R10301" s="3"/>
    </row>
    <row r="10302" spans="1:18" ht="14.25" customHeight="1" x14ac:dyDescent="0.3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Table5[[#This Row],[sales]]-(Table5[[#This Row],[sales]]*Table5[[#This Row],[discount]])</f>
        <v>2864.6589999999997</v>
      </c>
      <c r="O10302" s="6">
        <f>Table5[[#This Row],[profit]]/Table5[[#This Row],[net_sales]]</f>
        <v>0.38070848921285222</v>
      </c>
      <c r="P10302" s="3" t="str">
        <f>IF(Table5[[#This Row],[Profit_Percentage]]&lt;=24.5%,"low","high")</f>
        <v>high</v>
      </c>
      <c r="Q10302" s="3" t="str">
        <f>IF(Table5[[#This Row],[Profit_Percentage]]&gt;25%,"high_profit","low_profit")&amp;(IF(Table5[[#This Row],[net_sales]]&gt;1000," high_sales"," low_sales"))</f>
        <v>high_profit high_sales</v>
      </c>
      <c r="R10302" s="3"/>
    </row>
    <row r="10303" spans="1:18" ht="14.25" customHeight="1" x14ac:dyDescent="0.3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Table5[[#This Row],[sales]]-(Table5[[#This Row],[sales]]*Table5[[#This Row],[discount]])</f>
        <v>3776.3884000000003</v>
      </c>
      <c r="O10303" s="6">
        <f>Table5[[#This Row],[profit]]/Table5[[#This Row],[net_sales]]</f>
        <v>0.3100607977717546</v>
      </c>
      <c r="P10303" s="3" t="str">
        <f>IF(Table5[[#This Row],[Profit_Percentage]]&lt;=24.5%,"low","high")</f>
        <v>high</v>
      </c>
      <c r="Q10303" s="3" t="str">
        <f>IF(Table5[[#This Row],[Profit_Percentage]]&gt;25%,"high_profit","low_profit")&amp;(IF(Table5[[#This Row],[net_sales]]&gt;1000," high_sales"," low_sales"))</f>
        <v>high_profit high_sales</v>
      </c>
      <c r="R10303" s="3"/>
    </row>
    <row r="10304" spans="1:18" ht="14.25" customHeight="1" x14ac:dyDescent="0.3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Table5[[#This Row],[sales]]-(Table5[[#This Row],[sales]]*Table5[[#This Row],[discount]])</f>
        <v>86.2971</v>
      </c>
      <c r="O10304" s="6">
        <f>Table5[[#This Row],[profit]]/Table5[[#This Row],[net_sales]]</f>
        <v>0.17729448614148099</v>
      </c>
      <c r="P10304" s="3" t="str">
        <f>IF(Table5[[#This Row],[Profit_Percentage]]&lt;=24.5%,"low","high")</f>
        <v>low</v>
      </c>
      <c r="Q10304" s="3" t="str">
        <f>IF(Table5[[#This Row],[Profit_Percentage]]&gt;25%,"high_profit","low_profit")&amp;(IF(Table5[[#This Row],[net_sales]]&gt;1000," high_sales"," low_sales"))</f>
        <v>low_profit low_sales</v>
      </c>
      <c r="R10304" s="3"/>
    </row>
    <row r="10305" spans="1:18" ht="14.25" customHeight="1" x14ac:dyDescent="0.3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Table5[[#This Row],[sales]]-(Table5[[#This Row],[sales]]*Table5[[#This Row],[discount]])</f>
        <v>2768.4879000000001</v>
      </c>
      <c r="O10305" s="6">
        <f>Table5[[#This Row],[profit]]/Table5[[#This Row],[net_sales]]</f>
        <v>0.22362387785765653</v>
      </c>
      <c r="P10305" s="3" t="str">
        <f>IF(Table5[[#This Row],[Profit_Percentage]]&lt;=24.5%,"low","high")</f>
        <v>low</v>
      </c>
      <c r="Q10305" s="3" t="str">
        <f>IF(Table5[[#This Row],[Profit_Percentage]]&gt;25%,"high_profit","low_profit")&amp;(IF(Table5[[#This Row],[net_sales]]&gt;1000," high_sales"," low_sales"))</f>
        <v>low_profit high_sales</v>
      </c>
      <c r="R10305" s="3"/>
    </row>
    <row r="10306" spans="1:18" ht="14.25" customHeight="1" x14ac:dyDescent="0.3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Table5[[#This Row],[sales]]-(Table5[[#This Row],[sales]]*Table5[[#This Row],[discount]])</f>
        <v>3166.2345000000005</v>
      </c>
      <c r="O10306" s="6">
        <f>Table5[[#This Row],[profit]]/Table5[[#This Row],[net_sales]]</f>
        <v>0.27042216866754498</v>
      </c>
      <c r="P10306" s="3" t="str">
        <f>IF(Table5[[#This Row],[Profit_Percentage]]&lt;=24.5%,"low","high")</f>
        <v>high</v>
      </c>
      <c r="Q10306" s="3" t="str">
        <f>IF(Table5[[#This Row],[Profit_Percentage]]&gt;25%,"high_profit","low_profit")&amp;(IF(Table5[[#This Row],[net_sales]]&gt;1000," high_sales"," low_sales"))</f>
        <v>high_profit high_sales</v>
      </c>
      <c r="R10306" s="3"/>
    </row>
    <row r="10307" spans="1:18" ht="14.25" customHeight="1" x14ac:dyDescent="0.3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Table5[[#This Row],[sales]]-(Table5[[#This Row],[sales]]*Table5[[#This Row],[discount]])</f>
        <v>826.51199999999994</v>
      </c>
      <c r="O10307" s="6">
        <f>Table5[[#This Row],[profit]]/Table5[[#This Row],[net_sales]]</f>
        <v>0.27474495228139462</v>
      </c>
      <c r="P10307" s="3" t="str">
        <f>IF(Table5[[#This Row],[Profit_Percentage]]&lt;=24.5%,"low","high")</f>
        <v>high</v>
      </c>
      <c r="Q10307" s="3" t="str">
        <f>IF(Table5[[#This Row],[Profit_Percentage]]&gt;25%,"high_profit","low_profit")&amp;(IF(Table5[[#This Row],[net_sales]]&gt;1000," high_sales"," low_sales"))</f>
        <v>high_profit low_sales</v>
      </c>
      <c r="R10307" s="3"/>
    </row>
    <row r="10308" spans="1:18" ht="14.25" customHeight="1" x14ac:dyDescent="0.3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Table5[[#This Row],[sales]]-(Table5[[#This Row],[sales]]*Table5[[#This Row],[discount]])</f>
        <v>2599.0120000000002</v>
      </c>
      <c r="O10308" s="6">
        <f>Table5[[#This Row],[profit]]/Table5[[#This Row],[net_sales]]</f>
        <v>0.10352780210326076</v>
      </c>
      <c r="P10308" s="3" t="str">
        <f>IF(Table5[[#This Row],[Profit_Percentage]]&lt;=24.5%,"low","high")</f>
        <v>low</v>
      </c>
      <c r="Q10308" s="3" t="str">
        <f>IF(Table5[[#This Row],[Profit_Percentage]]&gt;25%,"high_profit","low_profit")&amp;(IF(Table5[[#This Row],[net_sales]]&gt;1000," high_sales"," low_sales"))</f>
        <v>low_profit high_sales</v>
      </c>
      <c r="R10308" s="3"/>
    </row>
    <row r="10309" spans="1:18" ht="14.25" customHeight="1" x14ac:dyDescent="0.3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Table5[[#This Row],[sales]]-(Table5[[#This Row],[sales]]*Table5[[#This Row],[discount]])</f>
        <v>2147.0699</v>
      </c>
      <c r="O10309" s="6">
        <f>Table5[[#This Row],[profit]]/Table5[[#This Row],[net_sales]]</f>
        <v>0.1841160364643927</v>
      </c>
      <c r="P10309" s="3" t="str">
        <f>IF(Table5[[#This Row],[Profit_Percentage]]&lt;=24.5%,"low","high")</f>
        <v>low</v>
      </c>
      <c r="Q10309" s="3" t="str">
        <f>IF(Table5[[#This Row],[Profit_Percentage]]&gt;25%,"high_profit","low_profit")&amp;(IF(Table5[[#This Row],[net_sales]]&gt;1000," high_sales"," low_sales"))</f>
        <v>low_profit high_sales</v>
      </c>
      <c r="R10309" s="3"/>
    </row>
    <row r="10310" spans="1:18" ht="14.25" customHeight="1" x14ac:dyDescent="0.3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Table5[[#This Row],[sales]]-(Table5[[#This Row],[sales]]*Table5[[#This Row],[discount]])</f>
        <v>1137.7920000000001</v>
      </c>
      <c r="O10310" s="6">
        <f>Table5[[#This Row],[profit]]/Table5[[#This Row],[net_sales]]</f>
        <v>9.0886559230509603E-2</v>
      </c>
      <c r="P10310" s="3" t="str">
        <f>IF(Table5[[#This Row],[Profit_Percentage]]&lt;=24.5%,"low","high")</f>
        <v>low</v>
      </c>
      <c r="Q10310" s="3" t="str">
        <f>IF(Table5[[#This Row],[Profit_Percentage]]&gt;25%,"high_profit","low_profit")&amp;(IF(Table5[[#This Row],[net_sales]]&gt;1000," high_sales"," low_sales"))</f>
        <v>low_profit high_sales</v>
      </c>
      <c r="R10310" s="3"/>
    </row>
    <row r="10311" spans="1:18" ht="14.25" customHeight="1" x14ac:dyDescent="0.3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Table5[[#This Row],[sales]]-(Table5[[#This Row],[sales]]*Table5[[#This Row],[discount]])</f>
        <v>178.54589999999999</v>
      </c>
      <c r="O10311" s="6">
        <f>Table5[[#This Row],[profit]]/Table5[[#This Row],[net_sales]]</f>
        <v>0.52557913679339607</v>
      </c>
      <c r="P10311" s="3" t="str">
        <f>IF(Table5[[#This Row],[Profit_Percentage]]&lt;=24.5%,"low","high")</f>
        <v>high</v>
      </c>
      <c r="Q10311" s="3" t="str">
        <f>IF(Table5[[#This Row],[Profit_Percentage]]&gt;25%,"high_profit","low_profit")&amp;(IF(Table5[[#This Row],[net_sales]]&gt;1000," high_sales"," low_sales"))</f>
        <v>high_profit low_sales</v>
      </c>
      <c r="R10311" s="3"/>
    </row>
    <row r="10312" spans="1:18" ht="14.25" customHeight="1" x14ac:dyDescent="0.3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Table5[[#This Row],[sales]]-(Table5[[#This Row],[sales]]*Table5[[#This Row],[discount]])</f>
        <v>3441.2579999999998</v>
      </c>
      <c r="O10312" s="6">
        <f>Table5[[#This Row],[profit]]/Table5[[#This Row],[net_sales]]</f>
        <v>0.1816777469169705</v>
      </c>
      <c r="P10312" s="3" t="str">
        <f>IF(Table5[[#This Row],[Profit_Percentage]]&lt;=24.5%,"low","high")</f>
        <v>low</v>
      </c>
      <c r="Q10312" s="3" t="str">
        <f>IF(Table5[[#This Row],[Profit_Percentage]]&gt;25%,"high_profit","low_profit")&amp;(IF(Table5[[#This Row],[net_sales]]&gt;1000," high_sales"," low_sales"))</f>
        <v>low_profit high_sales</v>
      </c>
      <c r="R10312" s="3"/>
    </row>
    <row r="10313" spans="1:18" ht="14.25" customHeight="1" x14ac:dyDescent="0.3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Table5[[#This Row],[sales]]-(Table5[[#This Row],[sales]]*Table5[[#This Row],[discount]])</f>
        <v>1023.434</v>
      </c>
      <c r="O10313" s="6">
        <f>Table5[[#This Row],[profit]]/Table5[[#This Row],[net_sales]]</f>
        <v>0.41832692679742906</v>
      </c>
      <c r="P10313" s="3" t="str">
        <f>IF(Table5[[#This Row],[Profit_Percentage]]&lt;=24.5%,"low","high")</f>
        <v>high</v>
      </c>
      <c r="Q10313" s="3" t="str">
        <f>IF(Table5[[#This Row],[Profit_Percentage]]&gt;25%,"high_profit","low_profit")&amp;(IF(Table5[[#This Row],[net_sales]]&gt;1000," high_sales"," low_sales"))</f>
        <v>high_profit high_sales</v>
      </c>
      <c r="R10313" s="3"/>
    </row>
    <row r="10314" spans="1:18" ht="14.25" customHeight="1" x14ac:dyDescent="0.3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Table5[[#This Row],[sales]]-(Table5[[#This Row],[sales]]*Table5[[#This Row],[discount]])</f>
        <v>1804.5440999999998</v>
      </c>
      <c r="O10314" s="6">
        <f>Table5[[#This Row],[profit]]/Table5[[#This Row],[net_sales]]</f>
        <v>0.11221116735246317</v>
      </c>
      <c r="P10314" s="3" t="str">
        <f>IF(Table5[[#This Row],[Profit_Percentage]]&lt;=24.5%,"low","high")</f>
        <v>low</v>
      </c>
      <c r="Q10314" s="3" t="str">
        <f>IF(Table5[[#This Row],[Profit_Percentage]]&gt;25%,"high_profit","low_profit")&amp;(IF(Table5[[#This Row],[net_sales]]&gt;1000," high_sales"," low_sales"))</f>
        <v>low_profit high_sales</v>
      </c>
      <c r="R10314" s="3"/>
    </row>
    <row r="10315" spans="1:18" ht="14.25" customHeight="1" x14ac:dyDescent="0.3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Table5[[#This Row],[sales]]-(Table5[[#This Row],[sales]]*Table5[[#This Row],[discount]])</f>
        <v>2130.7618000000002</v>
      </c>
      <c r="O10315" s="6">
        <f>Table5[[#This Row],[profit]]/Table5[[#This Row],[net_sales]]</f>
        <v>0.30944801056598625</v>
      </c>
      <c r="P10315" s="3" t="str">
        <f>IF(Table5[[#This Row],[Profit_Percentage]]&lt;=24.5%,"low","high")</f>
        <v>high</v>
      </c>
      <c r="Q10315" s="3" t="str">
        <f>IF(Table5[[#This Row],[Profit_Percentage]]&gt;25%,"high_profit","low_profit")&amp;(IF(Table5[[#This Row],[net_sales]]&gt;1000," high_sales"," low_sales"))</f>
        <v>high_profit high_sales</v>
      </c>
      <c r="R10315" s="3"/>
    </row>
    <row r="10316" spans="1:18" ht="14.25" customHeight="1" x14ac:dyDescent="0.3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Table5[[#This Row],[sales]]-(Table5[[#This Row],[sales]]*Table5[[#This Row],[discount]])</f>
        <v>1861.3872000000001</v>
      </c>
      <c r="O10316" s="6">
        <f>Table5[[#This Row],[profit]]/Table5[[#This Row],[net_sales]]</f>
        <v>0.11785296471362863</v>
      </c>
      <c r="P10316" s="3" t="str">
        <f>IF(Table5[[#This Row],[Profit_Percentage]]&lt;=24.5%,"low","high")</f>
        <v>low</v>
      </c>
      <c r="Q10316" s="3" t="str">
        <f>IF(Table5[[#This Row],[Profit_Percentage]]&gt;25%,"high_profit","low_profit")&amp;(IF(Table5[[#This Row],[net_sales]]&gt;1000," high_sales"," low_sales"))</f>
        <v>low_profit high_sales</v>
      </c>
      <c r="R10316" s="3"/>
    </row>
    <row r="10317" spans="1:18" ht="14.25" customHeight="1" x14ac:dyDescent="0.3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Table5[[#This Row],[sales]]-(Table5[[#This Row],[sales]]*Table5[[#This Row],[discount]])</f>
        <v>877.14490000000001</v>
      </c>
      <c r="O10317" s="6">
        <f>Table5[[#This Row],[profit]]/Table5[[#This Row],[net_sales]]</f>
        <v>0.11206814290318509</v>
      </c>
      <c r="P10317" s="3" t="str">
        <f>IF(Table5[[#This Row],[Profit_Percentage]]&lt;=24.5%,"low","high")</f>
        <v>low</v>
      </c>
      <c r="Q10317" s="3" t="str">
        <f>IF(Table5[[#This Row],[Profit_Percentage]]&gt;25%,"high_profit","low_profit")&amp;(IF(Table5[[#This Row],[net_sales]]&gt;1000," high_sales"," low_sales"))</f>
        <v>low_profit low_sales</v>
      </c>
      <c r="R10317" s="3"/>
    </row>
    <row r="10318" spans="1:18" ht="14.25" customHeight="1" x14ac:dyDescent="0.3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Table5[[#This Row],[sales]]-(Table5[[#This Row],[sales]]*Table5[[#This Row],[discount]])</f>
        <v>1760.798</v>
      </c>
      <c r="O10318" s="6">
        <f>Table5[[#This Row],[profit]]/Table5[[#This Row],[net_sales]]</f>
        <v>0.57101950365686471</v>
      </c>
      <c r="P10318" s="3" t="str">
        <f>IF(Table5[[#This Row],[Profit_Percentage]]&lt;=24.5%,"low","high")</f>
        <v>high</v>
      </c>
      <c r="Q10318" s="3" t="str">
        <f>IF(Table5[[#This Row],[Profit_Percentage]]&gt;25%,"high_profit","low_profit")&amp;(IF(Table5[[#This Row],[net_sales]]&gt;1000," high_sales"," low_sales"))</f>
        <v>high_profit high_sales</v>
      </c>
      <c r="R10318" s="3"/>
    </row>
    <row r="10319" spans="1:18" ht="14.25" customHeight="1" x14ac:dyDescent="0.3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Table5[[#This Row],[sales]]-(Table5[[#This Row],[sales]]*Table5[[#This Row],[discount]])</f>
        <v>2026.201</v>
      </c>
      <c r="O10319" s="6">
        <f>Table5[[#This Row],[profit]]/Table5[[#This Row],[net_sales]]</f>
        <v>9.8613118836680072E-2</v>
      </c>
      <c r="P10319" s="3" t="str">
        <f>IF(Table5[[#This Row],[Profit_Percentage]]&lt;=24.5%,"low","high")</f>
        <v>low</v>
      </c>
      <c r="Q10319" s="3" t="str">
        <f>IF(Table5[[#This Row],[Profit_Percentage]]&gt;25%,"high_profit","low_profit")&amp;(IF(Table5[[#This Row],[net_sales]]&gt;1000," high_sales"," low_sales"))</f>
        <v>low_profit high_sales</v>
      </c>
      <c r="R10319" s="3"/>
    </row>
    <row r="10320" spans="1:18" ht="14.25" customHeight="1" x14ac:dyDescent="0.3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Table5[[#This Row],[sales]]-(Table5[[#This Row],[sales]]*Table5[[#This Row],[discount]])</f>
        <v>430.52579999999995</v>
      </c>
      <c r="O10320" s="6">
        <f>Table5[[#This Row],[profit]]/Table5[[#This Row],[net_sales]]</f>
        <v>0.10719450495185191</v>
      </c>
      <c r="P10320" s="3" t="str">
        <f>IF(Table5[[#This Row],[Profit_Percentage]]&lt;=24.5%,"low","high")</f>
        <v>low</v>
      </c>
      <c r="Q10320" s="3" t="str">
        <f>IF(Table5[[#This Row],[Profit_Percentage]]&gt;25%,"high_profit","low_profit")&amp;(IF(Table5[[#This Row],[net_sales]]&gt;1000," high_sales"," low_sales"))</f>
        <v>low_profit low_sales</v>
      </c>
      <c r="R10320" s="3"/>
    </row>
    <row r="10321" spans="1:18" ht="14.25" customHeight="1" x14ac:dyDescent="0.3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Table5[[#This Row],[sales]]-(Table5[[#This Row],[sales]]*Table5[[#This Row],[discount]])</f>
        <v>1843.6568000000002</v>
      </c>
      <c r="O10321" s="6">
        <f>Table5[[#This Row],[profit]]/Table5[[#This Row],[net_sales]]</f>
        <v>0.1122063499019991</v>
      </c>
      <c r="P10321" s="3" t="str">
        <f>IF(Table5[[#This Row],[Profit_Percentage]]&lt;=24.5%,"low","high")</f>
        <v>low</v>
      </c>
      <c r="Q10321" s="3" t="str">
        <f>IF(Table5[[#This Row],[Profit_Percentage]]&gt;25%,"high_profit","low_profit")&amp;(IF(Table5[[#This Row],[net_sales]]&gt;1000," high_sales"," low_sales"))</f>
        <v>low_profit high_sales</v>
      </c>
      <c r="R10321" s="3"/>
    </row>
    <row r="10322" spans="1:18" ht="14.25" customHeight="1" x14ac:dyDescent="0.3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Table5[[#This Row],[sales]]-(Table5[[#This Row],[sales]]*Table5[[#This Row],[discount]])</f>
        <v>2745.9793</v>
      </c>
      <c r="O10322" s="6">
        <f>Table5[[#This Row],[profit]]/Table5[[#This Row],[net_sales]]</f>
        <v>0.10928705835473707</v>
      </c>
      <c r="P10322" s="3" t="str">
        <f>IF(Table5[[#This Row],[Profit_Percentage]]&lt;=24.5%,"low","high")</f>
        <v>low</v>
      </c>
      <c r="Q10322" s="3" t="str">
        <f>IF(Table5[[#This Row],[Profit_Percentage]]&gt;25%,"high_profit","low_profit")&amp;(IF(Table5[[#This Row],[net_sales]]&gt;1000," high_sales"," low_sales"))</f>
        <v>low_profit high_sales</v>
      </c>
      <c r="R10322" s="3"/>
    </row>
    <row r="10323" spans="1:18" ht="14.25" customHeight="1" x14ac:dyDescent="0.3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Table5[[#This Row],[sales]]-(Table5[[#This Row],[sales]]*Table5[[#This Row],[discount]])</f>
        <v>749.34619999999995</v>
      </c>
      <c r="O10323" s="6">
        <f>Table5[[#This Row],[profit]]/Table5[[#This Row],[net_sales]]</f>
        <v>9.070573788190292E-2</v>
      </c>
      <c r="P10323" s="3" t="str">
        <f>IF(Table5[[#This Row],[Profit_Percentage]]&lt;=24.5%,"low","high")</f>
        <v>low</v>
      </c>
      <c r="Q10323" s="3" t="str">
        <f>IF(Table5[[#This Row],[Profit_Percentage]]&gt;25%,"high_profit","low_profit")&amp;(IF(Table5[[#This Row],[net_sales]]&gt;1000," high_sales"," low_sales"))</f>
        <v>low_profit low_sales</v>
      </c>
      <c r="R10323" s="3"/>
    </row>
    <row r="10324" spans="1:18" ht="14.25" customHeight="1" x14ac:dyDescent="0.3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Table5[[#This Row],[sales]]-(Table5[[#This Row],[sales]]*Table5[[#This Row],[discount]])</f>
        <v>2779.3732</v>
      </c>
      <c r="O10324" s="6">
        <f>Table5[[#This Row],[profit]]/Table5[[#This Row],[net_sales]]</f>
        <v>0.46393553769605322</v>
      </c>
      <c r="P10324" s="3" t="str">
        <f>IF(Table5[[#This Row],[Profit_Percentage]]&lt;=24.5%,"low","high")</f>
        <v>high</v>
      </c>
      <c r="Q10324" s="3" t="str">
        <f>IF(Table5[[#This Row],[Profit_Percentage]]&gt;25%,"high_profit","low_profit")&amp;(IF(Table5[[#This Row],[net_sales]]&gt;1000," high_sales"," low_sales"))</f>
        <v>high_profit high_sales</v>
      </c>
      <c r="R10324" s="3"/>
    </row>
    <row r="10325" spans="1:18" ht="14.25" customHeight="1" x14ac:dyDescent="0.3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Table5[[#This Row],[sales]]-(Table5[[#This Row],[sales]]*Table5[[#This Row],[discount]])</f>
        <v>2391.8744999999999</v>
      </c>
      <c r="O10325" s="6">
        <f>Table5[[#This Row],[profit]]/Table5[[#This Row],[net_sales]]</f>
        <v>0.12927099645069171</v>
      </c>
      <c r="P10325" s="3" t="str">
        <f>IF(Table5[[#This Row],[Profit_Percentage]]&lt;=24.5%,"low","high")</f>
        <v>low</v>
      </c>
      <c r="Q10325" s="3" t="str">
        <f>IF(Table5[[#This Row],[Profit_Percentage]]&gt;25%,"high_profit","low_profit")&amp;(IF(Table5[[#This Row],[net_sales]]&gt;1000," high_sales"," low_sales"))</f>
        <v>low_profit high_sales</v>
      </c>
      <c r="R10325" s="3"/>
    </row>
    <row r="10326" spans="1:18" ht="14.25" customHeight="1" x14ac:dyDescent="0.3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Table5[[#This Row],[sales]]-(Table5[[#This Row],[sales]]*Table5[[#This Row],[discount]])</f>
        <v>378.27479999999997</v>
      </c>
      <c r="O10326" s="6">
        <f>Table5[[#This Row],[profit]]/Table5[[#This Row],[net_sales]]</f>
        <v>0.51110991268781325</v>
      </c>
      <c r="P10326" s="3" t="str">
        <f>IF(Table5[[#This Row],[Profit_Percentage]]&lt;=24.5%,"low","high")</f>
        <v>high</v>
      </c>
      <c r="Q10326" s="3" t="str">
        <f>IF(Table5[[#This Row],[Profit_Percentage]]&gt;25%,"high_profit","low_profit")&amp;(IF(Table5[[#This Row],[net_sales]]&gt;1000," high_sales"," low_sales"))</f>
        <v>high_profit low_sales</v>
      </c>
      <c r="R10326" s="3"/>
    </row>
    <row r="10327" spans="1:18" ht="14.25" customHeight="1" x14ac:dyDescent="0.3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Table5[[#This Row],[sales]]-(Table5[[#This Row],[sales]]*Table5[[#This Row],[discount]])</f>
        <v>1182.2071999999998</v>
      </c>
      <c r="O10327" s="6">
        <f>Table5[[#This Row],[profit]]/Table5[[#This Row],[net_sales]]</f>
        <v>0.39575126932064031</v>
      </c>
      <c r="P10327" s="3" t="str">
        <f>IF(Table5[[#This Row],[Profit_Percentage]]&lt;=24.5%,"low","high")</f>
        <v>high</v>
      </c>
      <c r="Q10327" s="3" t="str">
        <f>IF(Table5[[#This Row],[Profit_Percentage]]&gt;25%,"high_profit","low_profit")&amp;(IF(Table5[[#This Row],[net_sales]]&gt;1000," high_sales"," low_sales"))</f>
        <v>high_profit high_sales</v>
      </c>
      <c r="R10327" s="3"/>
    </row>
    <row r="10328" spans="1:18" ht="14.25" customHeight="1" x14ac:dyDescent="0.3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Table5[[#This Row],[sales]]-(Table5[[#This Row],[sales]]*Table5[[#This Row],[discount]])</f>
        <v>1559.7504000000001</v>
      </c>
      <c r="O10328" s="6">
        <f>Table5[[#This Row],[profit]]/Table5[[#This Row],[net_sales]]</f>
        <v>0.37713726503932937</v>
      </c>
      <c r="P10328" s="3" t="str">
        <f>IF(Table5[[#This Row],[Profit_Percentage]]&lt;=24.5%,"low","high")</f>
        <v>high</v>
      </c>
      <c r="Q10328" s="3" t="str">
        <f>IF(Table5[[#This Row],[Profit_Percentage]]&gt;25%,"high_profit","low_profit")&amp;(IF(Table5[[#This Row],[net_sales]]&gt;1000," high_sales"," low_sales"))</f>
        <v>high_profit high_sales</v>
      </c>
      <c r="R10328" s="3"/>
    </row>
    <row r="10329" spans="1:18" ht="14.25" customHeight="1" x14ac:dyDescent="0.3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Table5[[#This Row],[sales]]-(Table5[[#This Row],[sales]]*Table5[[#This Row],[discount]])</f>
        <v>97.311500000000009</v>
      </c>
      <c r="O10329" s="6">
        <f>Table5[[#This Row],[profit]]/Table5[[#This Row],[net_sales]]</f>
        <v>8.7348360676795647E-2</v>
      </c>
      <c r="P10329" s="3" t="str">
        <f>IF(Table5[[#This Row],[Profit_Percentage]]&lt;=24.5%,"low","high")</f>
        <v>low</v>
      </c>
      <c r="Q10329" s="3" t="str">
        <f>IF(Table5[[#This Row],[Profit_Percentage]]&gt;25%,"high_profit","low_profit")&amp;(IF(Table5[[#This Row],[net_sales]]&gt;1000," high_sales"," low_sales"))</f>
        <v>low_profit low_sales</v>
      </c>
      <c r="R10329" s="3"/>
    </row>
    <row r="10330" spans="1:18" ht="14.25" customHeight="1" x14ac:dyDescent="0.3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Table5[[#This Row],[sales]]-(Table5[[#This Row],[sales]]*Table5[[#This Row],[discount]])</f>
        <v>148.68880000000001</v>
      </c>
      <c r="O10330" s="6">
        <f>Table5[[#This Row],[profit]]/Table5[[#This Row],[net_sales]]</f>
        <v>0.39976111179860213</v>
      </c>
      <c r="P10330" s="3" t="str">
        <f>IF(Table5[[#This Row],[Profit_Percentage]]&lt;=24.5%,"low","high")</f>
        <v>high</v>
      </c>
      <c r="Q10330" s="3" t="str">
        <f>IF(Table5[[#This Row],[Profit_Percentage]]&gt;25%,"high_profit","low_profit")&amp;(IF(Table5[[#This Row],[net_sales]]&gt;1000," high_sales"," low_sales"))</f>
        <v>high_profit low_sales</v>
      </c>
      <c r="R10330" s="3"/>
    </row>
    <row r="10331" spans="1:18" ht="14.25" customHeight="1" x14ac:dyDescent="0.3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Table5[[#This Row],[sales]]-(Table5[[#This Row],[sales]]*Table5[[#This Row],[discount]])</f>
        <v>357.16800000000001</v>
      </c>
      <c r="O10331" s="6">
        <f>Table5[[#This Row],[profit]]/Table5[[#This Row],[net_sales]]</f>
        <v>0.15037741343009453</v>
      </c>
      <c r="P10331" s="3" t="str">
        <f>IF(Table5[[#This Row],[Profit_Percentage]]&lt;=24.5%,"low","high")</f>
        <v>low</v>
      </c>
      <c r="Q10331" s="3" t="str">
        <f>IF(Table5[[#This Row],[Profit_Percentage]]&gt;25%,"high_profit","low_profit")&amp;(IF(Table5[[#This Row],[net_sales]]&gt;1000," high_sales"," low_sales"))</f>
        <v>low_profit low_sales</v>
      </c>
      <c r="R10331" s="3"/>
    </row>
    <row r="10332" spans="1:18" ht="14.25" customHeight="1" x14ac:dyDescent="0.3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Table5[[#This Row],[sales]]-(Table5[[#This Row],[sales]]*Table5[[#This Row],[discount]])</f>
        <v>2216.8566000000001</v>
      </c>
      <c r="O10332" s="6">
        <f>Table5[[#This Row],[profit]]/Table5[[#This Row],[net_sales]]</f>
        <v>0.33187532292345839</v>
      </c>
      <c r="P10332" s="3" t="str">
        <f>IF(Table5[[#This Row],[Profit_Percentage]]&lt;=24.5%,"low","high")</f>
        <v>high</v>
      </c>
      <c r="Q10332" s="3" t="str">
        <f>IF(Table5[[#This Row],[Profit_Percentage]]&gt;25%,"high_profit","low_profit")&amp;(IF(Table5[[#This Row],[net_sales]]&gt;1000," high_sales"," low_sales"))</f>
        <v>high_profit high_sales</v>
      </c>
      <c r="R10332" s="3"/>
    </row>
    <row r="10333" spans="1:18" ht="14.25" customHeight="1" x14ac:dyDescent="0.3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Table5[[#This Row],[sales]]-(Table5[[#This Row],[sales]]*Table5[[#This Row],[discount]])</f>
        <v>1310.1224999999999</v>
      </c>
      <c r="O10333" s="6">
        <f>Table5[[#This Row],[profit]]/Table5[[#This Row],[net_sales]]</f>
        <v>0.25075517747386217</v>
      </c>
      <c r="P10333" s="3" t="str">
        <f>IF(Table5[[#This Row],[Profit_Percentage]]&lt;=24.5%,"low","high")</f>
        <v>high</v>
      </c>
      <c r="Q10333" s="3" t="str">
        <f>IF(Table5[[#This Row],[Profit_Percentage]]&gt;25%,"high_profit","low_profit")&amp;(IF(Table5[[#This Row],[net_sales]]&gt;1000," high_sales"," low_sales"))</f>
        <v>high_profit high_sales</v>
      </c>
      <c r="R10333" s="3"/>
    </row>
    <row r="10334" spans="1:18" ht="14.25" customHeight="1" x14ac:dyDescent="0.3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Table5[[#This Row],[sales]]-(Table5[[#This Row],[sales]]*Table5[[#This Row],[discount]])</f>
        <v>3267.6333</v>
      </c>
      <c r="O10334" s="6">
        <f>Table5[[#This Row],[profit]]/Table5[[#This Row],[net_sales]]</f>
        <v>0.14814697842625119</v>
      </c>
      <c r="P10334" s="3" t="str">
        <f>IF(Table5[[#This Row],[Profit_Percentage]]&lt;=24.5%,"low","high")</f>
        <v>low</v>
      </c>
      <c r="Q10334" s="3" t="str">
        <f>IF(Table5[[#This Row],[Profit_Percentage]]&gt;25%,"high_profit","low_profit")&amp;(IF(Table5[[#This Row],[net_sales]]&gt;1000," high_sales"," low_sales"))</f>
        <v>low_profit high_sales</v>
      </c>
      <c r="R10334" s="3"/>
    </row>
    <row r="10335" spans="1:18" ht="14.25" customHeight="1" x14ac:dyDescent="0.3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Table5[[#This Row],[sales]]-(Table5[[#This Row],[sales]]*Table5[[#This Row],[discount]])</f>
        <v>1505.3325</v>
      </c>
      <c r="O10335" s="6">
        <f>Table5[[#This Row],[profit]]/Table5[[#This Row],[net_sales]]</f>
        <v>0.38041429385202269</v>
      </c>
      <c r="P10335" s="3" t="str">
        <f>IF(Table5[[#This Row],[Profit_Percentage]]&lt;=24.5%,"low","high")</f>
        <v>high</v>
      </c>
      <c r="Q10335" s="3" t="str">
        <f>IF(Table5[[#This Row],[Profit_Percentage]]&gt;25%,"high_profit","low_profit")&amp;(IF(Table5[[#This Row],[net_sales]]&gt;1000," high_sales"," low_sales"))</f>
        <v>high_profit high_sales</v>
      </c>
      <c r="R10335" s="3"/>
    </row>
    <row r="10336" spans="1:18" ht="14.25" customHeight="1" x14ac:dyDescent="0.3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Table5[[#This Row],[sales]]-(Table5[[#This Row],[sales]]*Table5[[#This Row],[discount]])</f>
        <v>3747.0201999999999</v>
      </c>
      <c r="O10336" s="6">
        <f>Table5[[#This Row],[profit]]/Table5[[#This Row],[net_sales]]</f>
        <v>0.18641212556046535</v>
      </c>
      <c r="P10336" s="3" t="str">
        <f>IF(Table5[[#This Row],[Profit_Percentage]]&lt;=24.5%,"low","high")</f>
        <v>low</v>
      </c>
      <c r="Q10336" s="3" t="str">
        <f>IF(Table5[[#This Row],[Profit_Percentage]]&gt;25%,"high_profit","low_profit")&amp;(IF(Table5[[#This Row],[net_sales]]&gt;1000," high_sales"," low_sales"))</f>
        <v>low_profit high_sales</v>
      </c>
      <c r="R10336" s="3"/>
    </row>
    <row r="10337" spans="1:18" ht="14.25" customHeight="1" x14ac:dyDescent="0.3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Table5[[#This Row],[sales]]-(Table5[[#This Row],[sales]]*Table5[[#This Row],[discount]])</f>
        <v>1976.1614999999999</v>
      </c>
      <c r="O10337" s="6">
        <f>Table5[[#This Row],[profit]]/Table5[[#This Row],[net_sales]]</f>
        <v>0.39132935238339583</v>
      </c>
      <c r="P10337" s="3" t="str">
        <f>IF(Table5[[#This Row],[Profit_Percentage]]&lt;=24.5%,"low","high")</f>
        <v>high</v>
      </c>
      <c r="Q10337" s="3" t="str">
        <f>IF(Table5[[#This Row],[Profit_Percentage]]&gt;25%,"high_profit","low_profit")&amp;(IF(Table5[[#This Row],[net_sales]]&gt;1000," high_sales"," low_sales"))</f>
        <v>high_profit high_sales</v>
      </c>
      <c r="R10337" s="3"/>
    </row>
    <row r="10338" spans="1:18" ht="14.25" customHeight="1" x14ac:dyDescent="0.3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Table5[[#This Row],[sales]]-(Table5[[#This Row],[sales]]*Table5[[#This Row],[discount]])</f>
        <v>1907.6904</v>
      </c>
      <c r="O10338" s="6">
        <f>Table5[[#This Row],[profit]]/Table5[[#This Row],[net_sales]]</f>
        <v>0.15751507686991559</v>
      </c>
      <c r="P10338" s="3" t="str">
        <f>IF(Table5[[#This Row],[Profit_Percentage]]&lt;=24.5%,"low","high")</f>
        <v>low</v>
      </c>
      <c r="Q10338" s="3" t="str">
        <f>IF(Table5[[#This Row],[Profit_Percentage]]&gt;25%,"high_profit","low_profit")&amp;(IF(Table5[[#This Row],[net_sales]]&gt;1000," high_sales"," low_sales"))</f>
        <v>low_profit high_sales</v>
      </c>
      <c r="R10338" s="3"/>
    </row>
    <row r="10339" spans="1:18" ht="14.25" customHeight="1" x14ac:dyDescent="0.3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Table5[[#This Row],[sales]]-(Table5[[#This Row],[sales]]*Table5[[#This Row],[discount]])</f>
        <v>2699.3735999999999</v>
      </c>
      <c r="O10339" s="6">
        <f>Table5[[#This Row],[profit]]/Table5[[#This Row],[net_sales]]</f>
        <v>0.41312917930293164</v>
      </c>
      <c r="P10339" s="3" t="str">
        <f>IF(Table5[[#This Row],[Profit_Percentage]]&lt;=24.5%,"low","high")</f>
        <v>high</v>
      </c>
      <c r="Q10339" s="3" t="str">
        <f>IF(Table5[[#This Row],[Profit_Percentage]]&gt;25%,"high_profit","low_profit")&amp;(IF(Table5[[#This Row],[net_sales]]&gt;1000," high_sales"," low_sales"))</f>
        <v>high_profit high_sales</v>
      </c>
      <c r="R10339" s="3"/>
    </row>
    <row r="10340" spans="1:18" ht="14.25" customHeight="1" x14ac:dyDescent="0.3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Table5[[#This Row],[sales]]-(Table5[[#This Row],[sales]]*Table5[[#This Row],[discount]])</f>
        <v>2326.0104000000001</v>
      </c>
      <c r="O10340" s="6">
        <f>Table5[[#This Row],[profit]]/Table5[[#This Row],[net_sales]]</f>
        <v>0.2587735635231897</v>
      </c>
      <c r="P10340" s="3" t="str">
        <f>IF(Table5[[#This Row],[Profit_Percentage]]&lt;=24.5%,"low","high")</f>
        <v>high</v>
      </c>
      <c r="Q10340" s="3" t="str">
        <f>IF(Table5[[#This Row],[Profit_Percentage]]&gt;25%,"high_profit","low_profit")&amp;(IF(Table5[[#This Row],[net_sales]]&gt;1000," high_sales"," low_sales"))</f>
        <v>high_profit high_sales</v>
      </c>
      <c r="R10340" s="3"/>
    </row>
    <row r="10341" spans="1:18" ht="14.25" customHeight="1" x14ac:dyDescent="0.3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Table5[[#This Row],[sales]]-(Table5[[#This Row],[sales]]*Table5[[#This Row],[discount]])</f>
        <v>1352.3432</v>
      </c>
      <c r="O10341" s="6">
        <f>Table5[[#This Row],[profit]]/Table5[[#This Row],[net_sales]]</f>
        <v>0.21535953299428726</v>
      </c>
      <c r="P10341" s="3" t="str">
        <f>IF(Table5[[#This Row],[Profit_Percentage]]&lt;=24.5%,"low","high")</f>
        <v>low</v>
      </c>
      <c r="Q10341" s="3" t="str">
        <f>IF(Table5[[#This Row],[Profit_Percentage]]&gt;25%,"high_profit","low_profit")&amp;(IF(Table5[[#This Row],[net_sales]]&gt;1000," high_sales"," low_sales"))</f>
        <v>low_profit high_sales</v>
      </c>
      <c r="R10341" s="3"/>
    </row>
    <row r="10342" spans="1:18" ht="14.25" customHeight="1" x14ac:dyDescent="0.3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Table5[[#This Row],[sales]]-(Table5[[#This Row],[sales]]*Table5[[#This Row],[discount]])</f>
        <v>1520.0992000000001</v>
      </c>
      <c r="O10342" s="6">
        <f>Table5[[#This Row],[profit]]/Table5[[#This Row],[net_sales]]</f>
        <v>0.29020474453246209</v>
      </c>
      <c r="P10342" s="3" t="str">
        <f>IF(Table5[[#This Row],[Profit_Percentage]]&lt;=24.5%,"low","high")</f>
        <v>high</v>
      </c>
      <c r="Q10342" s="3" t="str">
        <f>IF(Table5[[#This Row],[Profit_Percentage]]&gt;25%,"high_profit","low_profit")&amp;(IF(Table5[[#This Row],[net_sales]]&gt;1000," high_sales"," low_sales"))</f>
        <v>high_profit high_sales</v>
      </c>
      <c r="R10342" s="3"/>
    </row>
    <row r="10343" spans="1:18" ht="14.25" customHeight="1" x14ac:dyDescent="0.3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Table5[[#This Row],[sales]]-(Table5[[#This Row],[sales]]*Table5[[#This Row],[discount]])</f>
        <v>3829.8806</v>
      </c>
      <c r="O10343" s="6">
        <f>Table5[[#This Row],[profit]]/Table5[[#This Row],[net_sales]]</f>
        <v>0.1669790959018409</v>
      </c>
      <c r="P10343" s="3" t="str">
        <f>IF(Table5[[#This Row],[Profit_Percentage]]&lt;=24.5%,"low","high")</f>
        <v>low</v>
      </c>
      <c r="Q10343" s="3" t="str">
        <f>IF(Table5[[#This Row],[Profit_Percentage]]&gt;25%,"high_profit","low_profit")&amp;(IF(Table5[[#This Row],[net_sales]]&gt;1000," high_sales"," low_sales"))</f>
        <v>low_profit high_sales</v>
      </c>
      <c r="R10343" s="3"/>
    </row>
    <row r="10344" spans="1:18" ht="14.25" customHeight="1" x14ac:dyDescent="0.3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Table5[[#This Row],[sales]]-(Table5[[#This Row],[sales]]*Table5[[#This Row],[discount]])</f>
        <v>1887.6263999999999</v>
      </c>
      <c r="O10344" s="6">
        <f>Table5[[#This Row],[profit]]/Table5[[#This Row],[net_sales]]</f>
        <v>0.40384050572719266</v>
      </c>
      <c r="P10344" s="3" t="str">
        <f>IF(Table5[[#This Row],[Profit_Percentage]]&lt;=24.5%,"low","high")</f>
        <v>high</v>
      </c>
      <c r="Q10344" s="3" t="str">
        <f>IF(Table5[[#This Row],[Profit_Percentage]]&gt;25%,"high_profit","low_profit")&amp;(IF(Table5[[#This Row],[net_sales]]&gt;1000," high_sales"," low_sales"))</f>
        <v>high_profit high_sales</v>
      </c>
      <c r="R10344" s="3"/>
    </row>
    <row r="10345" spans="1:18" ht="14.25" customHeight="1" x14ac:dyDescent="0.3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Table5[[#This Row],[sales]]-(Table5[[#This Row],[sales]]*Table5[[#This Row],[discount]])</f>
        <v>1695.4124999999999</v>
      </c>
      <c r="O10345" s="6">
        <f>Table5[[#This Row],[profit]]/Table5[[#This Row],[net_sales]]</f>
        <v>0.32779633275087922</v>
      </c>
      <c r="P10345" s="3" t="str">
        <f>IF(Table5[[#This Row],[Profit_Percentage]]&lt;=24.5%,"low","high")</f>
        <v>high</v>
      </c>
      <c r="Q10345" s="3" t="str">
        <f>IF(Table5[[#This Row],[Profit_Percentage]]&gt;25%,"high_profit","low_profit")&amp;(IF(Table5[[#This Row],[net_sales]]&gt;1000," high_sales"," low_sales"))</f>
        <v>high_profit high_sales</v>
      </c>
      <c r="R10345" s="3"/>
    </row>
    <row r="10346" spans="1:18" ht="14.25" customHeight="1" x14ac:dyDescent="0.3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Table5[[#This Row],[sales]]-(Table5[[#This Row],[sales]]*Table5[[#This Row],[discount]])</f>
        <v>647.28839999999991</v>
      </c>
      <c r="O10346" s="6">
        <f>Table5[[#This Row],[profit]]/Table5[[#This Row],[net_sales]]</f>
        <v>0.41996735921731337</v>
      </c>
      <c r="P10346" s="3" t="str">
        <f>IF(Table5[[#This Row],[Profit_Percentage]]&lt;=24.5%,"low","high")</f>
        <v>high</v>
      </c>
      <c r="Q10346" s="3" t="str">
        <f>IF(Table5[[#This Row],[Profit_Percentage]]&gt;25%,"high_profit","low_profit")&amp;(IF(Table5[[#This Row],[net_sales]]&gt;1000," high_sales"," low_sales"))</f>
        <v>high_profit low_sales</v>
      </c>
      <c r="R10346" s="3"/>
    </row>
    <row r="10347" spans="1:18" ht="14.25" customHeight="1" x14ac:dyDescent="0.3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Table5[[#This Row],[sales]]-(Table5[[#This Row],[sales]]*Table5[[#This Row],[discount]])</f>
        <v>1743.8025</v>
      </c>
      <c r="O10347" s="6">
        <f>Table5[[#This Row],[profit]]/Table5[[#This Row],[net_sales]]</f>
        <v>0.22760031597614983</v>
      </c>
      <c r="P10347" s="3" t="str">
        <f>IF(Table5[[#This Row],[Profit_Percentage]]&lt;=24.5%,"low","high")</f>
        <v>low</v>
      </c>
      <c r="Q10347" s="3" t="str">
        <f>IF(Table5[[#This Row],[Profit_Percentage]]&gt;25%,"high_profit","low_profit")&amp;(IF(Table5[[#This Row],[net_sales]]&gt;1000," high_sales"," low_sales"))</f>
        <v>low_profit high_sales</v>
      </c>
      <c r="R10347" s="3"/>
    </row>
    <row r="10348" spans="1:18" ht="14.25" customHeight="1" x14ac:dyDescent="0.3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Table5[[#This Row],[sales]]-(Table5[[#This Row],[sales]]*Table5[[#This Row],[discount]])</f>
        <v>855.53919999999994</v>
      </c>
      <c r="O10348" s="6">
        <f>Table5[[#This Row],[profit]]/Table5[[#This Row],[net_sales]]</f>
        <v>0.16310181929711695</v>
      </c>
      <c r="P10348" s="3" t="str">
        <f>IF(Table5[[#This Row],[Profit_Percentage]]&lt;=24.5%,"low","high")</f>
        <v>low</v>
      </c>
      <c r="Q10348" s="3" t="str">
        <f>IF(Table5[[#This Row],[Profit_Percentage]]&gt;25%,"high_profit","low_profit")&amp;(IF(Table5[[#This Row],[net_sales]]&gt;1000," high_sales"," low_sales"))</f>
        <v>low_profit low_sales</v>
      </c>
      <c r="R10348" s="3"/>
    </row>
    <row r="10349" spans="1:18" ht="14.25" customHeight="1" x14ac:dyDescent="0.3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Table5[[#This Row],[sales]]-(Table5[[#This Row],[sales]]*Table5[[#This Row],[discount]])</f>
        <v>4734.5165999999999</v>
      </c>
      <c r="O10349" s="6">
        <f>Table5[[#This Row],[profit]]/Table5[[#This Row],[net_sales]]</f>
        <v>0.20347378230757499</v>
      </c>
      <c r="P10349" s="3" t="str">
        <f>IF(Table5[[#This Row],[Profit_Percentage]]&lt;=24.5%,"low","high")</f>
        <v>low</v>
      </c>
      <c r="Q10349" s="3" t="str">
        <f>IF(Table5[[#This Row],[Profit_Percentage]]&gt;25%,"high_profit","low_profit")&amp;(IF(Table5[[#This Row],[net_sales]]&gt;1000," high_sales"," low_sales"))</f>
        <v>low_profit high_sales</v>
      </c>
      <c r="R10349" s="3"/>
    </row>
    <row r="10350" spans="1:18" ht="14.25" customHeight="1" x14ac:dyDescent="0.3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Table5[[#This Row],[sales]]-(Table5[[#This Row],[sales]]*Table5[[#This Row],[discount]])</f>
        <v>2355.4614000000001</v>
      </c>
      <c r="O10350" s="6">
        <f>Table5[[#This Row],[profit]]/Table5[[#This Row],[net_sales]]</f>
        <v>0.20282225809346738</v>
      </c>
      <c r="P10350" s="3" t="str">
        <f>IF(Table5[[#This Row],[Profit_Percentage]]&lt;=24.5%,"low","high")</f>
        <v>low</v>
      </c>
      <c r="Q10350" s="3" t="str">
        <f>IF(Table5[[#This Row],[Profit_Percentage]]&gt;25%,"high_profit","low_profit")&amp;(IF(Table5[[#This Row],[net_sales]]&gt;1000," high_sales"," low_sales"))</f>
        <v>low_profit high_sales</v>
      </c>
      <c r="R10350" s="3"/>
    </row>
    <row r="10351" spans="1:18" ht="14.25" customHeight="1" x14ac:dyDescent="0.3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Table5[[#This Row],[sales]]-(Table5[[#This Row],[sales]]*Table5[[#This Row],[discount]])</f>
        <v>83.432999999999993</v>
      </c>
      <c r="O10351" s="6">
        <f>Table5[[#This Row],[profit]]/Table5[[#This Row],[net_sales]]</f>
        <v>0.11374396222118348</v>
      </c>
      <c r="P10351" s="3" t="str">
        <f>IF(Table5[[#This Row],[Profit_Percentage]]&lt;=24.5%,"low","high")</f>
        <v>low</v>
      </c>
      <c r="Q10351" s="3" t="str">
        <f>IF(Table5[[#This Row],[Profit_Percentage]]&gt;25%,"high_profit","low_profit")&amp;(IF(Table5[[#This Row],[net_sales]]&gt;1000," high_sales"," low_sales"))</f>
        <v>low_profit low_sales</v>
      </c>
      <c r="R10351" s="3"/>
    </row>
    <row r="10352" spans="1:18" ht="14.25" customHeight="1" x14ac:dyDescent="0.3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Table5[[#This Row],[sales]]-(Table5[[#This Row],[sales]]*Table5[[#This Row],[discount]])</f>
        <v>449.63100000000003</v>
      </c>
      <c r="O10352" s="6">
        <f>Table5[[#This Row],[profit]]/Table5[[#This Row],[net_sales]]</f>
        <v>0.32424365757699086</v>
      </c>
      <c r="P10352" s="3" t="str">
        <f>IF(Table5[[#This Row],[Profit_Percentage]]&lt;=24.5%,"low","high")</f>
        <v>high</v>
      </c>
      <c r="Q10352" s="3" t="str">
        <f>IF(Table5[[#This Row],[Profit_Percentage]]&gt;25%,"high_profit","low_profit")&amp;(IF(Table5[[#This Row],[net_sales]]&gt;1000," high_sales"," low_sales"))</f>
        <v>high_profit low_sales</v>
      </c>
      <c r="R10352" s="3"/>
    </row>
    <row r="10353" spans="1:18" ht="14.25" customHeight="1" x14ac:dyDescent="0.3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Table5[[#This Row],[sales]]-(Table5[[#This Row],[sales]]*Table5[[#This Row],[discount]])</f>
        <v>866.05020000000002</v>
      </c>
      <c r="O10353" s="6">
        <f>Table5[[#This Row],[profit]]/Table5[[#This Row],[net_sales]]</f>
        <v>0.10243055194721967</v>
      </c>
      <c r="P10353" s="3" t="str">
        <f>IF(Table5[[#This Row],[Profit_Percentage]]&lt;=24.5%,"low","high")</f>
        <v>low</v>
      </c>
      <c r="Q10353" s="3" t="str">
        <f>IF(Table5[[#This Row],[Profit_Percentage]]&gt;25%,"high_profit","low_profit")&amp;(IF(Table5[[#This Row],[net_sales]]&gt;1000," high_sales"," low_sales"))</f>
        <v>low_profit low_sales</v>
      </c>
      <c r="R10353" s="3"/>
    </row>
    <row r="10354" spans="1:18" ht="14.25" customHeight="1" x14ac:dyDescent="0.3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Table5[[#This Row],[sales]]-(Table5[[#This Row],[sales]]*Table5[[#This Row],[discount]])</f>
        <v>535.05200000000002</v>
      </c>
      <c r="O10354" s="6">
        <f>Table5[[#This Row],[profit]]/Table5[[#This Row],[net_sales]]</f>
        <v>6.0723069907223974E-2</v>
      </c>
      <c r="P10354" s="3" t="str">
        <f>IF(Table5[[#This Row],[Profit_Percentage]]&lt;=24.5%,"low","high")</f>
        <v>low</v>
      </c>
      <c r="Q10354" s="3" t="str">
        <f>IF(Table5[[#This Row],[Profit_Percentage]]&gt;25%,"high_profit","low_profit")&amp;(IF(Table5[[#This Row],[net_sales]]&gt;1000," high_sales"," low_sales"))</f>
        <v>low_profit low_sales</v>
      </c>
      <c r="R10354" s="3"/>
    </row>
    <row r="10355" spans="1:18" ht="14.25" customHeight="1" x14ac:dyDescent="0.3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Table5[[#This Row],[sales]]-(Table5[[#This Row],[sales]]*Table5[[#This Row],[discount]])</f>
        <v>2777.8541999999998</v>
      </c>
      <c r="O10355" s="6">
        <f>Table5[[#This Row],[profit]]/Table5[[#This Row],[net_sales]]</f>
        <v>0.37684843214593483</v>
      </c>
      <c r="P10355" s="3" t="str">
        <f>IF(Table5[[#This Row],[Profit_Percentage]]&lt;=24.5%,"low","high")</f>
        <v>high</v>
      </c>
      <c r="Q10355" s="3" t="str">
        <f>IF(Table5[[#This Row],[Profit_Percentage]]&gt;25%,"high_profit","low_profit")&amp;(IF(Table5[[#This Row],[net_sales]]&gt;1000," high_sales"," low_sales"))</f>
        <v>high_profit high_sales</v>
      </c>
      <c r="R10355" s="3"/>
    </row>
    <row r="10356" spans="1:18" ht="14.25" customHeight="1" x14ac:dyDescent="0.3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Table5[[#This Row],[sales]]-(Table5[[#This Row],[sales]]*Table5[[#This Row],[discount]])</f>
        <v>4114.8671999999997</v>
      </c>
      <c r="O10356" s="6">
        <f>Table5[[#This Row],[profit]]/Table5[[#This Row],[net_sales]]</f>
        <v>0.29779089833081368</v>
      </c>
      <c r="P10356" s="3" t="str">
        <f>IF(Table5[[#This Row],[Profit_Percentage]]&lt;=24.5%,"low","high")</f>
        <v>high</v>
      </c>
      <c r="Q10356" s="3" t="str">
        <f>IF(Table5[[#This Row],[Profit_Percentage]]&gt;25%,"high_profit","low_profit")&amp;(IF(Table5[[#This Row],[net_sales]]&gt;1000," high_sales"," low_sales"))</f>
        <v>high_profit high_sales</v>
      </c>
      <c r="R10356" s="3"/>
    </row>
    <row r="10357" spans="1:18" ht="14.25" customHeight="1" x14ac:dyDescent="0.3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Table5[[#This Row],[sales]]-(Table5[[#This Row],[sales]]*Table5[[#This Row],[discount]])</f>
        <v>3740.0594000000001</v>
      </c>
      <c r="O10357" s="6">
        <f>Table5[[#This Row],[profit]]/Table5[[#This Row],[net_sales]]</f>
        <v>0.29160766804933635</v>
      </c>
      <c r="P10357" s="3" t="str">
        <f>IF(Table5[[#This Row],[Profit_Percentage]]&lt;=24.5%,"low","high")</f>
        <v>high</v>
      </c>
      <c r="Q10357" s="3" t="str">
        <f>IF(Table5[[#This Row],[Profit_Percentage]]&gt;25%,"high_profit","low_profit")&amp;(IF(Table5[[#This Row],[net_sales]]&gt;1000," high_sales"," low_sales"))</f>
        <v>high_profit high_sales</v>
      </c>
      <c r="R10357" s="3"/>
    </row>
    <row r="10358" spans="1:18" ht="14.25" customHeight="1" x14ac:dyDescent="0.3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Table5[[#This Row],[sales]]-(Table5[[#This Row],[sales]]*Table5[[#This Row],[discount]])</f>
        <v>1887.6904</v>
      </c>
      <c r="O10358" s="6">
        <f>Table5[[#This Row],[profit]]/Table5[[#This Row],[net_sales]]</f>
        <v>0.4634817234860123</v>
      </c>
      <c r="P10358" s="3" t="str">
        <f>IF(Table5[[#This Row],[Profit_Percentage]]&lt;=24.5%,"low","high")</f>
        <v>high</v>
      </c>
      <c r="Q10358" s="3" t="str">
        <f>IF(Table5[[#This Row],[Profit_Percentage]]&gt;25%,"high_profit","low_profit")&amp;(IF(Table5[[#This Row],[net_sales]]&gt;1000," high_sales"," low_sales"))</f>
        <v>high_profit high_sales</v>
      </c>
      <c r="R10358" s="3"/>
    </row>
    <row r="10359" spans="1:18" ht="14.25" customHeight="1" x14ac:dyDescent="0.3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Table5[[#This Row],[sales]]-(Table5[[#This Row],[sales]]*Table5[[#This Row],[discount]])</f>
        <v>3132.2688000000003</v>
      </c>
      <c r="O10359" s="6">
        <f>Table5[[#This Row],[profit]]/Table5[[#This Row],[net_sales]]</f>
        <v>0.29095204089763943</v>
      </c>
      <c r="P10359" s="3" t="str">
        <f>IF(Table5[[#This Row],[Profit_Percentage]]&lt;=24.5%,"low","high")</f>
        <v>high</v>
      </c>
      <c r="Q10359" s="3" t="str">
        <f>IF(Table5[[#This Row],[Profit_Percentage]]&gt;25%,"high_profit","low_profit")&amp;(IF(Table5[[#This Row],[net_sales]]&gt;1000," high_sales"," low_sales"))</f>
        <v>high_profit high_sales</v>
      </c>
      <c r="R10359" s="3"/>
    </row>
    <row r="10360" spans="1:18" ht="14.25" customHeight="1" x14ac:dyDescent="0.3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Table5[[#This Row],[sales]]-(Table5[[#This Row],[sales]]*Table5[[#This Row],[discount]])</f>
        <v>3792.6066000000001</v>
      </c>
      <c r="O10360" s="6">
        <f>Table5[[#This Row],[profit]]/Table5[[#This Row],[net_sales]]</f>
        <v>0.16022489651312635</v>
      </c>
      <c r="P10360" s="3" t="str">
        <f>IF(Table5[[#This Row],[Profit_Percentage]]&lt;=24.5%,"low","high")</f>
        <v>low</v>
      </c>
      <c r="Q10360" s="3" t="str">
        <f>IF(Table5[[#This Row],[Profit_Percentage]]&gt;25%,"high_profit","low_profit")&amp;(IF(Table5[[#This Row],[net_sales]]&gt;1000," high_sales"," low_sales"))</f>
        <v>low_profit high_sales</v>
      </c>
      <c r="R10360" s="3"/>
    </row>
    <row r="10361" spans="1:18" ht="14.25" customHeight="1" x14ac:dyDescent="0.3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Table5[[#This Row],[sales]]-(Table5[[#This Row],[sales]]*Table5[[#This Row],[discount]])</f>
        <v>3505.6242000000002</v>
      </c>
      <c r="O10361" s="6">
        <f>Table5[[#This Row],[profit]]/Table5[[#This Row],[net_sales]]</f>
        <v>0.27538890221033957</v>
      </c>
      <c r="P10361" s="3" t="str">
        <f>IF(Table5[[#This Row],[Profit_Percentage]]&lt;=24.5%,"low","high")</f>
        <v>high</v>
      </c>
      <c r="Q10361" s="3" t="str">
        <f>IF(Table5[[#This Row],[Profit_Percentage]]&gt;25%,"high_profit","low_profit")&amp;(IF(Table5[[#This Row],[net_sales]]&gt;1000," high_sales"," low_sales"))</f>
        <v>high_profit high_sales</v>
      </c>
      <c r="R10361" s="3"/>
    </row>
    <row r="10362" spans="1:18" ht="14.25" customHeight="1" x14ac:dyDescent="0.3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Table5[[#This Row],[sales]]-(Table5[[#This Row],[sales]]*Table5[[#This Row],[discount]])</f>
        <v>2419.8294999999998</v>
      </c>
      <c r="O10362" s="6">
        <f>Table5[[#This Row],[profit]]/Table5[[#This Row],[net_sales]]</f>
        <v>0.25403442680569027</v>
      </c>
      <c r="P10362" s="3" t="str">
        <f>IF(Table5[[#This Row],[Profit_Percentage]]&lt;=24.5%,"low","high")</f>
        <v>high</v>
      </c>
      <c r="Q10362" s="3" t="str">
        <f>IF(Table5[[#This Row],[Profit_Percentage]]&gt;25%,"high_profit","low_profit")&amp;(IF(Table5[[#This Row],[net_sales]]&gt;1000," high_sales"," low_sales"))</f>
        <v>high_profit high_sales</v>
      </c>
      <c r="R10362" s="3"/>
    </row>
    <row r="10363" spans="1:18" ht="14.25" customHeight="1" x14ac:dyDescent="0.3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Table5[[#This Row],[sales]]-(Table5[[#This Row],[sales]]*Table5[[#This Row],[discount]])</f>
        <v>3586.6126000000004</v>
      </c>
      <c r="O10363" s="6">
        <f>Table5[[#This Row],[profit]]/Table5[[#This Row],[net_sales]]</f>
        <v>0.29741433462872457</v>
      </c>
      <c r="P10363" s="3" t="str">
        <f>IF(Table5[[#This Row],[Profit_Percentage]]&lt;=24.5%,"low","high")</f>
        <v>high</v>
      </c>
      <c r="Q10363" s="3" t="str">
        <f>IF(Table5[[#This Row],[Profit_Percentage]]&gt;25%,"high_profit","low_profit")&amp;(IF(Table5[[#This Row],[net_sales]]&gt;1000," high_sales"," low_sales"))</f>
        <v>high_profit high_sales</v>
      </c>
      <c r="R10363" s="3"/>
    </row>
    <row r="10364" spans="1:18" ht="14.25" customHeight="1" x14ac:dyDescent="0.3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Table5[[#This Row],[sales]]-(Table5[[#This Row],[sales]]*Table5[[#This Row],[discount]])</f>
        <v>2034.81</v>
      </c>
      <c r="O10364" s="6">
        <f>Table5[[#This Row],[profit]]/Table5[[#This Row],[net_sales]]</f>
        <v>0.41523287186518643</v>
      </c>
      <c r="P10364" s="3" t="str">
        <f>IF(Table5[[#This Row],[Profit_Percentage]]&lt;=24.5%,"low","high")</f>
        <v>high</v>
      </c>
      <c r="Q10364" s="3" t="str">
        <f>IF(Table5[[#This Row],[Profit_Percentage]]&gt;25%,"high_profit","low_profit")&amp;(IF(Table5[[#This Row],[net_sales]]&gt;1000," high_sales"," low_sales"))</f>
        <v>high_profit high_sales</v>
      </c>
      <c r="R10364" s="3"/>
    </row>
    <row r="10365" spans="1:18" ht="14.25" customHeight="1" x14ac:dyDescent="0.3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Table5[[#This Row],[sales]]-(Table5[[#This Row],[sales]]*Table5[[#This Row],[discount]])</f>
        <v>69.036799999999999</v>
      </c>
      <c r="O10365" s="6">
        <f>Table5[[#This Row],[profit]]/Table5[[#This Row],[net_sales]]</f>
        <v>0.26797302308334103</v>
      </c>
      <c r="P10365" s="3" t="str">
        <f>IF(Table5[[#This Row],[Profit_Percentage]]&lt;=24.5%,"low","high")</f>
        <v>high</v>
      </c>
      <c r="Q10365" s="3" t="str">
        <f>IF(Table5[[#This Row],[Profit_Percentage]]&gt;25%,"high_profit","low_profit")&amp;(IF(Table5[[#This Row],[net_sales]]&gt;1000," high_sales"," low_sales"))</f>
        <v>high_profit low_sales</v>
      </c>
      <c r="R10365" s="3"/>
    </row>
    <row r="10366" spans="1:18" ht="14.25" customHeight="1" x14ac:dyDescent="0.3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Table5[[#This Row],[sales]]-(Table5[[#This Row],[sales]]*Table5[[#This Row],[discount]])</f>
        <v>1873.9355</v>
      </c>
      <c r="O10366" s="6">
        <f>Table5[[#This Row],[profit]]/Table5[[#This Row],[net_sales]]</f>
        <v>0.28474832778396053</v>
      </c>
      <c r="P10366" s="3" t="str">
        <f>IF(Table5[[#This Row],[Profit_Percentage]]&lt;=24.5%,"low","high")</f>
        <v>high</v>
      </c>
      <c r="Q10366" s="3" t="str">
        <f>IF(Table5[[#This Row],[Profit_Percentage]]&gt;25%,"high_profit","low_profit")&amp;(IF(Table5[[#This Row],[net_sales]]&gt;1000," high_sales"," low_sales"))</f>
        <v>high_profit high_sales</v>
      </c>
      <c r="R10366" s="3"/>
    </row>
    <row r="10367" spans="1:18" ht="14.25" customHeight="1" x14ac:dyDescent="0.3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Table5[[#This Row],[sales]]-(Table5[[#This Row],[sales]]*Table5[[#This Row],[discount]])</f>
        <v>2668.2424999999998</v>
      </c>
      <c r="O10367" s="6">
        <f>Table5[[#This Row],[profit]]/Table5[[#This Row],[net_sales]]</f>
        <v>0.17748386812667891</v>
      </c>
      <c r="P10367" s="3" t="str">
        <f>IF(Table5[[#This Row],[Profit_Percentage]]&lt;=24.5%,"low","high")</f>
        <v>low</v>
      </c>
      <c r="Q10367" s="3" t="str">
        <f>IF(Table5[[#This Row],[Profit_Percentage]]&gt;25%,"high_profit","low_profit")&amp;(IF(Table5[[#This Row],[net_sales]]&gt;1000," high_sales"," low_sales"))</f>
        <v>low_profit high_sales</v>
      </c>
      <c r="R10367" s="3"/>
    </row>
    <row r="10368" spans="1:18" ht="14.25" customHeight="1" x14ac:dyDescent="0.3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Table5[[#This Row],[sales]]-(Table5[[#This Row],[sales]]*Table5[[#This Row],[discount]])</f>
        <v>2502.828</v>
      </c>
      <c r="O10368" s="6">
        <f>Table5[[#This Row],[profit]]/Table5[[#This Row],[net_sales]]</f>
        <v>0.24457533637948753</v>
      </c>
      <c r="P10368" s="3" t="str">
        <f>IF(Table5[[#This Row],[Profit_Percentage]]&lt;=24.5%,"low","high")</f>
        <v>low</v>
      </c>
      <c r="Q10368" s="3" t="str">
        <f>IF(Table5[[#This Row],[Profit_Percentage]]&gt;25%,"high_profit","low_profit")&amp;(IF(Table5[[#This Row],[net_sales]]&gt;1000," high_sales"," low_sales"))</f>
        <v>low_profit high_sales</v>
      </c>
      <c r="R10368" s="3"/>
    </row>
    <row r="10369" spans="1:18" ht="14.25" customHeight="1" x14ac:dyDescent="0.3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Table5[[#This Row],[sales]]-(Table5[[#This Row],[sales]]*Table5[[#This Row],[discount]])</f>
        <v>2680.2880000000005</v>
      </c>
      <c r="O10369" s="6">
        <f>Table5[[#This Row],[profit]]/Table5[[#This Row],[net_sales]]</f>
        <v>0.19717284112752059</v>
      </c>
      <c r="P10369" s="3" t="str">
        <f>IF(Table5[[#This Row],[Profit_Percentage]]&lt;=24.5%,"low","high")</f>
        <v>low</v>
      </c>
      <c r="Q10369" s="3" t="str">
        <f>IF(Table5[[#This Row],[Profit_Percentage]]&gt;25%,"high_profit","low_profit")&amp;(IF(Table5[[#This Row],[net_sales]]&gt;1000," high_sales"," low_sales"))</f>
        <v>low_profit high_sales</v>
      </c>
      <c r="R10369" s="3"/>
    </row>
    <row r="10370" spans="1:18" ht="14.25" customHeight="1" x14ac:dyDescent="0.3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Table5[[#This Row],[sales]]-(Table5[[#This Row],[sales]]*Table5[[#This Row],[discount]])</f>
        <v>2961.0864000000001</v>
      </c>
      <c r="O10370" s="6">
        <f>Table5[[#This Row],[profit]]/Table5[[#This Row],[net_sales]]</f>
        <v>0.1130024439678626</v>
      </c>
      <c r="P10370" s="3" t="str">
        <f>IF(Table5[[#This Row],[Profit_Percentage]]&lt;=24.5%,"low","high")</f>
        <v>low</v>
      </c>
      <c r="Q10370" s="3" t="str">
        <f>IF(Table5[[#This Row],[Profit_Percentage]]&gt;25%,"high_profit","low_profit")&amp;(IF(Table5[[#This Row],[net_sales]]&gt;1000," high_sales"," low_sales"))</f>
        <v>low_profit high_sales</v>
      </c>
      <c r="R10370" s="3"/>
    </row>
    <row r="10371" spans="1:18" ht="14.25" customHeight="1" x14ac:dyDescent="0.3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Table5[[#This Row],[sales]]-(Table5[[#This Row],[sales]]*Table5[[#This Row],[discount]])</f>
        <v>2790.8568</v>
      </c>
      <c r="O10371" s="6">
        <f>Table5[[#This Row],[profit]]/Table5[[#This Row],[net_sales]]</f>
        <v>0.27879610304620434</v>
      </c>
      <c r="P10371" s="3" t="str">
        <f>IF(Table5[[#This Row],[Profit_Percentage]]&lt;=24.5%,"low","high")</f>
        <v>high</v>
      </c>
      <c r="Q10371" s="3" t="str">
        <f>IF(Table5[[#This Row],[Profit_Percentage]]&gt;25%,"high_profit","low_profit")&amp;(IF(Table5[[#This Row],[net_sales]]&gt;1000," high_sales"," low_sales"))</f>
        <v>high_profit high_sales</v>
      </c>
      <c r="R10371" s="3"/>
    </row>
    <row r="10372" spans="1:18" ht="14.25" customHeight="1" x14ac:dyDescent="0.3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Table5[[#This Row],[sales]]-(Table5[[#This Row],[sales]]*Table5[[#This Row],[discount]])</f>
        <v>143.36130000000003</v>
      </c>
      <c r="O10372" s="6">
        <f>Table5[[#This Row],[profit]]/Table5[[#This Row],[net_sales]]</f>
        <v>8.4471890252111256E-2</v>
      </c>
      <c r="P10372" s="3" t="str">
        <f>IF(Table5[[#This Row],[Profit_Percentage]]&lt;=24.5%,"low","high")</f>
        <v>low</v>
      </c>
      <c r="Q10372" s="3" t="str">
        <f>IF(Table5[[#This Row],[Profit_Percentage]]&gt;25%,"high_profit","low_profit")&amp;(IF(Table5[[#This Row],[net_sales]]&gt;1000," high_sales"," low_sales"))</f>
        <v>low_profit low_sales</v>
      </c>
      <c r="R10372" s="3"/>
    </row>
    <row r="10373" spans="1:18" ht="14.25" customHeight="1" x14ac:dyDescent="0.3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Table5[[#This Row],[sales]]-(Table5[[#This Row],[sales]]*Table5[[#This Row],[discount]])</f>
        <v>1432.29</v>
      </c>
      <c r="O10373" s="6">
        <f>Table5[[#This Row],[profit]]/Table5[[#This Row],[net_sales]]</f>
        <v>0.22647648171808782</v>
      </c>
      <c r="P10373" s="3" t="str">
        <f>IF(Table5[[#This Row],[Profit_Percentage]]&lt;=24.5%,"low","high")</f>
        <v>low</v>
      </c>
      <c r="Q10373" s="3" t="str">
        <f>IF(Table5[[#This Row],[Profit_Percentage]]&gt;25%,"high_profit","low_profit")&amp;(IF(Table5[[#This Row],[net_sales]]&gt;1000," high_sales"," low_sales"))</f>
        <v>low_profit high_sales</v>
      </c>
      <c r="R10373" s="3"/>
    </row>
    <row r="10374" spans="1:18" ht="14.25" customHeight="1" x14ac:dyDescent="0.3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Table5[[#This Row],[sales]]-(Table5[[#This Row],[sales]]*Table5[[#This Row],[discount]])</f>
        <v>1160.1400000000001</v>
      </c>
      <c r="O10374" s="6">
        <f>Table5[[#This Row],[profit]]/Table5[[#This Row],[net_sales]]</f>
        <v>0.30428224179840363</v>
      </c>
      <c r="P10374" s="3" t="str">
        <f>IF(Table5[[#This Row],[Profit_Percentage]]&lt;=24.5%,"low","high")</f>
        <v>high</v>
      </c>
      <c r="Q10374" s="3" t="str">
        <f>IF(Table5[[#This Row],[Profit_Percentage]]&gt;25%,"high_profit","low_profit")&amp;(IF(Table5[[#This Row],[net_sales]]&gt;1000," high_sales"," low_sales"))</f>
        <v>high_profit high_sales</v>
      </c>
      <c r="R10374" s="3"/>
    </row>
    <row r="10375" spans="1:18" ht="14.25" customHeight="1" x14ac:dyDescent="0.3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Table5[[#This Row],[sales]]-(Table5[[#This Row],[sales]]*Table5[[#This Row],[discount]])</f>
        <v>915.23120000000006</v>
      </c>
      <c r="O10375" s="6">
        <f>Table5[[#This Row],[profit]]/Table5[[#This Row],[net_sales]]</f>
        <v>9.664224733597368E-2</v>
      </c>
      <c r="P10375" s="3" t="str">
        <f>IF(Table5[[#This Row],[Profit_Percentage]]&lt;=24.5%,"low","high")</f>
        <v>low</v>
      </c>
      <c r="Q10375" s="3" t="str">
        <f>IF(Table5[[#This Row],[Profit_Percentage]]&gt;25%,"high_profit","low_profit")&amp;(IF(Table5[[#This Row],[net_sales]]&gt;1000," high_sales"," low_sales"))</f>
        <v>low_profit low_sales</v>
      </c>
      <c r="R10375" s="3"/>
    </row>
    <row r="10376" spans="1:18" ht="14.25" customHeight="1" x14ac:dyDescent="0.3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Table5[[#This Row],[sales]]-(Table5[[#This Row],[sales]]*Table5[[#This Row],[discount]])</f>
        <v>1812.3434</v>
      </c>
      <c r="O10376" s="6">
        <f>Table5[[#This Row],[profit]]/Table5[[#This Row],[net_sales]]</f>
        <v>0.48932779516288144</v>
      </c>
      <c r="P10376" s="3" t="str">
        <f>IF(Table5[[#This Row],[Profit_Percentage]]&lt;=24.5%,"low","high")</f>
        <v>high</v>
      </c>
      <c r="Q10376" s="3" t="str">
        <f>IF(Table5[[#This Row],[Profit_Percentage]]&gt;25%,"high_profit","low_profit")&amp;(IF(Table5[[#This Row],[net_sales]]&gt;1000," high_sales"," low_sales"))</f>
        <v>high_profit high_sales</v>
      </c>
      <c r="R10376" s="3"/>
    </row>
    <row r="10377" spans="1:18" ht="14.25" customHeight="1" x14ac:dyDescent="0.3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Table5[[#This Row],[sales]]-(Table5[[#This Row],[sales]]*Table5[[#This Row],[discount]])</f>
        <v>408.6336</v>
      </c>
      <c r="O10377" s="6">
        <f>Table5[[#This Row],[profit]]/Table5[[#This Row],[net_sales]]</f>
        <v>7.5299730614418386E-2</v>
      </c>
      <c r="P10377" s="3" t="str">
        <f>IF(Table5[[#This Row],[Profit_Percentage]]&lt;=24.5%,"low","high")</f>
        <v>low</v>
      </c>
      <c r="Q10377" s="3" t="str">
        <f>IF(Table5[[#This Row],[Profit_Percentage]]&gt;25%,"high_profit","low_profit")&amp;(IF(Table5[[#This Row],[net_sales]]&gt;1000," high_sales"," low_sales"))</f>
        <v>low_profit low_sales</v>
      </c>
      <c r="R10377" s="3"/>
    </row>
    <row r="10378" spans="1:18" ht="14.25" customHeight="1" x14ac:dyDescent="0.3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Table5[[#This Row],[sales]]-(Table5[[#This Row],[sales]]*Table5[[#This Row],[discount]])</f>
        <v>110.7647</v>
      </c>
      <c r="O10378" s="6">
        <f>Table5[[#This Row],[profit]]/Table5[[#This Row],[net_sales]]</f>
        <v>0.36491770392552864</v>
      </c>
      <c r="P10378" s="3" t="str">
        <f>IF(Table5[[#This Row],[Profit_Percentage]]&lt;=24.5%,"low","high")</f>
        <v>high</v>
      </c>
      <c r="Q10378" s="3" t="str">
        <f>IF(Table5[[#This Row],[Profit_Percentage]]&gt;25%,"high_profit","low_profit")&amp;(IF(Table5[[#This Row],[net_sales]]&gt;1000," high_sales"," low_sales"))</f>
        <v>high_profit low_sales</v>
      </c>
      <c r="R10378" s="3"/>
    </row>
    <row r="10379" spans="1:18" ht="14.25" customHeight="1" x14ac:dyDescent="0.3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Table5[[#This Row],[sales]]-(Table5[[#This Row],[sales]]*Table5[[#This Row],[discount]])</f>
        <v>1209.9671999999998</v>
      </c>
      <c r="O10379" s="6">
        <f>Table5[[#This Row],[profit]]/Table5[[#This Row],[net_sales]]</f>
        <v>0.29614852369551836</v>
      </c>
      <c r="P10379" s="3" t="str">
        <f>IF(Table5[[#This Row],[Profit_Percentage]]&lt;=24.5%,"low","high")</f>
        <v>high</v>
      </c>
      <c r="Q10379" s="3" t="str">
        <f>IF(Table5[[#This Row],[Profit_Percentage]]&gt;25%,"high_profit","low_profit")&amp;(IF(Table5[[#This Row],[net_sales]]&gt;1000," high_sales"," low_sales"))</f>
        <v>high_profit high_sales</v>
      </c>
      <c r="R10379" s="3"/>
    </row>
    <row r="10380" spans="1:18" ht="14.25" customHeight="1" x14ac:dyDescent="0.3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Table5[[#This Row],[sales]]-(Table5[[#This Row],[sales]]*Table5[[#This Row],[discount]])</f>
        <v>3908.7398000000003</v>
      </c>
      <c r="O10380" s="6">
        <f>Table5[[#This Row],[profit]]/Table5[[#This Row],[net_sales]]</f>
        <v>0.1013267754481892</v>
      </c>
      <c r="P10380" s="3" t="str">
        <f>IF(Table5[[#This Row],[Profit_Percentage]]&lt;=24.5%,"low","high")</f>
        <v>low</v>
      </c>
      <c r="Q10380" s="3" t="str">
        <f>IF(Table5[[#This Row],[Profit_Percentage]]&gt;25%,"high_profit","low_profit")&amp;(IF(Table5[[#This Row],[net_sales]]&gt;1000," high_sales"," low_sales"))</f>
        <v>low_profit high_sales</v>
      </c>
      <c r="R10380" s="3"/>
    </row>
    <row r="10381" spans="1:18" ht="14.25" customHeight="1" x14ac:dyDescent="0.3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Table5[[#This Row],[sales]]-(Table5[[#This Row],[sales]]*Table5[[#This Row],[discount]])</f>
        <v>225.37799999999999</v>
      </c>
      <c r="O10381" s="6">
        <f>Table5[[#This Row],[profit]]/Table5[[#This Row],[net_sales]]</f>
        <v>0.25281970733611975</v>
      </c>
      <c r="P10381" s="3" t="str">
        <f>IF(Table5[[#This Row],[Profit_Percentage]]&lt;=24.5%,"low","high")</f>
        <v>high</v>
      </c>
      <c r="Q10381" s="3" t="str">
        <f>IF(Table5[[#This Row],[Profit_Percentage]]&gt;25%,"high_profit","low_profit")&amp;(IF(Table5[[#This Row],[net_sales]]&gt;1000," high_sales"," low_sales"))</f>
        <v>high_profit low_sales</v>
      </c>
      <c r="R10381" s="3"/>
    </row>
    <row r="10382" spans="1:18" ht="14.25" customHeight="1" x14ac:dyDescent="0.3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Table5[[#This Row],[sales]]-(Table5[[#This Row],[sales]]*Table5[[#This Row],[discount]])</f>
        <v>2769.2210000000005</v>
      </c>
      <c r="O10382" s="6">
        <f>Table5[[#This Row],[profit]]/Table5[[#This Row],[net_sales]]</f>
        <v>0.18991622553779561</v>
      </c>
      <c r="P10382" s="3" t="str">
        <f>IF(Table5[[#This Row],[Profit_Percentage]]&lt;=24.5%,"low","high")</f>
        <v>low</v>
      </c>
      <c r="Q10382" s="3" t="str">
        <f>IF(Table5[[#This Row],[Profit_Percentage]]&gt;25%,"high_profit","low_profit")&amp;(IF(Table5[[#This Row],[net_sales]]&gt;1000," high_sales"," low_sales"))</f>
        <v>low_profit high_sales</v>
      </c>
      <c r="R10382" s="3"/>
    </row>
    <row r="10383" spans="1:18" ht="14.25" customHeight="1" x14ac:dyDescent="0.3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Table5[[#This Row],[sales]]-(Table5[[#This Row],[sales]]*Table5[[#This Row],[discount]])</f>
        <v>1049.9353000000001</v>
      </c>
      <c r="O10383" s="6">
        <f>Table5[[#This Row],[profit]]/Table5[[#This Row],[net_sales]]</f>
        <v>0.44627511809537213</v>
      </c>
      <c r="P10383" s="3" t="str">
        <f>IF(Table5[[#This Row],[Profit_Percentage]]&lt;=24.5%,"low","high")</f>
        <v>high</v>
      </c>
      <c r="Q10383" s="3" t="str">
        <f>IF(Table5[[#This Row],[Profit_Percentage]]&gt;25%,"high_profit","low_profit")&amp;(IF(Table5[[#This Row],[net_sales]]&gt;1000," high_sales"," low_sales"))</f>
        <v>high_profit high_sales</v>
      </c>
      <c r="R10383" s="3"/>
    </row>
    <row r="10384" spans="1:18" ht="14.25" customHeight="1" x14ac:dyDescent="0.3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Table5[[#This Row],[sales]]-(Table5[[#This Row],[sales]]*Table5[[#This Row],[discount]])</f>
        <v>400.81650000000002</v>
      </c>
      <c r="O10384" s="6">
        <f>Table5[[#This Row],[profit]]/Table5[[#This Row],[net_sales]]</f>
        <v>0.25168624545147217</v>
      </c>
      <c r="P10384" s="3" t="str">
        <f>IF(Table5[[#This Row],[Profit_Percentage]]&lt;=24.5%,"low","high")</f>
        <v>high</v>
      </c>
      <c r="Q10384" s="3" t="str">
        <f>IF(Table5[[#This Row],[Profit_Percentage]]&gt;25%,"high_profit","low_profit")&amp;(IF(Table5[[#This Row],[net_sales]]&gt;1000," high_sales"," low_sales"))</f>
        <v>high_profit low_sales</v>
      </c>
      <c r="R10384" s="3"/>
    </row>
    <row r="10385" spans="1:18" ht="14.25" customHeight="1" x14ac:dyDescent="0.3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Table5[[#This Row],[sales]]-(Table5[[#This Row],[sales]]*Table5[[#This Row],[discount]])</f>
        <v>2477.4363999999996</v>
      </c>
      <c r="O10385" s="6">
        <f>Table5[[#This Row],[profit]]/Table5[[#This Row],[net_sales]]</f>
        <v>7.0500296193274636E-2</v>
      </c>
      <c r="P10385" s="3" t="str">
        <f>IF(Table5[[#This Row],[Profit_Percentage]]&lt;=24.5%,"low","high")</f>
        <v>low</v>
      </c>
      <c r="Q10385" s="3" t="str">
        <f>IF(Table5[[#This Row],[Profit_Percentage]]&gt;25%,"high_profit","low_profit")&amp;(IF(Table5[[#This Row],[net_sales]]&gt;1000," high_sales"," low_sales"))</f>
        <v>low_profit high_sales</v>
      </c>
      <c r="R10385" s="3"/>
    </row>
    <row r="10386" spans="1:18" ht="14.25" customHeight="1" x14ac:dyDescent="0.3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Table5[[#This Row],[sales]]-(Table5[[#This Row],[sales]]*Table5[[#This Row],[discount]])</f>
        <v>4671.2385999999997</v>
      </c>
      <c r="O10386" s="6">
        <f>Table5[[#This Row],[profit]]/Table5[[#This Row],[net_sales]]</f>
        <v>0.16096159164295312</v>
      </c>
      <c r="P10386" s="3" t="str">
        <f>IF(Table5[[#This Row],[Profit_Percentage]]&lt;=24.5%,"low","high")</f>
        <v>low</v>
      </c>
      <c r="Q10386" s="3" t="str">
        <f>IF(Table5[[#This Row],[Profit_Percentage]]&gt;25%,"high_profit","low_profit")&amp;(IF(Table5[[#This Row],[net_sales]]&gt;1000," high_sales"," low_sales"))</f>
        <v>low_profit high_sales</v>
      </c>
      <c r="R10386" s="3"/>
    </row>
    <row r="10387" spans="1:18" ht="14.25" customHeight="1" x14ac:dyDescent="0.3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Table5[[#This Row],[sales]]-(Table5[[#This Row],[sales]]*Table5[[#This Row],[discount]])</f>
        <v>2096.3155999999999</v>
      </c>
      <c r="O10387" s="6">
        <f>Table5[[#This Row],[profit]]/Table5[[#This Row],[net_sales]]</f>
        <v>0.28039194098445863</v>
      </c>
      <c r="P10387" s="3" t="str">
        <f>IF(Table5[[#This Row],[Profit_Percentage]]&lt;=24.5%,"low","high")</f>
        <v>high</v>
      </c>
      <c r="Q10387" s="3" t="str">
        <f>IF(Table5[[#This Row],[Profit_Percentage]]&gt;25%,"high_profit","low_profit")&amp;(IF(Table5[[#This Row],[net_sales]]&gt;1000," high_sales"," low_sales"))</f>
        <v>high_profit high_sales</v>
      </c>
      <c r="R10387" s="3"/>
    </row>
    <row r="10388" spans="1:18" ht="14.25" customHeight="1" x14ac:dyDescent="0.3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Table5[[#This Row],[sales]]-(Table5[[#This Row],[sales]]*Table5[[#This Row],[discount]])</f>
        <v>3291.2845000000002</v>
      </c>
      <c r="O10388" s="6">
        <f>Table5[[#This Row],[profit]]/Table5[[#This Row],[net_sales]]</f>
        <v>8.4745028878542711E-2</v>
      </c>
      <c r="P10388" s="3" t="str">
        <f>IF(Table5[[#This Row],[Profit_Percentage]]&lt;=24.5%,"low","high")</f>
        <v>low</v>
      </c>
      <c r="Q10388" s="3" t="str">
        <f>IF(Table5[[#This Row],[Profit_Percentage]]&gt;25%,"high_profit","low_profit")&amp;(IF(Table5[[#This Row],[net_sales]]&gt;1000," high_sales"," low_sales"))</f>
        <v>low_profit high_sales</v>
      </c>
      <c r="R10388" s="3"/>
    </row>
    <row r="10389" spans="1:18" ht="14.25" customHeight="1" x14ac:dyDescent="0.3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Table5[[#This Row],[sales]]-(Table5[[#This Row],[sales]]*Table5[[#This Row],[discount]])</f>
        <v>3608.4048000000003</v>
      </c>
      <c r="O10389" s="6">
        <f>Table5[[#This Row],[profit]]/Table5[[#This Row],[net_sales]]</f>
        <v>0.29104550575922078</v>
      </c>
      <c r="P10389" s="3" t="str">
        <f>IF(Table5[[#This Row],[Profit_Percentage]]&lt;=24.5%,"low","high")</f>
        <v>high</v>
      </c>
      <c r="Q10389" s="3" t="str">
        <f>IF(Table5[[#This Row],[Profit_Percentage]]&gt;25%,"high_profit","low_profit")&amp;(IF(Table5[[#This Row],[net_sales]]&gt;1000," high_sales"," low_sales"))</f>
        <v>high_profit high_sales</v>
      </c>
      <c r="R10389" s="3"/>
    </row>
    <row r="10390" spans="1:18" ht="14.25" customHeight="1" x14ac:dyDescent="0.3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Table5[[#This Row],[sales]]-(Table5[[#This Row],[sales]]*Table5[[#This Row],[discount]])</f>
        <v>2731.4035999999996</v>
      </c>
      <c r="O10390" s="6">
        <f>Table5[[#This Row],[profit]]/Table5[[#This Row],[net_sales]]</f>
        <v>0.29512299097797196</v>
      </c>
      <c r="P10390" s="3" t="str">
        <f>IF(Table5[[#This Row],[Profit_Percentage]]&lt;=24.5%,"low","high")</f>
        <v>high</v>
      </c>
      <c r="Q10390" s="3" t="str">
        <f>IF(Table5[[#This Row],[Profit_Percentage]]&gt;25%,"high_profit","low_profit")&amp;(IF(Table5[[#This Row],[net_sales]]&gt;1000," high_sales"," low_sales"))</f>
        <v>high_profit high_sales</v>
      </c>
      <c r="R10390" s="3"/>
    </row>
    <row r="10391" spans="1:18" ht="14.25" customHeight="1" x14ac:dyDescent="0.3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Table5[[#This Row],[sales]]-(Table5[[#This Row],[sales]]*Table5[[#This Row],[discount]])</f>
        <v>343.71</v>
      </c>
      <c r="O10391" s="6">
        <f>Table5[[#This Row],[profit]]/Table5[[#This Row],[net_sales]]</f>
        <v>0.36824648686392597</v>
      </c>
      <c r="P10391" s="3" t="str">
        <f>IF(Table5[[#This Row],[Profit_Percentage]]&lt;=24.5%,"low","high")</f>
        <v>high</v>
      </c>
      <c r="Q10391" s="3" t="str">
        <f>IF(Table5[[#This Row],[Profit_Percentage]]&gt;25%,"high_profit","low_profit")&amp;(IF(Table5[[#This Row],[net_sales]]&gt;1000," high_sales"," low_sales"))</f>
        <v>high_profit low_sales</v>
      </c>
      <c r="R10391" s="3"/>
    </row>
    <row r="10392" spans="1:18" ht="14.25" customHeight="1" x14ac:dyDescent="0.3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Table5[[#This Row],[sales]]-(Table5[[#This Row],[sales]]*Table5[[#This Row],[discount]])</f>
        <v>3022.0128</v>
      </c>
      <c r="O10392" s="6">
        <f>Table5[[#This Row],[profit]]/Table5[[#This Row],[net_sales]]</f>
        <v>0.34538900695589375</v>
      </c>
      <c r="P10392" s="3" t="str">
        <f>IF(Table5[[#This Row],[Profit_Percentage]]&lt;=24.5%,"low","high")</f>
        <v>high</v>
      </c>
      <c r="Q10392" s="3" t="str">
        <f>IF(Table5[[#This Row],[Profit_Percentage]]&gt;25%,"high_profit","low_profit")&amp;(IF(Table5[[#This Row],[net_sales]]&gt;1000," high_sales"," low_sales"))</f>
        <v>high_profit high_sales</v>
      </c>
      <c r="R10392" s="3"/>
    </row>
    <row r="10393" spans="1:18" ht="14.25" customHeight="1" x14ac:dyDescent="0.3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Table5[[#This Row],[sales]]-(Table5[[#This Row],[sales]]*Table5[[#This Row],[discount]])</f>
        <v>2566.2420000000002</v>
      </c>
      <c r="O10393" s="6">
        <f>Table5[[#This Row],[profit]]/Table5[[#This Row],[net_sales]]</f>
        <v>0.53964513089568322</v>
      </c>
      <c r="P10393" s="3" t="str">
        <f>IF(Table5[[#This Row],[Profit_Percentage]]&lt;=24.5%,"low","high")</f>
        <v>high</v>
      </c>
      <c r="Q10393" s="3" t="str">
        <f>IF(Table5[[#This Row],[Profit_Percentage]]&gt;25%,"high_profit","low_profit")&amp;(IF(Table5[[#This Row],[net_sales]]&gt;1000," high_sales"," low_sales"))</f>
        <v>high_profit high_sales</v>
      </c>
      <c r="R10393" s="3"/>
    </row>
    <row r="10394" spans="1:18" ht="14.25" customHeight="1" x14ac:dyDescent="0.3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Table5[[#This Row],[sales]]-(Table5[[#This Row],[sales]]*Table5[[#This Row],[discount]])</f>
        <v>3179.8799999999997</v>
      </c>
      <c r="O10394" s="6">
        <f>Table5[[#This Row],[profit]]/Table5[[#This Row],[net_sales]]</f>
        <v>0.17529277834383689</v>
      </c>
      <c r="P10394" s="3" t="str">
        <f>IF(Table5[[#This Row],[Profit_Percentage]]&lt;=24.5%,"low","high")</f>
        <v>low</v>
      </c>
      <c r="Q10394" s="3" t="str">
        <f>IF(Table5[[#This Row],[Profit_Percentage]]&gt;25%,"high_profit","low_profit")&amp;(IF(Table5[[#This Row],[net_sales]]&gt;1000," high_sales"," low_sales"))</f>
        <v>low_profit high_sales</v>
      </c>
      <c r="R10394" s="3"/>
    </row>
    <row r="10395" spans="1:18" ht="14.25" customHeight="1" x14ac:dyDescent="0.3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Table5[[#This Row],[sales]]-(Table5[[#This Row],[sales]]*Table5[[#This Row],[discount]])</f>
        <v>3190.9132</v>
      </c>
      <c r="O10395" s="6">
        <f>Table5[[#This Row],[profit]]/Table5[[#This Row],[net_sales]]</f>
        <v>0.17577413262134489</v>
      </c>
      <c r="P10395" s="3" t="str">
        <f>IF(Table5[[#This Row],[Profit_Percentage]]&lt;=24.5%,"low","high")</f>
        <v>low</v>
      </c>
      <c r="Q10395" s="3" t="str">
        <f>IF(Table5[[#This Row],[Profit_Percentage]]&gt;25%,"high_profit","low_profit")&amp;(IF(Table5[[#This Row],[net_sales]]&gt;1000," high_sales"," low_sales"))</f>
        <v>low_profit high_sales</v>
      </c>
      <c r="R10395" s="3"/>
    </row>
    <row r="10396" spans="1:18" ht="14.25" customHeight="1" x14ac:dyDescent="0.3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Table5[[#This Row],[sales]]-(Table5[[#This Row],[sales]]*Table5[[#This Row],[discount]])</f>
        <v>1760.2249000000002</v>
      </c>
      <c r="O10396" s="6">
        <f>Table5[[#This Row],[profit]]/Table5[[#This Row],[net_sales]]</f>
        <v>0.36940165998106261</v>
      </c>
      <c r="P10396" s="3" t="str">
        <f>IF(Table5[[#This Row],[Profit_Percentage]]&lt;=24.5%,"low","high")</f>
        <v>high</v>
      </c>
      <c r="Q10396" s="3" t="str">
        <f>IF(Table5[[#This Row],[Profit_Percentage]]&gt;25%,"high_profit","low_profit")&amp;(IF(Table5[[#This Row],[net_sales]]&gt;1000," high_sales"," low_sales"))</f>
        <v>high_profit high_sales</v>
      </c>
      <c r="R10396" s="3"/>
    </row>
    <row r="10397" spans="1:18" ht="14.25" customHeight="1" x14ac:dyDescent="0.3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Table5[[#This Row],[sales]]-(Table5[[#This Row],[sales]]*Table5[[#This Row],[discount]])</f>
        <v>1397.2896000000001</v>
      </c>
      <c r="O10397" s="6">
        <f>Table5[[#This Row],[profit]]/Table5[[#This Row],[net_sales]]</f>
        <v>0.25757008425454536</v>
      </c>
      <c r="P10397" s="3" t="str">
        <f>IF(Table5[[#This Row],[Profit_Percentage]]&lt;=24.5%,"low","high")</f>
        <v>high</v>
      </c>
      <c r="Q10397" s="3" t="str">
        <f>IF(Table5[[#This Row],[Profit_Percentage]]&gt;25%,"high_profit","low_profit")&amp;(IF(Table5[[#This Row],[net_sales]]&gt;1000," high_sales"," low_sales"))</f>
        <v>high_profit high_sales</v>
      </c>
      <c r="R10397" s="3"/>
    </row>
    <row r="10398" spans="1:18" ht="14.25" customHeight="1" x14ac:dyDescent="0.3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Table5[[#This Row],[sales]]-(Table5[[#This Row],[sales]]*Table5[[#This Row],[discount]])</f>
        <v>2218.8205000000003</v>
      </c>
      <c r="O10398" s="6">
        <f>Table5[[#This Row],[profit]]/Table5[[#This Row],[net_sales]]</f>
        <v>0.21571370915312885</v>
      </c>
      <c r="P10398" s="3" t="str">
        <f>IF(Table5[[#This Row],[Profit_Percentage]]&lt;=24.5%,"low","high")</f>
        <v>low</v>
      </c>
      <c r="Q10398" s="3" t="str">
        <f>IF(Table5[[#This Row],[Profit_Percentage]]&gt;25%,"high_profit","low_profit")&amp;(IF(Table5[[#This Row],[net_sales]]&gt;1000," high_sales"," low_sales"))</f>
        <v>low_profit high_sales</v>
      </c>
      <c r="R10398" s="3"/>
    </row>
    <row r="10399" spans="1:18" ht="14.25" customHeight="1" x14ac:dyDescent="0.3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Table5[[#This Row],[sales]]-(Table5[[#This Row],[sales]]*Table5[[#This Row],[discount]])</f>
        <v>1431.7146</v>
      </c>
      <c r="O10399" s="6">
        <f>Table5[[#This Row],[profit]]/Table5[[#This Row],[net_sales]]</f>
        <v>0.48024236115214586</v>
      </c>
      <c r="P10399" s="3" t="str">
        <f>IF(Table5[[#This Row],[Profit_Percentage]]&lt;=24.5%,"low","high")</f>
        <v>high</v>
      </c>
      <c r="Q10399" s="3" t="str">
        <f>IF(Table5[[#This Row],[Profit_Percentage]]&gt;25%,"high_profit","low_profit")&amp;(IF(Table5[[#This Row],[net_sales]]&gt;1000," high_sales"," low_sales"))</f>
        <v>high_profit high_sales</v>
      </c>
      <c r="R10399" s="3"/>
    </row>
    <row r="10400" spans="1:18" ht="14.25" customHeight="1" x14ac:dyDescent="0.3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Table5[[#This Row],[sales]]-(Table5[[#This Row],[sales]]*Table5[[#This Row],[discount]])</f>
        <v>3275.4515999999999</v>
      </c>
      <c r="O10400" s="6">
        <f>Table5[[#This Row],[profit]]/Table5[[#This Row],[net_sales]]</f>
        <v>0.15657688240607801</v>
      </c>
      <c r="P10400" s="3" t="str">
        <f>IF(Table5[[#This Row],[Profit_Percentage]]&lt;=24.5%,"low","high")</f>
        <v>low</v>
      </c>
      <c r="Q10400" s="3" t="str">
        <f>IF(Table5[[#This Row],[Profit_Percentage]]&gt;25%,"high_profit","low_profit")&amp;(IF(Table5[[#This Row],[net_sales]]&gt;1000," high_sales"," low_sales"))</f>
        <v>low_profit high_sales</v>
      </c>
      <c r="R10400" s="3"/>
    </row>
    <row r="10401" spans="1:18" ht="14.25" customHeight="1" x14ac:dyDescent="0.3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Table5[[#This Row],[sales]]-(Table5[[#This Row],[sales]]*Table5[[#This Row],[discount]])</f>
        <v>2973.4267</v>
      </c>
      <c r="O10401" s="6">
        <f>Table5[[#This Row],[profit]]/Table5[[#This Row],[net_sales]]</f>
        <v>0.45491284516951441</v>
      </c>
      <c r="P10401" s="3" t="str">
        <f>IF(Table5[[#This Row],[Profit_Percentage]]&lt;=24.5%,"low","high")</f>
        <v>high</v>
      </c>
      <c r="Q10401" s="3" t="str">
        <f>IF(Table5[[#This Row],[Profit_Percentage]]&gt;25%,"high_profit","low_profit")&amp;(IF(Table5[[#This Row],[net_sales]]&gt;1000," high_sales"," low_sales"))</f>
        <v>high_profit high_sales</v>
      </c>
      <c r="R10401" s="3"/>
    </row>
    <row r="10402" spans="1:18" ht="14.25" customHeight="1" x14ac:dyDescent="0.3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Table5[[#This Row],[sales]]-(Table5[[#This Row],[sales]]*Table5[[#This Row],[discount]])</f>
        <v>3993.5190999999995</v>
      </c>
      <c r="O10402" s="6">
        <f>Table5[[#This Row],[profit]]/Table5[[#This Row],[net_sales]]</f>
        <v>0.25821336374727749</v>
      </c>
      <c r="P10402" s="3" t="str">
        <f>IF(Table5[[#This Row],[Profit_Percentage]]&lt;=24.5%,"low","high")</f>
        <v>high</v>
      </c>
      <c r="Q10402" s="3" t="str">
        <f>IF(Table5[[#This Row],[Profit_Percentage]]&gt;25%,"high_profit","low_profit")&amp;(IF(Table5[[#This Row],[net_sales]]&gt;1000," high_sales"," low_sales"))</f>
        <v>high_profit high_sales</v>
      </c>
      <c r="R10402" s="3"/>
    </row>
    <row r="10403" spans="1:18" ht="14.25" customHeight="1" x14ac:dyDescent="0.3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Table5[[#This Row],[sales]]-(Table5[[#This Row],[sales]]*Table5[[#This Row],[discount]])</f>
        <v>4566.9996000000001</v>
      </c>
      <c r="O10403" s="6">
        <f>Table5[[#This Row],[profit]]/Table5[[#This Row],[net_sales]]</f>
        <v>0.16635867452232753</v>
      </c>
      <c r="P10403" s="3" t="str">
        <f>IF(Table5[[#This Row],[Profit_Percentage]]&lt;=24.5%,"low","high")</f>
        <v>low</v>
      </c>
      <c r="Q10403" s="3" t="str">
        <f>IF(Table5[[#This Row],[Profit_Percentage]]&gt;25%,"high_profit","low_profit")&amp;(IF(Table5[[#This Row],[net_sales]]&gt;1000," high_sales"," low_sales"))</f>
        <v>low_profit high_sales</v>
      </c>
      <c r="R10403" s="3"/>
    </row>
    <row r="10404" spans="1:18" ht="14.25" customHeight="1" x14ac:dyDescent="0.3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Table5[[#This Row],[sales]]-(Table5[[#This Row],[sales]]*Table5[[#This Row],[discount]])</f>
        <v>1391.4054000000001</v>
      </c>
      <c r="O10404" s="6">
        <f>Table5[[#This Row],[profit]]/Table5[[#This Row],[net_sales]]</f>
        <v>0.18109747166426116</v>
      </c>
      <c r="P10404" s="3" t="str">
        <f>IF(Table5[[#This Row],[Profit_Percentage]]&lt;=24.5%,"low","high")</f>
        <v>low</v>
      </c>
      <c r="Q10404" s="3" t="str">
        <f>IF(Table5[[#This Row],[Profit_Percentage]]&gt;25%,"high_profit","low_profit")&amp;(IF(Table5[[#This Row],[net_sales]]&gt;1000," high_sales"," low_sales"))</f>
        <v>low_profit high_sales</v>
      </c>
      <c r="R10404" s="3"/>
    </row>
    <row r="10405" spans="1:18" ht="14.25" customHeight="1" x14ac:dyDescent="0.3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Table5[[#This Row],[sales]]-(Table5[[#This Row],[sales]]*Table5[[#This Row],[discount]])</f>
        <v>2424.1679999999997</v>
      </c>
      <c r="O10405" s="6">
        <f>Table5[[#This Row],[profit]]/Table5[[#This Row],[net_sales]]</f>
        <v>0.50126476382824958</v>
      </c>
      <c r="P10405" s="3" t="str">
        <f>IF(Table5[[#This Row],[Profit_Percentage]]&lt;=24.5%,"low","high")</f>
        <v>high</v>
      </c>
      <c r="Q10405" s="3" t="str">
        <f>IF(Table5[[#This Row],[Profit_Percentage]]&gt;25%,"high_profit","low_profit")&amp;(IF(Table5[[#This Row],[net_sales]]&gt;1000," high_sales"," low_sales"))</f>
        <v>high_profit high_sales</v>
      </c>
      <c r="R10405" s="3"/>
    </row>
    <row r="10406" spans="1:18" ht="14.25" customHeight="1" x14ac:dyDescent="0.3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Table5[[#This Row],[sales]]-(Table5[[#This Row],[sales]]*Table5[[#This Row],[discount]])</f>
        <v>1253.1691000000001</v>
      </c>
      <c r="O10406" s="6">
        <f>Table5[[#This Row],[profit]]/Table5[[#This Row],[net_sales]]</f>
        <v>0.23465308871723695</v>
      </c>
      <c r="P10406" s="3" t="str">
        <f>IF(Table5[[#This Row],[Profit_Percentage]]&lt;=24.5%,"low","high")</f>
        <v>low</v>
      </c>
      <c r="Q10406" s="3" t="str">
        <f>IF(Table5[[#This Row],[Profit_Percentage]]&gt;25%,"high_profit","low_profit")&amp;(IF(Table5[[#This Row],[net_sales]]&gt;1000," high_sales"," low_sales"))</f>
        <v>low_profit high_sales</v>
      </c>
      <c r="R10406" s="3"/>
    </row>
    <row r="10407" spans="1:18" ht="14.25" customHeight="1" x14ac:dyDescent="0.3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Table5[[#This Row],[sales]]-(Table5[[#This Row],[sales]]*Table5[[#This Row],[discount]])</f>
        <v>529.14419999999996</v>
      </c>
      <c r="O10407" s="6">
        <f>Table5[[#This Row],[profit]]/Table5[[#This Row],[net_sales]]</f>
        <v>0.31002891083375766</v>
      </c>
      <c r="P10407" s="3" t="str">
        <f>IF(Table5[[#This Row],[Profit_Percentage]]&lt;=24.5%,"low","high")</f>
        <v>high</v>
      </c>
      <c r="Q10407" s="3" t="str">
        <f>IF(Table5[[#This Row],[Profit_Percentage]]&gt;25%,"high_profit","low_profit")&amp;(IF(Table5[[#This Row],[net_sales]]&gt;1000," high_sales"," low_sales"))</f>
        <v>high_profit low_sales</v>
      </c>
      <c r="R10407" s="3"/>
    </row>
    <row r="10408" spans="1:18" ht="14.25" customHeight="1" x14ac:dyDescent="0.3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Table5[[#This Row],[sales]]-(Table5[[#This Row],[sales]]*Table5[[#This Row],[discount]])</f>
        <v>2201.3110000000001</v>
      </c>
      <c r="O10408" s="6">
        <f>Table5[[#This Row],[profit]]/Table5[[#This Row],[net_sales]]</f>
        <v>0.30178834340081889</v>
      </c>
      <c r="P10408" s="3" t="str">
        <f>IF(Table5[[#This Row],[Profit_Percentage]]&lt;=24.5%,"low","high")</f>
        <v>high</v>
      </c>
      <c r="Q10408" s="3" t="str">
        <f>IF(Table5[[#This Row],[Profit_Percentage]]&gt;25%,"high_profit","low_profit")&amp;(IF(Table5[[#This Row],[net_sales]]&gt;1000," high_sales"," low_sales"))</f>
        <v>high_profit high_sales</v>
      </c>
      <c r="R10408" s="3"/>
    </row>
    <row r="10409" spans="1:18" ht="14.25" customHeight="1" x14ac:dyDescent="0.3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Table5[[#This Row],[sales]]-(Table5[[#This Row],[sales]]*Table5[[#This Row],[discount]])</f>
        <v>2189.6736000000001</v>
      </c>
      <c r="O10409" s="6">
        <f>Table5[[#This Row],[profit]]/Table5[[#This Row],[net_sales]]</f>
        <v>0.10031632111744873</v>
      </c>
      <c r="P10409" s="3" t="str">
        <f>IF(Table5[[#This Row],[Profit_Percentage]]&lt;=24.5%,"low","high")</f>
        <v>low</v>
      </c>
      <c r="Q10409" s="3" t="str">
        <f>IF(Table5[[#This Row],[Profit_Percentage]]&gt;25%,"high_profit","low_profit")&amp;(IF(Table5[[#This Row],[net_sales]]&gt;1000," high_sales"," low_sales"))</f>
        <v>low_profit high_sales</v>
      </c>
      <c r="R10409" s="3"/>
    </row>
    <row r="10410" spans="1:18" ht="14.25" customHeight="1" x14ac:dyDescent="0.3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Table5[[#This Row],[sales]]-(Table5[[#This Row],[sales]]*Table5[[#This Row],[discount]])</f>
        <v>3092.9411</v>
      </c>
      <c r="O10410" s="6">
        <f>Table5[[#This Row],[profit]]/Table5[[#This Row],[net_sales]]</f>
        <v>0.41111031826632582</v>
      </c>
      <c r="P10410" s="3" t="str">
        <f>IF(Table5[[#This Row],[Profit_Percentage]]&lt;=24.5%,"low","high")</f>
        <v>high</v>
      </c>
      <c r="Q10410" s="3" t="str">
        <f>IF(Table5[[#This Row],[Profit_Percentage]]&gt;25%,"high_profit","low_profit")&amp;(IF(Table5[[#This Row],[net_sales]]&gt;1000," high_sales"," low_sales"))</f>
        <v>high_profit high_sales</v>
      </c>
      <c r="R10410" s="3"/>
    </row>
    <row r="10411" spans="1:18" ht="14.25" customHeight="1" x14ac:dyDescent="0.3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Table5[[#This Row],[sales]]-(Table5[[#This Row],[sales]]*Table5[[#This Row],[discount]])</f>
        <v>2386.1624999999999</v>
      </c>
      <c r="O10411" s="6">
        <f>Table5[[#This Row],[profit]]/Table5[[#This Row],[net_sales]]</f>
        <v>0.21552178445516598</v>
      </c>
      <c r="P10411" s="3" t="str">
        <f>IF(Table5[[#This Row],[Profit_Percentage]]&lt;=24.5%,"low","high")</f>
        <v>low</v>
      </c>
      <c r="Q10411" s="3" t="str">
        <f>IF(Table5[[#This Row],[Profit_Percentage]]&gt;25%,"high_profit","low_profit")&amp;(IF(Table5[[#This Row],[net_sales]]&gt;1000," high_sales"," low_sales"))</f>
        <v>low_profit high_sales</v>
      </c>
      <c r="R10411" s="3"/>
    </row>
    <row r="10412" spans="1:18" ht="14.25" customHeight="1" x14ac:dyDescent="0.3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Table5[[#This Row],[sales]]-(Table5[[#This Row],[sales]]*Table5[[#This Row],[discount]])</f>
        <v>3298.2339999999999</v>
      </c>
      <c r="O10412" s="6">
        <f>Table5[[#This Row],[profit]]/Table5[[#This Row],[net_sales]]</f>
        <v>0.18521123728637812</v>
      </c>
      <c r="P10412" s="3" t="str">
        <f>IF(Table5[[#This Row],[Profit_Percentage]]&lt;=24.5%,"low","high")</f>
        <v>low</v>
      </c>
      <c r="Q10412" s="3" t="str">
        <f>IF(Table5[[#This Row],[Profit_Percentage]]&gt;25%,"high_profit","low_profit")&amp;(IF(Table5[[#This Row],[net_sales]]&gt;1000," high_sales"," low_sales"))</f>
        <v>low_profit high_sales</v>
      </c>
      <c r="R10412" s="3"/>
    </row>
    <row r="10413" spans="1:18" ht="14.25" customHeight="1" x14ac:dyDescent="0.3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Table5[[#This Row],[sales]]-(Table5[[#This Row],[sales]]*Table5[[#This Row],[discount]])</f>
        <v>310.59839999999997</v>
      </c>
      <c r="O10413" s="6">
        <f>Table5[[#This Row],[profit]]/Table5[[#This Row],[net_sales]]</f>
        <v>0.21925418804475491</v>
      </c>
      <c r="P10413" s="3" t="str">
        <f>IF(Table5[[#This Row],[Profit_Percentage]]&lt;=24.5%,"low","high")</f>
        <v>low</v>
      </c>
      <c r="Q10413" s="3" t="str">
        <f>IF(Table5[[#This Row],[Profit_Percentage]]&gt;25%,"high_profit","low_profit")&amp;(IF(Table5[[#This Row],[net_sales]]&gt;1000," high_sales"," low_sales"))</f>
        <v>low_profit low_sales</v>
      </c>
      <c r="R10413" s="3"/>
    </row>
    <row r="10414" spans="1:18" ht="14.25" customHeight="1" x14ac:dyDescent="0.3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Table5[[#This Row],[sales]]-(Table5[[#This Row],[sales]]*Table5[[#This Row],[discount]])</f>
        <v>3293.9129000000003</v>
      </c>
      <c r="O10414" s="6">
        <f>Table5[[#This Row],[profit]]/Table5[[#This Row],[net_sales]]</f>
        <v>0.13806072407075487</v>
      </c>
      <c r="P10414" s="3" t="str">
        <f>IF(Table5[[#This Row],[Profit_Percentage]]&lt;=24.5%,"low","high")</f>
        <v>low</v>
      </c>
      <c r="Q10414" s="3" t="str">
        <f>IF(Table5[[#This Row],[Profit_Percentage]]&gt;25%,"high_profit","low_profit")&amp;(IF(Table5[[#This Row],[net_sales]]&gt;1000," high_sales"," low_sales"))</f>
        <v>low_profit high_sales</v>
      </c>
      <c r="R10414" s="3"/>
    </row>
    <row r="10415" spans="1:18" ht="14.25" customHeight="1" x14ac:dyDescent="0.3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Table5[[#This Row],[sales]]-(Table5[[#This Row],[sales]]*Table5[[#This Row],[discount]])</f>
        <v>2062.6163999999999</v>
      </c>
      <c r="O10415" s="6">
        <f>Table5[[#This Row],[profit]]/Table5[[#This Row],[net_sales]]</f>
        <v>0.36490546666845081</v>
      </c>
      <c r="P10415" s="3" t="str">
        <f>IF(Table5[[#This Row],[Profit_Percentage]]&lt;=24.5%,"low","high")</f>
        <v>high</v>
      </c>
      <c r="Q10415" s="3" t="str">
        <f>IF(Table5[[#This Row],[Profit_Percentage]]&gt;25%,"high_profit","low_profit")&amp;(IF(Table5[[#This Row],[net_sales]]&gt;1000," high_sales"," low_sales"))</f>
        <v>high_profit high_sales</v>
      </c>
      <c r="R10415" s="3"/>
    </row>
    <row r="10416" spans="1:18" ht="14.25" customHeight="1" x14ac:dyDescent="0.3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Table5[[#This Row],[sales]]-(Table5[[#This Row],[sales]]*Table5[[#This Row],[discount]])</f>
        <v>3337.6587999999997</v>
      </c>
      <c r="O10416" s="6">
        <f>Table5[[#This Row],[profit]]/Table5[[#This Row],[net_sales]]</f>
        <v>0.10519349671092805</v>
      </c>
      <c r="P10416" s="3" t="str">
        <f>IF(Table5[[#This Row],[Profit_Percentage]]&lt;=24.5%,"low","high")</f>
        <v>low</v>
      </c>
      <c r="Q10416" s="3" t="str">
        <f>IF(Table5[[#This Row],[Profit_Percentage]]&gt;25%,"high_profit","low_profit")&amp;(IF(Table5[[#This Row],[net_sales]]&gt;1000," high_sales"," low_sales"))</f>
        <v>low_profit high_sales</v>
      </c>
      <c r="R10416" s="3"/>
    </row>
    <row r="10417" spans="1:18" ht="14.25" customHeight="1" x14ac:dyDescent="0.3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Table5[[#This Row],[sales]]-(Table5[[#This Row],[sales]]*Table5[[#This Row],[discount]])</f>
        <v>1674.5547000000001</v>
      </c>
      <c r="O10417" s="6">
        <f>Table5[[#This Row],[profit]]/Table5[[#This Row],[net_sales]]</f>
        <v>0.15410066927046337</v>
      </c>
      <c r="P10417" s="3" t="str">
        <f>IF(Table5[[#This Row],[Profit_Percentage]]&lt;=24.5%,"low","high")</f>
        <v>low</v>
      </c>
      <c r="Q10417" s="3" t="str">
        <f>IF(Table5[[#This Row],[Profit_Percentage]]&gt;25%,"high_profit","low_profit")&amp;(IF(Table5[[#This Row],[net_sales]]&gt;1000," high_sales"," low_sales"))</f>
        <v>low_profit high_sales</v>
      </c>
      <c r="R10417" s="3"/>
    </row>
    <row r="10418" spans="1:18" ht="14.25" customHeight="1" x14ac:dyDescent="0.3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Table5[[#This Row],[sales]]-(Table5[[#This Row],[sales]]*Table5[[#This Row],[discount]])</f>
        <v>2915.9108000000001</v>
      </c>
      <c r="O10418" s="6">
        <f>Table5[[#This Row],[profit]]/Table5[[#This Row],[net_sales]]</f>
        <v>0.38498777123086203</v>
      </c>
      <c r="P10418" s="3" t="str">
        <f>IF(Table5[[#This Row],[Profit_Percentage]]&lt;=24.5%,"low","high")</f>
        <v>high</v>
      </c>
      <c r="Q10418" s="3" t="str">
        <f>IF(Table5[[#This Row],[Profit_Percentage]]&gt;25%,"high_profit","low_profit")&amp;(IF(Table5[[#This Row],[net_sales]]&gt;1000," high_sales"," low_sales"))</f>
        <v>high_profit high_sales</v>
      </c>
      <c r="R10418" s="3"/>
    </row>
    <row r="10419" spans="1:18" ht="14.25" customHeight="1" x14ac:dyDescent="0.3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Table5[[#This Row],[sales]]-(Table5[[#This Row],[sales]]*Table5[[#This Row],[discount]])</f>
        <v>1308.1195</v>
      </c>
      <c r="O10419" s="6">
        <f>Table5[[#This Row],[profit]]/Table5[[#This Row],[net_sales]]</f>
        <v>0.11508122919962586</v>
      </c>
      <c r="P10419" s="3" t="str">
        <f>IF(Table5[[#This Row],[Profit_Percentage]]&lt;=24.5%,"low","high")</f>
        <v>low</v>
      </c>
      <c r="Q10419" s="3" t="str">
        <f>IF(Table5[[#This Row],[Profit_Percentage]]&gt;25%,"high_profit","low_profit")&amp;(IF(Table5[[#This Row],[net_sales]]&gt;1000," high_sales"," low_sales"))</f>
        <v>low_profit high_sales</v>
      </c>
      <c r="R10419" s="3"/>
    </row>
    <row r="10420" spans="1:18" ht="14.25" customHeight="1" x14ac:dyDescent="0.3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Table5[[#This Row],[sales]]-(Table5[[#This Row],[sales]]*Table5[[#This Row],[discount]])</f>
        <v>2883.6</v>
      </c>
      <c r="O10420" s="6">
        <f>Table5[[#This Row],[profit]]/Table5[[#This Row],[net_sales]]</f>
        <v>0.28782424746844226</v>
      </c>
      <c r="P10420" s="3" t="str">
        <f>IF(Table5[[#This Row],[Profit_Percentage]]&lt;=24.5%,"low","high")</f>
        <v>high</v>
      </c>
      <c r="Q10420" s="3" t="str">
        <f>IF(Table5[[#This Row],[Profit_Percentage]]&gt;25%,"high_profit","low_profit")&amp;(IF(Table5[[#This Row],[net_sales]]&gt;1000," high_sales"," low_sales"))</f>
        <v>high_profit high_sales</v>
      </c>
      <c r="R10420" s="3"/>
    </row>
    <row r="10421" spans="1:18" ht="14.25" customHeight="1" x14ac:dyDescent="0.3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Table5[[#This Row],[sales]]-(Table5[[#This Row],[sales]]*Table5[[#This Row],[discount]])</f>
        <v>1515.1913999999999</v>
      </c>
      <c r="O10421" s="6">
        <f>Table5[[#This Row],[profit]]/Table5[[#This Row],[net_sales]]</f>
        <v>0.15486492333575813</v>
      </c>
      <c r="P10421" s="3" t="str">
        <f>IF(Table5[[#This Row],[Profit_Percentage]]&lt;=24.5%,"low","high")</f>
        <v>low</v>
      </c>
      <c r="Q10421" s="3" t="str">
        <f>IF(Table5[[#This Row],[Profit_Percentage]]&gt;25%,"high_profit","low_profit")&amp;(IF(Table5[[#This Row],[net_sales]]&gt;1000," high_sales"," low_sales"))</f>
        <v>low_profit high_sales</v>
      </c>
      <c r="R10421" s="3"/>
    </row>
    <row r="10422" spans="1:18" ht="14.25" customHeight="1" x14ac:dyDescent="0.3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Table5[[#This Row],[sales]]-(Table5[[#This Row],[sales]]*Table5[[#This Row],[discount]])</f>
        <v>566.44250000000011</v>
      </c>
      <c r="O10422" s="6">
        <f>Table5[[#This Row],[profit]]/Table5[[#This Row],[net_sales]]</f>
        <v>0.21617375108682696</v>
      </c>
      <c r="P10422" s="3" t="str">
        <f>IF(Table5[[#This Row],[Profit_Percentage]]&lt;=24.5%,"low","high")</f>
        <v>low</v>
      </c>
      <c r="Q10422" s="3" t="str">
        <f>IF(Table5[[#This Row],[Profit_Percentage]]&gt;25%,"high_profit","low_profit")&amp;(IF(Table5[[#This Row],[net_sales]]&gt;1000," high_sales"," low_sales"))</f>
        <v>low_profit low_sales</v>
      </c>
      <c r="R10422" s="3"/>
    </row>
    <row r="10423" spans="1:18" ht="14.25" customHeight="1" x14ac:dyDescent="0.3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Table5[[#This Row],[sales]]-(Table5[[#This Row],[sales]]*Table5[[#This Row],[discount]])</f>
        <v>253.96739999999997</v>
      </c>
      <c r="O10423" s="6">
        <f>Table5[[#This Row],[profit]]/Table5[[#This Row],[net_sales]]</f>
        <v>0.31704856607580345</v>
      </c>
      <c r="P10423" s="3" t="str">
        <f>IF(Table5[[#This Row],[Profit_Percentage]]&lt;=24.5%,"low","high")</f>
        <v>high</v>
      </c>
      <c r="Q10423" s="3" t="str">
        <f>IF(Table5[[#This Row],[Profit_Percentage]]&gt;25%,"high_profit","low_profit")&amp;(IF(Table5[[#This Row],[net_sales]]&gt;1000," high_sales"," low_sales"))</f>
        <v>high_profit low_sales</v>
      </c>
      <c r="R10423" s="3"/>
    </row>
    <row r="10424" spans="1:18" ht="14.25" customHeight="1" x14ac:dyDescent="0.3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Table5[[#This Row],[sales]]-(Table5[[#This Row],[sales]]*Table5[[#This Row],[discount]])</f>
        <v>1003.9843000000001</v>
      </c>
      <c r="O10424" s="6">
        <f>Table5[[#This Row],[profit]]/Table5[[#This Row],[net_sales]]</f>
        <v>0.55805653534622002</v>
      </c>
      <c r="P10424" s="3" t="str">
        <f>IF(Table5[[#This Row],[Profit_Percentage]]&lt;=24.5%,"low","high")</f>
        <v>high</v>
      </c>
      <c r="Q10424" s="3" t="str">
        <f>IF(Table5[[#This Row],[Profit_Percentage]]&gt;25%,"high_profit","low_profit")&amp;(IF(Table5[[#This Row],[net_sales]]&gt;1000," high_sales"," low_sales"))</f>
        <v>high_profit high_sales</v>
      </c>
      <c r="R10424" s="3"/>
    </row>
    <row r="10425" spans="1:18" ht="14.25" customHeight="1" x14ac:dyDescent="0.3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Table5[[#This Row],[sales]]-(Table5[[#This Row],[sales]]*Table5[[#This Row],[discount]])</f>
        <v>3316.1757000000002</v>
      </c>
      <c r="O10425" s="6">
        <f>Table5[[#This Row],[profit]]/Table5[[#This Row],[net_sales]]</f>
        <v>0.18318691618179336</v>
      </c>
      <c r="P10425" s="3" t="str">
        <f>IF(Table5[[#This Row],[Profit_Percentage]]&lt;=24.5%,"low","high")</f>
        <v>low</v>
      </c>
      <c r="Q10425" s="3" t="str">
        <f>IF(Table5[[#This Row],[Profit_Percentage]]&gt;25%,"high_profit","low_profit")&amp;(IF(Table5[[#This Row],[net_sales]]&gt;1000," high_sales"," low_sales"))</f>
        <v>low_profit high_sales</v>
      </c>
      <c r="R10425" s="3"/>
    </row>
    <row r="10426" spans="1:18" ht="14.25" customHeight="1" x14ac:dyDescent="0.3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Table5[[#This Row],[sales]]-(Table5[[#This Row],[sales]]*Table5[[#This Row],[discount]])</f>
        <v>1833.076</v>
      </c>
      <c r="O10426" s="6">
        <f>Table5[[#This Row],[profit]]/Table5[[#This Row],[net_sales]]</f>
        <v>0.14385110055447783</v>
      </c>
      <c r="P10426" s="3" t="str">
        <f>IF(Table5[[#This Row],[Profit_Percentage]]&lt;=24.5%,"low","high")</f>
        <v>low</v>
      </c>
      <c r="Q10426" s="3" t="str">
        <f>IF(Table5[[#This Row],[Profit_Percentage]]&gt;25%,"high_profit","low_profit")&amp;(IF(Table5[[#This Row],[net_sales]]&gt;1000," high_sales"," low_sales"))</f>
        <v>low_profit high_sales</v>
      </c>
      <c r="R10426" s="3"/>
    </row>
    <row r="10427" spans="1:18" ht="14.25" customHeight="1" x14ac:dyDescent="0.3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Table5[[#This Row],[sales]]-(Table5[[#This Row],[sales]]*Table5[[#This Row],[discount]])</f>
        <v>2861.8253999999997</v>
      </c>
      <c r="O10427" s="6">
        <f>Table5[[#This Row],[profit]]/Table5[[#This Row],[net_sales]]</f>
        <v>0.29078643302278329</v>
      </c>
      <c r="P10427" s="3" t="str">
        <f>IF(Table5[[#This Row],[Profit_Percentage]]&lt;=24.5%,"low","high")</f>
        <v>high</v>
      </c>
      <c r="Q10427" s="3" t="str">
        <f>IF(Table5[[#This Row],[Profit_Percentage]]&gt;25%,"high_profit","low_profit")&amp;(IF(Table5[[#This Row],[net_sales]]&gt;1000," high_sales"," low_sales"))</f>
        <v>high_profit high_sales</v>
      </c>
      <c r="R10427" s="3"/>
    </row>
    <row r="10428" spans="1:18" ht="14.25" customHeight="1" x14ac:dyDescent="0.3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Table5[[#This Row],[sales]]-(Table5[[#This Row],[sales]]*Table5[[#This Row],[discount]])</f>
        <v>1782.5237</v>
      </c>
      <c r="O10428" s="6">
        <f>Table5[[#This Row],[profit]]/Table5[[#This Row],[net_sales]]</f>
        <v>0.27689393414516733</v>
      </c>
      <c r="P10428" s="3" t="str">
        <f>IF(Table5[[#This Row],[Profit_Percentage]]&lt;=24.5%,"low","high")</f>
        <v>high</v>
      </c>
      <c r="Q10428" s="3" t="str">
        <f>IF(Table5[[#This Row],[Profit_Percentage]]&gt;25%,"high_profit","low_profit")&amp;(IF(Table5[[#This Row],[net_sales]]&gt;1000," high_sales"," low_sales"))</f>
        <v>high_profit high_sales</v>
      </c>
      <c r="R10428" s="3"/>
    </row>
    <row r="10429" spans="1:18" ht="14.25" customHeight="1" x14ac:dyDescent="0.3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Table5[[#This Row],[sales]]-(Table5[[#This Row],[sales]]*Table5[[#This Row],[discount]])</f>
        <v>4122.6163999999999</v>
      </c>
      <c r="O10429" s="6">
        <f>Table5[[#This Row],[profit]]/Table5[[#This Row],[net_sales]]</f>
        <v>0.13391980878938919</v>
      </c>
      <c r="P10429" s="3" t="str">
        <f>IF(Table5[[#This Row],[Profit_Percentage]]&lt;=24.5%,"low","high")</f>
        <v>low</v>
      </c>
      <c r="Q10429" s="3" t="str">
        <f>IF(Table5[[#This Row],[Profit_Percentage]]&gt;25%,"high_profit","low_profit")&amp;(IF(Table5[[#This Row],[net_sales]]&gt;1000," high_sales"," low_sales"))</f>
        <v>low_profit high_sales</v>
      </c>
      <c r="R10429" s="3"/>
    </row>
    <row r="10430" spans="1:18" ht="14.25" customHeight="1" x14ac:dyDescent="0.3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Table5[[#This Row],[sales]]-(Table5[[#This Row],[sales]]*Table5[[#This Row],[discount]])</f>
        <v>1165.3013000000001</v>
      </c>
      <c r="O10430" s="6">
        <f>Table5[[#This Row],[profit]]/Table5[[#This Row],[net_sales]]</f>
        <v>0.38196130048082844</v>
      </c>
      <c r="P10430" s="3" t="str">
        <f>IF(Table5[[#This Row],[Profit_Percentage]]&lt;=24.5%,"low","high")</f>
        <v>high</v>
      </c>
      <c r="Q10430" s="3" t="str">
        <f>IF(Table5[[#This Row],[Profit_Percentage]]&gt;25%,"high_profit","low_profit")&amp;(IF(Table5[[#This Row],[net_sales]]&gt;1000," high_sales"," low_sales"))</f>
        <v>high_profit high_sales</v>
      </c>
      <c r="R10430" s="3"/>
    </row>
    <row r="10431" spans="1:18" ht="14.25" customHeight="1" x14ac:dyDescent="0.3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Table5[[#This Row],[sales]]-(Table5[[#This Row],[sales]]*Table5[[#This Row],[discount]])</f>
        <v>242.91200000000001</v>
      </c>
      <c r="O10431" s="6">
        <f>Table5[[#This Row],[profit]]/Table5[[#This Row],[net_sales]]</f>
        <v>0.38153734685812146</v>
      </c>
      <c r="P10431" s="3" t="str">
        <f>IF(Table5[[#This Row],[Profit_Percentage]]&lt;=24.5%,"low","high")</f>
        <v>high</v>
      </c>
      <c r="Q10431" s="3" t="str">
        <f>IF(Table5[[#This Row],[Profit_Percentage]]&gt;25%,"high_profit","low_profit")&amp;(IF(Table5[[#This Row],[net_sales]]&gt;1000," high_sales"," low_sales"))</f>
        <v>high_profit low_sales</v>
      </c>
      <c r="R10431" s="3"/>
    </row>
    <row r="10432" spans="1:18" ht="14.25" customHeight="1" x14ac:dyDescent="0.3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Table5[[#This Row],[sales]]-(Table5[[#This Row],[sales]]*Table5[[#This Row],[discount]])</f>
        <v>2747.6959999999999</v>
      </c>
      <c r="O10432" s="6">
        <f>Table5[[#This Row],[profit]]/Table5[[#This Row],[net_sales]]</f>
        <v>0.33314456912263951</v>
      </c>
      <c r="P10432" s="3" t="str">
        <f>IF(Table5[[#This Row],[Profit_Percentage]]&lt;=24.5%,"low","high")</f>
        <v>high</v>
      </c>
      <c r="Q10432" s="3" t="str">
        <f>IF(Table5[[#This Row],[Profit_Percentage]]&gt;25%,"high_profit","low_profit")&amp;(IF(Table5[[#This Row],[net_sales]]&gt;1000," high_sales"," low_sales"))</f>
        <v>high_profit high_sales</v>
      </c>
      <c r="R10432" s="3"/>
    </row>
    <row r="10433" spans="1:18" ht="14.25" customHeight="1" x14ac:dyDescent="0.3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Table5[[#This Row],[sales]]-(Table5[[#This Row],[sales]]*Table5[[#This Row],[discount]])</f>
        <v>3485.6052</v>
      </c>
      <c r="O10433" s="6">
        <f>Table5[[#This Row],[profit]]/Table5[[#This Row],[net_sales]]</f>
        <v>0.26378489451415782</v>
      </c>
      <c r="P10433" s="3" t="str">
        <f>IF(Table5[[#This Row],[Profit_Percentage]]&lt;=24.5%,"low","high")</f>
        <v>high</v>
      </c>
      <c r="Q10433" s="3" t="str">
        <f>IF(Table5[[#This Row],[Profit_Percentage]]&gt;25%,"high_profit","low_profit")&amp;(IF(Table5[[#This Row],[net_sales]]&gt;1000," high_sales"," low_sales"))</f>
        <v>high_profit high_sales</v>
      </c>
      <c r="R10433" s="3"/>
    </row>
    <row r="10434" spans="1:18" ht="14.25" customHeight="1" x14ac:dyDescent="0.3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Table5[[#This Row],[sales]]-(Table5[[#This Row],[sales]]*Table5[[#This Row],[discount]])</f>
        <v>1637.8012000000001</v>
      </c>
      <c r="O10434" s="6">
        <f>Table5[[#This Row],[profit]]/Table5[[#This Row],[net_sales]]</f>
        <v>0.36043446542840485</v>
      </c>
      <c r="P10434" s="3" t="str">
        <f>IF(Table5[[#This Row],[Profit_Percentage]]&lt;=24.5%,"low","high")</f>
        <v>high</v>
      </c>
      <c r="Q10434" s="3" t="str">
        <f>IF(Table5[[#This Row],[Profit_Percentage]]&gt;25%,"high_profit","low_profit")&amp;(IF(Table5[[#This Row],[net_sales]]&gt;1000," high_sales"," low_sales"))</f>
        <v>high_profit high_sales</v>
      </c>
      <c r="R10434" s="3"/>
    </row>
    <row r="10435" spans="1:18" ht="14.25" customHeight="1" x14ac:dyDescent="0.3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Table5[[#This Row],[sales]]-(Table5[[#This Row],[sales]]*Table5[[#This Row],[discount]])</f>
        <v>1580.3676</v>
      </c>
      <c r="O10435" s="6">
        <f>Table5[[#This Row],[profit]]/Table5[[#This Row],[net_sales]]</f>
        <v>0.23751436058294287</v>
      </c>
      <c r="P10435" s="3" t="str">
        <f>IF(Table5[[#This Row],[Profit_Percentage]]&lt;=24.5%,"low","high")</f>
        <v>low</v>
      </c>
      <c r="Q10435" s="3" t="str">
        <f>IF(Table5[[#This Row],[Profit_Percentage]]&gt;25%,"high_profit","low_profit")&amp;(IF(Table5[[#This Row],[net_sales]]&gt;1000," high_sales"," low_sales"))</f>
        <v>low_profit high_sales</v>
      </c>
      <c r="R10435" s="3"/>
    </row>
    <row r="10436" spans="1:18" ht="14.25" customHeight="1" x14ac:dyDescent="0.3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Table5[[#This Row],[sales]]-(Table5[[#This Row],[sales]]*Table5[[#This Row],[discount]])</f>
        <v>531.70000000000005</v>
      </c>
      <c r="O10436" s="6">
        <f>Table5[[#This Row],[profit]]/Table5[[#This Row],[net_sales]]</f>
        <v>0.30959187511754749</v>
      </c>
      <c r="P10436" s="3" t="str">
        <f>IF(Table5[[#This Row],[Profit_Percentage]]&lt;=24.5%,"low","high")</f>
        <v>high</v>
      </c>
      <c r="Q10436" s="3" t="str">
        <f>IF(Table5[[#This Row],[Profit_Percentage]]&gt;25%,"high_profit","low_profit")&amp;(IF(Table5[[#This Row],[net_sales]]&gt;1000," high_sales"," low_sales"))</f>
        <v>high_profit low_sales</v>
      </c>
      <c r="R10436" s="3"/>
    </row>
    <row r="10437" spans="1:18" ht="14.25" customHeight="1" x14ac:dyDescent="0.3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Table5[[#This Row],[sales]]-(Table5[[#This Row],[sales]]*Table5[[#This Row],[discount]])</f>
        <v>2364.6240000000003</v>
      </c>
      <c r="O10437" s="6">
        <f>Table5[[#This Row],[profit]]/Table5[[#This Row],[net_sales]]</f>
        <v>0.2029836456028527</v>
      </c>
      <c r="P10437" s="3" t="str">
        <f>IF(Table5[[#This Row],[Profit_Percentage]]&lt;=24.5%,"low","high")</f>
        <v>low</v>
      </c>
      <c r="Q10437" s="3" t="str">
        <f>IF(Table5[[#This Row],[Profit_Percentage]]&gt;25%,"high_profit","low_profit")&amp;(IF(Table5[[#This Row],[net_sales]]&gt;1000," high_sales"," low_sales"))</f>
        <v>low_profit high_sales</v>
      </c>
      <c r="R10437" s="3"/>
    </row>
    <row r="10438" spans="1:18" ht="14.25" customHeight="1" x14ac:dyDescent="0.3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Table5[[#This Row],[sales]]-(Table5[[#This Row],[sales]]*Table5[[#This Row],[discount]])</f>
        <v>2153.2096000000001</v>
      </c>
      <c r="O10438" s="6">
        <f>Table5[[#This Row],[profit]]/Table5[[#This Row],[net_sales]]</f>
        <v>0.34453218116805717</v>
      </c>
      <c r="P10438" s="3" t="str">
        <f>IF(Table5[[#This Row],[Profit_Percentage]]&lt;=24.5%,"low","high")</f>
        <v>high</v>
      </c>
      <c r="Q10438" s="3" t="str">
        <f>IF(Table5[[#This Row],[Profit_Percentage]]&gt;25%,"high_profit","low_profit")&amp;(IF(Table5[[#This Row],[net_sales]]&gt;1000," high_sales"," low_sales"))</f>
        <v>high_profit high_sales</v>
      </c>
      <c r="R10438" s="3"/>
    </row>
    <row r="10439" spans="1:18" ht="14.25" customHeight="1" x14ac:dyDescent="0.3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Table5[[#This Row],[sales]]-(Table5[[#This Row],[sales]]*Table5[[#This Row],[discount]])</f>
        <v>2407.9628000000002</v>
      </c>
      <c r="O10439" s="6">
        <f>Table5[[#This Row],[profit]]/Table5[[#This Row],[net_sales]]</f>
        <v>0.21956734547560286</v>
      </c>
      <c r="P10439" s="3" t="str">
        <f>IF(Table5[[#This Row],[Profit_Percentage]]&lt;=24.5%,"low","high")</f>
        <v>low</v>
      </c>
      <c r="Q10439" s="3" t="str">
        <f>IF(Table5[[#This Row],[Profit_Percentage]]&gt;25%,"high_profit","low_profit")&amp;(IF(Table5[[#This Row],[net_sales]]&gt;1000," high_sales"," low_sales"))</f>
        <v>low_profit high_sales</v>
      </c>
      <c r="R10439" s="3"/>
    </row>
    <row r="10440" spans="1:18" ht="14.25" customHeight="1" x14ac:dyDescent="0.3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Table5[[#This Row],[sales]]-(Table5[[#This Row],[sales]]*Table5[[#This Row],[discount]])</f>
        <v>1413.5309999999999</v>
      </c>
      <c r="O10440" s="6">
        <f>Table5[[#This Row],[profit]]/Table5[[#This Row],[net_sales]]</f>
        <v>0.35236581298889097</v>
      </c>
      <c r="P10440" s="3" t="str">
        <f>IF(Table5[[#This Row],[Profit_Percentage]]&lt;=24.5%,"low","high")</f>
        <v>high</v>
      </c>
      <c r="Q10440" s="3" t="str">
        <f>IF(Table5[[#This Row],[Profit_Percentage]]&gt;25%,"high_profit","low_profit")&amp;(IF(Table5[[#This Row],[net_sales]]&gt;1000," high_sales"," low_sales"))</f>
        <v>high_profit high_sales</v>
      </c>
      <c r="R10440" s="3"/>
    </row>
    <row r="10441" spans="1:18" ht="14.25" customHeight="1" x14ac:dyDescent="0.3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Table5[[#This Row],[sales]]-(Table5[[#This Row],[sales]]*Table5[[#This Row],[discount]])</f>
        <v>2030.9299999999998</v>
      </c>
      <c r="O10441" s="6">
        <f>Table5[[#This Row],[profit]]/Table5[[#This Row],[net_sales]]</f>
        <v>0.36598996518836197</v>
      </c>
      <c r="P10441" s="3" t="str">
        <f>IF(Table5[[#This Row],[Profit_Percentage]]&lt;=24.5%,"low","high")</f>
        <v>high</v>
      </c>
      <c r="Q10441" s="3" t="str">
        <f>IF(Table5[[#This Row],[Profit_Percentage]]&gt;25%,"high_profit","low_profit")&amp;(IF(Table5[[#This Row],[net_sales]]&gt;1000," high_sales"," low_sales"))</f>
        <v>high_profit high_sales</v>
      </c>
      <c r="R10441" s="3"/>
    </row>
    <row r="10442" spans="1:18" ht="14.25" customHeight="1" x14ac:dyDescent="0.3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Table5[[#This Row],[sales]]-(Table5[[#This Row],[sales]]*Table5[[#This Row],[discount]])</f>
        <v>433.99620000000004</v>
      </c>
      <c r="O10442" s="6">
        <f>Table5[[#This Row],[profit]]/Table5[[#This Row],[net_sales]]</f>
        <v>0.22749047111472404</v>
      </c>
      <c r="P10442" s="3" t="str">
        <f>IF(Table5[[#This Row],[Profit_Percentage]]&lt;=24.5%,"low","high")</f>
        <v>low</v>
      </c>
      <c r="Q10442" s="3" t="str">
        <f>IF(Table5[[#This Row],[Profit_Percentage]]&gt;25%,"high_profit","low_profit")&amp;(IF(Table5[[#This Row],[net_sales]]&gt;1000," high_sales"," low_sales"))</f>
        <v>low_profit low_sales</v>
      </c>
      <c r="R10442" s="3"/>
    </row>
    <row r="10443" spans="1:18" ht="14.25" customHeight="1" x14ac:dyDescent="0.3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Table5[[#This Row],[sales]]-(Table5[[#This Row],[sales]]*Table5[[#This Row],[discount]])</f>
        <v>3369.2352000000001</v>
      </c>
      <c r="O10443" s="6">
        <f>Table5[[#This Row],[profit]]/Table5[[#This Row],[net_sales]]</f>
        <v>0.16699338769819333</v>
      </c>
      <c r="P10443" s="3" t="str">
        <f>IF(Table5[[#This Row],[Profit_Percentage]]&lt;=24.5%,"low","high")</f>
        <v>low</v>
      </c>
      <c r="Q10443" s="3" t="str">
        <f>IF(Table5[[#This Row],[Profit_Percentage]]&gt;25%,"high_profit","low_profit")&amp;(IF(Table5[[#This Row],[net_sales]]&gt;1000," high_sales"," low_sales"))</f>
        <v>low_profit high_sales</v>
      </c>
      <c r="R10443" s="3"/>
    </row>
    <row r="10444" spans="1:18" ht="14.25" customHeight="1" x14ac:dyDescent="0.3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Table5[[#This Row],[sales]]-(Table5[[#This Row],[sales]]*Table5[[#This Row],[discount]])</f>
        <v>1922.8820000000001</v>
      </c>
      <c r="O10444" s="6">
        <f>Table5[[#This Row],[profit]]/Table5[[#This Row],[net_sales]]</f>
        <v>0.46971160996878647</v>
      </c>
      <c r="P10444" s="3" t="str">
        <f>IF(Table5[[#This Row],[Profit_Percentage]]&lt;=24.5%,"low","high")</f>
        <v>high</v>
      </c>
      <c r="Q10444" s="3" t="str">
        <f>IF(Table5[[#This Row],[Profit_Percentage]]&gt;25%,"high_profit","low_profit")&amp;(IF(Table5[[#This Row],[net_sales]]&gt;1000," high_sales"," low_sales"))</f>
        <v>high_profit high_sales</v>
      </c>
      <c r="R10444" s="3"/>
    </row>
    <row r="10445" spans="1:18" ht="14.25" customHeight="1" x14ac:dyDescent="0.3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Table5[[#This Row],[sales]]-(Table5[[#This Row],[sales]]*Table5[[#This Row],[discount]])</f>
        <v>156.12</v>
      </c>
      <c r="O10445" s="6">
        <f>Table5[[#This Row],[profit]]/Table5[[#This Row],[net_sales]]</f>
        <v>0.12893927747886241</v>
      </c>
      <c r="P10445" s="3" t="str">
        <f>IF(Table5[[#This Row],[Profit_Percentage]]&lt;=24.5%,"low","high")</f>
        <v>low</v>
      </c>
      <c r="Q10445" s="3" t="str">
        <f>IF(Table5[[#This Row],[Profit_Percentage]]&gt;25%,"high_profit","low_profit")&amp;(IF(Table5[[#This Row],[net_sales]]&gt;1000," high_sales"," low_sales"))</f>
        <v>low_profit low_sales</v>
      </c>
      <c r="R10445" s="3"/>
    </row>
    <row r="10446" spans="1:18" ht="14.25" customHeight="1" x14ac:dyDescent="0.3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Table5[[#This Row],[sales]]-(Table5[[#This Row],[sales]]*Table5[[#This Row],[discount]])</f>
        <v>755.54150000000004</v>
      </c>
      <c r="O10446" s="6">
        <f>Table5[[#This Row],[profit]]/Table5[[#This Row],[net_sales]]</f>
        <v>0.13070096083405081</v>
      </c>
      <c r="P10446" s="3" t="str">
        <f>IF(Table5[[#This Row],[Profit_Percentage]]&lt;=24.5%,"low","high")</f>
        <v>low</v>
      </c>
      <c r="Q10446" s="3" t="str">
        <f>IF(Table5[[#This Row],[Profit_Percentage]]&gt;25%,"high_profit","low_profit")&amp;(IF(Table5[[#This Row],[net_sales]]&gt;1000," high_sales"," low_sales"))</f>
        <v>low_profit low_sales</v>
      </c>
      <c r="R10446" s="3"/>
    </row>
    <row r="10447" spans="1:18" ht="14.25" customHeight="1" x14ac:dyDescent="0.3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Table5[[#This Row],[sales]]-(Table5[[#This Row],[sales]]*Table5[[#This Row],[discount]])</f>
        <v>396.9864</v>
      </c>
      <c r="O10447" s="6">
        <f>Table5[[#This Row],[profit]]/Table5[[#This Row],[net_sales]]</f>
        <v>0.20224874202239676</v>
      </c>
      <c r="P10447" s="3" t="str">
        <f>IF(Table5[[#This Row],[Profit_Percentage]]&lt;=24.5%,"low","high")</f>
        <v>low</v>
      </c>
      <c r="Q10447" s="3" t="str">
        <f>IF(Table5[[#This Row],[Profit_Percentage]]&gt;25%,"high_profit","low_profit")&amp;(IF(Table5[[#This Row],[net_sales]]&gt;1000," high_sales"," low_sales"))</f>
        <v>low_profit low_sales</v>
      </c>
      <c r="R10447" s="3"/>
    </row>
    <row r="10448" spans="1:18" ht="14.25" customHeight="1" x14ac:dyDescent="0.3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Table5[[#This Row],[sales]]-(Table5[[#This Row],[sales]]*Table5[[#This Row],[discount]])</f>
        <v>4342.4657999999999</v>
      </c>
      <c r="O10448" s="6">
        <f>Table5[[#This Row],[profit]]/Table5[[#This Row],[net_sales]]</f>
        <v>0.20512769496077551</v>
      </c>
      <c r="P10448" s="3" t="str">
        <f>IF(Table5[[#This Row],[Profit_Percentage]]&lt;=24.5%,"low","high")</f>
        <v>low</v>
      </c>
      <c r="Q10448" s="3" t="str">
        <f>IF(Table5[[#This Row],[Profit_Percentage]]&gt;25%,"high_profit","low_profit")&amp;(IF(Table5[[#This Row],[net_sales]]&gt;1000," high_sales"," low_sales"))</f>
        <v>low_profit high_sales</v>
      </c>
      <c r="R10448" s="3"/>
    </row>
    <row r="10449" spans="1:18" ht="14.25" customHeight="1" x14ac:dyDescent="0.3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Table5[[#This Row],[sales]]-(Table5[[#This Row],[sales]]*Table5[[#This Row],[discount]])</f>
        <v>2045.0183999999999</v>
      </c>
      <c r="O10449" s="6">
        <f>Table5[[#This Row],[profit]]/Table5[[#This Row],[net_sales]]</f>
        <v>0.1760668754863037</v>
      </c>
      <c r="P10449" s="3" t="str">
        <f>IF(Table5[[#This Row],[Profit_Percentage]]&lt;=24.5%,"low","high")</f>
        <v>low</v>
      </c>
      <c r="Q10449" s="3" t="str">
        <f>IF(Table5[[#This Row],[Profit_Percentage]]&gt;25%,"high_profit","low_profit")&amp;(IF(Table5[[#This Row],[net_sales]]&gt;1000," high_sales"," low_sales"))</f>
        <v>low_profit high_sales</v>
      </c>
      <c r="R10449" s="3"/>
    </row>
    <row r="10450" spans="1:18" ht="14.25" customHeight="1" x14ac:dyDescent="0.3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Table5[[#This Row],[sales]]-(Table5[[#This Row],[sales]]*Table5[[#This Row],[discount]])</f>
        <v>1572.1992</v>
      </c>
      <c r="O10450" s="6">
        <f>Table5[[#This Row],[profit]]/Table5[[#This Row],[net_sales]]</f>
        <v>0.33105219745691261</v>
      </c>
      <c r="P10450" s="3" t="str">
        <f>IF(Table5[[#This Row],[Profit_Percentage]]&lt;=24.5%,"low","high")</f>
        <v>high</v>
      </c>
      <c r="Q10450" s="3" t="str">
        <f>IF(Table5[[#This Row],[Profit_Percentage]]&gt;25%,"high_profit","low_profit")&amp;(IF(Table5[[#This Row],[net_sales]]&gt;1000," high_sales"," low_sales"))</f>
        <v>high_profit high_sales</v>
      </c>
      <c r="R10450" s="3"/>
    </row>
    <row r="10451" spans="1:18" ht="14.25" customHeight="1" x14ac:dyDescent="0.3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Table5[[#This Row],[sales]]-(Table5[[#This Row],[sales]]*Table5[[#This Row],[discount]])</f>
        <v>1492.2809999999999</v>
      </c>
      <c r="O10451" s="6">
        <f>Table5[[#This Row],[profit]]/Table5[[#This Row],[net_sales]]</f>
        <v>0.29269286414555973</v>
      </c>
      <c r="P10451" s="3" t="str">
        <f>IF(Table5[[#This Row],[Profit_Percentage]]&lt;=24.5%,"low","high")</f>
        <v>high</v>
      </c>
      <c r="Q10451" s="3" t="str">
        <f>IF(Table5[[#This Row],[Profit_Percentage]]&gt;25%,"high_profit","low_profit")&amp;(IF(Table5[[#This Row],[net_sales]]&gt;1000," high_sales"," low_sales"))</f>
        <v>high_profit high_sales</v>
      </c>
      <c r="R10451" s="3"/>
    </row>
    <row r="10452" spans="1:18" ht="14.25" customHeight="1" x14ac:dyDescent="0.3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Table5[[#This Row],[sales]]-(Table5[[#This Row],[sales]]*Table5[[#This Row],[discount]])</f>
        <v>4779.1161000000002</v>
      </c>
      <c r="O10452" s="6">
        <f>Table5[[#This Row],[profit]]/Table5[[#This Row],[net_sales]]</f>
        <v>0.12619906848465137</v>
      </c>
      <c r="P10452" s="3" t="str">
        <f>IF(Table5[[#This Row],[Profit_Percentage]]&lt;=24.5%,"low","high")</f>
        <v>low</v>
      </c>
      <c r="Q10452" s="3" t="str">
        <f>IF(Table5[[#This Row],[Profit_Percentage]]&gt;25%,"high_profit","low_profit")&amp;(IF(Table5[[#This Row],[net_sales]]&gt;1000," high_sales"," low_sales"))</f>
        <v>low_profit high_sales</v>
      </c>
      <c r="R10452" s="3"/>
    </row>
    <row r="10453" spans="1:18" ht="14.25" customHeight="1" x14ac:dyDescent="0.3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Table5[[#This Row],[sales]]-(Table5[[#This Row],[sales]]*Table5[[#This Row],[discount]])</f>
        <v>1699.9779000000001</v>
      </c>
      <c r="O10453" s="6">
        <f>Table5[[#This Row],[profit]]/Table5[[#This Row],[net_sales]]</f>
        <v>0.18203177817782218</v>
      </c>
      <c r="P10453" s="3" t="str">
        <f>IF(Table5[[#This Row],[Profit_Percentage]]&lt;=24.5%,"low","high")</f>
        <v>low</v>
      </c>
      <c r="Q10453" s="3" t="str">
        <f>IF(Table5[[#This Row],[Profit_Percentage]]&gt;25%,"high_profit","low_profit")&amp;(IF(Table5[[#This Row],[net_sales]]&gt;1000," high_sales"," low_sales"))</f>
        <v>low_profit high_sales</v>
      </c>
      <c r="R10453" s="3"/>
    </row>
    <row r="10454" spans="1:18" ht="14.25" customHeight="1" x14ac:dyDescent="0.3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Table5[[#This Row],[sales]]-(Table5[[#This Row],[sales]]*Table5[[#This Row],[discount]])</f>
        <v>639.23669999999993</v>
      </c>
      <c r="O10454" s="6">
        <f>Table5[[#This Row],[profit]]/Table5[[#This Row],[net_sales]]</f>
        <v>0.337903002127381</v>
      </c>
      <c r="P10454" s="3" t="str">
        <f>IF(Table5[[#This Row],[Profit_Percentage]]&lt;=24.5%,"low","high")</f>
        <v>high</v>
      </c>
      <c r="Q10454" s="3" t="str">
        <f>IF(Table5[[#This Row],[Profit_Percentage]]&gt;25%,"high_profit","low_profit")&amp;(IF(Table5[[#This Row],[net_sales]]&gt;1000," high_sales"," low_sales"))</f>
        <v>high_profit low_sales</v>
      </c>
      <c r="R10454" s="3"/>
    </row>
    <row r="10455" spans="1:18" ht="14.25" customHeight="1" x14ac:dyDescent="0.3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Table5[[#This Row],[sales]]-(Table5[[#This Row],[sales]]*Table5[[#This Row],[discount]])</f>
        <v>1859.7438</v>
      </c>
      <c r="O10455" s="6">
        <f>Table5[[#This Row],[profit]]/Table5[[#This Row],[net_sales]]</f>
        <v>6.2051557854366828E-2</v>
      </c>
      <c r="P10455" s="3" t="str">
        <f>IF(Table5[[#This Row],[Profit_Percentage]]&lt;=24.5%,"low","high")</f>
        <v>low</v>
      </c>
      <c r="Q10455" s="3" t="str">
        <f>IF(Table5[[#This Row],[Profit_Percentage]]&gt;25%,"high_profit","low_profit")&amp;(IF(Table5[[#This Row],[net_sales]]&gt;1000," high_sales"," low_sales"))</f>
        <v>low_profit high_sales</v>
      </c>
      <c r="R10455" s="3"/>
    </row>
    <row r="10456" spans="1:18" ht="14.25" customHeight="1" x14ac:dyDescent="0.3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Table5[[#This Row],[sales]]-(Table5[[#This Row],[sales]]*Table5[[#This Row],[discount]])</f>
        <v>2764.4276</v>
      </c>
      <c r="O10456" s="6">
        <f>Table5[[#This Row],[profit]]/Table5[[#This Row],[net_sales]]</f>
        <v>0.19940113461463055</v>
      </c>
      <c r="P10456" s="3" t="str">
        <f>IF(Table5[[#This Row],[Profit_Percentage]]&lt;=24.5%,"low","high")</f>
        <v>low</v>
      </c>
      <c r="Q10456" s="3" t="str">
        <f>IF(Table5[[#This Row],[Profit_Percentage]]&gt;25%,"high_profit","low_profit")&amp;(IF(Table5[[#This Row],[net_sales]]&gt;1000," high_sales"," low_sales"))</f>
        <v>low_profit high_sales</v>
      </c>
      <c r="R10456" s="3"/>
    </row>
    <row r="10457" spans="1:18" ht="14.25" customHeight="1" x14ac:dyDescent="0.3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Table5[[#This Row],[sales]]-(Table5[[#This Row],[sales]]*Table5[[#This Row],[discount]])</f>
        <v>1978.7222000000002</v>
      </c>
      <c r="O10457" s="6">
        <f>Table5[[#This Row],[profit]]/Table5[[#This Row],[net_sales]]</f>
        <v>0.14115675257496985</v>
      </c>
      <c r="P10457" s="3" t="str">
        <f>IF(Table5[[#This Row],[Profit_Percentage]]&lt;=24.5%,"low","high")</f>
        <v>low</v>
      </c>
      <c r="Q10457" s="3" t="str">
        <f>IF(Table5[[#This Row],[Profit_Percentage]]&gt;25%,"high_profit","low_profit")&amp;(IF(Table5[[#This Row],[net_sales]]&gt;1000," high_sales"," low_sales"))</f>
        <v>low_profit high_sales</v>
      </c>
      <c r="R10457" s="3"/>
    </row>
    <row r="10458" spans="1:18" ht="14.25" customHeight="1" x14ac:dyDescent="0.3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Table5[[#This Row],[sales]]-(Table5[[#This Row],[sales]]*Table5[[#This Row],[discount]])</f>
        <v>1422.7048</v>
      </c>
      <c r="O10458" s="6">
        <f>Table5[[#This Row],[profit]]/Table5[[#This Row],[net_sales]]</f>
        <v>9.1473649347355815E-2</v>
      </c>
      <c r="P10458" s="3" t="str">
        <f>IF(Table5[[#This Row],[Profit_Percentage]]&lt;=24.5%,"low","high")</f>
        <v>low</v>
      </c>
      <c r="Q10458" s="3" t="str">
        <f>IF(Table5[[#This Row],[Profit_Percentage]]&gt;25%,"high_profit","low_profit")&amp;(IF(Table5[[#This Row],[net_sales]]&gt;1000," high_sales"," low_sales"))</f>
        <v>low_profit high_sales</v>
      </c>
      <c r="R10458" s="3"/>
    </row>
    <row r="10459" spans="1:18" ht="14.25" customHeight="1" x14ac:dyDescent="0.3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Table5[[#This Row],[sales]]-(Table5[[#This Row],[sales]]*Table5[[#This Row],[discount]])</f>
        <v>4758.6815999999999</v>
      </c>
      <c r="O10459" s="6">
        <f>Table5[[#This Row],[profit]]/Table5[[#This Row],[net_sales]]</f>
        <v>0.30259431519856256</v>
      </c>
      <c r="P10459" s="3" t="str">
        <f>IF(Table5[[#This Row],[Profit_Percentage]]&lt;=24.5%,"low","high")</f>
        <v>high</v>
      </c>
      <c r="Q10459" s="3" t="str">
        <f>IF(Table5[[#This Row],[Profit_Percentage]]&gt;25%,"high_profit","low_profit")&amp;(IF(Table5[[#This Row],[net_sales]]&gt;1000," high_sales"," low_sales"))</f>
        <v>high_profit high_sales</v>
      </c>
      <c r="R10459" s="3"/>
    </row>
    <row r="10460" spans="1:18" ht="14.25" customHeight="1" x14ac:dyDescent="0.3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Table5[[#This Row],[sales]]-(Table5[[#This Row],[sales]]*Table5[[#This Row],[discount]])</f>
        <v>2623.3872000000001</v>
      </c>
      <c r="O10460" s="6">
        <f>Table5[[#This Row],[profit]]/Table5[[#This Row],[net_sales]]</f>
        <v>0.23600786037226984</v>
      </c>
      <c r="P10460" s="3" t="str">
        <f>IF(Table5[[#This Row],[Profit_Percentage]]&lt;=24.5%,"low","high")</f>
        <v>low</v>
      </c>
      <c r="Q10460" s="3" t="str">
        <f>IF(Table5[[#This Row],[Profit_Percentage]]&gt;25%,"high_profit","low_profit")&amp;(IF(Table5[[#This Row],[net_sales]]&gt;1000," high_sales"," low_sales"))</f>
        <v>low_profit high_sales</v>
      </c>
      <c r="R10460" s="3"/>
    </row>
    <row r="10461" spans="1:18" ht="14.25" customHeight="1" x14ac:dyDescent="0.3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Table5[[#This Row],[sales]]-(Table5[[#This Row],[sales]]*Table5[[#This Row],[discount]])</f>
        <v>4100.8755000000001</v>
      </c>
      <c r="O10461" s="6">
        <f>Table5[[#This Row],[profit]]/Table5[[#This Row],[net_sales]]</f>
        <v>0.30189407115626893</v>
      </c>
      <c r="P10461" s="3" t="str">
        <f>IF(Table5[[#This Row],[Profit_Percentage]]&lt;=24.5%,"low","high")</f>
        <v>high</v>
      </c>
      <c r="Q10461" s="3" t="str">
        <f>IF(Table5[[#This Row],[Profit_Percentage]]&gt;25%,"high_profit","low_profit")&amp;(IF(Table5[[#This Row],[net_sales]]&gt;1000," high_sales"," low_sales"))</f>
        <v>high_profit high_sales</v>
      </c>
      <c r="R10461" s="3"/>
    </row>
    <row r="10462" spans="1:18" ht="14.25" customHeight="1" x14ac:dyDescent="0.3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Table5[[#This Row],[sales]]-(Table5[[#This Row],[sales]]*Table5[[#This Row],[discount]])</f>
        <v>469.47600000000006</v>
      </c>
      <c r="O10462" s="6">
        <f>Table5[[#This Row],[profit]]/Table5[[#This Row],[net_sales]]</f>
        <v>0.26188772163007268</v>
      </c>
      <c r="P10462" s="3" t="str">
        <f>IF(Table5[[#This Row],[Profit_Percentage]]&lt;=24.5%,"low","high")</f>
        <v>high</v>
      </c>
      <c r="Q10462" s="3" t="str">
        <f>IF(Table5[[#This Row],[Profit_Percentage]]&gt;25%,"high_profit","low_profit")&amp;(IF(Table5[[#This Row],[net_sales]]&gt;1000," high_sales"," low_sales"))</f>
        <v>high_profit low_sales</v>
      </c>
      <c r="R10462" s="3"/>
    </row>
    <row r="10463" spans="1:18" ht="14.25" customHeight="1" x14ac:dyDescent="0.3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Table5[[#This Row],[sales]]-(Table5[[#This Row],[sales]]*Table5[[#This Row],[discount]])</f>
        <v>1073.1509999999998</v>
      </c>
      <c r="O10463" s="6">
        <f>Table5[[#This Row],[profit]]/Table5[[#This Row],[net_sales]]</f>
        <v>0.227311906712103</v>
      </c>
      <c r="P10463" s="3" t="str">
        <f>IF(Table5[[#This Row],[Profit_Percentage]]&lt;=24.5%,"low","high")</f>
        <v>low</v>
      </c>
      <c r="Q10463" s="3" t="str">
        <f>IF(Table5[[#This Row],[Profit_Percentage]]&gt;25%,"high_profit","low_profit")&amp;(IF(Table5[[#This Row],[net_sales]]&gt;1000," high_sales"," low_sales"))</f>
        <v>low_profit high_sales</v>
      </c>
      <c r="R10463" s="3"/>
    </row>
    <row r="10464" spans="1:18" ht="14.25" customHeight="1" x14ac:dyDescent="0.3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Table5[[#This Row],[sales]]-(Table5[[#This Row],[sales]]*Table5[[#This Row],[discount]])</f>
        <v>2107.5009</v>
      </c>
      <c r="O10464" s="6">
        <f>Table5[[#This Row],[profit]]/Table5[[#This Row],[net_sales]]</f>
        <v>0.21342339640282004</v>
      </c>
      <c r="P10464" s="3" t="str">
        <f>IF(Table5[[#This Row],[Profit_Percentage]]&lt;=24.5%,"low","high")</f>
        <v>low</v>
      </c>
      <c r="Q10464" s="3" t="str">
        <f>IF(Table5[[#This Row],[Profit_Percentage]]&gt;25%,"high_profit","low_profit")&amp;(IF(Table5[[#This Row],[net_sales]]&gt;1000," high_sales"," low_sales"))</f>
        <v>low_profit high_sales</v>
      </c>
      <c r="R10464" s="3"/>
    </row>
    <row r="10465" spans="1:18" ht="14.25" customHeight="1" x14ac:dyDescent="0.3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Table5[[#This Row],[sales]]-(Table5[[#This Row],[sales]]*Table5[[#This Row],[discount]])</f>
        <v>3968.5585000000001</v>
      </c>
      <c r="O10465" s="6">
        <f>Table5[[#This Row],[profit]]/Table5[[#This Row],[net_sales]]</f>
        <v>0.19981310594262375</v>
      </c>
      <c r="P10465" s="3" t="str">
        <f>IF(Table5[[#This Row],[Profit_Percentage]]&lt;=24.5%,"low","high")</f>
        <v>low</v>
      </c>
      <c r="Q10465" s="3" t="str">
        <f>IF(Table5[[#This Row],[Profit_Percentage]]&gt;25%,"high_profit","low_profit")&amp;(IF(Table5[[#This Row],[net_sales]]&gt;1000," high_sales"," low_sales"))</f>
        <v>low_profit high_sales</v>
      </c>
      <c r="R10465" s="3"/>
    </row>
    <row r="10466" spans="1:18" ht="14.25" customHeight="1" x14ac:dyDescent="0.3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Table5[[#This Row],[sales]]-(Table5[[#This Row],[sales]]*Table5[[#This Row],[discount]])</f>
        <v>2114.9565000000002</v>
      </c>
      <c r="O10466" s="6">
        <f>Table5[[#This Row],[profit]]/Table5[[#This Row],[net_sales]]</f>
        <v>0.49966985136573722</v>
      </c>
      <c r="P10466" s="3" t="str">
        <f>IF(Table5[[#This Row],[Profit_Percentage]]&lt;=24.5%,"low","high")</f>
        <v>high</v>
      </c>
      <c r="Q10466" s="3" t="str">
        <f>IF(Table5[[#This Row],[Profit_Percentage]]&gt;25%,"high_profit","low_profit")&amp;(IF(Table5[[#This Row],[net_sales]]&gt;1000," high_sales"," low_sales"))</f>
        <v>high_profit high_sales</v>
      </c>
      <c r="R10466" s="3"/>
    </row>
    <row r="10467" spans="1:18" ht="14.25" customHeight="1" x14ac:dyDescent="0.3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Table5[[#This Row],[sales]]-(Table5[[#This Row],[sales]]*Table5[[#This Row],[discount]])</f>
        <v>4007.5677999999998</v>
      </c>
      <c r="O10467" s="6">
        <f>Table5[[#This Row],[profit]]/Table5[[#This Row],[net_sales]]</f>
        <v>0.20808381582465055</v>
      </c>
      <c r="P10467" s="3" t="str">
        <f>IF(Table5[[#This Row],[Profit_Percentage]]&lt;=24.5%,"low","high")</f>
        <v>low</v>
      </c>
      <c r="Q10467" s="3" t="str">
        <f>IF(Table5[[#This Row],[Profit_Percentage]]&gt;25%,"high_profit","low_profit")&amp;(IF(Table5[[#This Row],[net_sales]]&gt;1000," high_sales"," low_sales"))</f>
        <v>low_profit high_sales</v>
      </c>
      <c r="R10467" s="3"/>
    </row>
    <row r="10468" spans="1:18" ht="14.25" customHeight="1" x14ac:dyDescent="0.3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Table5[[#This Row],[sales]]-(Table5[[#This Row],[sales]]*Table5[[#This Row],[discount]])</f>
        <v>4427.2703999999994</v>
      </c>
      <c r="O10468" s="6">
        <f>Table5[[#This Row],[profit]]/Table5[[#This Row],[net_sales]]</f>
        <v>0.31036956766860235</v>
      </c>
      <c r="P10468" s="3" t="str">
        <f>IF(Table5[[#This Row],[Profit_Percentage]]&lt;=24.5%,"low","high")</f>
        <v>high</v>
      </c>
      <c r="Q10468" s="3" t="str">
        <f>IF(Table5[[#This Row],[Profit_Percentage]]&gt;25%,"high_profit","low_profit")&amp;(IF(Table5[[#This Row],[net_sales]]&gt;1000," high_sales"," low_sales"))</f>
        <v>high_profit high_sales</v>
      </c>
      <c r="R10468" s="3"/>
    </row>
    <row r="10469" spans="1:18" ht="14.25" customHeight="1" x14ac:dyDescent="0.3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Table5[[#This Row],[sales]]-(Table5[[#This Row],[sales]]*Table5[[#This Row],[discount]])</f>
        <v>3925.76</v>
      </c>
      <c r="O10469" s="6">
        <f>Table5[[#This Row],[profit]]/Table5[[#This Row],[net_sales]]</f>
        <v>0.13699258232800782</v>
      </c>
      <c r="P10469" s="3" t="str">
        <f>IF(Table5[[#This Row],[Profit_Percentage]]&lt;=24.5%,"low","high")</f>
        <v>low</v>
      </c>
      <c r="Q10469" s="3" t="str">
        <f>IF(Table5[[#This Row],[Profit_Percentage]]&gt;25%,"high_profit","low_profit")&amp;(IF(Table5[[#This Row],[net_sales]]&gt;1000," high_sales"," low_sales"))</f>
        <v>low_profit high_sales</v>
      </c>
      <c r="R10469" s="3"/>
    </row>
    <row r="10470" spans="1:18" ht="14.25" customHeight="1" x14ac:dyDescent="0.3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Table5[[#This Row],[sales]]-(Table5[[#This Row],[sales]]*Table5[[#This Row],[discount]])</f>
        <v>1133.7894000000001</v>
      </c>
      <c r="O10470" s="6">
        <f>Table5[[#This Row],[profit]]/Table5[[#This Row],[net_sales]]</f>
        <v>0.25001997725503522</v>
      </c>
      <c r="P10470" s="3" t="str">
        <f>IF(Table5[[#This Row],[Profit_Percentage]]&lt;=24.5%,"low","high")</f>
        <v>high</v>
      </c>
      <c r="Q10470" s="3" t="str">
        <f>IF(Table5[[#This Row],[Profit_Percentage]]&gt;25%,"high_profit","low_profit")&amp;(IF(Table5[[#This Row],[net_sales]]&gt;1000," high_sales"," low_sales"))</f>
        <v>high_profit high_sales</v>
      </c>
      <c r="R10470" s="3"/>
    </row>
    <row r="10471" spans="1:18" ht="14.25" customHeight="1" x14ac:dyDescent="0.3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Table5[[#This Row],[sales]]-(Table5[[#This Row],[sales]]*Table5[[#This Row],[discount]])</f>
        <v>794.30040000000008</v>
      </c>
      <c r="O10471" s="6">
        <f>Table5[[#This Row],[profit]]/Table5[[#This Row],[net_sales]]</f>
        <v>0.5401734658575017</v>
      </c>
      <c r="P10471" s="3" t="str">
        <f>IF(Table5[[#This Row],[Profit_Percentage]]&lt;=24.5%,"low","high")</f>
        <v>high</v>
      </c>
      <c r="Q10471" s="3" t="str">
        <f>IF(Table5[[#This Row],[Profit_Percentage]]&gt;25%,"high_profit","low_profit")&amp;(IF(Table5[[#This Row],[net_sales]]&gt;1000," high_sales"," low_sales"))</f>
        <v>high_profit low_sales</v>
      </c>
      <c r="R10471" s="3"/>
    </row>
    <row r="10472" spans="1:18" ht="14.25" customHeight="1" x14ac:dyDescent="0.3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Table5[[#This Row],[sales]]-(Table5[[#This Row],[sales]]*Table5[[#This Row],[discount]])</f>
        <v>1004.9545000000001</v>
      </c>
      <c r="O10472" s="6">
        <f>Table5[[#This Row],[profit]]/Table5[[#This Row],[net_sales]]</f>
        <v>0.39682393581002923</v>
      </c>
      <c r="P10472" s="3" t="str">
        <f>IF(Table5[[#This Row],[Profit_Percentage]]&lt;=24.5%,"low","high")</f>
        <v>high</v>
      </c>
      <c r="Q10472" s="3" t="str">
        <f>IF(Table5[[#This Row],[Profit_Percentage]]&gt;25%,"high_profit","low_profit")&amp;(IF(Table5[[#This Row],[net_sales]]&gt;1000," high_sales"," low_sales"))</f>
        <v>high_profit high_sales</v>
      </c>
      <c r="R10472" s="3"/>
    </row>
    <row r="10473" spans="1:18" ht="14.25" customHeight="1" x14ac:dyDescent="0.3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Table5[[#This Row],[sales]]-(Table5[[#This Row],[sales]]*Table5[[#This Row],[discount]])</f>
        <v>1489.9657999999999</v>
      </c>
      <c r="O10473" s="6">
        <f>Table5[[#This Row],[profit]]/Table5[[#This Row],[net_sales]]</f>
        <v>0.12016383194835747</v>
      </c>
      <c r="P10473" s="3" t="str">
        <f>IF(Table5[[#This Row],[Profit_Percentage]]&lt;=24.5%,"low","high")</f>
        <v>low</v>
      </c>
      <c r="Q10473" s="3" t="str">
        <f>IF(Table5[[#This Row],[Profit_Percentage]]&gt;25%,"high_profit","low_profit")&amp;(IF(Table5[[#This Row],[net_sales]]&gt;1000," high_sales"," low_sales"))</f>
        <v>low_profit high_sales</v>
      </c>
      <c r="R10473" s="3"/>
    </row>
    <row r="10474" spans="1:18" ht="14.25" customHeight="1" x14ac:dyDescent="0.3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Table5[[#This Row],[sales]]-(Table5[[#This Row],[sales]]*Table5[[#This Row],[discount]])</f>
        <v>1307.3742</v>
      </c>
      <c r="O10474" s="6">
        <f>Table5[[#This Row],[profit]]/Table5[[#This Row],[net_sales]]</f>
        <v>0.26195254579752303</v>
      </c>
      <c r="P10474" s="3" t="str">
        <f>IF(Table5[[#This Row],[Profit_Percentage]]&lt;=24.5%,"low","high")</f>
        <v>high</v>
      </c>
      <c r="Q10474" s="3" t="str">
        <f>IF(Table5[[#This Row],[Profit_Percentage]]&gt;25%,"high_profit","low_profit")&amp;(IF(Table5[[#This Row],[net_sales]]&gt;1000," high_sales"," low_sales"))</f>
        <v>high_profit high_sales</v>
      </c>
      <c r="R10474" s="3"/>
    </row>
    <row r="10475" spans="1:18" ht="14.25" customHeight="1" x14ac:dyDescent="0.3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Table5[[#This Row],[sales]]-(Table5[[#This Row],[sales]]*Table5[[#This Row],[discount]])</f>
        <v>2348.0515999999998</v>
      </c>
      <c r="O10475" s="6">
        <f>Table5[[#This Row],[profit]]/Table5[[#This Row],[net_sales]]</f>
        <v>0.29229340615853594</v>
      </c>
      <c r="P10475" s="3" t="str">
        <f>IF(Table5[[#This Row],[Profit_Percentage]]&lt;=24.5%,"low","high")</f>
        <v>high</v>
      </c>
      <c r="Q10475" s="3" t="str">
        <f>IF(Table5[[#This Row],[Profit_Percentage]]&gt;25%,"high_profit","low_profit")&amp;(IF(Table5[[#This Row],[net_sales]]&gt;1000," high_sales"," low_sales"))</f>
        <v>high_profit high_sales</v>
      </c>
      <c r="R10475" s="3"/>
    </row>
    <row r="10476" spans="1:18" ht="14.25" customHeight="1" x14ac:dyDescent="0.3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Table5[[#This Row],[sales]]-(Table5[[#This Row],[sales]]*Table5[[#This Row],[discount]])</f>
        <v>226.57599999999999</v>
      </c>
      <c r="O10476" s="6">
        <f>Table5[[#This Row],[profit]]/Table5[[#This Row],[net_sales]]</f>
        <v>0.27275616128804464</v>
      </c>
      <c r="P10476" s="3" t="str">
        <f>IF(Table5[[#This Row],[Profit_Percentage]]&lt;=24.5%,"low","high")</f>
        <v>high</v>
      </c>
      <c r="Q10476" s="3" t="str">
        <f>IF(Table5[[#This Row],[Profit_Percentage]]&gt;25%,"high_profit","low_profit")&amp;(IF(Table5[[#This Row],[net_sales]]&gt;1000," high_sales"," low_sales"))</f>
        <v>high_profit low_sales</v>
      </c>
      <c r="R10476" s="3"/>
    </row>
    <row r="10477" spans="1:18" ht="14.25" customHeight="1" x14ac:dyDescent="0.3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Table5[[#This Row],[sales]]-(Table5[[#This Row],[sales]]*Table5[[#This Row],[discount]])</f>
        <v>2128.0954000000002</v>
      </c>
      <c r="O10477" s="6">
        <f>Table5[[#This Row],[profit]]/Table5[[#This Row],[net_sales]]</f>
        <v>9.7505027265225044E-2</v>
      </c>
      <c r="P10477" s="3" t="str">
        <f>IF(Table5[[#This Row],[Profit_Percentage]]&lt;=24.5%,"low","high")</f>
        <v>low</v>
      </c>
      <c r="Q10477" s="3" t="str">
        <f>IF(Table5[[#This Row],[Profit_Percentage]]&gt;25%,"high_profit","low_profit")&amp;(IF(Table5[[#This Row],[net_sales]]&gt;1000," high_sales"," low_sales"))</f>
        <v>low_profit high_sales</v>
      </c>
      <c r="R10477" s="3"/>
    </row>
    <row r="10478" spans="1:18" ht="14.25" customHeight="1" x14ac:dyDescent="0.3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Table5[[#This Row],[sales]]-(Table5[[#This Row],[sales]]*Table5[[#This Row],[discount]])</f>
        <v>3680.5594000000001</v>
      </c>
      <c r="O10478" s="6">
        <f>Table5[[#This Row],[profit]]/Table5[[#This Row],[net_sales]]</f>
        <v>0.16824888086305576</v>
      </c>
      <c r="P10478" s="3" t="str">
        <f>IF(Table5[[#This Row],[Profit_Percentage]]&lt;=24.5%,"low","high")</f>
        <v>low</v>
      </c>
      <c r="Q10478" s="3" t="str">
        <f>IF(Table5[[#This Row],[Profit_Percentage]]&gt;25%,"high_profit","low_profit")&amp;(IF(Table5[[#This Row],[net_sales]]&gt;1000," high_sales"," low_sales"))</f>
        <v>low_profit high_sales</v>
      </c>
      <c r="R10478" s="3"/>
    </row>
    <row r="10479" spans="1:18" ht="14.25" customHeight="1" x14ac:dyDescent="0.3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Table5[[#This Row],[sales]]-(Table5[[#This Row],[sales]]*Table5[[#This Row],[discount]])</f>
        <v>317.71500000000003</v>
      </c>
      <c r="O10479" s="6">
        <f>Table5[[#This Row],[profit]]/Table5[[#This Row],[net_sales]]</f>
        <v>0.27996789575563003</v>
      </c>
      <c r="P10479" s="3" t="str">
        <f>IF(Table5[[#This Row],[Profit_Percentage]]&lt;=24.5%,"low","high")</f>
        <v>high</v>
      </c>
      <c r="Q10479" s="3" t="str">
        <f>IF(Table5[[#This Row],[Profit_Percentage]]&gt;25%,"high_profit","low_profit")&amp;(IF(Table5[[#This Row],[net_sales]]&gt;1000," high_sales"," low_sales"))</f>
        <v>high_profit low_sales</v>
      </c>
      <c r="R10479" s="3"/>
    </row>
    <row r="10480" spans="1:18" ht="14.25" customHeight="1" x14ac:dyDescent="0.3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Table5[[#This Row],[sales]]-(Table5[[#This Row],[sales]]*Table5[[#This Row],[discount]])</f>
        <v>394.98900000000003</v>
      </c>
      <c r="O10480" s="6">
        <f>Table5[[#This Row],[profit]]/Table5[[#This Row],[net_sales]]</f>
        <v>0.22357584641597614</v>
      </c>
      <c r="P10480" s="3" t="str">
        <f>IF(Table5[[#This Row],[Profit_Percentage]]&lt;=24.5%,"low","high")</f>
        <v>low</v>
      </c>
      <c r="Q10480" s="3" t="str">
        <f>IF(Table5[[#This Row],[Profit_Percentage]]&gt;25%,"high_profit","low_profit")&amp;(IF(Table5[[#This Row],[net_sales]]&gt;1000," high_sales"," low_sales"))</f>
        <v>low_profit low_sales</v>
      </c>
      <c r="R10480" s="3"/>
    </row>
    <row r="10481" spans="1:18" ht="14.25" customHeight="1" x14ac:dyDescent="0.3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Table5[[#This Row],[sales]]-(Table5[[#This Row],[sales]]*Table5[[#This Row],[discount]])</f>
        <v>824.32349999999997</v>
      </c>
      <c r="O10481" s="6">
        <f>Table5[[#This Row],[profit]]/Table5[[#This Row],[net_sales]]</f>
        <v>0.33525672869935169</v>
      </c>
      <c r="P10481" s="3" t="str">
        <f>IF(Table5[[#This Row],[Profit_Percentage]]&lt;=24.5%,"low","high")</f>
        <v>high</v>
      </c>
      <c r="Q10481" s="3" t="str">
        <f>IF(Table5[[#This Row],[Profit_Percentage]]&gt;25%,"high_profit","low_profit")&amp;(IF(Table5[[#This Row],[net_sales]]&gt;1000," high_sales"," low_sales"))</f>
        <v>high_profit low_sales</v>
      </c>
      <c r="R10481" s="3"/>
    </row>
    <row r="10482" spans="1:18" ht="14.25" customHeight="1" x14ac:dyDescent="0.3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Table5[[#This Row],[sales]]-(Table5[[#This Row],[sales]]*Table5[[#This Row],[discount]])</f>
        <v>1019.837</v>
      </c>
      <c r="O10482" s="6">
        <f>Table5[[#This Row],[profit]]/Table5[[#This Row],[net_sales]]</f>
        <v>6.6088992652747452E-2</v>
      </c>
      <c r="P10482" s="3" t="str">
        <f>IF(Table5[[#This Row],[Profit_Percentage]]&lt;=24.5%,"low","high")</f>
        <v>low</v>
      </c>
      <c r="Q10482" s="3" t="str">
        <f>IF(Table5[[#This Row],[Profit_Percentage]]&gt;25%,"high_profit","low_profit")&amp;(IF(Table5[[#This Row],[net_sales]]&gt;1000," high_sales"," low_sales"))</f>
        <v>low_profit high_sales</v>
      </c>
      <c r="R10482" s="3"/>
    </row>
    <row r="10483" spans="1:18" ht="14.25" customHeight="1" x14ac:dyDescent="0.3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Table5[[#This Row],[sales]]-(Table5[[#This Row],[sales]]*Table5[[#This Row],[discount]])</f>
        <v>2505.4259999999999</v>
      </c>
      <c r="O10483" s="6">
        <f>Table5[[#This Row],[profit]]/Table5[[#This Row],[net_sales]]</f>
        <v>0.29426133519808606</v>
      </c>
      <c r="P10483" s="3" t="str">
        <f>IF(Table5[[#This Row],[Profit_Percentage]]&lt;=24.5%,"low","high")</f>
        <v>high</v>
      </c>
      <c r="Q10483" s="3" t="str">
        <f>IF(Table5[[#This Row],[Profit_Percentage]]&gt;25%,"high_profit","low_profit")&amp;(IF(Table5[[#This Row],[net_sales]]&gt;1000," high_sales"," low_sales"))</f>
        <v>high_profit high_sales</v>
      </c>
      <c r="R10483" s="3"/>
    </row>
    <row r="10484" spans="1:18" ht="14.25" customHeight="1" x14ac:dyDescent="0.3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Table5[[#This Row],[sales]]-(Table5[[#This Row],[sales]]*Table5[[#This Row],[discount]])</f>
        <v>2591.3796000000002</v>
      </c>
      <c r="O10484" s="6">
        <f>Table5[[#This Row],[profit]]/Table5[[#This Row],[net_sales]]</f>
        <v>0.27333316971392374</v>
      </c>
      <c r="P10484" s="3" t="str">
        <f>IF(Table5[[#This Row],[Profit_Percentage]]&lt;=24.5%,"low","high")</f>
        <v>high</v>
      </c>
      <c r="Q10484" s="3" t="str">
        <f>IF(Table5[[#This Row],[Profit_Percentage]]&gt;25%,"high_profit","low_profit")&amp;(IF(Table5[[#This Row],[net_sales]]&gt;1000," high_sales"," low_sales"))</f>
        <v>high_profit high_sales</v>
      </c>
      <c r="R10484" s="3"/>
    </row>
    <row r="10485" spans="1:18" ht="14.25" customHeight="1" x14ac:dyDescent="0.3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Table5[[#This Row],[sales]]-(Table5[[#This Row],[sales]]*Table5[[#This Row],[discount]])</f>
        <v>2758.2780000000002</v>
      </c>
      <c r="O10485" s="6">
        <f>Table5[[#This Row],[profit]]/Table5[[#This Row],[net_sales]]</f>
        <v>8.6017435515926957E-2</v>
      </c>
      <c r="P10485" s="3" t="str">
        <f>IF(Table5[[#This Row],[Profit_Percentage]]&lt;=24.5%,"low","high")</f>
        <v>low</v>
      </c>
      <c r="Q10485" s="3" t="str">
        <f>IF(Table5[[#This Row],[Profit_Percentage]]&gt;25%,"high_profit","low_profit")&amp;(IF(Table5[[#This Row],[net_sales]]&gt;1000," high_sales"," low_sales"))</f>
        <v>low_profit high_sales</v>
      </c>
      <c r="R10485" s="3"/>
    </row>
    <row r="10486" spans="1:18" ht="14.25" customHeight="1" x14ac:dyDescent="0.3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Table5[[#This Row],[sales]]-(Table5[[#This Row],[sales]]*Table5[[#This Row],[discount]])</f>
        <v>1813.98</v>
      </c>
      <c r="O10486" s="6">
        <f>Table5[[#This Row],[profit]]/Table5[[#This Row],[net_sales]]</f>
        <v>0.27158513324292438</v>
      </c>
      <c r="P10486" s="3" t="str">
        <f>IF(Table5[[#This Row],[Profit_Percentage]]&lt;=24.5%,"low","high")</f>
        <v>high</v>
      </c>
      <c r="Q10486" s="3" t="str">
        <f>IF(Table5[[#This Row],[Profit_Percentage]]&gt;25%,"high_profit","low_profit")&amp;(IF(Table5[[#This Row],[net_sales]]&gt;1000," high_sales"," low_sales"))</f>
        <v>high_profit high_sales</v>
      </c>
      <c r="R10486" s="3"/>
    </row>
    <row r="10487" spans="1:18" ht="14.25" customHeight="1" x14ac:dyDescent="0.3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Table5[[#This Row],[sales]]-(Table5[[#This Row],[sales]]*Table5[[#This Row],[discount]])</f>
        <v>2516.7285000000002</v>
      </c>
      <c r="O10487" s="6">
        <f>Table5[[#This Row],[profit]]/Table5[[#This Row],[net_sales]]</f>
        <v>0.20800416095736984</v>
      </c>
      <c r="P10487" s="3" t="str">
        <f>IF(Table5[[#This Row],[Profit_Percentage]]&lt;=24.5%,"low","high")</f>
        <v>low</v>
      </c>
      <c r="Q10487" s="3" t="str">
        <f>IF(Table5[[#This Row],[Profit_Percentage]]&gt;25%,"high_profit","low_profit")&amp;(IF(Table5[[#This Row],[net_sales]]&gt;1000," high_sales"," low_sales"))</f>
        <v>low_profit high_sales</v>
      </c>
      <c r="R10487" s="3"/>
    </row>
    <row r="10488" spans="1:18" ht="14.25" customHeight="1" x14ac:dyDescent="0.3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Table5[[#This Row],[sales]]-(Table5[[#This Row],[sales]]*Table5[[#This Row],[discount]])</f>
        <v>1682.6992</v>
      </c>
      <c r="O10488" s="6">
        <f>Table5[[#This Row],[profit]]/Table5[[#This Row],[net_sales]]</f>
        <v>0.50352433756431336</v>
      </c>
      <c r="P10488" s="3" t="str">
        <f>IF(Table5[[#This Row],[Profit_Percentage]]&lt;=24.5%,"low","high")</f>
        <v>high</v>
      </c>
      <c r="Q10488" s="3" t="str">
        <f>IF(Table5[[#This Row],[Profit_Percentage]]&gt;25%,"high_profit","low_profit")&amp;(IF(Table5[[#This Row],[net_sales]]&gt;1000," high_sales"," low_sales"))</f>
        <v>high_profit high_sales</v>
      </c>
      <c r="R10488" s="3"/>
    </row>
    <row r="10489" spans="1:18" ht="14.25" customHeight="1" x14ac:dyDescent="0.3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Table5[[#This Row],[sales]]-(Table5[[#This Row],[sales]]*Table5[[#This Row],[discount]])</f>
        <v>575.55960000000005</v>
      </c>
      <c r="O10489" s="6">
        <f>Table5[[#This Row],[profit]]/Table5[[#This Row],[net_sales]]</f>
        <v>0.30771791487797268</v>
      </c>
      <c r="P10489" s="3" t="str">
        <f>IF(Table5[[#This Row],[Profit_Percentage]]&lt;=24.5%,"low","high")</f>
        <v>high</v>
      </c>
      <c r="Q10489" s="3" t="str">
        <f>IF(Table5[[#This Row],[Profit_Percentage]]&gt;25%,"high_profit","low_profit")&amp;(IF(Table5[[#This Row],[net_sales]]&gt;1000," high_sales"," low_sales"))</f>
        <v>high_profit low_sales</v>
      </c>
      <c r="R10489" s="3"/>
    </row>
    <row r="10490" spans="1:18" ht="14.25" customHeight="1" x14ac:dyDescent="0.3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Table5[[#This Row],[sales]]-(Table5[[#This Row],[sales]]*Table5[[#This Row],[discount]])</f>
        <v>1016.4262999999999</v>
      </c>
      <c r="O10490" s="6">
        <f>Table5[[#This Row],[profit]]/Table5[[#This Row],[net_sales]]</f>
        <v>0.26869631374158665</v>
      </c>
      <c r="P10490" s="3" t="str">
        <f>IF(Table5[[#This Row],[Profit_Percentage]]&lt;=24.5%,"low","high")</f>
        <v>high</v>
      </c>
      <c r="Q10490" s="3" t="str">
        <f>IF(Table5[[#This Row],[Profit_Percentage]]&gt;25%,"high_profit","low_profit")&amp;(IF(Table5[[#This Row],[net_sales]]&gt;1000," high_sales"," low_sales"))</f>
        <v>high_profit high_sales</v>
      </c>
      <c r="R10490" s="3"/>
    </row>
    <row r="10491" spans="1:18" ht="14.25" customHeight="1" x14ac:dyDescent="0.3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Table5[[#This Row],[sales]]-(Table5[[#This Row],[sales]]*Table5[[#This Row],[discount]])</f>
        <v>2410.2521999999999</v>
      </c>
      <c r="O10491" s="6">
        <f>Table5[[#This Row],[profit]]/Table5[[#This Row],[net_sales]]</f>
        <v>0.22523369131246931</v>
      </c>
      <c r="P10491" s="3" t="str">
        <f>IF(Table5[[#This Row],[Profit_Percentage]]&lt;=24.5%,"low","high")</f>
        <v>low</v>
      </c>
      <c r="Q10491" s="3" t="str">
        <f>IF(Table5[[#This Row],[Profit_Percentage]]&gt;25%,"high_profit","low_profit")&amp;(IF(Table5[[#This Row],[net_sales]]&gt;1000," high_sales"," low_sales"))</f>
        <v>low_profit high_sales</v>
      </c>
      <c r="R10491" s="3"/>
    </row>
    <row r="10492" spans="1:18" ht="14.25" customHeight="1" x14ac:dyDescent="0.3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Table5[[#This Row],[sales]]-(Table5[[#This Row],[sales]]*Table5[[#This Row],[discount]])</f>
        <v>1030.8920000000001</v>
      </c>
      <c r="O10492" s="6">
        <f>Table5[[#This Row],[profit]]/Table5[[#This Row],[net_sales]]</f>
        <v>0.41905456633672583</v>
      </c>
      <c r="P10492" s="3" t="str">
        <f>IF(Table5[[#This Row],[Profit_Percentage]]&lt;=24.5%,"low","high")</f>
        <v>high</v>
      </c>
      <c r="Q10492" s="3" t="str">
        <f>IF(Table5[[#This Row],[Profit_Percentage]]&gt;25%,"high_profit","low_profit")&amp;(IF(Table5[[#This Row],[net_sales]]&gt;1000," high_sales"," low_sales"))</f>
        <v>high_profit high_sales</v>
      </c>
      <c r="R10492" s="3"/>
    </row>
    <row r="10493" spans="1:18" ht="14.25" customHeight="1" x14ac:dyDescent="0.3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Table5[[#This Row],[sales]]-(Table5[[#This Row],[sales]]*Table5[[#This Row],[discount]])</f>
        <v>2656.9422</v>
      </c>
      <c r="O10493" s="6">
        <f>Table5[[#This Row],[profit]]/Table5[[#This Row],[net_sales]]</f>
        <v>0.20023770182128914</v>
      </c>
      <c r="P10493" s="3" t="str">
        <f>IF(Table5[[#This Row],[Profit_Percentage]]&lt;=24.5%,"low","high")</f>
        <v>low</v>
      </c>
      <c r="Q10493" s="3" t="str">
        <f>IF(Table5[[#This Row],[Profit_Percentage]]&gt;25%,"high_profit","low_profit")&amp;(IF(Table5[[#This Row],[net_sales]]&gt;1000," high_sales"," low_sales"))</f>
        <v>low_profit high_sales</v>
      </c>
      <c r="R10493" s="3"/>
    </row>
    <row r="10494" spans="1:18" ht="14.25" customHeight="1" x14ac:dyDescent="0.3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Table5[[#This Row],[sales]]-(Table5[[#This Row],[sales]]*Table5[[#This Row],[discount]])</f>
        <v>890.9994999999999</v>
      </c>
      <c r="O10494" s="6">
        <f>Table5[[#This Row],[profit]]/Table5[[#This Row],[net_sales]]</f>
        <v>0.20196419863310811</v>
      </c>
      <c r="P10494" s="3" t="str">
        <f>IF(Table5[[#This Row],[Profit_Percentage]]&lt;=24.5%,"low","high")</f>
        <v>low</v>
      </c>
      <c r="Q10494" s="3" t="str">
        <f>IF(Table5[[#This Row],[Profit_Percentage]]&gt;25%,"high_profit","low_profit")&amp;(IF(Table5[[#This Row],[net_sales]]&gt;1000," high_sales"," low_sales"))</f>
        <v>low_profit low_sales</v>
      </c>
      <c r="R10494" s="3"/>
    </row>
    <row r="10495" spans="1:18" ht="14.25" customHeight="1" x14ac:dyDescent="0.3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Table5[[#This Row],[sales]]-(Table5[[#This Row],[sales]]*Table5[[#This Row],[discount]])</f>
        <v>182.42400000000001</v>
      </c>
      <c r="O10495" s="6">
        <f>Table5[[#This Row],[profit]]/Table5[[#This Row],[net_sales]]</f>
        <v>0.36124632723764416</v>
      </c>
      <c r="P10495" s="3" t="str">
        <f>IF(Table5[[#This Row],[Profit_Percentage]]&lt;=24.5%,"low","high")</f>
        <v>high</v>
      </c>
      <c r="Q10495" s="3" t="str">
        <f>IF(Table5[[#This Row],[Profit_Percentage]]&gt;25%,"high_profit","low_profit")&amp;(IF(Table5[[#This Row],[net_sales]]&gt;1000," high_sales"," low_sales"))</f>
        <v>high_profit low_sales</v>
      </c>
      <c r="R10495" s="3"/>
    </row>
    <row r="10496" spans="1:18" ht="14.25" customHeight="1" x14ac:dyDescent="0.3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Table5[[#This Row],[sales]]-(Table5[[#This Row],[sales]]*Table5[[#This Row],[discount]])</f>
        <v>2347.8031999999998</v>
      </c>
      <c r="O10496" s="6">
        <f>Table5[[#This Row],[profit]]/Table5[[#This Row],[net_sales]]</f>
        <v>0.30042126188430107</v>
      </c>
      <c r="P10496" s="3" t="str">
        <f>IF(Table5[[#This Row],[Profit_Percentage]]&lt;=24.5%,"low","high")</f>
        <v>high</v>
      </c>
      <c r="Q10496" s="3" t="str">
        <f>IF(Table5[[#This Row],[Profit_Percentage]]&gt;25%,"high_profit","low_profit")&amp;(IF(Table5[[#This Row],[net_sales]]&gt;1000," high_sales"," low_sales"))</f>
        <v>high_profit high_sales</v>
      </c>
      <c r="R10496" s="3"/>
    </row>
    <row r="10497" spans="1:18" ht="14.25" customHeight="1" x14ac:dyDescent="0.3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Table5[[#This Row],[sales]]-(Table5[[#This Row],[sales]]*Table5[[#This Row],[discount]])</f>
        <v>2997.0171999999998</v>
      </c>
      <c r="O10497" s="6">
        <f>Table5[[#This Row],[profit]]/Table5[[#This Row],[net_sales]]</f>
        <v>0.24116311377859295</v>
      </c>
      <c r="P10497" s="3" t="str">
        <f>IF(Table5[[#This Row],[Profit_Percentage]]&lt;=24.5%,"low","high")</f>
        <v>low</v>
      </c>
      <c r="Q10497" s="3" t="str">
        <f>IF(Table5[[#This Row],[Profit_Percentage]]&gt;25%,"high_profit","low_profit")&amp;(IF(Table5[[#This Row],[net_sales]]&gt;1000," high_sales"," low_sales"))</f>
        <v>low_profit high_sales</v>
      </c>
      <c r="R10497" s="3"/>
    </row>
    <row r="10498" spans="1:18" ht="14.25" customHeight="1" x14ac:dyDescent="0.3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Table5[[#This Row],[sales]]-(Table5[[#This Row],[sales]]*Table5[[#This Row],[discount]])</f>
        <v>3908.7655</v>
      </c>
      <c r="O10498" s="6">
        <f>Table5[[#This Row],[profit]]/Table5[[#This Row],[net_sales]]</f>
        <v>0.20046994377124952</v>
      </c>
      <c r="P10498" s="3" t="str">
        <f>IF(Table5[[#This Row],[Profit_Percentage]]&lt;=24.5%,"low","high")</f>
        <v>low</v>
      </c>
      <c r="Q10498" s="3" t="str">
        <f>IF(Table5[[#This Row],[Profit_Percentage]]&gt;25%,"high_profit","low_profit")&amp;(IF(Table5[[#This Row],[net_sales]]&gt;1000," high_sales"," low_sales"))</f>
        <v>low_profit high_sales</v>
      </c>
      <c r="R10498" s="3"/>
    </row>
    <row r="10499" spans="1:18" ht="14.25" customHeight="1" x14ac:dyDescent="0.3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Table5[[#This Row],[sales]]-(Table5[[#This Row],[sales]]*Table5[[#This Row],[discount]])</f>
        <v>1259.0360000000001</v>
      </c>
      <c r="O10499" s="6">
        <f>Table5[[#This Row],[profit]]/Table5[[#This Row],[net_sales]]</f>
        <v>0.11313417567091012</v>
      </c>
      <c r="P10499" s="3" t="str">
        <f>IF(Table5[[#This Row],[Profit_Percentage]]&lt;=24.5%,"low","high")</f>
        <v>low</v>
      </c>
      <c r="Q10499" s="3" t="str">
        <f>IF(Table5[[#This Row],[Profit_Percentage]]&gt;25%,"high_profit","low_profit")&amp;(IF(Table5[[#This Row],[net_sales]]&gt;1000," high_sales"," low_sales"))</f>
        <v>low_profit high_sales</v>
      </c>
      <c r="R10499" s="3"/>
    </row>
    <row r="10500" spans="1:18" ht="14.25" customHeight="1" x14ac:dyDescent="0.3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Table5[[#This Row],[sales]]-(Table5[[#This Row],[sales]]*Table5[[#This Row],[discount]])</f>
        <v>4011.6471999999994</v>
      </c>
      <c r="O10500" s="6">
        <f>Table5[[#This Row],[profit]]/Table5[[#This Row],[net_sales]]</f>
        <v>0.24719272422559993</v>
      </c>
      <c r="P10500" s="3" t="str">
        <f>IF(Table5[[#This Row],[Profit_Percentage]]&lt;=24.5%,"low","high")</f>
        <v>high</v>
      </c>
      <c r="Q10500" s="3" t="str">
        <f>IF(Table5[[#This Row],[Profit_Percentage]]&gt;25%,"high_profit","low_profit")&amp;(IF(Table5[[#This Row],[net_sales]]&gt;1000," high_sales"," low_sales"))</f>
        <v>low_profit high_sales</v>
      </c>
      <c r="R10500" s="3"/>
    </row>
    <row r="10501" spans="1:18" ht="14.25" customHeight="1" x14ac:dyDescent="0.3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Table5[[#This Row],[sales]]-(Table5[[#This Row],[sales]]*Table5[[#This Row],[discount]])</f>
        <v>1592.8965000000003</v>
      </c>
      <c r="O10501" s="6">
        <f>Table5[[#This Row],[profit]]/Table5[[#This Row],[net_sales]]</f>
        <v>0.19538620368617796</v>
      </c>
      <c r="P10501" s="3" t="str">
        <f>IF(Table5[[#This Row],[Profit_Percentage]]&lt;=24.5%,"low","high")</f>
        <v>low</v>
      </c>
      <c r="Q10501" s="3" t="str">
        <f>IF(Table5[[#This Row],[Profit_Percentage]]&gt;25%,"high_profit","low_profit")&amp;(IF(Table5[[#This Row],[net_sales]]&gt;1000," high_sales"," low_sales"))</f>
        <v>low_profit high_sales</v>
      </c>
      <c r="R10501" s="3"/>
    </row>
    <row r="10502" spans="1:18" ht="14.25" customHeight="1" x14ac:dyDescent="0.3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Table5[[#This Row],[sales]]-(Table5[[#This Row],[sales]]*Table5[[#This Row],[discount]])</f>
        <v>187.05500000000001</v>
      </c>
      <c r="O10502" s="6">
        <f>Table5[[#This Row],[profit]]/Table5[[#This Row],[net_sales]]</f>
        <v>0.49423966213145865</v>
      </c>
      <c r="P10502" s="3" t="str">
        <f>IF(Table5[[#This Row],[Profit_Percentage]]&lt;=24.5%,"low","high")</f>
        <v>high</v>
      </c>
      <c r="Q10502" s="3" t="str">
        <f>IF(Table5[[#This Row],[Profit_Percentage]]&gt;25%,"high_profit","low_profit")&amp;(IF(Table5[[#This Row],[net_sales]]&gt;1000," high_sales"," low_sales"))</f>
        <v>high_profit low_sales</v>
      </c>
      <c r="R10502" s="3"/>
    </row>
    <row r="10503" spans="1:18" ht="14.25" customHeight="1" x14ac:dyDescent="0.3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Table5[[#This Row],[sales]]-(Table5[[#This Row],[sales]]*Table5[[#This Row],[discount]])</f>
        <v>153.93950000000001</v>
      </c>
      <c r="O10503" s="6">
        <f>Table5[[#This Row],[profit]]/Table5[[#This Row],[net_sales]]</f>
        <v>7.7627899272116635E-2</v>
      </c>
      <c r="P10503" s="3" t="str">
        <f>IF(Table5[[#This Row],[Profit_Percentage]]&lt;=24.5%,"low","high")</f>
        <v>low</v>
      </c>
      <c r="Q10503" s="3" t="str">
        <f>IF(Table5[[#This Row],[Profit_Percentage]]&gt;25%,"high_profit","low_profit")&amp;(IF(Table5[[#This Row],[net_sales]]&gt;1000," high_sales"," low_sales"))</f>
        <v>low_profit low_sales</v>
      </c>
      <c r="R10503" s="3"/>
    </row>
    <row r="10504" spans="1:18" ht="14.25" customHeight="1" x14ac:dyDescent="0.3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Table5[[#This Row],[sales]]-(Table5[[#This Row],[sales]]*Table5[[#This Row],[discount]])</f>
        <v>1956.8773999999999</v>
      </c>
      <c r="O10504" s="6">
        <f>Table5[[#This Row],[profit]]/Table5[[#This Row],[net_sales]]</f>
        <v>0.2146889733613358</v>
      </c>
      <c r="P10504" s="3" t="str">
        <f>IF(Table5[[#This Row],[Profit_Percentage]]&lt;=24.5%,"low","high")</f>
        <v>low</v>
      </c>
      <c r="Q10504" s="3" t="str">
        <f>IF(Table5[[#This Row],[Profit_Percentage]]&gt;25%,"high_profit","low_profit")&amp;(IF(Table5[[#This Row],[net_sales]]&gt;1000," high_sales"," low_sales"))</f>
        <v>low_profit high_sales</v>
      </c>
      <c r="R10504" s="3"/>
    </row>
    <row r="10505" spans="1:18" ht="14.25" customHeight="1" x14ac:dyDescent="0.3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Table5[[#This Row],[sales]]-(Table5[[#This Row],[sales]]*Table5[[#This Row],[discount]])</f>
        <v>2054.9652000000001</v>
      </c>
      <c r="O10505" s="6">
        <f>Table5[[#This Row],[profit]]/Table5[[#This Row],[net_sales]]</f>
        <v>0.34848765322157277</v>
      </c>
      <c r="P10505" s="3" t="str">
        <f>IF(Table5[[#This Row],[Profit_Percentage]]&lt;=24.5%,"low","high")</f>
        <v>high</v>
      </c>
      <c r="Q10505" s="3" t="str">
        <f>IF(Table5[[#This Row],[Profit_Percentage]]&gt;25%,"high_profit","low_profit")&amp;(IF(Table5[[#This Row],[net_sales]]&gt;1000," high_sales"," low_sales"))</f>
        <v>high_profit high_sales</v>
      </c>
      <c r="R10505" s="3"/>
    </row>
    <row r="10506" spans="1:18" ht="14.25" customHeight="1" x14ac:dyDescent="0.3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Table5[[#This Row],[sales]]-(Table5[[#This Row],[sales]]*Table5[[#This Row],[discount]])</f>
        <v>314.60480000000001</v>
      </c>
      <c r="O10506" s="6">
        <f>Table5[[#This Row],[profit]]/Table5[[#This Row],[net_sales]]</f>
        <v>0.19290869052220436</v>
      </c>
      <c r="P10506" s="3" t="str">
        <f>IF(Table5[[#This Row],[Profit_Percentage]]&lt;=24.5%,"low","high")</f>
        <v>low</v>
      </c>
      <c r="Q10506" s="3" t="str">
        <f>IF(Table5[[#This Row],[Profit_Percentage]]&gt;25%,"high_profit","low_profit")&amp;(IF(Table5[[#This Row],[net_sales]]&gt;1000," high_sales"," low_sales"))</f>
        <v>low_profit low_sales</v>
      </c>
      <c r="R10506" s="3"/>
    </row>
    <row r="10507" spans="1:18" ht="14.25" customHeight="1" x14ac:dyDescent="0.3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Table5[[#This Row],[sales]]-(Table5[[#This Row],[sales]]*Table5[[#This Row],[discount]])</f>
        <v>3187.0962</v>
      </c>
      <c r="O10507" s="6">
        <f>Table5[[#This Row],[profit]]/Table5[[#This Row],[net_sales]]</f>
        <v>0.24820399208533458</v>
      </c>
      <c r="P10507" s="3" t="str">
        <f>IF(Table5[[#This Row],[Profit_Percentage]]&lt;=24.5%,"low","high")</f>
        <v>high</v>
      </c>
      <c r="Q10507" s="3" t="str">
        <f>IF(Table5[[#This Row],[Profit_Percentage]]&gt;25%,"high_profit","low_profit")&amp;(IF(Table5[[#This Row],[net_sales]]&gt;1000," high_sales"," low_sales"))</f>
        <v>low_profit high_sales</v>
      </c>
      <c r="R10507" s="3"/>
    </row>
    <row r="10508" spans="1:18" ht="14.25" customHeight="1" x14ac:dyDescent="0.3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Table5[[#This Row],[sales]]-(Table5[[#This Row],[sales]]*Table5[[#This Row],[discount]])</f>
        <v>2678.2524000000003</v>
      </c>
      <c r="O10508" s="6">
        <f>Table5[[#This Row],[profit]]/Table5[[#This Row],[net_sales]]</f>
        <v>0.10329123573267403</v>
      </c>
      <c r="P10508" s="3" t="str">
        <f>IF(Table5[[#This Row],[Profit_Percentage]]&lt;=24.5%,"low","high")</f>
        <v>low</v>
      </c>
      <c r="Q10508" s="3" t="str">
        <f>IF(Table5[[#This Row],[Profit_Percentage]]&gt;25%,"high_profit","low_profit")&amp;(IF(Table5[[#This Row],[net_sales]]&gt;1000," high_sales"," low_sales"))</f>
        <v>low_profit high_sales</v>
      </c>
      <c r="R10508" s="3"/>
    </row>
    <row r="10509" spans="1:18" ht="14.25" customHeight="1" x14ac:dyDescent="0.3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Table5[[#This Row],[sales]]-(Table5[[#This Row],[sales]]*Table5[[#This Row],[discount]])</f>
        <v>3543.1264000000001</v>
      </c>
      <c r="O10509" s="6">
        <f>Table5[[#This Row],[profit]]/Table5[[#This Row],[net_sales]]</f>
        <v>8.9759710520064984E-2</v>
      </c>
      <c r="P10509" s="3" t="str">
        <f>IF(Table5[[#This Row],[Profit_Percentage]]&lt;=24.5%,"low","high")</f>
        <v>low</v>
      </c>
      <c r="Q10509" s="3" t="str">
        <f>IF(Table5[[#This Row],[Profit_Percentage]]&gt;25%,"high_profit","low_profit")&amp;(IF(Table5[[#This Row],[net_sales]]&gt;1000," high_sales"," low_sales"))</f>
        <v>low_profit high_sales</v>
      </c>
      <c r="R10509" s="3"/>
    </row>
    <row r="10510" spans="1:18" ht="14.25" customHeight="1" x14ac:dyDescent="0.3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Table5[[#This Row],[sales]]-(Table5[[#This Row],[sales]]*Table5[[#This Row],[discount]])</f>
        <v>2043.5799000000002</v>
      </c>
      <c r="O10510" s="6">
        <f>Table5[[#This Row],[profit]]/Table5[[#This Row],[net_sales]]</f>
        <v>0.30336469839031005</v>
      </c>
      <c r="P10510" s="3" t="str">
        <f>IF(Table5[[#This Row],[Profit_Percentage]]&lt;=24.5%,"low","high")</f>
        <v>high</v>
      </c>
      <c r="Q10510" s="3" t="str">
        <f>IF(Table5[[#This Row],[Profit_Percentage]]&gt;25%,"high_profit","low_profit")&amp;(IF(Table5[[#This Row],[net_sales]]&gt;1000," high_sales"," low_sales"))</f>
        <v>high_profit high_sales</v>
      </c>
      <c r="R10510" s="3"/>
    </row>
    <row r="10511" spans="1:18" ht="14.25" customHeight="1" x14ac:dyDescent="0.3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Table5[[#This Row],[sales]]-(Table5[[#This Row],[sales]]*Table5[[#This Row],[discount]])</f>
        <v>3317.8562999999999</v>
      </c>
      <c r="O10511" s="6">
        <f>Table5[[#This Row],[profit]]/Table5[[#This Row],[net_sales]]</f>
        <v>0.25457702914981578</v>
      </c>
      <c r="P10511" s="3" t="str">
        <f>IF(Table5[[#This Row],[Profit_Percentage]]&lt;=24.5%,"low","high")</f>
        <v>high</v>
      </c>
      <c r="Q10511" s="3" t="str">
        <f>IF(Table5[[#This Row],[Profit_Percentage]]&gt;25%,"high_profit","low_profit")&amp;(IF(Table5[[#This Row],[net_sales]]&gt;1000," high_sales"," low_sales"))</f>
        <v>high_profit high_sales</v>
      </c>
      <c r="R10511" s="3"/>
    </row>
    <row r="10512" spans="1:18" ht="14.25" customHeight="1" x14ac:dyDescent="0.3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Table5[[#This Row],[sales]]-(Table5[[#This Row],[sales]]*Table5[[#This Row],[discount]])</f>
        <v>1440.3743999999999</v>
      </c>
      <c r="O10512" s="6">
        <f>Table5[[#This Row],[profit]]/Table5[[#This Row],[net_sales]]</f>
        <v>9.0448705558776946E-2</v>
      </c>
      <c r="P10512" s="3" t="str">
        <f>IF(Table5[[#This Row],[Profit_Percentage]]&lt;=24.5%,"low","high")</f>
        <v>low</v>
      </c>
      <c r="Q10512" s="3" t="str">
        <f>IF(Table5[[#This Row],[Profit_Percentage]]&gt;25%,"high_profit","low_profit")&amp;(IF(Table5[[#This Row],[net_sales]]&gt;1000," high_sales"," low_sales"))</f>
        <v>low_profit high_sales</v>
      </c>
      <c r="R10512" s="3"/>
    </row>
    <row r="10513" spans="1:18" ht="14.25" customHeight="1" x14ac:dyDescent="0.3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Table5[[#This Row],[sales]]-(Table5[[#This Row],[sales]]*Table5[[#This Row],[discount]])</f>
        <v>2022.8504</v>
      </c>
      <c r="O10513" s="6">
        <f>Table5[[#This Row],[profit]]/Table5[[#This Row],[net_sales]]</f>
        <v>0.1750796796441299</v>
      </c>
      <c r="P10513" s="3" t="str">
        <f>IF(Table5[[#This Row],[Profit_Percentage]]&lt;=24.5%,"low","high")</f>
        <v>low</v>
      </c>
      <c r="Q10513" s="3" t="str">
        <f>IF(Table5[[#This Row],[Profit_Percentage]]&gt;25%,"high_profit","low_profit")&amp;(IF(Table5[[#This Row],[net_sales]]&gt;1000," high_sales"," low_sales"))</f>
        <v>low_profit high_sales</v>
      </c>
      <c r="R10513" s="3"/>
    </row>
    <row r="10514" spans="1:18" ht="14.25" customHeight="1" x14ac:dyDescent="0.3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Table5[[#This Row],[sales]]-(Table5[[#This Row],[sales]]*Table5[[#This Row],[discount]])</f>
        <v>4452.7210000000005</v>
      </c>
      <c r="O10514" s="6">
        <f>Table5[[#This Row],[profit]]/Table5[[#This Row],[net_sales]]</f>
        <v>0.17326259606204833</v>
      </c>
      <c r="P10514" s="3" t="str">
        <f>IF(Table5[[#This Row],[Profit_Percentage]]&lt;=24.5%,"low","high")</f>
        <v>low</v>
      </c>
      <c r="Q10514" s="3" t="str">
        <f>IF(Table5[[#This Row],[Profit_Percentage]]&gt;25%,"high_profit","low_profit")&amp;(IF(Table5[[#This Row],[net_sales]]&gt;1000," high_sales"," low_sales"))</f>
        <v>low_profit high_sales</v>
      </c>
      <c r="R10514" s="3"/>
    </row>
    <row r="10515" spans="1:18" ht="14.25" customHeight="1" x14ac:dyDescent="0.3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Table5[[#This Row],[sales]]-(Table5[[#This Row],[sales]]*Table5[[#This Row],[discount]])</f>
        <v>3077.3813999999998</v>
      </c>
      <c r="O10515" s="6">
        <f>Table5[[#This Row],[profit]]/Table5[[#This Row],[net_sales]]</f>
        <v>0.30807361089528912</v>
      </c>
      <c r="P10515" s="3" t="str">
        <f>IF(Table5[[#This Row],[Profit_Percentage]]&lt;=24.5%,"low","high")</f>
        <v>high</v>
      </c>
      <c r="Q10515" s="3" t="str">
        <f>IF(Table5[[#This Row],[Profit_Percentage]]&gt;25%,"high_profit","low_profit")&amp;(IF(Table5[[#This Row],[net_sales]]&gt;1000," high_sales"," low_sales"))</f>
        <v>high_profit high_sales</v>
      </c>
      <c r="R10515" s="3"/>
    </row>
    <row r="10516" spans="1:18" ht="14.25" customHeight="1" x14ac:dyDescent="0.3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Table5[[#This Row],[sales]]-(Table5[[#This Row],[sales]]*Table5[[#This Row],[discount]])</f>
        <v>904.74509999999998</v>
      </c>
      <c r="O10516" s="6">
        <f>Table5[[#This Row],[profit]]/Table5[[#This Row],[net_sales]]</f>
        <v>0.14502427258241024</v>
      </c>
      <c r="P10516" s="3" t="str">
        <f>IF(Table5[[#This Row],[Profit_Percentage]]&lt;=24.5%,"low","high")</f>
        <v>low</v>
      </c>
      <c r="Q10516" s="3" t="str">
        <f>IF(Table5[[#This Row],[Profit_Percentage]]&gt;25%,"high_profit","low_profit")&amp;(IF(Table5[[#This Row],[net_sales]]&gt;1000," high_sales"," low_sales"))</f>
        <v>low_profit low_sales</v>
      </c>
      <c r="R10516" s="3"/>
    </row>
    <row r="10517" spans="1:18" ht="14.25" customHeight="1" x14ac:dyDescent="0.3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Table5[[#This Row],[sales]]-(Table5[[#This Row],[sales]]*Table5[[#This Row],[discount]])</f>
        <v>868.6486000000001</v>
      </c>
      <c r="O10517" s="6">
        <f>Table5[[#This Row],[profit]]/Table5[[#This Row],[net_sales]]</f>
        <v>0.41533480857506699</v>
      </c>
      <c r="P10517" s="3" t="str">
        <f>IF(Table5[[#This Row],[Profit_Percentage]]&lt;=24.5%,"low","high")</f>
        <v>high</v>
      </c>
      <c r="Q10517" s="3" t="str">
        <f>IF(Table5[[#This Row],[Profit_Percentage]]&gt;25%,"high_profit","low_profit")&amp;(IF(Table5[[#This Row],[net_sales]]&gt;1000," high_sales"," low_sales"))</f>
        <v>high_profit low_sales</v>
      </c>
      <c r="R10517" s="3"/>
    </row>
    <row r="10518" spans="1:18" ht="14.25" customHeight="1" x14ac:dyDescent="0.3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Table5[[#This Row],[sales]]-(Table5[[#This Row],[sales]]*Table5[[#This Row],[discount]])</f>
        <v>4097.34</v>
      </c>
      <c r="O10518" s="6">
        <f>Table5[[#This Row],[profit]]/Table5[[#This Row],[net_sales]]</f>
        <v>0.23867924067809848</v>
      </c>
      <c r="P10518" s="3" t="str">
        <f>IF(Table5[[#This Row],[Profit_Percentage]]&lt;=24.5%,"low","high")</f>
        <v>low</v>
      </c>
      <c r="Q10518" s="3" t="str">
        <f>IF(Table5[[#This Row],[Profit_Percentage]]&gt;25%,"high_profit","low_profit")&amp;(IF(Table5[[#This Row],[net_sales]]&gt;1000," high_sales"," low_sales"))</f>
        <v>low_profit high_sales</v>
      </c>
      <c r="R10518" s="3"/>
    </row>
    <row r="10519" spans="1:18" ht="14.25" customHeight="1" x14ac:dyDescent="0.3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Table5[[#This Row],[sales]]-(Table5[[#This Row],[sales]]*Table5[[#This Row],[discount]])</f>
        <v>905.85899999999992</v>
      </c>
      <c r="O10519" s="6">
        <f>Table5[[#This Row],[profit]]/Table5[[#This Row],[net_sales]]</f>
        <v>0.17232262416115532</v>
      </c>
      <c r="P10519" s="3" t="str">
        <f>IF(Table5[[#This Row],[Profit_Percentage]]&lt;=24.5%,"low","high")</f>
        <v>low</v>
      </c>
      <c r="Q10519" s="3" t="str">
        <f>IF(Table5[[#This Row],[Profit_Percentage]]&gt;25%,"high_profit","low_profit")&amp;(IF(Table5[[#This Row],[net_sales]]&gt;1000," high_sales"," low_sales"))</f>
        <v>low_profit low_sales</v>
      </c>
      <c r="R10519" s="3"/>
    </row>
    <row r="10520" spans="1:18" ht="14.25" customHeight="1" x14ac:dyDescent="0.3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Table5[[#This Row],[sales]]-(Table5[[#This Row],[sales]]*Table5[[#This Row],[discount]])</f>
        <v>3361.7988</v>
      </c>
      <c r="O10520" s="6">
        <f>Table5[[#This Row],[profit]]/Table5[[#This Row],[net_sales]]</f>
        <v>0.1485484497168599</v>
      </c>
      <c r="P10520" s="3" t="str">
        <f>IF(Table5[[#This Row],[Profit_Percentage]]&lt;=24.5%,"low","high")</f>
        <v>low</v>
      </c>
      <c r="Q10520" s="3" t="str">
        <f>IF(Table5[[#This Row],[Profit_Percentage]]&gt;25%,"high_profit","low_profit")&amp;(IF(Table5[[#This Row],[net_sales]]&gt;1000," high_sales"," low_sales"))</f>
        <v>low_profit high_sales</v>
      </c>
      <c r="R10520" s="3"/>
    </row>
    <row r="10521" spans="1:18" ht="14.25" customHeight="1" x14ac:dyDescent="0.3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Table5[[#This Row],[sales]]-(Table5[[#This Row],[sales]]*Table5[[#This Row],[discount]])</f>
        <v>1856.2361999999998</v>
      </c>
      <c r="O10521" s="6">
        <f>Table5[[#This Row],[profit]]/Table5[[#This Row],[net_sales]]</f>
        <v>0.18424379397406432</v>
      </c>
      <c r="P10521" s="3" t="str">
        <f>IF(Table5[[#This Row],[Profit_Percentage]]&lt;=24.5%,"low","high")</f>
        <v>low</v>
      </c>
      <c r="Q10521" s="3" t="str">
        <f>IF(Table5[[#This Row],[Profit_Percentage]]&gt;25%,"high_profit","low_profit")&amp;(IF(Table5[[#This Row],[net_sales]]&gt;1000," high_sales"," low_sales"))</f>
        <v>low_profit high_sales</v>
      </c>
      <c r="R10521" s="3"/>
    </row>
    <row r="10522" spans="1:18" ht="14.25" customHeight="1" x14ac:dyDescent="0.3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Table5[[#This Row],[sales]]-(Table5[[#This Row],[sales]]*Table5[[#This Row],[discount]])</f>
        <v>1341.9078</v>
      </c>
      <c r="O10522" s="6">
        <f>Table5[[#This Row],[profit]]/Table5[[#This Row],[net_sales]]</f>
        <v>0.26393020444474652</v>
      </c>
      <c r="P10522" s="3" t="str">
        <f>IF(Table5[[#This Row],[Profit_Percentage]]&lt;=24.5%,"low","high")</f>
        <v>high</v>
      </c>
      <c r="Q10522" s="3" t="str">
        <f>IF(Table5[[#This Row],[Profit_Percentage]]&gt;25%,"high_profit","low_profit")&amp;(IF(Table5[[#This Row],[net_sales]]&gt;1000," high_sales"," low_sales"))</f>
        <v>high_profit high_sales</v>
      </c>
      <c r="R10522" s="3"/>
    </row>
    <row r="10523" spans="1:18" ht="14.25" customHeight="1" x14ac:dyDescent="0.3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Table5[[#This Row],[sales]]-(Table5[[#This Row],[sales]]*Table5[[#This Row],[discount]])</f>
        <v>3311.3872000000001</v>
      </c>
      <c r="O10523" s="6">
        <f>Table5[[#This Row],[profit]]/Table5[[#This Row],[net_sales]]</f>
        <v>0.30551848482110461</v>
      </c>
      <c r="P10523" s="3" t="str">
        <f>IF(Table5[[#This Row],[Profit_Percentage]]&lt;=24.5%,"low","high")</f>
        <v>high</v>
      </c>
      <c r="Q10523" s="3" t="str">
        <f>IF(Table5[[#This Row],[Profit_Percentage]]&gt;25%,"high_profit","low_profit")&amp;(IF(Table5[[#This Row],[net_sales]]&gt;1000," high_sales"," low_sales"))</f>
        <v>high_profit high_sales</v>
      </c>
      <c r="R10523" s="3"/>
    </row>
    <row r="10524" spans="1:18" ht="14.25" customHeight="1" x14ac:dyDescent="0.3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Table5[[#This Row],[sales]]-(Table5[[#This Row],[sales]]*Table5[[#This Row],[discount]])</f>
        <v>528.24959999999999</v>
      </c>
      <c r="O10524" s="6">
        <f>Table5[[#This Row],[profit]]/Table5[[#This Row],[net_sales]]</f>
        <v>0.46326585008299109</v>
      </c>
      <c r="P10524" s="3" t="str">
        <f>IF(Table5[[#This Row],[Profit_Percentage]]&lt;=24.5%,"low","high")</f>
        <v>high</v>
      </c>
      <c r="Q10524" s="3" t="str">
        <f>IF(Table5[[#This Row],[Profit_Percentage]]&gt;25%,"high_profit","low_profit")&amp;(IF(Table5[[#This Row],[net_sales]]&gt;1000," high_sales"," low_sales"))</f>
        <v>high_profit low_sales</v>
      </c>
      <c r="R10524" s="3"/>
    </row>
    <row r="10525" spans="1:18" ht="14.25" customHeight="1" x14ac:dyDescent="0.3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Table5[[#This Row],[sales]]-(Table5[[#This Row],[sales]]*Table5[[#This Row],[discount]])</f>
        <v>1287.819</v>
      </c>
      <c r="O10525" s="6">
        <f>Table5[[#This Row],[profit]]/Table5[[#This Row],[net_sales]]</f>
        <v>0.53549450660380071</v>
      </c>
      <c r="P10525" s="3" t="str">
        <f>IF(Table5[[#This Row],[Profit_Percentage]]&lt;=24.5%,"low","high")</f>
        <v>high</v>
      </c>
      <c r="Q10525" s="3" t="str">
        <f>IF(Table5[[#This Row],[Profit_Percentage]]&gt;25%,"high_profit","low_profit")&amp;(IF(Table5[[#This Row],[net_sales]]&gt;1000," high_sales"," low_sales"))</f>
        <v>high_profit high_sales</v>
      </c>
      <c r="R10525" s="3"/>
    </row>
    <row r="10526" spans="1:18" ht="14.25" customHeight="1" x14ac:dyDescent="0.3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Table5[[#This Row],[sales]]-(Table5[[#This Row],[sales]]*Table5[[#This Row],[discount]])</f>
        <v>223.22789999999998</v>
      </c>
      <c r="O10526" s="6">
        <f>Table5[[#This Row],[profit]]/Table5[[#This Row],[net_sales]]</f>
        <v>0.10688628079196194</v>
      </c>
      <c r="P10526" s="3" t="str">
        <f>IF(Table5[[#This Row],[Profit_Percentage]]&lt;=24.5%,"low","high")</f>
        <v>low</v>
      </c>
      <c r="Q10526" s="3" t="str">
        <f>IF(Table5[[#This Row],[Profit_Percentage]]&gt;25%,"high_profit","low_profit")&amp;(IF(Table5[[#This Row],[net_sales]]&gt;1000," high_sales"," low_sales"))</f>
        <v>low_profit low_sales</v>
      </c>
      <c r="R10526" s="3"/>
    </row>
    <row r="10527" spans="1:18" ht="14.25" customHeight="1" x14ac:dyDescent="0.3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Table5[[#This Row],[sales]]-(Table5[[#This Row],[sales]]*Table5[[#This Row],[discount]])</f>
        <v>3351.1400999999996</v>
      </c>
      <c r="O10527" s="6">
        <f>Table5[[#This Row],[profit]]/Table5[[#This Row],[net_sales]]</f>
        <v>5.7831064717347995E-2</v>
      </c>
      <c r="P10527" s="3" t="str">
        <f>IF(Table5[[#This Row],[Profit_Percentage]]&lt;=24.5%,"low","high")</f>
        <v>low</v>
      </c>
      <c r="Q10527" s="3" t="str">
        <f>IF(Table5[[#This Row],[Profit_Percentage]]&gt;25%,"high_profit","low_profit")&amp;(IF(Table5[[#This Row],[net_sales]]&gt;1000," high_sales"," low_sales"))</f>
        <v>low_profit high_sales</v>
      </c>
      <c r="R10527" s="3"/>
    </row>
    <row r="10528" spans="1:18" ht="14.25" customHeight="1" x14ac:dyDescent="0.3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Table5[[#This Row],[sales]]-(Table5[[#This Row],[sales]]*Table5[[#This Row],[discount]])</f>
        <v>227.76950000000002</v>
      </c>
      <c r="O10528" s="6">
        <f>Table5[[#This Row],[profit]]/Table5[[#This Row],[net_sales]]</f>
        <v>0.17491367369204394</v>
      </c>
      <c r="P10528" s="3" t="str">
        <f>IF(Table5[[#This Row],[Profit_Percentage]]&lt;=24.5%,"low","high")</f>
        <v>low</v>
      </c>
      <c r="Q10528" s="3" t="str">
        <f>IF(Table5[[#This Row],[Profit_Percentage]]&gt;25%,"high_profit","low_profit")&amp;(IF(Table5[[#This Row],[net_sales]]&gt;1000," high_sales"," low_sales"))</f>
        <v>low_profit low_sales</v>
      </c>
      <c r="R10528" s="3"/>
    </row>
    <row r="10529" spans="1:18" ht="14.25" customHeight="1" x14ac:dyDescent="0.3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Table5[[#This Row],[sales]]-(Table5[[#This Row],[sales]]*Table5[[#This Row],[discount]])</f>
        <v>343.01800000000003</v>
      </c>
      <c r="O10529" s="6">
        <f>Table5[[#This Row],[profit]]/Table5[[#This Row],[net_sales]]</f>
        <v>0.19369245928785075</v>
      </c>
      <c r="P10529" s="3" t="str">
        <f>IF(Table5[[#This Row],[Profit_Percentage]]&lt;=24.5%,"low","high")</f>
        <v>low</v>
      </c>
      <c r="Q10529" s="3" t="str">
        <f>IF(Table5[[#This Row],[Profit_Percentage]]&gt;25%,"high_profit","low_profit")&amp;(IF(Table5[[#This Row],[net_sales]]&gt;1000," high_sales"," low_sales"))</f>
        <v>low_profit low_sales</v>
      </c>
      <c r="R10529" s="3"/>
    </row>
    <row r="10530" spans="1:18" ht="14.25" customHeight="1" x14ac:dyDescent="0.3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Table5[[#This Row],[sales]]-(Table5[[#This Row],[sales]]*Table5[[#This Row],[discount]])</f>
        <v>3942.8744999999994</v>
      </c>
      <c r="O10530" s="6">
        <f>Table5[[#This Row],[profit]]/Table5[[#This Row],[net_sales]]</f>
        <v>0.17727929204949336</v>
      </c>
      <c r="P10530" s="3" t="str">
        <f>IF(Table5[[#This Row],[Profit_Percentage]]&lt;=24.5%,"low","high")</f>
        <v>low</v>
      </c>
      <c r="Q10530" s="3" t="str">
        <f>IF(Table5[[#This Row],[Profit_Percentage]]&gt;25%,"high_profit","low_profit")&amp;(IF(Table5[[#This Row],[net_sales]]&gt;1000," high_sales"," low_sales"))</f>
        <v>low_profit high_sales</v>
      </c>
      <c r="R10530" s="3"/>
    </row>
    <row r="10531" spans="1:18" ht="14.25" customHeight="1" x14ac:dyDescent="0.3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Table5[[#This Row],[sales]]-(Table5[[#This Row],[sales]]*Table5[[#This Row],[discount]])</f>
        <v>1589.336</v>
      </c>
      <c r="O10531" s="6">
        <f>Table5[[#This Row],[profit]]/Table5[[#This Row],[net_sales]]</f>
        <v>0.25444588180221173</v>
      </c>
      <c r="P10531" s="3" t="str">
        <f>IF(Table5[[#This Row],[Profit_Percentage]]&lt;=24.5%,"low","high")</f>
        <v>high</v>
      </c>
      <c r="Q10531" s="3" t="str">
        <f>IF(Table5[[#This Row],[Profit_Percentage]]&gt;25%,"high_profit","low_profit")&amp;(IF(Table5[[#This Row],[net_sales]]&gt;1000," high_sales"," low_sales"))</f>
        <v>high_profit high_sales</v>
      </c>
      <c r="R10531" s="3"/>
    </row>
    <row r="10532" spans="1:18" ht="14.25" customHeight="1" x14ac:dyDescent="0.3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Table5[[#This Row],[sales]]-(Table5[[#This Row],[sales]]*Table5[[#This Row],[discount]])</f>
        <v>640.02019999999993</v>
      </c>
      <c r="O10532" s="6">
        <f>Table5[[#This Row],[profit]]/Table5[[#This Row],[net_sales]]</f>
        <v>0.24183611704755573</v>
      </c>
      <c r="P10532" s="3" t="str">
        <f>IF(Table5[[#This Row],[Profit_Percentage]]&lt;=24.5%,"low","high")</f>
        <v>low</v>
      </c>
      <c r="Q10532" s="3" t="str">
        <f>IF(Table5[[#This Row],[Profit_Percentage]]&gt;25%,"high_profit","low_profit")&amp;(IF(Table5[[#This Row],[net_sales]]&gt;1000," high_sales"," low_sales"))</f>
        <v>low_profit low_sales</v>
      </c>
      <c r="R10532" s="3"/>
    </row>
    <row r="10533" spans="1:18" ht="14.25" customHeight="1" x14ac:dyDescent="0.3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Table5[[#This Row],[sales]]-(Table5[[#This Row],[sales]]*Table5[[#This Row],[discount]])</f>
        <v>2733.3305999999998</v>
      </c>
      <c r="O10533" s="6">
        <f>Table5[[#This Row],[profit]]/Table5[[#This Row],[net_sales]]</f>
        <v>0.30878445512591857</v>
      </c>
      <c r="P10533" s="3" t="str">
        <f>IF(Table5[[#This Row],[Profit_Percentage]]&lt;=24.5%,"low","high")</f>
        <v>high</v>
      </c>
      <c r="Q10533" s="3" t="str">
        <f>IF(Table5[[#This Row],[Profit_Percentage]]&gt;25%,"high_profit","low_profit")&amp;(IF(Table5[[#This Row],[net_sales]]&gt;1000," high_sales"," low_sales"))</f>
        <v>high_profit high_sales</v>
      </c>
      <c r="R10533" s="3"/>
    </row>
    <row r="10534" spans="1:18" ht="14.25" customHeight="1" x14ac:dyDescent="0.3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Table5[[#This Row],[sales]]-(Table5[[#This Row],[sales]]*Table5[[#This Row],[discount]])</f>
        <v>2353.5960999999998</v>
      </c>
      <c r="O10534" s="6">
        <f>Table5[[#This Row],[profit]]/Table5[[#This Row],[net_sales]]</f>
        <v>0.25980668475784785</v>
      </c>
      <c r="P10534" s="3" t="str">
        <f>IF(Table5[[#This Row],[Profit_Percentage]]&lt;=24.5%,"low","high")</f>
        <v>high</v>
      </c>
      <c r="Q10534" s="3" t="str">
        <f>IF(Table5[[#This Row],[Profit_Percentage]]&gt;25%,"high_profit","low_profit")&amp;(IF(Table5[[#This Row],[net_sales]]&gt;1000," high_sales"," low_sales"))</f>
        <v>high_profit high_sales</v>
      </c>
      <c r="R10534" s="3"/>
    </row>
    <row r="10535" spans="1:18" ht="14.25" customHeight="1" x14ac:dyDescent="0.3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Table5[[#This Row],[sales]]-(Table5[[#This Row],[sales]]*Table5[[#This Row],[discount]])</f>
        <v>1902.1049999999998</v>
      </c>
      <c r="O10535" s="6">
        <f>Table5[[#This Row],[profit]]/Table5[[#This Row],[net_sales]]</f>
        <v>0.24842477150315048</v>
      </c>
      <c r="P10535" s="3" t="str">
        <f>IF(Table5[[#This Row],[Profit_Percentage]]&lt;=24.5%,"low","high")</f>
        <v>high</v>
      </c>
      <c r="Q10535" s="3" t="str">
        <f>IF(Table5[[#This Row],[Profit_Percentage]]&gt;25%,"high_profit","low_profit")&amp;(IF(Table5[[#This Row],[net_sales]]&gt;1000," high_sales"," low_sales"))</f>
        <v>low_profit high_sales</v>
      </c>
      <c r="R10535" s="3"/>
    </row>
    <row r="10536" spans="1:18" ht="14.25" customHeight="1" x14ac:dyDescent="0.3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Table5[[#This Row],[sales]]-(Table5[[#This Row],[sales]]*Table5[[#This Row],[discount]])</f>
        <v>2268.27</v>
      </c>
      <c r="O10536" s="6">
        <f>Table5[[#This Row],[profit]]/Table5[[#This Row],[net_sales]]</f>
        <v>0.38859130526789137</v>
      </c>
      <c r="P10536" s="3" t="str">
        <f>IF(Table5[[#This Row],[Profit_Percentage]]&lt;=24.5%,"low","high")</f>
        <v>high</v>
      </c>
      <c r="Q10536" s="3" t="str">
        <f>IF(Table5[[#This Row],[Profit_Percentage]]&gt;25%,"high_profit","low_profit")&amp;(IF(Table5[[#This Row],[net_sales]]&gt;1000," high_sales"," low_sales"))</f>
        <v>high_profit high_sales</v>
      </c>
      <c r="R10536" s="3"/>
    </row>
    <row r="10537" spans="1:18" ht="14.25" customHeight="1" x14ac:dyDescent="0.3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Table5[[#This Row],[sales]]-(Table5[[#This Row],[sales]]*Table5[[#This Row],[discount]])</f>
        <v>3357.3825999999999</v>
      </c>
      <c r="O10537" s="6">
        <f>Table5[[#This Row],[profit]]/Table5[[#This Row],[net_sales]]</f>
        <v>0.21295160104779243</v>
      </c>
      <c r="P10537" s="3" t="str">
        <f>IF(Table5[[#This Row],[Profit_Percentage]]&lt;=24.5%,"low","high")</f>
        <v>low</v>
      </c>
      <c r="Q10537" s="3" t="str">
        <f>IF(Table5[[#This Row],[Profit_Percentage]]&gt;25%,"high_profit","low_profit")&amp;(IF(Table5[[#This Row],[net_sales]]&gt;1000," high_sales"," low_sales"))</f>
        <v>low_profit high_sales</v>
      </c>
      <c r="R10537" s="3"/>
    </row>
    <row r="10538" spans="1:18" ht="14.25" customHeight="1" x14ac:dyDescent="0.3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Table5[[#This Row],[sales]]-(Table5[[#This Row],[sales]]*Table5[[#This Row],[discount]])</f>
        <v>733.24469999999997</v>
      </c>
      <c r="O10538" s="6">
        <f>Table5[[#This Row],[profit]]/Table5[[#This Row],[net_sales]]</f>
        <v>0.18146738735377155</v>
      </c>
      <c r="P10538" s="3" t="str">
        <f>IF(Table5[[#This Row],[Profit_Percentage]]&lt;=24.5%,"low","high")</f>
        <v>low</v>
      </c>
      <c r="Q10538" s="3" t="str">
        <f>IF(Table5[[#This Row],[Profit_Percentage]]&gt;25%,"high_profit","low_profit")&amp;(IF(Table5[[#This Row],[net_sales]]&gt;1000," high_sales"," low_sales"))</f>
        <v>low_profit low_sales</v>
      </c>
      <c r="R10538" s="3"/>
    </row>
    <row r="10539" spans="1:18" ht="14.25" customHeight="1" x14ac:dyDescent="0.3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Table5[[#This Row],[sales]]-(Table5[[#This Row],[sales]]*Table5[[#This Row],[discount]])</f>
        <v>2838.864</v>
      </c>
      <c r="O10539" s="6">
        <f>Table5[[#This Row],[profit]]/Table5[[#This Row],[net_sales]]</f>
        <v>0.16310045144818491</v>
      </c>
      <c r="P10539" s="3" t="str">
        <f>IF(Table5[[#This Row],[Profit_Percentage]]&lt;=24.5%,"low","high")</f>
        <v>low</v>
      </c>
      <c r="Q10539" s="3" t="str">
        <f>IF(Table5[[#This Row],[Profit_Percentage]]&gt;25%,"high_profit","low_profit")&amp;(IF(Table5[[#This Row],[net_sales]]&gt;1000," high_sales"," low_sales"))</f>
        <v>low_profit high_sales</v>
      </c>
      <c r="R10539" s="3"/>
    </row>
    <row r="10540" spans="1:18" ht="14.25" customHeight="1" x14ac:dyDescent="0.3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Table5[[#This Row],[sales]]-(Table5[[#This Row],[sales]]*Table5[[#This Row],[discount]])</f>
        <v>272.77350000000001</v>
      </c>
      <c r="O10540" s="6">
        <f>Table5[[#This Row],[profit]]/Table5[[#This Row],[net_sales]]</f>
        <v>0.55848533673542333</v>
      </c>
      <c r="P10540" s="3" t="str">
        <f>IF(Table5[[#This Row],[Profit_Percentage]]&lt;=24.5%,"low","high")</f>
        <v>high</v>
      </c>
      <c r="Q10540" s="3" t="str">
        <f>IF(Table5[[#This Row],[Profit_Percentage]]&gt;25%,"high_profit","low_profit")&amp;(IF(Table5[[#This Row],[net_sales]]&gt;1000," high_sales"," low_sales"))</f>
        <v>high_profit low_sales</v>
      </c>
      <c r="R10540" s="3"/>
    </row>
    <row r="10541" spans="1:18" ht="14.25" customHeight="1" x14ac:dyDescent="0.3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Table5[[#This Row],[sales]]-(Table5[[#This Row],[sales]]*Table5[[#This Row],[discount]])</f>
        <v>1142.944</v>
      </c>
      <c r="O10541" s="6">
        <f>Table5[[#This Row],[profit]]/Table5[[#This Row],[net_sales]]</f>
        <v>0.22385173726796764</v>
      </c>
      <c r="P10541" s="3" t="str">
        <f>IF(Table5[[#This Row],[Profit_Percentage]]&lt;=24.5%,"low","high")</f>
        <v>low</v>
      </c>
      <c r="Q10541" s="3" t="str">
        <f>IF(Table5[[#This Row],[Profit_Percentage]]&gt;25%,"high_profit","low_profit")&amp;(IF(Table5[[#This Row],[net_sales]]&gt;1000," high_sales"," low_sales"))</f>
        <v>low_profit high_sales</v>
      </c>
      <c r="R10541" s="3"/>
    </row>
    <row r="10542" spans="1:18" ht="14.25" customHeight="1" x14ac:dyDescent="0.3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Table5[[#This Row],[sales]]-(Table5[[#This Row],[sales]]*Table5[[#This Row],[discount]])</f>
        <v>2917.3247999999999</v>
      </c>
      <c r="O10542" s="6">
        <f>Table5[[#This Row],[profit]]/Table5[[#This Row],[net_sales]]</f>
        <v>0.24018923090085822</v>
      </c>
      <c r="P10542" s="3" t="str">
        <f>IF(Table5[[#This Row],[Profit_Percentage]]&lt;=24.5%,"low","high")</f>
        <v>low</v>
      </c>
      <c r="Q10542" s="3" t="str">
        <f>IF(Table5[[#This Row],[Profit_Percentage]]&gt;25%,"high_profit","low_profit")&amp;(IF(Table5[[#This Row],[net_sales]]&gt;1000," high_sales"," low_sales"))</f>
        <v>low_profit high_sales</v>
      </c>
      <c r="R10542" s="3"/>
    </row>
    <row r="10543" spans="1:18" ht="14.25" customHeight="1" x14ac:dyDescent="0.3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Table5[[#This Row],[sales]]-(Table5[[#This Row],[sales]]*Table5[[#This Row],[discount]])</f>
        <v>2340.5481</v>
      </c>
      <c r="O10543" s="6">
        <f>Table5[[#This Row],[profit]]/Table5[[#This Row],[net_sales]]</f>
        <v>0.17416860606282775</v>
      </c>
      <c r="P10543" s="3" t="str">
        <f>IF(Table5[[#This Row],[Profit_Percentage]]&lt;=24.5%,"low","high")</f>
        <v>low</v>
      </c>
      <c r="Q10543" s="3" t="str">
        <f>IF(Table5[[#This Row],[Profit_Percentage]]&gt;25%,"high_profit","low_profit")&amp;(IF(Table5[[#This Row],[net_sales]]&gt;1000," high_sales"," low_sales"))</f>
        <v>low_profit high_sales</v>
      </c>
      <c r="R10543" s="3"/>
    </row>
    <row r="10544" spans="1:18" ht="14.25" customHeight="1" x14ac:dyDescent="0.3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Table5[[#This Row],[sales]]-(Table5[[#This Row],[sales]]*Table5[[#This Row],[discount]])</f>
        <v>2727.5051999999996</v>
      </c>
      <c r="O10544" s="6">
        <f>Table5[[#This Row],[profit]]/Table5[[#This Row],[net_sales]]</f>
        <v>0.46289187642978652</v>
      </c>
      <c r="P10544" s="3" t="str">
        <f>IF(Table5[[#This Row],[Profit_Percentage]]&lt;=24.5%,"low","high")</f>
        <v>high</v>
      </c>
      <c r="Q10544" s="3" t="str">
        <f>IF(Table5[[#This Row],[Profit_Percentage]]&gt;25%,"high_profit","low_profit")&amp;(IF(Table5[[#This Row],[net_sales]]&gt;1000," high_sales"," low_sales"))</f>
        <v>high_profit high_sales</v>
      </c>
      <c r="R10544" s="3"/>
    </row>
    <row r="10545" spans="1:18" ht="14.25" customHeight="1" x14ac:dyDescent="0.3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Table5[[#This Row],[sales]]-(Table5[[#This Row],[sales]]*Table5[[#This Row],[discount]])</f>
        <v>566.30179999999996</v>
      </c>
      <c r="O10545" s="6">
        <f>Table5[[#This Row],[profit]]/Table5[[#This Row],[net_sales]]</f>
        <v>0.21997104724018182</v>
      </c>
      <c r="P10545" s="3" t="str">
        <f>IF(Table5[[#This Row],[Profit_Percentage]]&lt;=24.5%,"low","high")</f>
        <v>low</v>
      </c>
      <c r="Q10545" s="3" t="str">
        <f>IF(Table5[[#This Row],[Profit_Percentage]]&gt;25%,"high_profit","low_profit")&amp;(IF(Table5[[#This Row],[net_sales]]&gt;1000," high_sales"," low_sales"))</f>
        <v>low_profit low_sales</v>
      </c>
      <c r="R10545" s="3"/>
    </row>
    <row r="10546" spans="1:18" ht="14.25" customHeight="1" x14ac:dyDescent="0.3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Table5[[#This Row],[sales]]-(Table5[[#This Row],[sales]]*Table5[[#This Row],[discount]])</f>
        <v>1061.9232000000002</v>
      </c>
      <c r="O10546" s="6">
        <f>Table5[[#This Row],[profit]]/Table5[[#This Row],[net_sales]]</f>
        <v>0.31185871068642246</v>
      </c>
      <c r="P10546" s="3" t="str">
        <f>IF(Table5[[#This Row],[Profit_Percentage]]&lt;=24.5%,"low","high")</f>
        <v>high</v>
      </c>
      <c r="Q10546" s="3" t="str">
        <f>IF(Table5[[#This Row],[Profit_Percentage]]&gt;25%,"high_profit","low_profit")&amp;(IF(Table5[[#This Row],[net_sales]]&gt;1000," high_sales"," low_sales"))</f>
        <v>high_profit high_sales</v>
      </c>
      <c r="R10546" s="3"/>
    </row>
    <row r="10547" spans="1:18" ht="14.25" customHeight="1" x14ac:dyDescent="0.3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Table5[[#This Row],[sales]]-(Table5[[#This Row],[sales]]*Table5[[#This Row],[discount]])</f>
        <v>1719.1096</v>
      </c>
      <c r="O10547" s="6">
        <f>Table5[[#This Row],[profit]]/Table5[[#This Row],[net_sales]]</f>
        <v>0.15630184369862166</v>
      </c>
      <c r="P10547" s="3" t="str">
        <f>IF(Table5[[#This Row],[Profit_Percentage]]&lt;=24.5%,"low","high")</f>
        <v>low</v>
      </c>
      <c r="Q10547" s="3" t="str">
        <f>IF(Table5[[#This Row],[Profit_Percentage]]&gt;25%,"high_profit","low_profit")&amp;(IF(Table5[[#This Row],[net_sales]]&gt;1000," high_sales"," low_sales"))</f>
        <v>low_profit high_sales</v>
      </c>
      <c r="R10547" s="3"/>
    </row>
    <row r="10548" spans="1:18" ht="14.25" customHeight="1" x14ac:dyDescent="0.3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Table5[[#This Row],[sales]]-(Table5[[#This Row],[sales]]*Table5[[#This Row],[discount]])</f>
        <v>1610.75</v>
      </c>
      <c r="O10548" s="6">
        <f>Table5[[#This Row],[profit]]/Table5[[#This Row],[net_sales]]</f>
        <v>0.29182058047493403</v>
      </c>
      <c r="P10548" s="3" t="str">
        <f>IF(Table5[[#This Row],[Profit_Percentage]]&lt;=24.5%,"low","high")</f>
        <v>high</v>
      </c>
      <c r="Q10548" s="3" t="str">
        <f>IF(Table5[[#This Row],[Profit_Percentage]]&gt;25%,"high_profit","low_profit")&amp;(IF(Table5[[#This Row],[net_sales]]&gt;1000," high_sales"," low_sales"))</f>
        <v>high_profit high_sales</v>
      </c>
      <c r="R10548" s="3"/>
    </row>
    <row r="10549" spans="1:18" ht="14.25" customHeight="1" x14ac:dyDescent="0.3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Table5[[#This Row],[sales]]-(Table5[[#This Row],[sales]]*Table5[[#This Row],[discount]])</f>
        <v>3076.5252</v>
      </c>
      <c r="O10549" s="6">
        <f>Table5[[#This Row],[profit]]/Table5[[#This Row],[net_sales]]</f>
        <v>8.1718817060234053E-2</v>
      </c>
      <c r="P10549" s="3" t="str">
        <f>IF(Table5[[#This Row],[Profit_Percentage]]&lt;=24.5%,"low","high")</f>
        <v>low</v>
      </c>
      <c r="Q10549" s="3" t="str">
        <f>IF(Table5[[#This Row],[Profit_Percentage]]&gt;25%,"high_profit","low_profit")&amp;(IF(Table5[[#This Row],[net_sales]]&gt;1000," high_sales"," low_sales"))</f>
        <v>low_profit high_sales</v>
      </c>
      <c r="R10549" s="3"/>
    </row>
    <row r="10550" spans="1:18" ht="14.25" customHeight="1" x14ac:dyDescent="0.3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Table5[[#This Row],[sales]]-(Table5[[#This Row],[sales]]*Table5[[#This Row],[discount]])</f>
        <v>1852.6371000000001</v>
      </c>
      <c r="O10550" s="6">
        <f>Table5[[#This Row],[profit]]/Table5[[#This Row],[net_sales]]</f>
        <v>0.24959556299504096</v>
      </c>
      <c r="P10550" s="3" t="str">
        <f>IF(Table5[[#This Row],[Profit_Percentage]]&lt;=24.5%,"low","high")</f>
        <v>high</v>
      </c>
      <c r="Q10550" s="3" t="str">
        <f>IF(Table5[[#This Row],[Profit_Percentage]]&gt;25%,"high_profit","low_profit")&amp;(IF(Table5[[#This Row],[net_sales]]&gt;1000," high_sales"," low_sales"))</f>
        <v>low_profit high_sales</v>
      </c>
      <c r="R10550" s="3"/>
    </row>
    <row r="10551" spans="1:18" ht="14.25" customHeight="1" x14ac:dyDescent="0.3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Table5[[#This Row],[sales]]-(Table5[[#This Row],[sales]]*Table5[[#This Row],[discount]])</f>
        <v>2726.5924</v>
      </c>
      <c r="O10551" s="6">
        <f>Table5[[#This Row],[profit]]/Table5[[#This Row],[net_sales]]</f>
        <v>8.9345954312789841E-2</v>
      </c>
      <c r="P10551" s="3" t="str">
        <f>IF(Table5[[#This Row],[Profit_Percentage]]&lt;=24.5%,"low","high")</f>
        <v>low</v>
      </c>
      <c r="Q10551" s="3" t="str">
        <f>IF(Table5[[#This Row],[Profit_Percentage]]&gt;25%,"high_profit","low_profit")&amp;(IF(Table5[[#This Row],[net_sales]]&gt;1000," high_sales"," low_sales"))</f>
        <v>low_profit high_sales</v>
      </c>
      <c r="R10551" s="3"/>
    </row>
    <row r="10552" spans="1:18" ht="14.25" customHeight="1" x14ac:dyDescent="0.3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Table5[[#This Row],[sales]]-(Table5[[#This Row],[sales]]*Table5[[#This Row],[discount]])</f>
        <v>2044.5987999999998</v>
      </c>
      <c r="O10552" s="6">
        <f>Table5[[#This Row],[profit]]/Table5[[#This Row],[net_sales]]</f>
        <v>0.1835127752202535</v>
      </c>
      <c r="P10552" s="3" t="str">
        <f>IF(Table5[[#This Row],[Profit_Percentage]]&lt;=24.5%,"low","high")</f>
        <v>low</v>
      </c>
      <c r="Q10552" s="3" t="str">
        <f>IF(Table5[[#This Row],[Profit_Percentage]]&gt;25%,"high_profit","low_profit")&amp;(IF(Table5[[#This Row],[net_sales]]&gt;1000," high_sales"," low_sales"))</f>
        <v>low_profit high_sales</v>
      </c>
      <c r="R10552" s="3"/>
    </row>
    <row r="10553" spans="1:18" ht="14.25" customHeight="1" x14ac:dyDescent="0.3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Table5[[#This Row],[sales]]-(Table5[[#This Row],[sales]]*Table5[[#This Row],[discount]])</f>
        <v>3282.0886</v>
      </c>
      <c r="O10553" s="6">
        <f>Table5[[#This Row],[profit]]/Table5[[#This Row],[net_sales]]</f>
        <v>0.16997712980691623</v>
      </c>
      <c r="P10553" s="3" t="str">
        <f>IF(Table5[[#This Row],[Profit_Percentage]]&lt;=24.5%,"low","high")</f>
        <v>low</v>
      </c>
      <c r="Q10553" s="3" t="str">
        <f>IF(Table5[[#This Row],[Profit_Percentage]]&gt;25%,"high_profit","low_profit")&amp;(IF(Table5[[#This Row],[net_sales]]&gt;1000," high_sales"," low_sales"))</f>
        <v>low_profit high_sales</v>
      </c>
      <c r="R10553" s="3"/>
    </row>
    <row r="10554" spans="1:18" ht="14.25" customHeight="1" x14ac:dyDescent="0.3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Table5[[#This Row],[sales]]-(Table5[[#This Row],[sales]]*Table5[[#This Row],[discount]])</f>
        <v>3624.5880000000002</v>
      </c>
      <c r="O10554" s="6">
        <f>Table5[[#This Row],[profit]]/Table5[[#This Row],[net_sales]]</f>
        <v>0.23449561715703965</v>
      </c>
      <c r="P10554" s="3" t="str">
        <f>IF(Table5[[#This Row],[Profit_Percentage]]&lt;=24.5%,"low","high")</f>
        <v>low</v>
      </c>
      <c r="Q10554" s="3" t="str">
        <f>IF(Table5[[#This Row],[Profit_Percentage]]&gt;25%,"high_profit","low_profit")&amp;(IF(Table5[[#This Row],[net_sales]]&gt;1000," high_sales"," low_sales"))</f>
        <v>low_profit high_sales</v>
      </c>
      <c r="R10554" s="3"/>
    </row>
    <row r="10555" spans="1:18" ht="14.25" customHeight="1" x14ac:dyDescent="0.3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Table5[[#This Row],[sales]]-(Table5[[#This Row],[sales]]*Table5[[#This Row],[discount]])</f>
        <v>2132.23</v>
      </c>
      <c r="O10555" s="6">
        <f>Table5[[#This Row],[profit]]/Table5[[#This Row],[net_sales]]</f>
        <v>8.4836063651669846E-2</v>
      </c>
      <c r="P10555" s="3" t="str">
        <f>IF(Table5[[#This Row],[Profit_Percentage]]&lt;=24.5%,"low","high")</f>
        <v>low</v>
      </c>
      <c r="Q10555" s="3" t="str">
        <f>IF(Table5[[#This Row],[Profit_Percentage]]&gt;25%,"high_profit","low_profit")&amp;(IF(Table5[[#This Row],[net_sales]]&gt;1000," high_sales"," low_sales"))</f>
        <v>low_profit high_sales</v>
      </c>
      <c r="R10555" s="3"/>
    </row>
    <row r="10556" spans="1:18" ht="14.25" customHeight="1" x14ac:dyDescent="0.3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Table5[[#This Row],[sales]]-(Table5[[#This Row],[sales]]*Table5[[#This Row],[discount]])</f>
        <v>3429.1890000000003</v>
      </c>
      <c r="O10556" s="6">
        <f>Table5[[#This Row],[profit]]/Table5[[#This Row],[net_sales]]</f>
        <v>0.18926049278707005</v>
      </c>
      <c r="P10556" s="3" t="str">
        <f>IF(Table5[[#This Row],[Profit_Percentage]]&lt;=24.5%,"low","high")</f>
        <v>low</v>
      </c>
      <c r="Q10556" s="3" t="str">
        <f>IF(Table5[[#This Row],[Profit_Percentage]]&gt;25%,"high_profit","low_profit")&amp;(IF(Table5[[#This Row],[net_sales]]&gt;1000," high_sales"," low_sales"))</f>
        <v>low_profit high_sales</v>
      </c>
      <c r="R10556" s="3"/>
    </row>
    <row r="10557" spans="1:18" ht="14.25" customHeight="1" x14ac:dyDescent="0.3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Table5[[#This Row],[sales]]-(Table5[[#This Row],[sales]]*Table5[[#This Row],[discount]])</f>
        <v>2298.6326999999997</v>
      </c>
      <c r="O10557" s="6">
        <f>Table5[[#This Row],[profit]]/Table5[[#This Row],[net_sales]]</f>
        <v>0.31081520766671428</v>
      </c>
      <c r="P10557" s="3" t="str">
        <f>IF(Table5[[#This Row],[Profit_Percentage]]&lt;=24.5%,"low","high")</f>
        <v>high</v>
      </c>
      <c r="Q10557" s="3" t="str">
        <f>IF(Table5[[#This Row],[Profit_Percentage]]&gt;25%,"high_profit","low_profit")&amp;(IF(Table5[[#This Row],[net_sales]]&gt;1000," high_sales"," low_sales"))</f>
        <v>high_profit high_sales</v>
      </c>
      <c r="R10557" s="3"/>
    </row>
    <row r="10558" spans="1:18" ht="14.25" customHeight="1" x14ac:dyDescent="0.3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Table5[[#This Row],[sales]]-(Table5[[#This Row],[sales]]*Table5[[#This Row],[discount]])</f>
        <v>2728.6349999999998</v>
      </c>
      <c r="O10558" s="6">
        <f>Table5[[#This Row],[profit]]/Table5[[#This Row],[net_sales]]</f>
        <v>0.23585785566776066</v>
      </c>
      <c r="P10558" s="3" t="str">
        <f>IF(Table5[[#This Row],[Profit_Percentage]]&lt;=24.5%,"low","high")</f>
        <v>low</v>
      </c>
      <c r="Q10558" s="3" t="str">
        <f>IF(Table5[[#This Row],[Profit_Percentage]]&gt;25%,"high_profit","low_profit")&amp;(IF(Table5[[#This Row],[net_sales]]&gt;1000," high_sales"," low_sales"))</f>
        <v>low_profit high_sales</v>
      </c>
      <c r="R10558" s="3"/>
    </row>
    <row r="10559" spans="1:18" ht="14.25" customHeight="1" x14ac:dyDescent="0.3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Table5[[#This Row],[sales]]-(Table5[[#This Row],[sales]]*Table5[[#This Row],[discount]])</f>
        <v>4035.7088000000003</v>
      </c>
      <c r="O10559" s="6">
        <f>Table5[[#This Row],[profit]]/Table5[[#This Row],[net_sales]]</f>
        <v>7.275797500553062E-2</v>
      </c>
      <c r="P10559" s="3" t="str">
        <f>IF(Table5[[#This Row],[Profit_Percentage]]&lt;=24.5%,"low","high")</f>
        <v>low</v>
      </c>
      <c r="Q10559" s="3" t="str">
        <f>IF(Table5[[#This Row],[Profit_Percentage]]&gt;25%,"high_profit","low_profit")&amp;(IF(Table5[[#This Row],[net_sales]]&gt;1000," high_sales"," low_sales"))</f>
        <v>low_profit high_sales</v>
      </c>
      <c r="R10559" s="3"/>
    </row>
    <row r="10560" spans="1:18" ht="14.25" customHeight="1" x14ac:dyDescent="0.3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Table5[[#This Row],[sales]]-(Table5[[#This Row],[sales]]*Table5[[#This Row],[discount]])</f>
        <v>149.553</v>
      </c>
      <c r="O10560" s="6">
        <f>Table5[[#This Row],[profit]]/Table5[[#This Row],[net_sales]]</f>
        <v>0.17090930974303423</v>
      </c>
      <c r="P10560" s="3" t="str">
        <f>IF(Table5[[#This Row],[Profit_Percentage]]&lt;=24.5%,"low","high")</f>
        <v>low</v>
      </c>
      <c r="Q10560" s="3" t="str">
        <f>IF(Table5[[#This Row],[Profit_Percentage]]&gt;25%,"high_profit","low_profit")&amp;(IF(Table5[[#This Row],[net_sales]]&gt;1000," high_sales"," low_sales"))</f>
        <v>low_profit low_sales</v>
      </c>
      <c r="R10560" s="3"/>
    </row>
    <row r="10561" spans="1:18" ht="14.25" customHeight="1" x14ac:dyDescent="0.3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Table5[[#This Row],[sales]]-(Table5[[#This Row],[sales]]*Table5[[#This Row],[discount]])</f>
        <v>1555.9543999999999</v>
      </c>
      <c r="O10561" s="6">
        <f>Table5[[#This Row],[profit]]/Table5[[#This Row],[net_sales]]</f>
        <v>0.44708251090134776</v>
      </c>
      <c r="P10561" s="3" t="str">
        <f>IF(Table5[[#This Row],[Profit_Percentage]]&lt;=24.5%,"low","high")</f>
        <v>high</v>
      </c>
      <c r="Q10561" s="3" t="str">
        <f>IF(Table5[[#This Row],[Profit_Percentage]]&gt;25%,"high_profit","low_profit")&amp;(IF(Table5[[#This Row],[net_sales]]&gt;1000," high_sales"," low_sales"))</f>
        <v>high_profit high_sales</v>
      </c>
      <c r="R10561" s="3"/>
    </row>
    <row r="10562" spans="1:18" ht="14.25" customHeight="1" x14ac:dyDescent="0.3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Table5[[#This Row],[sales]]-(Table5[[#This Row],[sales]]*Table5[[#This Row],[discount]])</f>
        <v>2869.8226000000004</v>
      </c>
      <c r="O10562" s="6">
        <f>Table5[[#This Row],[profit]]/Table5[[#This Row],[net_sales]]</f>
        <v>0.21796469231234011</v>
      </c>
      <c r="P10562" s="3" t="str">
        <f>IF(Table5[[#This Row],[Profit_Percentage]]&lt;=24.5%,"low","high")</f>
        <v>low</v>
      </c>
      <c r="Q10562" s="3" t="str">
        <f>IF(Table5[[#This Row],[Profit_Percentage]]&gt;25%,"high_profit","low_profit")&amp;(IF(Table5[[#This Row],[net_sales]]&gt;1000," high_sales"," low_sales"))</f>
        <v>low_profit high_sales</v>
      </c>
      <c r="R10562" s="3"/>
    </row>
    <row r="10563" spans="1:18" ht="14.25" customHeight="1" x14ac:dyDescent="0.3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Table5[[#This Row],[sales]]-(Table5[[#This Row],[sales]]*Table5[[#This Row],[discount]])</f>
        <v>1291.0650000000001</v>
      </c>
      <c r="O10563" s="6">
        <f>Table5[[#This Row],[profit]]/Table5[[#This Row],[net_sales]]</f>
        <v>0.51424211794138941</v>
      </c>
      <c r="P10563" s="3" t="str">
        <f>IF(Table5[[#This Row],[Profit_Percentage]]&lt;=24.5%,"low","high")</f>
        <v>high</v>
      </c>
      <c r="Q10563" s="3" t="str">
        <f>IF(Table5[[#This Row],[Profit_Percentage]]&gt;25%,"high_profit","low_profit")&amp;(IF(Table5[[#This Row],[net_sales]]&gt;1000," high_sales"," low_sales"))</f>
        <v>high_profit high_sales</v>
      </c>
      <c r="R10563" s="3"/>
    </row>
    <row r="10564" spans="1:18" ht="14.25" customHeight="1" x14ac:dyDescent="0.3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Table5[[#This Row],[sales]]-(Table5[[#This Row],[sales]]*Table5[[#This Row],[discount]])</f>
        <v>2340.9485999999997</v>
      </c>
      <c r="O10564" s="6">
        <f>Table5[[#This Row],[profit]]/Table5[[#This Row],[net_sales]]</f>
        <v>0.23191026065245518</v>
      </c>
      <c r="P10564" s="3" t="str">
        <f>IF(Table5[[#This Row],[Profit_Percentage]]&lt;=24.5%,"low","high")</f>
        <v>low</v>
      </c>
      <c r="Q10564" s="3" t="str">
        <f>IF(Table5[[#This Row],[Profit_Percentage]]&gt;25%,"high_profit","low_profit")&amp;(IF(Table5[[#This Row],[net_sales]]&gt;1000," high_sales"," low_sales"))</f>
        <v>low_profit high_sales</v>
      </c>
      <c r="R10564" s="3"/>
    </row>
    <row r="10565" spans="1:18" ht="14.25" customHeight="1" x14ac:dyDescent="0.3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Table5[[#This Row],[sales]]-(Table5[[#This Row],[sales]]*Table5[[#This Row],[discount]])</f>
        <v>869.38259999999991</v>
      </c>
      <c r="O10565" s="6">
        <f>Table5[[#This Row],[profit]]/Table5[[#This Row],[net_sales]]</f>
        <v>0.22066234129829609</v>
      </c>
      <c r="P10565" s="3" t="str">
        <f>IF(Table5[[#This Row],[Profit_Percentage]]&lt;=24.5%,"low","high")</f>
        <v>low</v>
      </c>
      <c r="Q10565" s="3" t="str">
        <f>IF(Table5[[#This Row],[Profit_Percentage]]&gt;25%,"high_profit","low_profit")&amp;(IF(Table5[[#This Row],[net_sales]]&gt;1000," high_sales"," low_sales"))</f>
        <v>low_profit low_sales</v>
      </c>
      <c r="R10565" s="3"/>
    </row>
    <row r="10566" spans="1:18" ht="14.25" customHeight="1" x14ac:dyDescent="0.3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Table5[[#This Row],[sales]]-(Table5[[#This Row],[sales]]*Table5[[#This Row],[discount]])</f>
        <v>2571.2484000000004</v>
      </c>
      <c r="O10566" s="6">
        <f>Table5[[#This Row],[profit]]/Table5[[#This Row],[net_sales]]</f>
        <v>0.23394861422179197</v>
      </c>
      <c r="P10566" s="3" t="str">
        <f>IF(Table5[[#This Row],[Profit_Percentage]]&lt;=24.5%,"low","high")</f>
        <v>low</v>
      </c>
      <c r="Q10566" s="3" t="str">
        <f>IF(Table5[[#This Row],[Profit_Percentage]]&gt;25%,"high_profit","low_profit")&amp;(IF(Table5[[#This Row],[net_sales]]&gt;1000," high_sales"," low_sales"))</f>
        <v>low_profit high_sales</v>
      </c>
      <c r="R10566" s="3"/>
    </row>
    <row r="10567" spans="1:18" ht="14.25" customHeight="1" x14ac:dyDescent="0.3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Table5[[#This Row],[sales]]-(Table5[[#This Row],[sales]]*Table5[[#This Row],[discount]])</f>
        <v>3186.085</v>
      </c>
      <c r="O10567" s="6">
        <f>Table5[[#This Row],[profit]]/Table5[[#This Row],[net_sales]]</f>
        <v>0.29234624939384857</v>
      </c>
      <c r="P10567" s="3" t="str">
        <f>IF(Table5[[#This Row],[Profit_Percentage]]&lt;=24.5%,"low","high")</f>
        <v>high</v>
      </c>
      <c r="Q10567" s="3" t="str">
        <f>IF(Table5[[#This Row],[Profit_Percentage]]&gt;25%,"high_profit","low_profit")&amp;(IF(Table5[[#This Row],[net_sales]]&gt;1000," high_sales"," low_sales"))</f>
        <v>high_profit high_sales</v>
      </c>
      <c r="R10567" s="3"/>
    </row>
    <row r="10568" spans="1:18" ht="14.25" customHeight="1" x14ac:dyDescent="0.3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Table5[[#This Row],[sales]]-(Table5[[#This Row],[sales]]*Table5[[#This Row],[discount]])</f>
        <v>1793.7531000000001</v>
      </c>
      <c r="O10568" s="6">
        <f>Table5[[#This Row],[profit]]/Table5[[#This Row],[net_sales]]</f>
        <v>0.29078137899803491</v>
      </c>
      <c r="P10568" s="3" t="str">
        <f>IF(Table5[[#This Row],[Profit_Percentage]]&lt;=24.5%,"low","high")</f>
        <v>high</v>
      </c>
      <c r="Q10568" s="3" t="str">
        <f>IF(Table5[[#This Row],[Profit_Percentage]]&gt;25%,"high_profit","low_profit")&amp;(IF(Table5[[#This Row],[net_sales]]&gt;1000," high_sales"," low_sales"))</f>
        <v>high_profit high_sales</v>
      </c>
      <c r="R10568" s="3"/>
    </row>
    <row r="10569" spans="1:18" ht="14.25" customHeight="1" x14ac:dyDescent="0.3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Table5[[#This Row],[sales]]-(Table5[[#This Row],[sales]]*Table5[[#This Row],[discount]])</f>
        <v>1292.1688000000001</v>
      </c>
      <c r="O10569" s="6">
        <f>Table5[[#This Row],[profit]]/Table5[[#This Row],[net_sales]]</f>
        <v>0.57494036382862668</v>
      </c>
      <c r="P10569" s="3" t="str">
        <f>IF(Table5[[#This Row],[Profit_Percentage]]&lt;=24.5%,"low","high")</f>
        <v>high</v>
      </c>
      <c r="Q10569" s="3" t="str">
        <f>IF(Table5[[#This Row],[Profit_Percentage]]&gt;25%,"high_profit","low_profit")&amp;(IF(Table5[[#This Row],[net_sales]]&gt;1000," high_sales"," low_sales"))</f>
        <v>high_profit high_sales</v>
      </c>
      <c r="R10569" s="3"/>
    </row>
    <row r="10570" spans="1:18" ht="14.25" customHeight="1" x14ac:dyDescent="0.3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Table5[[#This Row],[sales]]-(Table5[[#This Row],[sales]]*Table5[[#This Row],[discount]])</f>
        <v>416.56869999999998</v>
      </c>
      <c r="O10570" s="6">
        <f>Table5[[#This Row],[profit]]/Table5[[#This Row],[net_sales]]</f>
        <v>6.2294646717336179E-2</v>
      </c>
      <c r="P10570" s="3" t="str">
        <f>IF(Table5[[#This Row],[Profit_Percentage]]&lt;=24.5%,"low","high")</f>
        <v>low</v>
      </c>
      <c r="Q10570" s="3" t="str">
        <f>IF(Table5[[#This Row],[Profit_Percentage]]&gt;25%,"high_profit","low_profit")&amp;(IF(Table5[[#This Row],[net_sales]]&gt;1000," high_sales"," low_sales"))</f>
        <v>low_profit low_sales</v>
      </c>
      <c r="R10570" s="3"/>
    </row>
    <row r="10571" spans="1:18" ht="14.25" customHeight="1" x14ac:dyDescent="0.3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Table5[[#This Row],[sales]]-(Table5[[#This Row],[sales]]*Table5[[#This Row],[discount]])</f>
        <v>193.1832</v>
      </c>
      <c r="O10571" s="6">
        <f>Table5[[#This Row],[profit]]/Table5[[#This Row],[net_sales]]</f>
        <v>0.38704193739414189</v>
      </c>
      <c r="P10571" s="3" t="str">
        <f>IF(Table5[[#This Row],[Profit_Percentage]]&lt;=24.5%,"low","high")</f>
        <v>high</v>
      </c>
      <c r="Q10571" s="3" t="str">
        <f>IF(Table5[[#This Row],[Profit_Percentage]]&gt;25%,"high_profit","low_profit")&amp;(IF(Table5[[#This Row],[net_sales]]&gt;1000," high_sales"," low_sales"))</f>
        <v>high_profit low_sales</v>
      </c>
      <c r="R10571" s="3"/>
    </row>
    <row r="10572" spans="1:18" ht="14.25" customHeight="1" x14ac:dyDescent="0.3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Table5[[#This Row],[sales]]-(Table5[[#This Row],[sales]]*Table5[[#This Row],[discount]])</f>
        <v>1701.6357000000003</v>
      </c>
      <c r="O10572" s="6">
        <f>Table5[[#This Row],[profit]]/Table5[[#This Row],[net_sales]]</f>
        <v>0.35174391322419946</v>
      </c>
      <c r="P10572" s="3" t="str">
        <f>IF(Table5[[#This Row],[Profit_Percentage]]&lt;=24.5%,"low","high")</f>
        <v>high</v>
      </c>
      <c r="Q10572" s="3" t="str">
        <f>IF(Table5[[#This Row],[Profit_Percentage]]&gt;25%,"high_profit","low_profit")&amp;(IF(Table5[[#This Row],[net_sales]]&gt;1000," high_sales"," low_sales"))</f>
        <v>high_profit high_sales</v>
      </c>
      <c r="R10572" s="3"/>
    </row>
    <row r="10573" spans="1:18" ht="14.25" customHeight="1" x14ac:dyDescent="0.3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Table5[[#This Row],[sales]]-(Table5[[#This Row],[sales]]*Table5[[#This Row],[discount]])</f>
        <v>2201.1756</v>
      </c>
      <c r="O10573" s="6">
        <f>Table5[[#This Row],[profit]]/Table5[[#This Row],[net_sales]]</f>
        <v>0.19884828816019948</v>
      </c>
      <c r="P10573" s="3" t="str">
        <f>IF(Table5[[#This Row],[Profit_Percentage]]&lt;=24.5%,"low","high")</f>
        <v>low</v>
      </c>
      <c r="Q10573" s="3" t="str">
        <f>IF(Table5[[#This Row],[Profit_Percentage]]&gt;25%,"high_profit","low_profit")&amp;(IF(Table5[[#This Row],[net_sales]]&gt;1000," high_sales"," low_sales"))</f>
        <v>low_profit high_sales</v>
      </c>
      <c r="R10573" s="3"/>
    </row>
    <row r="10574" spans="1:18" ht="14.25" customHeight="1" x14ac:dyDescent="0.3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Table5[[#This Row],[sales]]-(Table5[[#This Row],[sales]]*Table5[[#This Row],[discount]])</f>
        <v>2937.9987000000001</v>
      </c>
      <c r="O10574" s="6">
        <f>Table5[[#This Row],[profit]]/Table5[[#This Row],[net_sales]]</f>
        <v>0.18863861308039381</v>
      </c>
      <c r="P10574" s="3" t="str">
        <f>IF(Table5[[#This Row],[Profit_Percentage]]&lt;=24.5%,"low","high")</f>
        <v>low</v>
      </c>
      <c r="Q10574" s="3" t="str">
        <f>IF(Table5[[#This Row],[Profit_Percentage]]&gt;25%,"high_profit","low_profit")&amp;(IF(Table5[[#This Row],[net_sales]]&gt;1000," high_sales"," low_sales"))</f>
        <v>low_profit high_sales</v>
      </c>
      <c r="R10574" s="3"/>
    </row>
    <row r="10575" spans="1:18" ht="14.25" customHeight="1" x14ac:dyDescent="0.3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Table5[[#This Row],[sales]]-(Table5[[#This Row],[sales]]*Table5[[#This Row],[discount]])</f>
        <v>2828.29</v>
      </c>
      <c r="O10575" s="6">
        <f>Table5[[#This Row],[profit]]/Table5[[#This Row],[net_sales]]</f>
        <v>0.235036011158686</v>
      </c>
      <c r="P10575" s="3" t="str">
        <f>IF(Table5[[#This Row],[Profit_Percentage]]&lt;=24.5%,"low","high")</f>
        <v>low</v>
      </c>
      <c r="Q10575" s="3" t="str">
        <f>IF(Table5[[#This Row],[Profit_Percentage]]&gt;25%,"high_profit","low_profit")&amp;(IF(Table5[[#This Row],[net_sales]]&gt;1000," high_sales"," low_sales"))</f>
        <v>low_profit high_sales</v>
      </c>
      <c r="R10575" s="3"/>
    </row>
    <row r="10576" spans="1:18" ht="14.25" customHeight="1" x14ac:dyDescent="0.3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Table5[[#This Row],[sales]]-(Table5[[#This Row],[sales]]*Table5[[#This Row],[discount]])</f>
        <v>3734.4150000000004</v>
      </c>
      <c r="O10576" s="6">
        <f>Table5[[#This Row],[profit]]/Table5[[#This Row],[net_sales]]</f>
        <v>0.11394555773795893</v>
      </c>
      <c r="P10576" s="3" t="str">
        <f>IF(Table5[[#This Row],[Profit_Percentage]]&lt;=24.5%,"low","high")</f>
        <v>low</v>
      </c>
      <c r="Q10576" s="3" t="str">
        <f>IF(Table5[[#This Row],[Profit_Percentage]]&gt;25%,"high_profit","low_profit")&amp;(IF(Table5[[#This Row],[net_sales]]&gt;1000," high_sales"," low_sales"))</f>
        <v>low_profit high_sales</v>
      </c>
      <c r="R10576" s="3"/>
    </row>
    <row r="10577" spans="1:18" ht="14.25" customHeight="1" x14ac:dyDescent="0.3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Table5[[#This Row],[sales]]-(Table5[[#This Row],[sales]]*Table5[[#This Row],[discount]])</f>
        <v>2109.4503</v>
      </c>
      <c r="O10577" s="6">
        <f>Table5[[#This Row],[profit]]/Table5[[#This Row],[net_sales]]</f>
        <v>0.35200165654530946</v>
      </c>
      <c r="P10577" s="3" t="str">
        <f>IF(Table5[[#This Row],[Profit_Percentage]]&lt;=24.5%,"low","high")</f>
        <v>high</v>
      </c>
      <c r="Q10577" s="3" t="str">
        <f>IF(Table5[[#This Row],[Profit_Percentage]]&gt;25%,"high_profit","low_profit")&amp;(IF(Table5[[#This Row],[net_sales]]&gt;1000," high_sales"," low_sales"))</f>
        <v>high_profit high_sales</v>
      </c>
      <c r="R10577" s="3"/>
    </row>
    <row r="10578" spans="1:18" ht="14.25" customHeight="1" x14ac:dyDescent="0.3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Table5[[#This Row],[sales]]-(Table5[[#This Row],[sales]]*Table5[[#This Row],[discount]])</f>
        <v>1910.1312</v>
      </c>
      <c r="O10578" s="6">
        <f>Table5[[#This Row],[profit]]/Table5[[#This Row],[net_sales]]</f>
        <v>0.17644337729261736</v>
      </c>
      <c r="P10578" s="3" t="str">
        <f>IF(Table5[[#This Row],[Profit_Percentage]]&lt;=24.5%,"low","high")</f>
        <v>low</v>
      </c>
      <c r="Q10578" s="3" t="str">
        <f>IF(Table5[[#This Row],[Profit_Percentage]]&gt;25%,"high_profit","low_profit")&amp;(IF(Table5[[#This Row],[net_sales]]&gt;1000," high_sales"," low_sales"))</f>
        <v>low_profit high_sales</v>
      </c>
      <c r="R10578" s="3"/>
    </row>
    <row r="10579" spans="1:18" ht="14.25" customHeight="1" x14ac:dyDescent="0.3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Table5[[#This Row],[sales]]-(Table5[[#This Row],[sales]]*Table5[[#This Row],[discount]])</f>
        <v>2243.5907999999999</v>
      </c>
      <c r="O10579" s="6">
        <f>Table5[[#This Row],[profit]]/Table5[[#This Row],[net_sales]]</f>
        <v>0.32531778967893787</v>
      </c>
      <c r="P10579" s="3" t="str">
        <f>IF(Table5[[#This Row],[Profit_Percentage]]&lt;=24.5%,"low","high")</f>
        <v>high</v>
      </c>
      <c r="Q10579" s="3" t="str">
        <f>IF(Table5[[#This Row],[Profit_Percentage]]&gt;25%,"high_profit","low_profit")&amp;(IF(Table5[[#This Row],[net_sales]]&gt;1000," high_sales"," low_sales"))</f>
        <v>high_profit high_sales</v>
      </c>
      <c r="R10579" s="3"/>
    </row>
    <row r="10580" spans="1:18" ht="14.25" customHeight="1" x14ac:dyDescent="0.3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Table5[[#This Row],[sales]]-(Table5[[#This Row],[sales]]*Table5[[#This Row],[discount]])</f>
        <v>1622.8674000000001</v>
      </c>
      <c r="O10580" s="6">
        <f>Table5[[#This Row],[profit]]/Table5[[#This Row],[net_sales]]</f>
        <v>0.39255209636967253</v>
      </c>
      <c r="P10580" s="3" t="str">
        <f>IF(Table5[[#This Row],[Profit_Percentage]]&lt;=24.5%,"low","high")</f>
        <v>high</v>
      </c>
      <c r="Q10580" s="3" t="str">
        <f>IF(Table5[[#This Row],[Profit_Percentage]]&gt;25%,"high_profit","low_profit")&amp;(IF(Table5[[#This Row],[net_sales]]&gt;1000," high_sales"," low_sales"))</f>
        <v>high_profit high_sales</v>
      </c>
      <c r="R10580" s="3"/>
    </row>
    <row r="10581" spans="1:18" ht="14.25" customHeight="1" x14ac:dyDescent="0.3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Table5[[#This Row],[sales]]-(Table5[[#This Row],[sales]]*Table5[[#This Row],[discount]])</f>
        <v>1968.8760000000002</v>
      </c>
      <c r="O10581" s="6">
        <f>Table5[[#This Row],[profit]]/Table5[[#This Row],[net_sales]]</f>
        <v>0.34936176783098577</v>
      </c>
      <c r="P10581" s="3" t="str">
        <f>IF(Table5[[#This Row],[Profit_Percentage]]&lt;=24.5%,"low","high")</f>
        <v>high</v>
      </c>
      <c r="Q10581" s="3" t="str">
        <f>IF(Table5[[#This Row],[Profit_Percentage]]&gt;25%,"high_profit","low_profit")&amp;(IF(Table5[[#This Row],[net_sales]]&gt;1000," high_sales"," low_sales"))</f>
        <v>high_profit high_sales</v>
      </c>
      <c r="R10581" s="3"/>
    </row>
    <row r="10582" spans="1:18" ht="14.25" customHeight="1" x14ac:dyDescent="0.3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Table5[[#This Row],[sales]]-(Table5[[#This Row],[sales]]*Table5[[#This Row],[discount]])</f>
        <v>659.84999999999991</v>
      </c>
      <c r="O10582" s="6">
        <f>Table5[[#This Row],[profit]]/Table5[[#This Row],[net_sales]]</f>
        <v>0.21391225278472384</v>
      </c>
      <c r="P10582" s="3" t="str">
        <f>IF(Table5[[#This Row],[Profit_Percentage]]&lt;=24.5%,"low","high")</f>
        <v>low</v>
      </c>
      <c r="Q10582" s="3" t="str">
        <f>IF(Table5[[#This Row],[Profit_Percentage]]&gt;25%,"high_profit","low_profit")&amp;(IF(Table5[[#This Row],[net_sales]]&gt;1000," high_sales"," low_sales"))</f>
        <v>low_profit low_sales</v>
      </c>
      <c r="R10582" s="3"/>
    </row>
    <row r="10583" spans="1:18" ht="14.25" customHeight="1" x14ac:dyDescent="0.3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Table5[[#This Row],[sales]]-(Table5[[#This Row],[sales]]*Table5[[#This Row],[discount]])</f>
        <v>2286.7379999999998</v>
      </c>
      <c r="O10583" s="6">
        <f>Table5[[#This Row],[profit]]/Table5[[#This Row],[net_sales]]</f>
        <v>0.25951377027014033</v>
      </c>
      <c r="P10583" s="3" t="str">
        <f>IF(Table5[[#This Row],[Profit_Percentage]]&lt;=24.5%,"low","high")</f>
        <v>high</v>
      </c>
      <c r="Q10583" s="3" t="str">
        <f>IF(Table5[[#This Row],[Profit_Percentage]]&gt;25%,"high_profit","low_profit")&amp;(IF(Table5[[#This Row],[net_sales]]&gt;1000," high_sales"," low_sales"))</f>
        <v>high_profit high_sales</v>
      </c>
      <c r="R10583" s="3"/>
    </row>
    <row r="10584" spans="1:18" ht="14.25" customHeight="1" x14ac:dyDescent="0.3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Table5[[#This Row],[sales]]-(Table5[[#This Row],[sales]]*Table5[[#This Row],[discount]])</f>
        <v>296.3073</v>
      </c>
      <c r="O10584" s="6">
        <f>Table5[[#This Row],[profit]]/Table5[[#This Row],[net_sales]]</f>
        <v>0.26897751084769089</v>
      </c>
      <c r="P10584" s="3" t="str">
        <f>IF(Table5[[#This Row],[Profit_Percentage]]&lt;=24.5%,"low","high")</f>
        <v>high</v>
      </c>
      <c r="Q10584" s="3" t="str">
        <f>IF(Table5[[#This Row],[Profit_Percentage]]&gt;25%,"high_profit","low_profit")&amp;(IF(Table5[[#This Row],[net_sales]]&gt;1000," high_sales"," low_sales"))</f>
        <v>high_profit low_sales</v>
      </c>
      <c r="R10584" s="3"/>
    </row>
    <row r="10585" spans="1:18" ht="14.25" customHeight="1" x14ac:dyDescent="0.3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Table5[[#This Row],[sales]]-(Table5[[#This Row],[sales]]*Table5[[#This Row],[discount]])</f>
        <v>1057.8600000000001</v>
      </c>
      <c r="O10585" s="6">
        <f>Table5[[#This Row],[profit]]/Table5[[#This Row],[net_sales]]</f>
        <v>0.15513394967197927</v>
      </c>
      <c r="P10585" s="3" t="str">
        <f>IF(Table5[[#This Row],[Profit_Percentage]]&lt;=24.5%,"low","high")</f>
        <v>low</v>
      </c>
      <c r="Q10585" s="3" t="str">
        <f>IF(Table5[[#This Row],[Profit_Percentage]]&gt;25%,"high_profit","low_profit")&amp;(IF(Table5[[#This Row],[net_sales]]&gt;1000," high_sales"," low_sales"))</f>
        <v>low_profit high_sales</v>
      </c>
      <c r="R10585" s="3"/>
    </row>
    <row r="10586" spans="1:18" ht="14.25" customHeight="1" x14ac:dyDescent="0.3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Table5[[#This Row],[sales]]-(Table5[[#This Row],[sales]]*Table5[[#This Row],[discount]])</f>
        <v>2171.0237999999999</v>
      </c>
      <c r="O10586" s="6">
        <f>Table5[[#This Row],[profit]]/Table5[[#This Row],[net_sales]]</f>
        <v>0.19835342201223222</v>
      </c>
      <c r="P10586" s="3" t="str">
        <f>IF(Table5[[#This Row],[Profit_Percentage]]&lt;=24.5%,"low","high")</f>
        <v>low</v>
      </c>
      <c r="Q10586" s="3" t="str">
        <f>IF(Table5[[#This Row],[Profit_Percentage]]&gt;25%,"high_profit","low_profit")&amp;(IF(Table5[[#This Row],[net_sales]]&gt;1000," high_sales"," low_sales"))</f>
        <v>low_profit high_sales</v>
      </c>
      <c r="R10586" s="3"/>
    </row>
    <row r="10587" spans="1:18" ht="14.25" customHeight="1" x14ac:dyDescent="0.3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Table5[[#This Row],[sales]]-(Table5[[#This Row],[sales]]*Table5[[#This Row],[discount]])</f>
        <v>3208.1477999999997</v>
      </c>
      <c r="O10587" s="6">
        <f>Table5[[#This Row],[profit]]/Table5[[#This Row],[net_sales]]</f>
        <v>0.14674199237329402</v>
      </c>
      <c r="P10587" s="3" t="str">
        <f>IF(Table5[[#This Row],[Profit_Percentage]]&lt;=24.5%,"low","high")</f>
        <v>low</v>
      </c>
      <c r="Q10587" s="3" t="str">
        <f>IF(Table5[[#This Row],[Profit_Percentage]]&gt;25%,"high_profit","low_profit")&amp;(IF(Table5[[#This Row],[net_sales]]&gt;1000," high_sales"," low_sales"))</f>
        <v>low_profit high_sales</v>
      </c>
      <c r="R10587" s="3"/>
    </row>
    <row r="10588" spans="1:18" ht="14.25" customHeight="1" x14ac:dyDescent="0.3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Table5[[#This Row],[sales]]-(Table5[[#This Row],[sales]]*Table5[[#This Row],[discount]])</f>
        <v>2686.8635999999997</v>
      </c>
      <c r="O10588" s="6">
        <f>Table5[[#This Row],[profit]]/Table5[[#This Row],[net_sales]]</f>
        <v>0.3607663597065367</v>
      </c>
      <c r="P10588" s="3" t="str">
        <f>IF(Table5[[#This Row],[Profit_Percentage]]&lt;=24.5%,"low","high")</f>
        <v>high</v>
      </c>
      <c r="Q10588" s="3" t="str">
        <f>IF(Table5[[#This Row],[Profit_Percentage]]&gt;25%,"high_profit","low_profit")&amp;(IF(Table5[[#This Row],[net_sales]]&gt;1000," high_sales"," low_sales"))</f>
        <v>high_profit high_sales</v>
      </c>
      <c r="R10588" s="3"/>
    </row>
    <row r="10589" spans="1:18" ht="14.25" customHeight="1" x14ac:dyDescent="0.3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Table5[[#This Row],[sales]]-(Table5[[#This Row],[sales]]*Table5[[#This Row],[discount]])</f>
        <v>1372.6727999999998</v>
      </c>
      <c r="O10589" s="6">
        <f>Table5[[#This Row],[profit]]/Table5[[#This Row],[net_sales]]</f>
        <v>0.21467606847021375</v>
      </c>
      <c r="P10589" s="3" t="str">
        <f>IF(Table5[[#This Row],[Profit_Percentage]]&lt;=24.5%,"low","high")</f>
        <v>low</v>
      </c>
      <c r="Q10589" s="3" t="str">
        <f>IF(Table5[[#This Row],[Profit_Percentage]]&gt;25%,"high_profit","low_profit")&amp;(IF(Table5[[#This Row],[net_sales]]&gt;1000," high_sales"," low_sales"))</f>
        <v>low_profit high_sales</v>
      </c>
      <c r="R10589" s="3"/>
    </row>
    <row r="10590" spans="1:18" ht="14.25" customHeight="1" x14ac:dyDescent="0.3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Table5[[#This Row],[sales]]-(Table5[[#This Row],[sales]]*Table5[[#This Row],[discount]])</f>
        <v>3094.5809999999997</v>
      </c>
      <c r="O10590" s="6">
        <f>Table5[[#This Row],[profit]]/Table5[[#This Row],[net_sales]]</f>
        <v>0.23371176905694183</v>
      </c>
      <c r="P10590" s="3" t="str">
        <f>IF(Table5[[#This Row],[Profit_Percentage]]&lt;=24.5%,"low","high")</f>
        <v>low</v>
      </c>
      <c r="Q10590" s="3" t="str">
        <f>IF(Table5[[#This Row],[Profit_Percentage]]&gt;25%,"high_profit","low_profit")&amp;(IF(Table5[[#This Row],[net_sales]]&gt;1000," high_sales"," low_sales"))</f>
        <v>low_profit high_sales</v>
      </c>
      <c r="R10590" s="3"/>
    </row>
    <row r="10591" spans="1:18" ht="14.25" customHeight="1" x14ac:dyDescent="0.3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Table5[[#This Row],[sales]]-(Table5[[#This Row],[sales]]*Table5[[#This Row],[discount]])</f>
        <v>4290.6131999999998</v>
      </c>
      <c r="O10591" s="6">
        <f>Table5[[#This Row],[profit]]/Table5[[#This Row],[net_sales]]</f>
        <v>9.8151471682415933E-2</v>
      </c>
      <c r="P10591" s="3" t="str">
        <f>IF(Table5[[#This Row],[Profit_Percentage]]&lt;=24.5%,"low","high")</f>
        <v>low</v>
      </c>
      <c r="Q10591" s="3" t="str">
        <f>IF(Table5[[#This Row],[Profit_Percentage]]&gt;25%,"high_profit","low_profit")&amp;(IF(Table5[[#This Row],[net_sales]]&gt;1000," high_sales"," low_sales"))</f>
        <v>low_profit high_sales</v>
      </c>
      <c r="R10591" s="3"/>
    </row>
    <row r="10592" spans="1:18" ht="14.25" customHeight="1" x14ac:dyDescent="0.3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Table5[[#This Row],[sales]]-(Table5[[#This Row],[sales]]*Table5[[#This Row],[discount]])</f>
        <v>1671.7233000000001</v>
      </c>
      <c r="O10592" s="6">
        <f>Table5[[#This Row],[profit]]/Table5[[#This Row],[net_sales]]</f>
        <v>0.4660938804884755</v>
      </c>
      <c r="P10592" s="3" t="str">
        <f>IF(Table5[[#This Row],[Profit_Percentage]]&lt;=24.5%,"low","high")</f>
        <v>high</v>
      </c>
      <c r="Q10592" s="3" t="str">
        <f>IF(Table5[[#This Row],[Profit_Percentage]]&gt;25%,"high_profit","low_profit")&amp;(IF(Table5[[#This Row],[net_sales]]&gt;1000," high_sales"," low_sales"))</f>
        <v>high_profit high_sales</v>
      </c>
      <c r="R10592" s="3"/>
    </row>
    <row r="10593" spans="1:18" ht="14.25" customHeight="1" x14ac:dyDescent="0.3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Table5[[#This Row],[sales]]-(Table5[[#This Row],[sales]]*Table5[[#This Row],[discount]])</f>
        <v>1181.7550000000001</v>
      </c>
      <c r="O10593" s="6">
        <f>Table5[[#This Row],[profit]]/Table5[[#This Row],[net_sales]]</f>
        <v>0.59456486327538272</v>
      </c>
      <c r="P10593" s="3" t="str">
        <f>IF(Table5[[#This Row],[Profit_Percentage]]&lt;=24.5%,"low","high")</f>
        <v>high</v>
      </c>
      <c r="Q10593" s="3" t="str">
        <f>IF(Table5[[#This Row],[Profit_Percentage]]&gt;25%,"high_profit","low_profit")&amp;(IF(Table5[[#This Row],[net_sales]]&gt;1000," high_sales"," low_sales"))</f>
        <v>high_profit high_sales</v>
      </c>
      <c r="R10593" s="3"/>
    </row>
    <row r="10594" spans="1:18" ht="14.25" customHeight="1" x14ac:dyDescent="0.3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Table5[[#This Row],[sales]]-(Table5[[#This Row],[sales]]*Table5[[#This Row],[discount]])</f>
        <v>2584.8964000000001</v>
      </c>
      <c r="O10594" s="6">
        <f>Table5[[#This Row],[profit]]/Table5[[#This Row],[net_sales]]</f>
        <v>0.16049772826485426</v>
      </c>
      <c r="P10594" s="3" t="str">
        <f>IF(Table5[[#This Row],[Profit_Percentage]]&lt;=24.5%,"low","high")</f>
        <v>low</v>
      </c>
      <c r="Q10594" s="3" t="str">
        <f>IF(Table5[[#This Row],[Profit_Percentage]]&gt;25%,"high_profit","low_profit")&amp;(IF(Table5[[#This Row],[net_sales]]&gt;1000," high_sales"," low_sales"))</f>
        <v>low_profit high_sales</v>
      </c>
      <c r="R10594" s="3"/>
    </row>
    <row r="10595" spans="1:18" ht="14.25" customHeight="1" x14ac:dyDescent="0.3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Table5[[#This Row],[sales]]-(Table5[[#This Row],[sales]]*Table5[[#This Row],[discount]])</f>
        <v>1561.44</v>
      </c>
      <c r="O10595" s="6">
        <f>Table5[[#This Row],[profit]]/Table5[[#This Row],[net_sales]]</f>
        <v>0.27142893739112611</v>
      </c>
      <c r="P10595" s="3" t="str">
        <f>IF(Table5[[#This Row],[Profit_Percentage]]&lt;=24.5%,"low","high")</f>
        <v>high</v>
      </c>
      <c r="Q10595" s="3" t="str">
        <f>IF(Table5[[#This Row],[Profit_Percentage]]&gt;25%,"high_profit","low_profit")&amp;(IF(Table5[[#This Row],[net_sales]]&gt;1000," high_sales"," low_sales"))</f>
        <v>high_profit high_sales</v>
      </c>
      <c r="R10595" s="3"/>
    </row>
    <row r="10596" spans="1:18" ht="14.25" customHeight="1" x14ac:dyDescent="0.3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Table5[[#This Row],[sales]]-(Table5[[#This Row],[sales]]*Table5[[#This Row],[discount]])</f>
        <v>2863.9863000000005</v>
      </c>
      <c r="O10596" s="6">
        <f>Table5[[#This Row],[profit]]/Table5[[#This Row],[net_sales]]</f>
        <v>0.13698040385179214</v>
      </c>
      <c r="P10596" s="3" t="str">
        <f>IF(Table5[[#This Row],[Profit_Percentage]]&lt;=24.5%,"low","high")</f>
        <v>low</v>
      </c>
      <c r="Q10596" s="3" t="str">
        <f>IF(Table5[[#This Row],[Profit_Percentage]]&gt;25%,"high_profit","low_profit")&amp;(IF(Table5[[#This Row],[net_sales]]&gt;1000," high_sales"," low_sales"))</f>
        <v>low_profit high_sales</v>
      </c>
      <c r="R10596" s="3"/>
    </row>
    <row r="10597" spans="1:18" ht="14.25" customHeight="1" x14ac:dyDescent="0.3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Table5[[#This Row],[sales]]-(Table5[[#This Row],[sales]]*Table5[[#This Row],[discount]])</f>
        <v>3325.5443999999998</v>
      </c>
      <c r="O10597" s="6">
        <f>Table5[[#This Row],[profit]]/Table5[[#This Row],[net_sales]]</f>
        <v>0.28797390285933333</v>
      </c>
      <c r="P10597" s="3" t="str">
        <f>IF(Table5[[#This Row],[Profit_Percentage]]&lt;=24.5%,"low","high")</f>
        <v>high</v>
      </c>
      <c r="Q10597" s="3" t="str">
        <f>IF(Table5[[#This Row],[Profit_Percentage]]&gt;25%,"high_profit","low_profit")&amp;(IF(Table5[[#This Row],[net_sales]]&gt;1000," high_sales"," low_sales"))</f>
        <v>high_profit high_sales</v>
      </c>
      <c r="R10597" s="3"/>
    </row>
    <row r="10598" spans="1:18" ht="14.25" customHeight="1" x14ac:dyDescent="0.3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Table5[[#This Row],[sales]]-(Table5[[#This Row],[sales]]*Table5[[#This Row],[discount]])</f>
        <v>3165.6142999999997</v>
      </c>
      <c r="O10598" s="6">
        <f>Table5[[#This Row],[profit]]/Table5[[#This Row],[net_sales]]</f>
        <v>0.28604558679179587</v>
      </c>
      <c r="P10598" s="3" t="str">
        <f>IF(Table5[[#This Row],[Profit_Percentage]]&lt;=24.5%,"low","high")</f>
        <v>high</v>
      </c>
      <c r="Q10598" s="3" t="str">
        <f>IF(Table5[[#This Row],[Profit_Percentage]]&gt;25%,"high_profit","low_profit")&amp;(IF(Table5[[#This Row],[net_sales]]&gt;1000," high_sales"," low_sales"))</f>
        <v>high_profit high_sales</v>
      </c>
      <c r="R10598" s="3"/>
    </row>
    <row r="10599" spans="1:18" ht="14.25" customHeight="1" x14ac:dyDescent="0.3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Table5[[#This Row],[sales]]-(Table5[[#This Row],[sales]]*Table5[[#This Row],[discount]])</f>
        <v>2210.047</v>
      </c>
      <c r="O10599" s="6">
        <f>Table5[[#This Row],[profit]]/Table5[[#This Row],[net_sales]]</f>
        <v>0.25300366915273748</v>
      </c>
      <c r="P10599" s="3" t="str">
        <f>IF(Table5[[#This Row],[Profit_Percentage]]&lt;=24.5%,"low","high")</f>
        <v>high</v>
      </c>
      <c r="Q10599" s="3" t="str">
        <f>IF(Table5[[#This Row],[Profit_Percentage]]&gt;25%,"high_profit","low_profit")&amp;(IF(Table5[[#This Row],[net_sales]]&gt;1000," high_sales"," low_sales"))</f>
        <v>high_profit high_sales</v>
      </c>
      <c r="R10599" s="3"/>
    </row>
    <row r="10600" spans="1:18" ht="14.25" customHeight="1" x14ac:dyDescent="0.3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Table5[[#This Row],[sales]]-(Table5[[#This Row],[sales]]*Table5[[#This Row],[discount]])</f>
        <v>3201.2838000000002</v>
      </c>
      <c r="O10600" s="6">
        <f>Table5[[#This Row],[profit]]/Table5[[#This Row],[net_sales]]</f>
        <v>0.29237645222207415</v>
      </c>
      <c r="P10600" s="3" t="str">
        <f>IF(Table5[[#This Row],[Profit_Percentage]]&lt;=24.5%,"low","high")</f>
        <v>high</v>
      </c>
      <c r="Q10600" s="3" t="str">
        <f>IF(Table5[[#This Row],[Profit_Percentage]]&gt;25%,"high_profit","low_profit")&amp;(IF(Table5[[#This Row],[net_sales]]&gt;1000," high_sales"," low_sales"))</f>
        <v>high_profit high_sales</v>
      </c>
      <c r="R10600" s="3"/>
    </row>
    <row r="10601" spans="1:18" ht="14.25" customHeight="1" x14ac:dyDescent="0.3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Table5[[#This Row],[sales]]-(Table5[[#This Row],[sales]]*Table5[[#This Row],[discount]])</f>
        <v>1387.2963999999999</v>
      </c>
      <c r="O10601" s="6">
        <f>Table5[[#This Row],[profit]]/Table5[[#This Row],[net_sales]]</f>
        <v>0.27623512898901781</v>
      </c>
      <c r="P10601" s="3" t="str">
        <f>IF(Table5[[#This Row],[Profit_Percentage]]&lt;=24.5%,"low","high")</f>
        <v>high</v>
      </c>
      <c r="Q10601" s="3" t="str">
        <f>IF(Table5[[#This Row],[Profit_Percentage]]&gt;25%,"high_profit","low_profit")&amp;(IF(Table5[[#This Row],[net_sales]]&gt;1000," high_sales"," low_sales"))</f>
        <v>high_profit high_sales</v>
      </c>
      <c r="R10601" s="3"/>
    </row>
    <row r="10602" spans="1:18" ht="14.25" customHeight="1" x14ac:dyDescent="0.3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Table5[[#This Row],[sales]]-(Table5[[#This Row],[sales]]*Table5[[#This Row],[discount]])</f>
        <v>743.68</v>
      </c>
      <c r="O10602" s="6">
        <f>Table5[[#This Row],[profit]]/Table5[[#This Row],[net_sales]]</f>
        <v>0.22418244406196214</v>
      </c>
      <c r="P10602" s="3" t="str">
        <f>IF(Table5[[#This Row],[Profit_Percentage]]&lt;=24.5%,"low","high")</f>
        <v>low</v>
      </c>
      <c r="Q10602" s="3" t="str">
        <f>IF(Table5[[#This Row],[Profit_Percentage]]&gt;25%,"high_profit","low_profit")&amp;(IF(Table5[[#This Row],[net_sales]]&gt;1000," high_sales"," low_sales"))</f>
        <v>low_profit low_sales</v>
      </c>
      <c r="R10602" s="3"/>
    </row>
    <row r="10603" spans="1:18" ht="14.25" customHeight="1" x14ac:dyDescent="0.3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Table5[[#This Row],[sales]]-(Table5[[#This Row],[sales]]*Table5[[#This Row],[discount]])</f>
        <v>1080.6432</v>
      </c>
      <c r="O10603" s="6">
        <f>Table5[[#This Row],[profit]]/Table5[[#This Row],[net_sales]]</f>
        <v>0.11250706986357754</v>
      </c>
      <c r="P10603" s="3" t="str">
        <f>IF(Table5[[#This Row],[Profit_Percentage]]&lt;=24.5%,"low","high")</f>
        <v>low</v>
      </c>
      <c r="Q10603" s="3" t="str">
        <f>IF(Table5[[#This Row],[Profit_Percentage]]&gt;25%,"high_profit","low_profit")&amp;(IF(Table5[[#This Row],[net_sales]]&gt;1000," high_sales"," low_sales"))</f>
        <v>low_profit high_sales</v>
      </c>
      <c r="R10603" s="3"/>
    </row>
    <row r="10604" spans="1:18" ht="14.25" customHeight="1" x14ac:dyDescent="0.3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Table5[[#This Row],[sales]]-(Table5[[#This Row],[sales]]*Table5[[#This Row],[discount]])</f>
        <v>3137.1479999999997</v>
      </c>
      <c r="O10604" s="6">
        <f>Table5[[#This Row],[profit]]/Table5[[#This Row],[net_sales]]</f>
        <v>0.28009516924289202</v>
      </c>
      <c r="P10604" s="3" t="str">
        <f>IF(Table5[[#This Row],[Profit_Percentage]]&lt;=24.5%,"low","high")</f>
        <v>high</v>
      </c>
      <c r="Q10604" s="3" t="str">
        <f>IF(Table5[[#This Row],[Profit_Percentage]]&gt;25%,"high_profit","low_profit")&amp;(IF(Table5[[#This Row],[net_sales]]&gt;1000," high_sales"," low_sales"))</f>
        <v>high_profit high_sales</v>
      </c>
      <c r="R10604" s="3"/>
    </row>
    <row r="10605" spans="1:18" ht="14.25" customHeight="1" x14ac:dyDescent="0.3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Table5[[#This Row],[sales]]-(Table5[[#This Row],[sales]]*Table5[[#This Row],[discount]])</f>
        <v>3165.2929999999997</v>
      </c>
      <c r="O10605" s="6">
        <f>Table5[[#This Row],[profit]]/Table5[[#This Row],[net_sales]]</f>
        <v>0.21870013297347199</v>
      </c>
      <c r="P10605" s="3" t="str">
        <f>IF(Table5[[#This Row],[Profit_Percentage]]&lt;=24.5%,"low","high")</f>
        <v>low</v>
      </c>
      <c r="Q10605" s="3" t="str">
        <f>IF(Table5[[#This Row],[Profit_Percentage]]&gt;25%,"high_profit","low_profit")&amp;(IF(Table5[[#This Row],[net_sales]]&gt;1000," high_sales"," low_sales"))</f>
        <v>low_profit high_sales</v>
      </c>
      <c r="R10605" s="3"/>
    </row>
    <row r="10606" spans="1:18" ht="14.25" customHeight="1" x14ac:dyDescent="0.3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Table5[[#This Row],[sales]]-(Table5[[#This Row],[sales]]*Table5[[#This Row],[discount]])</f>
        <v>1906.2918000000002</v>
      </c>
      <c r="O10606" s="6">
        <f>Table5[[#This Row],[profit]]/Table5[[#This Row],[net_sales]]</f>
        <v>0.43120365937680682</v>
      </c>
      <c r="P10606" s="3" t="str">
        <f>IF(Table5[[#This Row],[Profit_Percentage]]&lt;=24.5%,"low","high")</f>
        <v>high</v>
      </c>
      <c r="Q10606" s="3" t="str">
        <f>IF(Table5[[#This Row],[Profit_Percentage]]&gt;25%,"high_profit","low_profit")&amp;(IF(Table5[[#This Row],[net_sales]]&gt;1000," high_sales"," low_sales"))</f>
        <v>high_profit high_sales</v>
      </c>
      <c r="R10606" s="3"/>
    </row>
    <row r="10607" spans="1:18" ht="14.25" customHeight="1" x14ac:dyDescent="0.3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Table5[[#This Row],[sales]]-(Table5[[#This Row],[sales]]*Table5[[#This Row],[discount]])</f>
        <v>1845.0431999999998</v>
      </c>
      <c r="O10607" s="6">
        <f>Table5[[#This Row],[profit]]/Table5[[#This Row],[net_sales]]</f>
        <v>0.53250785672660672</v>
      </c>
      <c r="P10607" s="3" t="str">
        <f>IF(Table5[[#This Row],[Profit_Percentage]]&lt;=24.5%,"low","high")</f>
        <v>high</v>
      </c>
      <c r="Q10607" s="3" t="str">
        <f>IF(Table5[[#This Row],[Profit_Percentage]]&gt;25%,"high_profit","low_profit")&amp;(IF(Table5[[#This Row],[net_sales]]&gt;1000," high_sales"," low_sales"))</f>
        <v>high_profit high_sales</v>
      </c>
      <c r="R10607" s="3"/>
    </row>
    <row r="10608" spans="1:18" ht="14.25" customHeight="1" x14ac:dyDescent="0.3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Table5[[#This Row],[sales]]-(Table5[[#This Row],[sales]]*Table5[[#This Row],[discount]])</f>
        <v>1520.3244</v>
      </c>
      <c r="O10608" s="6">
        <f>Table5[[#This Row],[profit]]/Table5[[#This Row],[net_sales]]</f>
        <v>0.31361070045314016</v>
      </c>
      <c r="P10608" s="3" t="str">
        <f>IF(Table5[[#This Row],[Profit_Percentage]]&lt;=24.5%,"low","high")</f>
        <v>high</v>
      </c>
      <c r="Q10608" s="3" t="str">
        <f>IF(Table5[[#This Row],[Profit_Percentage]]&gt;25%,"high_profit","low_profit")&amp;(IF(Table5[[#This Row],[net_sales]]&gt;1000," high_sales"," low_sales"))</f>
        <v>high_profit high_sales</v>
      </c>
      <c r="R10608" s="3"/>
    </row>
    <row r="10609" spans="1:18" ht="14.25" customHeight="1" x14ac:dyDescent="0.3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Table5[[#This Row],[sales]]-(Table5[[#This Row],[sales]]*Table5[[#This Row],[discount]])</f>
        <v>277.12139999999999</v>
      </c>
      <c r="O10609" s="6">
        <f>Table5[[#This Row],[profit]]/Table5[[#This Row],[net_sales]]</f>
        <v>0.10320386660864156</v>
      </c>
      <c r="P10609" s="3" t="str">
        <f>IF(Table5[[#This Row],[Profit_Percentage]]&lt;=24.5%,"low","high")</f>
        <v>low</v>
      </c>
      <c r="Q10609" s="3" t="str">
        <f>IF(Table5[[#This Row],[Profit_Percentage]]&gt;25%,"high_profit","low_profit")&amp;(IF(Table5[[#This Row],[net_sales]]&gt;1000," high_sales"," low_sales"))</f>
        <v>low_profit low_sales</v>
      </c>
      <c r="R10609" s="3"/>
    </row>
    <row r="10610" spans="1:18" ht="14.25" customHeight="1" x14ac:dyDescent="0.3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Table5[[#This Row],[sales]]-(Table5[[#This Row],[sales]]*Table5[[#This Row],[discount]])</f>
        <v>1168.2534000000001</v>
      </c>
      <c r="O10610" s="6">
        <f>Table5[[#This Row],[profit]]/Table5[[#This Row],[net_sales]]</f>
        <v>0.18517386724489737</v>
      </c>
      <c r="P10610" s="3" t="str">
        <f>IF(Table5[[#This Row],[Profit_Percentage]]&lt;=24.5%,"low","high")</f>
        <v>low</v>
      </c>
      <c r="Q10610" s="3" t="str">
        <f>IF(Table5[[#This Row],[Profit_Percentage]]&gt;25%,"high_profit","low_profit")&amp;(IF(Table5[[#This Row],[net_sales]]&gt;1000," high_sales"," low_sales"))</f>
        <v>low_profit high_sales</v>
      </c>
      <c r="R10610" s="3"/>
    </row>
    <row r="10611" spans="1:18" ht="14.25" customHeight="1" x14ac:dyDescent="0.3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Table5[[#This Row],[sales]]-(Table5[[#This Row],[sales]]*Table5[[#This Row],[discount]])</f>
        <v>2844.5664000000002</v>
      </c>
      <c r="O10611" s="6">
        <f>Table5[[#This Row],[profit]]/Table5[[#This Row],[net_sales]]</f>
        <v>0.22153464232721021</v>
      </c>
      <c r="P10611" s="3" t="str">
        <f>IF(Table5[[#This Row],[Profit_Percentage]]&lt;=24.5%,"low","high")</f>
        <v>low</v>
      </c>
      <c r="Q10611" s="3" t="str">
        <f>IF(Table5[[#This Row],[Profit_Percentage]]&gt;25%,"high_profit","low_profit")&amp;(IF(Table5[[#This Row],[net_sales]]&gt;1000," high_sales"," low_sales"))</f>
        <v>low_profit high_sales</v>
      </c>
      <c r="R10611" s="3"/>
    </row>
    <row r="10612" spans="1:18" ht="14.25" customHeight="1" x14ac:dyDescent="0.3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Table5[[#This Row],[sales]]-(Table5[[#This Row],[sales]]*Table5[[#This Row],[discount]])</f>
        <v>2776.6916000000001</v>
      </c>
      <c r="O10612" s="6">
        <f>Table5[[#This Row],[profit]]/Table5[[#This Row],[net_sales]]</f>
        <v>0.18191793427833325</v>
      </c>
      <c r="P10612" s="3" t="str">
        <f>IF(Table5[[#This Row],[Profit_Percentage]]&lt;=24.5%,"low","high")</f>
        <v>low</v>
      </c>
      <c r="Q10612" s="3" t="str">
        <f>IF(Table5[[#This Row],[Profit_Percentage]]&gt;25%,"high_profit","low_profit")&amp;(IF(Table5[[#This Row],[net_sales]]&gt;1000," high_sales"," low_sales"))</f>
        <v>low_profit high_sales</v>
      </c>
      <c r="R10612" s="3"/>
    </row>
    <row r="10613" spans="1:18" ht="14.25" customHeight="1" x14ac:dyDescent="0.3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Table5[[#This Row],[sales]]-(Table5[[#This Row],[sales]]*Table5[[#This Row],[discount]])</f>
        <v>2462.2038000000002</v>
      </c>
      <c r="O10613" s="6">
        <f>Table5[[#This Row],[profit]]/Table5[[#This Row],[net_sales]]</f>
        <v>0.41214703673189029</v>
      </c>
      <c r="P10613" s="3" t="str">
        <f>IF(Table5[[#This Row],[Profit_Percentage]]&lt;=24.5%,"low","high")</f>
        <v>high</v>
      </c>
      <c r="Q10613" s="3" t="str">
        <f>IF(Table5[[#This Row],[Profit_Percentage]]&gt;25%,"high_profit","low_profit")&amp;(IF(Table5[[#This Row],[net_sales]]&gt;1000," high_sales"," low_sales"))</f>
        <v>high_profit high_sales</v>
      </c>
      <c r="R10613" s="3"/>
    </row>
    <row r="10614" spans="1:18" ht="14.25" customHeight="1" x14ac:dyDescent="0.3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Table5[[#This Row],[sales]]-(Table5[[#This Row],[sales]]*Table5[[#This Row],[discount]])</f>
        <v>773.7971</v>
      </c>
      <c r="O10614" s="6">
        <f>Table5[[#This Row],[profit]]/Table5[[#This Row],[net_sales]]</f>
        <v>0.20462728536976943</v>
      </c>
      <c r="P10614" s="3" t="str">
        <f>IF(Table5[[#This Row],[Profit_Percentage]]&lt;=24.5%,"low","high")</f>
        <v>low</v>
      </c>
      <c r="Q10614" s="3" t="str">
        <f>IF(Table5[[#This Row],[Profit_Percentage]]&gt;25%,"high_profit","low_profit")&amp;(IF(Table5[[#This Row],[net_sales]]&gt;1000," high_sales"," low_sales"))</f>
        <v>low_profit low_sales</v>
      </c>
      <c r="R10614" s="3"/>
    </row>
    <row r="10615" spans="1:18" ht="14.25" customHeight="1" x14ac:dyDescent="0.3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Table5[[#This Row],[sales]]-(Table5[[#This Row],[sales]]*Table5[[#This Row],[discount]])</f>
        <v>183.08679999999998</v>
      </c>
      <c r="O10615" s="6">
        <f>Table5[[#This Row],[profit]]/Table5[[#This Row],[net_sales]]</f>
        <v>0.14867265144182978</v>
      </c>
      <c r="P10615" s="3" t="str">
        <f>IF(Table5[[#This Row],[Profit_Percentage]]&lt;=24.5%,"low","high")</f>
        <v>low</v>
      </c>
      <c r="Q10615" s="3" t="str">
        <f>IF(Table5[[#This Row],[Profit_Percentage]]&gt;25%,"high_profit","low_profit")&amp;(IF(Table5[[#This Row],[net_sales]]&gt;1000," high_sales"," low_sales"))</f>
        <v>low_profit low_sales</v>
      </c>
      <c r="R10615" s="3"/>
    </row>
    <row r="10616" spans="1:18" ht="14.25" customHeight="1" x14ac:dyDescent="0.3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Table5[[#This Row],[sales]]-(Table5[[#This Row],[sales]]*Table5[[#This Row],[discount]])</f>
        <v>2731.3535999999999</v>
      </c>
      <c r="O10616" s="6">
        <f>Table5[[#This Row],[profit]]/Table5[[#This Row],[net_sales]]</f>
        <v>0.17145711196089733</v>
      </c>
      <c r="P10616" s="3" t="str">
        <f>IF(Table5[[#This Row],[Profit_Percentage]]&lt;=24.5%,"low","high")</f>
        <v>low</v>
      </c>
      <c r="Q10616" s="3" t="str">
        <f>IF(Table5[[#This Row],[Profit_Percentage]]&gt;25%,"high_profit","low_profit")&amp;(IF(Table5[[#This Row],[net_sales]]&gt;1000," high_sales"," low_sales"))</f>
        <v>low_profit high_sales</v>
      </c>
      <c r="R10616" s="3"/>
    </row>
    <row r="10617" spans="1:18" ht="14.25" customHeight="1" x14ac:dyDescent="0.3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Table5[[#This Row],[sales]]-(Table5[[#This Row],[sales]]*Table5[[#This Row],[discount]])</f>
        <v>381.01589999999999</v>
      </c>
      <c r="O10617" s="6">
        <f>Table5[[#This Row],[profit]]/Table5[[#This Row],[net_sales]]</f>
        <v>0.24555405693043258</v>
      </c>
      <c r="P10617" s="3" t="str">
        <f>IF(Table5[[#This Row],[Profit_Percentage]]&lt;=24.5%,"low","high")</f>
        <v>high</v>
      </c>
      <c r="Q10617" s="3" t="str">
        <f>IF(Table5[[#This Row],[Profit_Percentage]]&gt;25%,"high_profit","low_profit")&amp;(IF(Table5[[#This Row],[net_sales]]&gt;1000," high_sales"," low_sales"))</f>
        <v>low_profit low_sales</v>
      </c>
      <c r="R10617" s="3"/>
    </row>
    <row r="10618" spans="1:18" ht="14.25" customHeight="1" x14ac:dyDescent="0.3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Table5[[#This Row],[sales]]-(Table5[[#This Row],[sales]]*Table5[[#This Row],[discount]])</f>
        <v>1925.8685</v>
      </c>
      <c r="O10618" s="6">
        <f>Table5[[#This Row],[profit]]/Table5[[#This Row],[net_sales]]</f>
        <v>0.23273136249956836</v>
      </c>
      <c r="P10618" s="3" t="str">
        <f>IF(Table5[[#This Row],[Profit_Percentage]]&lt;=24.5%,"low","high")</f>
        <v>low</v>
      </c>
      <c r="Q10618" s="3" t="str">
        <f>IF(Table5[[#This Row],[Profit_Percentage]]&gt;25%,"high_profit","low_profit")&amp;(IF(Table5[[#This Row],[net_sales]]&gt;1000," high_sales"," low_sales"))</f>
        <v>low_profit high_sales</v>
      </c>
      <c r="R10618" s="3"/>
    </row>
    <row r="10619" spans="1:18" ht="14.25" customHeight="1" x14ac:dyDescent="0.3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Table5[[#This Row],[sales]]-(Table5[[#This Row],[sales]]*Table5[[#This Row],[discount]])</f>
        <v>421.28250000000003</v>
      </c>
      <c r="O10619" s="6">
        <f>Table5[[#This Row],[profit]]/Table5[[#This Row],[net_sales]]</f>
        <v>0.29941903592007735</v>
      </c>
      <c r="P10619" s="3" t="str">
        <f>IF(Table5[[#This Row],[Profit_Percentage]]&lt;=24.5%,"low","high")</f>
        <v>high</v>
      </c>
      <c r="Q10619" s="3" t="str">
        <f>IF(Table5[[#This Row],[Profit_Percentage]]&gt;25%,"high_profit","low_profit")&amp;(IF(Table5[[#This Row],[net_sales]]&gt;1000," high_sales"," low_sales"))</f>
        <v>high_profit low_sales</v>
      </c>
      <c r="R10619" s="3"/>
    </row>
    <row r="10620" spans="1:18" ht="14.25" customHeight="1" x14ac:dyDescent="0.3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Table5[[#This Row],[sales]]-(Table5[[#This Row],[sales]]*Table5[[#This Row],[discount]])</f>
        <v>2147.88</v>
      </c>
      <c r="O10620" s="6">
        <f>Table5[[#This Row],[profit]]/Table5[[#This Row],[net_sales]]</f>
        <v>0.12137084008417602</v>
      </c>
      <c r="P10620" s="3" t="str">
        <f>IF(Table5[[#This Row],[Profit_Percentage]]&lt;=24.5%,"low","high")</f>
        <v>low</v>
      </c>
      <c r="Q10620" s="3" t="str">
        <f>IF(Table5[[#This Row],[Profit_Percentage]]&gt;25%,"high_profit","low_profit")&amp;(IF(Table5[[#This Row],[net_sales]]&gt;1000," high_sales"," low_sales"))</f>
        <v>low_profit high_sales</v>
      </c>
      <c r="R10620" s="3"/>
    </row>
    <row r="10621" spans="1:18" ht="14.25" customHeight="1" x14ac:dyDescent="0.3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Table5[[#This Row],[sales]]-(Table5[[#This Row],[sales]]*Table5[[#This Row],[discount]])</f>
        <v>1353.8519999999999</v>
      </c>
      <c r="O10621" s="6">
        <f>Table5[[#This Row],[profit]]/Table5[[#This Row],[net_sales]]</f>
        <v>0.33489628112969516</v>
      </c>
      <c r="P10621" s="3" t="str">
        <f>IF(Table5[[#This Row],[Profit_Percentage]]&lt;=24.5%,"low","high")</f>
        <v>high</v>
      </c>
      <c r="Q10621" s="3" t="str">
        <f>IF(Table5[[#This Row],[Profit_Percentage]]&gt;25%,"high_profit","low_profit")&amp;(IF(Table5[[#This Row],[net_sales]]&gt;1000," high_sales"," low_sales"))</f>
        <v>high_profit high_sales</v>
      </c>
      <c r="R10621" s="3"/>
    </row>
    <row r="10622" spans="1:18" ht="14.25" customHeight="1" x14ac:dyDescent="0.3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Table5[[#This Row],[sales]]-(Table5[[#This Row],[sales]]*Table5[[#This Row],[discount]])</f>
        <v>720.86519999999996</v>
      </c>
      <c r="O10622" s="6">
        <f>Table5[[#This Row],[profit]]/Table5[[#This Row],[net_sales]]</f>
        <v>0.11240659141265247</v>
      </c>
      <c r="P10622" s="3" t="str">
        <f>IF(Table5[[#This Row],[Profit_Percentage]]&lt;=24.5%,"low","high")</f>
        <v>low</v>
      </c>
      <c r="Q10622" s="3" t="str">
        <f>IF(Table5[[#This Row],[Profit_Percentage]]&gt;25%,"high_profit","low_profit")&amp;(IF(Table5[[#This Row],[net_sales]]&gt;1000," high_sales"," low_sales"))</f>
        <v>low_profit low_sales</v>
      </c>
      <c r="R10622" s="3"/>
    </row>
    <row r="10623" spans="1:18" ht="14.25" customHeight="1" x14ac:dyDescent="0.3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Table5[[#This Row],[sales]]-(Table5[[#This Row],[sales]]*Table5[[#This Row],[discount]])</f>
        <v>2624.1984000000002</v>
      </c>
      <c r="O10623" s="6">
        <f>Table5[[#This Row],[profit]]/Table5[[#This Row],[net_sales]]</f>
        <v>0.33194136540895686</v>
      </c>
      <c r="P10623" s="3" t="str">
        <f>IF(Table5[[#This Row],[Profit_Percentage]]&lt;=24.5%,"low","high")</f>
        <v>high</v>
      </c>
      <c r="Q10623" s="3" t="str">
        <f>IF(Table5[[#This Row],[Profit_Percentage]]&gt;25%,"high_profit","low_profit")&amp;(IF(Table5[[#This Row],[net_sales]]&gt;1000," high_sales"," low_sales"))</f>
        <v>high_profit high_sales</v>
      </c>
      <c r="R10623" s="3"/>
    </row>
    <row r="10624" spans="1:18" ht="14.25" customHeight="1" x14ac:dyDescent="0.3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Table5[[#This Row],[sales]]-(Table5[[#This Row],[sales]]*Table5[[#This Row],[discount]])</f>
        <v>1880.62</v>
      </c>
      <c r="O10624" s="6">
        <f>Table5[[#This Row],[profit]]/Table5[[#This Row],[net_sales]]</f>
        <v>0.24248917910050941</v>
      </c>
      <c r="P10624" s="3" t="str">
        <f>IF(Table5[[#This Row],[Profit_Percentage]]&lt;=24.5%,"low","high")</f>
        <v>low</v>
      </c>
      <c r="Q10624" s="3" t="str">
        <f>IF(Table5[[#This Row],[Profit_Percentage]]&gt;25%,"high_profit","low_profit")&amp;(IF(Table5[[#This Row],[net_sales]]&gt;1000," high_sales"," low_sales"))</f>
        <v>low_profit high_sales</v>
      </c>
      <c r="R10624" s="3"/>
    </row>
    <row r="10625" spans="1:18" ht="14.25" customHeight="1" x14ac:dyDescent="0.3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Table5[[#This Row],[sales]]-(Table5[[#This Row],[sales]]*Table5[[#This Row],[discount]])</f>
        <v>541.18340000000001</v>
      </c>
      <c r="O10625" s="6">
        <f>Table5[[#This Row],[profit]]/Table5[[#This Row],[net_sales]]</f>
        <v>0.38199619574436317</v>
      </c>
      <c r="P10625" s="3" t="str">
        <f>IF(Table5[[#This Row],[Profit_Percentage]]&lt;=24.5%,"low","high")</f>
        <v>high</v>
      </c>
      <c r="Q10625" s="3" t="str">
        <f>IF(Table5[[#This Row],[Profit_Percentage]]&gt;25%,"high_profit","low_profit")&amp;(IF(Table5[[#This Row],[net_sales]]&gt;1000," high_sales"," low_sales"))</f>
        <v>high_profit low_sales</v>
      </c>
      <c r="R10625" s="3"/>
    </row>
    <row r="10626" spans="1:18" ht="14.25" customHeight="1" x14ac:dyDescent="0.3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Table5[[#This Row],[sales]]-(Table5[[#This Row],[sales]]*Table5[[#This Row],[discount]])</f>
        <v>2082.9477999999999</v>
      </c>
      <c r="O10626" s="6">
        <f>Table5[[#This Row],[profit]]/Table5[[#This Row],[net_sales]]</f>
        <v>0.17669669878429023</v>
      </c>
      <c r="P10626" s="3" t="str">
        <f>IF(Table5[[#This Row],[Profit_Percentage]]&lt;=24.5%,"low","high")</f>
        <v>low</v>
      </c>
      <c r="Q10626" s="3" t="str">
        <f>IF(Table5[[#This Row],[Profit_Percentage]]&gt;25%,"high_profit","low_profit")&amp;(IF(Table5[[#This Row],[net_sales]]&gt;1000," high_sales"," low_sales"))</f>
        <v>low_profit high_sales</v>
      </c>
      <c r="R10626" s="3"/>
    </row>
    <row r="10627" spans="1:18" ht="14.25" customHeight="1" x14ac:dyDescent="0.3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Table5[[#This Row],[sales]]-(Table5[[#This Row],[sales]]*Table5[[#This Row],[discount]])</f>
        <v>2268.1943999999994</v>
      </c>
      <c r="O10627" s="6">
        <f>Table5[[#This Row],[profit]]/Table5[[#This Row],[net_sales]]</f>
        <v>0.15809491461578429</v>
      </c>
      <c r="P10627" s="3" t="str">
        <f>IF(Table5[[#This Row],[Profit_Percentage]]&lt;=24.5%,"low","high")</f>
        <v>low</v>
      </c>
      <c r="Q10627" s="3" t="str">
        <f>IF(Table5[[#This Row],[Profit_Percentage]]&gt;25%,"high_profit","low_profit")&amp;(IF(Table5[[#This Row],[net_sales]]&gt;1000," high_sales"," low_sales"))</f>
        <v>low_profit high_sales</v>
      </c>
      <c r="R10627" s="3"/>
    </row>
    <row r="10628" spans="1:18" ht="14.25" customHeight="1" x14ac:dyDescent="0.3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Table5[[#This Row],[sales]]-(Table5[[#This Row],[sales]]*Table5[[#This Row],[discount]])</f>
        <v>749.49680000000001</v>
      </c>
      <c r="O10628" s="6">
        <f>Table5[[#This Row],[profit]]/Table5[[#This Row],[net_sales]]</f>
        <v>0.16657842968775849</v>
      </c>
      <c r="P10628" s="3" t="str">
        <f>IF(Table5[[#This Row],[Profit_Percentage]]&lt;=24.5%,"low","high")</f>
        <v>low</v>
      </c>
      <c r="Q10628" s="3" t="str">
        <f>IF(Table5[[#This Row],[Profit_Percentage]]&gt;25%,"high_profit","low_profit")&amp;(IF(Table5[[#This Row],[net_sales]]&gt;1000," high_sales"," low_sales"))</f>
        <v>low_profit low_sales</v>
      </c>
      <c r="R10628" s="3"/>
    </row>
    <row r="10629" spans="1:18" ht="14.25" customHeight="1" x14ac:dyDescent="0.3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Table5[[#This Row],[sales]]-(Table5[[#This Row],[sales]]*Table5[[#This Row],[discount]])</f>
        <v>932.40160000000003</v>
      </c>
      <c r="O10629" s="6">
        <f>Table5[[#This Row],[profit]]/Table5[[#This Row],[net_sales]]</f>
        <v>0.11713836612892985</v>
      </c>
      <c r="P10629" s="3" t="str">
        <f>IF(Table5[[#This Row],[Profit_Percentage]]&lt;=24.5%,"low","high")</f>
        <v>low</v>
      </c>
      <c r="Q10629" s="3" t="str">
        <f>IF(Table5[[#This Row],[Profit_Percentage]]&gt;25%,"high_profit","low_profit")&amp;(IF(Table5[[#This Row],[net_sales]]&gt;1000," high_sales"," low_sales"))</f>
        <v>low_profit low_sales</v>
      </c>
      <c r="R10629" s="3"/>
    </row>
    <row r="10630" spans="1:18" ht="14.25" customHeight="1" x14ac:dyDescent="0.3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Table5[[#This Row],[sales]]-(Table5[[#This Row],[sales]]*Table5[[#This Row],[discount]])</f>
        <v>384.35860000000002</v>
      </c>
      <c r="O10630" s="6">
        <f>Table5[[#This Row],[profit]]/Table5[[#This Row],[net_sales]]</f>
        <v>0.31561671834583638</v>
      </c>
      <c r="P10630" s="3" t="str">
        <f>IF(Table5[[#This Row],[Profit_Percentage]]&lt;=24.5%,"low","high")</f>
        <v>high</v>
      </c>
      <c r="Q10630" s="3" t="str">
        <f>IF(Table5[[#This Row],[Profit_Percentage]]&gt;25%,"high_profit","low_profit")&amp;(IF(Table5[[#This Row],[net_sales]]&gt;1000," high_sales"," low_sales"))</f>
        <v>high_profit low_sales</v>
      </c>
      <c r="R10630" s="3"/>
    </row>
    <row r="10631" spans="1:18" ht="14.25" customHeight="1" x14ac:dyDescent="0.3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Table5[[#This Row],[sales]]-(Table5[[#This Row],[sales]]*Table5[[#This Row],[discount]])</f>
        <v>1531.4304</v>
      </c>
      <c r="O10631" s="6">
        <f>Table5[[#This Row],[profit]]/Table5[[#This Row],[net_sales]]</f>
        <v>0.37725514656101905</v>
      </c>
      <c r="P10631" s="3" t="str">
        <f>IF(Table5[[#This Row],[Profit_Percentage]]&lt;=24.5%,"low","high")</f>
        <v>high</v>
      </c>
      <c r="Q10631" s="3" t="str">
        <f>IF(Table5[[#This Row],[Profit_Percentage]]&gt;25%,"high_profit","low_profit")&amp;(IF(Table5[[#This Row],[net_sales]]&gt;1000," high_sales"," low_sales"))</f>
        <v>high_profit high_sales</v>
      </c>
      <c r="R10631" s="3"/>
    </row>
    <row r="10632" spans="1:18" ht="14.25" customHeight="1" x14ac:dyDescent="0.3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Table5[[#This Row],[sales]]-(Table5[[#This Row],[sales]]*Table5[[#This Row],[discount]])</f>
        <v>2211.8702000000003</v>
      </c>
      <c r="O10632" s="6">
        <f>Table5[[#This Row],[profit]]/Table5[[#This Row],[net_sales]]</f>
        <v>0.55094553016718595</v>
      </c>
      <c r="P10632" s="3" t="str">
        <f>IF(Table5[[#This Row],[Profit_Percentage]]&lt;=24.5%,"low","high")</f>
        <v>high</v>
      </c>
      <c r="Q10632" s="3" t="str">
        <f>IF(Table5[[#This Row],[Profit_Percentage]]&gt;25%,"high_profit","low_profit")&amp;(IF(Table5[[#This Row],[net_sales]]&gt;1000," high_sales"," low_sales"))</f>
        <v>high_profit high_sales</v>
      </c>
      <c r="R10632" s="3"/>
    </row>
    <row r="10633" spans="1:18" ht="14.25" customHeight="1" x14ac:dyDescent="0.3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Table5[[#This Row],[sales]]-(Table5[[#This Row],[sales]]*Table5[[#This Row],[discount]])</f>
        <v>1315.5812999999998</v>
      </c>
      <c r="O10633" s="6">
        <f>Table5[[#This Row],[profit]]/Table5[[#This Row],[net_sales]]</f>
        <v>7.3914094096655225E-2</v>
      </c>
      <c r="P10633" s="3" t="str">
        <f>IF(Table5[[#This Row],[Profit_Percentage]]&lt;=24.5%,"low","high")</f>
        <v>low</v>
      </c>
      <c r="Q10633" s="3" t="str">
        <f>IF(Table5[[#This Row],[Profit_Percentage]]&gt;25%,"high_profit","low_profit")&amp;(IF(Table5[[#This Row],[net_sales]]&gt;1000," high_sales"," low_sales"))</f>
        <v>low_profit high_sales</v>
      </c>
      <c r="R10633" s="3"/>
    </row>
    <row r="10634" spans="1:18" ht="14.25" customHeight="1" x14ac:dyDescent="0.3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Table5[[#This Row],[sales]]-(Table5[[#This Row],[sales]]*Table5[[#This Row],[discount]])</f>
        <v>1909.2753</v>
      </c>
      <c r="O10634" s="6">
        <f>Table5[[#This Row],[profit]]/Table5[[#This Row],[net_sales]]</f>
        <v>0.27956680736402967</v>
      </c>
      <c r="P10634" s="3" t="str">
        <f>IF(Table5[[#This Row],[Profit_Percentage]]&lt;=24.5%,"low","high")</f>
        <v>high</v>
      </c>
      <c r="Q10634" s="3" t="str">
        <f>IF(Table5[[#This Row],[Profit_Percentage]]&gt;25%,"high_profit","low_profit")&amp;(IF(Table5[[#This Row],[net_sales]]&gt;1000," high_sales"," low_sales"))</f>
        <v>high_profit high_sales</v>
      </c>
      <c r="R10634" s="3"/>
    </row>
    <row r="10635" spans="1:18" ht="14.25" customHeight="1" x14ac:dyDescent="0.3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Table5[[#This Row],[sales]]-(Table5[[#This Row],[sales]]*Table5[[#This Row],[discount]])</f>
        <v>834.66360000000009</v>
      </c>
      <c r="O10635" s="6">
        <f>Table5[[#This Row],[profit]]/Table5[[#This Row],[net_sales]]</f>
        <v>0.27999304150797993</v>
      </c>
      <c r="P10635" s="3" t="str">
        <f>IF(Table5[[#This Row],[Profit_Percentage]]&lt;=24.5%,"low","high")</f>
        <v>high</v>
      </c>
      <c r="Q10635" s="3" t="str">
        <f>IF(Table5[[#This Row],[Profit_Percentage]]&gt;25%,"high_profit","low_profit")&amp;(IF(Table5[[#This Row],[net_sales]]&gt;1000," high_sales"," low_sales"))</f>
        <v>high_profit low_sales</v>
      </c>
      <c r="R10635" s="3"/>
    </row>
    <row r="10636" spans="1:18" ht="14.25" customHeight="1" x14ac:dyDescent="0.3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Table5[[#This Row],[sales]]-(Table5[[#This Row],[sales]]*Table5[[#This Row],[discount]])</f>
        <v>1269.1538</v>
      </c>
      <c r="O10636" s="6">
        <f>Table5[[#This Row],[profit]]/Table5[[#This Row],[net_sales]]</f>
        <v>0.2790363153780101</v>
      </c>
      <c r="P10636" s="3" t="str">
        <f>IF(Table5[[#This Row],[Profit_Percentage]]&lt;=24.5%,"low","high")</f>
        <v>high</v>
      </c>
      <c r="Q10636" s="3" t="str">
        <f>IF(Table5[[#This Row],[Profit_Percentage]]&gt;25%,"high_profit","low_profit")&amp;(IF(Table5[[#This Row],[net_sales]]&gt;1000," high_sales"," low_sales"))</f>
        <v>high_profit high_sales</v>
      </c>
      <c r="R10636" s="3"/>
    </row>
    <row r="10637" spans="1:18" ht="14.25" customHeight="1" x14ac:dyDescent="0.3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Table5[[#This Row],[sales]]-(Table5[[#This Row],[sales]]*Table5[[#This Row],[discount]])</f>
        <v>110.67840000000001</v>
      </c>
      <c r="O10637" s="6">
        <f>Table5[[#This Row],[profit]]/Table5[[#This Row],[net_sales]]</f>
        <v>0.10273007199236706</v>
      </c>
      <c r="P10637" s="3" t="str">
        <f>IF(Table5[[#This Row],[Profit_Percentage]]&lt;=24.5%,"low","high")</f>
        <v>low</v>
      </c>
      <c r="Q10637" s="3" t="str">
        <f>IF(Table5[[#This Row],[Profit_Percentage]]&gt;25%,"high_profit","low_profit")&amp;(IF(Table5[[#This Row],[net_sales]]&gt;1000," high_sales"," low_sales"))</f>
        <v>low_profit low_sales</v>
      </c>
      <c r="R10637" s="3"/>
    </row>
    <row r="10638" spans="1:18" ht="14.25" customHeight="1" x14ac:dyDescent="0.3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Table5[[#This Row],[sales]]-(Table5[[#This Row],[sales]]*Table5[[#This Row],[discount]])</f>
        <v>2828.7933999999996</v>
      </c>
      <c r="O10638" s="6">
        <f>Table5[[#This Row],[profit]]/Table5[[#This Row],[net_sales]]</f>
        <v>0.34201507964491157</v>
      </c>
      <c r="P10638" s="3" t="str">
        <f>IF(Table5[[#This Row],[Profit_Percentage]]&lt;=24.5%,"low","high")</f>
        <v>high</v>
      </c>
      <c r="Q10638" s="3" t="str">
        <f>IF(Table5[[#This Row],[Profit_Percentage]]&gt;25%,"high_profit","low_profit")&amp;(IF(Table5[[#This Row],[net_sales]]&gt;1000," high_sales"," low_sales"))</f>
        <v>high_profit high_sales</v>
      </c>
      <c r="R10638" s="3"/>
    </row>
    <row r="10639" spans="1:18" ht="14.25" customHeight="1" x14ac:dyDescent="0.3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Table5[[#This Row],[sales]]-(Table5[[#This Row],[sales]]*Table5[[#This Row],[discount]])</f>
        <v>2732.16</v>
      </c>
      <c r="O10639" s="6">
        <f>Table5[[#This Row],[profit]]/Table5[[#This Row],[net_sales]]</f>
        <v>0.25663211524947294</v>
      </c>
      <c r="P10639" s="3" t="str">
        <f>IF(Table5[[#This Row],[Profit_Percentage]]&lt;=24.5%,"low","high")</f>
        <v>high</v>
      </c>
      <c r="Q10639" s="3" t="str">
        <f>IF(Table5[[#This Row],[Profit_Percentage]]&gt;25%,"high_profit","low_profit")&amp;(IF(Table5[[#This Row],[net_sales]]&gt;1000," high_sales"," low_sales"))</f>
        <v>high_profit high_sales</v>
      </c>
      <c r="R10639" s="3"/>
    </row>
    <row r="10640" spans="1:18" ht="14.25" customHeight="1" x14ac:dyDescent="0.3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Table5[[#This Row],[sales]]-(Table5[[#This Row],[sales]]*Table5[[#This Row],[discount]])</f>
        <v>1384.6320000000001</v>
      </c>
      <c r="O10640" s="6">
        <f>Table5[[#This Row],[profit]]/Table5[[#This Row],[net_sales]]</f>
        <v>0.35724293530699852</v>
      </c>
      <c r="P10640" s="3" t="str">
        <f>IF(Table5[[#This Row],[Profit_Percentage]]&lt;=24.5%,"low","high")</f>
        <v>high</v>
      </c>
      <c r="Q10640" s="3" t="str">
        <f>IF(Table5[[#This Row],[Profit_Percentage]]&gt;25%,"high_profit","low_profit")&amp;(IF(Table5[[#This Row],[net_sales]]&gt;1000," high_sales"," low_sales"))</f>
        <v>high_profit high_sales</v>
      </c>
      <c r="R10640" s="3"/>
    </row>
    <row r="10641" spans="1:18" ht="14.25" customHeight="1" x14ac:dyDescent="0.3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Table5[[#This Row],[sales]]-(Table5[[#This Row],[sales]]*Table5[[#This Row],[discount]])</f>
        <v>3843.5468999999998</v>
      </c>
      <c r="O10641" s="6">
        <f>Table5[[#This Row],[profit]]/Table5[[#This Row],[net_sales]]</f>
        <v>0.29447799895455939</v>
      </c>
      <c r="P10641" s="3" t="str">
        <f>IF(Table5[[#This Row],[Profit_Percentage]]&lt;=24.5%,"low","high")</f>
        <v>high</v>
      </c>
      <c r="Q10641" s="3" t="str">
        <f>IF(Table5[[#This Row],[Profit_Percentage]]&gt;25%,"high_profit","low_profit")&amp;(IF(Table5[[#This Row],[net_sales]]&gt;1000," high_sales"," low_sales"))</f>
        <v>high_profit high_sales</v>
      </c>
      <c r="R10641" s="3"/>
    </row>
    <row r="10642" spans="1:18" ht="14.25" customHeight="1" x14ac:dyDescent="0.3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Table5[[#This Row],[sales]]-(Table5[[#This Row],[sales]]*Table5[[#This Row],[discount]])</f>
        <v>817.01520000000005</v>
      </c>
      <c r="O10642" s="6">
        <f>Table5[[#This Row],[profit]]/Table5[[#This Row],[net_sales]]</f>
        <v>0.22686236437216833</v>
      </c>
      <c r="P10642" s="3" t="str">
        <f>IF(Table5[[#This Row],[Profit_Percentage]]&lt;=24.5%,"low","high")</f>
        <v>low</v>
      </c>
      <c r="Q10642" s="3" t="str">
        <f>IF(Table5[[#This Row],[Profit_Percentage]]&gt;25%,"high_profit","low_profit")&amp;(IF(Table5[[#This Row],[net_sales]]&gt;1000," high_sales"," low_sales"))</f>
        <v>low_profit low_sales</v>
      </c>
      <c r="R10642" s="3"/>
    </row>
    <row r="10643" spans="1:18" ht="14.25" customHeight="1" x14ac:dyDescent="0.3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Table5[[#This Row],[sales]]-(Table5[[#This Row],[sales]]*Table5[[#This Row],[discount]])</f>
        <v>247.75800000000001</v>
      </c>
      <c r="O10643" s="6">
        <f>Table5[[#This Row],[profit]]/Table5[[#This Row],[net_sales]]</f>
        <v>0.1535772810565148</v>
      </c>
      <c r="P10643" s="3" t="str">
        <f>IF(Table5[[#This Row],[Profit_Percentage]]&lt;=24.5%,"low","high")</f>
        <v>low</v>
      </c>
      <c r="Q10643" s="3" t="str">
        <f>IF(Table5[[#This Row],[Profit_Percentage]]&gt;25%,"high_profit","low_profit")&amp;(IF(Table5[[#This Row],[net_sales]]&gt;1000," high_sales"," low_sales"))</f>
        <v>low_profit low_sales</v>
      </c>
      <c r="R10643" s="3"/>
    </row>
    <row r="10644" spans="1:18" ht="14.25" customHeight="1" x14ac:dyDescent="0.3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Table5[[#This Row],[sales]]-(Table5[[#This Row],[sales]]*Table5[[#This Row],[discount]])</f>
        <v>4624.473</v>
      </c>
      <c r="O10644" s="6">
        <f>Table5[[#This Row],[profit]]/Table5[[#This Row],[net_sales]]</f>
        <v>6.5172831585350366E-2</v>
      </c>
      <c r="P10644" s="3" t="str">
        <f>IF(Table5[[#This Row],[Profit_Percentage]]&lt;=24.5%,"low","high")</f>
        <v>low</v>
      </c>
      <c r="Q10644" s="3" t="str">
        <f>IF(Table5[[#This Row],[Profit_Percentage]]&gt;25%,"high_profit","low_profit")&amp;(IF(Table5[[#This Row],[net_sales]]&gt;1000," high_sales"," low_sales"))</f>
        <v>low_profit high_sales</v>
      </c>
      <c r="R10644" s="3"/>
    </row>
    <row r="10645" spans="1:18" ht="14.25" customHeight="1" x14ac:dyDescent="0.3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Table5[[#This Row],[sales]]-(Table5[[#This Row],[sales]]*Table5[[#This Row],[discount]])</f>
        <v>1355.9112</v>
      </c>
      <c r="O10645" s="6">
        <f>Table5[[#This Row],[profit]]/Table5[[#This Row],[net_sales]]</f>
        <v>0.32818520858888106</v>
      </c>
      <c r="P10645" s="3" t="str">
        <f>IF(Table5[[#This Row],[Profit_Percentage]]&lt;=24.5%,"low","high")</f>
        <v>high</v>
      </c>
      <c r="Q10645" s="3" t="str">
        <f>IF(Table5[[#This Row],[Profit_Percentage]]&gt;25%,"high_profit","low_profit")&amp;(IF(Table5[[#This Row],[net_sales]]&gt;1000," high_sales"," low_sales"))</f>
        <v>high_profit high_sales</v>
      </c>
      <c r="R10645" s="3"/>
    </row>
    <row r="10646" spans="1:18" ht="14.25" customHeight="1" x14ac:dyDescent="0.3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Table5[[#This Row],[sales]]-(Table5[[#This Row],[sales]]*Table5[[#This Row],[discount]])</f>
        <v>2858.6247000000003</v>
      </c>
      <c r="O10646" s="6">
        <f>Table5[[#This Row],[profit]]/Table5[[#This Row],[net_sales]]</f>
        <v>0.27636016718109235</v>
      </c>
      <c r="P10646" s="3" t="str">
        <f>IF(Table5[[#This Row],[Profit_Percentage]]&lt;=24.5%,"low","high")</f>
        <v>high</v>
      </c>
      <c r="Q10646" s="3" t="str">
        <f>IF(Table5[[#This Row],[Profit_Percentage]]&gt;25%,"high_profit","low_profit")&amp;(IF(Table5[[#This Row],[net_sales]]&gt;1000," high_sales"," low_sales"))</f>
        <v>high_profit high_sales</v>
      </c>
      <c r="R10646" s="3"/>
    </row>
    <row r="10647" spans="1:18" ht="14.25" customHeight="1" x14ac:dyDescent="0.3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Table5[[#This Row],[sales]]-(Table5[[#This Row],[sales]]*Table5[[#This Row],[discount]])</f>
        <v>2611.683</v>
      </c>
      <c r="O10647" s="6">
        <f>Table5[[#This Row],[profit]]/Table5[[#This Row],[net_sales]]</f>
        <v>0.25983245286659984</v>
      </c>
      <c r="P10647" s="3" t="str">
        <f>IF(Table5[[#This Row],[Profit_Percentage]]&lt;=24.5%,"low","high")</f>
        <v>high</v>
      </c>
      <c r="Q10647" s="3" t="str">
        <f>IF(Table5[[#This Row],[Profit_Percentage]]&gt;25%,"high_profit","low_profit")&amp;(IF(Table5[[#This Row],[net_sales]]&gt;1000," high_sales"," low_sales"))</f>
        <v>high_profit high_sales</v>
      </c>
      <c r="R10647" s="3"/>
    </row>
    <row r="10648" spans="1:18" ht="14.25" customHeight="1" x14ac:dyDescent="0.3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Table5[[#This Row],[sales]]-(Table5[[#This Row],[sales]]*Table5[[#This Row],[discount]])</f>
        <v>2598.1713</v>
      </c>
      <c r="O10648" s="6">
        <f>Table5[[#This Row],[profit]]/Table5[[#This Row],[net_sales]]</f>
        <v>0.43217704698685566</v>
      </c>
      <c r="P10648" s="3" t="str">
        <f>IF(Table5[[#This Row],[Profit_Percentage]]&lt;=24.5%,"low","high")</f>
        <v>high</v>
      </c>
      <c r="Q10648" s="3" t="str">
        <f>IF(Table5[[#This Row],[Profit_Percentage]]&gt;25%,"high_profit","low_profit")&amp;(IF(Table5[[#This Row],[net_sales]]&gt;1000," high_sales"," low_sales"))</f>
        <v>high_profit high_sales</v>
      </c>
      <c r="R10648" s="3"/>
    </row>
    <row r="10649" spans="1:18" ht="14.25" customHeight="1" x14ac:dyDescent="0.3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Table5[[#This Row],[sales]]-(Table5[[#This Row],[sales]]*Table5[[#This Row],[discount]])</f>
        <v>3147.194</v>
      </c>
      <c r="O10649" s="6">
        <f>Table5[[#This Row],[profit]]/Table5[[#This Row],[net_sales]]</f>
        <v>0.22751695637447197</v>
      </c>
      <c r="P10649" s="3" t="str">
        <f>IF(Table5[[#This Row],[Profit_Percentage]]&lt;=24.5%,"low","high")</f>
        <v>low</v>
      </c>
      <c r="Q10649" s="3" t="str">
        <f>IF(Table5[[#This Row],[Profit_Percentage]]&gt;25%,"high_profit","low_profit")&amp;(IF(Table5[[#This Row],[net_sales]]&gt;1000," high_sales"," low_sales"))</f>
        <v>low_profit high_sales</v>
      </c>
      <c r="R10649" s="3"/>
    </row>
    <row r="10650" spans="1:18" ht="14.25" customHeight="1" x14ac:dyDescent="0.3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Table5[[#This Row],[sales]]-(Table5[[#This Row],[sales]]*Table5[[#This Row],[discount]])</f>
        <v>357.78460000000001</v>
      </c>
      <c r="O10650" s="6">
        <f>Table5[[#This Row],[profit]]/Table5[[#This Row],[net_sales]]</f>
        <v>0.45756580914885658</v>
      </c>
      <c r="P10650" s="3" t="str">
        <f>IF(Table5[[#This Row],[Profit_Percentage]]&lt;=24.5%,"low","high")</f>
        <v>high</v>
      </c>
      <c r="Q10650" s="3" t="str">
        <f>IF(Table5[[#This Row],[Profit_Percentage]]&gt;25%,"high_profit","low_profit")&amp;(IF(Table5[[#This Row],[net_sales]]&gt;1000," high_sales"," low_sales"))</f>
        <v>high_profit low_sales</v>
      </c>
      <c r="R10650" s="3"/>
    </row>
    <row r="10651" spans="1:18" ht="14.25" customHeight="1" x14ac:dyDescent="0.3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Table5[[#This Row],[sales]]-(Table5[[#This Row],[sales]]*Table5[[#This Row],[discount]])</f>
        <v>2522.7928000000002</v>
      </c>
      <c r="O10651" s="6">
        <f>Table5[[#This Row],[profit]]/Table5[[#This Row],[net_sales]]</f>
        <v>0.11015966115013488</v>
      </c>
      <c r="P10651" s="3" t="str">
        <f>IF(Table5[[#This Row],[Profit_Percentage]]&lt;=24.5%,"low","high")</f>
        <v>low</v>
      </c>
      <c r="Q10651" s="3" t="str">
        <f>IF(Table5[[#This Row],[Profit_Percentage]]&gt;25%,"high_profit","low_profit")&amp;(IF(Table5[[#This Row],[net_sales]]&gt;1000," high_sales"," low_sales"))</f>
        <v>low_profit high_sales</v>
      </c>
      <c r="R10651" s="3"/>
    </row>
    <row r="10652" spans="1:18" ht="14.25" customHeight="1" x14ac:dyDescent="0.3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Table5[[#This Row],[sales]]-(Table5[[#This Row],[sales]]*Table5[[#This Row],[discount]])</f>
        <v>824.6</v>
      </c>
      <c r="O10652" s="6">
        <f>Table5[[#This Row],[profit]]/Table5[[#This Row],[net_sales]]</f>
        <v>0.24109871452825613</v>
      </c>
      <c r="P10652" s="3" t="str">
        <f>IF(Table5[[#This Row],[Profit_Percentage]]&lt;=24.5%,"low","high")</f>
        <v>low</v>
      </c>
      <c r="Q10652" s="3" t="str">
        <f>IF(Table5[[#This Row],[Profit_Percentage]]&gt;25%,"high_profit","low_profit")&amp;(IF(Table5[[#This Row],[net_sales]]&gt;1000," high_sales"," low_sales"))</f>
        <v>low_profit low_sales</v>
      </c>
      <c r="R10652" s="3"/>
    </row>
    <row r="10653" spans="1:18" ht="14.25" customHeight="1" x14ac:dyDescent="0.3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Table5[[#This Row],[sales]]-(Table5[[#This Row],[sales]]*Table5[[#This Row],[discount]])</f>
        <v>2793.4160000000002</v>
      </c>
      <c r="O10653" s="6">
        <f>Table5[[#This Row],[profit]]/Table5[[#This Row],[net_sales]]</f>
        <v>0.30072857032393308</v>
      </c>
      <c r="P10653" s="3" t="str">
        <f>IF(Table5[[#This Row],[Profit_Percentage]]&lt;=24.5%,"low","high")</f>
        <v>high</v>
      </c>
      <c r="Q10653" s="3" t="str">
        <f>IF(Table5[[#This Row],[Profit_Percentage]]&gt;25%,"high_profit","low_profit")&amp;(IF(Table5[[#This Row],[net_sales]]&gt;1000," high_sales"," low_sales"))</f>
        <v>high_profit high_sales</v>
      </c>
      <c r="R10653" s="3"/>
    </row>
    <row r="10654" spans="1:18" ht="14.25" customHeight="1" x14ac:dyDescent="0.3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Table5[[#This Row],[sales]]-(Table5[[#This Row],[sales]]*Table5[[#This Row],[discount]])</f>
        <v>2194.7199999999998</v>
      </c>
      <c r="O10654" s="6">
        <f>Table5[[#This Row],[profit]]/Table5[[#This Row],[net_sales]]</f>
        <v>0.12558321790478968</v>
      </c>
      <c r="P10654" s="3" t="str">
        <f>IF(Table5[[#This Row],[Profit_Percentage]]&lt;=24.5%,"low","high")</f>
        <v>low</v>
      </c>
      <c r="Q10654" s="3" t="str">
        <f>IF(Table5[[#This Row],[Profit_Percentage]]&gt;25%,"high_profit","low_profit")&amp;(IF(Table5[[#This Row],[net_sales]]&gt;1000," high_sales"," low_sales"))</f>
        <v>low_profit high_sales</v>
      </c>
      <c r="R10654" s="3"/>
    </row>
    <row r="10655" spans="1:18" ht="14.25" customHeight="1" x14ac:dyDescent="0.3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Table5[[#This Row],[sales]]-(Table5[[#This Row],[sales]]*Table5[[#This Row],[discount]])</f>
        <v>2711.5659999999998</v>
      </c>
      <c r="O10655" s="6">
        <f>Table5[[#This Row],[profit]]/Table5[[#This Row],[net_sales]]</f>
        <v>0.10544091495467935</v>
      </c>
      <c r="P10655" s="3" t="str">
        <f>IF(Table5[[#This Row],[Profit_Percentage]]&lt;=24.5%,"low","high")</f>
        <v>low</v>
      </c>
      <c r="Q10655" s="3" t="str">
        <f>IF(Table5[[#This Row],[Profit_Percentage]]&gt;25%,"high_profit","low_profit")&amp;(IF(Table5[[#This Row],[net_sales]]&gt;1000," high_sales"," low_sales"))</f>
        <v>low_profit high_sales</v>
      </c>
      <c r="R10655" s="3"/>
    </row>
    <row r="10656" spans="1:18" ht="14.25" customHeight="1" x14ac:dyDescent="0.3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Table5[[#This Row],[sales]]-(Table5[[#This Row],[sales]]*Table5[[#This Row],[discount]])</f>
        <v>2963.3064999999997</v>
      </c>
      <c r="O10656" s="6">
        <f>Table5[[#This Row],[profit]]/Table5[[#This Row],[net_sales]]</f>
        <v>0.27220268979938461</v>
      </c>
      <c r="P10656" s="3" t="str">
        <f>IF(Table5[[#This Row],[Profit_Percentage]]&lt;=24.5%,"low","high")</f>
        <v>high</v>
      </c>
      <c r="Q10656" s="3" t="str">
        <f>IF(Table5[[#This Row],[Profit_Percentage]]&gt;25%,"high_profit","low_profit")&amp;(IF(Table5[[#This Row],[net_sales]]&gt;1000," high_sales"," low_sales"))</f>
        <v>high_profit high_sales</v>
      </c>
      <c r="R10656" s="3"/>
    </row>
    <row r="10657" spans="1:18" ht="14.25" customHeight="1" x14ac:dyDescent="0.3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Table5[[#This Row],[sales]]-(Table5[[#This Row],[sales]]*Table5[[#This Row],[discount]])</f>
        <v>2220.8779999999997</v>
      </c>
      <c r="O10657" s="6">
        <f>Table5[[#This Row],[profit]]/Table5[[#This Row],[net_sales]]</f>
        <v>0.24204391236258815</v>
      </c>
      <c r="P10657" s="3" t="str">
        <f>IF(Table5[[#This Row],[Profit_Percentage]]&lt;=24.5%,"low","high")</f>
        <v>low</v>
      </c>
      <c r="Q10657" s="3" t="str">
        <f>IF(Table5[[#This Row],[Profit_Percentage]]&gt;25%,"high_profit","low_profit")&amp;(IF(Table5[[#This Row],[net_sales]]&gt;1000," high_sales"," low_sales"))</f>
        <v>low_profit high_sales</v>
      </c>
      <c r="R10657" s="3"/>
    </row>
    <row r="10658" spans="1:18" ht="14.25" customHeight="1" x14ac:dyDescent="0.3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Table5[[#This Row],[sales]]-(Table5[[#This Row],[sales]]*Table5[[#This Row],[discount]])</f>
        <v>3814.1739999999995</v>
      </c>
      <c r="O10658" s="6">
        <f>Table5[[#This Row],[profit]]/Table5[[#This Row],[net_sales]]</f>
        <v>5.9147799759528545E-2</v>
      </c>
      <c r="P10658" s="3" t="str">
        <f>IF(Table5[[#This Row],[Profit_Percentage]]&lt;=24.5%,"low","high")</f>
        <v>low</v>
      </c>
      <c r="Q10658" s="3" t="str">
        <f>IF(Table5[[#This Row],[Profit_Percentage]]&gt;25%,"high_profit","low_profit")&amp;(IF(Table5[[#This Row],[net_sales]]&gt;1000," high_sales"," low_sales"))</f>
        <v>low_profit high_sales</v>
      </c>
      <c r="R10658" s="3"/>
    </row>
    <row r="10659" spans="1:18" ht="14.25" customHeight="1" x14ac:dyDescent="0.3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Table5[[#This Row],[sales]]-(Table5[[#This Row],[sales]]*Table5[[#This Row],[discount]])</f>
        <v>3868.7739999999994</v>
      </c>
      <c r="O10659" s="6">
        <f>Table5[[#This Row],[profit]]/Table5[[#This Row],[net_sales]]</f>
        <v>0.17563703643583214</v>
      </c>
      <c r="P10659" s="3" t="str">
        <f>IF(Table5[[#This Row],[Profit_Percentage]]&lt;=24.5%,"low","high")</f>
        <v>low</v>
      </c>
      <c r="Q10659" s="3" t="str">
        <f>IF(Table5[[#This Row],[Profit_Percentage]]&gt;25%,"high_profit","low_profit")&amp;(IF(Table5[[#This Row],[net_sales]]&gt;1000," high_sales"," low_sales"))</f>
        <v>low_profit high_sales</v>
      </c>
      <c r="R10659" s="3"/>
    </row>
    <row r="10660" spans="1:18" ht="14.25" customHeight="1" x14ac:dyDescent="0.3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Table5[[#This Row],[sales]]-(Table5[[#This Row],[sales]]*Table5[[#This Row],[discount]])</f>
        <v>2015.5295000000001</v>
      </c>
      <c r="O10660" s="6">
        <f>Table5[[#This Row],[profit]]/Table5[[#This Row],[net_sales]]</f>
        <v>0.22066657917931737</v>
      </c>
      <c r="P10660" s="3" t="str">
        <f>IF(Table5[[#This Row],[Profit_Percentage]]&lt;=24.5%,"low","high")</f>
        <v>low</v>
      </c>
      <c r="Q10660" s="3" t="str">
        <f>IF(Table5[[#This Row],[Profit_Percentage]]&gt;25%,"high_profit","low_profit")&amp;(IF(Table5[[#This Row],[net_sales]]&gt;1000," high_sales"," low_sales"))</f>
        <v>low_profit high_sales</v>
      </c>
      <c r="R10660" s="3"/>
    </row>
    <row r="10661" spans="1:18" ht="14.25" customHeight="1" x14ac:dyDescent="0.3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Table5[[#This Row],[sales]]-(Table5[[#This Row],[sales]]*Table5[[#This Row],[discount]])</f>
        <v>2808.0486000000001</v>
      </c>
      <c r="O10661" s="6">
        <f>Table5[[#This Row],[profit]]/Table5[[#This Row],[net_sales]]</f>
        <v>0.4435108423693237</v>
      </c>
      <c r="P10661" s="3" t="str">
        <f>IF(Table5[[#This Row],[Profit_Percentage]]&lt;=24.5%,"low","high")</f>
        <v>high</v>
      </c>
      <c r="Q10661" s="3" t="str">
        <f>IF(Table5[[#This Row],[Profit_Percentage]]&gt;25%,"high_profit","low_profit")&amp;(IF(Table5[[#This Row],[net_sales]]&gt;1000," high_sales"," low_sales"))</f>
        <v>high_profit high_sales</v>
      </c>
      <c r="R10661" s="3"/>
    </row>
    <row r="10662" spans="1:18" ht="14.25" customHeight="1" x14ac:dyDescent="0.3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Table5[[#This Row],[sales]]-(Table5[[#This Row],[sales]]*Table5[[#This Row],[discount]])</f>
        <v>1958.0075999999999</v>
      </c>
      <c r="O10662" s="6">
        <f>Table5[[#This Row],[profit]]/Table5[[#This Row],[net_sales]]</f>
        <v>0.29296617643363593</v>
      </c>
      <c r="P10662" s="3" t="str">
        <f>IF(Table5[[#This Row],[Profit_Percentage]]&lt;=24.5%,"low","high")</f>
        <v>high</v>
      </c>
      <c r="Q10662" s="3" t="str">
        <f>IF(Table5[[#This Row],[Profit_Percentage]]&gt;25%,"high_profit","low_profit")&amp;(IF(Table5[[#This Row],[net_sales]]&gt;1000," high_sales"," low_sales"))</f>
        <v>high_profit high_sales</v>
      </c>
      <c r="R10662" s="3"/>
    </row>
    <row r="10663" spans="1:18" ht="14.25" customHeight="1" x14ac:dyDescent="0.3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Table5[[#This Row],[sales]]-(Table5[[#This Row],[sales]]*Table5[[#This Row],[discount]])</f>
        <v>3452.9872</v>
      </c>
      <c r="O10663" s="6">
        <f>Table5[[#This Row],[profit]]/Table5[[#This Row],[net_sales]]</f>
        <v>0.10490916386831668</v>
      </c>
      <c r="P10663" s="3" t="str">
        <f>IF(Table5[[#This Row],[Profit_Percentage]]&lt;=24.5%,"low","high")</f>
        <v>low</v>
      </c>
      <c r="Q10663" s="3" t="str">
        <f>IF(Table5[[#This Row],[Profit_Percentage]]&gt;25%,"high_profit","low_profit")&amp;(IF(Table5[[#This Row],[net_sales]]&gt;1000," high_sales"," low_sales"))</f>
        <v>low_profit high_sales</v>
      </c>
      <c r="R10663" s="3"/>
    </row>
    <row r="10664" spans="1:18" ht="14.25" customHeight="1" x14ac:dyDescent="0.3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Table5[[#This Row],[sales]]-(Table5[[#This Row],[sales]]*Table5[[#This Row],[discount]])</f>
        <v>4798.6288000000004</v>
      </c>
      <c r="O10664" s="6">
        <f>Table5[[#This Row],[profit]]/Table5[[#This Row],[net_sales]]</f>
        <v>0.16251725909701537</v>
      </c>
      <c r="P10664" s="3" t="str">
        <f>IF(Table5[[#This Row],[Profit_Percentage]]&lt;=24.5%,"low","high")</f>
        <v>low</v>
      </c>
      <c r="Q10664" s="3" t="str">
        <f>IF(Table5[[#This Row],[Profit_Percentage]]&gt;25%,"high_profit","low_profit")&amp;(IF(Table5[[#This Row],[net_sales]]&gt;1000," high_sales"," low_sales"))</f>
        <v>low_profit high_sales</v>
      </c>
      <c r="R10664" s="3"/>
    </row>
    <row r="10665" spans="1:18" ht="14.25" customHeight="1" x14ac:dyDescent="0.3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Table5[[#This Row],[sales]]-(Table5[[#This Row],[sales]]*Table5[[#This Row],[discount]])</f>
        <v>616.79559999999992</v>
      </c>
      <c r="O10665" s="6">
        <f>Table5[[#This Row],[profit]]/Table5[[#This Row],[net_sales]]</f>
        <v>0.26201548778882344</v>
      </c>
      <c r="P10665" s="3" t="str">
        <f>IF(Table5[[#This Row],[Profit_Percentage]]&lt;=24.5%,"low","high")</f>
        <v>high</v>
      </c>
      <c r="Q10665" s="3" t="str">
        <f>IF(Table5[[#This Row],[Profit_Percentage]]&gt;25%,"high_profit","low_profit")&amp;(IF(Table5[[#This Row],[net_sales]]&gt;1000," high_sales"," low_sales"))</f>
        <v>high_profit low_sales</v>
      </c>
      <c r="R10665" s="3"/>
    </row>
    <row r="10666" spans="1:18" ht="14.25" customHeight="1" x14ac:dyDescent="0.3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Table5[[#This Row],[sales]]-(Table5[[#This Row],[sales]]*Table5[[#This Row],[discount]])</f>
        <v>1820.048</v>
      </c>
      <c r="O10666" s="6">
        <f>Table5[[#This Row],[profit]]/Table5[[#This Row],[net_sales]]</f>
        <v>7.8135301926103046E-2</v>
      </c>
      <c r="P10666" s="3" t="str">
        <f>IF(Table5[[#This Row],[Profit_Percentage]]&lt;=24.5%,"low","high")</f>
        <v>low</v>
      </c>
      <c r="Q10666" s="3" t="str">
        <f>IF(Table5[[#This Row],[Profit_Percentage]]&gt;25%,"high_profit","low_profit")&amp;(IF(Table5[[#This Row],[net_sales]]&gt;1000," high_sales"," low_sales"))</f>
        <v>low_profit high_sales</v>
      </c>
      <c r="R10666" s="3"/>
    </row>
    <row r="10667" spans="1:18" ht="14.25" customHeight="1" x14ac:dyDescent="0.3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Table5[[#This Row],[sales]]-(Table5[[#This Row],[sales]]*Table5[[#This Row],[discount]])</f>
        <v>2836.4560000000001</v>
      </c>
      <c r="O10667" s="6">
        <f>Table5[[#This Row],[profit]]/Table5[[#This Row],[net_sales]]</f>
        <v>0.13773173283844348</v>
      </c>
      <c r="P10667" s="3" t="str">
        <f>IF(Table5[[#This Row],[Profit_Percentage]]&lt;=24.5%,"low","high")</f>
        <v>low</v>
      </c>
      <c r="Q10667" s="3" t="str">
        <f>IF(Table5[[#This Row],[Profit_Percentage]]&gt;25%,"high_profit","low_profit")&amp;(IF(Table5[[#This Row],[net_sales]]&gt;1000," high_sales"," low_sales"))</f>
        <v>low_profit high_sales</v>
      </c>
      <c r="R10667" s="3"/>
    </row>
    <row r="10668" spans="1:18" ht="14.25" customHeight="1" x14ac:dyDescent="0.3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Table5[[#This Row],[sales]]-(Table5[[#This Row],[sales]]*Table5[[#This Row],[discount]])</f>
        <v>449.68539999999996</v>
      </c>
      <c r="O10668" s="6">
        <f>Table5[[#This Row],[profit]]/Table5[[#This Row],[net_sales]]</f>
        <v>0.13782969160217343</v>
      </c>
      <c r="P10668" s="3" t="str">
        <f>IF(Table5[[#This Row],[Profit_Percentage]]&lt;=24.5%,"low","high")</f>
        <v>low</v>
      </c>
      <c r="Q10668" s="3" t="str">
        <f>IF(Table5[[#This Row],[Profit_Percentage]]&gt;25%,"high_profit","low_profit")&amp;(IF(Table5[[#This Row],[net_sales]]&gt;1000," high_sales"," low_sales"))</f>
        <v>low_profit low_sales</v>
      </c>
      <c r="R10668" s="3"/>
    </row>
    <row r="10669" spans="1:18" ht="14.25" customHeight="1" x14ac:dyDescent="0.3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Table5[[#This Row],[sales]]-(Table5[[#This Row],[sales]]*Table5[[#This Row],[discount]])</f>
        <v>1512.4064999999998</v>
      </c>
      <c r="O10669" s="6">
        <f>Table5[[#This Row],[profit]]/Table5[[#This Row],[net_sales]]</f>
        <v>0.29837877581192623</v>
      </c>
      <c r="P10669" s="3" t="str">
        <f>IF(Table5[[#This Row],[Profit_Percentage]]&lt;=24.5%,"low","high")</f>
        <v>high</v>
      </c>
      <c r="Q10669" s="3" t="str">
        <f>IF(Table5[[#This Row],[Profit_Percentage]]&gt;25%,"high_profit","low_profit")&amp;(IF(Table5[[#This Row],[net_sales]]&gt;1000," high_sales"," low_sales"))</f>
        <v>high_profit high_sales</v>
      </c>
      <c r="R10669" s="3"/>
    </row>
    <row r="10670" spans="1:18" ht="14.25" customHeight="1" x14ac:dyDescent="0.3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Table5[[#This Row],[sales]]-(Table5[[#This Row],[sales]]*Table5[[#This Row],[discount]])</f>
        <v>3961.6579999999994</v>
      </c>
      <c r="O10670" s="6">
        <f>Table5[[#This Row],[profit]]/Table5[[#This Row],[net_sales]]</f>
        <v>0.30350171569580214</v>
      </c>
      <c r="P10670" s="3" t="str">
        <f>IF(Table5[[#This Row],[Profit_Percentage]]&lt;=24.5%,"low","high")</f>
        <v>high</v>
      </c>
      <c r="Q10670" s="3" t="str">
        <f>IF(Table5[[#This Row],[Profit_Percentage]]&gt;25%,"high_profit","low_profit")&amp;(IF(Table5[[#This Row],[net_sales]]&gt;1000," high_sales"," low_sales"))</f>
        <v>high_profit high_sales</v>
      </c>
      <c r="R10670" s="3"/>
    </row>
    <row r="10671" spans="1:18" ht="14.25" customHeight="1" x14ac:dyDescent="0.3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Table5[[#This Row],[sales]]-(Table5[[#This Row],[sales]]*Table5[[#This Row],[discount]])</f>
        <v>102.32180000000001</v>
      </c>
      <c r="O10671" s="6">
        <f>Table5[[#This Row],[profit]]/Table5[[#This Row],[net_sales]]</f>
        <v>0.45513272831400536</v>
      </c>
      <c r="P10671" s="3" t="str">
        <f>IF(Table5[[#This Row],[Profit_Percentage]]&lt;=24.5%,"low","high")</f>
        <v>high</v>
      </c>
      <c r="Q10671" s="3" t="str">
        <f>IF(Table5[[#This Row],[Profit_Percentage]]&gt;25%,"high_profit","low_profit")&amp;(IF(Table5[[#This Row],[net_sales]]&gt;1000," high_sales"," low_sales"))</f>
        <v>high_profit low_sales</v>
      </c>
      <c r="R10671" s="3"/>
    </row>
    <row r="10672" spans="1:18" ht="14.25" customHeight="1" x14ac:dyDescent="0.3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Table5[[#This Row],[sales]]-(Table5[[#This Row],[sales]]*Table5[[#This Row],[discount]])</f>
        <v>3904.0212000000001</v>
      </c>
      <c r="O10672" s="6">
        <f>Table5[[#This Row],[profit]]/Table5[[#This Row],[net_sales]]</f>
        <v>0.24812877553021484</v>
      </c>
      <c r="P10672" s="3" t="str">
        <f>IF(Table5[[#This Row],[Profit_Percentage]]&lt;=24.5%,"low","high")</f>
        <v>high</v>
      </c>
      <c r="Q10672" s="3" t="str">
        <f>IF(Table5[[#This Row],[Profit_Percentage]]&gt;25%,"high_profit","low_profit")&amp;(IF(Table5[[#This Row],[net_sales]]&gt;1000," high_sales"," low_sales"))</f>
        <v>low_profit high_sales</v>
      </c>
      <c r="R10672" s="3"/>
    </row>
    <row r="10673" spans="1:18" ht="14.25" customHeight="1" x14ac:dyDescent="0.3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Table5[[#This Row],[sales]]-(Table5[[#This Row],[sales]]*Table5[[#This Row],[discount]])</f>
        <v>2788.9587000000001</v>
      </c>
      <c r="O10673" s="6">
        <f>Table5[[#This Row],[profit]]/Table5[[#This Row],[net_sales]]</f>
        <v>0.44186025415148666</v>
      </c>
      <c r="P10673" s="3" t="str">
        <f>IF(Table5[[#This Row],[Profit_Percentage]]&lt;=24.5%,"low","high")</f>
        <v>high</v>
      </c>
      <c r="Q10673" s="3" t="str">
        <f>IF(Table5[[#This Row],[Profit_Percentage]]&gt;25%,"high_profit","low_profit")&amp;(IF(Table5[[#This Row],[net_sales]]&gt;1000," high_sales"," low_sales"))</f>
        <v>high_profit high_sales</v>
      </c>
      <c r="R10673" s="3"/>
    </row>
    <row r="10674" spans="1:18" ht="14.25" customHeight="1" x14ac:dyDescent="0.3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Table5[[#This Row],[sales]]-(Table5[[#This Row],[sales]]*Table5[[#This Row],[discount]])</f>
        <v>889.96540000000005</v>
      </c>
      <c r="O10674" s="6">
        <f>Table5[[#This Row],[profit]]/Table5[[#This Row],[net_sales]]</f>
        <v>0.51081761156107863</v>
      </c>
      <c r="P10674" s="3" t="str">
        <f>IF(Table5[[#This Row],[Profit_Percentage]]&lt;=24.5%,"low","high")</f>
        <v>high</v>
      </c>
      <c r="Q10674" s="3" t="str">
        <f>IF(Table5[[#This Row],[Profit_Percentage]]&gt;25%,"high_profit","low_profit")&amp;(IF(Table5[[#This Row],[net_sales]]&gt;1000," high_sales"," low_sales"))</f>
        <v>high_profit low_sales</v>
      </c>
      <c r="R10674" s="3"/>
    </row>
    <row r="10675" spans="1:18" ht="14.25" customHeight="1" x14ac:dyDescent="0.3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Table5[[#This Row],[sales]]-(Table5[[#This Row],[sales]]*Table5[[#This Row],[discount]])</f>
        <v>1967.2128000000002</v>
      </c>
      <c r="O10675" s="6">
        <f>Table5[[#This Row],[profit]]/Table5[[#This Row],[net_sales]]</f>
        <v>0.3247335519573683</v>
      </c>
      <c r="P10675" s="3" t="str">
        <f>IF(Table5[[#This Row],[Profit_Percentage]]&lt;=24.5%,"low","high")</f>
        <v>high</v>
      </c>
      <c r="Q10675" s="3" t="str">
        <f>IF(Table5[[#This Row],[Profit_Percentage]]&gt;25%,"high_profit","low_profit")&amp;(IF(Table5[[#This Row],[net_sales]]&gt;1000," high_sales"," low_sales"))</f>
        <v>high_profit high_sales</v>
      </c>
      <c r="R10675" s="3"/>
    </row>
    <row r="10676" spans="1:18" ht="14.25" customHeight="1" x14ac:dyDescent="0.3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Table5[[#This Row],[sales]]-(Table5[[#This Row],[sales]]*Table5[[#This Row],[discount]])</f>
        <v>433.89599999999996</v>
      </c>
      <c r="O10676" s="6">
        <f>Table5[[#This Row],[profit]]/Table5[[#This Row],[net_sales]]</f>
        <v>0.39255950734738287</v>
      </c>
      <c r="P10676" s="3" t="str">
        <f>IF(Table5[[#This Row],[Profit_Percentage]]&lt;=24.5%,"low","high")</f>
        <v>high</v>
      </c>
      <c r="Q10676" s="3" t="str">
        <f>IF(Table5[[#This Row],[Profit_Percentage]]&gt;25%,"high_profit","low_profit")&amp;(IF(Table5[[#This Row],[net_sales]]&gt;1000," high_sales"," low_sales"))</f>
        <v>high_profit low_sales</v>
      </c>
      <c r="R10676" s="3"/>
    </row>
    <row r="10677" spans="1:18" ht="14.25" customHeight="1" x14ac:dyDescent="0.3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Table5[[#This Row],[sales]]-(Table5[[#This Row],[sales]]*Table5[[#This Row],[discount]])</f>
        <v>3692.6785</v>
      </c>
      <c r="O10677" s="6">
        <f>Table5[[#This Row],[profit]]/Table5[[#This Row],[net_sales]]</f>
        <v>0.29601818842338967</v>
      </c>
      <c r="P10677" s="3" t="str">
        <f>IF(Table5[[#This Row],[Profit_Percentage]]&lt;=24.5%,"low","high")</f>
        <v>high</v>
      </c>
      <c r="Q10677" s="3" t="str">
        <f>IF(Table5[[#This Row],[Profit_Percentage]]&gt;25%,"high_profit","low_profit")&amp;(IF(Table5[[#This Row],[net_sales]]&gt;1000," high_sales"," low_sales"))</f>
        <v>high_profit high_sales</v>
      </c>
      <c r="R10677" s="3"/>
    </row>
    <row r="10678" spans="1:18" ht="14.25" customHeight="1" x14ac:dyDescent="0.3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Table5[[#This Row],[sales]]-(Table5[[#This Row],[sales]]*Table5[[#This Row],[discount]])</f>
        <v>2385.6761999999999</v>
      </c>
      <c r="O10678" s="6">
        <f>Table5[[#This Row],[profit]]/Table5[[#This Row],[net_sales]]</f>
        <v>0.18865929919575841</v>
      </c>
      <c r="P10678" s="3" t="str">
        <f>IF(Table5[[#This Row],[Profit_Percentage]]&lt;=24.5%,"low","high")</f>
        <v>low</v>
      </c>
      <c r="Q10678" s="3" t="str">
        <f>IF(Table5[[#This Row],[Profit_Percentage]]&gt;25%,"high_profit","low_profit")&amp;(IF(Table5[[#This Row],[net_sales]]&gt;1000," high_sales"," low_sales"))</f>
        <v>low_profit high_sales</v>
      </c>
      <c r="R10678" s="3"/>
    </row>
    <row r="10679" spans="1:18" ht="14.25" customHeight="1" x14ac:dyDescent="0.3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Table5[[#This Row],[sales]]-(Table5[[#This Row],[sales]]*Table5[[#This Row],[discount]])</f>
        <v>2718.6642000000002</v>
      </c>
      <c r="O10679" s="6">
        <f>Table5[[#This Row],[profit]]/Table5[[#This Row],[net_sales]]</f>
        <v>0.38226125904037722</v>
      </c>
      <c r="P10679" s="3" t="str">
        <f>IF(Table5[[#This Row],[Profit_Percentage]]&lt;=24.5%,"low","high")</f>
        <v>high</v>
      </c>
      <c r="Q10679" s="3" t="str">
        <f>IF(Table5[[#This Row],[Profit_Percentage]]&gt;25%,"high_profit","low_profit")&amp;(IF(Table5[[#This Row],[net_sales]]&gt;1000," high_sales"," low_sales"))</f>
        <v>high_profit high_sales</v>
      </c>
      <c r="R10679" s="3"/>
    </row>
    <row r="10680" spans="1:18" ht="14.25" customHeight="1" x14ac:dyDescent="0.3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Table5[[#This Row],[sales]]-(Table5[[#This Row],[sales]]*Table5[[#This Row],[discount]])</f>
        <v>627.97349999999994</v>
      </c>
      <c r="O10680" s="6">
        <f>Table5[[#This Row],[profit]]/Table5[[#This Row],[net_sales]]</f>
        <v>0.53741121241581058</v>
      </c>
      <c r="P10680" s="3" t="str">
        <f>IF(Table5[[#This Row],[Profit_Percentage]]&lt;=24.5%,"low","high")</f>
        <v>high</v>
      </c>
      <c r="Q10680" s="3" t="str">
        <f>IF(Table5[[#This Row],[Profit_Percentage]]&gt;25%,"high_profit","low_profit")&amp;(IF(Table5[[#This Row],[net_sales]]&gt;1000," high_sales"," low_sales"))</f>
        <v>high_profit low_sales</v>
      </c>
      <c r="R10680" s="3"/>
    </row>
    <row r="10681" spans="1:18" ht="14.25" customHeight="1" x14ac:dyDescent="0.3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Table5[[#This Row],[sales]]-(Table5[[#This Row],[sales]]*Table5[[#This Row],[discount]])</f>
        <v>3124.3384000000001</v>
      </c>
      <c r="O10681" s="6">
        <f>Table5[[#This Row],[profit]]/Table5[[#This Row],[net_sales]]</f>
        <v>0.18273628746489173</v>
      </c>
      <c r="P10681" s="3" t="str">
        <f>IF(Table5[[#This Row],[Profit_Percentage]]&lt;=24.5%,"low","high")</f>
        <v>low</v>
      </c>
      <c r="Q10681" s="3" t="str">
        <f>IF(Table5[[#This Row],[Profit_Percentage]]&gt;25%,"high_profit","low_profit")&amp;(IF(Table5[[#This Row],[net_sales]]&gt;1000," high_sales"," low_sales"))</f>
        <v>low_profit high_sales</v>
      </c>
      <c r="R10681" s="3"/>
    </row>
    <row r="10682" spans="1:18" ht="14.25" customHeight="1" x14ac:dyDescent="0.3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Table5[[#This Row],[sales]]-(Table5[[#This Row],[sales]]*Table5[[#This Row],[discount]])</f>
        <v>2094.5493999999999</v>
      </c>
      <c r="O10682" s="6">
        <f>Table5[[#This Row],[profit]]/Table5[[#This Row],[net_sales]]</f>
        <v>0.41135339180828107</v>
      </c>
      <c r="P10682" s="3" t="str">
        <f>IF(Table5[[#This Row],[Profit_Percentage]]&lt;=24.5%,"low","high")</f>
        <v>high</v>
      </c>
      <c r="Q10682" s="3" t="str">
        <f>IF(Table5[[#This Row],[Profit_Percentage]]&gt;25%,"high_profit","low_profit")&amp;(IF(Table5[[#This Row],[net_sales]]&gt;1000," high_sales"," low_sales"))</f>
        <v>high_profit high_sales</v>
      </c>
      <c r="R10682" s="3"/>
    </row>
    <row r="10683" spans="1:18" ht="14.25" customHeight="1" x14ac:dyDescent="0.3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Table5[[#This Row],[sales]]-(Table5[[#This Row],[sales]]*Table5[[#This Row],[discount]])</f>
        <v>753.62490000000003</v>
      </c>
      <c r="O10683" s="6">
        <f>Table5[[#This Row],[profit]]/Table5[[#This Row],[net_sales]]</f>
        <v>0.23428100637332974</v>
      </c>
      <c r="P10683" s="3" t="str">
        <f>IF(Table5[[#This Row],[Profit_Percentage]]&lt;=24.5%,"low","high")</f>
        <v>low</v>
      </c>
      <c r="Q10683" s="3" t="str">
        <f>IF(Table5[[#This Row],[Profit_Percentage]]&gt;25%,"high_profit","low_profit")&amp;(IF(Table5[[#This Row],[net_sales]]&gt;1000," high_sales"," low_sales"))</f>
        <v>low_profit low_sales</v>
      </c>
      <c r="R10683" s="3"/>
    </row>
    <row r="10684" spans="1:18" ht="14.25" customHeight="1" x14ac:dyDescent="0.3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Table5[[#This Row],[sales]]-(Table5[[#This Row],[sales]]*Table5[[#This Row],[discount]])</f>
        <v>3863.0333999999998</v>
      </c>
      <c r="O10684" s="6">
        <f>Table5[[#This Row],[profit]]/Table5[[#This Row],[net_sales]]</f>
        <v>0.24352882892495831</v>
      </c>
      <c r="P10684" s="3" t="str">
        <f>IF(Table5[[#This Row],[Profit_Percentage]]&lt;=24.5%,"low","high")</f>
        <v>low</v>
      </c>
      <c r="Q10684" s="3" t="str">
        <f>IF(Table5[[#This Row],[Profit_Percentage]]&gt;25%,"high_profit","low_profit")&amp;(IF(Table5[[#This Row],[net_sales]]&gt;1000," high_sales"," low_sales"))</f>
        <v>low_profit high_sales</v>
      </c>
      <c r="R10684" s="3"/>
    </row>
    <row r="10685" spans="1:18" ht="14.25" customHeight="1" x14ac:dyDescent="0.3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Table5[[#This Row],[sales]]-(Table5[[#This Row],[sales]]*Table5[[#This Row],[discount]])</f>
        <v>4410.5996000000005</v>
      </c>
      <c r="O10685" s="6">
        <f>Table5[[#This Row],[profit]]/Table5[[#This Row],[net_sales]]</f>
        <v>0.15977872940450091</v>
      </c>
      <c r="P10685" s="3" t="str">
        <f>IF(Table5[[#This Row],[Profit_Percentage]]&lt;=24.5%,"low","high")</f>
        <v>low</v>
      </c>
      <c r="Q10685" s="3" t="str">
        <f>IF(Table5[[#This Row],[Profit_Percentage]]&gt;25%,"high_profit","low_profit")&amp;(IF(Table5[[#This Row],[net_sales]]&gt;1000," high_sales"," low_sales"))</f>
        <v>low_profit high_sales</v>
      </c>
      <c r="R10685" s="3"/>
    </row>
    <row r="10686" spans="1:18" ht="14.25" customHeight="1" x14ac:dyDescent="0.3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Table5[[#This Row],[sales]]-(Table5[[#This Row],[sales]]*Table5[[#This Row],[discount]])</f>
        <v>3025.2262999999998</v>
      </c>
      <c r="O10686" s="6">
        <f>Table5[[#This Row],[profit]]/Table5[[#This Row],[net_sales]]</f>
        <v>8.4433352969329939E-2</v>
      </c>
      <c r="P10686" s="3" t="str">
        <f>IF(Table5[[#This Row],[Profit_Percentage]]&lt;=24.5%,"low","high")</f>
        <v>low</v>
      </c>
      <c r="Q10686" s="3" t="str">
        <f>IF(Table5[[#This Row],[Profit_Percentage]]&gt;25%,"high_profit","low_profit")&amp;(IF(Table5[[#This Row],[net_sales]]&gt;1000," high_sales"," low_sales"))</f>
        <v>low_profit high_sales</v>
      </c>
      <c r="R10686" s="3"/>
    </row>
    <row r="10687" spans="1:18" ht="14.25" customHeight="1" x14ac:dyDescent="0.3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Table5[[#This Row],[sales]]-(Table5[[#This Row],[sales]]*Table5[[#This Row],[discount]])</f>
        <v>3669.5661</v>
      </c>
      <c r="O10687" s="6">
        <f>Table5[[#This Row],[profit]]/Table5[[#This Row],[net_sales]]</f>
        <v>0.29251687277141569</v>
      </c>
      <c r="P10687" s="3" t="str">
        <f>IF(Table5[[#This Row],[Profit_Percentage]]&lt;=24.5%,"low","high")</f>
        <v>high</v>
      </c>
      <c r="Q10687" s="3" t="str">
        <f>IF(Table5[[#This Row],[Profit_Percentage]]&gt;25%,"high_profit","low_profit")&amp;(IF(Table5[[#This Row],[net_sales]]&gt;1000," high_sales"," low_sales"))</f>
        <v>high_profit high_sales</v>
      </c>
      <c r="R10687" s="3"/>
    </row>
    <row r="10688" spans="1:18" ht="14.25" customHeight="1" x14ac:dyDescent="0.3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Table5[[#This Row],[sales]]-(Table5[[#This Row],[sales]]*Table5[[#This Row],[discount]])</f>
        <v>1707.0857999999998</v>
      </c>
      <c r="O10688" s="6">
        <f>Table5[[#This Row],[profit]]/Table5[[#This Row],[net_sales]]</f>
        <v>0.36159283850876156</v>
      </c>
      <c r="P10688" s="3" t="str">
        <f>IF(Table5[[#This Row],[Profit_Percentage]]&lt;=24.5%,"low","high")</f>
        <v>high</v>
      </c>
      <c r="Q10688" s="3" t="str">
        <f>IF(Table5[[#This Row],[Profit_Percentage]]&gt;25%,"high_profit","low_profit")&amp;(IF(Table5[[#This Row],[net_sales]]&gt;1000," high_sales"," low_sales"))</f>
        <v>high_profit high_sales</v>
      </c>
      <c r="R10688" s="3"/>
    </row>
    <row r="10689" spans="1:18" ht="14.25" customHeight="1" x14ac:dyDescent="0.3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Table5[[#This Row],[sales]]-(Table5[[#This Row],[sales]]*Table5[[#This Row],[discount]])</f>
        <v>2697.3319000000001</v>
      </c>
      <c r="O10689" s="6">
        <f>Table5[[#This Row],[profit]]/Table5[[#This Row],[net_sales]]</f>
        <v>0.33566132517841052</v>
      </c>
      <c r="P10689" s="3" t="str">
        <f>IF(Table5[[#This Row],[Profit_Percentage]]&lt;=24.5%,"low","high")</f>
        <v>high</v>
      </c>
      <c r="Q10689" s="3" t="str">
        <f>IF(Table5[[#This Row],[Profit_Percentage]]&gt;25%,"high_profit","low_profit")&amp;(IF(Table5[[#This Row],[net_sales]]&gt;1000," high_sales"," low_sales"))</f>
        <v>high_profit high_sales</v>
      </c>
      <c r="R10689" s="3"/>
    </row>
    <row r="10690" spans="1:18" ht="14.25" customHeight="1" x14ac:dyDescent="0.3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Table5[[#This Row],[sales]]-(Table5[[#This Row],[sales]]*Table5[[#This Row],[discount]])</f>
        <v>119.1096</v>
      </c>
      <c r="O10690" s="6">
        <f>Table5[[#This Row],[profit]]/Table5[[#This Row],[net_sales]]</f>
        <v>0.32180445572816968</v>
      </c>
      <c r="P10690" s="3" t="str">
        <f>IF(Table5[[#This Row],[Profit_Percentage]]&lt;=24.5%,"low","high")</f>
        <v>high</v>
      </c>
      <c r="Q10690" s="3" t="str">
        <f>IF(Table5[[#This Row],[Profit_Percentage]]&gt;25%,"high_profit","low_profit")&amp;(IF(Table5[[#This Row],[net_sales]]&gt;1000," high_sales"," low_sales"))</f>
        <v>high_profit low_sales</v>
      </c>
      <c r="R10690" s="3"/>
    </row>
    <row r="10691" spans="1:18" ht="14.25" customHeight="1" x14ac:dyDescent="0.3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Table5[[#This Row],[sales]]-(Table5[[#This Row],[sales]]*Table5[[#This Row],[discount]])</f>
        <v>1708.1664000000001</v>
      </c>
      <c r="O10691" s="6">
        <f>Table5[[#This Row],[profit]]/Table5[[#This Row],[net_sales]]</f>
        <v>0.40822720784110966</v>
      </c>
      <c r="P10691" s="3" t="str">
        <f>IF(Table5[[#This Row],[Profit_Percentage]]&lt;=24.5%,"low","high")</f>
        <v>high</v>
      </c>
      <c r="Q10691" s="3" t="str">
        <f>IF(Table5[[#This Row],[Profit_Percentage]]&gt;25%,"high_profit","low_profit")&amp;(IF(Table5[[#This Row],[net_sales]]&gt;1000," high_sales"," low_sales"))</f>
        <v>high_profit high_sales</v>
      </c>
      <c r="R10691" s="3"/>
    </row>
    <row r="10692" spans="1:18" ht="14.25" customHeight="1" x14ac:dyDescent="0.3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Table5[[#This Row],[sales]]-(Table5[[#This Row],[sales]]*Table5[[#This Row],[discount]])</f>
        <v>1606.143</v>
      </c>
      <c r="O10692" s="6">
        <f>Table5[[#This Row],[profit]]/Table5[[#This Row],[net_sales]]</f>
        <v>0.52579378050397751</v>
      </c>
      <c r="P10692" s="3" t="str">
        <f>IF(Table5[[#This Row],[Profit_Percentage]]&lt;=24.5%,"low","high")</f>
        <v>high</v>
      </c>
      <c r="Q10692" s="3" t="str">
        <f>IF(Table5[[#This Row],[Profit_Percentage]]&gt;25%,"high_profit","low_profit")&amp;(IF(Table5[[#This Row],[net_sales]]&gt;1000," high_sales"," low_sales"))</f>
        <v>high_profit high_sales</v>
      </c>
      <c r="R10692" s="3"/>
    </row>
    <row r="10693" spans="1:18" ht="14.25" customHeight="1" x14ac:dyDescent="0.3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Table5[[#This Row],[sales]]-(Table5[[#This Row],[sales]]*Table5[[#This Row],[discount]])</f>
        <v>2402.0933</v>
      </c>
      <c r="O10693" s="6">
        <f>Table5[[#This Row],[profit]]/Table5[[#This Row],[net_sales]]</f>
        <v>9.128288230935909E-2</v>
      </c>
      <c r="P10693" s="3" t="str">
        <f>IF(Table5[[#This Row],[Profit_Percentage]]&lt;=24.5%,"low","high")</f>
        <v>low</v>
      </c>
      <c r="Q10693" s="3" t="str">
        <f>IF(Table5[[#This Row],[Profit_Percentage]]&gt;25%,"high_profit","low_profit")&amp;(IF(Table5[[#This Row],[net_sales]]&gt;1000," high_sales"," low_sales"))</f>
        <v>low_profit high_sales</v>
      </c>
      <c r="R10693" s="3"/>
    </row>
    <row r="10694" spans="1:18" ht="14.25" customHeight="1" x14ac:dyDescent="0.3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Table5[[#This Row],[sales]]-(Table5[[#This Row],[sales]]*Table5[[#This Row],[discount]])</f>
        <v>669.60719999999992</v>
      </c>
      <c r="O10694" s="6">
        <f>Table5[[#This Row],[profit]]/Table5[[#This Row],[net_sales]]</f>
        <v>0.36697634075619262</v>
      </c>
      <c r="P10694" s="3" t="str">
        <f>IF(Table5[[#This Row],[Profit_Percentage]]&lt;=24.5%,"low","high")</f>
        <v>high</v>
      </c>
      <c r="Q10694" s="3" t="str">
        <f>IF(Table5[[#This Row],[Profit_Percentage]]&gt;25%,"high_profit","low_profit")&amp;(IF(Table5[[#This Row],[net_sales]]&gt;1000," high_sales"," low_sales"))</f>
        <v>high_profit low_sales</v>
      </c>
      <c r="R10694" s="3"/>
    </row>
    <row r="10695" spans="1:18" ht="14.25" customHeight="1" x14ac:dyDescent="0.3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Table5[[#This Row],[sales]]-(Table5[[#This Row],[sales]]*Table5[[#This Row],[discount]])</f>
        <v>692.67419999999993</v>
      </c>
      <c r="O10695" s="6">
        <f>Table5[[#This Row],[profit]]/Table5[[#This Row],[net_sales]]</f>
        <v>0.14390603836551155</v>
      </c>
      <c r="P10695" s="3" t="str">
        <f>IF(Table5[[#This Row],[Profit_Percentage]]&lt;=24.5%,"low","high")</f>
        <v>low</v>
      </c>
      <c r="Q10695" s="3" t="str">
        <f>IF(Table5[[#This Row],[Profit_Percentage]]&gt;25%,"high_profit","low_profit")&amp;(IF(Table5[[#This Row],[net_sales]]&gt;1000," high_sales"," low_sales"))</f>
        <v>low_profit low_sales</v>
      </c>
      <c r="R10695" s="3"/>
    </row>
    <row r="10696" spans="1:18" ht="14.25" customHeight="1" x14ac:dyDescent="0.3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Table5[[#This Row],[sales]]-(Table5[[#This Row],[sales]]*Table5[[#This Row],[discount]])</f>
        <v>3233.7570000000001</v>
      </c>
      <c r="O10696" s="6">
        <f>Table5[[#This Row],[profit]]/Table5[[#This Row],[net_sales]]</f>
        <v>0.31725327536979436</v>
      </c>
      <c r="P10696" s="3" t="str">
        <f>IF(Table5[[#This Row],[Profit_Percentage]]&lt;=24.5%,"low","high")</f>
        <v>high</v>
      </c>
      <c r="Q10696" s="3" t="str">
        <f>IF(Table5[[#This Row],[Profit_Percentage]]&gt;25%,"high_profit","low_profit")&amp;(IF(Table5[[#This Row],[net_sales]]&gt;1000," high_sales"," low_sales"))</f>
        <v>high_profit high_sales</v>
      </c>
      <c r="R10696" s="3"/>
    </row>
    <row r="10697" spans="1:18" ht="14.25" customHeight="1" x14ac:dyDescent="0.3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Table5[[#This Row],[sales]]-(Table5[[#This Row],[sales]]*Table5[[#This Row],[discount]])</f>
        <v>829.28699999999992</v>
      </c>
      <c r="O10697" s="6">
        <f>Table5[[#This Row],[profit]]/Table5[[#This Row],[net_sales]]</f>
        <v>0.27032860758699945</v>
      </c>
      <c r="P10697" s="3" t="str">
        <f>IF(Table5[[#This Row],[Profit_Percentage]]&lt;=24.5%,"low","high")</f>
        <v>high</v>
      </c>
      <c r="Q10697" s="3" t="str">
        <f>IF(Table5[[#This Row],[Profit_Percentage]]&gt;25%,"high_profit","low_profit")&amp;(IF(Table5[[#This Row],[net_sales]]&gt;1000," high_sales"," low_sales"))</f>
        <v>high_profit low_sales</v>
      </c>
      <c r="R10697" s="3"/>
    </row>
    <row r="10698" spans="1:18" ht="14.25" customHeight="1" x14ac:dyDescent="0.3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Table5[[#This Row],[sales]]-(Table5[[#This Row],[sales]]*Table5[[#This Row],[discount]])</f>
        <v>1197.5768000000003</v>
      </c>
      <c r="O10698" s="6">
        <f>Table5[[#This Row],[profit]]/Table5[[#This Row],[net_sales]]</f>
        <v>0.29729199830858438</v>
      </c>
      <c r="P10698" s="3" t="str">
        <f>IF(Table5[[#This Row],[Profit_Percentage]]&lt;=24.5%,"low","high")</f>
        <v>high</v>
      </c>
      <c r="Q10698" s="3" t="str">
        <f>IF(Table5[[#This Row],[Profit_Percentage]]&gt;25%,"high_profit","low_profit")&amp;(IF(Table5[[#This Row],[net_sales]]&gt;1000," high_sales"," low_sales"))</f>
        <v>high_profit high_sales</v>
      </c>
      <c r="R10698" s="3"/>
    </row>
    <row r="10699" spans="1:18" ht="14.25" customHeight="1" x14ac:dyDescent="0.3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Table5[[#This Row],[sales]]-(Table5[[#This Row],[sales]]*Table5[[#This Row],[discount]])</f>
        <v>1274.3040000000001</v>
      </c>
      <c r="O10699" s="6">
        <f>Table5[[#This Row],[profit]]/Table5[[#This Row],[net_sales]]</f>
        <v>0.26382244739088945</v>
      </c>
      <c r="P10699" s="3" t="str">
        <f>IF(Table5[[#This Row],[Profit_Percentage]]&lt;=24.5%,"low","high")</f>
        <v>high</v>
      </c>
      <c r="Q10699" s="3" t="str">
        <f>IF(Table5[[#This Row],[Profit_Percentage]]&gt;25%,"high_profit","low_profit")&amp;(IF(Table5[[#This Row],[net_sales]]&gt;1000," high_sales"," low_sales"))</f>
        <v>high_profit high_sales</v>
      </c>
      <c r="R10699" s="3"/>
    </row>
    <row r="10700" spans="1:18" ht="14.25" customHeight="1" x14ac:dyDescent="0.3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Table5[[#This Row],[sales]]-(Table5[[#This Row],[sales]]*Table5[[#This Row],[discount]])</f>
        <v>2521.9740000000002</v>
      </c>
      <c r="O10700" s="6">
        <f>Table5[[#This Row],[profit]]/Table5[[#This Row],[net_sales]]</f>
        <v>0.1653625295106135</v>
      </c>
      <c r="P10700" s="3" t="str">
        <f>IF(Table5[[#This Row],[Profit_Percentage]]&lt;=24.5%,"low","high")</f>
        <v>low</v>
      </c>
      <c r="Q10700" s="3" t="str">
        <f>IF(Table5[[#This Row],[Profit_Percentage]]&gt;25%,"high_profit","low_profit")&amp;(IF(Table5[[#This Row],[net_sales]]&gt;1000," high_sales"," low_sales"))</f>
        <v>low_profit high_sales</v>
      </c>
      <c r="R10700" s="3"/>
    </row>
    <row r="10701" spans="1:18" ht="14.25" customHeight="1" x14ac:dyDescent="0.3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Table5[[#This Row],[sales]]-(Table5[[#This Row],[sales]]*Table5[[#This Row],[discount]])</f>
        <v>3899.1792999999998</v>
      </c>
      <c r="O10701" s="6">
        <f>Table5[[#This Row],[profit]]/Table5[[#This Row],[net_sales]]</f>
        <v>0.29383362801500307</v>
      </c>
      <c r="P10701" s="3" t="str">
        <f>IF(Table5[[#This Row],[Profit_Percentage]]&lt;=24.5%,"low","high")</f>
        <v>high</v>
      </c>
      <c r="Q10701" s="3" t="str">
        <f>IF(Table5[[#This Row],[Profit_Percentage]]&gt;25%,"high_profit","low_profit")&amp;(IF(Table5[[#This Row],[net_sales]]&gt;1000," high_sales"," low_sales"))</f>
        <v>high_profit high_sales</v>
      </c>
      <c r="R10701" s="3"/>
    </row>
    <row r="10702" spans="1:18" ht="14.25" customHeight="1" x14ac:dyDescent="0.3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Table5[[#This Row],[sales]]-(Table5[[#This Row],[sales]]*Table5[[#This Row],[discount]])</f>
        <v>3505.4917999999998</v>
      </c>
      <c r="O10702" s="6">
        <f>Table5[[#This Row],[profit]]/Table5[[#This Row],[net_sales]]</f>
        <v>0.12138952942351769</v>
      </c>
      <c r="P10702" s="3" t="str">
        <f>IF(Table5[[#This Row],[Profit_Percentage]]&lt;=24.5%,"low","high")</f>
        <v>low</v>
      </c>
      <c r="Q10702" s="3" t="str">
        <f>IF(Table5[[#This Row],[Profit_Percentage]]&gt;25%,"high_profit","low_profit")&amp;(IF(Table5[[#This Row],[net_sales]]&gt;1000," high_sales"," low_sales"))</f>
        <v>low_profit high_sales</v>
      </c>
      <c r="R10702" s="3"/>
    </row>
    <row r="10703" spans="1:18" ht="14.25" customHeight="1" x14ac:dyDescent="0.3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Table5[[#This Row],[sales]]-(Table5[[#This Row],[sales]]*Table5[[#This Row],[discount]])</f>
        <v>923.27300000000014</v>
      </c>
      <c r="O10703" s="6">
        <f>Table5[[#This Row],[profit]]/Table5[[#This Row],[net_sales]]</f>
        <v>0.10429201330484049</v>
      </c>
      <c r="P10703" s="3" t="str">
        <f>IF(Table5[[#This Row],[Profit_Percentage]]&lt;=24.5%,"low","high")</f>
        <v>low</v>
      </c>
      <c r="Q10703" s="3" t="str">
        <f>IF(Table5[[#This Row],[Profit_Percentage]]&gt;25%,"high_profit","low_profit")&amp;(IF(Table5[[#This Row],[net_sales]]&gt;1000," high_sales"," low_sales"))</f>
        <v>low_profit low_sales</v>
      </c>
      <c r="R10703" s="3"/>
    </row>
    <row r="10704" spans="1:18" ht="14.25" customHeight="1" x14ac:dyDescent="0.3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Table5[[#This Row],[sales]]-(Table5[[#This Row],[sales]]*Table5[[#This Row],[discount]])</f>
        <v>1810.89</v>
      </c>
      <c r="O10704" s="6">
        <f>Table5[[#This Row],[profit]]/Table5[[#This Row],[net_sales]]</f>
        <v>0.22778854596358694</v>
      </c>
      <c r="P10704" s="3" t="str">
        <f>IF(Table5[[#This Row],[Profit_Percentage]]&lt;=24.5%,"low","high")</f>
        <v>low</v>
      </c>
      <c r="Q10704" s="3" t="str">
        <f>IF(Table5[[#This Row],[Profit_Percentage]]&gt;25%,"high_profit","low_profit")&amp;(IF(Table5[[#This Row],[net_sales]]&gt;1000," high_sales"," low_sales"))</f>
        <v>low_profit high_sales</v>
      </c>
      <c r="R10704" s="3"/>
    </row>
    <row r="10705" spans="1:18" ht="14.25" customHeight="1" x14ac:dyDescent="0.3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Table5[[#This Row],[sales]]-(Table5[[#This Row],[sales]]*Table5[[#This Row],[discount]])</f>
        <v>3496.9880000000003</v>
      </c>
      <c r="O10705" s="6">
        <f>Table5[[#This Row],[profit]]/Table5[[#This Row],[net_sales]]</f>
        <v>0.20176506181891388</v>
      </c>
      <c r="P10705" s="3" t="str">
        <f>IF(Table5[[#This Row],[Profit_Percentage]]&lt;=24.5%,"low","high")</f>
        <v>low</v>
      </c>
      <c r="Q10705" s="3" t="str">
        <f>IF(Table5[[#This Row],[Profit_Percentage]]&gt;25%,"high_profit","low_profit")&amp;(IF(Table5[[#This Row],[net_sales]]&gt;1000," high_sales"," low_sales"))</f>
        <v>low_profit high_sales</v>
      </c>
      <c r="R10705" s="3"/>
    </row>
    <row r="10706" spans="1:18" ht="14.25" customHeight="1" x14ac:dyDescent="0.3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Table5[[#This Row],[sales]]-(Table5[[#This Row],[sales]]*Table5[[#This Row],[discount]])</f>
        <v>2700.99</v>
      </c>
      <c r="O10706" s="6">
        <f>Table5[[#This Row],[profit]]/Table5[[#This Row],[net_sales]]</f>
        <v>0.17528017504692725</v>
      </c>
      <c r="P10706" s="3" t="str">
        <f>IF(Table5[[#This Row],[Profit_Percentage]]&lt;=24.5%,"low","high")</f>
        <v>low</v>
      </c>
      <c r="Q10706" s="3" t="str">
        <f>IF(Table5[[#This Row],[Profit_Percentage]]&gt;25%,"high_profit","low_profit")&amp;(IF(Table5[[#This Row],[net_sales]]&gt;1000," high_sales"," low_sales"))</f>
        <v>low_profit high_sales</v>
      </c>
      <c r="R10706" s="3"/>
    </row>
    <row r="10707" spans="1:18" ht="14.25" customHeight="1" x14ac:dyDescent="0.3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Table5[[#This Row],[sales]]-(Table5[[#This Row],[sales]]*Table5[[#This Row],[discount]])</f>
        <v>585.14940000000001</v>
      </c>
      <c r="O10707" s="6">
        <f>Table5[[#This Row],[profit]]/Table5[[#This Row],[net_sales]]</f>
        <v>0.13721282120429415</v>
      </c>
      <c r="P10707" s="3" t="str">
        <f>IF(Table5[[#This Row],[Profit_Percentage]]&lt;=24.5%,"low","high")</f>
        <v>low</v>
      </c>
      <c r="Q10707" s="3" t="str">
        <f>IF(Table5[[#This Row],[Profit_Percentage]]&gt;25%,"high_profit","low_profit")&amp;(IF(Table5[[#This Row],[net_sales]]&gt;1000," high_sales"," low_sales"))</f>
        <v>low_profit low_sales</v>
      </c>
      <c r="R10707" s="3"/>
    </row>
    <row r="10708" spans="1:18" ht="14.25" customHeight="1" x14ac:dyDescent="0.3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Table5[[#This Row],[sales]]-(Table5[[#This Row],[sales]]*Table5[[#This Row],[discount]])</f>
        <v>2831.1324000000004</v>
      </c>
      <c r="O10708" s="6">
        <f>Table5[[#This Row],[profit]]/Table5[[#This Row],[net_sales]]</f>
        <v>0.39495503636636703</v>
      </c>
      <c r="P10708" s="3" t="str">
        <f>IF(Table5[[#This Row],[Profit_Percentage]]&lt;=24.5%,"low","high")</f>
        <v>high</v>
      </c>
      <c r="Q10708" s="3" t="str">
        <f>IF(Table5[[#This Row],[Profit_Percentage]]&gt;25%,"high_profit","low_profit")&amp;(IF(Table5[[#This Row],[net_sales]]&gt;1000," high_sales"," low_sales"))</f>
        <v>high_profit high_sales</v>
      </c>
      <c r="R10708" s="3"/>
    </row>
    <row r="10709" spans="1:18" ht="14.25" customHeight="1" x14ac:dyDescent="0.3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Table5[[#This Row],[sales]]-(Table5[[#This Row],[sales]]*Table5[[#This Row],[discount]])</f>
        <v>1371.2864</v>
      </c>
      <c r="O10709" s="6">
        <f>Table5[[#This Row],[profit]]/Table5[[#This Row],[net_sales]]</f>
        <v>0.15572968564407844</v>
      </c>
      <c r="P10709" s="3" t="str">
        <f>IF(Table5[[#This Row],[Profit_Percentage]]&lt;=24.5%,"low","high")</f>
        <v>low</v>
      </c>
      <c r="Q10709" s="3" t="str">
        <f>IF(Table5[[#This Row],[Profit_Percentage]]&gt;25%,"high_profit","low_profit")&amp;(IF(Table5[[#This Row],[net_sales]]&gt;1000," high_sales"," low_sales"))</f>
        <v>low_profit high_sales</v>
      </c>
      <c r="R10709" s="3"/>
    </row>
    <row r="10710" spans="1:18" ht="14.25" customHeight="1" x14ac:dyDescent="0.3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Table5[[#This Row],[sales]]-(Table5[[#This Row],[sales]]*Table5[[#This Row],[discount]])</f>
        <v>2211.712</v>
      </c>
      <c r="O10710" s="6">
        <f>Table5[[#This Row],[profit]]/Table5[[#This Row],[net_sales]]</f>
        <v>0.32088716794953415</v>
      </c>
      <c r="P10710" s="3" t="str">
        <f>IF(Table5[[#This Row],[Profit_Percentage]]&lt;=24.5%,"low","high")</f>
        <v>high</v>
      </c>
      <c r="Q10710" s="3" t="str">
        <f>IF(Table5[[#This Row],[Profit_Percentage]]&gt;25%,"high_profit","low_profit")&amp;(IF(Table5[[#This Row],[net_sales]]&gt;1000," high_sales"," low_sales"))</f>
        <v>high_profit high_sales</v>
      </c>
      <c r="R10710" s="3"/>
    </row>
    <row r="10711" spans="1:18" ht="14.25" customHeight="1" x14ac:dyDescent="0.3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Table5[[#This Row],[sales]]-(Table5[[#This Row],[sales]]*Table5[[#This Row],[discount]])</f>
        <v>113.73180000000001</v>
      </c>
      <c r="O10711" s="6">
        <f>Table5[[#This Row],[profit]]/Table5[[#This Row],[net_sales]]</f>
        <v>0.10252189800917597</v>
      </c>
      <c r="P10711" s="3" t="str">
        <f>IF(Table5[[#This Row],[Profit_Percentage]]&lt;=24.5%,"low","high")</f>
        <v>low</v>
      </c>
      <c r="Q10711" s="3" t="str">
        <f>IF(Table5[[#This Row],[Profit_Percentage]]&gt;25%,"high_profit","low_profit")&amp;(IF(Table5[[#This Row],[net_sales]]&gt;1000," high_sales"," low_sales"))</f>
        <v>low_profit low_sales</v>
      </c>
      <c r="R10711" s="3"/>
    </row>
    <row r="10712" spans="1:18" ht="14.25" customHeight="1" x14ac:dyDescent="0.3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Table5[[#This Row],[sales]]-(Table5[[#This Row],[sales]]*Table5[[#This Row],[discount]])</f>
        <v>3744.8175000000001</v>
      </c>
      <c r="O10712" s="6">
        <f>Table5[[#This Row],[profit]]/Table5[[#This Row],[net_sales]]</f>
        <v>0.22020298719497011</v>
      </c>
      <c r="P10712" s="3" t="str">
        <f>IF(Table5[[#This Row],[Profit_Percentage]]&lt;=24.5%,"low","high")</f>
        <v>low</v>
      </c>
      <c r="Q10712" s="3" t="str">
        <f>IF(Table5[[#This Row],[Profit_Percentage]]&gt;25%,"high_profit","low_profit")&amp;(IF(Table5[[#This Row],[net_sales]]&gt;1000," high_sales"," low_sales"))</f>
        <v>low_profit high_sales</v>
      </c>
      <c r="R10712" s="3"/>
    </row>
    <row r="10713" spans="1:18" ht="14.25" customHeight="1" x14ac:dyDescent="0.3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Table5[[#This Row],[sales]]-(Table5[[#This Row],[sales]]*Table5[[#This Row],[discount]])</f>
        <v>2718.8526999999999</v>
      </c>
      <c r="O10713" s="6">
        <f>Table5[[#This Row],[profit]]/Table5[[#This Row],[net_sales]]</f>
        <v>0.22435566296033618</v>
      </c>
      <c r="P10713" s="3" t="str">
        <f>IF(Table5[[#This Row],[Profit_Percentage]]&lt;=24.5%,"low","high")</f>
        <v>low</v>
      </c>
      <c r="Q10713" s="3" t="str">
        <f>IF(Table5[[#This Row],[Profit_Percentage]]&gt;25%,"high_profit","low_profit")&amp;(IF(Table5[[#This Row],[net_sales]]&gt;1000," high_sales"," low_sales"))</f>
        <v>low_profit high_sales</v>
      </c>
      <c r="R10713" s="3"/>
    </row>
    <row r="10714" spans="1:18" ht="14.25" customHeight="1" x14ac:dyDescent="0.3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Table5[[#This Row],[sales]]-(Table5[[#This Row],[sales]]*Table5[[#This Row],[discount]])</f>
        <v>873.45319999999992</v>
      </c>
      <c r="O10714" s="6">
        <f>Table5[[#This Row],[profit]]/Table5[[#This Row],[net_sales]]</f>
        <v>0.15830270013321837</v>
      </c>
      <c r="P10714" s="3" t="str">
        <f>IF(Table5[[#This Row],[Profit_Percentage]]&lt;=24.5%,"low","high")</f>
        <v>low</v>
      </c>
      <c r="Q10714" s="3" t="str">
        <f>IF(Table5[[#This Row],[Profit_Percentage]]&gt;25%,"high_profit","low_profit")&amp;(IF(Table5[[#This Row],[net_sales]]&gt;1000," high_sales"," low_sales"))</f>
        <v>low_profit low_sales</v>
      </c>
      <c r="R10714" s="3"/>
    </row>
    <row r="10715" spans="1:18" ht="14.25" customHeight="1" x14ac:dyDescent="0.3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Table5[[#This Row],[sales]]-(Table5[[#This Row],[sales]]*Table5[[#This Row],[discount]])</f>
        <v>1932.3304000000001</v>
      </c>
      <c r="O10715" s="6">
        <f>Table5[[#This Row],[profit]]/Table5[[#This Row],[net_sales]]</f>
        <v>0.17699354106316392</v>
      </c>
      <c r="P10715" s="3" t="str">
        <f>IF(Table5[[#This Row],[Profit_Percentage]]&lt;=24.5%,"low","high")</f>
        <v>low</v>
      </c>
      <c r="Q10715" s="3" t="str">
        <f>IF(Table5[[#This Row],[Profit_Percentage]]&gt;25%,"high_profit","low_profit")&amp;(IF(Table5[[#This Row],[net_sales]]&gt;1000," high_sales"," low_sales"))</f>
        <v>low_profit high_sales</v>
      </c>
      <c r="R10715" s="3"/>
    </row>
    <row r="10716" spans="1:18" ht="14.25" customHeight="1" x14ac:dyDescent="0.3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Table5[[#This Row],[sales]]-(Table5[[#This Row],[sales]]*Table5[[#This Row],[discount]])</f>
        <v>1491.0937000000001</v>
      </c>
      <c r="O10716" s="6">
        <f>Table5[[#This Row],[profit]]/Table5[[#This Row],[net_sales]]</f>
        <v>0.17912355206114811</v>
      </c>
      <c r="P10716" s="3" t="str">
        <f>IF(Table5[[#This Row],[Profit_Percentage]]&lt;=24.5%,"low","high")</f>
        <v>low</v>
      </c>
      <c r="Q10716" s="3" t="str">
        <f>IF(Table5[[#This Row],[Profit_Percentage]]&gt;25%,"high_profit","low_profit")&amp;(IF(Table5[[#This Row],[net_sales]]&gt;1000," high_sales"," low_sales"))</f>
        <v>low_profit high_sales</v>
      </c>
      <c r="R10716" s="3"/>
    </row>
    <row r="10717" spans="1:18" ht="14.25" customHeight="1" x14ac:dyDescent="0.3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Table5[[#This Row],[sales]]-(Table5[[#This Row],[sales]]*Table5[[#This Row],[discount]])</f>
        <v>436.04730000000006</v>
      </c>
      <c r="O10717" s="6">
        <f>Table5[[#This Row],[profit]]/Table5[[#This Row],[net_sales]]</f>
        <v>0.20211110124979556</v>
      </c>
      <c r="P10717" s="3" t="str">
        <f>IF(Table5[[#This Row],[Profit_Percentage]]&lt;=24.5%,"low","high")</f>
        <v>low</v>
      </c>
      <c r="Q10717" s="3" t="str">
        <f>IF(Table5[[#This Row],[Profit_Percentage]]&gt;25%,"high_profit","low_profit")&amp;(IF(Table5[[#This Row],[net_sales]]&gt;1000," high_sales"," low_sales"))</f>
        <v>low_profit low_sales</v>
      </c>
      <c r="R10717" s="3"/>
    </row>
    <row r="10718" spans="1:18" ht="14.25" customHeight="1" x14ac:dyDescent="0.3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Table5[[#This Row],[sales]]-(Table5[[#This Row],[sales]]*Table5[[#This Row],[discount]])</f>
        <v>1528.8139999999999</v>
      </c>
      <c r="O10718" s="6">
        <f>Table5[[#This Row],[profit]]/Table5[[#This Row],[net_sales]]</f>
        <v>0.35154701618378698</v>
      </c>
      <c r="P10718" s="3" t="str">
        <f>IF(Table5[[#This Row],[Profit_Percentage]]&lt;=24.5%,"low","high")</f>
        <v>high</v>
      </c>
      <c r="Q10718" s="3" t="str">
        <f>IF(Table5[[#This Row],[Profit_Percentage]]&gt;25%,"high_profit","low_profit")&amp;(IF(Table5[[#This Row],[net_sales]]&gt;1000," high_sales"," low_sales"))</f>
        <v>high_profit high_sales</v>
      </c>
      <c r="R10718" s="3"/>
    </row>
    <row r="10719" spans="1:18" ht="14.25" customHeight="1" x14ac:dyDescent="0.3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Table5[[#This Row],[sales]]-(Table5[[#This Row],[sales]]*Table5[[#This Row],[discount]])</f>
        <v>2206.1261999999997</v>
      </c>
      <c r="O10719" s="6">
        <f>Table5[[#This Row],[profit]]/Table5[[#This Row],[net_sales]]</f>
        <v>0.23726657160410866</v>
      </c>
      <c r="P10719" s="3" t="str">
        <f>IF(Table5[[#This Row],[Profit_Percentage]]&lt;=24.5%,"low","high")</f>
        <v>low</v>
      </c>
      <c r="Q10719" s="3" t="str">
        <f>IF(Table5[[#This Row],[Profit_Percentage]]&gt;25%,"high_profit","low_profit")&amp;(IF(Table5[[#This Row],[net_sales]]&gt;1000," high_sales"," low_sales"))</f>
        <v>low_profit high_sales</v>
      </c>
      <c r="R10719" s="3"/>
    </row>
    <row r="10720" spans="1:18" ht="14.25" customHeight="1" x14ac:dyDescent="0.3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Table5[[#This Row],[sales]]-(Table5[[#This Row],[sales]]*Table5[[#This Row],[discount]])</f>
        <v>534.51089999999999</v>
      </c>
      <c r="O10720" s="6">
        <f>Table5[[#This Row],[profit]]/Table5[[#This Row],[net_sales]]</f>
        <v>0.13423486780157337</v>
      </c>
      <c r="P10720" s="3" t="str">
        <f>IF(Table5[[#This Row],[Profit_Percentage]]&lt;=24.5%,"low","high")</f>
        <v>low</v>
      </c>
      <c r="Q10720" s="3" t="str">
        <f>IF(Table5[[#This Row],[Profit_Percentage]]&gt;25%,"high_profit","low_profit")&amp;(IF(Table5[[#This Row],[net_sales]]&gt;1000," high_sales"," low_sales"))</f>
        <v>low_profit low_sales</v>
      </c>
      <c r="R10720" s="3"/>
    </row>
    <row r="10721" spans="1:18" ht="14.25" customHeight="1" x14ac:dyDescent="0.3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Table5[[#This Row],[sales]]-(Table5[[#This Row],[sales]]*Table5[[#This Row],[discount]])</f>
        <v>2402.5729000000001</v>
      </c>
      <c r="O10721" s="6">
        <f>Table5[[#This Row],[profit]]/Table5[[#This Row],[net_sales]]</f>
        <v>0.18702450194123141</v>
      </c>
      <c r="P10721" s="3" t="str">
        <f>IF(Table5[[#This Row],[Profit_Percentage]]&lt;=24.5%,"low","high")</f>
        <v>low</v>
      </c>
      <c r="Q10721" s="3" t="str">
        <f>IF(Table5[[#This Row],[Profit_Percentage]]&gt;25%,"high_profit","low_profit")&amp;(IF(Table5[[#This Row],[net_sales]]&gt;1000," high_sales"," low_sales"))</f>
        <v>low_profit high_sales</v>
      </c>
      <c r="R10721" s="3"/>
    </row>
    <row r="10722" spans="1:18" ht="14.25" customHeight="1" x14ac:dyDescent="0.3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Table5[[#This Row],[sales]]-(Table5[[#This Row],[sales]]*Table5[[#This Row],[discount]])</f>
        <v>1521.2413999999999</v>
      </c>
      <c r="O10722" s="6">
        <f>Table5[[#This Row],[profit]]/Table5[[#This Row],[net_sales]]</f>
        <v>0.4818827570693251</v>
      </c>
      <c r="P10722" s="3" t="str">
        <f>IF(Table5[[#This Row],[Profit_Percentage]]&lt;=24.5%,"low","high")</f>
        <v>high</v>
      </c>
      <c r="Q10722" s="3" t="str">
        <f>IF(Table5[[#This Row],[Profit_Percentage]]&gt;25%,"high_profit","low_profit")&amp;(IF(Table5[[#This Row],[net_sales]]&gt;1000," high_sales"," low_sales"))</f>
        <v>high_profit high_sales</v>
      </c>
      <c r="R10722" s="3"/>
    </row>
    <row r="10723" spans="1:18" ht="14.25" customHeight="1" x14ac:dyDescent="0.3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Table5[[#This Row],[sales]]-(Table5[[#This Row],[sales]]*Table5[[#This Row],[discount]])</f>
        <v>2353.4664000000002</v>
      </c>
      <c r="O10723" s="6">
        <f>Table5[[#This Row],[profit]]/Table5[[#This Row],[net_sales]]</f>
        <v>0.1179111798664302</v>
      </c>
      <c r="P10723" s="3" t="str">
        <f>IF(Table5[[#This Row],[Profit_Percentage]]&lt;=24.5%,"low","high")</f>
        <v>low</v>
      </c>
      <c r="Q10723" s="3" t="str">
        <f>IF(Table5[[#This Row],[Profit_Percentage]]&gt;25%,"high_profit","low_profit")&amp;(IF(Table5[[#This Row],[net_sales]]&gt;1000," high_sales"," low_sales"))</f>
        <v>low_profit high_sales</v>
      </c>
      <c r="R10723" s="3"/>
    </row>
    <row r="10724" spans="1:18" ht="14.25" customHeight="1" x14ac:dyDescent="0.3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Table5[[#This Row],[sales]]-(Table5[[#This Row],[sales]]*Table5[[#This Row],[discount]])</f>
        <v>1026.0203999999999</v>
      </c>
      <c r="O10724" s="6">
        <f>Table5[[#This Row],[profit]]/Table5[[#This Row],[net_sales]]</f>
        <v>0.35330681534207314</v>
      </c>
      <c r="P10724" s="3" t="str">
        <f>IF(Table5[[#This Row],[Profit_Percentage]]&lt;=24.5%,"low","high")</f>
        <v>high</v>
      </c>
      <c r="Q10724" s="3" t="str">
        <f>IF(Table5[[#This Row],[Profit_Percentage]]&gt;25%,"high_profit","low_profit")&amp;(IF(Table5[[#This Row],[net_sales]]&gt;1000," high_sales"," low_sales"))</f>
        <v>high_profit high_sales</v>
      </c>
      <c r="R10724" s="3"/>
    </row>
    <row r="10725" spans="1:18" ht="14.25" customHeight="1" x14ac:dyDescent="0.3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Table5[[#This Row],[sales]]-(Table5[[#This Row],[sales]]*Table5[[#This Row],[discount]])</f>
        <v>110.627</v>
      </c>
      <c r="O10725" s="6">
        <f>Table5[[#This Row],[profit]]/Table5[[#This Row],[net_sales]]</f>
        <v>0.4081282146311479</v>
      </c>
      <c r="P10725" s="3" t="str">
        <f>IF(Table5[[#This Row],[Profit_Percentage]]&lt;=24.5%,"low","high")</f>
        <v>high</v>
      </c>
      <c r="Q10725" s="3" t="str">
        <f>IF(Table5[[#This Row],[Profit_Percentage]]&gt;25%,"high_profit","low_profit")&amp;(IF(Table5[[#This Row],[net_sales]]&gt;1000," high_sales"," low_sales"))</f>
        <v>high_profit low_sales</v>
      </c>
      <c r="R10725" s="3"/>
    </row>
    <row r="10726" spans="1:18" ht="14.25" customHeight="1" x14ac:dyDescent="0.3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Table5[[#This Row],[sales]]-(Table5[[#This Row],[sales]]*Table5[[#This Row],[discount]])</f>
        <v>1624.1279999999999</v>
      </c>
      <c r="O10726" s="6">
        <f>Table5[[#This Row],[profit]]/Table5[[#This Row],[net_sales]]</f>
        <v>0.22538248216889312</v>
      </c>
      <c r="P10726" s="3" t="str">
        <f>IF(Table5[[#This Row],[Profit_Percentage]]&lt;=24.5%,"low","high")</f>
        <v>low</v>
      </c>
      <c r="Q10726" s="3" t="str">
        <f>IF(Table5[[#This Row],[Profit_Percentage]]&gt;25%,"high_profit","low_profit")&amp;(IF(Table5[[#This Row],[net_sales]]&gt;1000," high_sales"," low_sales"))</f>
        <v>low_profit high_sales</v>
      </c>
      <c r="R10726" s="3"/>
    </row>
    <row r="10727" spans="1:18" ht="14.25" customHeight="1" x14ac:dyDescent="0.3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Table5[[#This Row],[sales]]-(Table5[[#This Row],[sales]]*Table5[[#This Row],[discount]])</f>
        <v>1108.6469999999999</v>
      </c>
      <c r="O10727" s="6">
        <f>Table5[[#This Row],[profit]]/Table5[[#This Row],[net_sales]]</f>
        <v>0.29303285897134074</v>
      </c>
      <c r="P10727" s="3" t="str">
        <f>IF(Table5[[#This Row],[Profit_Percentage]]&lt;=24.5%,"low","high")</f>
        <v>high</v>
      </c>
      <c r="Q10727" s="3" t="str">
        <f>IF(Table5[[#This Row],[Profit_Percentage]]&gt;25%,"high_profit","low_profit")&amp;(IF(Table5[[#This Row],[net_sales]]&gt;1000," high_sales"," low_sales"))</f>
        <v>high_profit high_sales</v>
      </c>
      <c r="R10727" s="3"/>
    </row>
    <row r="10728" spans="1:18" ht="14.25" customHeight="1" x14ac:dyDescent="0.3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Table5[[#This Row],[sales]]-(Table5[[#This Row],[sales]]*Table5[[#This Row],[discount]])</f>
        <v>3182.9787000000001</v>
      </c>
      <c r="O10728" s="6">
        <f>Table5[[#This Row],[profit]]/Table5[[#This Row],[net_sales]]</f>
        <v>0.14162205986486806</v>
      </c>
      <c r="P10728" s="3" t="str">
        <f>IF(Table5[[#This Row],[Profit_Percentage]]&lt;=24.5%,"low","high")</f>
        <v>low</v>
      </c>
      <c r="Q10728" s="3" t="str">
        <f>IF(Table5[[#This Row],[Profit_Percentage]]&gt;25%,"high_profit","low_profit")&amp;(IF(Table5[[#This Row],[net_sales]]&gt;1000," high_sales"," low_sales"))</f>
        <v>low_profit high_sales</v>
      </c>
      <c r="R10728" s="3"/>
    </row>
    <row r="10729" spans="1:18" ht="14.25" customHeight="1" x14ac:dyDescent="0.3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Table5[[#This Row],[sales]]-(Table5[[#This Row],[sales]]*Table5[[#This Row],[discount]])</f>
        <v>3353.6448</v>
      </c>
      <c r="O10729" s="6">
        <f>Table5[[#This Row],[profit]]/Table5[[#This Row],[net_sales]]</f>
        <v>0.32873189194037483</v>
      </c>
      <c r="P10729" s="3" t="str">
        <f>IF(Table5[[#This Row],[Profit_Percentage]]&lt;=24.5%,"low","high")</f>
        <v>high</v>
      </c>
      <c r="Q10729" s="3" t="str">
        <f>IF(Table5[[#This Row],[Profit_Percentage]]&gt;25%,"high_profit","low_profit")&amp;(IF(Table5[[#This Row],[net_sales]]&gt;1000," high_sales"," low_sales"))</f>
        <v>high_profit high_sales</v>
      </c>
      <c r="R10729" s="3"/>
    </row>
    <row r="10730" spans="1:18" ht="14.25" customHeight="1" x14ac:dyDescent="0.3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Table5[[#This Row],[sales]]-(Table5[[#This Row],[sales]]*Table5[[#This Row],[discount]])</f>
        <v>789.5447999999999</v>
      </c>
      <c r="O10730" s="6">
        <f>Table5[[#This Row],[profit]]/Table5[[#This Row],[net_sales]]</f>
        <v>0.28131399256888279</v>
      </c>
      <c r="P10730" s="3" t="str">
        <f>IF(Table5[[#This Row],[Profit_Percentage]]&lt;=24.5%,"low","high")</f>
        <v>high</v>
      </c>
      <c r="Q10730" s="3" t="str">
        <f>IF(Table5[[#This Row],[Profit_Percentage]]&gt;25%,"high_profit","low_profit")&amp;(IF(Table5[[#This Row],[net_sales]]&gt;1000," high_sales"," low_sales"))</f>
        <v>high_profit low_sales</v>
      </c>
      <c r="R10730" s="3"/>
    </row>
    <row r="10731" spans="1:18" ht="14.25" customHeight="1" x14ac:dyDescent="0.3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Table5[[#This Row],[sales]]-(Table5[[#This Row],[sales]]*Table5[[#This Row],[discount]])</f>
        <v>2358.1923999999999</v>
      </c>
      <c r="O10731" s="6">
        <f>Table5[[#This Row],[profit]]/Table5[[#This Row],[net_sales]]</f>
        <v>0.31340954198648086</v>
      </c>
      <c r="P10731" s="3" t="str">
        <f>IF(Table5[[#This Row],[Profit_Percentage]]&lt;=24.5%,"low","high")</f>
        <v>high</v>
      </c>
      <c r="Q10731" s="3" t="str">
        <f>IF(Table5[[#This Row],[Profit_Percentage]]&gt;25%,"high_profit","low_profit")&amp;(IF(Table5[[#This Row],[net_sales]]&gt;1000," high_sales"," low_sales"))</f>
        <v>high_profit high_sales</v>
      </c>
      <c r="R10731" s="3"/>
    </row>
    <row r="10732" spans="1:18" ht="14.25" customHeight="1" x14ac:dyDescent="0.3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Table5[[#This Row],[sales]]-(Table5[[#This Row],[sales]]*Table5[[#This Row],[discount]])</f>
        <v>571.48739999999998</v>
      </c>
      <c r="O10732" s="6">
        <f>Table5[[#This Row],[profit]]/Table5[[#This Row],[net_sales]]</f>
        <v>0.2069336961759787</v>
      </c>
      <c r="P10732" s="3" t="str">
        <f>IF(Table5[[#This Row],[Profit_Percentage]]&lt;=24.5%,"low","high")</f>
        <v>low</v>
      </c>
      <c r="Q10732" s="3" t="str">
        <f>IF(Table5[[#This Row],[Profit_Percentage]]&gt;25%,"high_profit","low_profit")&amp;(IF(Table5[[#This Row],[net_sales]]&gt;1000," high_sales"," low_sales"))</f>
        <v>low_profit low_sales</v>
      </c>
      <c r="R10732" s="3"/>
    </row>
    <row r="10733" spans="1:18" ht="14.25" customHeight="1" x14ac:dyDescent="0.3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Table5[[#This Row],[sales]]-(Table5[[#This Row],[sales]]*Table5[[#This Row],[discount]])</f>
        <v>754.85649999999987</v>
      </c>
      <c r="O10733" s="6">
        <f>Table5[[#This Row],[profit]]/Table5[[#This Row],[net_sales]]</f>
        <v>8.8851324721983593E-2</v>
      </c>
      <c r="P10733" s="3" t="str">
        <f>IF(Table5[[#This Row],[Profit_Percentage]]&lt;=24.5%,"low","high")</f>
        <v>low</v>
      </c>
      <c r="Q10733" s="3" t="str">
        <f>IF(Table5[[#This Row],[Profit_Percentage]]&gt;25%,"high_profit","low_profit")&amp;(IF(Table5[[#This Row],[net_sales]]&gt;1000," high_sales"," low_sales"))</f>
        <v>low_profit low_sales</v>
      </c>
      <c r="R10733" s="3"/>
    </row>
    <row r="10734" spans="1:18" ht="14.25" customHeight="1" x14ac:dyDescent="0.3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Table5[[#This Row],[sales]]-(Table5[[#This Row],[sales]]*Table5[[#This Row],[discount]])</f>
        <v>2439.0744000000004</v>
      </c>
      <c r="O10734" s="6">
        <f>Table5[[#This Row],[profit]]/Table5[[#This Row],[net_sales]]</f>
        <v>0.19035909687707761</v>
      </c>
      <c r="P10734" s="3" t="str">
        <f>IF(Table5[[#This Row],[Profit_Percentage]]&lt;=24.5%,"low","high")</f>
        <v>low</v>
      </c>
      <c r="Q10734" s="3" t="str">
        <f>IF(Table5[[#This Row],[Profit_Percentage]]&gt;25%,"high_profit","low_profit")&amp;(IF(Table5[[#This Row],[net_sales]]&gt;1000," high_sales"," low_sales"))</f>
        <v>low_profit high_sales</v>
      </c>
      <c r="R10734" s="3"/>
    </row>
    <row r="10735" spans="1:18" ht="14.25" customHeight="1" x14ac:dyDescent="0.3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Table5[[#This Row],[sales]]-(Table5[[#This Row],[sales]]*Table5[[#This Row],[discount]])</f>
        <v>3285.366</v>
      </c>
      <c r="O10735" s="6">
        <f>Table5[[#This Row],[profit]]/Table5[[#This Row],[net_sales]]</f>
        <v>0.15250964428316358</v>
      </c>
      <c r="P10735" s="3" t="str">
        <f>IF(Table5[[#This Row],[Profit_Percentage]]&lt;=24.5%,"low","high")</f>
        <v>low</v>
      </c>
      <c r="Q10735" s="3" t="str">
        <f>IF(Table5[[#This Row],[Profit_Percentage]]&gt;25%,"high_profit","low_profit")&amp;(IF(Table5[[#This Row],[net_sales]]&gt;1000," high_sales"," low_sales"))</f>
        <v>low_profit high_sales</v>
      </c>
      <c r="R10735" s="3"/>
    </row>
    <row r="10736" spans="1:18" ht="14.25" customHeight="1" x14ac:dyDescent="0.3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Table5[[#This Row],[sales]]-(Table5[[#This Row],[sales]]*Table5[[#This Row],[discount]])</f>
        <v>3833.2210999999998</v>
      </c>
      <c r="O10736" s="6">
        <f>Table5[[#This Row],[profit]]/Table5[[#This Row],[net_sales]]</f>
        <v>0.28143171809212886</v>
      </c>
      <c r="P10736" s="3" t="str">
        <f>IF(Table5[[#This Row],[Profit_Percentage]]&lt;=24.5%,"low","high")</f>
        <v>high</v>
      </c>
      <c r="Q10736" s="3" t="str">
        <f>IF(Table5[[#This Row],[Profit_Percentage]]&gt;25%,"high_profit","low_profit")&amp;(IF(Table5[[#This Row],[net_sales]]&gt;1000," high_sales"," low_sales"))</f>
        <v>high_profit high_sales</v>
      </c>
      <c r="R10736" s="3"/>
    </row>
    <row r="10737" spans="1:18" ht="14.25" customHeight="1" x14ac:dyDescent="0.3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Table5[[#This Row],[sales]]-(Table5[[#This Row],[sales]]*Table5[[#This Row],[discount]])</f>
        <v>2584.1397000000002</v>
      </c>
      <c r="O10737" s="6">
        <f>Table5[[#This Row],[profit]]/Table5[[#This Row],[net_sales]]</f>
        <v>0.28575854471025697</v>
      </c>
      <c r="P10737" s="3" t="str">
        <f>IF(Table5[[#This Row],[Profit_Percentage]]&lt;=24.5%,"low","high")</f>
        <v>high</v>
      </c>
      <c r="Q10737" s="3" t="str">
        <f>IF(Table5[[#This Row],[Profit_Percentage]]&gt;25%,"high_profit","low_profit")&amp;(IF(Table5[[#This Row],[net_sales]]&gt;1000," high_sales"," low_sales"))</f>
        <v>high_profit high_sales</v>
      </c>
      <c r="R10737" s="3"/>
    </row>
    <row r="10738" spans="1:18" ht="14.25" customHeight="1" x14ac:dyDescent="0.3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Table5[[#This Row],[sales]]-(Table5[[#This Row],[sales]]*Table5[[#This Row],[discount]])</f>
        <v>140.184</v>
      </c>
      <c r="O10738" s="6">
        <f>Table5[[#This Row],[profit]]/Table5[[#This Row],[net_sales]]</f>
        <v>0.19859613079952063</v>
      </c>
      <c r="P10738" s="3" t="str">
        <f>IF(Table5[[#This Row],[Profit_Percentage]]&lt;=24.5%,"low","high")</f>
        <v>low</v>
      </c>
      <c r="Q10738" s="3" t="str">
        <f>IF(Table5[[#This Row],[Profit_Percentage]]&gt;25%,"high_profit","low_profit")&amp;(IF(Table5[[#This Row],[net_sales]]&gt;1000," high_sales"," low_sales"))</f>
        <v>low_profit low_sales</v>
      </c>
      <c r="R10738" s="3"/>
    </row>
    <row r="10739" spans="1:18" ht="14.25" customHeight="1" x14ac:dyDescent="0.3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Table5[[#This Row],[sales]]-(Table5[[#This Row],[sales]]*Table5[[#This Row],[discount]])</f>
        <v>3313.2096000000001</v>
      </c>
      <c r="O10739" s="6">
        <f>Table5[[#This Row],[profit]]/Table5[[#This Row],[net_sales]]</f>
        <v>0.31062326995551387</v>
      </c>
      <c r="P10739" s="3" t="str">
        <f>IF(Table5[[#This Row],[Profit_Percentage]]&lt;=24.5%,"low","high")</f>
        <v>high</v>
      </c>
      <c r="Q10739" s="3" t="str">
        <f>IF(Table5[[#This Row],[Profit_Percentage]]&gt;25%,"high_profit","low_profit")&amp;(IF(Table5[[#This Row],[net_sales]]&gt;1000," high_sales"," low_sales"))</f>
        <v>high_profit high_sales</v>
      </c>
      <c r="R10739" s="3"/>
    </row>
    <row r="10740" spans="1:18" ht="14.25" customHeight="1" x14ac:dyDescent="0.3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Table5[[#This Row],[sales]]-(Table5[[#This Row],[sales]]*Table5[[#This Row],[discount]])</f>
        <v>3561.1052</v>
      </c>
      <c r="O10740" s="6">
        <f>Table5[[#This Row],[profit]]/Table5[[#This Row],[net_sales]]</f>
        <v>0.25389870537944231</v>
      </c>
      <c r="P10740" s="3" t="str">
        <f>IF(Table5[[#This Row],[Profit_Percentage]]&lt;=24.5%,"low","high")</f>
        <v>high</v>
      </c>
      <c r="Q10740" s="3" t="str">
        <f>IF(Table5[[#This Row],[Profit_Percentage]]&gt;25%,"high_profit","low_profit")&amp;(IF(Table5[[#This Row],[net_sales]]&gt;1000," high_sales"," low_sales"))</f>
        <v>high_profit high_sales</v>
      </c>
      <c r="R10740" s="3"/>
    </row>
    <row r="10741" spans="1:18" ht="14.25" customHeight="1" x14ac:dyDescent="0.3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Table5[[#This Row],[sales]]-(Table5[[#This Row],[sales]]*Table5[[#This Row],[discount]])</f>
        <v>2568.1056000000003</v>
      </c>
      <c r="O10741" s="6">
        <f>Table5[[#This Row],[profit]]/Table5[[#This Row],[net_sales]]</f>
        <v>0.28186925023643883</v>
      </c>
      <c r="P10741" s="3" t="str">
        <f>IF(Table5[[#This Row],[Profit_Percentage]]&lt;=24.5%,"low","high")</f>
        <v>high</v>
      </c>
      <c r="Q10741" s="3" t="str">
        <f>IF(Table5[[#This Row],[Profit_Percentage]]&gt;25%,"high_profit","low_profit")&amp;(IF(Table5[[#This Row],[net_sales]]&gt;1000," high_sales"," low_sales"))</f>
        <v>high_profit high_sales</v>
      </c>
      <c r="R10741" s="3"/>
    </row>
    <row r="10742" spans="1:18" ht="14.25" customHeight="1" x14ac:dyDescent="0.3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Table5[[#This Row],[sales]]-(Table5[[#This Row],[sales]]*Table5[[#This Row],[discount]])</f>
        <v>3237.0581000000002</v>
      </c>
      <c r="O10742" s="6">
        <f>Table5[[#This Row],[profit]]/Table5[[#This Row],[net_sales]]</f>
        <v>0.41851890146797177</v>
      </c>
      <c r="P10742" s="3" t="str">
        <f>IF(Table5[[#This Row],[Profit_Percentage]]&lt;=24.5%,"low","high")</f>
        <v>high</v>
      </c>
      <c r="Q10742" s="3" t="str">
        <f>IF(Table5[[#This Row],[Profit_Percentage]]&gt;25%,"high_profit","low_profit")&amp;(IF(Table5[[#This Row],[net_sales]]&gt;1000," high_sales"," low_sales"))</f>
        <v>high_profit high_sales</v>
      </c>
      <c r="R10742" s="3"/>
    </row>
    <row r="10743" spans="1:18" ht="14.25" customHeight="1" x14ac:dyDescent="0.3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Table5[[#This Row],[sales]]-(Table5[[#This Row],[sales]]*Table5[[#This Row],[discount]])</f>
        <v>87.213599999999985</v>
      </c>
      <c r="O10743" s="6">
        <f>Table5[[#This Row],[profit]]/Table5[[#This Row],[net_sales]]</f>
        <v>0.32735720117045969</v>
      </c>
      <c r="P10743" s="3" t="str">
        <f>IF(Table5[[#This Row],[Profit_Percentage]]&lt;=24.5%,"low","high")</f>
        <v>high</v>
      </c>
      <c r="Q10743" s="3" t="str">
        <f>IF(Table5[[#This Row],[Profit_Percentage]]&gt;25%,"high_profit","low_profit")&amp;(IF(Table5[[#This Row],[net_sales]]&gt;1000," high_sales"," low_sales"))</f>
        <v>high_profit low_sales</v>
      </c>
      <c r="R10743" s="3"/>
    </row>
    <row r="10744" spans="1:18" ht="14.25" customHeight="1" x14ac:dyDescent="0.3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Table5[[#This Row],[sales]]-(Table5[[#This Row],[sales]]*Table5[[#This Row],[discount]])</f>
        <v>3289.136</v>
      </c>
      <c r="O10744" s="6">
        <f>Table5[[#This Row],[profit]]/Table5[[#This Row],[net_sales]]</f>
        <v>0.19361619586420264</v>
      </c>
      <c r="P10744" s="3" t="str">
        <f>IF(Table5[[#This Row],[Profit_Percentage]]&lt;=24.5%,"low","high")</f>
        <v>low</v>
      </c>
      <c r="Q10744" s="3" t="str">
        <f>IF(Table5[[#This Row],[Profit_Percentage]]&gt;25%,"high_profit","low_profit")&amp;(IF(Table5[[#This Row],[net_sales]]&gt;1000," high_sales"," low_sales"))</f>
        <v>low_profit high_sales</v>
      </c>
      <c r="R10744" s="3"/>
    </row>
    <row r="10745" spans="1:18" ht="14.25" customHeight="1" x14ac:dyDescent="0.3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Table5[[#This Row],[sales]]-(Table5[[#This Row],[sales]]*Table5[[#This Row],[discount]])</f>
        <v>939.93479999999988</v>
      </c>
      <c r="O10745" s="6">
        <f>Table5[[#This Row],[profit]]/Table5[[#This Row],[net_sales]]</f>
        <v>0.32053287100339301</v>
      </c>
      <c r="P10745" s="3" t="str">
        <f>IF(Table5[[#This Row],[Profit_Percentage]]&lt;=24.5%,"low","high")</f>
        <v>high</v>
      </c>
      <c r="Q10745" s="3" t="str">
        <f>IF(Table5[[#This Row],[Profit_Percentage]]&gt;25%,"high_profit","low_profit")&amp;(IF(Table5[[#This Row],[net_sales]]&gt;1000," high_sales"," low_sales"))</f>
        <v>high_profit low_sales</v>
      </c>
      <c r="R10745" s="3"/>
    </row>
    <row r="10746" spans="1:18" ht="14.25" customHeight="1" x14ac:dyDescent="0.3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Table5[[#This Row],[sales]]-(Table5[[#This Row],[sales]]*Table5[[#This Row],[discount]])</f>
        <v>2432.5279999999998</v>
      </c>
      <c r="O10746" s="6">
        <f>Table5[[#This Row],[profit]]/Table5[[#This Row],[net_sales]]</f>
        <v>0.1209852466240882</v>
      </c>
      <c r="P10746" s="3" t="str">
        <f>IF(Table5[[#This Row],[Profit_Percentage]]&lt;=24.5%,"low","high")</f>
        <v>low</v>
      </c>
      <c r="Q10746" s="3" t="str">
        <f>IF(Table5[[#This Row],[Profit_Percentage]]&gt;25%,"high_profit","low_profit")&amp;(IF(Table5[[#This Row],[net_sales]]&gt;1000," high_sales"," low_sales"))</f>
        <v>low_profit high_sales</v>
      </c>
      <c r="R10746" s="3"/>
    </row>
    <row r="10747" spans="1:18" ht="14.25" customHeight="1" x14ac:dyDescent="0.3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Table5[[#This Row],[sales]]-(Table5[[#This Row],[sales]]*Table5[[#This Row],[discount]])</f>
        <v>1958.9135999999999</v>
      </c>
      <c r="O10747" s="6">
        <f>Table5[[#This Row],[profit]]/Table5[[#This Row],[net_sales]]</f>
        <v>0.36446222028373282</v>
      </c>
      <c r="P10747" s="3" t="str">
        <f>IF(Table5[[#This Row],[Profit_Percentage]]&lt;=24.5%,"low","high")</f>
        <v>high</v>
      </c>
      <c r="Q10747" s="3" t="str">
        <f>IF(Table5[[#This Row],[Profit_Percentage]]&gt;25%,"high_profit","low_profit")&amp;(IF(Table5[[#This Row],[net_sales]]&gt;1000," high_sales"," low_sales"))</f>
        <v>high_profit high_sales</v>
      </c>
      <c r="R10747" s="3"/>
    </row>
    <row r="10748" spans="1:18" ht="14.25" customHeight="1" x14ac:dyDescent="0.3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Table5[[#This Row],[sales]]-(Table5[[#This Row],[sales]]*Table5[[#This Row],[discount]])</f>
        <v>1136.4402</v>
      </c>
      <c r="O10748" s="6">
        <f>Table5[[#This Row],[profit]]/Table5[[#This Row],[net_sales]]</f>
        <v>0.25080950145902969</v>
      </c>
      <c r="P10748" s="3" t="str">
        <f>IF(Table5[[#This Row],[Profit_Percentage]]&lt;=24.5%,"low","high")</f>
        <v>high</v>
      </c>
      <c r="Q10748" s="3" t="str">
        <f>IF(Table5[[#This Row],[Profit_Percentage]]&gt;25%,"high_profit","low_profit")&amp;(IF(Table5[[#This Row],[net_sales]]&gt;1000," high_sales"," low_sales"))</f>
        <v>high_profit high_sales</v>
      </c>
      <c r="R10748" s="3"/>
    </row>
    <row r="10749" spans="1:18" ht="14.25" customHeight="1" x14ac:dyDescent="0.3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Table5[[#This Row],[sales]]-(Table5[[#This Row],[sales]]*Table5[[#This Row],[discount]])</f>
        <v>4031.8397999999997</v>
      </c>
      <c r="O10749" s="6">
        <f>Table5[[#This Row],[profit]]/Table5[[#This Row],[net_sales]]</f>
        <v>0.12777789434986975</v>
      </c>
      <c r="P10749" s="3" t="str">
        <f>IF(Table5[[#This Row],[Profit_Percentage]]&lt;=24.5%,"low","high")</f>
        <v>low</v>
      </c>
      <c r="Q10749" s="3" t="str">
        <f>IF(Table5[[#This Row],[Profit_Percentage]]&gt;25%,"high_profit","low_profit")&amp;(IF(Table5[[#This Row],[net_sales]]&gt;1000," high_sales"," low_sales"))</f>
        <v>low_profit high_sales</v>
      </c>
      <c r="R10749" s="3"/>
    </row>
    <row r="10750" spans="1:18" ht="14.25" customHeight="1" x14ac:dyDescent="0.3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Table5[[#This Row],[sales]]-(Table5[[#This Row],[sales]]*Table5[[#This Row],[discount]])</f>
        <v>442.32889999999998</v>
      </c>
      <c r="O10750" s="6">
        <f>Table5[[#This Row],[profit]]/Table5[[#This Row],[net_sales]]</f>
        <v>8.254039019381279E-2</v>
      </c>
      <c r="P10750" s="3" t="str">
        <f>IF(Table5[[#This Row],[Profit_Percentage]]&lt;=24.5%,"low","high")</f>
        <v>low</v>
      </c>
      <c r="Q10750" s="3" t="str">
        <f>IF(Table5[[#This Row],[Profit_Percentage]]&gt;25%,"high_profit","low_profit")&amp;(IF(Table5[[#This Row],[net_sales]]&gt;1000," high_sales"," low_sales"))</f>
        <v>low_profit low_sales</v>
      </c>
      <c r="R10750" s="3"/>
    </row>
    <row r="10751" spans="1:18" ht="14.25" customHeight="1" x14ac:dyDescent="0.3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Table5[[#This Row],[sales]]-(Table5[[#This Row],[sales]]*Table5[[#This Row],[discount]])</f>
        <v>799.88480000000004</v>
      </c>
      <c r="O10751" s="6">
        <f>Table5[[#This Row],[profit]]/Table5[[#This Row],[net_sales]]</f>
        <v>0.29050433262389785</v>
      </c>
      <c r="P10751" s="3" t="str">
        <f>IF(Table5[[#This Row],[Profit_Percentage]]&lt;=24.5%,"low","high")</f>
        <v>high</v>
      </c>
      <c r="Q10751" s="3" t="str">
        <f>IF(Table5[[#This Row],[Profit_Percentage]]&gt;25%,"high_profit","low_profit")&amp;(IF(Table5[[#This Row],[net_sales]]&gt;1000," high_sales"," low_sales"))</f>
        <v>high_profit low_sales</v>
      </c>
      <c r="R10751" s="3"/>
    </row>
    <row r="10752" spans="1:18" ht="14.25" customHeight="1" x14ac:dyDescent="0.3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Table5[[#This Row],[sales]]-(Table5[[#This Row],[sales]]*Table5[[#This Row],[discount]])</f>
        <v>2951.3483999999999</v>
      </c>
      <c r="O10752" s="6">
        <f>Table5[[#This Row],[profit]]/Table5[[#This Row],[net_sales]]</f>
        <v>8.7319409663732001E-2</v>
      </c>
      <c r="P10752" s="3" t="str">
        <f>IF(Table5[[#This Row],[Profit_Percentage]]&lt;=24.5%,"low","high")</f>
        <v>low</v>
      </c>
      <c r="Q10752" s="3" t="str">
        <f>IF(Table5[[#This Row],[Profit_Percentage]]&gt;25%,"high_profit","low_profit")&amp;(IF(Table5[[#This Row],[net_sales]]&gt;1000," high_sales"," low_sales"))</f>
        <v>low_profit high_sales</v>
      </c>
      <c r="R10752" s="3"/>
    </row>
    <row r="10753" spans="1:18" ht="14.25" customHeight="1" x14ac:dyDescent="0.3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Table5[[#This Row],[sales]]-(Table5[[#This Row],[sales]]*Table5[[#This Row],[discount]])</f>
        <v>348.82980000000003</v>
      </c>
      <c r="O10753" s="6">
        <f>Table5[[#This Row],[profit]]/Table5[[#This Row],[net_sales]]</f>
        <v>0.28458004448014473</v>
      </c>
      <c r="P10753" s="3" t="str">
        <f>IF(Table5[[#This Row],[Profit_Percentage]]&lt;=24.5%,"low","high")</f>
        <v>high</v>
      </c>
      <c r="Q10753" s="3" t="str">
        <f>IF(Table5[[#This Row],[Profit_Percentage]]&gt;25%,"high_profit","low_profit")&amp;(IF(Table5[[#This Row],[net_sales]]&gt;1000," high_sales"," low_sales"))</f>
        <v>high_profit low_sales</v>
      </c>
      <c r="R10753" s="3"/>
    </row>
    <row r="10754" spans="1:18" ht="14.25" customHeight="1" x14ac:dyDescent="0.3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Table5[[#This Row],[sales]]-(Table5[[#This Row],[sales]]*Table5[[#This Row],[discount]])</f>
        <v>1732.104</v>
      </c>
      <c r="O10754" s="6">
        <f>Table5[[#This Row],[profit]]/Table5[[#This Row],[net_sales]]</f>
        <v>0.21591082290670768</v>
      </c>
      <c r="P10754" s="3" t="str">
        <f>IF(Table5[[#This Row],[Profit_Percentage]]&lt;=24.5%,"low","high")</f>
        <v>low</v>
      </c>
      <c r="Q10754" s="3" t="str">
        <f>IF(Table5[[#This Row],[Profit_Percentage]]&gt;25%,"high_profit","low_profit")&amp;(IF(Table5[[#This Row],[net_sales]]&gt;1000," high_sales"," low_sales"))</f>
        <v>low_profit high_sales</v>
      </c>
      <c r="R10754" s="3"/>
    </row>
    <row r="10755" spans="1:18" ht="14.25" customHeight="1" x14ac:dyDescent="0.3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Table5[[#This Row],[sales]]-(Table5[[#This Row],[sales]]*Table5[[#This Row],[discount]])</f>
        <v>3101.616</v>
      </c>
      <c r="O10755" s="6">
        <f>Table5[[#This Row],[profit]]/Table5[[#This Row],[net_sales]]</f>
        <v>0.21705136935068689</v>
      </c>
      <c r="P10755" s="3" t="str">
        <f>IF(Table5[[#This Row],[Profit_Percentage]]&lt;=24.5%,"low","high")</f>
        <v>low</v>
      </c>
      <c r="Q10755" s="3" t="str">
        <f>IF(Table5[[#This Row],[Profit_Percentage]]&gt;25%,"high_profit","low_profit")&amp;(IF(Table5[[#This Row],[net_sales]]&gt;1000," high_sales"," low_sales"))</f>
        <v>low_profit high_sales</v>
      </c>
      <c r="R10755" s="3"/>
    </row>
    <row r="10756" spans="1:18" ht="14.25" customHeight="1" x14ac:dyDescent="0.3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Table5[[#This Row],[sales]]-(Table5[[#This Row],[sales]]*Table5[[#This Row],[discount]])</f>
        <v>3182.6480000000001</v>
      </c>
      <c r="O10756" s="6">
        <f>Table5[[#This Row],[profit]]/Table5[[#This Row],[net_sales]]</f>
        <v>0.22936875205803467</v>
      </c>
      <c r="P10756" s="3" t="str">
        <f>IF(Table5[[#This Row],[Profit_Percentage]]&lt;=24.5%,"low","high")</f>
        <v>low</v>
      </c>
      <c r="Q10756" s="3" t="str">
        <f>IF(Table5[[#This Row],[Profit_Percentage]]&gt;25%,"high_profit","low_profit")&amp;(IF(Table5[[#This Row],[net_sales]]&gt;1000," high_sales"," low_sales"))</f>
        <v>low_profit high_sales</v>
      </c>
      <c r="R10756" s="3"/>
    </row>
    <row r="10757" spans="1:18" ht="14.25" customHeight="1" x14ac:dyDescent="0.3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Table5[[#This Row],[sales]]-(Table5[[#This Row],[sales]]*Table5[[#This Row],[discount]])</f>
        <v>3631.1887999999999</v>
      </c>
      <c r="O10757" s="6">
        <f>Table5[[#This Row],[profit]]/Table5[[#This Row],[net_sales]]</f>
        <v>0.14037551558872402</v>
      </c>
      <c r="P10757" s="3" t="str">
        <f>IF(Table5[[#This Row],[Profit_Percentage]]&lt;=24.5%,"low","high")</f>
        <v>low</v>
      </c>
      <c r="Q10757" s="3" t="str">
        <f>IF(Table5[[#This Row],[Profit_Percentage]]&gt;25%,"high_profit","low_profit")&amp;(IF(Table5[[#This Row],[net_sales]]&gt;1000," high_sales"," low_sales"))</f>
        <v>low_profit high_sales</v>
      </c>
      <c r="R10757" s="3"/>
    </row>
    <row r="10758" spans="1:18" ht="14.25" customHeight="1" x14ac:dyDescent="0.3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Table5[[#This Row],[sales]]-(Table5[[#This Row],[sales]]*Table5[[#This Row],[discount]])</f>
        <v>2540.1023999999998</v>
      </c>
      <c r="O10758" s="6">
        <f>Table5[[#This Row],[profit]]/Table5[[#This Row],[net_sales]]</f>
        <v>0.20747588758626426</v>
      </c>
      <c r="P10758" s="3" t="str">
        <f>IF(Table5[[#This Row],[Profit_Percentage]]&lt;=24.5%,"low","high")</f>
        <v>low</v>
      </c>
      <c r="Q10758" s="3" t="str">
        <f>IF(Table5[[#This Row],[Profit_Percentage]]&gt;25%,"high_profit","low_profit")&amp;(IF(Table5[[#This Row],[net_sales]]&gt;1000," high_sales"," low_sales"))</f>
        <v>low_profit high_sales</v>
      </c>
      <c r="R10758" s="3"/>
    </row>
    <row r="10759" spans="1:18" ht="14.25" customHeight="1" x14ac:dyDescent="0.3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Table5[[#This Row],[sales]]-(Table5[[#This Row],[sales]]*Table5[[#This Row],[discount]])</f>
        <v>3941.5353</v>
      </c>
      <c r="O10759" s="6">
        <f>Table5[[#This Row],[profit]]/Table5[[#This Row],[net_sales]]</f>
        <v>5.5374361356093901E-2</v>
      </c>
      <c r="P10759" s="3" t="str">
        <f>IF(Table5[[#This Row],[Profit_Percentage]]&lt;=24.5%,"low","high")</f>
        <v>low</v>
      </c>
      <c r="Q10759" s="3" t="str">
        <f>IF(Table5[[#This Row],[Profit_Percentage]]&gt;25%,"high_profit","low_profit")&amp;(IF(Table5[[#This Row],[net_sales]]&gt;1000," high_sales"," low_sales"))</f>
        <v>low_profit high_sales</v>
      </c>
      <c r="R10759" s="3"/>
    </row>
    <row r="10760" spans="1:18" ht="14.25" customHeight="1" x14ac:dyDescent="0.3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Table5[[#This Row],[sales]]-(Table5[[#This Row],[sales]]*Table5[[#This Row],[discount]])</f>
        <v>4039.1489999999994</v>
      </c>
      <c r="O10760" s="6">
        <f>Table5[[#This Row],[profit]]/Table5[[#This Row],[net_sales]]</f>
        <v>0.33086672464917738</v>
      </c>
      <c r="P10760" s="3" t="str">
        <f>IF(Table5[[#This Row],[Profit_Percentage]]&lt;=24.5%,"low","high")</f>
        <v>high</v>
      </c>
      <c r="Q10760" s="3" t="str">
        <f>IF(Table5[[#This Row],[Profit_Percentage]]&gt;25%,"high_profit","low_profit")&amp;(IF(Table5[[#This Row],[net_sales]]&gt;1000," high_sales"," low_sales"))</f>
        <v>high_profit high_sales</v>
      </c>
      <c r="R10760" s="3"/>
    </row>
    <row r="10761" spans="1:18" ht="14.25" customHeight="1" x14ac:dyDescent="0.3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Table5[[#This Row],[sales]]-(Table5[[#This Row],[sales]]*Table5[[#This Row],[discount]])</f>
        <v>2053.5410999999999</v>
      </c>
      <c r="O10761" s="6">
        <f>Table5[[#This Row],[profit]]/Table5[[#This Row],[net_sales]]</f>
        <v>0.27591364010196828</v>
      </c>
      <c r="P10761" s="3" t="str">
        <f>IF(Table5[[#This Row],[Profit_Percentage]]&lt;=24.5%,"low","high")</f>
        <v>high</v>
      </c>
      <c r="Q10761" s="3" t="str">
        <f>IF(Table5[[#This Row],[Profit_Percentage]]&gt;25%,"high_profit","low_profit")&amp;(IF(Table5[[#This Row],[net_sales]]&gt;1000," high_sales"," low_sales"))</f>
        <v>high_profit high_sales</v>
      </c>
      <c r="R10761" s="3"/>
    </row>
    <row r="10762" spans="1:18" ht="14.25" customHeight="1" x14ac:dyDescent="0.3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Table5[[#This Row],[sales]]-(Table5[[#This Row],[sales]]*Table5[[#This Row],[discount]])</f>
        <v>1265.8022000000001</v>
      </c>
      <c r="O10762" s="6">
        <f>Table5[[#This Row],[profit]]/Table5[[#This Row],[net_sales]]</f>
        <v>0.35865003236682635</v>
      </c>
      <c r="P10762" s="3" t="str">
        <f>IF(Table5[[#This Row],[Profit_Percentage]]&lt;=24.5%,"low","high")</f>
        <v>high</v>
      </c>
      <c r="Q10762" s="3" t="str">
        <f>IF(Table5[[#This Row],[Profit_Percentage]]&gt;25%,"high_profit","low_profit")&amp;(IF(Table5[[#This Row],[net_sales]]&gt;1000," high_sales"," low_sales"))</f>
        <v>high_profit high_sales</v>
      </c>
      <c r="R10762" s="3"/>
    </row>
    <row r="10763" spans="1:18" ht="14.25" customHeight="1" x14ac:dyDescent="0.3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Table5[[#This Row],[sales]]-(Table5[[#This Row],[sales]]*Table5[[#This Row],[discount]])</f>
        <v>2797.2870000000003</v>
      </c>
      <c r="O10763" s="6">
        <f>Table5[[#This Row],[profit]]/Table5[[#This Row],[net_sales]]</f>
        <v>0.31584889215872375</v>
      </c>
      <c r="P10763" s="3" t="str">
        <f>IF(Table5[[#This Row],[Profit_Percentage]]&lt;=24.5%,"low","high")</f>
        <v>high</v>
      </c>
      <c r="Q10763" s="3" t="str">
        <f>IF(Table5[[#This Row],[Profit_Percentage]]&gt;25%,"high_profit","low_profit")&amp;(IF(Table5[[#This Row],[net_sales]]&gt;1000," high_sales"," low_sales"))</f>
        <v>high_profit high_sales</v>
      </c>
      <c r="R10763" s="3"/>
    </row>
    <row r="10764" spans="1:18" ht="14.25" customHeight="1" x14ac:dyDescent="0.3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Table5[[#This Row],[sales]]-(Table5[[#This Row],[sales]]*Table5[[#This Row],[discount]])</f>
        <v>703.053</v>
      </c>
      <c r="O10764" s="6">
        <f>Table5[[#This Row],[profit]]/Table5[[#This Row],[net_sales]]</f>
        <v>0.24468994513927114</v>
      </c>
      <c r="P10764" s="3" t="str">
        <f>IF(Table5[[#This Row],[Profit_Percentage]]&lt;=24.5%,"low","high")</f>
        <v>low</v>
      </c>
      <c r="Q10764" s="3" t="str">
        <f>IF(Table5[[#This Row],[Profit_Percentage]]&gt;25%,"high_profit","low_profit")&amp;(IF(Table5[[#This Row],[net_sales]]&gt;1000," high_sales"," low_sales"))</f>
        <v>low_profit low_sales</v>
      </c>
      <c r="R10764" s="3"/>
    </row>
    <row r="10765" spans="1:18" ht="14.25" customHeight="1" x14ac:dyDescent="0.3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Table5[[#This Row],[sales]]-(Table5[[#This Row],[sales]]*Table5[[#This Row],[discount]])</f>
        <v>277.9776</v>
      </c>
      <c r="O10765" s="6">
        <f>Table5[[#This Row],[profit]]/Table5[[#This Row],[net_sales]]</f>
        <v>0.27876346871114793</v>
      </c>
      <c r="P10765" s="3" t="str">
        <f>IF(Table5[[#This Row],[Profit_Percentage]]&lt;=24.5%,"low","high")</f>
        <v>high</v>
      </c>
      <c r="Q10765" s="3" t="str">
        <f>IF(Table5[[#This Row],[Profit_Percentage]]&gt;25%,"high_profit","low_profit")&amp;(IF(Table5[[#This Row],[net_sales]]&gt;1000," high_sales"," low_sales"))</f>
        <v>high_profit low_sales</v>
      </c>
      <c r="R10765" s="3"/>
    </row>
    <row r="10766" spans="1:18" ht="14.25" customHeight="1" x14ac:dyDescent="0.3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Table5[[#This Row],[sales]]-(Table5[[#This Row],[sales]]*Table5[[#This Row],[discount]])</f>
        <v>3553.308</v>
      </c>
      <c r="O10766" s="6">
        <f>Table5[[#This Row],[profit]]/Table5[[#This Row],[net_sales]]</f>
        <v>0.17958477002275064</v>
      </c>
      <c r="P10766" s="3" t="str">
        <f>IF(Table5[[#This Row],[Profit_Percentage]]&lt;=24.5%,"low","high")</f>
        <v>low</v>
      </c>
      <c r="Q10766" s="3" t="str">
        <f>IF(Table5[[#This Row],[Profit_Percentage]]&gt;25%,"high_profit","low_profit")&amp;(IF(Table5[[#This Row],[net_sales]]&gt;1000," high_sales"," low_sales"))</f>
        <v>low_profit high_sales</v>
      </c>
      <c r="R10766" s="3"/>
    </row>
    <row r="10767" spans="1:18" ht="14.25" customHeight="1" x14ac:dyDescent="0.3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Table5[[#This Row],[sales]]-(Table5[[#This Row],[sales]]*Table5[[#This Row],[discount]])</f>
        <v>4092.1293999999998</v>
      </c>
      <c r="O10767" s="6">
        <f>Table5[[#This Row],[profit]]/Table5[[#This Row],[net_sales]]</f>
        <v>0.21885182809712717</v>
      </c>
      <c r="P10767" s="3" t="str">
        <f>IF(Table5[[#This Row],[Profit_Percentage]]&lt;=24.5%,"low","high")</f>
        <v>low</v>
      </c>
      <c r="Q10767" s="3" t="str">
        <f>IF(Table5[[#This Row],[Profit_Percentage]]&gt;25%,"high_profit","low_profit")&amp;(IF(Table5[[#This Row],[net_sales]]&gt;1000," high_sales"," low_sales"))</f>
        <v>low_profit high_sales</v>
      </c>
      <c r="R10767" s="3"/>
    </row>
    <row r="10768" spans="1:18" ht="14.25" customHeight="1" x14ac:dyDescent="0.3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Table5[[#This Row],[sales]]-(Table5[[#This Row],[sales]]*Table5[[#This Row],[discount]])</f>
        <v>1769.0321999999999</v>
      </c>
      <c r="O10768" s="6">
        <f>Table5[[#This Row],[profit]]/Table5[[#This Row],[net_sales]]</f>
        <v>0.12886707206347064</v>
      </c>
      <c r="P10768" s="3" t="str">
        <f>IF(Table5[[#This Row],[Profit_Percentage]]&lt;=24.5%,"low","high")</f>
        <v>low</v>
      </c>
      <c r="Q10768" s="3" t="str">
        <f>IF(Table5[[#This Row],[Profit_Percentage]]&gt;25%,"high_profit","low_profit")&amp;(IF(Table5[[#This Row],[net_sales]]&gt;1000," high_sales"," low_sales"))</f>
        <v>low_profit high_sales</v>
      </c>
      <c r="R10768" s="3"/>
    </row>
    <row r="10769" spans="1:18" ht="14.25" customHeight="1" x14ac:dyDescent="0.3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Table5[[#This Row],[sales]]-(Table5[[#This Row],[sales]]*Table5[[#This Row],[discount]])</f>
        <v>578.20749999999998</v>
      </c>
      <c r="O10769" s="6">
        <f>Table5[[#This Row],[profit]]/Table5[[#This Row],[net_sales]]</f>
        <v>0.22912189828046159</v>
      </c>
      <c r="P10769" s="3" t="str">
        <f>IF(Table5[[#This Row],[Profit_Percentage]]&lt;=24.5%,"low","high")</f>
        <v>low</v>
      </c>
      <c r="Q10769" s="3" t="str">
        <f>IF(Table5[[#This Row],[Profit_Percentage]]&gt;25%,"high_profit","low_profit")&amp;(IF(Table5[[#This Row],[net_sales]]&gt;1000," high_sales"," low_sales"))</f>
        <v>low_profit low_sales</v>
      </c>
      <c r="R10769" s="3"/>
    </row>
    <row r="10770" spans="1:18" ht="14.25" customHeight="1" x14ac:dyDescent="0.3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Table5[[#This Row],[sales]]-(Table5[[#This Row],[sales]]*Table5[[#This Row],[discount]])</f>
        <v>2433.9839999999999</v>
      </c>
      <c r="O10770" s="6">
        <f>Table5[[#This Row],[profit]]/Table5[[#This Row],[net_sales]]</f>
        <v>0.195568253530015</v>
      </c>
      <c r="P10770" s="3" t="str">
        <f>IF(Table5[[#This Row],[Profit_Percentage]]&lt;=24.5%,"low","high")</f>
        <v>low</v>
      </c>
      <c r="Q10770" s="3" t="str">
        <f>IF(Table5[[#This Row],[Profit_Percentage]]&gt;25%,"high_profit","low_profit")&amp;(IF(Table5[[#This Row],[net_sales]]&gt;1000," high_sales"," low_sales"))</f>
        <v>low_profit high_sales</v>
      </c>
      <c r="R10770" s="3"/>
    </row>
    <row r="10771" spans="1:18" ht="14.25" customHeight="1" x14ac:dyDescent="0.3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Table5[[#This Row],[sales]]-(Table5[[#This Row],[sales]]*Table5[[#This Row],[discount]])</f>
        <v>1905.6243999999999</v>
      </c>
      <c r="O10771" s="6">
        <f>Table5[[#This Row],[profit]]/Table5[[#This Row],[net_sales]]</f>
        <v>0.24829132120684433</v>
      </c>
      <c r="P10771" s="3" t="str">
        <f>IF(Table5[[#This Row],[Profit_Percentage]]&lt;=24.5%,"low","high")</f>
        <v>high</v>
      </c>
      <c r="Q10771" s="3" t="str">
        <f>IF(Table5[[#This Row],[Profit_Percentage]]&gt;25%,"high_profit","low_profit")&amp;(IF(Table5[[#This Row],[net_sales]]&gt;1000," high_sales"," low_sales"))</f>
        <v>low_profit high_sales</v>
      </c>
      <c r="R10771" s="3"/>
    </row>
    <row r="10772" spans="1:18" ht="14.25" customHeight="1" x14ac:dyDescent="0.3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Table5[[#This Row],[sales]]-(Table5[[#This Row],[sales]]*Table5[[#This Row],[discount]])</f>
        <v>1174.3231999999998</v>
      </c>
      <c r="O10772" s="6">
        <f>Table5[[#This Row],[profit]]/Table5[[#This Row],[net_sales]]</f>
        <v>0.40407955833624004</v>
      </c>
      <c r="P10772" s="3" t="str">
        <f>IF(Table5[[#This Row],[Profit_Percentage]]&lt;=24.5%,"low","high")</f>
        <v>high</v>
      </c>
      <c r="Q10772" s="3" t="str">
        <f>IF(Table5[[#This Row],[Profit_Percentage]]&gt;25%,"high_profit","low_profit")&amp;(IF(Table5[[#This Row],[net_sales]]&gt;1000," high_sales"," low_sales"))</f>
        <v>high_profit high_sales</v>
      </c>
      <c r="R10772" s="3"/>
    </row>
    <row r="10773" spans="1:18" ht="14.25" customHeight="1" x14ac:dyDescent="0.3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Table5[[#This Row],[sales]]-(Table5[[#This Row],[sales]]*Table5[[#This Row],[discount]])</f>
        <v>2764.5119999999997</v>
      </c>
      <c r="O10773" s="6">
        <f>Table5[[#This Row],[profit]]/Table5[[#This Row],[net_sales]]</f>
        <v>0.30528715375444204</v>
      </c>
      <c r="P10773" s="3" t="str">
        <f>IF(Table5[[#This Row],[Profit_Percentage]]&lt;=24.5%,"low","high")</f>
        <v>high</v>
      </c>
      <c r="Q10773" s="3" t="str">
        <f>IF(Table5[[#This Row],[Profit_Percentage]]&gt;25%,"high_profit","low_profit")&amp;(IF(Table5[[#This Row],[net_sales]]&gt;1000," high_sales"," low_sales"))</f>
        <v>high_profit high_sales</v>
      </c>
      <c r="R10773" s="3"/>
    </row>
    <row r="10774" spans="1:18" ht="14.25" customHeight="1" x14ac:dyDescent="0.3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Table5[[#This Row],[sales]]-(Table5[[#This Row],[sales]]*Table5[[#This Row],[discount]])</f>
        <v>497.22920000000005</v>
      </c>
      <c r="O10774" s="6">
        <f>Table5[[#This Row],[profit]]/Table5[[#This Row],[net_sales]]</f>
        <v>0.26440522801154875</v>
      </c>
      <c r="P10774" s="3" t="str">
        <f>IF(Table5[[#This Row],[Profit_Percentage]]&lt;=24.5%,"low","high")</f>
        <v>high</v>
      </c>
      <c r="Q10774" s="3" t="str">
        <f>IF(Table5[[#This Row],[Profit_Percentage]]&gt;25%,"high_profit","low_profit")&amp;(IF(Table5[[#This Row],[net_sales]]&gt;1000," high_sales"," low_sales"))</f>
        <v>high_profit low_sales</v>
      </c>
      <c r="R10774" s="3"/>
    </row>
    <row r="10775" spans="1:18" ht="14.25" customHeight="1" x14ac:dyDescent="0.3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Table5[[#This Row],[sales]]-(Table5[[#This Row],[sales]]*Table5[[#This Row],[discount]])</f>
        <v>1021.4671999999999</v>
      </c>
      <c r="O10775" s="6">
        <f>Table5[[#This Row],[profit]]/Table5[[#This Row],[net_sales]]</f>
        <v>0.37976745606711604</v>
      </c>
      <c r="P10775" s="3" t="str">
        <f>IF(Table5[[#This Row],[Profit_Percentage]]&lt;=24.5%,"low","high")</f>
        <v>high</v>
      </c>
      <c r="Q10775" s="3" t="str">
        <f>IF(Table5[[#This Row],[Profit_Percentage]]&gt;25%,"high_profit","low_profit")&amp;(IF(Table5[[#This Row],[net_sales]]&gt;1000," high_sales"," low_sales"))</f>
        <v>high_profit high_sales</v>
      </c>
      <c r="R10775" s="3"/>
    </row>
    <row r="10776" spans="1:18" ht="14.25" customHeight="1" x14ac:dyDescent="0.3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Table5[[#This Row],[sales]]-(Table5[[#This Row],[sales]]*Table5[[#This Row],[discount]])</f>
        <v>2875.3032000000003</v>
      </c>
      <c r="O10776" s="6">
        <f>Table5[[#This Row],[profit]]/Table5[[#This Row],[net_sales]]</f>
        <v>0.27921924894738054</v>
      </c>
      <c r="P10776" s="3" t="str">
        <f>IF(Table5[[#This Row],[Profit_Percentage]]&lt;=24.5%,"low","high")</f>
        <v>high</v>
      </c>
      <c r="Q10776" s="3" t="str">
        <f>IF(Table5[[#This Row],[Profit_Percentage]]&gt;25%,"high_profit","low_profit")&amp;(IF(Table5[[#This Row],[net_sales]]&gt;1000," high_sales"," low_sales"))</f>
        <v>high_profit high_sales</v>
      </c>
      <c r="R10776" s="3"/>
    </row>
    <row r="10777" spans="1:18" ht="14.25" customHeight="1" x14ac:dyDescent="0.3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Table5[[#This Row],[sales]]-(Table5[[#This Row],[sales]]*Table5[[#This Row],[discount]])</f>
        <v>2352.2304000000004</v>
      </c>
      <c r="O10777" s="6">
        <f>Table5[[#This Row],[profit]]/Table5[[#This Row],[net_sales]]</f>
        <v>0.23521505376344082</v>
      </c>
      <c r="P10777" s="3" t="str">
        <f>IF(Table5[[#This Row],[Profit_Percentage]]&lt;=24.5%,"low","high")</f>
        <v>low</v>
      </c>
      <c r="Q10777" s="3" t="str">
        <f>IF(Table5[[#This Row],[Profit_Percentage]]&gt;25%,"high_profit","low_profit")&amp;(IF(Table5[[#This Row],[net_sales]]&gt;1000," high_sales"," low_sales"))</f>
        <v>low_profit high_sales</v>
      </c>
      <c r="R10777" s="3"/>
    </row>
    <row r="10778" spans="1:18" ht="14.25" customHeight="1" x14ac:dyDescent="0.3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Table5[[#This Row],[sales]]-(Table5[[#This Row],[sales]]*Table5[[#This Row],[discount]])</f>
        <v>249.49459999999999</v>
      </c>
      <c r="O10778" s="6">
        <f>Table5[[#This Row],[profit]]/Table5[[#This Row],[net_sales]]</f>
        <v>0.20000432875100302</v>
      </c>
      <c r="P10778" s="3" t="str">
        <f>IF(Table5[[#This Row],[Profit_Percentage]]&lt;=24.5%,"low","high")</f>
        <v>low</v>
      </c>
      <c r="Q10778" s="3" t="str">
        <f>IF(Table5[[#This Row],[Profit_Percentage]]&gt;25%,"high_profit","low_profit")&amp;(IF(Table5[[#This Row],[net_sales]]&gt;1000," high_sales"," low_sales"))</f>
        <v>low_profit low_sales</v>
      </c>
      <c r="R10778" s="3"/>
    </row>
    <row r="10779" spans="1:18" ht="14.25" customHeight="1" x14ac:dyDescent="0.3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Table5[[#This Row],[sales]]-(Table5[[#This Row],[sales]]*Table5[[#This Row],[discount]])</f>
        <v>2382.4983000000002</v>
      </c>
      <c r="O10779" s="6">
        <f>Table5[[#This Row],[profit]]/Table5[[#This Row],[net_sales]]</f>
        <v>5.7561426171846578E-2</v>
      </c>
      <c r="P10779" s="3" t="str">
        <f>IF(Table5[[#This Row],[Profit_Percentage]]&lt;=24.5%,"low","high")</f>
        <v>low</v>
      </c>
      <c r="Q10779" s="3" t="str">
        <f>IF(Table5[[#This Row],[Profit_Percentage]]&gt;25%,"high_profit","low_profit")&amp;(IF(Table5[[#This Row],[net_sales]]&gt;1000," high_sales"," low_sales"))</f>
        <v>low_profit high_sales</v>
      </c>
      <c r="R10779" s="3"/>
    </row>
    <row r="10780" spans="1:18" ht="14.25" customHeight="1" x14ac:dyDescent="0.3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Table5[[#This Row],[sales]]-(Table5[[#This Row],[sales]]*Table5[[#This Row],[discount]])</f>
        <v>410.51250000000005</v>
      </c>
      <c r="O10780" s="6">
        <f>Table5[[#This Row],[profit]]/Table5[[#This Row],[net_sales]]</f>
        <v>0.1257452574525745</v>
      </c>
      <c r="P10780" s="3" t="str">
        <f>IF(Table5[[#This Row],[Profit_Percentage]]&lt;=24.5%,"low","high")</f>
        <v>low</v>
      </c>
      <c r="Q10780" s="3" t="str">
        <f>IF(Table5[[#This Row],[Profit_Percentage]]&gt;25%,"high_profit","low_profit")&amp;(IF(Table5[[#This Row],[net_sales]]&gt;1000," high_sales"," low_sales"))</f>
        <v>low_profit low_sales</v>
      </c>
      <c r="R10780" s="3"/>
    </row>
    <row r="10781" spans="1:18" ht="14.25" customHeight="1" x14ac:dyDescent="0.3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Table5[[#This Row],[sales]]-(Table5[[#This Row],[sales]]*Table5[[#This Row],[discount]])</f>
        <v>2875.0379999999996</v>
      </c>
      <c r="O10781" s="6">
        <f>Table5[[#This Row],[profit]]/Table5[[#This Row],[net_sales]]</f>
        <v>0.14056857683272361</v>
      </c>
      <c r="P10781" s="3" t="str">
        <f>IF(Table5[[#This Row],[Profit_Percentage]]&lt;=24.5%,"low","high")</f>
        <v>low</v>
      </c>
      <c r="Q10781" s="3" t="str">
        <f>IF(Table5[[#This Row],[Profit_Percentage]]&gt;25%,"high_profit","low_profit")&amp;(IF(Table5[[#This Row],[net_sales]]&gt;1000," high_sales"," low_sales"))</f>
        <v>low_profit high_sales</v>
      </c>
      <c r="R10781" s="3"/>
    </row>
    <row r="10782" spans="1:18" ht="14.25" customHeight="1" x14ac:dyDescent="0.3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Table5[[#This Row],[sales]]-(Table5[[#This Row],[sales]]*Table5[[#This Row],[discount]])</f>
        <v>792.23140000000001</v>
      </c>
      <c r="O10782" s="6">
        <f>Table5[[#This Row],[profit]]/Table5[[#This Row],[net_sales]]</f>
        <v>0.20509159318855574</v>
      </c>
      <c r="P10782" s="3" t="str">
        <f>IF(Table5[[#This Row],[Profit_Percentage]]&lt;=24.5%,"low","high")</f>
        <v>low</v>
      </c>
      <c r="Q10782" s="3" t="str">
        <f>IF(Table5[[#This Row],[Profit_Percentage]]&gt;25%,"high_profit","low_profit")&amp;(IF(Table5[[#This Row],[net_sales]]&gt;1000," high_sales"," low_sales"))</f>
        <v>low_profit low_sales</v>
      </c>
      <c r="R10782" s="3"/>
    </row>
    <row r="10783" spans="1:18" ht="14.25" customHeight="1" x14ac:dyDescent="0.3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Table5[[#This Row],[sales]]-(Table5[[#This Row],[sales]]*Table5[[#This Row],[discount]])</f>
        <v>2568.4119999999998</v>
      </c>
      <c r="O10783" s="6">
        <f>Table5[[#This Row],[profit]]/Table5[[#This Row],[net_sales]]</f>
        <v>0.25449188058613653</v>
      </c>
      <c r="P10783" s="3" t="str">
        <f>IF(Table5[[#This Row],[Profit_Percentage]]&lt;=24.5%,"low","high")</f>
        <v>high</v>
      </c>
      <c r="Q10783" s="3" t="str">
        <f>IF(Table5[[#This Row],[Profit_Percentage]]&gt;25%,"high_profit","low_profit")&amp;(IF(Table5[[#This Row],[net_sales]]&gt;1000," high_sales"," low_sales"))</f>
        <v>high_profit high_sales</v>
      </c>
      <c r="R10783" s="3"/>
    </row>
    <row r="10784" spans="1:18" ht="14.25" customHeight="1" x14ac:dyDescent="0.3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Table5[[#This Row],[sales]]-(Table5[[#This Row],[sales]]*Table5[[#This Row],[discount]])</f>
        <v>2302.652</v>
      </c>
      <c r="O10784" s="6">
        <f>Table5[[#This Row],[profit]]/Table5[[#This Row],[net_sales]]</f>
        <v>0.21804858050630316</v>
      </c>
      <c r="P10784" s="3" t="str">
        <f>IF(Table5[[#This Row],[Profit_Percentage]]&lt;=24.5%,"low","high")</f>
        <v>low</v>
      </c>
      <c r="Q10784" s="3" t="str">
        <f>IF(Table5[[#This Row],[Profit_Percentage]]&gt;25%,"high_profit","low_profit")&amp;(IF(Table5[[#This Row],[net_sales]]&gt;1000," high_sales"," low_sales"))</f>
        <v>low_profit high_sales</v>
      </c>
      <c r="R10784" s="3"/>
    </row>
    <row r="10785" spans="1:18" ht="14.25" customHeight="1" x14ac:dyDescent="0.3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Table5[[#This Row],[sales]]-(Table5[[#This Row],[sales]]*Table5[[#This Row],[discount]])</f>
        <v>2437.4703</v>
      </c>
      <c r="O10785" s="6">
        <f>Table5[[#This Row],[profit]]/Table5[[#This Row],[net_sales]]</f>
        <v>0.28521783424397007</v>
      </c>
      <c r="P10785" s="3" t="str">
        <f>IF(Table5[[#This Row],[Profit_Percentage]]&lt;=24.5%,"low","high")</f>
        <v>high</v>
      </c>
      <c r="Q10785" s="3" t="str">
        <f>IF(Table5[[#This Row],[Profit_Percentage]]&gt;25%,"high_profit","low_profit")&amp;(IF(Table5[[#This Row],[net_sales]]&gt;1000," high_sales"," low_sales"))</f>
        <v>high_profit high_sales</v>
      </c>
      <c r="R10785" s="3"/>
    </row>
    <row r="10786" spans="1:18" ht="14.25" customHeight="1" x14ac:dyDescent="0.3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Table5[[#This Row],[sales]]-(Table5[[#This Row],[sales]]*Table5[[#This Row],[discount]])</f>
        <v>1118.6496000000002</v>
      </c>
      <c r="O10786" s="6">
        <f>Table5[[#This Row],[profit]]/Table5[[#This Row],[net_sales]]</f>
        <v>0.15556256400574406</v>
      </c>
      <c r="P10786" s="3" t="str">
        <f>IF(Table5[[#This Row],[Profit_Percentage]]&lt;=24.5%,"low","high")</f>
        <v>low</v>
      </c>
      <c r="Q10786" s="3" t="str">
        <f>IF(Table5[[#This Row],[Profit_Percentage]]&gt;25%,"high_profit","low_profit")&amp;(IF(Table5[[#This Row],[net_sales]]&gt;1000," high_sales"," low_sales"))</f>
        <v>low_profit high_sales</v>
      </c>
      <c r="R10786" s="3"/>
    </row>
    <row r="10787" spans="1:18" ht="14.25" customHeight="1" x14ac:dyDescent="0.3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Table5[[#This Row],[sales]]-(Table5[[#This Row],[sales]]*Table5[[#This Row],[discount]])</f>
        <v>2883.6397999999999</v>
      </c>
      <c r="O10787" s="6">
        <f>Table5[[#This Row],[profit]]/Table5[[#This Row],[net_sales]]</f>
        <v>0.17283712064176671</v>
      </c>
      <c r="P10787" s="3" t="str">
        <f>IF(Table5[[#This Row],[Profit_Percentage]]&lt;=24.5%,"low","high")</f>
        <v>low</v>
      </c>
      <c r="Q10787" s="3" t="str">
        <f>IF(Table5[[#This Row],[Profit_Percentage]]&gt;25%,"high_profit","low_profit")&amp;(IF(Table5[[#This Row],[net_sales]]&gt;1000," high_sales"," low_sales"))</f>
        <v>low_profit high_sales</v>
      </c>
      <c r="R10787" s="3"/>
    </row>
    <row r="10788" spans="1:18" ht="14.25" customHeight="1" x14ac:dyDescent="0.3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Table5[[#This Row],[sales]]-(Table5[[#This Row],[sales]]*Table5[[#This Row],[discount]])</f>
        <v>475.23840000000001</v>
      </c>
      <c r="O10788" s="6">
        <f>Table5[[#This Row],[profit]]/Table5[[#This Row],[net_sales]]</f>
        <v>0.31377935789700495</v>
      </c>
      <c r="P10788" s="3" t="str">
        <f>IF(Table5[[#This Row],[Profit_Percentage]]&lt;=24.5%,"low","high")</f>
        <v>high</v>
      </c>
      <c r="Q10788" s="3" t="str">
        <f>IF(Table5[[#This Row],[Profit_Percentage]]&gt;25%,"high_profit","low_profit")&amp;(IF(Table5[[#This Row],[net_sales]]&gt;1000," high_sales"," low_sales"))</f>
        <v>high_profit low_sales</v>
      </c>
      <c r="R10788" s="3"/>
    </row>
    <row r="10789" spans="1:18" ht="14.25" customHeight="1" x14ac:dyDescent="0.3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Table5[[#This Row],[sales]]-(Table5[[#This Row],[sales]]*Table5[[#This Row],[discount]])</f>
        <v>893.50170000000003</v>
      </c>
      <c r="O10789" s="6">
        <f>Table5[[#This Row],[profit]]/Table5[[#This Row],[net_sales]]</f>
        <v>0.13307193483795274</v>
      </c>
      <c r="P10789" s="3" t="str">
        <f>IF(Table5[[#This Row],[Profit_Percentage]]&lt;=24.5%,"low","high")</f>
        <v>low</v>
      </c>
      <c r="Q10789" s="3" t="str">
        <f>IF(Table5[[#This Row],[Profit_Percentage]]&gt;25%,"high_profit","low_profit")&amp;(IF(Table5[[#This Row],[net_sales]]&gt;1000," high_sales"," low_sales"))</f>
        <v>low_profit low_sales</v>
      </c>
      <c r="R10789" s="3"/>
    </row>
    <row r="10790" spans="1:18" ht="14.25" customHeight="1" x14ac:dyDescent="0.3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Table5[[#This Row],[sales]]-(Table5[[#This Row],[sales]]*Table5[[#This Row],[discount]])</f>
        <v>756.71820000000002</v>
      </c>
      <c r="O10790" s="6">
        <f>Table5[[#This Row],[profit]]/Table5[[#This Row],[net_sales]]</f>
        <v>0.43486465635424121</v>
      </c>
      <c r="P10790" s="3" t="str">
        <f>IF(Table5[[#This Row],[Profit_Percentage]]&lt;=24.5%,"low","high")</f>
        <v>high</v>
      </c>
      <c r="Q10790" s="3" t="str">
        <f>IF(Table5[[#This Row],[Profit_Percentage]]&gt;25%,"high_profit","low_profit")&amp;(IF(Table5[[#This Row],[net_sales]]&gt;1000," high_sales"," low_sales"))</f>
        <v>high_profit low_sales</v>
      </c>
      <c r="R10790" s="3"/>
    </row>
    <row r="10791" spans="1:18" ht="14.25" customHeight="1" x14ac:dyDescent="0.3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Table5[[#This Row],[sales]]-(Table5[[#This Row],[sales]]*Table5[[#This Row],[discount]])</f>
        <v>2392.6809000000003</v>
      </c>
      <c r="O10791" s="6">
        <f>Table5[[#This Row],[profit]]/Table5[[#This Row],[net_sales]]</f>
        <v>0.25697534510347786</v>
      </c>
      <c r="P10791" s="3" t="str">
        <f>IF(Table5[[#This Row],[Profit_Percentage]]&lt;=24.5%,"low","high")</f>
        <v>high</v>
      </c>
      <c r="Q10791" s="3" t="str">
        <f>IF(Table5[[#This Row],[Profit_Percentage]]&gt;25%,"high_profit","low_profit")&amp;(IF(Table5[[#This Row],[net_sales]]&gt;1000," high_sales"," low_sales"))</f>
        <v>high_profit high_sales</v>
      </c>
      <c r="R10791" s="3"/>
    </row>
    <row r="10792" spans="1:18" ht="14.25" customHeight="1" x14ac:dyDescent="0.3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Table5[[#This Row],[sales]]-(Table5[[#This Row],[sales]]*Table5[[#This Row],[discount]])</f>
        <v>1312.152</v>
      </c>
      <c r="O10792" s="6">
        <f>Table5[[#This Row],[profit]]/Table5[[#This Row],[net_sales]]</f>
        <v>0.16783878696980226</v>
      </c>
      <c r="P10792" s="3" t="str">
        <f>IF(Table5[[#This Row],[Profit_Percentage]]&lt;=24.5%,"low","high")</f>
        <v>low</v>
      </c>
      <c r="Q10792" s="3" t="str">
        <f>IF(Table5[[#This Row],[Profit_Percentage]]&gt;25%,"high_profit","low_profit")&amp;(IF(Table5[[#This Row],[net_sales]]&gt;1000," high_sales"," low_sales"))</f>
        <v>low_profit high_sales</v>
      </c>
      <c r="R10792" s="3"/>
    </row>
    <row r="10793" spans="1:18" ht="14.25" customHeight="1" x14ac:dyDescent="0.3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Table5[[#This Row],[sales]]-(Table5[[#This Row],[sales]]*Table5[[#This Row],[discount]])</f>
        <v>4848.0501999999997</v>
      </c>
      <c r="O10793" s="6">
        <f>Table5[[#This Row],[profit]]/Table5[[#This Row],[net_sales]]</f>
        <v>0.16639885453331321</v>
      </c>
      <c r="P10793" s="3" t="str">
        <f>IF(Table5[[#This Row],[Profit_Percentage]]&lt;=24.5%,"low","high")</f>
        <v>low</v>
      </c>
      <c r="Q10793" s="3" t="str">
        <f>IF(Table5[[#This Row],[Profit_Percentage]]&gt;25%,"high_profit","low_profit")&amp;(IF(Table5[[#This Row],[net_sales]]&gt;1000," high_sales"," low_sales"))</f>
        <v>low_profit high_sales</v>
      </c>
      <c r="R10793" s="3"/>
    </row>
    <row r="10794" spans="1:18" ht="14.25" customHeight="1" x14ac:dyDescent="0.3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Table5[[#This Row],[sales]]-(Table5[[#This Row],[sales]]*Table5[[#This Row],[discount]])</f>
        <v>549.14599999999996</v>
      </c>
      <c r="O10794" s="6">
        <f>Table5[[#This Row],[profit]]/Table5[[#This Row],[net_sales]]</f>
        <v>0.29935572689230189</v>
      </c>
      <c r="P10794" s="3" t="str">
        <f>IF(Table5[[#This Row],[Profit_Percentage]]&lt;=24.5%,"low","high")</f>
        <v>high</v>
      </c>
      <c r="Q10794" s="3" t="str">
        <f>IF(Table5[[#This Row],[Profit_Percentage]]&gt;25%,"high_profit","low_profit")&amp;(IF(Table5[[#This Row],[net_sales]]&gt;1000," high_sales"," low_sales"))</f>
        <v>high_profit low_sales</v>
      </c>
      <c r="R10794" s="3"/>
    </row>
    <row r="10795" spans="1:18" ht="14.25" customHeight="1" x14ac:dyDescent="0.3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Table5[[#This Row],[sales]]-(Table5[[#This Row],[sales]]*Table5[[#This Row],[discount]])</f>
        <v>2671.3433999999997</v>
      </c>
      <c r="O10795" s="6">
        <f>Table5[[#This Row],[profit]]/Table5[[#This Row],[net_sales]]</f>
        <v>0.4130805496590218</v>
      </c>
      <c r="P10795" s="3" t="str">
        <f>IF(Table5[[#This Row],[Profit_Percentage]]&lt;=24.5%,"low","high")</f>
        <v>high</v>
      </c>
      <c r="Q10795" s="3" t="str">
        <f>IF(Table5[[#This Row],[Profit_Percentage]]&gt;25%,"high_profit","low_profit")&amp;(IF(Table5[[#This Row],[net_sales]]&gt;1000," high_sales"," low_sales"))</f>
        <v>high_profit high_sales</v>
      </c>
      <c r="R10795" s="3"/>
    </row>
    <row r="10796" spans="1:18" ht="14.25" customHeight="1" x14ac:dyDescent="0.3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Table5[[#This Row],[sales]]-(Table5[[#This Row],[sales]]*Table5[[#This Row],[discount]])</f>
        <v>398.72</v>
      </c>
      <c r="O10796" s="6">
        <f>Table5[[#This Row],[profit]]/Table5[[#This Row],[net_sales]]</f>
        <v>0.2800963081861958</v>
      </c>
      <c r="P10796" s="3" t="str">
        <f>IF(Table5[[#This Row],[Profit_Percentage]]&lt;=24.5%,"low","high")</f>
        <v>high</v>
      </c>
      <c r="Q10796" s="3" t="str">
        <f>IF(Table5[[#This Row],[Profit_Percentage]]&gt;25%,"high_profit","low_profit")&amp;(IF(Table5[[#This Row],[net_sales]]&gt;1000," high_sales"," low_sales"))</f>
        <v>high_profit low_sales</v>
      </c>
      <c r="R10796" s="3"/>
    </row>
    <row r="10797" spans="1:18" ht="14.25" customHeight="1" x14ac:dyDescent="0.3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Table5[[#This Row],[sales]]-(Table5[[#This Row],[sales]]*Table5[[#This Row],[discount]])</f>
        <v>1593.7443000000001</v>
      </c>
      <c r="O10797" s="6">
        <f>Table5[[#This Row],[profit]]/Table5[[#This Row],[net_sales]]</f>
        <v>0.16428607776040358</v>
      </c>
      <c r="P10797" s="3" t="str">
        <f>IF(Table5[[#This Row],[Profit_Percentage]]&lt;=24.5%,"low","high")</f>
        <v>low</v>
      </c>
      <c r="Q10797" s="3" t="str">
        <f>IF(Table5[[#This Row],[Profit_Percentage]]&gt;25%,"high_profit","low_profit")&amp;(IF(Table5[[#This Row],[net_sales]]&gt;1000," high_sales"," low_sales"))</f>
        <v>low_profit high_sales</v>
      </c>
      <c r="R10797" s="3"/>
    </row>
    <row r="10798" spans="1:18" ht="14.25" customHeight="1" x14ac:dyDescent="0.3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Table5[[#This Row],[sales]]-(Table5[[#This Row],[sales]]*Table5[[#This Row],[discount]])</f>
        <v>867.27480000000003</v>
      </c>
      <c r="O10798" s="6">
        <f>Table5[[#This Row],[profit]]/Table5[[#This Row],[net_sales]]</f>
        <v>0.25943334223477954</v>
      </c>
      <c r="P10798" s="3" t="str">
        <f>IF(Table5[[#This Row],[Profit_Percentage]]&lt;=24.5%,"low","high")</f>
        <v>high</v>
      </c>
      <c r="Q10798" s="3" t="str">
        <f>IF(Table5[[#This Row],[Profit_Percentage]]&gt;25%,"high_profit","low_profit")&amp;(IF(Table5[[#This Row],[net_sales]]&gt;1000," high_sales"," low_sales"))</f>
        <v>high_profit low_sales</v>
      </c>
      <c r="R10798" s="3"/>
    </row>
    <row r="10799" spans="1:18" ht="14.25" customHeight="1" x14ac:dyDescent="0.3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Table5[[#This Row],[sales]]-(Table5[[#This Row],[sales]]*Table5[[#This Row],[discount]])</f>
        <v>2589.8450000000003</v>
      </c>
      <c r="O10799" s="6">
        <f>Table5[[#This Row],[profit]]/Table5[[#This Row],[net_sales]]</f>
        <v>0.26539426104651048</v>
      </c>
      <c r="P10799" s="3" t="str">
        <f>IF(Table5[[#This Row],[Profit_Percentage]]&lt;=24.5%,"low","high")</f>
        <v>high</v>
      </c>
      <c r="Q10799" s="3" t="str">
        <f>IF(Table5[[#This Row],[Profit_Percentage]]&gt;25%,"high_profit","low_profit")&amp;(IF(Table5[[#This Row],[net_sales]]&gt;1000," high_sales"," low_sales"))</f>
        <v>high_profit high_sales</v>
      </c>
      <c r="R10799" s="3"/>
    </row>
    <row r="10800" spans="1:18" ht="14.25" customHeight="1" x14ac:dyDescent="0.3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Table5[[#This Row],[sales]]-(Table5[[#This Row],[sales]]*Table5[[#This Row],[discount]])</f>
        <v>207.99360000000001</v>
      </c>
      <c r="O10800" s="6">
        <f>Table5[[#This Row],[profit]]/Table5[[#This Row],[net_sales]]</f>
        <v>0.26327733161020334</v>
      </c>
      <c r="P10800" s="3" t="str">
        <f>IF(Table5[[#This Row],[Profit_Percentage]]&lt;=24.5%,"low","high")</f>
        <v>high</v>
      </c>
      <c r="Q10800" s="3" t="str">
        <f>IF(Table5[[#This Row],[Profit_Percentage]]&gt;25%,"high_profit","low_profit")&amp;(IF(Table5[[#This Row],[net_sales]]&gt;1000," high_sales"," low_sales"))</f>
        <v>high_profit low_sales</v>
      </c>
      <c r="R10800" s="3"/>
    </row>
    <row r="10801" spans="1:18" ht="14.25" customHeight="1" x14ac:dyDescent="0.3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Table5[[#This Row],[sales]]-(Table5[[#This Row],[sales]]*Table5[[#This Row],[discount]])</f>
        <v>1854.4518</v>
      </c>
      <c r="O10801" s="6">
        <f>Table5[[#This Row],[profit]]/Table5[[#This Row],[net_sales]]</f>
        <v>0.10720688453590435</v>
      </c>
      <c r="P10801" s="3" t="str">
        <f>IF(Table5[[#This Row],[Profit_Percentage]]&lt;=24.5%,"low","high")</f>
        <v>low</v>
      </c>
      <c r="Q10801" s="3" t="str">
        <f>IF(Table5[[#This Row],[Profit_Percentage]]&gt;25%,"high_profit","low_profit")&amp;(IF(Table5[[#This Row],[net_sales]]&gt;1000," high_sales"," low_sales"))</f>
        <v>low_profit high_sales</v>
      </c>
      <c r="R10801" s="3"/>
    </row>
    <row r="10802" spans="1:18" ht="14.25" customHeight="1" x14ac:dyDescent="0.3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Table5[[#This Row],[sales]]-(Table5[[#This Row],[sales]]*Table5[[#This Row],[discount]])</f>
        <v>1037.9335999999998</v>
      </c>
      <c r="O10802" s="6">
        <f>Table5[[#This Row],[profit]]/Table5[[#This Row],[net_sales]]</f>
        <v>0.22084264349858221</v>
      </c>
      <c r="P10802" s="3" t="str">
        <f>IF(Table5[[#This Row],[Profit_Percentage]]&lt;=24.5%,"low","high")</f>
        <v>low</v>
      </c>
      <c r="Q10802" s="3" t="str">
        <f>IF(Table5[[#This Row],[Profit_Percentage]]&gt;25%,"high_profit","low_profit")&amp;(IF(Table5[[#This Row],[net_sales]]&gt;1000," high_sales"," low_sales"))</f>
        <v>low_profit high_sales</v>
      </c>
      <c r="R10802" s="3"/>
    </row>
    <row r="10803" spans="1:18" ht="14.25" customHeight="1" x14ac:dyDescent="0.3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Table5[[#This Row],[sales]]-(Table5[[#This Row],[sales]]*Table5[[#This Row],[discount]])</f>
        <v>2078.3112000000001</v>
      </c>
      <c r="O10803" s="6">
        <f>Table5[[#This Row],[profit]]/Table5[[#This Row],[net_sales]]</f>
        <v>0.21925012962447588</v>
      </c>
      <c r="P10803" s="3" t="str">
        <f>IF(Table5[[#This Row],[Profit_Percentage]]&lt;=24.5%,"low","high")</f>
        <v>low</v>
      </c>
      <c r="Q10803" s="3" t="str">
        <f>IF(Table5[[#This Row],[Profit_Percentage]]&gt;25%,"high_profit","low_profit")&amp;(IF(Table5[[#This Row],[net_sales]]&gt;1000," high_sales"," low_sales"))</f>
        <v>low_profit high_sales</v>
      </c>
      <c r="R10803" s="3"/>
    </row>
    <row r="10804" spans="1:18" ht="14.25" customHeight="1" x14ac:dyDescent="0.3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Table5[[#This Row],[sales]]-(Table5[[#This Row],[sales]]*Table5[[#This Row],[discount]])</f>
        <v>1105</v>
      </c>
      <c r="O10804" s="6">
        <f>Table5[[#This Row],[profit]]/Table5[[#This Row],[net_sales]]</f>
        <v>0.15895022624434388</v>
      </c>
      <c r="P10804" s="3" t="str">
        <f>IF(Table5[[#This Row],[Profit_Percentage]]&lt;=24.5%,"low","high")</f>
        <v>low</v>
      </c>
      <c r="Q10804" s="3" t="str">
        <f>IF(Table5[[#This Row],[Profit_Percentage]]&gt;25%,"high_profit","low_profit")&amp;(IF(Table5[[#This Row],[net_sales]]&gt;1000," high_sales"," low_sales"))</f>
        <v>low_profit high_sales</v>
      </c>
      <c r="R10804" s="3"/>
    </row>
    <row r="10805" spans="1:18" ht="14.25" customHeight="1" x14ac:dyDescent="0.3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Table5[[#This Row],[sales]]-(Table5[[#This Row],[sales]]*Table5[[#This Row],[discount]])</f>
        <v>854.8596</v>
      </c>
      <c r="O10805" s="6">
        <f>Table5[[#This Row],[profit]]/Table5[[#This Row],[net_sales]]</f>
        <v>0.11459191661414342</v>
      </c>
      <c r="P10805" s="3" t="str">
        <f>IF(Table5[[#This Row],[Profit_Percentage]]&lt;=24.5%,"low","high")</f>
        <v>low</v>
      </c>
      <c r="Q10805" s="3" t="str">
        <f>IF(Table5[[#This Row],[Profit_Percentage]]&gt;25%,"high_profit","low_profit")&amp;(IF(Table5[[#This Row],[net_sales]]&gt;1000," high_sales"," low_sales"))</f>
        <v>low_profit low_sales</v>
      </c>
      <c r="R10805" s="3"/>
    </row>
    <row r="10806" spans="1:18" ht="14.25" customHeight="1" x14ac:dyDescent="0.3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Table5[[#This Row],[sales]]-(Table5[[#This Row],[sales]]*Table5[[#This Row],[discount]])</f>
        <v>2831.6790000000001</v>
      </c>
      <c r="O10806" s="6">
        <f>Table5[[#This Row],[profit]]/Table5[[#This Row],[net_sales]]</f>
        <v>0.21622507353411172</v>
      </c>
      <c r="P10806" s="3" t="str">
        <f>IF(Table5[[#This Row],[Profit_Percentage]]&lt;=24.5%,"low","high")</f>
        <v>low</v>
      </c>
      <c r="Q10806" s="3" t="str">
        <f>IF(Table5[[#This Row],[Profit_Percentage]]&gt;25%,"high_profit","low_profit")&amp;(IF(Table5[[#This Row],[net_sales]]&gt;1000," high_sales"," low_sales"))</f>
        <v>low_profit high_sales</v>
      </c>
      <c r="R10806" s="3"/>
    </row>
    <row r="10807" spans="1:18" ht="14.25" customHeight="1" x14ac:dyDescent="0.3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Table5[[#This Row],[sales]]-(Table5[[#This Row],[sales]]*Table5[[#This Row],[discount]])</f>
        <v>1157.8105</v>
      </c>
      <c r="O10807" s="6">
        <f>Table5[[#This Row],[profit]]/Table5[[#This Row],[net_sales]]</f>
        <v>9.0178833237390746E-2</v>
      </c>
      <c r="P10807" s="3" t="str">
        <f>IF(Table5[[#This Row],[Profit_Percentage]]&lt;=24.5%,"low","high")</f>
        <v>low</v>
      </c>
      <c r="Q10807" s="3" t="str">
        <f>IF(Table5[[#This Row],[Profit_Percentage]]&gt;25%,"high_profit","low_profit")&amp;(IF(Table5[[#This Row],[net_sales]]&gt;1000," high_sales"," low_sales"))</f>
        <v>low_profit high_sales</v>
      </c>
      <c r="R10807" s="3"/>
    </row>
    <row r="10808" spans="1:18" ht="14.25" customHeight="1" x14ac:dyDescent="0.3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Table5[[#This Row],[sales]]-(Table5[[#This Row],[sales]]*Table5[[#This Row],[discount]])</f>
        <v>2057.7194</v>
      </c>
      <c r="O10808" s="6">
        <f>Table5[[#This Row],[profit]]/Table5[[#This Row],[net_sales]]</f>
        <v>0.21675938905955788</v>
      </c>
      <c r="P10808" s="3" t="str">
        <f>IF(Table5[[#This Row],[Profit_Percentage]]&lt;=24.5%,"low","high")</f>
        <v>low</v>
      </c>
      <c r="Q10808" s="3" t="str">
        <f>IF(Table5[[#This Row],[Profit_Percentage]]&gt;25%,"high_profit","low_profit")&amp;(IF(Table5[[#This Row],[net_sales]]&gt;1000," high_sales"," low_sales"))</f>
        <v>low_profit high_sales</v>
      </c>
      <c r="R10808" s="3"/>
    </row>
    <row r="10809" spans="1:18" ht="14.25" customHeight="1" x14ac:dyDescent="0.3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Table5[[#This Row],[sales]]-(Table5[[#This Row],[sales]]*Table5[[#This Row],[discount]])</f>
        <v>506.26679999999999</v>
      </c>
      <c r="O10809" s="6">
        <f>Table5[[#This Row],[profit]]/Table5[[#This Row],[net_sales]]</f>
        <v>0.29531859485946932</v>
      </c>
      <c r="P10809" s="3" t="str">
        <f>IF(Table5[[#This Row],[Profit_Percentage]]&lt;=24.5%,"low","high")</f>
        <v>high</v>
      </c>
      <c r="Q10809" s="3" t="str">
        <f>IF(Table5[[#This Row],[Profit_Percentage]]&gt;25%,"high_profit","low_profit")&amp;(IF(Table5[[#This Row],[net_sales]]&gt;1000," high_sales"," low_sales"))</f>
        <v>high_profit low_sales</v>
      </c>
      <c r="R10809" s="3"/>
    </row>
    <row r="10810" spans="1:18" ht="14.25" customHeight="1" x14ac:dyDescent="0.3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Table5[[#This Row],[sales]]-(Table5[[#This Row],[sales]]*Table5[[#This Row],[discount]])</f>
        <v>3614.0247000000004</v>
      </c>
      <c r="O10810" s="6">
        <f>Table5[[#This Row],[profit]]/Table5[[#This Row],[net_sales]]</f>
        <v>0.27743031197324131</v>
      </c>
      <c r="P10810" s="3" t="str">
        <f>IF(Table5[[#This Row],[Profit_Percentage]]&lt;=24.5%,"low","high")</f>
        <v>high</v>
      </c>
      <c r="Q10810" s="3" t="str">
        <f>IF(Table5[[#This Row],[Profit_Percentage]]&gt;25%,"high_profit","low_profit")&amp;(IF(Table5[[#This Row],[net_sales]]&gt;1000," high_sales"," low_sales"))</f>
        <v>high_profit high_sales</v>
      </c>
      <c r="R10810" s="3"/>
    </row>
    <row r="10811" spans="1:18" ht="14.25" customHeight="1" x14ac:dyDescent="0.3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Table5[[#This Row],[sales]]-(Table5[[#This Row],[sales]]*Table5[[#This Row],[discount]])</f>
        <v>1088.6199999999999</v>
      </c>
      <c r="O10811" s="6">
        <f>Table5[[#This Row],[profit]]/Table5[[#This Row],[net_sales]]</f>
        <v>0.46416564090316187</v>
      </c>
      <c r="P10811" s="3" t="str">
        <f>IF(Table5[[#This Row],[Profit_Percentage]]&lt;=24.5%,"low","high")</f>
        <v>high</v>
      </c>
      <c r="Q10811" s="3" t="str">
        <f>IF(Table5[[#This Row],[Profit_Percentage]]&gt;25%,"high_profit","low_profit")&amp;(IF(Table5[[#This Row],[net_sales]]&gt;1000," high_sales"," low_sales"))</f>
        <v>high_profit high_sales</v>
      </c>
      <c r="R10811" s="3"/>
    </row>
    <row r="10812" spans="1:18" ht="14.25" customHeight="1" x14ac:dyDescent="0.3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Table5[[#This Row],[sales]]-(Table5[[#This Row],[sales]]*Table5[[#This Row],[discount]])</f>
        <v>489.08080000000001</v>
      </c>
      <c r="O10812" s="6">
        <f>Table5[[#This Row],[profit]]/Table5[[#This Row],[net_sales]]</f>
        <v>0.34260187682689647</v>
      </c>
      <c r="P10812" s="3" t="str">
        <f>IF(Table5[[#This Row],[Profit_Percentage]]&lt;=24.5%,"low","high")</f>
        <v>high</v>
      </c>
      <c r="Q10812" s="3" t="str">
        <f>IF(Table5[[#This Row],[Profit_Percentage]]&gt;25%,"high_profit","low_profit")&amp;(IF(Table5[[#This Row],[net_sales]]&gt;1000," high_sales"," low_sales"))</f>
        <v>high_profit low_sales</v>
      </c>
      <c r="R10812" s="3"/>
    </row>
    <row r="10813" spans="1:18" ht="14.25" customHeight="1" x14ac:dyDescent="0.3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Table5[[#This Row],[sales]]-(Table5[[#This Row],[sales]]*Table5[[#This Row],[discount]])</f>
        <v>1978.9246000000003</v>
      </c>
      <c r="O10813" s="6">
        <f>Table5[[#This Row],[profit]]/Table5[[#This Row],[net_sales]]</f>
        <v>0.47493977284430133</v>
      </c>
      <c r="P10813" s="3" t="str">
        <f>IF(Table5[[#This Row],[Profit_Percentage]]&lt;=24.5%,"low","high")</f>
        <v>high</v>
      </c>
      <c r="Q10813" s="3" t="str">
        <f>IF(Table5[[#This Row],[Profit_Percentage]]&gt;25%,"high_profit","low_profit")&amp;(IF(Table5[[#This Row],[net_sales]]&gt;1000," high_sales"," low_sales"))</f>
        <v>high_profit high_sales</v>
      </c>
      <c r="R10813" s="3"/>
    </row>
    <row r="10814" spans="1:18" ht="14.25" customHeight="1" x14ac:dyDescent="0.3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Table5[[#This Row],[sales]]-(Table5[[#This Row],[sales]]*Table5[[#This Row],[discount]])</f>
        <v>388.14080000000001</v>
      </c>
      <c r="O10814" s="6">
        <f>Table5[[#This Row],[profit]]/Table5[[#This Row],[net_sales]]</f>
        <v>0.21546304846076472</v>
      </c>
      <c r="P10814" s="3" t="str">
        <f>IF(Table5[[#This Row],[Profit_Percentage]]&lt;=24.5%,"low","high")</f>
        <v>low</v>
      </c>
      <c r="Q10814" s="3" t="str">
        <f>IF(Table5[[#This Row],[Profit_Percentage]]&gt;25%,"high_profit","low_profit")&amp;(IF(Table5[[#This Row],[net_sales]]&gt;1000," high_sales"," low_sales"))</f>
        <v>low_profit low_sales</v>
      </c>
      <c r="R10814" s="3"/>
    </row>
    <row r="10815" spans="1:18" ht="14.25" customHeight="1" x14ac:dyDescent="0.3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Table5[[#This Row],[sales]]-(Table5[[#This Row],[sales]]*Table5[[#This Row],[discount]])</f>
        <v>2216.6311999999998</v>
      </c>
      <c r="O10815" s="6">
        <f>Table5[[#This Row],[profit]]/Table5[[#This Row],[net_sales]]</f>
        <v>0.24082039447969514</v>
      </c>
      <c r="P10815" s="3" t="str">
        <f>IF(Table5[[#This Row],[Profit_Percentage]]&lt;=24.5%,"low","high")</f>
        <v>low</v>
      </c>
      <c r="Q10815" s="3" t="str">
        <f>IF(Table5[[#This Row],[Profit_Percentage]]&gt;25%,"high_profit","low_profit")&amp;(IF(Table5[[#This Row],[net_sales]]&gt;1000," high_sales"," low_sales"))</f>
        <v>low_profit high_sales</v>
      </c>
      <c r="R10815" s="3"/>
    </row>
    <row r="10816" spans="1:18" ht="14.25" customHeight="1" x14ac:dyDescent="0.3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Table5[[#This Row],[sales]]-(Table5[[#This Row],[sales]]*Table5[[#This Row],[discount]])</f>
        <v>2799.7788</v>
      </c>
      <c r="O10816" s="6">
        <f>Table5[[#This Row],[profit]]/Table5[[#This Row],[net_sales]]</f>
        <v>7.8438339485962252E-2</v>
      </c>
      <c r="P10816" s="3" t="str">
        <f>IF(Table5[[#This Row],[Profit_Percentage]]&lt;=24.5%,"low","high")</f>
        <v>low</v>
      </c>
      <c r="Q10816" s="3" t="str">
        <f>IF(Table5[[#This Row],[Profit_Percentage]]&gt;25%,"high_profit","low_profit")&amp;(IF(Table5[[#This Row],[net_sales]]&gt;1000," high_sales"," low_sales"))</f>
        <v>low_profit high_sales</v>
      </c>
      <c r="R10816" s="3"/>
    </row>
    <row r="10817" spans="1:18" ht="14.25" customHeight="1" x14ac:dyDescent="0.3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Table5[[#This Row],[sales]]-(Table5[[#This Row],[sales]]*Table5[[#This Row],[discount]])</f>
        <v>3447.4528</v>
      </c>
      <c r="O10817" s="6">
        <f>Table5[[#This Row],[profit]]/Table5[[#This Row],[net_sales]]</f>
        <v>0.2441135669790751</v>
      </c>
      <c r="P10817" s="3" t="str">
        <f>IF(Table5[[#This Row],[Profit_Percentage]]&lt;=24.5%,"low","high")</f>
        <v>low</v>
      </c>
      <c r="Q10817" s="3" t="str">
        <f>IF(Table5[[#This Row],[Profit_Percentage]]&gt;25%,"high_profit","low_profit")&amp;(IF(Table5[[#This Row],[net_sales]]&gt;1000," high_sales"," low_sales"))</f>
        <v>low_profit high_sales</v>
      </c>
      <c r="R10817" s="3"/>
    </row>
    <row r="10818" spans="1:18" ht="14.25" customHeight="1" x14ac:dyDescent="0.3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Table5[[#This Row],[sales]]-(Table5[[#This Row],[sales]]*Table5[[#This Row],[discount]])</f>
        <v>537.47199999999998</v>
      </c>
      <c r="O10818" s="6">
        <f>Table5[[#This Row],[profit]]/Table5[[#This Row],[net_sales]]</f>
        <v>0.23003989045010717</v>
      </c>
      <c r="P10818" s="3" t="str">
        <f>IF(Table5[[#This Row],[Profit_Percentage]]&lt;=24.5%,"low","high")</f>
        <v>low</v>
      </c>
      <c r="Q10818" s="3" t="str">
        <f>IF(Table5[[#This Row],[Profit_Percentage]]&gt;25%,"high_profit","low_profit")&amp;(IF(Table5[[#This Row],[net_sales]]&gt;1000," high_sales"," low_sales"))</f>
        <v>low_profit low_sales</v>
      </c>
      <c r="R10818" s="3"/>
    </row>
    <row r="10819" spans="1:18" ht="14.25" customHeight="1" x14ac:dyDescent="0.3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Table5[[#This Row],[sales]]-(Table5[[#This Row],[sales]]*Table5[[#This Row],[discount]])</f>
        <v>1881.798</v>
      </c>
      <c r="O10819" s="6">
        <f>Table5[[#This Row],[profit]]/Table5[[#This Row],[net_sales]]</f>
        <v>0.48815016276986162</v>
      </c>
      <c r="P10819" s="3" t="str">
        <f>IF(Table5[[#This Row],[Profit_Percentage]]&lt;=24.5%,"low","high")</f>
        <v>high</v>
      </c>
      <c r="Q10819" s="3" t="str">
        <f>IF(Table5[[#This Row],[Profit_Percentage]]&gt;25%,"high_profit","low_profit")&amp;(IF(Table5[[#This Row],[net_sales]]&gt;1000," high_sales"," low_sales"))</f>
        <v>high_profit high_sales</v>
      </c>
      <c r="R10819" s="3"/>
    </row>
    <row r="10820" spans="1:18" ht="14.25" customHeight="1" x14ac:dyDescent="0.3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Table5[[#This Row],[sales]]-(Table5[[#This Row],[sales]]*Table5[[#This Row],[discount]])</f>
        <v>1651.2467999999999</v>
      </c>
      <c r="O10820" s="6">
        <f>Table5[[#This Row],[profit]]/Table5[[#This Row],[net_sales]]</f>
        <v>0.14931747331773787</v>
      </c>
      <c r="P10820" s="3" t="str">
        <f>IF(Table5[[#This Row],[Profit_Percentage]]&lt;=24.5%,"low","high")</f>
        <v>low</v>
      </c>
      <c r="Q10820" s="3" t="str">
        <f>IF(Table5[[#This Row],[Profit_Percentage]]&gt;25%,"high_profit","low_profit")&amp;(IF(Table5[[#This Row],[net_sales]]&gt;1000," high_sales"," low_sales"))</f>
        <v>low_profit high_sales</v>
      </c>
      <c r="R10820" s="3"/>
    </row>
    <row r="10821" spans="1:18" ht="14.25" customHeight="1" x14ac:dyDescent="0.3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Table5[[#This Row],[sales]]-(Table5[[#This Row],[sales]]*Table5[[#This Row],[discount]])</f>
        <v>1527.3525999999997</v>
      </c>
      <c r="O10821" s="6">
        <f>Table5[[#This Row],[profit]]/Table5[[#This Row],[net_sales]]</f>
        <v>0.2995575481391789</v>
      </c>
      <c r="P10821" s="3" t="str">
        <f>IF(Table5[[#This Row],[Profit_Percentage]]&lt;=24.5%,"low","high")</f>
        <v>high</v>
      </c>
      <c r="Q10821" s="3" t="str">
        <f>IF(Table5[[#This Row],[Profit_Percentage]]&gt;25%,"high_profit","low_profit")&amp;(IF(Table5[[#This Row],[net_sales]]&gt;1000," high_sales"," low_sales"))</f>
        <v>high_profit high_sales</v>
      </c>
      <c r="R10821" s="3"/>
    </row>
    <row r="10822" spans="1:18" ht="14.25" customHeight="1" x14ac:dyDescent="0.3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Table5[[#This Row],[sales]]-(Table5[[#This Row],[sales]]*Table5[[#This Row],[discount]])</f>
        <v>1765.6686</v>
      </c>
      <c r="O10822" s="6">
        <f>Table5[[#This Row],[profit]]/Table5[[#This Row],[net_sales]]</f>
        <v>0.32160055403375243</v>
      </c>
      <c r="P10822" s="3" t="str">
        <f>IF(Table5[[#This Row],[Profit_Percentage]]&lt;=24.5%,"low","high")</f>
        <v>high</v>
      </c>
      <c r="Q10822" s="3" t="str">
        <f>IF(Table5[[#This Row],[Profit_Percentage]]&gt;25%,"high_profit","low_profit")&amp;(IF(Table5[[#This Row],[net_sales]]&gt;1000," high_sales"," low_sales"))</f>
        <v>high_profit high_sales</v>
      </c>
      <c r="R10822" s="3"/>
    </row>
    <row r="10823" spans="1:18" ht="14.25" customHeight="1" x14ac:dyDescent="0.3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Table5[[#This Row],[sales]]-(Table5[[#This Row],[sales]]*Table5[[#This Row],[discount]])</f>
        <v>884.33339999999998</v>
      </c>
      <c r="O10823" s="6">
        <f>Table5[[#This Row],[profit]]/Table5[[#This Row],[net_sales]]</f>
        <v>0.3215416267213248</v>
      </c>
      <c r="P10823" s="3" t="str">
        <f>IF(Table5[[#This Row],[Profit_Percentage]]&lt;=24.5%,"low","high")</f>
        <v>high</v>
      </c>
      <c r="Q10823" s="3" t="str">
        <f>IF(Table5[[#This Row],[Profit_Percentage]]&gt;25%,"high_profit","low_profit")&amp;(IF(Table5[[#This Row],[net_sales]]&gt;1000," high_sales"," low_sales"))</f>
        <v>high_profit low_sales</v>
      </c>
      <c r="R10823" s="3"/>
    </row>
    <row r="10824" spans="1:18" ht="14.25" customHeight="1" x14ac:dyDescent="0.3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Table5[[#This Row],[sales]]-(Table5[[#This Row],[sales]]*Table5[[#This Row],[discount]])</f>
        <v>2289.0060000000003</v>
      </c>
      <c r="O10824" s="6">
        <f>Table5[[#This Row],[profit]]/Table5[[#This Row],[net_sales]]</f>
        <v>0.22705051887151015</v>
      </c>
      <c r="P10824" s="3" t="str">
        <f>IF(Table5[[#This Row],[Profit_Percentage]]&lt;=24.5%,"low","high")</f>
        <v>low</v>
      </c>
      <c r="Q10824" s="3" t="str">
        <f>IF(Table5[[#This Row],[Profit_Percentage]]&gt;25%,"high_profit","low_profit")&amp;(IF(Table5[[#This Row],[net_sales]]&gt;1000," high_sales"," low_sales"))</f>
        <v>low_profit high_sales</v>
      </c>
      <c r="R10824" s="3"/>
    </row>
    <row r="10825" spans="1:18" ht="14.25" customHeight="1" x14ac:dyDescent="0.3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Table5[[#This Row],[sales]]-(Table5[[#This Row],[sales]]*Table5[[#This Row],[discount]])</f>
        <v>2633.8180000000002</v>
      </c>
      <c r="O10825" s="6">
        <f>Table5[[#This Row],[profit]]/Table5[[#This Row],[net_sales]]</f>
        <v>0.35609901671262018</v>
      </c>
      <c r="P10825" s="3" t="str">
        <f>IF(Table5[[#This Row],[Profit_Percentage]]&lt;=24.5%,"low","high")</f>
        <v>high</v>
      </c>
      <c r="Q10825" s="3" t="str">
        <f>IF(Table5[[#This Row],[Profit_Percentage]]&gt;25%,"high_profit","low_profit")&amp;(IF(Table5[[#This Row],[net_sales]]&gt;1000," high_sales"," low_sales"))</f>
        <v>high_profit high_sales</v>
      </c>
      <c r="R10825" s="3"/>
    </row>
    <row r="10826" spans="1:18" ht="14.25" customHeight="1" x14ac:dyDescent="0.3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Table5[[#This Row],[sales]]-(Table5[[#This Row],[sales]]*Table5[[#This Row],[discount]])</f>
        <v>1403.9099999999999</v>
      </c>
      <c r="O10826" s="6">
        <f>Table5[[#This Row],[profit]]/Table5[[#This Row],[net_sales]]</f>
        <v>0.3316523138947654</v>
      </c>
      <c r="P10826" s="3" t="str">
        <f>IF(Table5[[#This Row],[Profit_Percentage]]&lt;=24.5%,"low","high")</f>
        <v>high</v>
      </c>
      <c r="Q10826" s="3" t="str">
        <f>IF(Table5[[#This Row],[Profit_Percentage]]&gt;25%,"high_profit","low_profit")&amp;(IF(Table5[[#This Row],[net_sales]]&gt;1000," high_sales"," low_sales"))</f>
        <v>high_profit high_sales</v>
      </c>
      <c r="R10826" s="3"/>
    </row>
    <row r="10827" spans="1:18" ht="14.25" customHeight="1" x14ac:dyDescent="0.3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Table5[[#This Row],[sales]]-(Table5[[#This Row],[sales]]*Table5[[#This Row],[discount]])</f>
        <v>184.97399999999999</v>
      </c>
      <c r="O10827" s="6">
        <f>Table5[[#This Row],[profit]]/Table5[[#This Row],[net_sales]]</f>
        <v>0.43973747661833557</v>
      </c>
      <c r="P10827" s="3" t="str">
        <f>IF(Table5[[#This Row],[Profit_Percentage]]&lt;=24.5%,"low","high")</f>
        <v>high</v>
      </c>
      <c r="Q10827" s="3" t="str">
        <f>IF(Table5[[#This Row],[Profit_Percentage]]&gt;25%,"high_profit","low_profit")&amp;(IF(Table5[[#This Row],[net_sales]]&gt;1000," high_sales"," low_sales"))</f>
        <v>high_profit low_sales</v>
      </c>
      <c r="R10827" s="3"/>
    </row>
    <row r="10828" spans="1:18" ht="14.25" customHeight="1" x14ac:dyDescent="0.3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Table5[[#This Row],[sales]]-(Table5[[#This Row],[sales]]*Table5[[#This Row],[discount]])</f>
        <v>1022.5124999999999</v>
      </c>
      <c r="O10828" s="6">
        <f>Table5[[#This Row],[profit]]/Table5[[#This Row],[net_sales]]</f>
        <v>0.29120426400655247</v>
      </c>
      <c r="P10828" s="3" t="str">
        <f>IF(Table5[[#This Row],[Profit_Percentage]]&lt;=24.5%,"low","high")</f>
        <v>high</v>
      </c>
      <c r="Q10828" s="3" t="str">
        <f>IF(Table5[[#This Row],[Profit_Percentage]]&gt;25%,"high_profit","low_profit")&amp;(IF(Table5[[#This Row],[net_sales]]&gt;1000," high_sales"," low_sales"))</f>
        <v>high_profit high_sales</v>
      </c>
      <c r="R10828" s="3"/>
    </row>
    <row r="10829" spans="1:18" ht="14.25" customHeight="1" x14ac:dyDescent="0.3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Table5[[#This Row],[sales]]-(Table5[[#This Row],[sales]]*Table5[[#This Row],[discount]])</f>
        <v>947.52320000000009</v>
      </c>
      <c r="O10829" s="6">
        <f>Table5[[#This Row],[profit]]/Table5[[#This Row],[net_sales]]</f>
        <v>0.51985006805110412</v>
      </c>
      <c r="P10829" s="3" t="str">
        <f>IF(Table5[[#This Row],[Profit_Percentage]]&lt;=24.5%,"low","high")</f>
        <v>high</v>
      </c>
      <c r="Q10829" s="3" t="str">
        <f>IF(Table5[[#This Row],[Profit_Percentage]]&gt;25%,"high_profit","low_profit")&amp;(IF(Table5[[#This Row],[net_sales]]&gt;1000," high_sales"," low_sales"))</f>
        <v>high_profit low_sales</v>
      </c>
      <c r="R10829" s="3"/>
    </row>
    <row r="10830" spans="1:18" ht="14.25" customHeight="1" x14ac:dyDescent="0.3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Table5[[#This Row],[sales]]-(Table5[[#This Row],[sales]]*Table5[[#This Row],[discount]])</f>
        <v>1084.4967000000001</v>
      </c>
      <c r="O10830" s="6">
        <f>Table5[[#This Row],[profit]]/Table5[[#This Row],[net_sales]]</f>
        <v>0.39352816841213062</v>
      </c>
      <c r="P10830" s="3" t="str">
        <f>IF(Table5[[#This Row],[Profit_Percentage]]&lt;=24.5%,"low","high")</f>
        <v>high</v>
      </c>
      <c r="Q10830" s="3" t="str">
        <f>IF(Table5[[#This Row],[Profit_Percentage]]&gt;25%,"high_profit","low_profit")&amp;(IF(Table5[[#This Row],[net_sales]]&gt;1000," high_sales"," low_sales"))</f>
        <v>high_profit high_sales</v>
      </c>
      <c r="R10830" s="3"/>
    </row>
    <row r="10831" spans="1:18" ht="14.25" customHeight="1" x14ac:dyDescent="0.3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Table5[[#This Row],[sales]]-(Table5[[#This Row],[sales]]*Table5[[#This Row],[discount]])</f>
        <v>313.0659</v>
      </c>
      <c r="O10831" s="6">
        <f>Table5[[#This Row],[profit]]/Table5[[#This Row],[net_sales]]</f>
        <v>0.26099936147628977</v>
      </c>
      <c r="P10831" s="3" t="str">
        <f>IF(Table5[[#This Row],[Profit_Percentage]]&lt;=24.5%,"low","high")</f>
        <v>high</v>
      </c>
      <c r="Q10831" s="3" t="str">
        <f>IF(Table5[[#This Row],[Profit_Percentage]]&gt;25%,"high_profit","low_profit")&amp;(IF(Table5[[#This Row],[net_sales]]&gt;1000," high_sales"," low_sales"))</f>
        <v>high_profit low_sales</v>
      </c>
      <c r="R10831" s="3"/>
    </row>
    <row r="10832" spans="1:18" ht="14.25" customHeight="1" x14ac:dyDescent="0.3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Table5[[#This Row],[sales]]-(Table5[[#This Row],[sales]]*Table5[[#This Row],[discount]])</f>
        <v>1704.1460000000002</v>
      </c>
      <c r="O10832" s="6">
        <f>Table5[[#This Row],[profit]]/Table5[[#This Row],[net_sales]]</f>
        <v>0.15897698906079644</v>
      </c>
      <c r="P10832" s="3" t="str">
        <f>IF(Table5[[#This Row],[Profit_Percentage]]&lt;=24.5%,"low","high")</f>
        <v>low</v>
      </c>
      <c r="Q10832" s="3" t="str">
        <f>IF(Table5[[#This Row],[Profit_Percentage]]&gt;25%,"high_profit","low_profit")&amp;(IF(Table5[[#This Row],[net_sales]]&gt;1000," high_sales"," low_sales"))</f>
        <v>low_profit high_sales</v>
      </c>
      <c r="R10832" s="3"/>
    </row>
    <row r="10833" spans="1:18" ht="14.25" customHeight="1" x14ac:dyDescent="0.3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Table5[[#This Row],[sales]]-(Table5[[#This Row],[sales]]*Table5[[#This Row],[discount]])</f>
        <v>2443.3850000000002</v>
      </c>
      <c r="O10833" s="6">
        <f>Table5[[#This Row],[profit]]/Table5[[#This Row],[net_sales]]</f>
        <v>0.39610622149190566</v>
      </c>
      <c r="P10833" s="3" t="str">
        <f>IF(Table5[[#This Row],[Profit_Percentage]]&lt;=24.5%,"low","high")</f>
        <v>high</v>
      </c>
      <c r="Q10833" s="3" t="str">
        <f>IF(Table5[[#This Row],[Profit_Percentage]]&gt;25%,"high_profit","low_profit")&amp;(IF(Table5[[#This Row],[net_sales]]&gt;1000," high_sales"," low_sales"))</f>
        <v>high_profit high_sales</v>
      </c>
      <c r="R10833" s="3"/>
    </row>
    <row r="10834" spans="1:18" ht="14.25" customHeight="1" x14ac:dyDescent="0.3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Table5[[#This Row],[sales]]-(Table5[[#This Row],[sales]]*Table5[[#This Row],[discount]])</f>
        <v>301.2561</v>
      </c>
      <c r="O10834" s="6">
        <f>Table5[[#This Row],[profit]]/Table5[[#This Row],[net_sales]]</f>
        <v>9.3276119554093678E-2</v>
      </c>
      <c r="P10834" s="3" t="str">
        <f>IF(Table5[[#This Row],[Profit_Percentage]]&lt;=24.5%,"low","high")</f>
        <v>low</v>
      </c>
      <c r="Q10834" s="3" t="str">
        <f>IF(Table5[[#This Row],[Profit_Percentage]]&gt;25%,"high_profit","low_profit")&amp;(IF(Table5[[#This Row],[net_sales]]&gt;1000," high_sales"," low_sales"))</f>
        <v>low_profit low_sales</v>
      </c>
      <c r="R10834" s="3"/>
    </row>
    <row r="10835" spans="1:18" ht="14.25" customHeight="1" x14ac:dyDescent="0.3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Table5[[#This Row],[sales]]-(Table5[[#This Row],[sales]]*Table5[[#This Row],[discount]])</f>
        <v>2759.0569</v>
      </c>
      <c r="O10835" s="6">
        <f>Table5[[#This Row],[profit]]/Table5[[#This Row],[net_sales]]</f>
        <v>0.36628820521968936</v>
      </c>
      <c r="P10835" s="3" t="str">
        <f>IF(Table5[[#This Row],[Profit_Percentage]]&lt;=24.5%,"low","high")</f>
        <v>high</v>
      </c>
      <c r="Q10835" s="3" t="str">
        <f>IF(Table5[[#This Row],[Profit_Percentage]]&gt;25%,"high_profit","low_profit")&amp;(IF(Table5[[#This Row],[net_sales]]&gt;1000," high_sales"," low_sales"))</f>
        <v>high_profit high_sales</v>
      </c>
      <c r="R10835" s="3"/>
    </row>
    <row r="10836" spans="1:18" ht="14.25" customHeight="1" x14ac:dyDescent="0.3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Table5[[#This Row],[sales]]-(Table5[[#This Row],[sales]]*Table5[[#This Row],[discount]])</f>
        <v>3537.2148000000002</v>
      </c>
      <c r="O10836" s="6">
        <f>Table5[[#This Row],[profit]]/Table5[[#This Row],[net_sales]]</f>
        <v>0.28791579182581728</v>
      </c>
      <c r="P10836" s="3" t="str">
        <f>IF(Table5[[#This Row],[Profit_Percentage]]&lt;=24.5%,"low","high")</f>
        <v>high</v>
      </c>
      <c r="Q10836" s="3" t="str">
        <f>IF(Table5[[#This Row],[Profit_Percentage]]&gt;25%,"high_profit","low_profit")&amp;(IF(Table5[[#This Row],[net_sales]]&gt;1000," high_sales"," low_sales"))</f>
        <v>high_profit high_sales</v>
      </c>
      <c r="R10836" s="3"/>
    </row>
    <row r="10837" spans="1:18" ht="14.25" customHeight="1" x14ac:dyDescent="0.3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Table5[[#This Row],[sales]]-(Table5[[#This Row],[sales]]*Table5[[#This Row],[discount]])</f>
        <v>131.184</v>
      </c>
      <c r="O10837" s="6">
        <f>Table5[[#This Row],[profit]]/Table5[[#This Row],[net_sales]]</f>
        <v>0.22502744237102085</v>
      </c>
      <c r="P10837" s="3" t="str">
        <f>IF(Table5[[#This Row],[Profit_Percentage]]&lt;=24.5%,"low","high")</f>
        <v>low</v>
      </c>
      <c r="Q10837" s="3" t="str">
        <f>IF(Table5[[#This Row],[Profit_Percentage]]&gt;25%,"high_profit","low_profit")&amp;(IF(Table5[[#This Row],[net_sales]]&gt;1000," high_sales"," low_sales"))</f>
        <v>low_profit low_sales</v>
      </c>
      <c r="R10837" s="3"/>
    </row>
    <row r="10838" spans="1:18" ht="14.25" customHeight="1" x14ac:dyDescent="0.3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Table5[[#This Row],[sales]]-(Table5[[#This Row],[sales]]*Table5[[#This Row],[discount]])</f>
        <v>545.52679999999998</v>
      </c>
      <c r="O10838" s="6">
        <f>Table5[[#This Row],[profit]]/Table5[[#This Row],[net_sales]]</f>
        <v>0.35400643928034337</v>
      </c>
      <c r="P10838" s="3" t="str">
        <f>IF(Table5[[#This Row],[Profit_Percentage]]&lt;=24.5%,"low","high")</f>
        <v>high</v>
      </c>
      <c r="Q10838" s="3" t="str">
        <f>IF(Table5[[#This Row],[Profit_Percentage]]&gt;25%,"high_profit","low_profit")&amp;(IF(Table5[[#This Row],[net_sales]]&gt;1000," high_sales"," low_sales"))</f>
        <v>high_profit low_sales</v>
      </c>
      <c r="R10838" s="3"/>
    </row>
    <row r="10839" spans="1:18" ht="14.25" customHeight="1" x14ac:dyDescent="0.3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Table5[[#This Row],[sales]]-(Table5[[#This Row],[sales]]*Table5[[#This Row],[discount]])</f>
        <v>2431.5192000000002</v>
      </c>
      <c r="O10839" s="6">
        <f>Table5[[#This Row],[profit]]/Table5[[#This Row],[net_sales]]</f>
        <v>0.13987962751846664</v>
      </c>
      <c r="P10839" s="3" t="str">
        <f>IF(Table5[[#This Row],[Profit_Percentage]]&lt;=24.5%,"low","high")</f>
        <v>low</v>
      </c>
      <c r="Q10839" s="3" t="str">
        <f>IF(Table5[[#This Row],[Profit_Percentage]]&gt;25%,"high_profit","low_profit")&amp;(IF(Table5[[#This Row],[net_sales]]&gt;1000," high_sales"," low_sales"))</f>
        <v>low_profit high_sales</v>
      </c>
      <c r="R10839" s="3"/>
    </row>
    <row r="10840" spans="1:18" ht="14.25" customHeight="1" x14ac:dyDescent="0.3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Table5[[#This Row],[sales]]-(Table5[[#This Row],[sales]]*Table5[[#This Row],[discount]])</f>
        <v>1110.018</v>
      </c>
      <c r="O10840" s="6">
        <f>Table5[[#This Row],[profit]]/Table5[[#This Row],[net_sales]]</f>
        <v>0.21260916489642509</v>
      </c>
      <c r="P10840" s="3" t="str">
        <f>IF(Table5[[#This Row],[Profit_Percentage]]&lt;=24.5%,"low","high")</f>
        <v>low</v>
      </c>
      <c r="Q10840" s="3" t="str">
        <f>IF(Table5[[#This Row],[Profit_Percentage]]&gt;25%,"high_profit","low_profit")&amp;(IF(Table5[[#This Row],[net_sales]]&gt;1000," high_sales"," low_sales"))</f>
        <v>low_profit high_sales</v>
      </c>
      <c r="R10840" s="3"/>
    </row>
    <row r="10841" spans="1:18" ht="14.25" customHeight="1" x14ac:dyDescent="0.3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Table5[[#This Row],[sales]]-(Table5[[#This Row],[sales]]*Table5[[#This Row],[discount]])</f>
        <v>2961.9358999999999</v>
      </c>
      <c r="O10841" s="6">
        <f>Table5[[#This Row],[profit]]/Table5[[#This Row],[net_sales]]</f>
        <v>0.21964013468353585</v>
      </c>
      <c r="P10841" s="3" t="str">
        <f>IF(Table5[[#This Row],[Profit_Percentage]]&lt;=24.5%,"low","high")</f>
        <v>low</v>
      </c>
      <c r="Q10841" s="3" t="str">
        <f>IF(Table5[[#This Row],[Profit_Percentage]]&gt;25%,"high_profit","low_profit")&amp;(IF(Table5[[#This Row],[net_sales]]&gt;1000," high_sales"," low_sales"))</f>
        <v>low_profit high_sales</v>
      </c>
      <c r="R10841" s="3"/>
    </row>
    <row r="10842" spans="1:18" ht="14.25" customHeight="1" x14ac:dyDescent="0.3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Table5[[#This Row],[sales]]-(Table5[[#This Row],[sales]]*Table5[[#This Row],[discount]])</f>
        <v>1075.4436000000001</v>
      </c>
      <c r="O10842" s="6">
        <f>Table5[[#This Row],[profit]]/Table5[[#This Row],[net_sales]]</f>
        <v>0.22700400095365297</v>
      </c>
      <c r="P10842" s="3" t="str">
        <f>IF(Table5[[#This Row],[Profit_Percentage]]&lt;=24.5%,"low","high")</f>
        <v>low</v>
      </c>
      <c r="Q10842" s="3" t="str">
        <f>IF(Table5[[#This Row],[Profit_Percentage]]&gt;25%,"high_profit","low_profit")&amp;(IF(Table5[[#This Row],[net_sales]]&gt;1000," high_sales"," low_sales"))</f>
        <v>low_profit high_sales</v>
      </c>
      <c r="R10842" s="3"/>
    </row>
    <row r="10843" spans="1:18" ht="14.25" customHeight="1" x14ac:dyDescent="0.3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Table5[[#This Row],[sales]]-(Table5[[#This Row],[sales]]*Table5[[#This Row],[discount]])</f>
        <v>1384.884</v>
      </c>
      <c r="O10843" s="6">
        <f>Table5[[#This Row],[profit]]/Table5[[#This Row],[net_sales]]</f>
        <v>0.23368744241394945</v>
      </c>
      <c r="P10843" s="3" t="str">
        <f>IF(Table5[[#This Row],[Profit_Percentage]]&lt;=24.5%,"low","high")</f>
        <v>low</v>
      </c>
      <c r="Q10843" s="3" t="str">
        <f>IF(Table5[[#This Row],[Profit_Percentage]]&gt;25%,"high_profit","low_profit")&amp;(IF(Table5[[#This Row],[net_sales]]&gt;1000," high_sales"," low_sales"))</f>
        <v>low_profit high_sales</v>
      </c>
      <c r="R10843" s="3"/>
    </row>
    <row r="10844" spans="1:18" ht="14.25" customHeight="1" x14ac:dyDescent="0.3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Table5[[#This Row],[sales]]-(Table5[[#This Row],[sales]]*Table5[[#This Row],[discount]])</f>
        <v>95.122299999999996</v>
      </c>
      <c r="O10844" s="6">
        <f>Table5[[#This Row],[profit]]/Table5[[#This Row],[net_sales]]</f>
        <v>7.7479203089075854E-2</v>
      </c>
      <c r="P10844" s="3" t="str">
        <f>IF(Table5[[#This Row],[Profit_Percentage]]&lt;=24.5%,"low","high")</f>
        <v>low</v>
      </c>
      <c r="Q10844" s="3" t="str">
        <f>IF(Table5[[#This Row],[Profit_Percentage]]&gt;25%,"high_profit","low_profit")&amp;(IF(Table5[[#This Row],[net_sales]]&gt;1000," high_sales"," low_sales"))</f>
        <v>low_profit low_sales</v>
      </c>
      <c r="R10844" s="3"/>
    </row>
    <row r="10845" spans="1:18" ht="14.25" customHeight="1" x14ac:dyDescent="0.3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Table5[[#This Row],[sales]]-(Table5[[#This Row],[sales]]*Table5[[#This Row],[discount]])</f>
        <v>1238.5493999999999</v>
      </c>
      <c r="O10845" s="6">
        <f>Table5[[#This Row],[profit]]/Table5[[#This Row],[net_sales]]</f>
        <v>0.23131899300907985</v>
      </c>
      <c r="P10845" s="3" t="str">
        <f>IF(Table5[[#This Row],[Profit_Percentage]]&lt;=24.5%,"low","high")</f>
        <v>low</v>
      </c>
      <c r="Q10845" s="3" t="str">
        <f>IF(Table5[[#This Row],[Profit_Percentage]]&gt;25%,"high_profit","low_profit")&amp;(IF(Table5[[#This Row],[net_sales]]&gt;1000," high_sales"," low_sales"))</f>
        <v>low_profit high_sales</v>
      </c>
      <c r="R10845" s="3"/>
    </row>
    <row r="10846" spans="1:18" ht="14.25" customHeight="1" x14ac:dyDescent="0.3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Table5[[#This Row],[sales]]-(Table5[[#This Row],[sales]]*Table5[[#This Row],[discount]])</f>
        <v>991.60149999999999</v>
      </c>
      <c r="O10846" s="6">
        <f>Table5[[#This Row],[profit]]/Table5[[#This Row],[net_sales]]</f>
        <v>0.35223827313694056</v>
      </c>
      <c r="P10846" s="3" t="str">
        <f>IF(Table5[[#This Row],[Profit_Percentage]]&lt;=24.5%,"low","high")</f>
        <v>high</v>
      </c>
      <c r="Q10846" s="3" t="str">
        <f>IF(Table5[[#This Row],[Profit_Percentage]]&gt;25%,"high_profit","low_profit")&amp;(IF(Table5[[#This Row],[net_sales]]&gt;1000," high_sales"," low_sales"))</f>
        <v>high_profit low_sales</v>
      </c>
      <c r="R10846" s="3"/>
    </row>
    <row r="10847" spans="1:18" ht="14.25" customHeight="1" x14ac:dyDescent="0.3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Table5[[#This Row],[sales]]-(Table5[[#This Row],[sales]]*Table5[[#This Row],[discount]])</f>
        <v>1568.0544</v>
      </c>
      <c r="O10847" s="6">
        <f>Table5[[#This Row],[profit]]/Table5[[#This Row],[net_sales]]</f>
        <v>6.8958066760949108E-2</v>
      </c>
      <c r="P10847" s="3" t="str">
        <f>IF(Table5[[#This Row],[Profit_Percentage]]&lt;=24.5%,"low","high")</f>
        <v>low</v>
      </c>
      <c r="Q10847" s="3" t="str">
        <f>IF(Table5[[#This Row],[Profit_Percentage]]&gt;25%,"high_profit","low_profit")&amp;(IF(Table5[[#This Row],[net_sales]]&gt;1000," high_sales"," low_sales"))</f>
        <v>low_profit high_sales</v>
      </c>
      <c r="R10847" s="3"/>
    </row>
    <row r="10848" spans="1:18" ht="14.25" customHeight="1" x14ac:dyDescent="0.3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Table5[[#This Row],[sales]]-(Table5[[#This Row],[sales]]*Table5[[#This Row],[discount]])</f>
        <v>625.87519999999995</v>
      </c>
      <c r="O10848" s="6">
        <f>Table5[[#This Row],[profit]]/Table5[[#This Row],[net_sales]]</f>
        <v>0.22188129518472696</v>
      </c>
      <c r="P10848" s="3" t="str">
        <f>IF(Table5[[#This Row],[Profit_Percentage]]&lt;=24.5%,"low","high")</f>
        <v>low</v>
      </c>
      <c r="Q10848" s="3" t="str">
        <f>IF(Table5[[#This Row],[Profit_Percentage]]&gt;25%,"high_profit","low_profit")&amp;(IF(Table5[[#This Row],[net_sales]]&gt;1000," high_sales"," low_sales"))</f>
        <v>low_profit low_sales</v>
      </c>
      <c r="R10848" s="3"/>
    </row>
    <row r="10849" spans="1:18" ht="14.25" customHeight="1" x14ac:dyDescent="0.3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Table5[[#This Row],[sales]]-(Table5[[#This Row],[sales]]*Table5[[#This Row],[discount]])</f>
        <v>2983.6422000000002</v>
      </c>
      <c r="O10849" s="6">
        <f>Table5[[#This Row],[profit]]/Table5[[#This Row],[net_sales]]</f>
        <v>0.16506000618975022</v>
      </c>
      <c r="P10849" s="3" t="str">
        <f>IF(Table5[[#This Row],[Profit_Percentage]]&lt;=24.5%,"low","high")</f>
        <v>low</v>
      </c>
      <c r="Q10849" s="3" t="str">
        <f>IF(Table5[[#This Row],[Profit_Percentage]]&gt;25%,"high_profit","low_profit")&amp;(IF(Table5[[#This Row],[net_sales]]&gt;1000," high_sales"," low_sales"))</f>
        <v>low_profit high_sales</v>
      </c>
      <c r="R10849" s="3"/>
    </row>
    <row r="10850" spans="1:18" ht="14.25" customHeight="1" x14ac:dyDescent="0.3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Table5[[#This Row],[sales]]-(Table5[[#This Row],[sales]]*Table5[[#This Row],[discount]])</f>
        <v>1219.0367999999999</v>
      </c>
      <c r="O10850" s="6">
        <f>Table5[[#This Row],[profit]]/Table5[[#This Row],[net_sales]]</f>
        <v>7.1351414493803639E-2</v>
      </c>
      <c r="P10850" s="3" t="str">
        <f>IF(Table5[[#This Row],[Profit_Percentage]]&lt;=24.5%,"low","high")</f>
        <v>low</v>
      </c>
      <c r="Q10850" s="3" t="str">
        <f>IF(Table5[[#This Row],[Profit_Percentage]]&gt;25%,"high_profit","low_profit")&amp;(IF(Table5[[#This Row],[net_sales]]&gt;1000," high_sales"," low_sales"))</f>
        <v>low_profit high_sales</v>
      </c>
      <c r="R10850" s="3"/>
    </row>
    <row r="10851" spans="1:18" ht="14.25" customHeight="1" x14ac:dyDescent="0.3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Table5[[#This Row],[sales]]-(Table5[[#This Row],[sales]]*Table5[[#This Row],[discount]])</f>
        <v>2672.3712</v>
      </c>
      <c r="O10851" s="6">
        <f>Table5[[#This Row],[profit]]/Table5[[#This Row],[net_sales]]</f>
        <v>0.27074083121386727</v>
      </c>
      <c r="P10851" s="3" t="str">
        <f>IF(Table5[[#This Row],[Profit_Percentage]]&lt;=24.5%,"low","high")</f>
        <v>high</v>
      </c>
      <c r="Q10851" s="3" t="str">
        <f>IF(Table5[[#This Row],[Profit_Percentage]]&gt;25%,"high_profit","low_profit")&amp;(IF(Table5[[#This Row],[net_sales]]&gt;1000," high_sales"," low_sales"))</f>
        <v>high_profit high_sales</v>
      </c>
      <c r="R10851" s="3"/>
    </row>
    <row r="10852" spans="1:18" ht="14.25" customHeight="1" x14ac:dyDescent="0.3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Table5[[#This Row],[sales]]-(Table5[[#This Row],[sales]]*Table5[[#This Row],[discount]])</f>
        <v>1180.5207</v>
      </c>
      <c r="O10852" s="6">
        <f>Table5[[#This Row],[profit]]/Table5[[#This Row],[net_sales]]</f>
        <v>0.11080703625103736</v>
      </c>
      <c r="P10852" s="3" t="str">
        <f>IF(Table5[[#This Row],[Profit_Percentage]]&lt;=24.5%,"low","high")</f>
        <v>low</v>
      </c>
      <c r="Q10852" s="3" t="str">
        <f>IF(Table5[[#This Row],[Profit_Percentage]]&gt;25%,"high_profit","low_profit")&amp;(IF(Table5[[#This Row],[net_sales]]&gt;1000," high_sales"," low_sales"))</f>
        <v>low_profit high_sales</v>
      </c>
      <c r="R10852" s="3"/>
    </row>
    <row r="10853" spans="1:18" ht="14.25" customHeight="1" x14ac:dyDescent="0.3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Table5[[#This Row],[sales]]-(Table5[[#This Row],[sales]]*Table5[[#This Row],[discount]])</f>
        <v>929.27319999999997</v>
      </c>
      <c r="O10853" s="6">
        <f>Table5[[#This Row],[profit]]/Table5[[#This Row],[net_sales]]</f>
        <v>0.31163063779306233</v>
      </c>
      <c r="P10853" s="3" t="str">
        <f>IF(Table5[[#This Row],[Profit_Percentage]]&lt;=24.5%,"low","high")</f>
        <v>high</v>
      </c>
      <c r="Q10853" s="3" t="str">
        <f>IF(Table5[[#This Row],[Profit_Percentage]]&gt;25%,"high_profit","low_profit")&amp;(IF(Table5[[#This Row],[net_sales]]&gt;1000," high_sales"," low_sales"))</f>
        <v>high_profit low_sales</v>
      </c>
      <c r="R10853" s="3"/>
    </row>
    <row r="10854" spans="1:18" ht="14.25" customHeight="1" x14ac:dyDescent="0.3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Table5[[#This Row],[sales]]-(Table5[[#This Row],[sales]]*Table5[[#This Row],[discount]])</f>
        <v>374.29919999999998</v>
      </c>
      <c r="O10854" s="6">
        <f>Table5[[#This Row],[profit]]/Table5[[#This Row],[net_sales]]</f>
        <v>0.27785258424276621</v>
      </c>
      <c r="P10854" s="3" t="str">
        <f>IF(Table5[[#This Row],[Profit_Percentage]]&lt;=24.5%,"low","high")</f>
        <v>high</v>
      </c>
      <c r="Q10854" s="3" t="str">
        <f>IF(Table5[[#This Row],[Profit_Percentage]]&gt;25%,"high_profit","low_profit")&amp;(IF(Table5[[#This Row],[net_sales]]&gt;1000," high_sales"," low_sales"))</f>
        <v>high_profit low_sales</v>
      </c>
      <c r="R10854" s="3"/>
    </row>
    <row r="10855" spans="1:18" ht="14.25" customHeight="1" x14ac:dyDescent="0.3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Table5[[#This Row],[sales]]-(Table5[[#This Row],[sales]]*Table5[[#This Row],[discount]])</f>
        <v>3166.7089999999998</v>
      </c>
      <c r="O10855" s="6">
        <f>Table5[[#This Row],[profit]]/Table5[[#This Row],[net_sales]]</f>
        <v>0.30119597348540711</v>
      </c>
      <c r="P10855" s="3" t="str">
        <f>IF(Table5[[#This Row],[Profit_Percentage]]&lt;=24.5%,"low","high")</f>
        <v>high</v>
      </c>
      <c r="Q10855" s="3" t="str">
        <f>IF(Table5[[#This Row],[Profit_Percentage]]&gt;25%,"high_profit","low_profit")&amp;(IF(Table5[[#This Row],[net_sales]]&gt;1000," high_sales"," low_sales"))</f>
        <v>high_profit high_sales</v>
      </c>
      <c r="R10855" s="3"/>
    </row>
    <row r="10856" spans="1:18" ht="14.25" customHeight="1" x14ac:dyDescent="0.3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Table5[[#This Row],[sales]]-(Table5[[#This Row],[sales]]*Table5[[#This Row],[discount]])</f>
        <v>1528.2297999999998</v>
      </c>
      <c r="O10856" s="6">
        <f>Table5[[#This Row],[profit]]/Table5[[#This Row],[net_sales]]</f>
        <v>0.47803020200234286</v>
      </c>
      <c r="P10856" s="3" t="str">
        <f>IF(Table5[[#This Row],[Profit_Percentage]]&lt;=24.5%,"low","high")</f>
        <v>high</v>
      </c>
      <c r="Q10856" s="3" t="str">
        <f>IF(Table5[[#This Row],[Profit_Percentage]]&gt;25%,"high_profit","low_profit")&amp;(IF(Table5[[#This Row],[net_sales]]&gt;1000," high_sales"," low_sales"))</f>
        <v>high_profit high_sales</v>
      </c>
      <c r="R10856" s="3"/>
    </row>
    <row r="10857" spans="1:18" ht="14.25" customHeight="1" x14ac:dyDescent="0.3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Table5[[#This Row],[sales]]-(Table5[[#This Row],[sales]]*Table5[[#This Row],[discount]])</f>
        <v>545.75819999999999</v>
      </c>
      <c r="O10857" s="6">
        <f>Table5[[#This Row],[profit]]/Table5[[#This Row],[net_sales]]</f>
        <v>0.25520459426903708</v>
      </c>
      <c r="P10857" s="3" t="str">
        <f>IF(Table5[[#This Row],[Profit_Percentage]]&lt;=24.5%,"low","high")</f>
        <v>high</v>
      </c>
      <c r="Q10857" s="3" t="str">
        <f>IF(Table5[[#This Row],[Profit_Percentage]]&gt;25%,"high_profit","low_profit")&amp;(IF(Table5[[#This Row],[net_sales]]&gt;1000," high_sales"," low_sales"))</f>
        <v>high_profit low_sales</v>
      </c>
      <c r="R10857" s="3"/>
    </row>
    <row r="10858" spans="1:18" ht="14.25" customHeight="1" x14ac:dyDescent="0.3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Table5[[#This Row],[sales]]-(Table5[[#This Row],[sales]]*Table5[[#This Row],[discount]])</f>
        <v>615.96079999999995</v>
      </c>
      <c r="O10858" s="6">
        <f>Table5[[#This Row],[profit]]/Table5[[#This Row],[net_sales]]</f>
        <v>0.50172023933990617</v>
      </c>
      <c r="P10858" s="3" t="str">
        <f>IF(Table5[[#This Row],[Profit_Percentage]]&lt;=24.5%,"low","high")</f>
        <v>high</v>
      </c>
      <c r="Q10858" s="3" t="str">
        <f>IF(Table5[[#This Row],[Profit_Percentage]]&gt;25%,"high_profit","low_profit")&amp;(IF(Table5[[#This Row],[net_sales]]&gt;1000," high_sales"," low_sales"))</f>
        <v>high_profit low_sales</v>
      </c>
      <c r="R10858" s="3"/>
    </row>
    <row r="10859" spans="1:18" ht="14.25" customHeight="1" x14ac:dyDescent="0.3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Table5[[#This Row],[sales]]-(Table5[[#This Row],[sales]]*Table5[[#This Row],[discount]])</f>
        <v>4044.9132</v>
      </c>
      <c r="O10859" s="6">
        <f>Table5[[#This Row],[profit]]/Table5[[#This Row],[net_sales]]</f>
        <v>0.2158093281210583</v>
      </c>
      <c r="P10859" s="3" t="str">
        <f>IF(Table5[[#This Row],[Profit_Percentage]]&lt;=24.5%,"low","high")</f>
        <v>low</v>
      </c>
      <c r="Q10859" s="3" t="str">
        <f>IF(Table5[[#This Row],[Profit_Percentage]]&gt;25%,"high_profit","low_profit")&amp;(IF(Table5[[#This Row],[net_sales]]&gt;1000," high_sales"," low_sales"))</f>
        <v>low_profit high_sales</v>
      </c>
      <c r="R10859" s="3"/>
    </row>
    <row r="10860" spans="1:18" ht="14.25" customHeight="1" x14ac:dyDescent="0.3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Table5[[#This Row],[sales]]-(Table5[[#This Row],[sales]]*Table5[[#This Row],[discount]])</f>
        <v>3118.1457999999998</v>
      </c>
      <c r="O10860" s="6">
        <f>Table5[[#This Row],[profit]]/Table5[[#This Row],[net_sales]]</f>
        <v>0.32148913626809883</v>
      </c>
      <c r="P10860" s="3" t="str">
        <f>IF(Table5[[#This Row],[Profit_Percentage]]&lt;=24.5%,"low","high")</f>
        <v>high</v>
      </c>
      <c r="Q10860" s="3" t="str">
        <f>IF(Table5[[#This Row],[Profit_Percentage]]&gt;25%,"high_profit","low_profit")&amp;(IF(Table5[[#This Row],[net_sales]]&gt;1000," high_sales"," low_sales"))</f>
        <v>high_profit high_sales</v>
      </c>
      <c r="R10860" s="3"/>
    </row>
    <row r="10861" spans="1:18" ht="14.25" customHeight="1" x14ac:dyDescent="0.3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Table5[[#This Row],[sales]]-(Table5[[#This Row],[sales]]*Table5[[#This Row],[discount]])</f>
        <v>1088.616</v>
      </c>
      <c r="O10861" s="6">
        <f>Table5[[#This Row],[profit]]/Table5[[#This Row],[net_sales]]</f>
        <v>0.47773503237137804</v>
      </c>
      <c r="P10861" s="3" t="str">
        <f>IF(Table5[[#This Row],[Profit_Percentage]]&lt;=24.5%,"low","high")</f>
        <v>high</v>
      </c>
      <c r="Q10861" s="3" t="str">
        <f>IF(Table5[[#This Row],[Profit_Percentage]]&gt;25%,"high_profit","low_profit")&amp;(IF(Table5[[#This Row],[net_sales]]&gt;1000," high_sales"," low_sales"))</f>
        <v>high_profit high_sales</v>
      </c>
      <c r="R10861" s="3"/>
    </row>
    <row r="10862" spans="1:18" ht="14.25" customHeight="1" x14ac:dyDescent="0.3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Table5[[#This Row],[sales]]-(Table5[[#This Row],[sales]]*Table5[[#This Row],[discount]])</f>
        <v>1406.8452</v>
      </c>
      <c r="O10862" s="6">
        <f>Table5[[#This Row],[profit]]/Table5[[#This Row],[net_sales]]</f>
        <v>0.2846510760387852</v>
      </c>
      <c r="P10862" s="3" t="str">
        <f>IF(Table5[[#This Row],[Profit_Percentage]]&lt;=24.5%,"low","high")</f>
        <v>high</v>
      </c>
      <c r="Q10862" s="3" t="str">
        <f>IF(Table5[[#This Row],[Profit_Percentage]]&gt;25%,"high_profit","low_profit")&amp;(IF(Table5[[#This Row],[net_sales]]&gt;1000," high_sales"," low_sales"))</f>
        <v>high_profit high_sales</v>
      </c>
      <c r="R10862" s="3"/>
    </row>
    <row r="10863" spans="1:18" ht="14.25" customHeight="1" x14ac:dyDescent="0.3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Table5[[#This Row],[sales]]-(Table5[[#This Row],[sales]]*Table5[[#This Row],[discount]])</f>
        <v>1732.1687999999999</v>
      </c>
      <c r="O10863" s="6">
        <f>Table5[[#This Row],[profit]]/Table5[[#This Row],[net_sales]]</f>
        <v>0.31918367309236839</v>
      </c>
      <c r="P10863" s="3" t="str">
        <f>IF(Table5[[#This Row],[Profit_Percentage]]&lt;=24.5%,"low","high")</f>
        <v>high</v>
      </c>
      <c r="Q10863" s="3" t="str">
        <f>IF(Table5[[#This Row],[Profit_Percentage]]&gt;25%,"high_profit","low_profit")&amp;(IF(Table5[[#This Row],[net_sales]]&gt;1000," high_sales"," low_sales"))</f>
        <v>high_profit high_sales</v>
      </c>
      <c r="R10863" s="3"/>
    </row>
    <row r="10864" spans="1:18" ht="14.25" customHeight="1" x14ac:dyDescent="0.3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Table5[[#This Row],[sales]]-(Table5[[#This Row],[sales]]*Table5[[#This Row],[discount]])</f>
        <v>261.6114</v>
      </c>
      <c r="O10864" s="6">
        <f>Table5[[#This Row],[profit]]/Table5[[#This Row],[net_sales]]</f>
        <v>0.17927353318700942</v>
      </c>
      <c r="P10864" s="3" t="str">
        <f>IF(Table5[[#This Row],[Profit_Percentage]]&lt;=24.5%,"low","high")</f>
        <v>low</v>
      </c>
      <c r="Q10864" s="3" t="str">
        <f>IF(Table5[[#This Row],[Profit_Percentage]]&gt;25%,"high_profit","low_profit")&amp;(IF(Table5[[#This Row],[net_sales]]&gt;1000," high_sales"," low_sales"))</f>
        <v>low_profit low_sales</v>
      </c>
      <c r="R10864" s="3"/>
    </row>
    <row r="10865" spans="1:18" ht="14.25" customHeight="1" x14ac:dyDescent="0.3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Table5[[#This Row],[sales]]-(Table5[[#This Row],[sales]]*Table5[[#This Row],[discount]])</f>
        <v>2897.4848000000002</v>
      </c>
      <c r="O10865" s="6">
        <f>Table5[[#This Row],[profit]]/Table5[[#This Row],[net_sales]]</f>
        <v>0.27458987878038221</v>
      </c>
      <c r="P10865" s="3" t="str">
        <f>IF(Table5[[#This Row],[Profit_Percentage]]&lt;=24.5%,"low","high")</f>
        <v>high</v>
      </c>
      <c r="Q10865" s="3" t="str">
        <f>IF(Table5[[#This Row],[Profit_Percentage]]&gt;25%,"high_profit","low_profit")&amp;(IF(Table5[[#This Row],[net_sales]]&gt;1000," high_sales"," low_sales"))</f>
        <v>high_profit high_sales</v>
      </c>
      <c r="R10865" s="3"/>
    </row>
    <row r="10866" spans="1:18" ht="14.25" customHeight="1" x14ac:dyDescent="0.3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Table5[[#This Row],[sales]]-(Table5[[#This Row],[sales]]*Table5[[#This Row],[discount]])</f>
        <v>2529.261</v>
      </c>
      <c r="O10866" s="6">
        <f>Table5[[#This Row],[profit]]/Table5[[#This Row],[net_sales]]</f>
        <v>0.38670584016438003</v>
      </c>
      <c r="P10866" s="3" t="str">
        <f>IF(Table5[[#This Row],[Profit_Percentage]]&lt;=24.5%,"low","high")</f>
        <v>high</v>
      </c>
      <c r="Q10866" s="3" t="str">
        <f>IF(Table5[[#This Row],[Profit_Percentage]]&gt;25%,"high_profit","low_profit")&amp;(IF(Table5[[#This Row],[net_sales]]&gt;1000," high_sales"," low_sales"))</f>
        <v>high_profit high_sales</v>
      </c>
      <c r="R10866" s="3"/>
    </row>
    <row r="10867" spans="1:18" ht="14.25" customHeight="1" x14ac:dyDescent="0.3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Table5[[#This Row],[sales]]-(Table5[[#This Row],[sales]]*Table5[[#This Row],[discount]])</f>
        <v>1093.6276000000003</v>
      </c>
      <c r="O10867" s="6">
        <f>Table5[[#This Row],[profit]]/Table5[[#This Row],[net_sales]]</f>
        <v>0.5196558682315624</v>
      </c>
      <c r="P10867" s="3" t="str">
        <f>IF(Table5[[#This Row],[Profit_Percentage]]&lt;=24.5%,"low","high")</f>
        <v>high</v>
      </c>
      <c r="Q10867" s="3" t="str">
        <f>IF(Table5[[#This Row],[Profit_Percentage]]&gt;25%,"high_profit","low_profit")&amp;(IF(Table5[[#This Row],[net_sales]]&gt;1000," high_sales"," low_sales"))</f>
        <v>high_profit high_sales</v>
      </c>
      <c r="R10867" s="3"/>
    </row>
    <row r="10868" spans="1:18" ht="14.25" customHeight="1" x14ac:dyDescent="0.3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Table5[[#This Row],[sales]]-(Table5[[#This Row],[sales]]*Table5[[#This Row],[discount]])</f>
        <v>3353.4709999999995</v>
      </c>
      <c r="O10868" s="6">
        <f>Table5[[#This Row],[profit]]/Table5[[#This Row],[net_sales]]</f>
        <v>0.29815078168262082</v>
      </c>
      <c r="P10868" s="3" t="str">
        <f>IF(Table5[[#This Row],[Profit_Percentage]]&lt;=24.5%,"low","high")</f>
        <v>high</v>
      </c>
      <c r="Q10868" s="3" t="str">
        <f>IF(Table5[[#This Row],[Profit_Percentage]]&gt;25%,"high_profit","low_profit")&amp;(IF(Table5[[#This Row],[net_sales]]&gt;1000," high_sales"," low_sales"))</f>
        <v>high_profit high_sales</v>
      </c>
      <c r="R10868" s="3"/>
    </row>
    <row r="10869" spans="1:18" ht="14.25" customHeight="1" x14ac:dyDescent="0.3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Table5[[#This Row],[sales]]-(Table5[[#This Row],[sales]]*Table5[[#This Row],[discount]])</f>
        <v>2584.2089999999998</v>
      </c>
      <c r="O10869" s="6">
        <f>Table5[[#This Row],[profit]]/Table5[[#This Row],[net_sales]]</f>
        <v>0.13487299208384462</v>
      </c>
      <c r="P10869" s="3" t="str">
        <f>IF(Table5[[#This Row],[Profit_Percentage]]&lt;=24.5%,"low","high")</f>
        <v>low</v>
      </c>
      <c r="Q10869" s="3" t="str">
        <f>IF(Table5[[#This Row],[Profit_Percentage]]&gt;25%,"high_profit","low_profit")&amp;(IF(Table5[[#This Row],[net_sales]]&gt;1000," high_sales"," low_sales"))</f>
        <v>low_profit high_sales</v>
      </c>
      <c r="R10869" s="3"/>
    </row>
    <row r="10870" spans="1:18" ht="14.25" customHeight="1" x14ac:dyDescent="0.3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Table5[[#This Row],[sales]]-(Table5[[#This Row],[sales]]*Table5[[#This Row],[discount]])</f>
        <v>281.07839999999999</v>
      </c>
      <c r="O10870" s="6">
        <f>Table5[[#This Row],[profit]]/Table5[[#This Row],[net_sales]]</f>
        <v>0.10690967359996358</v>
      </c>
      <c r="P10870" s="3" t="str">
        <f>IF(Table5[[#This Row],[Profit_Percentage]]&lt;=24.5%,"low","high")</f>
        <v>low</v>
      </c>
      <c r="Q10870" s="3" t="str">
        <f>IF(Table5[[#This Row],[Profit_Percentage]]&gt;25%,"high_profit","low_profit")&amp;(IF(Table5[[#This Row],[net_sales]]&gt;1000," high_sales"," low_sales"))</f>
        <v>low_profit low_sales</v>
      </c>
      <c r="R10870" s="3"/>
    </row>
    <row r="10871" spans="1:18" ht="14.25" customHeight="1" x14ac:dyDescent="0.3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Table5[[#This Row],[sales]]-(Table5[[#This Row],[sales]]*Table5[[#This Row],[discount]])</f>
        <v>1357.3790999999999</v>
      </c>
      <c r="O10871" s="6">
        <f>Table5[[#This Row],[profit]]/Table5[[#This Row],[net_sales]]</f>
        <v>0.29968783223492984</v>
      </c>
      <c r="P10871" s="3" t="str">
        <f>IF(Table5[[#This Row],[Profit_Percentage]]&lt;=24.5%,"low","high")</f>
        <v>high</v>
      </c>
      <c r="Q10871" s="3" t="str">
        <f>IF(Table5[[#This Row],[Profit_Percentage]]&gt;25%,"high_profit","low_profit")&amp;(IF(Table5[[#This Row],[net_sales]]&gt;1000," high_sales"," low_sales"))</f>
        <v>high_profit high_sales</v>
      </c>
      <c r="R10871" s="3"/>
    </row>
    <row r="10872" spans="1:18" ht="14.25" customHeight="1" x14ac:dyDescent="0.3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Table5[[#This Row],[sales]]-(Table5[[#This Row],[sales]]*Table5[[#This Row],[discount]])</f>
        <v>1866.5251000000001</v>
      </c>
      <c r="O10872" s="6">
        <f>Table5[[#This Row],[profit]]/Table5[[#This Row],[net_sales]]</f>
        <v>0.24318987191760774</v>
      </c>
      <c r="P10872" s="3" t="str">
        <f>IF(Table5[[#This Row],[Profit_Percentage]]&lt;=24.5%,"low","high")</f>
        <v>low</v>
      </c>
      <c r="Q10872" s="3" t="str">
        <f>IF(Table5[[#This Row],[Profit_Percentage]]&gt;25%,"high_profit","low_profit")&amp;(IF(Table5[[#This Row],[net_sales]]&gt;1000," high_sales"," low_sales"))</f>
        <v>low_profit high_sales</v>
      </c>
      <c r="R10872" s="3"/>
    </row>
    <row r="10873" spans="1:18" ht="14.25" customHeight="1" x14ac:dyDescent="0.3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Table5[[#This Row],[sales]]-(Table5[[#This Row],[sales]]*Table5[[#This Row],[discount]])</f>
        <v>485.52</v>
      </c>
      <c r="O10873" s="6">
        <f>Table5[[#This Row],[profit]]/Table5[[#This Row],[net_sales]]</f>
        <v>9.7071181413741978E-2</v>
      </c>
      <c r="P10873" s="3" t="str">
        <f>IF(Table5[[#This Row],[Profit_Percentage]]&lt;=24.5%,"low","high")</f>
        <v>low</v>
      </c>
      <c r="Q10873" s="3" t="str">
        <f>IF(Table5[[#This Row],[Profit_Percentage]]&gt;25%,"high_profit","low_profit")&amp;(IF(Table5[[#This Row],[net_sales]]&gt;1000," high_sales"," low_sales"))</f>
        <v>low_profit low_sales</v>
      </c>
      <c r="R10873" s="3"/>
    </row>
    <row r="10874" spans="1:18" ht="14.25" customHeight="1" x14ac:dyDescent="0.3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Table5[[#This Row],[sales]]-(Table5[[#This Row],[sales]]*Table5[[#This Row],[discount]])</f>
        <v>2521.5210000000002</v>
      </c>
      <c r="O10874" s="6">
        <f>Table5[[#This Row],[profit]]/Table5[[#This Row],[net_sales]]</f>
        <v>0.33316399109902317</v>
      </c>
      <c r="P10874" s="3" t="str">
        <f>IF(Table5[[#This Row],[Profit_Percentage]]&lt;=24.5%,"low","high")</f>
        <v>high</v>
      </c>
      <c r="Q10874" s="3" t="str">
        <f>IF(Table5[[#This Row],[Profit_Percentage]]&gt;25%,"high_profit","low_profit")&amp;(IF(Table5[[#This Row],[net_sales]]&gt;1000," high_sales"," low_sales"))</f>
        <v>high_profit high_sales</v>
      </c>
      <c r="R10874" s="3"/>
    </row>
    <row r="10875" spans="1:18" ht="14.25" customHeight="1" x14ac:dyDescent="0.3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Table5[[#This Row],[sales]]-(Table5[[#This Row],[sales]]*Table5[[#This Row],[discount]])</f>
        <v>359.2056</v>
      </c>
      <c r="O10875" s="6">
        <f>Table5[[#This Row],[profit]]/Table5[[#This Row],[net_sales]]</f>
        <v>0.31600286855216064</v>
      </c>
      <c r="P10875" s="3" t="str">
        <f>IF(Table5[[#This Row],[Profit_Percentage]]&lt;=24.5%,"low","high")</f>
        <v>high</v>
      </c>
      <c r="Q10875" s="3" t="str">
        <f>IF(Table5[[#This Row],[Profit_Percentage]]&gt;25%,"high_profit","low_profit")&amp;(IF(Table5[[#This Row],[net_sales]]&gt;1000," high_sales"," low_sales"))</f>
        <v>high_profit low_sales</v>
      </c>
      <c r="R10875" s="3"/>
    </row>
    <row r="10876" spans="1:18" ht="14.25" customHeight="1" x14ac:dyDescent="0.3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Table5[[#This Row],[sales]]-(Table5[[#This Row],[sales]]*Table5[[#This Row],[discount]])</f>
        <v>865.99199999999996</v>
      </c>
      <c r="O10876" s="6">
        <f>Table5[[#This Row],[profit]]/Table5[[#This Row],[net_sales]]</f>
        <v>0.36321351698399068</v>
      </c>
      <c r="P10876" s="3" t="str">
        <f>IF(Table5[[#This Row],[Profit_Percentage]]&lt;=24.5%,"low","high")</f>
        <v>high</v>
      </c>
      <c r="Q10876" s="3" t="str">
        <f>IF(Table5[[#This Row],[Profit_Percentage]]&gt;25%,"high_profit","low_profit")&amp;(IF(Table5[[#This Row],[net_sales]]&gt;1000," high_sales"," low_sales"))</f>
        <v>high_profit low_sales</v>
      </c>
      <c r="R10876" s="3"/>
    </row>
    <row r="10877" spans="1:18" ht="14.25" customHeight="1" x14ac:dyDescent="0.3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Table5[[#This Row],[sales]]-(Table5[[#This Row],[sales]]*Table5[[#This Row],[discount]])</f>
        <v>2464.2860000000001</v>
      </c>
      <c r="O10877" s="6">
        <f>Table5[[#This Row],[profit]]/Table5[[#This Row],[net_sales]]</f>
        <v>0.25690199919976819</v>
      </c>
      <c r="P10877" s="3" t="str">
        <f>IF(Table5[[#This Row],[Profit_Percentage]]&lt;=24.5%,"low","high")</f>
        <v>high</v>
      </c>
      <c r="Q10877" s="3" t="str">
        <f>IF(Table5[[#This Row],[Profit_Percentage]]&gt;25%,"high_profit","low_profit")&amp;(IF(Table5[[#This Row],[net_sales]]&gt;1000," high_sales"," low_sales"))</f>
        <v>high_profit high_sales</v>
      </c>
      <c r="R10877" s="3"/>
    </row>
    <row r="10878" spans="1:18" ht="14.25" customHeight="1" x14ac:dyDescent="0.3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Table5[[#This Row],[sales]]-(Table5[[#This Row],[sales]]*Table5[[#This Row],[discount]])</f>
        <v>3699.3191999999999</v>
      </c>
      <c r="O10878" s="6">
        <f>Table5[[#This Row],[profit]]/Table5[[#This Row],[net_sales]]</f>
        <v>0.37477977028854392</v>
      </c>
      <c r="P10878" s="3" t="str">
        <f>IF(Table5[[#This Row],[Profit_Percentage]]&lt;=24.5%,"low","high")</f>
        <v>high</v>
      </c>
      <c r="Q10878" s="3" t="str">
        <f>IF(Table5[[#This Row],[Profit_Percentage]]&gt;25%,"high_profit","low_profit")&amp;(IF(Table5[[#This Row],[net_sales]]&gt;1000," high_sales"," low_sales"))</f>
        <v>high_profit high_sales</v>
      </c>
      <c r="R10878" s="3"/>
    </row>
    <row r="10879" spans="1:18" ht="14.25" customHeight="1" x14ac:dyDescent="0.3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Table5[[#This Row],[sales]]-(Table5[[#This Row],[sales]]*Table5[[#This Row],[discount]])</f>
        <v>1649.7816</v>
      </c>
      <c r="O10879" s="6">
        <f>Table5[[#This Row],[profit]]/Table5[[#This Row],[net_sales]]</f>
        <v>0.44633180537351125</v>
      </c>
      <c r="P10879" s="3" t="str">
        <f>IF(Table5[[#This Row],[Profit_Percentage]]&lt;=24.5%,"low","high")</f>
        <v>high</v>
      </c>
      <c r="Q10879" s="3" t="str">
        <f>IF(Table5[[#This Row],[Profit_Percentage]]&gt;25%,"high_profit","low_profit")&amp;(IF(Table5[[#This Row],[net_sales]]&gt;1000," high_sales"," low_sales"))</f>
        <v>high_profit high_sales</v>
      </c>
      <c r="R10879" s="3"/>
    </row>
    <row r="10880" spans="1:18" ht="14.25" customHeight="1" x14ac:dyDescent="0.3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Table5[[#This Row],[sales]]-(Table5[[#This Row],[sales]]*Table5[[#This Row],[discount]])</f>
        <v>2414.9356000000002</v>
      </c>
      <c r="O10880" s="6">
        <f>Table5[[#This Row],[profit]]/Table5[[#This Row],[net_sales]]</f>
        <v>0.21793955913358512</v>
      </c>
      <c r="P10880" s="3" t="str">
        <f>IF(Table5[[#This Row],[Profit_Percentage]]&lt;=24.5%,"low","high")</f>
        <v>low</v>
      </c>
      <c r="Q10880" s="3" t="str">
        <f>IF(Table5[[#This Row],[Profit_Percentage]]&gt;25%,"high_profit","low_profit")&amp;(IF(Table5[[#This Row],[net_sales]]&gt;1000," high_sales"," low_sales"))</f>
        <v>low_profit high_sales</v>
      </c>
      <c r="R10880" s="3"/>
    </row>
    <row r="10881" spans="1:18" ht="14.25" customHeight="1" x14ac:dyDescent="0.3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Table5[[#This Row],[sales]]-(Table5[[#This Row],[sales]]*Table5[[#This Row],[discount]])</f>
        <v>2003.7049999999999</v>
      </c>
      <c r="O10881" s="6">
        <f>Table5[[#This Row],[profit]]/Table5[[#This Row],[net_sales]]</f>
        <v>0.25617044425202312</v>
      </c>
      <c r="P10881" s="3" t="str">
        <f>IF(Table5[[#This Row],[Profit_Percentage]]&lt;=24.5%,"low","high")</f>
        <v>high</v>
      </c>
      <c r="Q10881" s="3" t="str">
        <f>IF(Table5[[#This Row],[Profit_Percentage]]&gt;25%,"high_profit","low_profit")&amp;(IF(Table5[[#This Row],[net_sales]]&gt;1000," high_sales"," low_sales"))</f>
        <v>high_profit high_sales</v>
      </c>
      <c r="R10881" s="3"/>
    </row>
    <row r="10882" spans="1:18" ht="14.25" customHeight="1" x14ac:dyDescent="0.3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Table5[[#This Row],[sales]]-(Table5[[#This Row],[sales]]*Table5[[#This Row],[discount]])</f>
        <v>2387.5344</v>
      </c>
      <c r="O10882" s="6">
        <f>Table5[[#This Row],[profit]]/Table5[[#This Row],[net_sales]]</f>
        <v>0.34576674581107603</v>
      </c>
      <c r="P10882" s="3" t="str">
        <f>IF(Table5[[#This Row],[Profit_Percentage]]&lt;=24.5%,"low","high")</f>
        <v>high</v>
      </c>
      <c r="Q10882" s="3" t="str">
        <f>IF(Table5[[#This Row],[Profit_Percentage]]&gt;25%,"high_profit","low_profit")&amp;(IF(Table5[[#This Row],[net_sales]]&gt;1000," high_sales"," low_sales"))</f>
        <v>high_profit high_sales</v>
      </c>
      <c r="R10882" s="3"/>
    </row>
    <row r="10883" spans="1:18" ht="14.25" customHeight="1" x14ac:dyDescent="0.3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Table5[[#This Row],[sales]]-(Table5[[#This Row],[sales]]*Table5[[#This Row],[discount]])</f>
        <v>914.56280000000004</v>
      </c>
      <c r="O10883" s="6">
        <f>Table5[[#This Row],[profit]]/Table5[[#This Row],[net_sales]]</f>
        <v>0.28543693226971401</v>
      </c>
      <c r="P10883" s="3" t="str">
        <f>IF(Table5[[#This Row],[Profit_Percentage]]&lt;=24.5%,"low","high")</f>
        <v>high</v>
      </c>
      <c r="Q10883" s="3" t="str">
        <f>IF(Table5[[#This Row],[Profit_Percentage]]&gt;25%,"high_profit","low_profit")&amp;(IF(Table5[[#This Row],[net_sales]]&gt;1000," high_sales"," low_sales"))</f>
        <v>high_profit low_sales</v>
      </c>
      <c r="R10883" s="3"/>
    </row>
    <row r="10884" spans="1:18" ht="14.25" customHeight="1" x14ac:dyDescent="0.3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Table5[[#This Row],[sales]]-(Table5[[#This Row],[sales]]*Table5[[#This Row],[discount]])</f>
        <v>2117.19</v>
      </c>
      <c r="O10884" s="6">
        <f>Table5[[#This Row],[profit]]/Table5[[#This Row],[net_sales]]</f>
        <v>6.0670039061208485E-2</v>
      </c>
      <c r="P10884" s="3" t="str">
        <f>IF(Table5[[#This Row],[Profit_Percentage]]&lt;=24.5%,"low","high")</f>
        <v>low</v>
      </c>
      <c r="Q10884" s="3" t="str">
        <f>IF(Table5[[#This Row],[Profit_Percentage]]&gt;25%,"high_profit","low_profit")&amp;(IF(Table5[[#This Row],[net_sales]]&gt;1000," high_sales"," low_sales"))</f>
        <v>low_profit high_sales</v>
      </c>
      <c r="R10884" s="3"/>
    </row>
    <row r="10885" spans="1:18" ht="14.25" customHeight="1" x14ac:dyDescent="0.3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Table5[[#This Row],[sales]]-(Table5[[#This Row],[sales]]*Table5[[#This Row],[discount]])</f>
        <v>1469.9177999999999</v>
      </c>
      <c r="O10885" s="6">
        <f>Table5[[#This Row],[profit]]/Table5[[#This Row],[net_sales]]</f>
        <v>0.19668446766206929</v>
      </c>
      <c r="P10885" s="3" t="str">
        <f>IF(Table5[[#This Row],[Profit_Percentage]]&lt;=24.5%,"low","high")</f>
        <v>low</v>
      </c>
      <c r="Q10885" s="3" t="str">
        <f>IF(Table5[[#This Row],[Profit_Percentage]]&gt;25%,"high_profit","low_profit")&amp;(IF(Table5[[#This Row],[net_sales]]&gt;1000," high_sales"," low_sales"))</f>
        <v>low_profit high_sales</v>
      </c>
      <c r="R10885" s="3"/>
    </row>
    <row r="10886" spans="1:18" ht="14.25" customHeight="1" x14ac:dyDescent="0.3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Table5[[#This Row],[sales]]-(Table5[[#This Row],[sales]]*Table5[[#This Row],[discount]])</f>
        <v>1229.3093999999999</v>
      </c>
      <c r="O10886" s="6">
        <f>Table5[[#This Row],[profit]]/Table5[[#This Row],[net_sales]]</f>
        <v>0.23859737833290792</v>
      </c>
      <c r="P10886" s="3" t="str">
        <f>IF(Table5[[#This Row],[Profit_Percentage]]&lt;=24.5%,"low","high")</f>
        <v>low</v>
      </c>
      <c r="Q10886" s="3" t="str">
        <f>IF(Table5[[#This Row],[Profit_Percentage]]&gt;25%,"high_profit","low_profit")&amp;(IF(Table5[[#This Row],[net_sales]]&gt;1000," high_sales"," low_sales"))</f>
        <v>low_profit high_sales</v>
      </c>
      <c r="R10886" s="3"/>
    </row>
    <row r="10887" spans="1:18" ht="14.25" customHeight="1" x14ac:dyDescent="0.3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Table5[[#This Row],[sales]]-(Table5[[#This Row],[sales]]*Table5[[#This Row],[discount]])</f>
        <v>914.774</v>
      </c>
      <c r="O10887" s="6">
        <f>Table5[[#This Row],[profit]]/Table5[[#This Row],[net_sales]]</f>
        <v>0.10733798730615431</v>
      </c>
      <c r="P10887" s="3" t="str">
        <f>IF(Table5[[#This Row],[Profit_Percentage]]&lt;=24.5%,"low","high")</f>
        <v>low</v>
      </c>
      <c r="Q10887" s="3" t="str">
        <f>IF(Table5[[#This Row],[Profit_Percentage]]&gt;25%,"high_profit","low_profit")&amp;(IF(Table5[[#This Row],[net_sales]]&gt;1000," high_sales"," low_sales"))</f>
        <v>low_profit low_sales</v>
      </c>
      <c r="R10887" s="3"/>
    </row>
    <row r="10888" spans="1:18" ht="14.25" customHeight="1" x14ac:dyDescent="0.3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Table5[[#This Row],[sales]]-(Table5[[#This Row],[sales]]*Table5[[#This Row],[discount]])</f>
        <v>2335.3847999999998</v>
      </c>
      <c r="O10888" s="6">
        <f>Table5[[#This Row],[profit]]/Table5[[#This Row],[net_sales]]</f>
        <v>0.18702699443791876</v>
      </c>
      <c r="P10888" s="3" t="str">
        <f>IF(Table5[[#This Row],[Profit_Percentage]]&lt;=24.5%,"low","high")</f>
        <v>low</v>
      </c>
      <c r="Q10888" s="3" t="str">
        <f>IF(Table5[[#This Row],[Profit_Percentage]]&gt;25%,"high_profit","low_profit")&amp;(IF(Table5[[#This Row],[net_sales]]&gt;1000," high_sales"," low_sales"))</f>
        <v>low_profit high_sales</v>
      </c>
      <c r="R10888" s="3"/>
    </row>
    <row r="10889" spans="1:18" ht="14.25" customHeight="1" x14ac:dyDescent="0.3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Table5[[#This Row],[sales]]-(Table5[[#This Row],[sales]]*Table5[[#This Row],[discount]])</f>
        <v>956.17149999999992</v>
      </c>
      <c r="O10889" s="6">
        <f>Table5[[#This Row],[profit]]/Table5[[#This Row],[net_sales]]</f>
        <v>0.20076942264018538</v>
      </c>
      <c r="P10889" s="3" t="str">
        <f>IF(Table5[[#This Row],[Profit_Percentage]]&lt;=24.5%,"low","high")</f>
        <v>low</v>
      </c>
      <c r="Q10889" s="3" t="str">
        <f>IF(Table5[[#This Row],[Profit_Percentage]]&gt;25%,"high_profit","low_profit")&amp;(IF(Table5[[#This Row],[net_sales]]&gt;1000," high_sales"," low_sales"))</f>
        <v>low_profit low_sales</v>
      </c>
      <c r="R10889" s="3"/>
    </row>
    <row r="10890" spans="1:18" ht="14.25" customHeight="1" x14ac:dyDescent="0.3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Table5[[#This Row],[sales]]-(Table5[[#This Row],[sales]]*Table5[[#This Row],[discount]])</f>
        <v>825.82800000000009</v>
      </c>
      <c r="O10890" s="6">
        <f>Table5[[#This Row],[profit]]/Table5[[#This Row],[net_sales]]</f>
        <v>0.24287139694948581</v>
      </c>
      <c r="P10890" s="3" t="str">
        <f>IF(Table5[[#This Row],[Profit_Percentage]]&lt;=24.5%,"low","high")</f>
        <v>low</v>
      </c>
      <c r="Q10890" s="3" t="str">
        <f>IF(Table5[[#This Row],[Profit_Percentage]]&gt;25%,"high_profit","low_profit")&amp;(IF(Table5[[#This Row],[net_sales]]&gt;1000," high_sales"," low_sales"))</f>
        <v>low_profit low_sales</v>
      </c>
      <c r="R10890" s="3"/>
    </row>
    <row r="10891" spans="1:18" ht="14.25" customHeight="1" x14ac:dyDescent="0.3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Table5[[#This Row],[sales]]-(Table5[[#This Row],[sales]]*Table5[[#This Row],[discount]])</f>
        <v>1052.7650000000001</v>
      </c>
      <c r="O10891" s="6">
        <f>Table5[[#This Row],[profit]]/Table5[[#This Row],[net_sales]]</f>
        <v>0.40516164576139974</v>
      </c>
      <c r="P10891" s="3" t="str">
        <f>IF(Table5[[#This Row],[Profit_Percentage]]&lt;=24.5%,"low","high")</f>
        <v>high</v>
      </c>
      <c r="Q10891" s="3" t="str">
        <f>IF(Table5[[#This Row],[Profit_Percentage]]&gt;25%,"high_profit","low_profit")&amp;(IF(Table5[[#This Row],[net_sales]]&gt;1000," high_sales"," low_sales"))</f>
        <v>high_profit high_sales</v>
      </c>
      <c r="R10891" s="3"/>
    </row>
    <row r="10892" spans="1:18" ht="14.25" customHeight="1" x14ac:dyDescent="0.3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Table5[[#This Row],[sales]]-(Table5[[#This Row],[sales]]*Table5[[#This Row],[discount]])</f>
        <v>839.15679999999998</v>
      </c>
      <c r="O10892" s="6">
        <f>Table5[[#This Row],[profit]]/Table5[[#This Row],[net_sales]]</f>
        <v>0.27708766704863741</v>
      </c>
      <c r="P10892" s="3" t="str">
        <f>IF(Table5[[#This Row],[Profit_Percentage]]&lt;=24.5%,"low","high")</f>
        <v>high</v>
      </c>
      <c r="Q10892" s="3" t="str">
        <f>IF(Table5[[#This Row],[Profit_Percentage]]&gt;25%,"high_profit","low_profit")&amp;(IF(Table5[[#This Row],[net_sales]]&gt;1000," high_sales"," low_sales"))</f>
        <v>high_profit low_sales</v>
      </c>
      <c r="R10892" s="3"/>
    </row>
    <row r="10893" spans="1:18" ht="14.25" customHeight="1" x14ac:dyDescent="0.3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Table5[[#This Row],[sales]]-(Table5[[#This Row],[sales]]*Table5[[#This Row],[discount]])</f>
        <v>4092.288</v>
      </c>
      <c r="O10893" s="6">
        <f>Table5[[#This Row],[profit]]/Table5[[#This Row],[net_sales]]</f>
        <v>0.10630727847111446</v>
      </c>
      <c r="P10893" s="3" t="str">
        <f>IF(Table5[[#This Row],[Profit_Percentage]]&lt;=24.5%,"low","high")</f>
        <v>low</v>
      </c>
      <c r="Q10893" s="3" t="str">
        <f>IF(Table5[[#This Row],[Profit_Percentage]]&gt;25%,"high_profit","low_profit")&amp;(IF(Table5[[#This Row],[net_sales]]&gt;1000," high_sales"," low_sales"))</f>
        <v>low_profit high_sales</v>
      </c>
      <c r="R10893" s="3"/>
    </row>
    <row r="10894" spans="1:18" ht="14.25" customHeight="1" x14ac:dyDescent="0.3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Table5[[#This Row],[sales]]-(Table5[[#This Row],[sales]]*Table5[[#This Row],[discount]])</f>
        <v>2380.8553999999999</v>
      </c>
      <c r="O10894" s="6">
        <f>Table5[[#This Row],[profit]]/Table5[[#This Row],[net_sales]]</f>
        <v>0.37279878484010415</v>
      </c>
      <c r="P10894" s="3" t="str">
        <f>IF(Table5[[#This Row],[Profit_Percentage]]&lt;=24.5%,"low","high")</f>
        <v>high</v>
      </c>
      <c r="Q10894" s="3" t="str">
        <f>IF(Table5[[#This Row],[Profit_Percentage]]&gt;25%,"high_profit","low_profit")&amp;(IF(Table5[[#This Row],[net_sales]]&gt;1000," high_sales"," low_sales"))</f>
        <v>high_profit high_sales</v>
      </c>
      <c r="R10894" s="3"/>
    </row>
    <row r="10895" spans="1:18" ht="14.25" customHeight="1" x14ac:dyDescent="0.3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Table5[[#This Row],[sales]]-(Table5[[#This Row],[sales]]*Table5[[#This Row],[discount]])</f>
        <v>2220.8431</v>
      </c>
      <c r="O10895" s="6">
        <f>Table5[[#This Row],[profit]]/Table5[[#This Row],[net_sales]]</f>
        <v>0.19667305628209394</v>
      </c>
      <c r="P10895" s="3" t="str">
        <f>IF(Table5[[#This Row],[Profit_Percentage]]&lt;=24.5%,"low","high")</f>
        <v>low</v>
      </c>
      <c r="Q10895" s="3" t="str">
        <f>IF(Table5[[#This Row],[Profit_Percentage]]&gt;25%,"high_profit","low_profit")&amp;(IF(Table5[[#This Row],[net_sales]]&gt;1000," high_sales"," low_sales"))</f>
        <v>low_profit high_sales</v>
      </c>
      <c r="R10895" s="3"/>
    </row>
    <row r="10896" spans="1:18" ht="14.25" customHeight="1" x14ac:dyDescent="0.3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Table5[[#This Row],[sales]]-(Table5[[#This Row],[sales]]*Table5[[#This Row],[discount]])</f>
        <v>1813.8743999999999</v>
      </c>
      <c r="O10896" s="6">
        <f>Table5[[#This Row],[profit]]/Table5[[#This Row],[net_sales]]</f>
        <v>0.27657372528108892</v>
      </c>
      <c r="P10896" s="3" t="str">
        <f>IF(Table5[[#This Row],[Profit_Percentage]]&lt;=24.5%,"low","high")</f>
        <v>high</v>
      </c>
      <c r="Q10896" s="3" t="str">
        <f>IF(Table5[[#This Row],[Profit_Percentage]]&gt;25%,"high_profit","low_profit")&amp;(IF(Table5[[#This Row],[net_sales]]&gt;1000," high_sales"," low_sales"))</f>
        <v>high_profit high_sales</v>
      </c>
      <c r="R10896" s="3"/>
    </row>
    <row r="10897" spans="1:18" ht="14.25" customHeight="1" x14ac:dyDescent="0.3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Table5[[#This Row],[sales]]-(Table5[[#This Row],[sales]]*Table5[[#This Row],[discount]])</f>
        <v>1640.4331999999999</v>
      </c>
      <c r="O10897" s="6">
        <f>Table5[[#This Row],[profit]]/Table5[[#This Row],[net_sales]]</f>
        <v>0.2043911327812678</v>
      </c>
      <c r="P10897" s="3" t="str">
        <f>IF(Table5[[#This Row],[Profit_Percentage]]&lt;=24.5%,"low","high")</f>
        <v>low</v>
      </c>
      <c r="Q10897" s="3" t="str">
        <f>IF(Table5[[#This Row],[Profit_Percentage]]&gt;25%,"high_profit","low_profit")&amp;(IF(Table5[[#This Row],[net_sales]]&gt;1000," high_sales"," low_sales"))</f>
        <v>low_profit high_sales</v>
      </c>
      <c r="R10897" s="3"/>
    </row>
    <row r="10898" spans="1:18" ht="14.25" customHeight="1" x14ac:dyDescent="0.3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Table5[[#This Row],[sales]]-(Table5[[#This Row],[sales]]*Table5[[#This Row],[discount]])</f>
        <v>2401.7147</v>
      </c>
      <c r="O10898" s="6">
        <f>Table5[[#This Row],[profit]]/Table5[[#This Row],[net_sales]]</f>
        <v>0.15737089838355903</v>
      </c>
      <c r="P10898" s="3" t="str">
        <f>IF(Table5[[#This Row],[Profit_Percentage]]&lt;=24.5%,"low","high")</f>
        <v>low</v>
      </c>
      <c r="Q10898" s="3" t="str">
        <f>IF(Table5[[#This Row],[Profit_Percentage]]&gt;25%,"high_profit","low_profit")&amp;(IF(Table5[[#This Row],[net_sales]]&gt;1000," high_sales"," low_sales"))</f>
        <v>low_profit high_sales</v>
      </c>
      <c r="R10898" s="3"/>
    </row>
    <row r="10899" spans="1:18" ht="14.25" customHeight="1" x14ac:dyDescent="0.3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Table5[[#This Row],[sales]]-(Table5[[#This Row],[sales]]*Table5[[#This Row],[discount]])</f>
        <v>1553.1831</v>
      </c>
      <c r="O10899" s="6">
        <f>Table5[[#This Row],[profit]]/Table5[[#This Row],[net_sales]]</f>
        <v>0.2284856176969734</v>
      </c>
      <c r="P10899" s="3" t="str">
        <f>IF(Table5[[#This Row],[Profit_Percentage]]&lt;=24.5%,"low","high")</f>
        <v>low</v>
      </c>
      <c r="Q10899" s="3" t="str">
        <f>IF(Table5[[#This Row],[Profit_Percentage]]&gt;25%,"high_profit","low_profit")&amp;(IF(Table5[[#This Row],[net_sales]]&gt;1000," high_sales"," low_sales"))</f>
        <v>low_profit high_sales</v>
      </c>
      <c r="R10899" s="3"/>
    </row>
    <row r="10900" spans="1:18" ht="14.25" customHeight="1" x14ac:dyDescent="0.3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Table5[[#This Row],[sales]]-(Table5[[#This Row],[sales]]*Table5[[#This Row],[discount]])</f>
        <v>1494.6234000000002</v>
      </c>
      <c r="O10900" s="6">
        <f>Table5[[#This Row],[profit]]/Table5[[#This Row],[net_sales]]</f>
        <v>0.48597526306626804</v>
      </c>
      <c r="P10900" s="3" t="str">
        <f>IF(Table5[[#This Row],[Profit_Percentage]]&lt;=24.5%,"low","high")</f>
        <v>high</v>
      </c>
      <c r="Q10900" s="3" t="str">
        <f>IF(Table5[[#This Row],[Profit_Percentage]]&gt;25%,"high_profit","low_profit")&amp;(IF(Table5[[#This Row],[net_sales]]&gt;1000," high_sales"," low_sales"))</f>
        <v>high_profit high_sales</v>
      </c>
      <c r="R10900" s="3"/>
    </row>
    <row r="10901" spans="1:18" ht="14.25" customHeight="1" x14ac:dyDescent="0.3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Table5[[#This Row],[sales]]-(Table5[[#This Row],[sales]]*Table5[[#This Row],[discount]])</f>
        <v>2140.5075999999999</v>
      </c>
      <c r="O10901" s="6">
        <f>Table5[[#This Row],[profit]]/Table5[[#This Row],[net_sales]]</f>
        <v>0.20093831949019944</v>
      </c>
      <c r="P10901" s="3" t="str">
        <f>IF(Table5[[#This Row],[Profit_Percentage]]&lt;=24.5%,"low","high")</f>
        <v>low</v>
      </c>
      <c r="Q10901" s="3" t="str">
        <f>IF(Table5[[#This Row],[Profit_Percentage]]&gt;25%,"high_profit","low_profit")&amp;(IF(Table5[[#This Row],[net_sales]]&gt;1000," high_sales"," low_sales"))</f>
        <v>low_profit high_sales</v>
      </c>
      <c r="R10901" s="3"/>
    </row>
    <row r="10902" spans="1:18" ht="14.25" customHeight="1" x14ac:dyDescent="0.3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Table5[[#This Row],[sales]]-(Table5[[#This Row],[sales]]*Table5[[#This Row],[discount]])</f>
        <v>4438.2947999999997</v>
      </c>
      <c r="O10902" s="6">
        <f>Table5[[#This Row],[profit]]/Table5[[#This Row],[net_sales]]</f>
        <v>0.12939203587828371</v>
      </c>
      <c r="P10902" s="3" t="str">
        <f>IF(Table5[[#This Row],[Profit_Percentage]]&lt;=24.5%,"low","high")</f>
        <v>low</v>
      </c>
      <c r="Q10902" s="3" t="str">
        <f>IF(Table5[[#This Row],[Profit_Percentage]]&gt;25%,"high_profit","low_profit")&amp;(IF(Table5[[#This Row],[net_sales]]&gt;1000," high_sales"," low_sales"))</f>
        <v>low_profit high_sales</v>
      </c>
      <c r="R10902" s="3"/>
    </row>
    <row r="10903" spans="1:18" ht="14.25" customHeight="1" x14ac:dyDescent="0.3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Table5[[#This Row],[sales]]-(Table5[[#This Row],[sales]]*Table5[[#This Row],[discount]])</f>
        <v>3806.5749999999998</v>
      </c>
      <c r="O10903" s="6">
        <f>Table5[[#This Row],[profit]]/Table5[[#This Row],[net_sales]]</f>
        <v>0.1309024516790028</v>
      </c>
      <c r="P10903" s="3" t="str">
        <f>IF(Table5[[#This Row],[Profit_Percentage]]&lt;=24.5%,"low","high")</f>
        <v>low</v>
      </c>
      <c r="Q10903" s="3" t="str">
        <f>IF(Table5[[#This Row],[Profit_Percentage]]&gt;25%,"high_profit","low_profit")&amp;(IF(Table5[[#This Row],[net_sales]]&gt;1000," high_sales"," low_sales"))</f>
        <v>low_profit high_sales</v>
      </c>
      <c r="R10903" s="3"/>
    </row>
    <row r="10904" spans="1:18" ht="14.25" customHeight="1" x14ac:dyDescent="0.3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Table5[[#This Row],[sales]]-(Table5[[#This Row],[sales]]*Table5[[#This Row],[discount]])</f>
        <v>527.97599999999989</v>
      </c>
      <c r="O10904" s="6">
        <f>Table5[[#This Row],[profit]]/Table5[[#This Row],[net_sales]]</f>
        <v>0.17676939860902771</v>
      </c>
      <c r="P10904" s="3" t="str">
        <f>IF(Table5[[#This Row],[Profit_Percentage]]&lt;=24.5%,"low","high")</f>
        <v>low</v>
      </c>
      <c r="Q10904" s="3" t="str">
        <f>IF(Table5[[#This Row],[Profit_Percentage]]&gt;25%,"high_profit","low_profit")&amp;(IF(Table5[[#This Row],[net_sales]]&gt;1000," high_sales"," low_sales"))</f>
        <v>low_profit low_sales</v>
      </c>
      <c r="R10904" s="3"/>
    </row>
    <row r="10905" spans="1:18" ht="14.25" customHeight="1" x14ac:dyDescent="0.3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Table5[[#This Row],[sales]]-(Table5[[#This Row],[sales]]*Table5[[#This Row],[discount]])</f>
        <v>241.82399999999998</v>
      </c>
      <c r="O10905" s="6">
        <f>Table5[[#This Row],[profit]]/Table5[[#This Row],[net_sales]]</f>
        <v>0.20146883684001587</v>
      </c>
      <c r="P10905" s="3" t="str">
        <f>IF(Table5[[#This Row],[Profit_Percentage]]&lt;=24.5%,"low","high")</f>
        <v>low</v>
      </c>
      <c r="Q10905" s="3" t="str">
        <f>IF(Table5[[#This Row],[Profit_Percentage]]&gt;25%,"high_profit","low_profit")&amp;(IF(Table5[[#This Row],[net_sales]]&gt;1000," high_sales"," low_sales"))</f>
        <v>low_profit low_sales</v>
      </c>
      <c r="R10905" s="3"/>
    </row>
    <row r="10906" spans="1:18" ht="14.25" customHeight="1" x14ac:dyDescent="0.3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Table5[[#This Row],[sales]]-(Table5[[#This Row],[sales]]*Table5[[#This Row],[discount]])</f>
        <v>2815.5848000000001</v>
      </c>
      <c r="O10906" s="6">
        <f>Table5[[#This Row],[profit]]/Table5[[#This Row],[net_sales]]</f>
        <v>0.32717537045945128</v>
      </c>
      <c r="P10906" s="3" t="str">
        <f>IF(Table5[[#This Row],[Profit_Percentage]]&lt;=24.5%,"low","high")</f>
        <v>high</v>
      </c>
      <c r="Q10906" s="3" t="str">
        <f>IF(Table5[[#This Row],[Profit_Percentage]]&gt;25%,"high_profit","low_profit")&amp;(IF(Table5[[#This Row],[net_sales]]&gt;1000," high_sales"," low_sales"))</f>
        <v>high_profit high_sales</v>
      </c>
      <c r="R10906" s="3"/>
    </row>
    <row r="10907" spans="1:18" ht="14.25" customHeight="1" x14ac:dyDescent="0.3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Table5[[#This Row],[sales]]-(Table5[[#This Row],[sales]]*Table5[[#This Row],[discount]])</f>
        <v>228.51689999999999</v>
      </c>
      <c r="O10907" s="6">
        <f>Table5[[#This Row],[profit]]/Table5[[#This Row],[net_sales]]</f>
        <v>0.19206456940383843</v>
      </c>
      <c r="P10907" s="3" t="str">
        <f>IF(Table5[[#This Row],[Profit_Percentage]]&lt;=24.5%,"low","high")</f>
        <v>low</v>
      </c>
      <c r="Q10907" s="3" t="str">
        <f>IF(Table5[[#This Row],[Profit_Percentage]]&gt;25%,"high_profit","low_profit")&amp;(IF(Table5[[#This Row],[net_sales]]&gt;1000," high_sales"," low_sales"))</f>
        <v>low_profit low_sales</v>
      </c>
      <c r="R10907" s="3"/>
    </row>
    <row r="10908" spans="1:18" ht="14.25" customHeight="1" x14ac:dyDescent="0.3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Table5[[#This Row],[sales]]-(Table5[[#This Row],[sales]]*Table5[[#This Row],[discount]])</f>
        <v>269.08960000000002</v>
      </c>
      <c r="O10908" s="6">
        <f>Table5[[#This Row],[profit]]/Table5[[#This Row],[net_sales]]</f>
        <v>0.1736967909573614</v>
      </c>
      <c r="P10908" s="3" t="str">
        <f>IF(Table5[[#This Row],[Profit_Percentage]]&lt;=24.5%,"low","high")</f>
        <v>low</v>
      </c>
      <c r="Q10908" s="3" t="str">
        <f>IF(Table5[[#This Row],[Profit_Percentage]]&gt;25%,"high_profit","low_profit")&amp;(IF(Table5[[#This Row],[net_sales]]&gt;1000," high_sales"," low_sales"))</f>
        <v>low_profit low_sales</v>
      </c>
      <c r="R10908" s="3"/>
    </row>
    <row r="10909" spans="1:18" ht="14.25" customHeight="1" x14ac:dyDescent="0.3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Table5[[#This Row],[sales]]-(Table5[[#This Row],[sales]]*Table5[[#This Row],[discount]])</f>
        <v>739.52760000000001</v>
      </c>
      <c r="O10909" s="6">
        <f>Table5[[#This Row],[profit]]/Table5[[#This Row],[net_sales]]</f>
        <v>0.23041736373328056</v>
      </c>
      <c r="P10909" s="3" t="str">
        <f>IF(Table5[[#This Row],[Profit_Percentage]]&lt;=24.5%,"low","high")</f>
        <v>low</v>
      </c>
      <c r="Q10909" s="3" t="str">
        <f>IF(Table5[[#This Row],[Profit_Percentage]]&gt;25%,"high_profit","low_profit")&amp;(IF(Table5[[#This Row],[net_sales]]&gt;1000," high_sales"," low_sales"))</f>
        <v>low_profit low_sales</v>
      </c>
      <c r="R10909" s="3"/>
    </row>
    <row r="10910" spans="1:18" ht="14.25" customHeight="1" x14ac:dyDescent="0.3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Table5[[#This Row],[sales]]-(Table5[[#This Row],[sales]]*Table5[[#This Row],[discount]])</f>
        <v>1495.1551999999999</v>
      </c>
      <c r="O10910" s="6">
        <f>Table5[[#This Row],[profit]]/Table5[[#This Row],[net_sales]]</f>
        <v>0.24121241727949044</v>
      </c>
      <c r="P10910" s="3" t="str">
        <f>IF(Table5[[#This Row],[Profit_Percentage]]&lt;=24.5%,"low","high")</f>
        <v>low</v>
      </c>
      <c r="Q10910" s="3" t="str">
        <f>IF(Table5[[#This Row],[Profit_Percentage]]&gt;25%,"high_profit","low_profit")&amp;(IF(Table5[[#This Row],[net_sales]]&gt;1000," high_sales"," low_sales"))</f>
        <v>low_profit high_sales</v>
      </c>
      <c r="R10910" s="3"/>
    </row>
    <row r="10911" spans="1:18" ht="14.25" customHeight="1" x14ac:dyDescent="0.3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Table5[[#This Row],[sales]]-(Table5[[#This Row],[sales]]*Table5[[#This Row],[discount]])</f>
        <v>1383.5176000000001</v>
      </c>
      <c r="O10911" s="6">
        <f>Table5[[#This Row],[profit]]/Table5[[#This Row],[net_sales]]</f>
        <v>0.26034363422626494</v>
      </c>
      <c r="P10911" s="3" t="str">
        <f>IF(Table5[[#This Row],[Profit_Percentage]]&lt;=24.5%,"low","high")</f>
        <v>high</v>
      </c>
      <c r="Q10911" s="3" t="str">
        <f>IF(Table5[[#This Row],[Profit_Percentage]]&gt;25%,"high_profit","low_profit")&amp;(IF(Table5[[#This Row],[net_sales]]&gt;1000," high_sales"," low_sales"))</f>
        <v>high_profit high_sales</v>
      </c>
      <c r="R10911" s="3"/>
    </row>
    <row r="10912" spans="1:18" ht="14.25" customHeight="1" x14ac:dyDescent="0.3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Table5[[#This Row],[sales]]-(Table5[[#This Row],[sales]]*Table5[[#This Row],[discount]])</f>
        <v>1428.2729999999999</v>
      </c>
      <c r="O10912" s="6">
        <f>Table5[[#This Row],[profit]]/Table5[[#This Row],[net_sales]]</f>
        <v>0.18083377617584312</v>
      </c>
      <c r="P10912" s="3" t="str">
        <f>IF(Table5[[#This Row],[Profit_Percentage]]&lt;=24.5%,"low","high")</f>
        <v>low</v>
      </c>
      <c r="Q10912" s="3" t="str">
        <f>IF(Table5[[#This Row],[Profit_Percentage]]&gt;25%,"high_profit","low_profit")&amp;(IF(Table5[[#This Row],[net_sales]]&gt;1000," high_sales"," low_sales"))</f>
        <v>low_profit high_sales</v>
      </c>
      <c r="R10912" s="3"/>
    </row>
    <row r="10913" spans="1:18" ht="14.25" customHeight="1" x14ac:dyDescent="0.3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Table5[[#This Row],[sales]]-(Table5[[#This Row],[sales]]*Table5[[#This Row],[discount]])</f>
        <v>4168.2564000000002</v>
      </c>
      <c r="O10913" s="6">
        <f>Table5[[#This Row],[profit]]/Table5[[#This Row],[net_sales]]</f>
        <v>0.1163963905867211</v>
      </c>
      <c r="P10913" s="3" t="str">
        <f>IF(Table5[[#This Row],[Profit_Percentage]]&lt;=24.5%,"low","high")</f>
        <v>low</v>
      </c>
      <c r="Q10913" s="3" t="str">
        <f>IF(Table5[[#This Row],[Profit_Percentage]]&gt;25%,"high_profit","low_profit")&amp;(IF(Table5[[#This Row],[net_sales]]&gt;1000," high_sales"," low_sales"))</f>
        <v>low_profit high_sales</v>
      </c>
      <c r="R10913" s="3"/>
    </row>
    <row r="10914" spans="1:18" ht="14.25" customHeight="1" x14ac:dyDescent="0.3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Table5[[#This Row],[sales]]-(Table5[[#This Row],[sales]]*Table5[[#This Row],[discount]])</f>
        <v>1689.4940000000001</v>
      </c>
      <c r="O10914" s="6">
        <f>Table5[[#This Row],[profit]]/Table5[[#This Row],[net_sales]]</f>
        <v>0.21182081735714953</v>
      </c>
      <c r="P10914" s="3" t="str">
        <f>IF(Table5[[#This Row],[Profit_Percentage]]&lt;=24.5%,"low","high")</f>
        <v>low</v>
      </c>
      <c r="Q10914" s="3" t="str">
        <f>IF(Table5[[#This Row],[Profit_Percentage]]&gt;25%,"high_profit","low_profit")&amp;(IF(Table5[[#This Row],[net_sales]]&gt;1000," high_sales"," low_sales"))</f>
        <v>low_profit high_sales</v>
      </c>
      <c r="R10914" s="3"/>
    </row>
    <row r="10915" spans="1:18" ht="14.25" customHeight="1" x14ac:dyDescent="0.3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Table5[[#This Row],[sales]]-(Table5[[#This Row],[sales]]*Table5[[#This Row],[discount]])</f>
        <v>1121.8562999999999</v>
      </c>
      <c r="O10915" s="6">
        <f>Table5[[#This Row],[profit]]/Table5[[#This Row],[net_sales]]</f>
        <v>0.13934048416004796</v>
      </c>
      <c r="P10915" s="3" t="str">
        <f>IF(Table5[[#This Row],[Profit_Percentage]]&lt;=24.5%,"low","high")</f>
        <v>low</v>
      </c>
      <c r="Q10915" s="3" t="str">
        <f>IF(Table5[[#This Row],[Profit_Percentage]]&gt;25%,"high_profit","low_profit")&amp;(IF(Table5[[#This Row],[net_sales]]&gt;1000," high_sales"," low_sales"))</f>
        <v>low_profit high_sales</v>
      </c>
      <c r="R10915" s="3"/>
    </row>
    <row r="10916" spans="1:18" ht="14.25" customHeight="1" x14ac:dyDescent="0.3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Table5[[#This Row],[sales]]-(Table5[[#This Row],[sales]]*Table5[[#This Row],[discount]])</f>
        <v>2714.4281999999998</v>
      </c>
      <c r="O10916" s="6">
        <f>Table5[[#This Row],[profit]]/Table5[[#This Row],[net_sales]]</f>
        <v>9.4903965409731603E-2</v>
      </c>
      <c r="P10916" s="3" t="str">
        <f>IF(Table5[[#This Row],[Profit_Percentage]]&lt;=24.5%,"low","high")</f>
        <v>low</v>
      </c>
      <c r="Q10916" s="3" t="str">
        <f>IF(Table5[[#This Row],[Profit_Percentage]]&gt;25%,"high_profit","low_profit")&amp;(IF(Table5[[#This Row],[net_sales]]&gt;1000," high_sales"," low_sales"))</f>
        <v>low_profit high_sales</v>
      </c>
      <c r="R10916" s="3"/>
    </row>
    <row r="10917" spans="1:18" ht="14.25" customHeight="1" x14ac:dyDescent="0.3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Table5[[#This Row],[sales]]-(Table5[[#This Row],[sales]]*Table5[[#This Row],[discount]])</f>
        <v>934.93439999999998</v>
      </c>
      <c r="O10917" s="6">
        <f>Table5[[#This Row],[profit]]/Table5[[#This Row],[net_sales]]</f>
        <v>6.9887256260974043E-2</v>
      </c>
      <c r="P10917" s="3" t="str">
        <f>IF(Table5[[#This Row],[Profit_Percentage]]&lt;=24.5%,"low","high")</f>
        <v>low</v>
      </c>
      <c r="Q10917" s="3" t="str">
        <f>IF(Table5[[#This Row],[Profit_Percentage]]&gt;25%,"high_profit","low_profit")&amp;(IF(Table5[[#This Row],[net_sales]]&gt;1000," high_sales"," low_sales"))</f>
        <v>low_profit low_sales</v>
      </c>
      <c r="R10917" s="3"/>
    </row>
    <row r="10918" spans="1:18" ht="14.25" customHeight="1" x14ac:dyDescent="0.3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Table5[[#This Row],[sales]]-(Table5[[#This Row],[sales]]*Table5[[#This Row],[discount]])</f>
        <v>3484.4083999999998</v>
      </c>
      <c r="O10918" s="6">
        <f>Table5[[#This Row],[profit]]/Table5[[#This Row],[net_sales]]</f>
        <v>0.11293452283033183</v>
      </c>
      <c r="P10918" s="3" t="str">
        <f>IF(Table5[[#This Row],[Profit_Percentage]]&lt;=24.5%,"low","high")</f>
        <v>low</v>
      </c>
      <c r="Q10918" s="3" t="str">
        <f>IF(Table5[[#This Row],[Profit_Percentage]]&gt;25%,"high_profit","low_profit")&amp;(IF(Table5[[#This Row],[net_sales]]&gt;1000," high_sales"," low_sales"))</f>
        <v>low_profit high_sales</v>
      </c>
      <c r="R10918" s="3"/>
    </row>
    <row r="10919" spans="1:18" ht="14.25" customHeight="1" x14ac:dyDescent="0.3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Table5[[#This Row],[sales]]-(Table5[[#This Row],[sales]]*Table5[[#This Row],[discount]])</f>
        <v>1000.3554999999999</v>
      </c>
      <c r="O10919" s="6">
        <f>Table5[[#This Row],[profit]]/Table5[[#This Row],[net_sales]]</f>
        <v>0.35313446069922144</v>
      </c>
      <c r="P10919" s="3" t="str">
        <f>IF(Table5[[#This Row],[Profit_Percentage]]&lt;=24.5%,"low","high")</f>
        <v>high</v>
      </c>
      <c r="Q10919" s="3" t="str">
        <f>IF(Table5[[#This Row],[Profit_Percentage]]&gt;25%,"high_profit","low_profit")&amp;(IF(Table5[[#This Row],[net_sales]]&gt;1000," high_sales"," low_sales"))</f>
        <v>high_profit high_sales</v>
      </c>
      <c r="R10919" s="3"/>
    </row>
    <row r="10920" spans="1:18" ht="14.25" customHeight="1" x14ac:dyDescent="0.3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Table5[[#This Row],[sales]]-(Table5[[#This Row],[sales]]*Table5[[#This Row],[discount]])</f>
        <v>3217.942</v>
      </c>
      <c r="O10920" s="6">
        <f>Table5[[#This Row],[profit]]/Table5[[#This Row],[net_sales]]</f>
        <v>0.13685765622873253</v>
      </c>
      <c r="P10920" s="3" t="str">
        <f>IF(Table5[[#This Row],[Profit_Percentage]]&lt;=24.5%,"low","high")</f>
        <v>low</v>
      </c>
      <c r="Q10920" s="3" t="str">
        <f>IF(Table5[[#This Row],[Profit_Percentage]]&gt;25%,"high_profit","low_profit")&amp;(IF(Table5[[#This Row],[net_sales]]&gt;1000," high_sales"," low_sales"))</f>
        <v>low_profit high_sales</v>
      </c>
      <c r="R10920" s="3"/>
    </row>
    <row r="10921" spans="1:18" ht="14.25" customHeight="1" x14ac:dyDescent="0.3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Table5[[#This Row],[sales]]-(Table5[[#This Row],[sales]]*Table5[[#This Row],[discount]])</f>
        <v>2086.9258999999997</v>
      </c>
      <c r="O10921" s="6">
        <f>Table5[[#This Row],[profit]]/Table5[[#This Row],[net_sales]]</f>
        <v>5.2244308243047835E-2</v>
      </c>
      <c r="P10921" s="3" t="str">
        <f>IF(Table5[[#This Row],[Profit_Percentage]]&lt;=24.5%,"low","high")</f>
        <v>low</v>
      </c>
      <c r="Q10921" s="3" t="str">
        <f>IF(Table5[[#This Row],[Profit_Percentage]]&gt;25%,"high_profit","low_profit")&amp;(IF(Table5[[#This Row],[net_sales]]&gt;1000," high_sales"," low_sales"))</f>
        <v>low_profit high_sales</v>
      </c>
      <c r="R10921" s="3"/>
    </row>
    <row r="10922" spans="1:18" ht="14.25" customHeight="1" x14ac:dyDescent="0.3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Table5[[#This Row],[sales]]-(Table5[[#This Row],[sales]]*Table5[[#This Row],[discount]])</f>
        <v>2939.1551999999997</v>
      </c>
      <c r="O10922" s="6">
        <f>Table5[[#This Row],[profit]]/Table5[[#This Row],[net_sales]]</f>
        <v>0.20533451244765843</v>
      </c>
      <c r="P10922" s="3" t="str">
        <f>IF(Table5[[#This Row],[Profit_Percentage]]&lt;=24.5%,"low","high")</f>
        <v>low</v>
      </c>
      <c r="Q10922" s="3" t="str">
        <f>IF(Table5[[#This Row],[Profit_Percentage]]&gt;25%,"high_profit","low_profit")&amp;(IF(Table5[[#This Row],[net_sales]]&gt;1000," high_sales"," low_sales"))</f>
        <v>low_profit high_sales</v>
      </c>
      <c r="R10922" s="3"/>
    </row>
    <row r="10923" spans="1:18" ht="14.25" customHeight="1" x14ac:dyDescent="0.3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Table5[[#This Row],[sales]]-(Table5[[#This Row],[sales]]*Table5[[#This Row],[discount]])</f>
        <v>2850.6159000000002</v>
      </c>
      <c r="O10923" s="6">
        <f>Table5[[#This Row],[profit]]/Table5[[#This Row],[net_sales]]</f>
        <v>0.32418257401847789</v>
      </c>
      <c r="P10923" s="3" t="str">
        <f>IF(Table5[[#This Row],[Profit_Percentage]]&lt;=24.5%,"low","high")</f>
        <v>high</v>
      </c>
      <c r="Q10923" s="3" t="str">
        <f>IF(Table5[[#This Row],[Profit_Percentage]]&gt;25%,"high_profit","low_profit")&amp;(IF(Table5[[#This Row],[net_sales]]&gt;1000," high_sales"," low_sales"))</f>
        <v>high_profit high_sales</v>
      </c>
      <c r="R10923" s="3"/>
    </row>
    <row r="10924" spans="1:18" ht="14.25" customHeight="1" x14ac:dyDescent="0.3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Table5[[#This Row],[sales]]-(Table5[[#This Row],[sales]]*Table5[[#This Row],[discount]])</f>
        <v>4113.2255999999998</v>
      </c>
      <c r="O10924" s="6">
        <f>Table5[[#This Row],[profit]]/Table5[[#This Row],[net_sales]]</f>
        <v>0.20497781595057663</v>
      </c>
      <c r="P10924" s="3" t="str">
        <f>IF(Table5[[#This Row],[Profit_Percentage]]&lt;=24.5%,"low","high")</f>
        <v>low</v>
      </c>
      <c r="Q10924" s="3" t="str">
        <f>IF(Table5[[#This Row],[Profit_Percentage]]&gt;25%,"high_profit","low_profit")&amp;(IF(Table5[[#This Row],[net_sales]]&gt;1000," high_sales"," low_sales"))</f>
        <v>low_profit high_sales</v>
      </c>
      <c r="R10924" s="3"/>
    </row>
    <row r="10925" spans="1:18" ht="14.25" customHeight="1" x14ac:dyDescent="0.3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Table5[[#This Row],[sales]]-(Table5[[#This Row],[sales]]*Table5[[#This Row],[discount]])</f>
        <v>1930.3999000000001</v>
      </c>
      <c r="O10925" s="6">
        <f>Table5[[#This Row],[profit]]/Table5[[#This Row],[net_sales]]</f>
        <v>8.6184214990893848E-2</v>
      </c>
      <c r="P10925" s="3" t="str">
        <f>IF(Table5[[#This Row],[Profit_Percentage]]&lt;=24.5%,"low","high")</f>
        <v>low</v>
      </c>
      <c r="Q10925" s="3" t="str">
        <f>IF(Table5[[#This Row],[Profit_Percentage]]&gt;25%,"high_profit","low_profit")&amp;(IF(Table5[[#This Row],[net_sales]]&gt;1000," high_sales"," low_sales"))</f>
        <v>low_profit high_sales</v>
      </c>
      <c r="R10925" s="3"/>
    </row>
    <row r="10926" spans="1:18" ht="14.25" customHeight="1" x14ac:dyDescent="0.3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Table5[[#This Row],[sales]]-(Table5[[#This Row],[sales]]*Table5[[#This Row],[discount]])</f>
        <v>2712.1324</v>
      </c>
      <c r="O10926" s="6">
        <f>Table5[[#This Row],[profit]]/Table5[[#This Row],[net_sales]]</f>
        <v>0.24708601984180417</v>
      </c>
      <c r="P10926" s="3" t="str">
        <f>IF(Table5[[#This Row],[Profit_Percentage]]&lt;=24.5%,"low","high")</f>
        <v>high</v>
      </c>
      <c r="Q10926" s="3" t="str">
        <f>IF(Table5[[#This Row],[Profit_Percentage]]&gt;25%,"high_profit","low_profit")&amp;(IF(Table5[[#This Row],[net_sales]]&gt;1000," high_sales"," low_sales"))</f>
        <v>low_profit high_sales</v>
      </c>
      <c r="R10926" s="3"/>
    </row>
    <row r="10927" spans="1:18" ht="14.25" customHeight="1" x14ac:dyDescent="0.3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Table5[[#This Row],[sales]]-(Table5[[#This Row],[sales]]*Table5[[#This Row],[discount]])</f>
        <v>2771.1432</v>
      </c>
      <c r="O10927" s="6">
        <f>Table5[[#This Row],[profit]]/Table5[[#This Row],[net_sales]]</f>
        <v>0.17877820244006157</v>
      </c>
      <c r="P10927" s="3" t="str">
        <f>IF(Table5[[#This Row],[Profit_Percentage]]&lt;=24.5%,"low","high")</f>
        <v>low</v>
      </c>
      <c r="Q10927" s="3" t="str">
        <f>IF(Table5[[#This Row],[Profit_Percentage]]&gt;25%,"high_profit","low_profit")&amp;(IF(Table5[[#This Row],[net_sales]]&gt;1000," high_sales"," low_sales"))</f>
        <v>low_profit high_sales</v>
      </c>
      <c r="R10927" s="3"/>
    </row>
    <row r="10928" spans="1:18" ht="14.25" customHeight="1" x14ac:dyDescent="0.3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Table5[[#This Row],[sales]]-(Table5[[#This Row],[sales]]*Table5[[#This Row],[discount]])</f>
        <v>2688.5023999999999</v>
      </c>
      <c r="O10928" s="6">
        <f>Table5[[#This Row],[profit]]/Table5[[#This Row],[net_sales]]</f>
        <v>0.35615739082100134</v>
      </c>
      <c r="P10928" s="3" t="str">
        <f>IF(Table5[[#This Row],[Profit_Percentage]]&lt;=24.5%,"low","high")</f>
        <v>high</v>
      </c>
      <c r="Q10928" s="3" t="str">
        <f>IF(Table5[[#This Row],[Profit_Percentage]]&gt;25%,"high_profit","low_profit")&amp;(IF(Table5[[#This Row],[net_sales]]&gt;1000," high_sales"," low_sales"))</f>
        <v>high_profit high_sales</v>
      </c>
      <c r="R10928" s="3"/>
    </row>
    <row r="10929" spans="1:18" ht="14.25" customHeight="1" x14ac:dyDescent="0.3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Table5[[#This Row],[sales]]-(Table5[[#This Row],[sales]]*Table5[[#This Row],[discount]])</f>
        <v>3062.9375999999997</v>
      </c>
      <c r="O10929" s="6">
        <f>Table5[[#This Row],[profit]]/Table5[[#This Row],[net_sales]]</f>
        <v>0.29295732306136435</v>
      </c>
      <c r="P10929" s="3" t="str">
        <f>IF(Table5[[#This Row],[Profit_Percentage]]&lt;=24.5%,"low","high")</f>
        <v>high</v>
      </c>
      <c r="Q10929" s="3" t="str">
        <f>IF(Table5[[#This Row],[Profit_Percentage]]&gt;25%,"high_profit","low_profit")&amp;(IF(Table5[[#This Row],[net_sales]]&gt;1000," high_sales"," low_sales"))</f>
        <v>high_profit high_sales</v>
      </c>
      <c r="R10929" s="3"/>
    </row>
    <row r="10930" spans="1:18" ht="14.25" customHeight="1" x14ac:dyDescent="0.3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Table5[[#This Row],[sales]]-(Table5[[#This Row],[sales]]*Table5[[#This Row],[discount]])</f>
        <v>1379.2422000000001</v>
      </c>
      <c r="O10930" s="6">
        <f>Table5[[#This Row],[profit]]/Table5[[#This Row],[net_sales]]</f>
        <v>8.6598278387943747E-2</v>
      </c>
      <c r="P10930" s="3" t="str">
        <f>IF(Table5[[#This Row],[Profit_Percentage]]&lt;=24.5%,"low","high")</f>
        <v>low</v>
      </c>
      <c r="Q10930" s="3" t="str">
        <f>IF(Table5[[#This Row],[Profit_Percentage]]&gt;25%,"high_profit","low_profit")&amp;(IF(Table5[[#This Row],[net_sales]]&gt;1000," high_sales"," low_sales"))</f>
        <v>low_profit high_sales</v>
      </c>
      <c r="R10930" s="3"/>
    </row>
    <row r="10931" spans="1:18" ht="14.25" customHeight="1" x14ac:dyDescent="0.3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Table5[[#This Row],[sales]]-(Table5[[#This Row],[sales]]*Table5[[#This Row],[discount]])</f>
        <v>1040.9759999999999</v>
      </c>
      <c r="O10931" s="6">
        <f>Table5[[#This Row],[profit]]/Table5[[#This Row],[net_sales]]</f>
        <v>0.17497041238222591</v>
      </c>
      <c r="P10931" s="3" t="str">
        <f>IF(Table5[[#This Row],[Profit_Percentage]]&lt;=24.5%,"low","high")</f>
        <v>low</v>
      </c>
      <c r="Q10931" s="3" t="str">
        <f>IF(Table5[[#This Row],[Profit_Percentage]]&gt;25%,"high_profit","low_profit")&amp;(IF(Table5[[#This Row],[net_sales]]&gt;1000," high_sales"," low_sales"))</f>
        <v>low_profit high_sales</v>
      </c>
      <c r="R10931" s="3"/>
    </row>
    <row r="10932" spans="1:18" ht="14.25" customHeight="1" x14ac:dyDescent="0.3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Table5[[#This Row],[sales]]-(Table5[[#This Row],[sales]]*Table5[[#This Row],[discount]])</f>
        <v>179.76769999999999</v>
      </c>
      <c r="O10932" s="6">
        <f>Table5[[#This Row],[profit]]/Table5[[#This Row],[net_sales]]</f>
        <v>0.2818081334967294</v>
      </c>
      <c r="P10932" s="3" t="str">
        <f>IF(Table5[[#This Row],[Profit_Percentage]]&lt;=24.5%,"low","high")</f>
        <v>high</v>
      </c>
      <c r="Q10932" s="3" t="str">
        <f>IF(Table5[[#This Row],[Profit_Percentage]]&gt;25%,"high_profit","low_profit")&amp;(IF(Table5[[#This Row],[net_sales]]&gt;1000," high_sales"," low_sales"))</f>
        <v>high_profit low_sales</v>
      </c>
      <c r="R10932" s="3"/>
    </row>
    <row r="10933" spans="1:18" ht="14.25" customHeight="1" x14ac:dyDescent="0.3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Table5[[#This Row],[sales]]-(Table5[[#This Row],[sales]]*Table5[[#This Row],[discount]])</f>
        <v>994.96280000000013</v>
      </c>
      <c r="O10933" s="6">
        <f>Table5[[#This Row],[profit]]/Table5[[#This Row],[net_sales]]</f>
        <v>0.33673620762504886</v>
      </c>
      <c r="P10933" s="3" t="str">
        <f>IF(Table5[[#This Row],[Profit_Percentage]]&lt;=24.5%,"low","high")</f>
        <v>high</v>
      </c>
      <c r="Q10933" s="3" t="str">
        <f>IF(Table5[[#This Row],[Profit_Percentage]]&gt;25%,"high_profit","low_profit")&amp;(IF(Table5[[#This Row],[net_sales]]&gt;1000," high_sales"," low_sales"))</f>
        <v>high_profit low_sales</v>
      </c>
      <c r="R10933" s="3"/>
    </row>
    <row r="10934" spans="1:18" ht="14.25" customHeight="1" x14ac:dyDescent="0.3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Table5[[#This Row],[sales]]-(Table5[[#This Row],[sales]]*Table5[[#This Row],[discount]])</f>
        <v>2123.1550000000002</v>
      </c>
      <c r="O10934" s="6">
        <f>Table5[[#This Row],[profit]]/Table5[[#This Row],[net_sales]]</f>
        <v>0.49382169460072389</v>
      </c>
      <c r="P10934" s="3" t="str">
        <f>IF(Table5[[#This Row],[Profit_Percentage]]&lt;=24.5%,"low","high")</f>
        <v>high</v>
      </c>
      <c r="Q10934" s="3" t="str">
        <f>IF(Table5[[#This Row],[Profit_Percentage]]&gt;25%,"high_profit","low_profit")&amp;(IF(Table5[[#This Row],[net_sales]]&gt;1000," high_sales"," low_sales"))</f>
        <v>high_profit high_sales</v>
      </c>
      <c r="R10934" s="3"/>
    </row>
    <row r="10935" spans="1:18" ht="14.25" customHeight="1" x14ac:dyDescent="0.3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Table5[[#This Row],[sales]]-(Table5[[#This Row],[sales]]*Table5[[#This Row],[discount]])</f>
        <v>225.57300000000001</v>
      </c>
      <c r="O10935" s="6">
        <f>Table5[[#This Row],[profit]]/Table5[[#This Row],[net_sales]]</f>
        <v>0.51451193183581367</v>
      </c>
      <c r="P10935" s="3" t="str">
        <f>IF(Table5[[#This Row],[Profit_Percentage]]&lt;=24.5%,"low","high")</f>
        <v>high</v>
      </c>
      <c r="Q10935" s="3" t="str">
        <f>IF(Table5[[#This Row],[Profit_Percentage]]&gt;25%,"high_profit","low_profit")&amp;(IF(Table5[[#This Row],[net_sales]]&gt;1000," high_sales"," low_sales"))</f>
        <v>high_profit low_sales</v>
      </c>
      <c r="R10935" s="3"/>
    </row>
    <row r="10936" spans="1:18" ht="14.25" customHeight="1" x14ac:dyDescent="0.3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Table5[[#This Row],[sales]]-(Table5[[#This Row],[sales]]*Table5[[#This Row],[discount]])</f>
        <v>2245.7750000000001</v>
      </c>
      <c r="O10936" s="6">
        <f>Table5[[#This Row],[profit]]/Table5[[#This Row],[net_sales]]</f>
        <v>0.26422059200053433</v>
      </c>
      <c r="P10936" s="3" t="str">
        <f>IF(Table5[[#This Row],[Profit_Percentage]]&lt;=24.5%,"low","high")</f>
        <v>high</v>
      </c>
      <c r="Q10936" s="3" t="str">
        <f>IF(Table5[[#This Row],[Profit_Percentage]]&gt;25%,"high_profit","low_profit")&amp;(IF(Table5[[#This Row],[net_sales]]&gt;1000," high_sales"," low_sales"))</f>
        <v>high_profit high_sales</v>
      </c>
      <c r="R10936" s="3"/>
    </row>
    <row r="10937" spans="1:18" ht="14.25" customHeight="1" x14ac:dyDescent="0.3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Table5[[#This Row],[sales]]-(Table5[[#This Row],[sales]]*Table5[[#This Row],[discount]])</f>
        <v>3083.9248000000002</v>
      </c>
      <c r="O10937" s="6">
        <f>Table5[[#This Row],[profit]]/Table5[[#This Row],[net_sales]]</f>
        <v>6.7420580424010335E-2</v>
      </c>
      <c r="P10937" s="3" t="str">
        <f>IF(Table5[[#This Row],[Profit_Percentage]]&lt;=24.5%,"low","high")</f>
        <v>low</v>
      </c>
      <c r="Q10937" s="3" t="str">
        <f>IF(Table5[[#This Row],[Profit_Percentage]]&gt;25%,"high_profit","low_profit")&amp;(IF(Table5[[#This Row],[net_sales]]&gt;1000," high_sales"," low_sales"))</f>
        <v>low_profit high_sales</v>
      </c>
      <c r="R10937" s="3"/>
    </row>
    <row r="10938" spans="1:18" ht="14.25" customHeight="1" x14ac:dyDescent="0.3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Table5[[#This Row],[sales]]-(Table5[[#This Row],[sales]]*Table5[[#This Row],[discount]])</f>
        <v>3990.5509999999999</v>
      </c>
      <c r="O10938" s="6">
        <f>Table5[[#This Row],[profit]]/Table5[[#This Row],[net_sales]]</f>
        <v>0.14538844385148816</v>
      </c>
      <c r="P10938" s="3" t="str">
        <f>IF(Table5[[#This Row],[Profit_Percentage]]&lt;=24.5%,"low","high")</f>
        <v>low</v>
      </c>
      <c r="Q10938" s="3" t="str">
        <f>IF(Table5[[#This Row],[Profit_Percentage]]&gt;25%,"high_profit","low_profit")&amp;(IF(Table5[[#This Row],[net_sales]]&gt;1000," high_sales"," low_sales"))</f>
        <v>low_profit high_sales</v>
      </c>
      <c r="R10938" s="3"/>
    </row>
    <row r="10939" spans="1:18" ht="14.25" customHeight="1" x14ac:dyDescent="0.3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Table5[[#This Row],[sales]]-(Table5[[#This Row],[sales]]*Table5[[#This Row],[discount]])</f>
        <v>2485.4004</v>
      </c>
      <c r="O10939" s="6">
        <f>Table5[[#This Row],[profit]]/Table5[[#This Row],[net_sales]]</f>
        <v>0.16930471243184803</v>
      </c>
      <c r="P10939" s="3" t="str">
        <f>IF(Table5[[#This Row],[Profit_Percentage]]&lt;=24.5%,"low","high")</f>
        <v>low</v>
      </c>
      <c r="Q10939" s="3" t="str">
        <f>IF(Table5[[#This Row],[Profit_Percentage]]&gt;25%,"high_profit","low_profit")&amp;(IF(Table5[[#This Row],[net_sales]]&gt;1000," high_sales"," low_sales"))</f>
        <v>low_profit high_sales</v>
      </c>
      <c r="R10939" s="3"/>
    </row>
    <row r="10940" spans="1:18" ht="14.25" customHeight="1" x14ac:dyDescent="0.3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Table5[[#This Row],[sales]]-(Table5[[#This Row],[sales]]*Table5[[#This Row],[discount]])</f>
        <v>871.15419999999995</v>
      </c>
      <c r="O10940" s="6">
        <f>Table5[[#This Row],[profit]]/Table5[[#This Row],[net_sales]]</f>
        <v>0.12281407815057312</v>
      </c>
      <c r="P10940" s="3" t="str">
        <f>IF(Table5[[#This Row],[Profit_Percentage]]&lt;=24.5%,"low","high")</f>
        <v>low</v>
      </c>
      <c r="Q10940" s="3" t="str">
        <f>IF(Table5[[#This Row],[Profit_Percentage]]&gt;25%,"high_profit","low_profit")&amp;(IF(Table5[[#This Row],[net_sales]]&gt;1000," high_sales"," low_sales"))</f>
        <v>low_profit low_sales</v>
      </c>
      <c r="R10940" s="3"/>
    </row>
    <row r="10941" spans="1:18" ht="14.25" customHeight="1" x14ac:dyDescent="0.3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Table5[[#This Row],[sales]]-(Table5[[#This Row],[sales]]*Table5[[#This Row],[discount]])</f>
        <v>3426.6232999999997</v>
      </c>
      <c r="O10941" s="6">
        <f>Table5[[#This Row],[profit]]/Table5[[#This Row],[net_sales]]</f>
        <v>0.22099598750758509</v>
      </c>
      <c r="P10941" s="3" t="str">
        <f>IF(Table5[[#This Row],[Profit_Percentage]]&lt;=24.5%,"low","high")</f>
        <v>low</v>
      </c>
      <c r="Q10941" s="3" t="str">
        <f>IF(Table5[[#This Row],[Profit_Percentage]]&gt;25%,"high_profit","low_profit")&amp;(IF(Table5[[#This Row],[net_sales]]&gt;1000," high_sales"," low_sales"))</f>
        <v>low_profit high_sales</v>
      </c>
      <c r="R10941" s="3"/>
    </row>
    <row r="10942" spans="1:18" ht="14.25" customHeight="1" x14ac:dyDescent="0.3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Table5[[#This Row],[sales]]-(Table5[[#This Row],[sales]]*Table5[[#This Row],[discount]])</f>
        <v>462.30779999999999</v>
      </c>
      <c r="O10942" s="6">
        <f>Table5[[#This Row],[profit]]/Table5[[#This Row],[net_sales]]</f>
        <v>0.11821128693913449</v>
      </c>
      <c r="P10942" s="3" t="str">
        <f>IF(Table5[[#This Row],[Profit_Percentage]]&lt;=24.5%,"low","high")</f>
        <v>low</v>
      </c>
      <c r="Q10942" s="3" t="str">
        <f>IF(Table5[[#This Row],[Profit_Percentage]]&gt;25%,"high_profit","low_profit")&amp;(IF(Table5[[#This Row],[net_sales]]&gt;1000," high_sales"," low_sales"))</f>
        <v>low_profit low_sales</v>
      </c>
      <c r="R10942" s="3"/>
    </row>
    <row r="10943" spans="1:18" ht="14.25" customHeight="1" x14ac:dyDescent="0.3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Table5[[#This Row],[sales]]-(Table5[[#This Row],[sales]]*Table5[[#This Row],[discount]])</f>
        <v>3403.9279999999999</v>
      </c>
      <c r="O10943" s="6">
        <f>Table5[[#This Row],[profit]]/Table5[[#This Row],[net_sales]]</f>
        <v>0.27147166450054178</v>
      </c>
      <c r="P10943" s="3" t="str">
        <f>IF(Table5[[#This Row],[Profit_Percentage]]&lt;=24.5%,"low","high")</f>
        <v>high</v>
      </c>
      <c r="Q10943" s="3" t="str">
        <f>IF(Table5[[#This Row],[Profit_Percentage]]&gt;25%,"high_profit","low_profit")&amp;(IF(Table5[[#This Row],[net_sales]]&gt;1000," high_sales"," low_sales"))</f>
        <v>high_profit high_sales</v>
      </c>
      <c r="R10943" s="3"/>
    </row>
    <row r="10944" spans="1:18" ht="14.25" customHeight="1" x14ac:dyDescent="0.3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Table5[[#This Row],[sales]]-(Table5[[#This Row],[sales]]*Table5[[#This Row],[discount]])</f>
        <v>361.65660000000003</v>
      </c>
      <c r="O10944" s="6">
        <f>Table5[[#This Row],[profit]]/Table5[[#This Row],[net_sales]]</f>
        <v>0.37480305903445421</v>
      </c>
      <c r="P10944" s="3" t="str">
        <f>IF(Table5[[#This Row],[Profit_Percentage]]&lt;=24.5%,"low","high")</f>
        <v>high</v>
      </c>
      <c r="Q10944" s="3" t="str">
        <f>IF(Table5[[#This Row],[Profit_Percentage]]&gt;25%,"high_profit","low_profit")&amp;(IF(Table5[[#This Row],[net_sales]]&gt;1000," high_sales"," low_sales"))</f>
        <v>high_profit low_sales</v>
      </c>
      <c r="R10944" s="3"/>
    </row>
    <row r="10945" spans="1:18" ht="14.25" customHeight="1" x14ac:dyDescent="0.3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Table5[[#This Row],[sales]]-(Table5[[#This Row],[sales]]*Table5[[#This Row],[discount]])</f>
        <v>674.31</v>
      </c>
      <c r="O10945" s="6">
        <f>Table5[[#This Row],[profit]]/Table5[[#This Row],[net_sales]]</f>
        <v>0.33761919591879108</v>
      </c>
      <c r="P10945" s="3" t="str">
        <f>IF(Table5[[#This Row],[Profit_Percentage]]&lt;=24.5%,"low","high")</f>
        <v>high</v>
      </c>
      <c r="Q10945" s="3" t="str">
        <f>IF(Table5[[#This Row],[Profit_Percentage]]&gt;25%,"high_profit","low_profit")&amp;(IF(Table5[[#This Row],[net_sales]]&gt;1000," high_sales"," low_sales"))</f>
        <v>high_profit low_sales</v>
      </c>
      <c r="R10945" s="3"/>
    </row>
    <row r="10946" spans="1:18" ht="14.25" customHeight="1" x14ac:dyDescent="0.3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Table5[[#This Row],[sales]]-(Table5[[#This Row],[sales]]*Table5[[#This Row],[discount]])</f>
        <v>3691.0332000000003</v>
      </c>
      <c r="O10946" s="6">
        <f>Table5[[#This Row],[profit]]/Table5[[#This Row],[net_sales]]</f>
        <v>6.5282533898638459E-2</v>
      </c>
      <c r="P10946" s="3" t="str">
        <f>IF(Table5[[#This Row],[Profit_Percentage]]&lt;=24.5%,"low","high")</f>
        <v>low</v>
      </c>
      <c r="Q10946" s="3" t="str">
        <f>IF(Table5[[#This Row],[Profit_Percentage]]&gt;25%,"high_profit","low_profit")&amp;(IF(Table5[[#This Row],[net_sales]]&gt;1000," high_sales"," low_sales"))</f>
        <v>low_profit high_sales</v>
      </c>
      <c r="R10946" s="3"/>
    </row>
    <row r="10947" spans="1:18" ht="14.25" customHeight="1" x14ac:dyDescent="0.3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Table5[[#This Row],[sales]]-(Table5[[#This Row],[sales]]*Table5[[#This Row],[discount]])</f>
        <v>2653.049</v>
      </c>
      <c r="O10947" s="6">
        <f>Table5[[#This Row],[profit]]/Table5[[#This Row],[net_sales]]</f>
        <v>0.26385490806992257</v>
      </c>
      <c r="P10947" s="3" t="str">
        <f>IF(Table5[[#This Row],[Profit_Percentage]]&lt;=24.5%,"low","high")</f>
        <v>high</v>
      </c>
      <c r="Q10947" s="3" t="str">
        <f>IF(Table5[[#This Row],[Profit_Percentage]]&gt;25%,"high_profit","low_profit")&amp;(IF(Table5[[#This Row],[net_sales]]&gt;1000," high_sales"," low_sales"))</f>
        <v>high_profit high_sales</v>
      </c>
      <c r="R10947" s="3"/>
    </row>
    <row r="10948" spans="1:18" ht="14.25" customHeight="1" x14ac:dyDescent="0.3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Table5[[#This Row],[sales]]-(Table5[[#This Row],[sales]]*Table5[[#This Row],[discount]])</f>
        <v>1777.5306</v>
      </c>
      <c r="O10948" s="6">
        <f>Table5[[#This Row],[profit]]/Table5[[#This Row],[net_sales]]</f>
        <v>0.10880262764534124</v>
      </c>
      <c r="P10948" s="3" t="str">
        <f>IF(Table5[[#This Row],[Profit_Percentage]]&lt;=24.5%,"low","high")</f>
        <v>low</v>
      </c>
      <c r="Q10948" s="3" t="str">
        <f>IF(Table5[[#This Row],[Profit_Percentage]]&gt;25%,"high_profit","low_profit")&amp;(IF(Table5[[#This Row],[net_sales]]&gt;1000," high_sales"," low_sales"))</f>
        <v>low_profit high_sales</v>
      </c>
      <c r="R10948" s="3"/>
    </row>
    <row r="10949" spans="1:18" ht="14.25" customHeight="1" x14ac:dyDescent="0.3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Table5[[#This Row],[sales]]-(Table5[[#This Row],[sales]]*Table5[[#This Row],[discount]])</f>
        <v>1970.1475</v>
      </c>
      <c r="O10949" s="6">
        <f>Table5[[#This Row],[profit]]/Table5[[#This Row],[net_sales]]</f>
        <v>0.29950041811590244</v>
      </c>
      <c r="P10949" s="3" t="str">
        <f>IF(Table5[[#This Row],[Profit_Percentage]]&lt;=24.5%,"low","high")</f>
        <v>high</v>
      </c>
      <c r="Q10949" s="3" t="str">
        <f>IF(Table5[[#This Row],[Profit_Percentage]]&gt;25%,"high_profit","low_profit")&amp;(IF(Table5[[#This Row],[net_sales]]&gt;1000," high_sales"," low_sales"))</f>
        <v>high_profit high_sales</v>
      </c>
      <c r="R10949" s="3"/>
    </row>
    <row r="10950" spans="1:18" ht="14.25" customHeight="1" x14ac:dyDescent="0.3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Table5[[#This Row],[sales]]-(Table5[[#This Row],[sales]]*Table5[[#This Row],[discount]])</f>
        <v>1217.0652000000002</v>
      </c>
      <c r="O10950" s="6">
        <f>Table5[[#This Row],[profit]]/Table5[[#This Row],[net_sales]]</f>
        <v>0.13018201489944825</v>
      </c>
      <c r="P10950" s="3" t="str">
        <f>IF(Table5[[#This Row],[Profit_Percentage]]&lt;=24.5%,"low","high")</f>
        <v>low</v>
      </c>
      <c r="Q10950" s="3" t="str">
        <f>IF(Table5[[#This Row],[Profit_Percentage]]&gt;25%,"high_profit","low_profit")&amp;(IF(Table5[[#This Row],[net_sales]]&gt;1000," high_sales"," low_sales"))</f>
        <v>low_profit high_sales</v>
      </c>
      <c r="R10950" s="3"/>
    </row>
    <row r="10951" spans="1:18" ht="14.25" customHeight="1" x14ac:dyDescent="0.3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Table5[[#This Row],[sales]]-(Table5[[#This Row],[sales]]*Table5[[#This Row],[discount]])</f>
        <v>319.53000000000003</v>
      </c>
      <c r="O10951" s="6">
        <f>Table5[[#This Row],[profit]]/Table5[[#This Row],[net_sales]]</f>
        <v>0.32175382593183738</v>
      </c>
      <c r="P10951" s="3" t="str">
        <f>IF(Table5[[#This Row],[Profit_Percentage]]&lt;=24.5%,"low","high")</f>
        <v>high</v>
      </c>
      <c r="Q10951" s="3" t="str">
        <f>IF(Table5[[#This Row],[Profit_Percentage]]&gt;25%,"high_profit","low_profit")&amp;(IF(Table5[[#This Row],[net_sales]]&gt;1000," high_sales"," low_sales"))</f>
        <v>high_profit low_sales</v>
      </c>
      <c r="R10951" s="3"/>
    </row>
    <row r="10952" spans="1:18" ht="14.25" customHeight="1" x14ac:dyDescent="0.3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Table5[[#This Row],[sales]]-(Table5[[#This Row],[sales]]*Table5[[#This Row],[discount]])</f>
        <v>2616.1415999999999</v>
      </c>
      <c r="O10952" s="6">
        <f>Table5[[#This Row],[profit]]/Table5[[#This Row],[net_sales]]</f>
        <v>0.17183702900485204</v>
      </c>
      <c r="P10952" s="3" t="str">
        <f>IF(Table5[[#This Row],[Profit_Percentage]]&lt;=24.5%,"low","high")</f>
        <v>low</v>
      </c>
      <c r="Q10952" s="3" t="str">
        <f>IF(Table5[[#This Row],[Profit_Percentage]]&gt;25%,"high_profit","low_profit")&amp;(IF(Table5[[#This Row],[net_sales]]&gt;1000," high_sales"," low_sales"))</f>
        <v>low_profit high_sales</v>
      </c>
      <c r="R10952" s="3"/>
    </row>
    <row r="10953" spans="1:18" ht="14.25" customHeight="1" x14ac:dyDescent="0.3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Table5[[#This Row],[sales]]-(Table5[[#This Row],[sales]]*Table5[[#This Row],[discount]])</f>
        <v>3110.3594999999996</v>
      </c>
      <c r="O10953" s="6">
        <f>Table5[[#This Row],[profit]]/Table5[[#This Row],[net_sales]]</f>
        <v>0.23662859550479617</v>
      </c>
      <c r="P10953" s="3" t="str">
        <f>IF(Table5[[#This Row],[Profit_Percentage]]&lt;=24.5%,"low","high")</f>
        <v>low</v>
      </c>
      <c r="Q10953" s="3" t="str">
        <f>IF(Table5[[#This Row],[Profit_Percentage]]&gt;25%,"high_profit","low_profit")&amp;(IF(Table5[[#This Row],[net_sales]]&gt;1000," high_sales"," low_sales"))</f>
        <v>low_profit high_sales</v>
      </c>
      <c r="R10953" s="3"/>
    </row>
    <row r="10954" spans="1:18" ht="14.25" customHeight="1" x14ac:dyDescent="0.3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Table5[[#This Row],[sales]]-(Table5[[#This Row],[sales]]*Table5[[#This Row],[discount]])</f>
        <v>2300.2044000000001</v>
      </c>
      <c r="O10954" s="6">
        <f>Table5[[#This Row],[profit]]/Table5[[#This Row],[net_sales]]</f>
        <v>0.47911394309131827</v>
      </c>
      <c r="P10954" s="3" t="str">
        <f>IF(Table5[[#This Row],[Profit_Percentage]]&lt;=24.5%,"low","high")</f>
        <v>high</v>
      </c>
      <c r="Q10954" s="3" t="str">
        <f>IF(Table5[[#This Row],[Profit_Percentage]]&gt;25%,"high_profit","low_profit")&amp;(IF(Table5[[#This Row],[net_sales]]&gt;1000," high_sales"," low_sales"))</f>
        <v>high_profit high_sales</v>
      </c>
      <c r="R10954" s="3"/>
    </row>
    <row r="10955" spans="1:18" ht="14.25" customHeight="1" x14ac:dyDescent="0.3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Table5[[#This Row],[sales]]-(Table5[[#This Row],[sales]]*Table5[[#This Row],[discount]])</f>
        <v>2556.6815999999999</v>
      </c>
      <c r="O10955" s="6">
        <f>Table5[[#This Row],[profit]]/Table5[[#This Row],[net_sales]]</f>
        <v>0.17047097299874964</v>
      </c>
      <c r="P10955" s="3" t="str">
        <f>IF(Table5[[#This Row],[Profit_Percentage]]&lt;=24.5%,"low","high")</f>
        <v>low</v>
      </c>
      <c r="Q10955" s="3" t="str">
        <f>IF(Table5[[#This Row],[Profit_Percentage]]&gt;25%,"high_profit","low_profit")&amp;(IF(Table5[[#This Row],[net_sales]]&gt;1000," high_sales"," low_sales"))</f>
        <v>low_profit high_sales</v>
      </c>
      <c r="R10955" s="3"/>
    </row>
    <row r="10956" spans="1:18" ht="14.25" customHeight="1" x14ac:dyDescent="0.3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Table5[[#This Row],[sales]]-(Table5[[#This Row],[sales]]*Table5[[#This Row],[discount]])</f>
        <v>2005.0442</v>
      </c>
      <c r="O10956" s="6">
        <f>Table5[[#This Row],[profit]]/Table5[[#This Row],[net_sales]]</f>
        <v>0.50544521661916486</v>
      </c>
      <c r="P10956" s="3" t="str">
        <f>IF(Table5[[#This Row],[Profit_Percentage]]&lt;=24.5%,"low","high")</f>
        <v>high</v>
      </c>
      <c r="Q10956" s="3" t="str">
        <f>IF(Table5[[#This Row],[Profit_Percentage]]&gt;25%,"high_profit","low_profit")&amp;(IF(Table5[[#This Row],[net_sales]]&gt;1000," high_sales"," low_sales"))</f>
        <v>high_profit high_sales</v>
      </c>
      <c r="R10956" s="3"/>
    </row>
    <row r="10957" spans="1:18" ht="14.25" customHeight="1" x14ac:dyDescent="0.3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Table5[[#This Row],[sales]]-(Table5[[#This Row],[sales]]*Table5[[#This Row],[discount]])</f>
        <v>1505.1214999999997</v>
      </c>
      <c r="O10957" s="6">
        <f>Table5[[#This Row],[profit]]/Table5[[#This Row],[net_sales]]</f>
        <v>0.37507271007689419</v>
      </c>
      <c r="P10957" s="3" t="str">
        <f>IF(Table5[[#This Row],[Profit_Percentage]]&lt;=24.5%,"low","high")</f>
        <v>high</v>
      </c>
      <c r="Q10957" s="3" t="str">
        <f>IF(Table5[[#This Row],[Profit_Percentage]]&gt;25%,"high_profit","low_profit")&amp;(IF(Table5[[#This Row],[net_sales]]&gt;1000," high_sales"," low_sales"))</f>
        <v>high_profit high_sales</v>
      </c>
      <c r="R10957" s="3"/>
    </row>
    <row r="10958" spans="1:18" ht="14.25" customHeight="1" x14ac:dyDescent="0.3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Table5[[#This Row],[sales]]-(Table5[[#This Row],[sales]]*Table5[[#This Row],[discount]])</f>
        <v>997.596</v>
      </c>
      <c r="O10958" s="6">
        <f>Table5[[#This Row],[profit]]/Table5[[#This Row],[net_sales]]</f>
        <v>0.25984466657845462</v>
      </c>
      <c r="P10958" s="3" t="str">
        <f>IF(Table5[[#This Row],[Profit_Percentage]]&lt;=24.5%,"low","high")</f>
        <v>high</v>
      </c>
      <c r="Q10958" s="3" t="str">
        <f>IF(Table5[[#This Row],[Profit_Percentage]]&gt;25%,"high_profit","low_profit")&amp;(IF(Table5[[#This Row],[net_sales]]&gt;1000," high_sales"," low_sales"))</f>
        <v>high_profit low_sales</v>
      </c>
      <c r="R10958" s="3"/>
    </row>
    <row r="10959" spans="1:18" ht="14.25" customHeight="1" x14ac:dyDescent="0.3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Table5[[#This Row],[sales]]-(Table5[[#This Row],[sales]]*Table5[[#This Row],[discount]])</f>
        <v>1101.0116</v>
      </c>
      <c r="O10959" s="6">
        <f>Table5[[#This Row],[profit]]/Table5[[#This Row],[net_sales]]</f>
        <v>0.43490913265582304</v>
      </c>
      <c r="P10959" s="3" t="str">
        <f>IF(Table5[[#This Row],[Profit_Percentage]]&lt;=24.5%,"low","high")</f>
        <v>high</v>
      </c>
      <c r="Q10959" s="3" t="str">
        <f>IF(Table5[[#This Row],[Profit_Percentage]]&gt;25%,"high_profit","low_profit")&amp;(IF(Table5[[#This Row],[net_sales]]&gt;1000," high_sales"," low_sales"))</f>
        <v>high_profit high_sales</v>
      </c>
      <c r="R10959" s="3"/>
    </row>
    <row r="10960" spans="1:18" ht="14.25" customHeight="1" x14ac:dyDescent="0.3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Table5[[#This Row],[sales]]-(Table5[[#This Row],[sales]]*Table5[[#This Row],[discount]])</f>
        <v>3425.6925000000001</v>
      </c>
      <c r="O10960" s="6">
        <f>Table5[[#This Row],[profit]]/Table5[[#This Row],[net_sales]]</f>
        <v>0.28988591357805754</v>
      </c>
      <c r="P10960" s="3" t="str">
        <f>IF(Table5[[#This Row],[Profit_Percentage]]&lt;=24.5%,"low","high")</f>
        <v>high</v>
      </c>
      <c r="Q10960" s="3" t="str">
        <f>IF(Table5[[#This Row],[Profit_Percentage]]&gt;25%,"high_profit","low_profit")&amp;(IF(Table5[[#This Row],[net_sales]]&gt;1000," high_sales"," low_sales"))</f>
        <v>high_profit high_sales</v>
      </c>
      <c r="R10960" s="3"/>
    </row>
    <row r="10961" spans="1:18" ht="14.25" customHeight="1" x14ac:dyDescent="0.3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Table5[[#This Row],[sales]]-(Table5[[#This Row],[sales]]*Table5[[#This Row],[discount]])</f>
        <v>777.8184</v>
      </c>
      <c r="O10961" s="6">
        <f>Table5[[#This Row],[profit]]/Table5[[#This Row],[net_sales]]</f>
        <v>7.076201848657733E-2</v>
      </c>
      <c r="P10961" s="3" t="str">
        <f>IF(Table5[[#This Row],[Profit_Percentage]]&lt;=24.5%,"low","high")</f>
        <v>low</v>
      </c>
      <c r="Q10961" s="3" t="str">
        <f>IF(Table5[[#This Row],[Profit_Percentage]]&gt;25%,"high_profit","low_profit")&amp;(IF(Table5[[#This Row],[net_sales]]&gt;1000," high_sales"," low_sales"))</f>
        <v>low_profit low_sales</v>
      </c>
      <c r="R10961" s="3"/>
    </row>
    <row r="10962" spans="1:18" ht="14.25" customHeight="1" x14ac:dyDescent="0.3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Table5[[#This Row],[sales]]-(Table5[[#This Row],[sales]]*Table5[[#This Row],[discount]])</f>
        <v>803.76650000000006</v>
      </c>
      <c r="O10962" s="6">
        <f>Table5[[#This Row],[profit]]/Table5[[#This Row],[net_sales]]</f>
        <v>0.23391121675262652</v>
      </c>
      <c r="P10962" s="3" t="str">
        <f>IF(Table5[[#This Row],[Profit_Percentage]]&lt;=24.5%,"low","high")</f>
        <v>low</v>
      </c>
      <c r="Q10962" s="3" t="str">
        <f>IF(Table5[[#This Row],[Profit_Percentage]]&gt;25%,"high_profit","low_profit")&amp;(IF(Table5[[#This Row],[net_sales]]&gt;1000," high_sales"," low_sales"))</f>
        <v>low_profit low_sales</v>
      </c>
      <c r="R10962" s="3"/>
    </row>
    <row r="10963" spans="1:18" ht="14.25" customHeight="1" x14ac:dyDescent="0.3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Table5[[#This Row],[sales]]-(Table5[[#This Row],[sales]]*Table5[[#This Row],[discount]])</f>
        <v>1780.7914000000001</v>
      </c>
      <c r="O10963" s="6">
        <f>Table5[[#This Row],[profit]]/Table5[[#This Row],[net_sales]]</f>
        <v>0.31274859031776547</v>
      </c>
      <c r="P10963" s="3" t="str">
        <f>IF(Table5[[#This Row],[Profit_Percentage]]&lt;=24.5%,"low","high")</f>
        <v>high</v>
      </c>
      <c r="Q10963" s="3" t="str">
        <f>IF(Table5[[#This Row],[Profit_Percentage]]&gt;25%,"high_profit","low_profit")&amp;(IF(Table5[[#This Row],[net_sales]]&gt;1000," high_sales"," low_sales"))</f>
        <v>high_profit high_sales</v>
      </c>
      <c r="R10963" s="3"/>
    </row>
    <row r="10964" spans="1:18" ht="14.25" customHeight="1" x14ac:dyDescent="0.3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Table5[[#This Row],[sales]]-(Table5[[#This Row],[sales]]*Table5[[#This Row],[discount]])</f>
        <v>442.0548</v>
      </c>
      <c r="O10964" s="6">
        <f>Table5[[#This Row],[profit]]/Table5[[#This Row],[net_sales]]</f>
        <v>0.23295754282048289</v>
      </c>
      <c r="P10964" s="3" t="str">
        <f>IF(Table5[[#This Row],[Profit_Percentage]]&lt;=24.5%,"low","high")</f>
        <v>low</v>
      </c>
      <c r="Q10964" s="3" t="str">
        <f>IF(Table5[[#This Row],[Profit_Percentage]]&gt;25%,"high_profit","low_profit")&amp;(IF(Table5[[#This Row],[net_sales]]&gt;1000," high_sales"," low_sales"))</f>
        <v>low_profit low_sales</v>
      </c>
      <c r="R10964" s="3"/>
    </row>
    <row r="10965" spans="1:18" ht="14.25" customHeight="1" x14ac:dyDescent="0.3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Table5[[#This Row],[sales]]-(Table5[[#This Row],[sales]]*Table5[[#This Row],[discount]])</f>
        <v>2592.6812</v>
      </c>
      <c r="O10965" s="6">
        <f>Table5[[#This Row],[profit]]/Table5[[#This Row],[net_sales]]</f>
        <v>0.16462880202934321</v>
      </c>
      <c r="P10965" s="3" t="str">
        <f>IF(Table5[[#This Row],[Profit_Percentage]]&lt;=24.5%,"low","high")</f>
        <v>low</v>
      </c>
      <c r="Q10965" s="3" t="str">
        <f>IF(Table5[[#This Row],[Profit_Percentage]]&gt;25%,"high_profit","low_profit")&amp;(IF(Table5[[#This Row],[net_sales]]&gt;1000," high_sales"," low_sales"))</f>
        <v>low_profit high_sales</v>
      </c>
      <c r="R10965" s="3"/>
    </row>
    <row r="10966" spans="1:18" ht="14.25" customHeight="1" x14ac:dyDescent="0.3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Table5[[#This Row],[sales]]-(Table5[[#This Row],[sales]]*Table5[[#This Row],[discount]])</f>
        <v>208.81979999999999</v>
      </c>
      <c r="O10966" s="6">
        <f>Table5[[#This Row],[profit]]/Table5[[#This Row],[net_sales]]</f>
        <v>0.34187371120937771</v>
      </c>
      <c r="P10966" s="3" t="str">
        <f>IF(Table5[[#This Row],[Profit_Percentage]]&lt;=24.5%,"low","high")</f>
        <v>high</v>
      </c>
      <c r="Q10966" s="3" t="str">
        <f>IF(Table5[[#This Row],[Profit_Percentage]]&gt;25%,"high_profit","low_profit")&amp;(IF(Table5[[#This Row],[net_sales]]&gt;1000," high_sales"," low_sales"))</f>
        <v>high_profit low_sales</v>
      </c>
      <c r="R10966" s="3"/>
    </row>
    <row r="10967" spans="1:18" ht="14.25" customHeight="1" x14ac:dyDescent="0.3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Table5[[#This Row],[sales]]-(Table5[[#This Row],[sales]]*Table5[[#This Row],[discount]])</f>
        <v>1976.5356000000002</v>
      </c>
      <c r="O10967" s="6">
        <f>Table5[[#This Row],[profit]]/Table5[[#This Row],[net_sales]]</f>
        <v>0.57113567800144849</v>
      </c>
      <c r="P10967" s="3" t="str">
        <f>IF(Table5[[#This Row],[Profit_Percentage]]&lt;=24.5%,"low","high")</f>
        <v>high</v>
      </c>
      <c r="Q10967" s="3" t="str">
        <f>IF(Table5[[#This Row],[Profit_Percentage]]&gt;25%,"high_profit","low_profit")&amp;(IF(Table5[[#This Row],[net_sales]]&gt;1000," high_sales"," low_sales"))</f>
        <v>high_profit high_sales</v>
      </c>
      <c r="R10967" s="3"/>
    </row>
    <row r="10968" spans="1:18" ht="14.25" customHeight="1" x14ac:dyDescent="0.3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Table5[[#This Row],[sales]]-(Table5[[#This Row],[sales]]*Table5[[#This Row],[discount]])</f>
        <v>1371.2017000000001</v>
      </c>
      <c r="O10968" s="6">
        <f>Table5[[#This Row],[profit]]/Table5[[#This Row],[net_sales]]</f>
        <v>0.19038774528940564</v>
      </c>
      <c r="P10968" s="3" t="str">
        <f>IF(Table5[[#This Row],[Profit_Percentage]]&lt;=24.5%,"low","high")</f>
        <v>low</v>
      </c>
      <c r="Q10968" s="3" t="str">
        <f>IF(Table5[[#This Row],[Profit_Percentage]]&gt;25%,"high_profit","low_profit")&amp;(IF(Table5[[#This Row],[net_sales]]&gt;1000," high_sales"," low_sales"))</f>
        <v>low_profit high_sales</v>
      </c>
      <c r="R10968" s="3"/>
    </row>
    <row r="10969" spans="1:18" ht="14.25" customHeight="1" x14ac:dyDescent="0.3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Table5[[#This Row],[sales]]-(Table5[[#This Row],[sales]]*Table5[[#This Row],[discount]])</f>
        <v>284.07509999999996</v>
      </c>
      <c r="O10969" s="6">
        <f>Table5[[#This Row],[profit]]/Table5[[#This Row],[net_sales]]</f>
        <v>0.35803912416118133</v>
      </c>
      <c r="P10969" s="3" t="str">
        <f>IF(Table5[[#This Row],[Profit_Percentage]]&lt;=24.5%,"low","high")</f>
        <v>high</v>
      </c>
      <c r="Q10969" s="3" t="str">
        <f>IF(Table5[[#This Row],[Profit_Percentage]]&gt;25%,"high_profit","low_profit")&amp;(IF(Table5[[#This Row],[net_sales]]&gt;1000," high_sales"," low_sales"))</f>
        <v>high_profit low_sales</v>
      </c>
      <c r="R10969" s="3"/>
    </row>
    <row r="10970" spans="1:18" ht="14.25" customHeight="1" x14ac:dyDescent="0.3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Table5[[#This Row],[sales]]-(Table5[[#This Row],[sales]]*Table5[[#This Row],[discount]])</f>
        <v>2792.0309999999999</v>
      </c>
      <c r="O10970" s="6">
        <f>Table5[[#This Row],[profit]]/Table5[[#This Row],[net_sales]]</f>
        <v>0.36229898593532806</v>
      </c>
      <c r="P10970" s="3" t="str">
        <f>IF(Table5[[#This Row],[Profit_Percentage]]&lt;=24.5%,"low","high")</f>
        <v>high</v>
      </c>
      <c r="Q10970" s="3" t="str">
        <f>IF(Table5[[#This Row],[Profit_Percentage]]&gt;25%,"high_profit","low_profit")&amp;(IF(Table5[[#This Row],[net_sales]]&gt;1000," high_sales"," low_sales"))</f>
        <v>high_profit high_sales</v>
      </c>
      <c r="R10970" s="3"/>
    </row>
    <row r="10971" spans="1:18" ht="14.25" customHeight="1" x14ac:dyDescent="0.3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Table5[[#This Row],[sales]]-(Table5[[#This Row],[sales]]*Table5[[#This Row],[discount]])</f>
        <v>3141.1122</v>
      </c>
      <c r="O10971" s="6">
        <f>Table5[[#This Row],[profit]]/Table5[[#This Row],[net_sales]]</f>
        <v>0.13613649330959907</v>
      </c>
      <c r="P10971" s="3" t="str">
        <f>IF(Table5[[#This Row],[Profit_Percentage]]&lt;=24.5%,"low","high")</f>
        <v>low</v>
      </c>
      <c r="Q10971" s="3" t="str">
        <f>IF(Table5[[#This Row],[Profit_Percentage]]&gt;25%,"high_profit","low_profit")&amp;(IF(Table5[[#This Row],[net_sales]]&gt;1000," high_sales"," low_sales"))</f>
        <v>low_profit high_sales</v>
      </c>
      <c r="R10971" s="3"/>
    </row>
    <row r="10972" spans="1:18" ht="14.25" customHeight="1" x14ac:dyDescent="0.3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Table5[[#This Row],[sales]]-(Table5[[#This Row],[sales]]*Table5[[#This Row],[discount]])</f>
        <v>107.5575</v>
      </c>
      <c r="O10972" s="6">
        <f>Table5[[#This Row],[profit]]/Table5[[#This Row],[net_sales]]</f>
        <v>0.20658717430211745</v>
      </c>
      <c r="P10972" s="3" t="str">
        <f>IF(Table5[[#This Row],[Profit_Percentage]]&lt;=24.5%,"low","high")</f>
        <v>low</v>
      </c>
      <c r="Q10972" s="3" t="str">
        <f>IF(Table5[[#This Row],[Profit_Percentage]]&gt;25%,"high_profit","low_profit")&amp;(IF(Table5[[#This Row],[net_sales]]&gt;1000," high_sales"," low_sales"))</f>
        <v>low_profit low_sales</v>
      </c>
      <c r="R10972" s="3"/>
    </row>
    <row r="10973" spans="1:18" ht="14.25" customHeight="1" x14ac:dyDescent="0.3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Table5[[#This Row],[sales]]-(Table5[[#This Row],[sales]]*Table5[[#This Row],[discount]])</f>
        <v>860.65510000000006</v>
      </c>
      <c r="O10973" s="6">
        <f>Table5[[#This Row],[profit]]/Table5[[#This Row],[net_sales]]</f>
        <v>0.33895110828948788</v>
      </c>
      <c r="P10973" s="3" t="str">
        <f>IF(Table5[[#This Row],[Profit_Percentage]]&lt;=24.5%,"low","high")</f>
        <v>high</v>
      </c>
      <c r="Q10973" s="3" t="str">
        <f>IF(Table5[[#This Row],[Profit_Percentage]]&gt;25%,"high_profit","low_profit")&amp;(IF(Table5[[#This Row],[net_sales]]&gt;1000," high_sales"," low_sales"))</f>
        <v>high_profit low_sales</v>
      </c>
      <c r="R10973" s="3"/>
    </row>
    <row r="10974" spans="1:18" ht="14.25" customHeight="1" x14ac:dyDescent="0.3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Table5[[#This Row],[sales]]-(Table5[[#This Row],[sales]]*Table5[[#This Row],[discount]])</f>
        <v>1679.0183999999999</v>
      </c>
      <c r="O10974" s="6">
        <f>Table5[[#This Row],[profit]]/Table5[[#This Row],[net_sales]]</f>
        <v>0.25754929189578862</v>
      </c>
      <c r="P10974" s="3" t="str">
        <f>IF(Table5[[#This Row],[Profit_Percentage]]&lt;=24.5%,"low","high")</f>
        <v>high</v>
      </c>
      <c r="Q10974" s="3" t="str">
        <f>IF(Table5[[#This Row],[Profit_Percentage]]&gt;25%,"high_profit","low_profit")&amp;(IF(Table5[[#This Row],[net_sales]]&gt;1000," high_sales"," low_sales"))</f>
        <v>high_profit high_sales</v>
      </c>
      <c r="R10974" s="3"/>
    </row>
    <row r="10975" spans="1:18" ht="14.25" customHeight="1" x14ac:dyDescent="0.3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Table5[[#This Row],[sales]]-(Table5[[#This Row],[sales]]*Table5[[#This Row],[discount]])</f>
        <v>1344.5040000000001</v>
      </c>
      <c r="O10975" s="6">
        <f>Table5[[#This Row],[profit]]/Table5[[#This Row],[net_sales]]</f>
        <v>0.29590094190868893</v>
      </c>
      <c r="P10975" s="3" t="str">
        <f>IF(Table5[[#This Row],[Profit_Percentage]]&lt;=24.5%,"low","high")</f>
        <v>high</v>
      </c>
      <c r="Q10975" s="3" t="str">
        <f>IF(Table5[[#This Row],[Profit_Percentage]]&gt;25%,"high_profit","low_profit")&amp;(IF(Table5[[#This Row],[net_sales]]&gt;1000," high_sales"," low_sales"))</f>
        <v>high_profit high_sales</v>
      </c>
      <c r="R10975" s="3"/>
    </row>
    <row r="10976" spans="1:18" ht="14.25" customHeight="1" x14ac:dyDescent="0.3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Table5[[#This Row],[sales]]-(Table5[[#This Row],[sales]]*Table5[[#This Row],[discount]])</f>
        <v>2084.3416000000002</v>
      </c>
      <c r="O10976" s="6">
        <f>Table5[[#This Row],[profit]]/Table5[[#This Row],[net_sales]]</f>
        <v>0.2564406909117008</v>
      </c>
      <c r="P10976" s="3" t="str">
        <f>IF(Table5[[#This Row],[Profit_Percentage]]&lt;=24.5%,"low","high")</f>
        <v>high</v>
      </c>
      <c r="Q10976" s="3" t="str">
        <f>IF(Table5[[#This Row],[Profit_Percentage]]&gt;25%,"high_profit","low_profit")&amp;(IF(Table5[[#This Row],[net_sales]]&gt;1000," high_sales"," low_sales"))</f>
        <v>high_profit high_sales</v>
      </c>
      <c r="R10976" s="3"/>
    </row>
    <row r="10977" spans="1:18" ht="14.25" customHeight="1" x14ac:dyDescent="0.3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Table5[[#This Row],[sales]]-(Table5[[#This Row],[sales]]*Table5[[#This Row],[discount]])</f>
        <v>2225.5038999999997</v>
      </c>
      <c r="O10977" s="6">
        <f>Table5[[#This Row],[profit]]/Table5[[#This Row],[net_sales]]</f>
        <v>9.4109024028221216E-2</v>
      </c>
      <c r="P10977" s="3" t="str">
        <f>IF(Table5[[#This Row],[Profit_Percentage]]&lt;=24.5%,"low","high")</f>
        <v>low</v>
      </c>
      <c r="Q10977" s="3" t="str">
        <f>IF(Table5[[#This Row],[Profit_Percentage]]&gt;25%,"high_profit","low_profit")&amp;(IF(Table5[[#This Row],[net_sales]]&gt;1000," high_sales"," low_sales"))</f>
        <v>low_profit high_sales</v>
      </c>
      <c r="R10977" s="3"/>
    </row>
    <row r="10978" spans="1:18" ht="14.25" customHeight="1" x14ac:dyDescent="0.3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Table5[[#This Row],[sales]]-(Table5[[#This Row],[sales]]*Table5[[#This Row],[discount]])</f>
        <v>1369.5402999999999</v>
      </c>
      <c r="O10978" s="6">
        <f>Table5[[#This Row],[profit]]/Table5[[#This Row],[net_sales]]</f>
        <v>0.39334366429377804</v>
      </c>
      <c r="P10978" s="3" t="str">
        <f>IF(Table5[[#This Row],[Profit_Percentage]]&lt;=24.5%,"low","high")</f>
        <v>high</v>
      </c>
      <c r="Q10978" s="3" t="str">
        <f>IF(Table5[[#This Row],[Profit_Percentage]]&gt;25%,"high_profit","low_profit")&amp;(IF(Table5[[#This Row],[net_sales]]&gt;1000," high_sales"," low_sales"))</f>
        <v>high_profit high_sales</v>
      </c>
      <c r="R10978" s="3"/>
    </row>
    <row r="10979" spans="1:18" ht="14.25" customHeight="1" x14ac:dyDescent="0.3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Table5[[#This Row],[sales]]-(Table5[[#This Row],[sales]]*Table5[[#This Row],[discount]])</f>
        <v>1294.2525000000001</v>
      </c>
      <c r="O10979" s="6">
        <f>Table5[[#This Row],[profit]]/Table5[[#This Row],[net_sales]]</f>
        <v>0.15575013376447022</v>
      </c>
      <c r="P10979" s="3" t="str">
        <f>IF(Table5[[#This Row],[Profit_Percentage]]&lt;=24.5%,"low","high")</f>
        <v>low</v>
      </c>
      <c r="Q10979" s="3" t="str">
        <f>IF(Table5[[#This Row],[Profit_Percentage]]&gt;25%,"high_profit","low_profit")&amp;(IF(Table5[[#This Row],[net_sales]]&gt;1000," high_sales"," low_sales"))</f>
        <v>low_profit high_sales</v>
      </c>
      <c r="R10979" s="3"/>
    </row>
    <row r="10980" spans="1:18" ht="14.25" customHeight="1" x14ac:dyDescent="0.3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Table5[[#This Row],[sales]]-(Table5[[#This Row],[sales]]*Table5[[#This Row],[discount]])</f>
        <v>1542.9660000000001</v>
      </c>
      <c r="O10980" s="6">
        <f>Table5[[#This Row],[profit]]/Table5[[#This Row],[net_sales]]</f>
        <v>0.15637415212000783</v>
      </c>
      <c r="P10980" s="3" t="str">
        <f>IF(Table5[[#This Row],[Profit_Percentage]]&lt;=24.5%,"low","high")</f>
        <v>low</v>
      </c>
      <c r="Q10980" s="3" t="str">
        <f>IF(Table5[[#This Row],[Profit_Percentage]]&gt;25%,"high_profit","low_profit")&amp;(IF(Table5[[#This Row],[net_sales]]&gt;1000," high_sales"," low_sales"))</f>
        <v>low_profit high_sales</v>
      </c>
      <c r="R10980" s="3"/>
    </row>
    <row r="10981" spans="1:18" ht="14.25" customHeight="1" x14ac:dyDescent="0.3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Table5[[#This Row],[sales]]-(Table5[[#This Row],[sales]]*Table5[[#This Row],[discount]])</f>
        <v>256.77840000000003</v>
      </c>
      <c r="O10981" s="6">
        <f>Table5[[#This Row],[profit]]/Table5[[#This Row],[net_sales]]</f>
        <v>0.10620052153919488</v>
      </c>
      <c r="P10981" s="3" t="str">
        <f>IF(Table5[[#This Row],[Profit_Percentage]]&lt;=24.5%,"low","high")</f>
        <v>low</v>
      </c>
      <c r="Q10981" s="3" t="str">
        <f>IF(Table5[[#This Row],[Profit_Percentage]]&gt;25%,"high_profit","low_profit")&amp;(IF(Table5[[#This Row],[net_sales]]&gt;1000," high_sales"," low_sales"))</f>
        <v>low_profit low_sales</v>
      </c>
      <c r="R10981" s="3"/>
    </row>
    <row r="10982" spans="1:18" ht="14.25" customHeight="1" x14ac:dyDescent="0.3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Table5[[#This Row],[sales]]-(Table5[[#This Row],[sales]]*Table5[[#This Row],[discount]])</f>
        <v>2511.3472999999999</v>
      </c>
      <c r="O10982" s="6">
        <f>Table5[[#This Row],[profit]]/Table5[[#This Row],[net_sales]]</f>
        <v>7.8061684260078243E-2</v>
      </c>
      <c r="P10982" s="3" t="str">
        <f>IF(Table5[[#This Row],[Profit_Percentage]]&lt;=24.5%,"low","high")</f>
        <v>low</v>
      </c>
      <c r="Q10982" s="3" t="str">
        <f>IF(Table5[[#This Row],[Profit_Percentage]]&gt;25%,"high_profit","low_profit")&amp;(IF(Table5[[#This Row],[net_sales]]&gt;1000," high_sales"," low_sales"))</f>
        <v>low_profit high_sales</v>
      </c>
      <c r="R10982" s="3"/>
    </row>
    <row r="10983" spans="1:18" ht="14.25" customHeight="1" x14ac:dyDescent="0.3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Table5[[#This Row],[sales]]-(Table5[[#This Row],[sales]]*Table5[[#This Row],[discount]])</f>
        <v>3038.6169</v>
      </c>
      <c r="O10983" s="6">
        <f>Table5[[#This Row],[profit]]/Table5[[#This Row],[net_sales]]</f>
        <v>0.23630817033894597</v>
      </c>
      <c r="P10983" s="3" t="str">
        <f>IF(Table5[[#This Row],[Profit_Percentage]]&lt;=24.5%,"low","high")</f>
        <v>low</v>
      </c>
      <c r="Q10983" s="3" t="str">
        <f>IF(Table5[[#This Row],[Profit_Percentage]]&gt;25%,"high_profit","low_profit")&amp;(IF(Table5[[#This Row],[net_sales]]&gt;1000," high_sales"," low_sales"))</f>
        <v>low_profit high_sales</v>
      </c>
      <c r="R10983" s="3"/>
    </row>
    <row r="10984" spans="1:18" ht="14.25" customHeight="1" x14ac:dyDescent="0.3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Table5[[#This Row],[sales]]-(Table5[[#This Row],[sales]]*Table5[[#This Row],[discount]])</f>
        <v>1306.6802</v>
      </c>
      <c r="O10984" s="6">
        <f>Table5[[#This Row],[profit]]/Table5[[#This Row],[net_sales]]</f>
        <v>7.0759471215680769E-2</v>
      </c>
      <c r="P10984" s="3" t="str">
        <f>IF(Table5[[#This Row],[Profit_Percentage]]&lt;=24.5%,"low","high")</f>
        <v>low</v>
      </c>
      <c r="Q10984" s="3" t="str">
        <f>IF(Table5[[#This Row],[Profit_Percentage]]&gt;25%,"high_profit","low_profit")&amp;(IF(Table5[[#This Row],[net_sales]]&gt;1000," high_sales"," low_sales"))</f>
        <v>low_profit high_sales</v>
      </c>
      <c r="R10984" s="3"/>
    </row>
    <row r="10985" spans="1:18" ht="14.25" customHeight="1" x14ac:dyDescent="0.3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Table5[[#This Row],[sales]]-(Table5[[#This Row],[sales]]*Table5[[#This Row],[discount]])</f>
        <v>597.57429999999999</v>
      </c>
      <c r="O10985" s="6">
        <f>Table5[[#This Row],[profit]]/Table5[[#This Row],[net_sales]]</f>
        <v>9.910064740066632E-2</v>
      </c>
      <c r="P10985" s="3" t="str">
        <f>IF(Table5[[#This Row],[Profit_Percentage]]&lt;=24.5%,"low","high")</f>
        <v>low</v>
      </c>
      <c r="Q10985" s="3" t="str">
        <f>IF(Table5[[#This Row],[Profit_Percentage]]&gt;25%,"high_profit","low_profit")&amp;(IF(Table5[[#This Row],[net_sales]]&gt;1000," high_sales"," low_sales"))</f>
        <v>low_profit low_sales</v>
      </c>
      <c r="R10985" s="3"/>
    </row>
    <row r="10986" spans="1:18" ht="14.25" customHeight="1" x14ac:dyDescent="0.3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Table5[[#This Row],[sales]]-(Table5[[#This Row],[sales]]*Table5[[#This Row],[discount]])</f>
        <v>434.74849999999998</v>
      </c>
      <c r="O10986" s="6">
        <f>Table5[[#This Row],[profit]]/Table5[[#This Row],[net_sales]]</f>
        <v>5.304216115754281E-2</v>
      </c>
      <c r="P10986" s="3" t="str">
        <f>IF(Table5[[#This Row],[Profit_Percentage]]&lt;=24.5%,"low","high")</f>
        <v>low</v>
      </c>
      <c r="Q10986" s="3" t="str">
        <f>IF(Table5[[#This Row],[Profit_Percentage]]&gt;25%,"high_profit","low_profit")&amp;(IF(Table5[[#This Row],[net_sales]]&gt;1000," high_sales"," low_sales"))</f>
        <v>low_profit low_sales</v>
      </c>
      <c r="R10986" s="3"/>
    </row>
    <row r="10987" spans="1:18" ht="14.25" customHeight="1" x14ac:dyDescent="0.3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Table5[[#This Row],[sales]]-(Table5[[#This Row],[sales]]*Table5[[#This Row],[discount]])</f>
        <v>2829.0810000000001</v>
      </c>
      <c r="O10987" s="6">
        <f>Table5[[#This Row],[profit]]/Table5[[#This Row],[net_sales]]</f>
        <v>5.3879687432067162E-2</v>
      </c>
      <c r="P10987" s="3" t="str">
        <f>IF(Table5[[#This Row],[Profit_Percentage]]&lt;=24.5%,"low","high")</f>
        <v>low</v>
      </c>
      <c r="Q10987" s="3" t="str">
        <f>IF(Table5[[#This Row],[Profit_Percentage]]&gt;25%,"high_profit","low_profit")&amp;(IF(Table5[[#This Row],[net_sales]]&gt;1000," high_sales"," low_sales"))</f>
        <v>low_profit high_sales</v>
      </c>
      <c r="R10987" s="3"/>
    </row>
    <row r="10988" spans="1:18" ht="14.25" customHeight="1" x14ac:dyDescent="0.3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Table5[[#This Row],[sales]]-(Table5[[#This Row],[sales]]*Table5[[#This Row],[discount]])</f>
        <v>2310.0880000000002</v>
      </c>
      <c r="O10988" s="6">
        <f>Table5[[#This Row],[profit]]/Table5[[#This Row],[net_sales]]</f>
        <v>0.27498952420860157</v>
      </c>
      <c r="P10988" s="3" t="str">
        <f>IF(Table5[[#This Row],[Profit_Percentage]]&lt;=24.5%,"low","high")</f>
        <v>high</v>
      </c>
      <c r="Q10988" s="3" t="str">
        <f>IF(Table5[[#This Row],[Profit_Percentage]]&gt;25%,"high_profit","low_profit")&amp;(IF(Table5[[#This Row],[net_sales]]&gt;1000," high_sales"," low_sales"))</f>
        <v>high_profit high_sales</v>
      </c>
      <c r="R10988" s="3"/>
    </row>
    <row r="10989" spans="1:18" ht="14.25" customHeight="1" x14ac:dyDescent="0.3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Table5[[#This Row],[sales]]-(Table5[[#This Row],[sales]]*Table5[[#This Row],[discount]])</f>
        <v>1655.0886</v>
      </c>
      <c r="O10989" s="6">
        <f>Table5[[#This Row],[profit]]/Table5[[#This Row],[net_sales]]</f>
        <v>0.28498776440125317</v>
      </c>
      <c r="P10989" s="3" t="str">
        <f>IF(Table5[[#This Row],[Profit_Percentage]]&lt;=24.5%,"low","high")</f>
        <v>high</v>
      </c>
      <c r="Q10989" s="3" t="str">
        <f>IF(Table5[[#This Row],[Profit_Percentage]]&gt;25%,"high_profit","low_profit")&amp;(IF(Table5[[#This Row],[net_sales]]&gt;1000," high_sales"," low_sales"))</f>
        <v>high_profit high_sales</v>
      </c>
      <c r="R10989" s="3"/>
    </row>
    <row r="10990" spans="1:18" ht="14.25" customHeight="1" x14ac:dyDescent="0.3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Table5[[#This Row],[sales]]-(Table5[[#This Row],[sales]]*Table5[[#This Row],[discount]])</f>
        <v>3352.0803999999998</v>
      </c>
      <c r="O10990" s="6">
        <f>Table5[[#This Row],[profit]]/Table5[[#This Row],[net_sales]]</f>
        <v>0.32070531482478765</v>
      </c>
      <c r="P10990" s="3" t="str">
        <f>IF(Table5[[#This Row],[Profit_Percentage]]&lt;=24.5%,"low","high")</f>
        <v>high</v>
      </c>
      <c r="Q10990" s="3" t="str">
        <f>IF(Table5[[#This Row],[Profit_Percentage]]&gt;25%,"high_profit","low_profit")&amp;(IF(Table5[[#This Row],[net_sales]]&gt;1000," high_sales"," low_sales"))</f>
        <v>high_profit high_sales</v>
      </c>
      <c r="R10990" s="3"/>
    </row>
    <row r="10991" spans="1:18" ht="14.25" customHeight="1" x14ac:dyDescent="0.3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Table5[[#This Row],[sales]]-(Table5[[#This Row],[sales]]*Table5[[#This Row],[discount]])</f>
        <v>1649.7877000000001</v>
      </c>
      <c r="O10991" s="6">
        <f>Table5[[#This Row],[profit]]/Table5[[#This Row],[net_sales]]</f>
        <v>0.17695004029912453</v>
      </c>
      <c r="P10991" s="3" t="str">
        <f>IF(Table5[[#This Row],[Profit_Percentage]]&lt;=24.5%,"low","high")</f>
        <v>low</v>
      </c>
      <c r="Q10991" s="3" t="str">
        <f>IF(Table5[[#This Row],[Profit_Percentage]]&gt;25%,"high_profit","low_profit")&amp;(IF(Table5[[#This Row],[net_sales]]&gt;1000," high_sales"," low_sales"))</f>
        <v>low_profit high_sales</v>
      </c>
      <c r="R10991" s="3"/>
    </row>
    <row r="10992" spans="1:18" ht="14.25" customHeight="1" x14ac:dyDescent="0.3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Table5[[#This Row],[sales]]-(Table5[[#This Row],[sales]]*Table5[[#This Row],[discount]])</f>
        <v>3564.0346</v>
      </c>
      <c r="O10992" s="6">
        <f>Table5[[#This Row],[profit]]/Table5[[#This Row],[net_sales]]</f>
        <v>0.23455720659950946</v>
      </c>
      <c r="P10992" s="3" t="str">
        <f>IF(Table5[[#This Row],[Profit_Percentage]]&lt;=24.5%,"low","high")</f>
        <v>low</v>
      </c>
      <c r="Q10992" s="3" t="str">
        <f>IF(Table5[[#This Row],[Profit_Percentage]]&gt;25%,"high_profit","low_profit")&amp;(IF(Table5[[#This Row],[net_sales]]&gt;1000," high_sales"," low_sales"))</f>
        <v>low_profit high_sales</v>
      </c>
      <c r="R10992" s="3"/>
    </row>
    <row r="10993" spans="1:18" ht="14.25" customHeight="1" x14ac:dyDescent="0.3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Table5[[#This Row],[sales]]-(Table5[[#This Row],[sales]]*Table5[[#This Row],[discount]])</f>
        <v>470.37599999999998</v>
      </c>
      <c r="O10993" s="6">
        <f>Table5[[#This Row],[profit]]/Table5[[#This Row],[net_sales]]</f>
        <v>0.17762385836012043</v>
      </c>
      <c r="P10993" s="3" t="str">
        <f>IF(Table5[[#This Row],[Profit_Percentage]]&lt;=24.5%,"low","high")</f>
        <v>low</v>
      </c>
      <c r="Q10993" s="3" t="str">
        <f>IF(Table5[[#This Row],[Profit_Percentage]]&gt;25%,"high_profit","low_profit")&amp;(IF(Table5[[#This Row],[net_sales]]&gt;1000," high_sales"," low_sales"))</f>
        <v>low_profit low_sales</v>
      </c>
      <c r="R10993" s="3"/>
    </row>
    <row r="10994" spans="1:18" ht="14.25" customHeight="1" x14ac:dyDescent="0.3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Table5[[#This Row],[sales]]-(Table5[[#This Row],[sales]]*Table5[[#This Row],[discount]])</f>
        <v>1205.0192</v>
      </c>
      <c r="O10994" s="6">
        <f>Table5[[#This Row],[profit]]/Table5[[#This Row],[net_sales]]</f>
        <v>0.22632834397991336</v>
      </c>
      <c r="P10994" s="3" t="str">
        <f>IF(Table5[[#This Row],[Profit_Percentage]]&lt;=24.5%,"low","high")</f>
        <v>low</v>
      </c>
      <c r="Q10994" s="3" t="str">
        <f>IF(Table5[[#This Row],[Profit_Percentage]]&gt;25%,"high_profit","low_profit")&amp;(IF(Table5[[#This Row],[net_sales]]&gt;1000," high_sales"," low_sales"))</f>
        <v>low_profit high_sales</v>
      </c>
      <c r="R10994" s="3"/>
    </row>
    <row r="10995" spans="1:18" ht="14.25" customHeight="1" x14ac:dyDescent="0.3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Table5[[#This Row],[sales]]-(Table5[[#This Row],[sales]]*Table5[[#This Row],[discount]])</f>
        <v>797.32950000000005</v>
      </c>
      <c r="O10995" s="6">
        <f>Table5[[#This Row],[profit]]/Table5[[#This Row],[net_sales]]</f>
        <v>0.48293710442169763</v>
      </c>
      <c r="P10995" s="3" t="str">
        <f>IF(Table5[[#This Row],[Profit_Percentage]]&lt;=24.5%,"low","high")</f>
        <v>high</v>
      </c>
      <c r="Q10995" s="3" t="str">
        <f>IF(Table5[[#This Row],[Profit_Percentage]]&gt;25%,"high_profit","low_profit")&amp;(IF(Table5[[#This Row],[net_sales]]&gt;1000," high_sales"," low_sales"))</f>
        <v>high_profit low_sales</v>
      </c>
      <c r="R10995" s="3"/>
    </row>
    <row r="10996" spans="1:18" ht="14.25" customHeight="1" x14ac:dyDescent="0.3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Table5[[#This Row],[sales]]-(Table5[[#This Row],[sales]]*Table5[[#This Row],[discount]])</f>
        <v>1841.0364000000002</v>
      </c>
      <c r="O10996" s="6">
        <f>Table5[[#This Row],[profit]]/Table5[[#This Row],[net_sales]]</f>
        <v>0.10504409364203769</v>
      </c>
      <c r="P10996" s="3" t="str">
        <f>IF(Table5[[#This Row],[Profit_Percentage]]&lt;=24.5%,"low","high")</f>
        <v>low</v>
      </c>
      <c r="Q10996" s="3" t="str">
        <f>IF(Table5[[#This Row],[Profit_Percentage]]&gt;25%,"high_profit","low_profit")&amp;(IF(Table5[[#This Row],[net_sales]]&gt;1000," high_sales"," low_sales"))</f>
        <v>low_profit high_sales</v>
      </c>
      <c r="R10996" s="3"/>
    </row>
    <row r="10997" spans="1:18" ht="14.25" customHeight="1" x14ac:dyDescent="0.3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Table5[[#This Row],[sales]]-(Table5[[#This Row],[sales]]*Table5[[#This Row],[discount]])</f>
        <v>1359.5742</v>
      </c>
      <c r="O10997" s="6">
        <f>Table5[[#This Row],[profit]]/Table5[[#This Row],[net_sales]]</f>
        <v>0.33393543360855182</v>
      </c>
      <c r="P10997" s="3" t="str">
        <f>IF(Table5[[#This Row],[Profit_Percentage]]&lt;=24.5%,"low","high")</f>
        <v>high</v>
      </c>
      <c r="Q10997" s="3" t="str">
        <f>IF(Table5[[#This Row],[Profit_Percentage]]&gt;25%,"high_profit","low_profit")&amp;(IF(Table5[[#This Row],[net_sales]]&gt;1000," high_sales"," low_sales"))</f>
        <v>high_profit high_sales</v>
      </c>
      <c r="R10997" s="3"/>
    </row>
    <row r="10998" spans="1:18" ht="14.25" customHeight="1" x14ac:dyDescent="0.3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Table5[[#This Row],[sales]]-(Table5[[#This Row],[sales]]*Table5[[#This Row],[discount]])</f>
        <v>2333.6855999999998</v>
      </c>
      <c r="O10998" s="6">
        <f>Table5[[#This Row],[profit]]/Table5[[#This Row],[net_sales]]</f>
        <v>0.18454928118852001</v>
      </c>
      <c r="P10998" s="3" t="str">
        <f>IF(Table5[[#This Row],[Profit_Percentage]]&lt;=24.5%,"low","high")</f>
        <v>low</v>
      </c>
      <c r="Q10998" s="3" t="str">
        <f>IF(Table5[[#This Row],[Profit_Percentage]]&gt;25%,"high_profit","low_profit")&amp;(IF(Table5[[#This Row],[net_sales]]&gt;1000," high_sales"," low_sales"))</f>
        <v>low_profit high_sales</v>
      </c>
      <c r="R10998" s="3"/>
    </row>
    <row r="10999" spans="1:18" ht="14.25" customHeight="1" x14ac:dyDescent="0.3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Table5[[#This Row],[sales]]-(Table5[[#This Row],[sales]]*Table5[[#This Row],[discount]])</f>
        <v>2750.3375999999998</v>
      </c>
      <c r="O10999" s="6">
        <f>Table5[[#This Row],[profit]]/Table5[[#This Row],[net_sales]]</f>
        <v>0.14102268754206757</v>
      </c>
      <c r="P10999" s="3" t="str">
        <f>IF(Table5[[#This Row],[Profit_Percentage]]&lt;=24.5%,"low","high")</f>
        <v>low</v>
      </c>
      <c r="Q10999" s="3" t="str">
        <f>IF(Table5[[#This Row],[Profit_Percentage]]&gt;25%,"high_profit","low_profit")&amp;(IF(Table5[[#This Row],[net_sales]]&gt;1000," high_sales"," low_sales"))</f>
        <v>low_profit high_sales</v>
      </c>
      <c r="R10999" s="3"/>
    </row>
    <row r="11000" spans="1:18" ht="14.25" customHeight="1" x14ac:dyDescent="0.3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Table5[[#This Row],[sales]]-(Table5[[#This Row],[sales]]*Table5[[#This Row],[discount]])</f>
        <v>206.76239999999999</v>
      </c>
      <c r="O11000" s="6">
        <f>Table5[[#This Row],[profit]]/Table5[[#This Row],[net_sales]]</f>
        <v>0.33613461635190928</v>
      </c>
      <c r="P11000" s="3" t="str">
        <f>IF(Table5[[#This Row],[Profit_Percentage]]&lt;=24.5%,"low","high")</f>
        <v>high</v>
      </c>
      <c r="Q11000" s="3" t="str">
        <f>IF(Table5[[#This Row],[Profit_Percentage]]&gt;25%,"high_profit","low_profit")&amp;(IF(Table5[[#This Row],[net_sales]]&gt;1000," high_sales"," low_sales"))</f>
        <v>high_profit low_sales</v>
      </c>
      <c r="R11000" s="3"/>
    </row>
    <row r="11001" spans="1:18" ht="14.25" customHeight="1" x14ac:dyDescent="0.3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Table5[[#This Row],[sales]]-(Table5[[#This Row],[sales]]*Table5[[#This Row],[discount]])</f>
        <v>2199.6707999999999</v>
      </c>
      <c r="O11001" s="6">
        <f>Table5[[#This Row],[profit]]/Table5[[#This Row],[net_sales]]</f>
        <v>0.3290446915965789</v>
      </c>
      <c r="P11001" s="3" t="str">
        <f>IF(Table5[[#This Row],[Profit_Percentage]]&lt;=24.5%,"low","high")</f>
        <v>high</v>
      </c>
      <c r="Q11001" s="3" t="str">
        <f>IF(Table5[[#This Row],[Profit_Percentage]]&gt;25%,"high_profit","low_profit")&amp;(IF(Table5[[#This Row],[net_sales]]&gt;1000," high_sales"," low_sales"))</f>
        <v>high_profit high_sales</v>
      </c>
      <c r="R11001" s="3"/>
    </row>
    <row r="11002" spans="1:18" ht="14.25" customHeight="1" x14ac:dyDescent="0.3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Table5[[#This Row],[sales]]-(Table5[[#This Row],[sales]]*Table5[[#This Row],[discount]])</f>
        <v>598.31140000000005</v>
      </c>
      <c r="O11002" s="6">
        <f>Table5[[#This Row],[profit]]/Table5[[#This Row],[net_sales]]</f>
        <v>0.13932544156771873</v>
      </c>
      <c r="P11002" s="3" t="str">
        <f>IF(Table5[[#This Row],[Profit_Percentage]]&lt;=24.5%,"low","high")</f>
        <v>low</v>
      </c>
      <c r="Q11002" s="3" t="str">
        <f>IF(Table5[[#This Row],[Profit_Percentage]]&gt;25%,"high_profit","low_profit")&amp;(IF(Table5[[#This Row],[net_sales]]&gt;1000," high_sales"," low_sales"))</f>
        <v>low_profit low_sales</v>
      </c>
      <c r="R11002" s="3"/>
    </row>
    <row r="11003" spans="1:18" ht="14.25" customHeight="1" x14ac:dyDescent="0.3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Table5[[#This Row],[sales]]-(Table5[[#This Row],[sales]]*Table5[[#This Row],[discount]])</f>
        <v>1974.7027999999998</v>
      </c>
      <c r="O11003" s="6">
        <f>Table5[[#This Row],[profit]]/Table5[[#This Row],[net_sales]]</f>
        <v>0.27013685299884121</v>
      </c>
      <c r="P11003" s="3" t="str">
        <f>IF(Table5[[#This Row],[Profit_Percentage]]&lt;=24.5%,"low","high")</f>
        <v>high</v>
      </c>
      <c r="Q11003" s="3" t="str">
        <f>IF(Table5[[#This Row],[Profit_Percentage]]&gt;25%,"high_profit","low_profit")&amp;(IF(Table5[[#This Row],[net_sales]]&gt;1000," high_sales"," low_sales"))</f>
        <v>high_profit high_sales</v>
      </c>
      <c r="R11003" s="3"/>
    </row>
    <row r="11004" spans="1:18" ht="14.25" customHeight="1" x14ac:dyDescent="0.3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Table5[[#This Row],[sales]]-(Table5[[#This Row],[sales]]*Table5[[#This Row],[discount]])</f>
        <v>3147.7977999999998</v>
      </c>
      <c r="O11004" s="6">
        <f>Table5[[#This Row],[profit]]/Table5[[#This Row],[net_sales]]</f>
        <v>0.32077981628934366</v>
      </c>
      <c r="P11004" s="3" t="str">
        <f>IF(Table5[[#This Row],[Profit_Percentage]]&lt;=24.5%,"low","high")</f>
        <v>high</v>
      </c>
      <c r="Q11004" s="3" t="str">
        <f>IF(Table5[[#This Row],[Profit_Percentage]]&gt;25%,"high_profit","low_profit")&amp;(IF(Table5[[#This Row],[net_sales]]&gt;1000," high_sales"," low_sales"))</f>
        <v>high_profit high_sales</v>
      </c>
      <c r="R11004" s="3"/>
    </row>
    <row r="11005" spans="1:18" ht="14.25" customHeight="1" x14ac:dyDescent="0.3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Table5[[#This Row],[sales]]-(Table5[[#This Row],[sales]]*Table5[[#This Row],[discount]])</f>
        <v>2127.8339999999998</v>
      </c>
      <c r="O11005" s="6">
        <f>Table5[[#This Row],[profit]]/Table5[[#This Row],[net_sales]]</f>
        <v>0.44603573399052748</v>
      </c>
      <c r="P11005" s="3" t="str">
        <f>IF(Table5[[#This Row],[Profit_Percentage]]&lt;=24.5%,"low","high")</f>
        <v>high</v>
      </c>
      <c r="Q11005" s="3" t="str">
        <f>IF(Table5[[#This Row],[Profit_Percentage]]&gt;25%,"high_profit","low_profit")&amp;(IF(Table5[[#This Row],[net_sales]]&gt;1000," high_sales"," low_sales"))</f>
        <v>high_profit high_sales</v>
      </c>
      <c r="R11005" s="3"/>
    </row>
    <row r="11006" spans="1:18" ht="14.25" customHeight="1" x14ac:dyDescent="0.3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Table5[[#This Row],[sales]]-(Table5[[#This Row],[sales]]*Table5[[#This Row],[discount]])</f>
        <v>831.63890000000015</v>
      </c>
      <c r="O11006" s="6">
        <f>Table5[[#This Row],[profit]]/Table5[[#This Row],[net_sales]]</f>
        <v>0.47464109723583148</v>
      </c>
      <c r="P11006" s="3" t="str">
        <f>IF(Table5[[#This Row],[Profit_Percentage]]&lt;=24.5%,"low","high")</f>
        <v>high</v>
      </c>
      <c r="Q11006" s="3" t="str">
        <f>IF(Table5[[#This Row],[Profit_Percentage]]&gt;25%,"high_profit","low_profit")&amp;(IF(Table5[[#This Row],[net_sales]]&gt;1000," high_sales"," low_sales"))</f>
        <v>high_profit low_sales</v>
      </c>
      <c r="R11006" s="3"/>
    </row>
    <row r="11007" spans="1:18" ht="14.25" customHeight="1" x14ac:dyDescent="0.3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Table5[[#This Row],[sales]]-(Table5[[#This Row],[sales]]*Table5[[#This Row],[discount]])</f>
        <v>1133.3261</v>
      </c>
      <c r="O11007" s="6">
        <f>Table5[[#This Row],[profit]]/Table5[[#This Row],[net_sales]]</f>
        <v>0.3787171229886967</v>
      </c>
      <c r="P11007" s="3" t="str">
        <f>IF(Table5[[#This Row],[Profit_Percentage]]&lt;=24.5%,"low","high")</f>
        <v>high</v>
      </c>
      <c r="Q11007" s="3" t="str">
        <f>IF(Table5[[#This Row],[Profit_Percentage]]&gt;25%,"high_profit","low_profit")&amp;(IF(Table5[[#This Row],[net_sales]]&gt;1000," high_sales"," low_sales"))</f>
        <v>high_profit high_sales</v>
      </c>
      <c r="R11007" s="3"/>
    </row>
    <row r="11008" spans="1:18" ht="14.25" customHeight="1" x14ac:dyDescent="0.3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Table5[[#This Row],[sales]]-(Table5[[#This Row],[sales]]*Table5[[#This Row],[discount]])</f>
        <v>2166.8256000000001</v>
      </c>
      <c r="O11008" s="6">
        <f>Table5[[#This Row],[profit]]/Table5[[#This Row],[net_sales]]</f>
        <v>9.6057569192462916E-2</v>
      </c>
      <c r="P11008" s="3" t="str">
        <f>IF(Table5[[#This Row],[Profit_Percentage]]&lt;=24.5%,"low","high")</f>
        <v>low</v>
      </c>
      <c r="Q11008" s="3" t="str">
        <f>IF(Table5[[#This Row],[Profit_Percentage]]&gt;25%,"high_profit","low_profit")&amp;(IF(Table5[[#This Row],[net_sales]]&gt;1000," high_sales"," low_sales"))</f>
        <v>low_profit high_sales</v>
      </c>
      <c r="R11008" s="3"/>
    </row>
    <row r="11009" spans="1:18" ht="14.25" customHeight="1" x14ac:dyDescent="0.3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Table5[[#This Row],[sales]]-(Table5[[#This Row],[sales]]*Table5[[#This Row],[discount]])</f>
        <v>973.24649999999997</v>
      </c>
      <c r="O11009" s="6">
        <f>Table5[[#This Row],[profit]]/Table5[[#This Row],[net_sales]]</f>
        <v>0.24984420699175389</v>
      </c>
      <c r="P11009" s="3" t="str">
        <f>IF(Table5[[#This Row],[Profit_Percentage]]&lt;=24.5%,"low","high")</f>
        <v>high</v>
      </c>
      <c r="Q11009" s="3" t="str">
        <f>IF(Table5[[#This Row],[Profit_Percentage]]&gt;25%,"high_profit","low_profit")&amp;(IF(Table5[[#This Row],[net_sales]]&gt;1000," high_sales"," low_sales"))</f>
        <v>low_profit low_sales</v>
      </c>
      <c r="R11009" s="3"/>
    </row>
    <row r="11010" spans="1:18" ht="14.25" customHeight="1" x14ac:dyDescent="0.3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Table5[[#This Row],[sales]]-(Table5[[#This Row],[sales]]*Table5[[#This Row],[discount]])</f>
        <v>3900.8239999999996</v>
      </c>
      <c r="O11010" s="6">
        <f>Table5[[#This Row],[profit]]/Table5[[#This Row],[net_sales]]</f>
        <v>0.15450838079339138</v>
      </c>
      <c r="P11010" s="3" t="str">
        <f>IF(Table5[[#This Row],[Profit_Percentage]]&lt;=24.5%,"low","high")</f>
        <v>low</v>
      </c>
      <c r="Q11010" s="3" t="str">
        <f>IF(Table5[[#This Row],[Profit_Percentage]]&gt;25%,"high_profit","low_profit")&amp;(IF(Table5[[#This Row],[net_sales]]&gt;1000," high_sales"," low_sales"))</f>
        <v>low_profit high_sales</v>
      </c>
      <c r="R11010" s="3"/>
    </row>
    <row r="11011" spans="1:18" ht="14.25" customHeight="1" x14ac:dyDescent="0.3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Table5[[#This Row],[sales]]-(Table5[[#This Row],[sales]]*Table5[[#This Row],[discount]])</f>
        <v>1432.0719999999999</v>
      </c>
      <c r="O11011" s="6">
        <f>Table5[[#This Row],[profit]]/Table5[[#This Row],[net_sales]]</f>
        <v>0.35371126591400437</v>
      </c>
      <c r="P11011" s="3" t="str">
        <f>IF(Table5[[#This Row],[Profit_Percentage]]&lt;=24.5%,"low","high")</f>
        <v>high</v>
      </c>
      <c r="Q11011" s="3" t="str">
        <f>IF(Table5[[#This Row],[Profit_Percentage]]&gt;25%,"high_profit","low_profit")&amp;(IF(Table5[[#This Row],[net_sales]]&gt;1000," high_sales"," low_sales"))</f>
        <v>high_profit high_sales</v>
      </c>
      <c r="R11011" s="3"/>
    </row>
    <row r="11012" spans="1:18" ht="14.25" customHeight="1" x14ac:dyDescent="0.3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Table5[[#This Row],[sales]]-(Table5[[#This Row],[sales]]*Table5[[#This Row],[discount]])</f>
        <v>4299.0830999999998</v>
      </c>
      <c r="O11012" s="6">
        <f>Table5[[#This Row],[profit]]/Table5[[#This Row],[net_sales]]</f>
        <v>7.5395146467394411E-2</v>
      </c>
      <c r="P11012" s="3" t="str">
        <f>IF(Table5[[#This Row],[Profit_Percentage]]&lt;=24.5%,"low","high")</f>
        <v>low</v>
      </c>
      <c r="Q11012" s="3" t="str">
        <f>IF(Table5[[#This Row],[Profit_Percentage]]&gt;25%,"high_profit","low_profit")&amp;(IF(Table5[[#This Row],[net_sales]]&gt;1000," high_sales"," low_sales"))</f>
        <v>low_profit high_sales</v>
      </c>
      <c r="R11012" s="3"/>
    </row>
    <row r="11013" spans="1:18" ht="14.25" customHeight="1" x14ac:dyDescent="0.3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Table5[[#This Row],[sales]]-(Table5[[#This Row],[sales]]*Table5[[#This Row],[discount]])</f>
        <v>2730.3</v>
      </c>
      <c r="O11013" s="6">
        <f>Table5[[#This Row],[profit]]/Table5[[#This Row],[net_sales]]</f>
        <v>0.36152437461084863</v>
      </c>
      <c r="P11013" s="3" t="str">
        <f>IF(Table5[[#This Row],[Profit_Percentage]]&lt;=24.5%,"low","high")</f>
        <v>high</v>
      </c>
      <c r="Q11013" s="3" t="str">
        <f>IF(Table5[[#This Row],[Profit_Percentage]]&gt;25%,"high_profit","low_profit")&amp;(IF(Table5[[#This Row],[net_sales]]&gt;1000," high_sales"," low_sales"))</f>
        <v>high_profit high_sales</v>
      </c>
      <c r="R11013" s="3"/>
    </row>
    <row r="11014" spans="1:18" ht="14.25" customHeight="1" x14ac:dyDescent="0.3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Table5[[#This Row],[sales]]-(Table5[[#This Row],[sales]]*Table5[[#This Row],[discount]])</f>
        <v>1415.82</v>
      </c>
      <c r="O11014" s="6">
        <f>Table5[[#This Row],[profit]]/Table5[[#This Row],[net_sales]]</f>
        <v>0.13399302171179953</v>
      </c>
      <c r="P11014" s="3" t="str">
        <f>IF(Table5[[#This Row],[Profit_Percentage]]&lt;=24.5%,"low","high")</f>
        <v>low</v>
      </c>
      <c r="Q11014" s="3" t="str">
        <f>IF(Table5[[#This Row],[Profit_Percentage]]&gt;25%,"high_profit","low_profit")&amp;(IF(Table5[[#This Row],[net_sales]]&gt;1000," high_sales"," low_sales"))</f>
        <v>low_profit high_sales</v>
      </c>
      <c r="R11014" s="3"/>
    </row>
    <row r="11015" spans="1:18" ht="14.25" customHeight="1" x14ac:dyDescent="0.3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Table5[[#This Row],[sales]]-(Table5[[#This Row],[sales]]*Table5[[#This Row],[discount]])</f>
        <v>1277.7594999999999</v>
      </c>
      <c r="O11015" s="6">
        <f>Table5[[#This Row],[profit]]/Table5[[#This Row],[net_sales]]</f>
        <v>0.31329056837378244</v>
      </c>
      <c r="P11015" s="3" t="str">
        <f>IF(Table5[[#This Row],[Profit_Percentage]]&lt;=24.5%,"low","high")</f>
        <v>high</v>
      </c>
      <c r="Q11015" s="3" t="str">
        <f>IF(Table5[[#This Row],[Profit_Percentage]]&gt;25%,"high_profit","low_profit")&amp;(IF(Table5[[#This Row],[net_sales]]&gt;1000," high_sales"," low_sales"))</f>
        <v>high_profit high_sales</v>
      </c>
      <c r="R11015" s="3"/>
    </row>
    <row r="11016" spans="1:18" ht="14.25" customHeight="1" x14ac:dyDescent="0.3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Table5[[#This Row],[sales]]-(Table5[[#This Row],[sales]]*Table5[[#This Row],[discount]])</f>
        <v>3683.2355000000002</v>
      </c>
      <c r="O11016" s="6">
        <f>Table5[[#This Row],[profit]]/Table5[[#This Row],[net_sales]]</f>
        <v>0.18937969076373204</v>
      </c>
      <c r="P11016" s="3" t="str">
        <f>IF(Table5[[#This Row],[Profit_Percentage]]&lt;=24.5%,"low","high")</f>
        <v>low</v>
      </c>
      <c r="Q11016" s="3" t="str">
        <f>IF(Table5[[#This Row],[Profit_Percentage]]&gt;25%,"high_profit","low_profit")&amp;(IF(Table5[[#This Row],[net_sales]]&gt;1000," high_sales"," low_sales"))</f>
        <v>low_profit high_sales</v>
      </c>
      <c r="R11016" s="3"/>
    </row>
    <row r="11017" spans="1:18" ht="14.25" customHeight="1" x14ac:dyDescent="0.3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Table5[[#This Row],[sales]]-(Table5[[#This Row],[sales]]*Table5[[#This Row],[discount]])</f>
        <v>954.68100000000004</v>
      </c>
      <c r="O11017" s="6">
        <f>Table5[[#This Row],[profit]]/Table5[[#This Row],[net_sales]]</f>
        <v>0.23496853922933417</v>
      </c>
      <c r="P11017" s="3" t="str">
        <f>IF(Table5[[#This Row],[Profit_Percentage]]&lt;=24.5%,"low","high")</f>
        <v>low</v>
      </c>
      <c r="Q11017" s="3" t="str">
        <f>IF(Table5[[#This Row],[Profit_Percentage]]&gt;25%,"high_profit","low_profit")&amp;(IF(Table5[[#This Row],[net_sales]]&gt;1000," high_sales"," low_sales"))</f>
        <v>low_profit low_sales</v>
      </c>
      <c r="R11017" s="3"/>
    </row>
    <row r="11018" spans="1:18" ht="14.25" customHeight="1" x14ac:dyDescent="0.3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Table5[[#This Row],[sales]]-(Table5[[#This Row],[sales]]*Table5[[#This Row],[discount]])</f>
        <v>2494.8634000000002</v>
      </c>
      <c r="O11018" s="6">
        <f>Table5[[#This Row],[profit]]/Table5[[#This Row],[net_sales]]</f>
        <v>0.19343744431057827</v>
      </c>
      <c r="P11018" s="3" t="str">
        <f>IF(Table5[[#This Row],[Profit_Percentage]]&lt;=24.5%,"low","high")</f>
        <v>low</v>
      </c>
      <c r="Q11018" s="3" t="str">
        <f>IF(Table5[[#This Row],[Profit_Percentage]]&gt;25%,"high_profit","low_profit")&amp;(IF(Table5[[#This Row],[net_sales]]&gt;1000," high_sales"," low_sales"))</f>
        <v>low_profit high_sales</v>
      </c>
      <c r="R11018" s="3"/>
    </row>
    <row r="11019" spans="1:18" ht="14.25" customHeight="1" x14ac:dyDescent="0.3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Table5[[#This Row],[sales]]-(Table5[[#This Row],[sales]]*Table5[[#This Row],[discount]])</f>
        <v>462.5136</v>
      </c>
      <c r="O11019" s="6">
        <f>Table5[[#This Row],[profit]]/Table5[[#This Row],[net_sales]]</f>
        <v>0.332919940083924</v>
      </c>
      <c r="P11019" s="3" t="str">
        <f>IF(Table5[[#This Row],[Profit_Percentage]]&lt;=24.5%,"low","high")</f>
        <v>high</v>
      </c>
      <c r="Q11019" s="3" t="str">
        <f>IF(Table5[[#This Row],[Profit_Percentage]]&gt;25%,"high_profit","low_profit")&amp;(IF(Table5[[#This Row],[net_sales]]&gt;1000," high_sales"," low_sales"))</f>
        <v>high_profit low_sales</v>
      </c>
      <c r="R11019" s="3"/>
    </row>
    <row r="11020" spans="1:18" ht="14.25" customHeight="1" x14ac:dyDescent="0.3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Table5[[#This Row],[sales]]-(Table5[[#This Row],[sales]]*Table5[[#This Row],[discount]])</f>
        <v>1612.7666999999999</v>
      </c>
      <c r="O11020" s="6">
        <f>Table5[[#This Row],[profit]]/Table5[[#This Row],[net_sales]]</f>
        <v>0.36154020293201744</v>
      </c>
      <c r="P11020" s="3" t="str">
        <f>IF(Table5[[#This Row],[Profit_Percentage]]&lt;=24.5%,"low","high")</f>
        <v>high</v>
      </c>
      <c r="Q11020" s="3" t="str">
        <f>IF(Table5[[#This Row],[Profit_Percentage]]&gt;25%,"high_profit","low_profit")&amp;(IF(Table5[[#This Row],[net_sales]]&gt;1000," high_sales"," low_sales"))</f>
        <v>high_profit high_sales</v>
      </c>
      <c r="R11020" s="3"/>
    </row>
    <row r="11021" spans="1:18" ht="14.25" customHeight="1" x14ac:dyDescent="0.3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Table5[[#This Row],[sales]]-(Table5[[#This Row],[sales]]*Table5[[#This Row],[discount]])</f>
        <v>260.79840000000002</v>
      </c>
      <c r="O11021" s="6">
        <f>Table5[[#This Row],[profit]]/Table5[[#This Row],[net_sales]]</f>
        <v>0.53731157859864165</v>
      </c>
      <c r="P11021" s="3" t="str">
        <f>IF(Table5[[#This Row],[Profit_Percentage]]&lt;=24.5%,"low","high")</f>
        <v>high</v>
      </c>
      <c r="Q11021" s="3" t="str">
        <f>IF(Table5[[#This Row],[Profit_Percentage]]&gt;25%,"high_profit","low_profit")&amp;(IF(Table5[[#This Row],[net_sales]]&gt;1000," high_sales"," low_sales"))</f>
        <v>high_profit low_sales</v>
      </c>
      <c r="R11021" s="3"/>
    </row>
    <row r="11022" spans="1:18" ht="14.25" customHeight="1" x14ac:dyDescent="0.3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Table5[[#This Row],[sales]]-(Table5[[#This Row],[sales]]*Table5[[#This Row],[discount]])</f>
        <v>1176.1914999999999</v>
      </c>
      <c r="O11022" s="6">
        <f>Table5[[#This Row],[profit]]/Table5[[#This Row],[net_sales]]</f>
        <v>0.13712052841735381</v>
      </c>
      <c r="P11022" s="3" t="str">
        <f>IF(Table5[[#This Row],[Profit_Percentage]]&lt;=24.5%,"low","high")</f>
        <v>low</v>
      </c>
      <c r="Q11022" s="3" t="str">
        <f>IF(Table5[[#This Row],[Profit_Percentage]]&gt;25%,"high_profit","low_profit")&amp;(IF(Table5[[#This Row],[net_sales]]&gt;1000," high_sales"," low_sales"))</f>
        <v>low_profit high_sales</v>
      </c>
      <c r="R11022" s="3"/>
    </row>
    <row r="11023" spans="1:18" ht="14.25" customHeight="1" x14ac:dyDescent="0.3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Table5[[#This Row],[sales]]-(Table5[[#This Row],[sales]]*Table5[[#This Row],[discount]])</f>
        <v>2318.3586</v>
      </c>
      <c r="O11023" s="6">
        <f>Table5[[#This Row],[profit]]/Table5[[#This Row],[net_sales]]</f>
        <v>0.27491001607775434</v>
      </c>
      <c r="P11023" s="3" t="str">
        <f>IF(Table5[[#This Row],[Profit_Percentage]]&lt;=24.5%,"low","high")</f>
        <v>high</v>
      </c>
      <c r="Q11023" s="3" t="str">
        <f>IF(Table5[[#This Row],[Profit_Percentage]]&gt;25%,"high_profit","low_profit")&amp;(IF(Table5[[#This Row],[net_sales]]&gt;1000," high_sales"," low_sales"))</f>
        <v>high_profit high_sales</v>
      </c>
      <c r="R11023" s="3"/>
    </row>
    <row r="11024" spans="1:18" ht="14.25" customHeight="1" x14ac:dyDescent="0.3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Table5[[#This Row],[sales]]-(Table5[[#This Row],[sales]]*Table5[[#This Row],[discount]])</f>
        <v>2924.8719000000001</v>
      </c>
      <c r="O11024" s="6">
        <f>Table5[[#This Row],[profit]]/Table5[[#This Row],[net_sales]]</f>
        <v>0.31604802931711296</v>
      </c>
      <c r="P11024" s="3" t="str">
        <f>IF(Table5[[#This Row],[Profit_Percentage]]&lt;=24.5%,"low","high")</f>
        <v>high</v>
      </c>
      <c r="Q11024" s="3" t="str">
        <f>IF(Table5[[#This Row],[Profit_Percentage]]&gt;25%,"high_profit","low_profit")&amp;(IF(Table5[[#This Row],[net_sales]]&gt;1000," high_sales"," low_sales"))</f>
        <v>high_profit high_sales</v>
      </c>
      <c r="R11024" s="3"/>
    </row>
    <row r="11025" spans="1:18" ht="14.25" customHeight="1" x14ac:dyDescent="0.3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Table5[[#This Row],[sales]]-(Table5[[#This Row],[sales]]*Table5[[#This Row],[discount]])</f>
        <v>1146.2759999999998</v>
      </c>
      <c r="O11025" s="6">
        <f>Table5[[#This Row],[profit]]/Table5[[#This Row],[net_sales]]</f>
        <v>9.5448216659862029E-2</v>
      </c>
      <c r="P11025" s="3" t="str">
        <f>IF(Table5[[#This Row],[Profit_Percentage]]&lt;=24.5%,"low","high")</f>
        <v>low</v>
      </c>
      <c r="Q11025" s="3" t="str">
        <f>IF(Table5[[#This Row],[Profit_Percentage]]&gt;25%,"high_profit","low_profit")&amp;(IF(Table5[[#This Row],[net_sales]]&gt;1000," high_sales"," low_sales"))</f>
        <v>low_profit high_sales</v>
      </c>
      <c r="R11025" s="3"/>
    </row>
    <row r="11026" spans="1:18" ht="14.25" customHeight="1" x14ac:dyDescent="0.3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Table5[[#This Row],[sales]]-(Table5[[#This Row],[sales]]*Table5[[#This Row],[discount]])</f>
        <v>1790.2597999999998</v>
      </c>
      <c r="O11026" s="6">
        <f>Table5[[#This Row],[profit]]/Table5[[#This Row],[net_sales]]</f>
        <v>0.30307891625561839</v>
      </c>
      <c r="P11026" s="3" t="str">
        <f>IF(Table5[[#This Row],[Profit_Percentage]]&lt;=24.5%,"low","high")</f>
        <v>high</v>
      </c>
      <c r="Q11026" s="3" t="str">
        <f>IF(Table5[[#This Row],[Profit_Percentage]]&gt;25%,"high_profit","low_profit")&amp;(IF(Table5[[#This Row],[net_sales]]&gt;1000," high_sales"," low_sales"))</f>
        <v>high_profit high_sales</v>
      </c>
      <c r="R11026" s="3"/>
    </row>
    <row r="11027" spans="1:18" ht="14.25" customHeight="1" x14ac:dyDescent="0.3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Table5[[#This Row],[sales]]-(Table5[[#This Row],[sales]]*Table5[[#This Row],[discount]])</f>
        <v>2157.7041999999997</v>
      </c>
      <c r="O11027" s="6">
        <f>Table5[[#This Row],[profit]]/Table5[[#This Row],[net_sales]]</f>
        <v>0.25508130354475839</v>
      </c>
      <c r="P11027" s="3" t="str">
        <f>IF(Table5[[#This Row],[Profit_Percentage]]&lt;=24.5%,"low","high")</f>
        <v>high</v>
      </c>
      <c r="Q11027" s="3" t="str">
        <f>IF(Table5[[#This Row],[Profit_Percentage]]&gt;25%,"high_profit","low_profit")&amp;(IF(Table5[[#This Row],[net_sales]]&gt;1000," high_sales"," low_sales"))</f>
        <v>high_profit high_sales</v>
      </c>
      <c r="R11027" s="3"/>
    </row>
    <row r="11028" spans="1:18" ht="14.25" customHeight="1" x14ac:dyDescent="0.3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Table5[[#This Row],[sales]]-(Table5[[#This Row],[sales]]*Table5[[#This Row],[discount]])</f>
        <v>781.83300000000008</v>
      </c>
      <c r="O11028" s="6">
        <f>Table5[[#This Row],[profit]]/Table5[[#This Row],[net_sales]]</f>
        <v>0.34273303889705342</v>
      </c>
      <c r="P11028" s="3" t="str">
        <f>IF(Table5[[#This Row],[Profit_Percentage]]&lt;=24.5%,"low","high")</f>
        <v>high</v>
      </c>
      <c r="Q11028" s="3" t="str">
        <f>IF(Table5[[#This Row],[Profit_Percentage]]&gt;25%,"high_profit","low_profit")&amp;(IF(Table5[[#This Row],[net_sales]]&gt;1000," high_sales"," low_sales"))</f>
        <v>high_profit low_sales</v>
      </c>
      <c r="R11028" s="3"/>
    </row>
    <row r="11029" spans="1:18" ht="14.25" customHeight="1" x14ac:dyDescent="0.3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Table5[[#This Row],[sales]]-(Table5[[#This Row],[sales]]*Table5[[#This Row],[discount]])</f>
        <v>2502.3654000000001</v>
      </c>
      <c r="O11029" s="6">
        <f>Table5[[#This Row],[profit]]/Table5[[#This Row],[net_sales]]</f>
        <v>0.28874280310940997</v>
      </c>
      <c r="P11029" s="3" t="str">
        <f>IF(Table5[[#This Row],[Profit_Percentage]]&lt;=24.5%,"low","high")</f>
        <v>high</v>
      </c>
      <c r="Q11029" s="3" t="str">
        <f>IF(Table5[[#This Row],[Profit_Percentage]]&gt;25%,"high_profit","low_profit")&amp;(IF(Table5[[#This Row],[net_sales]]&gt;1000," high_sales"," low_sales"))</f>
        <v>high_profit high_sales</v>
      </c>
      <c r="R11029" s="3"/>
    </row>
    <row r="11030" spans="1:18" ht="14.25" customHeight="1" x14ac:dyDescent="0.3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Table5[[#This Row],[sales]]-(Table5[[#This Row],[sales]]*Table5[[#This Row],[discount]])</f>
        <v>2884.3295000000003</v>
      </c>
      <c r="O11030" s="6">
        <f>Table5[[#This Row],[profit]]/Table5[[#This Row],[net_sales]]</f>
        <v>0.10084492773797167</v>
      </c>
      <c r="P11030" s="3" t="str">
        <f>IF(Table5[[#This Row],[Profit_Percentage]]&lt;=24.5%,"low","high")</f>
        <v>low</v>
      </c>
      <c r="Q11030" s="3" t="str">
        <f>IF(Table5[[#This Row],[Profit_Percentage]]&gt;25%,"high_profit","low_profit")&amp;(IF(Table5[[#This Row],[net_sales]]&gt;1000," high_sales"," low_sales"))</f>
        <v>low_profit high_sales</v>
      </c>
      <c r="R11030" s="3"/>
    </row>
    <row r="11031" spans="1:18" ht="14.25" customHeight="1" x14ac:dyDescent="0.3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Table5[[#This Row],[sales]]-(Table5[[#This Row],[sales]]*Table5[[#This Row],[discount]])</f>
        <v>780.31100000000004</v>
      </c>
      <c r="O11031" s="6">
        <f>Table5[[#This Row],[profit]]/Table5[[#This Row],[net_sales]]</f>
        <v>0.29445951678241111</v>
      </c>
      <c r="P11031" s="3" t="str">
        <f>IF(Table5[[#This Row],[Profit_Percentage]]&lt;=24.5%,"low","high")</f>
        <v>high</v>
      </c>
      <c r="Q11031" s="3" t="str">
        <f>IF(Table5[[#This Row],[Profit_Percentage]]&gt;25%,"high_profit","low_profit")&amp;(IF(Table5[[#This Row],[net_sales]]&gt;1000," high_sales"," low_sales"))</f>
        <v>high_profit low_sales</v>
      </c>
      <c r="R11031" s="3"/>
    </row>
    <row r="11032" spans="1:18" ht="14.25" customHeight="1" x14ac:dyDescent="0.3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Table5[[#This Row],[sales]]-(Table5[[#This Row],[sales]]*Table5[[#This Row],[discount]])</f>
        <v>3047.9279999999999</v>
      </c>
      <c r="O11032" s="6">
        <f>Table5[[#This Row],[profit]]/Table5[[#This Row],[net_sales]]</f>
        <v>0.12840526416634515</v>
      </c>
      <c r="P11032" s="3" t="str">
        <f>IF(Table5[[#This Row],[Profit_Percentage]]&lt;=24.5%,"low","high")</f>
        <v>low</v>
      </c>
      <c r="Q11032" s="3" t="str">
        <f>IF(Table5[[#This Row],[Profit_Percentage]]&gt;25%,"high_profit","low_profit")&amp;(IF(Table5[[#This Row],[net_sales]]&gt;1000," high_sales"," low_sales"))</f>
        <v>low_profit high_sales</v>
      </c>
      <c r="R11032" s="3"/>
    </row>
    <row r="11033" spans="1:18" ht="14.25" customHeight="1" x14ac:dyDescent="0.3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Table5[[#This Row],[sales]]-(Table5[[#This Row],[sales]]*Table5[[#This Row],[discount]])</f>
        <v>1977.2423999999999</v>
      </c>
      <c r="O11033" s="6">
        <f>Table5[[#This Row],[profit]]/Table5[[#This Row],[net_sales]]</f>
        <v>0.36142255496847531</v>
      </c>
      <c r="P11033" s="3" t="str">
        <f>IF(Table5[[#This Row],[Profit_Percentage]]&lt;=24.5%,"low","high")</f>
        <v>high</v>
      </c>
      <c r="Q11033" s="3" t="str">
        <f>IF(Table5[[#This Row],[Profit_Percentage]]&gt;25%,"high_profit","low_profit")&amp;(IF(Table5[[#This Row],[net_sales]]&gt;1000," high_sales"," low_sales"))</f>
        <v>high_profit high_sales</v>
      </c>
      <c r="R11033" s="3"/>
    </row>
    <row r="11034" spans="1:18" ht="14.25" customHeight="1" x14ac:dyDescent="0.3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Table5[[#This Row],[sales]]-(Table5[[#This Row],[sales]]*Table5[[#This Row],[discount]])</f>
        <v>565.49940000000004</v>
      </c>
      <c r="O11034" s="6">
        <f>Table5[[#This Row],[profit]]/Table5[[#This Row],[net_sales]]</f>
        <v>0.39853269517173667</v>
      </c>
      <c r="P11034" s="3" t="str">
        <f>IF(Table5[[#This Row],[Profit_Percentage]]&lt;=24.5%,"low","high")</f>
        <v>high</v>
      </c>
      <c r="Q11034" s="3" t="str">
        <f>IF(Table5[[#This Row],[Profit_Percentage]]&gt;25%,"high_profit","low_profit")&amp;(IF(Table5[[#This Row],[net_sales]]&gt;1000," high_sales"," low_sales"))</f>
        <v>high_profit low_sales</v>
      </c>
      <c r="R11034" s="3"/>
    </row>
    <row r="11035" spans="1:18" ht="14.25" customHeight="1" x14ac:dyDescent="0.3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Table5[[#This Row],[sales]]-(Table5[[#This Row],[sales]]*Table5[[#This Row],[discount]])</f>
        <v>2886.2592</v>
      </c>
      <c r="O11035" s="6">
        <f>Table5[[#This Row],[profit]]/Table5[[#This Row],[net_sales]]</f>
        <v>0.10000141359445472</v>
      </c>
      <c r="P11035" s="3" t="str">
        <f>IF(Table5[[#This Row],[Profit_Percentage]]&lt;=24.5%,"low","high")</f>
        <v>low</v>
      </c>
      <c r="Q11035" s="3" t="str">
        <f>IF(Table5[[#This Row],[Profit_Percentage]]&gt;25%,"high_profit","low_profit")&amp;(IF(Table5[[#This Row],[net_sales]]&gt;1000," high_sales"," low_sales"))</f>
        <v>low_profit high_sales</v>
      </c>
      <c r="R11035" s="3"/>
    </row>
    <row r="11036" spans="1:18" ht="14.25" customHeight="1" x14ac:dyDescent="0.3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Table5[[#This Row],[sales]]-(Table5[[#This Row],[sales]]*Table5[[#This Row],[discount]])</f>
        <v>1724.6415</v>
      </c>
      <c r="O11036" s="6">
        <f>Table5[[#This Row],[profit]]/Table5[[#This Row],[net_sales]]</f>
        <v>0.15979552851998516</v>
      </c>
      <c r="P11036" s="3" t="str">
        <f>IF(Table5[[#This Row],[Profit_Percentage]]&lt;=24.5%,"low","high")</f>
        <v>low</v>
      </c>
      <c r="Q11036" s="3" t="str">
        <f>IF(Table5[[#This Row],[Profit_Percentage]]&gt;25%,"high_profit","low_profit")&amp;(IF(Table5[[#This Row],[net_sales]]&gt;1000," high_sales"," low_sales"))</f>
        <v>low_profit high_sales</v>
      </c>
      <c r="R11036" s="3"/>
    </row>
    <row r="11037" spans="1:18" ht="14.25" customHeight="1" x14ac:dyDescent="0.3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Table5[[#This Row],[sales]]-(Table5[[#This Row],[sales]]*Table5[[#This Row],[discount]])</f>
        <v>3437.57</v>
      </c>
      <c r="O11037" s="6">
        <f>Table5[[#This Row],[profit]]/Table5[[#This Row],[net_sales]]</f>
        <v>0.12495745541181706</v>
      </c>
      <c r="P11037" s="3" t="str">
        <f>IF(Table5[[#This Row],[Profit_Percentage]]&lt;=24.5%,"low","high")</f>
        <v>low</v>
      </c>
      <c r="Q11037" s="3" t="str">
        <f>IF(Table5[[#This Row],[Profit_Percentage]]&gt;25%,"high_profit","low_profit")&amp;(IF(Table5[[#This Row],[net_sales]]&gt;1000," high_sales"," low_sales"))</f>
        <v>low_profit high_sales</v>
      </c>
      <c r="R11037" s="3"/>
    </row>
    <row r="11038" spans="1:18" ht="14.25" customHeight="1" x14ac:dyDescent="0.3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Table5[[#This Row],[sales]]-(Table5[[#This Row],[sales]]*Table5[[#This Row],[discount]])</f>
        <v>2379.0178000000001</v>
      </c>
      <c r="O11038" s="6">
        <f>Table5[[#This Row],[profit]]/Table5[[#This Row],[net_sales]]</f>
        <v>0.24196540269686084</v>
      </c>
      <c r="P11038" s="3" t="str">
        <f>IF(Table5[[#This Row],[Profit_Percentage]]&lt;=24.5%,"low","high")</f>
        <v>low</v>
      </c>
      <c r="Q11038" s="3" t="str">
        <f>IF(Table5[[#This Row],[Profit_Percentage]]&gt;25%,"high_profit","low_profit")&amp;(IF(Table5[[#This Row],[net_sales]]&gt;1000," high_sales"," low_sales"))</f>
        <v>low_profit high_sales</v>
      </c>
      <c r="R11038" s="3"/>
    </row>
    <row r="11039" spans="1:18" ht="14.25" customHeight="1" x14ac:dyDescent="0.3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Table5[[#This Row],[sales]]-(Table5[[#This Row],[sales]]*Table5[[#This Row],[discount]])</f>
        <v>278.77210000000002</v>
      </c>
      <c r="O11039" s="6">
        <f>Table5[[#This Row],[profit]]/Table5[[#This Row],[net_sales]]</f>
        <v>0.2484825418325578</v>
      </c>
      <c r="P11039" s="3" t="str">
        <f>IF(Table5[[#This Row],[Profit_Percentage]]&lt;=24.5%,"low","high")</f>
        <v>high</v>
      </c>
      <c r="Q11039" s="3" t="str">
        <f>IF(Table5[[#This Row],[Profit_Percentage]]&gt;25%,"high_profit","low_profit")&amp;(IF(Table5[[#This Row],[net_sales]]&gt;1000," high_sales"," low_sales"))</f>
        <v>low_profit low_sales</v>
      </c>
      <c r="R11039" s="3"/>
    </row>
    <row r="11040" spans="1:18" ht="14.25" customHeight="1" x14ac:dyDescent="0.3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Table5[[#This Row],[sales]]-(Table5[[#This Row],[sales]]*Table5[[#This Row],[discount]])</f>
        <v>2611.0523999999996</v>
      </c>
      <c r="O11040" s="6">
        <f>Table5[[#This Row],[profit]]/Table5[[#This Row],[net_sales]]</f>
        <v>0.23577083324716122</v>
      </c>
      <c r="P11040" s="3" t="str">
        <f>IF(Table5[[#This Row],[Profit_Percentage]]&lt;=24.5%,"low","high")</f>
        <v>low</v>
      </c>
      <c r="Q11040" s="3" t="str">
        <f>IF(Table5[[#This Row],[Profit_Percentage]]&gt;25%,"high_profit","low_profit")&amp;(IF(Table5[[#This Row],[net_sales]]&gt;1000," high_sales"," low_sales"))</f>
        <v>low_profit high_sales</v>
      </c>
      <c r="R11040" s="3"/>
    </row>
    <row r="11041" spans="1:18" ht="14.25" customHeight="1" x14ac:dyDescent="0.3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Table5[[#This Row],[sales]]-(Table5[[#This Row],[sales]]*Table5[[#This Row],[discount]])</f>
        <v>2399.0740000000001</v>
      </c>
      <c r="O11041" s="6">
        <f>Table5[[#This Row],[profit]]/Table5[[#This Row],[net_sales]]</f>
        <v>0.10746229586915618</v>
      </c>
      <c r="P11041" s="3" t="str">
        <f>IF(Table5[[#This Row],[Profit_Percentage]]&lt;=24.5%,"low","high")</f>
        <v>low</v>
      </c>
      <c r="Q11041" s="3" t="str">
        <f>IF(Table5[[#This Row],[Profit_Percentage]]&gt;25%,"high_profit","low_profit")&amp;(IF(Table5[[#This Row],[net_sales]]&gt;1000," high_sales"," low_sales"))</f>
        <v>low_profit high_sales</v>
      </c>
      <c r="R11041" s="3"/>
    </row>
    <row r="11042" spans="1:18" ht="14.25" customHeight="1" x14ac:dyDescent="0.3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Table5[[#This Row],[sales]]-(Table5[[#This Row],[sales]]*Table5[[#This Row],[discount]])</f>
        <v>3505.4303999999997</v>
      </c>
      <c r="O11042" s="6">
        <f>Table5[[#This Row],[profit]]/Table5[[#This Row],[net_sales]]</f>
        <v>0.24453487936887866</v>
      </c>
      <c r="P11042" s="3" t="str">
        <f>IF(Table5[[#This Row],[Profit_Percentage]]&lt;=24.5%,"low","high")</f>
        <v>low</v>
      </c>
      <c r="Q11042" s="3" t="str">
        <f>IF(Table5[[#This Row],[Profit_Percentage]]&gt;25%,"high_profit","low_profit")&amp;(IF(Table5[[#This Row],[net_sales]]&gt;1000," high_sales"," low_sales"))</f>
        <v>low_profit high_sales</v>
      </c>
      <c r="R11042" s="3"/>
    </row>
    <row r="11043" spans="1:18" ht="14.25" customHeight="1" x14ac:dyDescent="0.3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Table5[[#This Row],[sales]]-(Table5[[#This Row],[sales]]*Table5[[#This Row],[discount]])</f>
        <v>452.1825</v>
      </c>
      <c r="O11043" s="6">
        <f>Table5[[#This Row],[profit]]/Table5[[#This Row],[net_sales]]</f>
        <v>0.45196353242330256</v>
      </c>
      <c r="P11043" s="3" t="str">
        <f>IF(Table5[[#This Row],[Profit_Percentage]]&lt;=24.5%,"low","high")</f>
        <v>high</v>
      </c>
      <c r="Q11043" s="3" t="str">
        <f>IF(Table5[[#This Row],[Profit_Percentage]]&gt;25%,"high_profit","low_profit")&amp;(IF(Table5[[#This Row],[net_sales]]&gt;1000," high_sales"," low_sales"))</f>
        <v>high_profit low_sales</v>
      </c>
      <c r="R11043" s="3"/>
    </row>
    <row r="11044" spans="1:18" ht="14.25" customHeight="1" x14ac:dyDescent="0.3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Table5[[#This Row],[sales]]-(Table5[[#This Row],[sales]]*Table5[[#This Row],[discount]])</f>
        <v>2798.3647999999998</v>
      </c>
      <c r="O11044" s="6">
        <f>Table5[[#This Row],[profit]]/Table5[[#This Row],[net_sales]]</f>
        <v>0.2522901946165132</v>
      </c>
      <c r="P11044" s="3" t="str">
        <f>IF(Table5[[#This Row],[Profit_Percentage]]&lt;=24.5%,"low","high")</f>
        <v>high</v>
      </c>
      <c r="Q11044" s="3" t="str">
        <f>IF(Table5[[#This Row],[Profit_Percentage]]&gt;25%,"high_profit","low_profit")&amp;(IF(Table5[[#This Row],[net_sales]]&gt;1000," high_sales"," low_sales"))</f>
        <v>high_profit high_sales</v>
      </c>
      <c r="R11044" s="3"/>
    </row>
    <row r="11045" spans="1:18" ht="14.25" customHeight="1" x14ac:dyDescent="0.3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Table5[[#This Row],[sales]]-(Table5[[#This Row],[sales]]*Table5[[#This Row],[discount]])</f>
        <v>1573.9504000000002</v>
      </c>
      <c r="O11045" s="6">
        <f>Table5[[#This Row],[profit]]/Table5[[#This Row],[net_sales]]</f>
        <v>0.37569163551786638</v>
      </c>
      <c r="P11045" s="3" t="str">
        <f>IF(Table5[[#This Row],[Profit_Percentage]]&lt;=24.5%,"low","high")</f>
        <v>high</v>
      </c>
      <c r="Q11045" s="3" t="str">
        <f>IF(Table5[[#This Row],[Profit_Percentage]]&gt;25%,"high_profit","low_profit")&amp;(IF(Table5[[#This Row],[net_sales]]&gt;1000," high_sales"," low_sales"))</f>
        <v>high_profit high_sales</v>
      </c>
      <c r="R11045" s="3"/>
    </row>
    <row r="11046" spans="1:18" ht="14.25" customHeight="1" x14ac:dyDescent="0.3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Table5[[#This Row],[sales]]-(Table5[[#This Row],[sales]]*Table5[[#This Row],[discount]])</f>
        <v>3373.7844</v>
      </c>
      <c r="O11046" s="6">
        <f>Table5[[#This Row],[profit]]/Table5[[#This Row],[net_sales]]</f>
        <v>0.30089652438964387</v>
      </c>
      <c r="P11046" s="3" t="str">
        <f>IF(Table5[[#This Row],[Profit_Percentage]]&lt;=24.5%,"low","high")</f>
        <v>high</v>
      </c>
      <c r="Q11046" s="3" t="str">
        <f>IF(Table5[[#This Row],[Profit_Percentage]]&gt;25%,"high_profit","low_profit")&amp;(IF(Table5[[#This Row],[net_sales]]&gt;1000," high_sales"," low_sales"))</f>
        <v>high_profit high_sales</v>
      </c>
      <c r="R11046" s="3"/>
    </row>
    <row r="11047" spans="1:18" ht="14.25" customHeight="1" x14ac:dyDescent="0.3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Table5[[#This Row],[sales]]-(Table5[[#This Row],[sales]]*Table5[[#This Row],[discount]])</f>
        <v>2094.7779</v>
      </c>
      <c r="O11047" s="6">
        <f>Table5[[#This Row],[profit]]/Table5[[#This Row],[net_sales]]</f>
        <v>0.41672198279349809</v>
      </c>
      <c r="P11047" s="3" t="str">
        <f>IF(Table5[[#This Row],[Profit_Percentage]]&lt;=24.5%,"low","high")</f>
        <v>high</v>
      </c>
      <c r="Q11047" s="3" t="str">
        <f>IF(Table5[[#This Row],[Profit_Percentage]]&gt;25%,"high_profit","low_profit")&amp;(IF(Table5[[#This Row],[net_sales]]&gt;1000," high_sales"," low_sales"))</f>
        <v>high_profit high_sales</v>
      </c>
      <c r="R11047" s="3"/>
    </row>
    <row r="11048" spans="1:18" ht="14.25" customHeight="1" x14ac:dyDescent="0.3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Table5[[#This Row],[sales]]-(Table5[[#This Row],[sales]]*Table5[[#This Row],[discount]])</f>
        <v>1011.461</v>
      </c>
      <c r="O11048" s="6">
        <f>Table5[[#This Row],[profit]]/Table5[[#This Row],[net_sales]]</f>
        <v>0.24513055866711617</v>
      </c>
      <c r="P11048" s="3" t="str">
        <f>IF(Table5[[#This Row],[Profit_Percentage]]&lt;=24.5%,"low","high")</f>
        <v>high</v>
      </c>
      <c r="Q11048" s="3" t="str">
        <f>IF(Table5[[#This Row],[Profit_Percentage]]&gt;25%,"high_profit","low_profit")&amp;(IF(Table5[[#This Row],[net_sales]]&gt;1000," high_sales"," low_sales"))</f>
        <v>low_profit high_sales</v>
      </c>
      <c r="R11048" s="3"/>
    </row>
    <row r="11049" spans="1:18" ht="14.25" customHeight="1" x14ac:dyDescent="0.3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Table5[[#This Row],[sales]]-(Table5[[#This Row],[sales]]*Table5[[#This Row],[discount]])</f>
        <v>784.36080000000004</v>
      </c>
      <c r="O11049" s="6">
        <f>Table5[[#This Row],[profit]]/Table5[[#This Row],[net_sales]]</f>
        <v>0.28893590806679781</v>
      </c>
      <c r="P11049" s="3" t="str">
        <f>IF(Table5[[#This Row],[Profit_Percentage]]&lt;=24.5%,"low","high")</f>
        <v>high</v>
      </c>
      <c r="Q11049" s="3" t="str">
        <f>IF(Table5[[#This Row],[Profit_Percentage]]&gt;25%,"high_profit","low_profit")&amp;(IF(Table5[[#This Row],[net_sales]]&gt;1000," high_sales"," low_sales"))</f>
        <v>high_profit low_sales</v>
      </c>
      <c r="R11049" s="3"/>
    </row>
    <row r="11050" spans="1:18" ht="14.25" customHeight="1" x14ac:dyDescent="0.3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Table5[[#This Row],[sales]]-(Table5[[#This Row],[sales]]*Table5[[#This Row],[discount]])</f>
        <v>2909.6012999999998</v>
      </c>
      <c r="O11050" s="6">
        <f>Table5[[#This Row],[profit]]/Table5[[#This Row],[net_sales]]</f>
        <v>0.15086259412930564</v>
      </c>
      <c r="P11050" s="3" t="str">
        <f>IF(Table5[[#This Row],[Profit_Percentage]]&lt;=24.5%,"low","high")</f>
        <v>low</v>
      </c>
      <c r="Q11050" s="3" t="str">
        <f>IF(Table5[[#This Row],[Profit_Percentage]]&gt;25%,"high_profit","low_profit")&amp;(IF(Table5[[#This Row],[net_sales]]&gt;1000," high_sales"," low_sales"))</f>
        <v>low_profit high_sales</v>
      </c>
      <c r="R11050" s="3"/>
    </row>
    <row r="11051" spans="1:18" ht="14.25" customHeight="1" x14ac:dyDescent="0.3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Table5[[#This Row],[sales]]-(Table5[[#This Row],[sales]]*Table5[[#This Row],[discount]])</f>
        <v>2304.4014000000002</v>
      </c>
      <c r="O11051" s="6">
        <f>Table5[[#This Row],[profit]]/Table5[[#This Row],[net_sales]]</f>
        <v>0.28948515653566259</v>
      </c>
      <c r="P11051" s="3" t="str">
        <f>IF(Table5[[#This Row],[Profit_Percentage]]&lt;=24.5%,"low","high")</f>
        <v>high</v>
      </c>
      <c r="Q11051" s="3" t="str">
        <f>IF(Table5[[#This Row],[Profit_Percentage]]&gt;25%,"high_profit","low_profit")&amp;(IF(Table5[[#This Row],[net_sales]]&gt;1000," high_sales"," low_sales"))</f>
        <v>high_profit high_sales</v>
      </c>
      <c r="R11051" s="3"/>
    </row>
    <row r="11052" spans="1:18" ht="14.25" customHeight="1" x14ac:dyDescent="0.3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Table5[[#This Row],[sales]]-(Table5[[#This Row],[sales]]*Table5[[#This Row],[discount]])</f>
        <v>4741.0464000000002</v>
      </c>
      <c r="O11052" s="6">
        <f>Table5[[#This Row],[profit]]/Table5[[#This Row],[net_sales]]</f>
        <v>0.30837496127437181</v>
      </c>
      <c r="P11052" s="3" t="str">
        <f>IF(Table5[[#This Row],[Profit_Percentage]]&lt;=24.5%,"low","high")</f>
        <v>high</v>
      </c>
      <c r="Q11052" s="3" t="str">
        <f>IF(Table5[[#This Row],[Profit_Percentage]]&gt;25%,"high_profit","low_profit")&amp;(IF(Table5[[#This Row],[net_sales]]&gt;1000," high_sales"," low_sales"))</f>
        <v>high_profit high_sales</v>
      </c>
      <c r="R11052" s="3"/>
    </row>
    <row r="11053" spans="1:18" ht="14.25" customHeight="1" x14ac:dyDescent="0.3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Table5[[#This Row],[sales]]-(Table5[[#This Row],[sales]]*Table5[[#This Row],[discount]])</f>
        <v>1524.7710999999999</v>
      </c>
      <c r="O11053" s="6">
        <f>Table5[[#This Row],[profit]]/Table5[[#This Row],[net_sales]]</f>
        <v>0.16506084093540335</v>
      </c>
      <c r="P11053" s="3" t="str">
        <f>IF(Table5[[#This Row],[Profit_Percentage]]&lt;=24.5%,"low","high")</f>
        <v>low</v>
      </c>
      <c r="Q11053" s="3" t="str">
        <f>IF(Table5[[#This Row],[Profit_Percentage]]&gt;25%,"high_profit","low_profit")&amp;(IF(Table5[[#This Row],[net_sales]]&gt;1000," high_sales"," low_sales"))</f>
        <v>low_profit high_sales</v>
      </c>
      <c r="R11053" s="3"/>
    </row>
    <row r="11054" spans="1:18" ht="14.25" customHeight="1" x14ac:dyDescent="0.3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Table5[[#This Row],[sales]]-(Table5[[#This Row],[sales]]*Table5[[#This Row],[discount]])</f>
        <v>1868.4107999999999</v>
      </c>
      <c r="O11054" s="6">
        <f>Table5[[#This Row],[profit]]/Table5[[#This Row],[net_sales]]</f>
        <v>0.12293870277350141</v>
      </c>
      <c r="P11054" s="3" t="str">
        <f>IF(Table5[[#This Row],[Profit_Percentage]]&lt;=24.5%,"low","high")</f>
        <v>low</v>
      </c>
      <c r="Q11054" s="3" t="str">
        <f>IF(Table5[[#This Row],[Profit_Percentage]]&gt;25%,"high_profit","low_profit")&amp;(IF(Table5[[#This Row],[net_sales]]&gt;1000," high_sales"," low_sales"))</f>
        <v>low_profit high_sales</v>
      </c>
      <c r="R11054" s="3"/>
    </row>
    <row r="11055" spans="1:18" ht="14.25" customHeight="1" x14ac:dyDescent="0.3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Table5[[#This Row],[sales]]-(Table5[[#This Row],[sales]]*Table5[[#This Row],[discount]])</f>
        <v>2080.2012</v>
      </c>
      <c r="O11055" s="6">
        <f>Table5[[#This Row],[profit]]/Table5[[#This Row],[net_sales]]</f>
        <v>0.44445220010448988</v>
      </c>
      <c r="P11055" s="3" t="str">
        <f>IF(Table5[[#This Row],[Profit_Percentage]]&lt;=24.5%,"low","high")</f>
        <v>high</v>
      </c>
      <c r="Q11055" s="3" t="str">
        <f>IF(Table5[[#This Row],[Profit_Percentage]]&gt;25%,"high_profit","low_profit")&amp;(IF(Table5[[#This Row],[net_sales]]&gt;1000," high_sales"," low_sales"))</f>
        <v>high_profit high_sales</v>
      </c>
      <c r="R11055" s="3"/>
    </row>
    <row r="11056" spans="1:18" ht="14.25" customHeight="1" x14ac:dyDescent="0.3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Table5[[#This Row],[sales]]-(Table5[[#This Row],[sales]]*Table5[[#This Row],[discount]])</f>
        <v>2418.1125000000002</v>
      </c>
      <c r="O11056" s="6">
        <f>Table5[[#This Row],[profit]]/Table5[[#This Row],[net_sales]]</f>
        <v>7.7064239153471964E-2</v>
      </c>
      <c r="P11056" s="3" t="str">
        <f>IF(Table5[[#This Row],[Profit_Percentage]]&lt;=24.5%,"low","high")</f>
        <v>low</v>
      </c>
      <c r="Q11056" s="3" t="str">
        <f>IF(Table5[[#This Row],[Profit_Percentage]]&gt;25%,"high_profit","low_profit")&amp;(IF(Table5[[#This Row],[net_sales]]&gt;1000," high_sales"," low_sales"))</f>
        <v>low_profit high_sales</v>
      </c>
      <c r="R11056" s="3"/>
    </row>
    <row r="11057" spans="1:18" ht="14.25" customHeight="1" x14ac:dyDescent="0.3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Table5[[#This Row],[sales]]-(Table5[[#This Row],[sales]]*Table5[[#This Row],[discount]])</f>
        <v>2560.7280000000001</v>
      </c>
      <c r="O11057" s="6">
        <f>Table5[[#This Row],[profit]]/Table5[[#This Row],[net_sales]]</f>
        <v>0.20442233614815788</v>
      </c>
      <c r="P11057" s="3" t="str">
        <f>IF(Table5[[#This Row],[Profit_Percentage]]&lt;=24.5%,"low","high")</f>
        <v>low</v>
      </c>
      <c r="Q11057" s="3" t="str">
        <f>IF(Table5[[#This Row],[Profit_Percentage]]&gt;25%,"high_profit","low_profit")&amp;(IF(Table5[[#This Row],[net_sales]]&gt;1000," high_sales"," low_sales"))</f>
        <v>low_profit high_sales</v>
      </c>
      <c r="R11057" s="3"/>
    </row>
    <row r="11058" spans="1:18" ht="14.25" customHeight="1" x14ac:dyDescent="0.3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Table5[[#This Row],[sales]]-(Table5[[#This Row],[sales]]*Table5[[#This Row],[discount]])</f>
        <v>562.77359999999999</v>
      </c>
      <c r="O11058" s="6">
        <f>Table5[[#This Row],[profit]]/Table5[[#This Row],[net_sales]]</f>
        <v>0.26380057628858217</v>
      </c>
      <c r="P11058" s="3" t="str">
        <f>IF(Table5[[#This Row],[Profit_Percentage]]&lt;=24.5%,"low","high")</f>
        <v>high</v>
      </c>
      <c r="Q11058" s="3" t="str">
        <f>IF(Table5[[#This Row],[Profit_Percentage]]&gt;25%,"high_profit","low_profit")&amp;(IF(Table5[[#This Row],[net_sales]]&gt;1000," high_sales"," low_sales"))</f>
        <v>high_profit low_sales</v>
      </c>
      <c r="R11058" s="3"/>
    </row>
    <row r="11059" spans="1:18" ht="14.25" customHeight="1" x14ac:dyDescent="0.3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Table5[[#This Row],[sales]]-(Table5[[#This Row],[sales]]*Table5[[#This Row],[discount]])</f>
        <v>1508.3604</v>
      </c>
      <c r="O11059" s="6">
        <f>Table5[[#This Row],[profit]]/Table5[[#This Row],[net_sales]]</f>
        <v>0.45459957713024024</v>
      </c>
      <c r="P11059" s="3" t="str">
        <f>IF(Table5[[#This Row],[Profit_Percentage]]&lt;=24.5%,"low","high")</f>
        <v>high</v>
      </c>
      <c r="Q11059" s="3" t="str">
        <f>IF(Table5[[#This Row],[Profit_Percentage]]&gt;25%,"high_profit","low_profit")&amp;(IF(Table5[[#This Row],[net_sales]]&gt;1000," high_sales"," low_sales"))</f>
        <v>high_profit high_sales</v>
      </c>
      <c r="R11059" s="3"/>
    </row>
    <row r="11060" spans="1:18" ht="14.25" customHeight="1" x14ac:dyDescent="0.3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Table5[[#This Row],[sales]]-(Table5[[#This Row],[sales]]*Table5[[#This Row],[discount]])</f>
        <v>2309.3185999999996</v>
      </c>
      <c r="O11060" s="6">
        <f>Table5[[#This Row],[profit]]/Table5[[#This Row],[net_sales]]</f>
        <v>0.11700854096095707</v>
      </c>
      <c r="P11060" s="3" t="str">
        <f>IF(Table5[[#This Row],[Profit_Percentage]]&lt;=24.5%,"low","high")</f>
        <v>low</v>
      </c>
      <c r="Q11060" s="3" t="str">
        <f>IF(Table5[[#This Row],[Profit_Percentage]]&gt;25%,"high_profit","low_profit")&amp;(IF(Table5[[#This Row],[net_sales]]&gt;1000," high_sales"," low_sales"))</f>
        <v>low_profit high_sales</v>
      </c>
      <c r="R11060" s="3"/>
    </row>
    <row r="11061" spans="1:18" ht="14.25" customHeight="1" x14ac:dyDescent="0.3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Table5[[#This Row],[sales]]-(Table5[[#This Row],[sales]]*Table5[[#This Row],[discount]])</f>
        <v>995.904</v>
      </c>
      <c r="O11061" s="6">
        <f>Table5[[#This Row],[profit]]/Table5[[#This Row],[net_sales]]</f>
        <v>0.11342458710879763</v>
      </c>
      <c r="P11061" s="3" t="str">
        <f>IF(Table5[[#This Row],[Profit_Percentage]]&lt;=24.5%,"low","high")</f>
        <v>low</v>
      </c>
      <c r="Q11061" s="3" t="str">
        <f>IF(Table5[[#This Row],[Profit_Percentage]]&gt;25%,"high_profit","low_profit")&amp;(IF(Table5[[#This Row],[net_sales]]&gt;1000," high_sales"," low_sales"))</f>
        <v>low_profit low_sales</v>
      </c>
      <c r="R11061" s="3"/>
    </row>
    <row r="11062" spans="1:18" ht="14.25" customHeight="1" x14ac:dyDescent="0.3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Table5[[#This Row],[sales]]-(Table5[[#This Row],[sales]]*Table5[[#This Row],[discount]])</f>
        <v>1476.5123999999998</v>
      </c>
      <c r="O11062" s="6">
        <f>Table5[[#This Row],[profit]]/Table5[[#This Row],[net_sales]]</f>
        <v>0.33973978139296362</v>
      </c>
      <c r="P11062" s="3" t="str">
        <f>IF(Table5[[#This Row],[Profit_Percentage]]&lt;=24.5%,"low","high")</f>
        <v>high</v>
      </c>
      <c r="Q11062" s="3" t="str">
        <f>IF(Table5[[#This Row],[Profit_Percentage]]&gt;25%,"high_profit","low_profit")&amp;(IF(Table5[[#This Row],[net_sales]]&gt;1000," high_sales"," low_sales"))</f>
        <v>high_profit high_sales</v>
      </c>
      <c r="R11062" s="3"/>
    </row>
    <row r="11063" spans="1:18" ht="14.25" customHeight="1" x14ac:dyDescent="0.3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Table5[[#This Row],[sales]]-(Table5[[#This Row],[sales]]*Table5[[#This Row],[discount]])</f>
        <v>2483.6491999999998</v>
      </c>
      <c r="O11063" s="6">
        <f>Table5[[#This Row],[profit]]/Table5[[#This Row],[net_sales]]</f>
        <v>7.9016795125495184E-2</v>
      </c>
      <c r="P11063" s="3" t="str">
        <f>IF(Table5[[#This Row],[Profit_Percentage]]&lt;=24.5%,"low","high")</f>
        <v>low</v>
      </c>
      <c r="Q11063" s="3" t="str">
        <f>IF(Table5[[#This Row],[Profit_Percentage]]&gt;25%,"high_profit","low_profit")&amp;(IF(Table5[[#This Row],[net_sales]]&gt;1000," high_sales"," low_sales"))</f>
        <v>low_profit high_sales</v>
      </c>
      <c r="R11063" s="3"/>
    </row>
    <row r="11064" spans="1:18" ht="14.25" customHeight="1" x14ac:dyDescent="0.3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Table5[[#This Row],[sales]]-(Table5[[#This Row],[sales]]*Table5[[#This Row],[discount]])</f>
        <v>1354.7411999999999</v>
      </c>
      <c r="O11064" s="6">
        <f>Table5[[#This Row],[profit]]/Table5[[#This Row],[net_sales]]</f>
        <v>0.13699295481675763</v>
      </c>
      <c r="P11064" s="3" t="str">
        <f>IF(Table5[[#This Row],[Profit_Percentage]]&lt;=24.5%,"low","high")</f>
        <v>low</v>
      </c>
      <c r="Q11064" s="3" t="str">
        <f>IF(Table5[[#This Row],[Profit_Percentage]]&gt;25%,"high_profit","low_profit")&amp;(IF(Table5[[#This Row],[net_sales]]&gt;1000," high_sales"," low_sales"))</f>
        <v>low_profit high_sales</v>
      </c>
      <c r="R11064" s="3"/>
    </row>
    <row r="11065" spans="1:18" ht="14.25" customHeight="1" x14ac:dyDescent="0.3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Table5[[#This Row],[sales]]-(Table5[[#This Row],[sales]]*Table5[[#This Row],[discount]])</f>
        <v>1198.4544000000001</v>
      </c>
      <c r="O11065" s="6">
        <f>Table5[[#This Row],[profit]]/Table5[[#This Row],[net_sales]]</f>
        <v>0.14992643858623239</v>
      </c>
      <c r="P11065" s="3" t="str">
        <f>IF(Table5[[#This Row],[Profit_Percentage]]&lt;=24.5%,"low","high")</f>
        <v>low</v>
      </c>
      <c r="Q11065" s="3" t="str">
        <f>IF(Table5[[#This Row],[Profit_Percentage]]&gt;25%,"high_profit","low_profit")&amp;(IF(Table5[[#This Row],[net_sales]]&gt;1000," high_sales"," low_sales"))</f>
        <v>low_profit high_sales</v>
      </c>
      <c r="R11065" s="3"/>
    </row>
    <row r="11066" spans="1:18" ht="14.25" customHeight="1" x14ac:dyDescent="0.3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Table5[[#This Row],[sales]]-(Table5[[#This Row],[sales]]*Table5[[#This Row],[discount]])</f>
        <v>3568.8384000000001</v>
      </c>
      <c r="O11066" s="6">
        <f>Table5[[#This Row],[profit]]/Table5[[#This Row],[net_sales]]</f>
        <v>0.27025600262539207</v>
      </c>
      <c r="P11066" s="3" t="str">
        <f>IF(Table5[[#This Row],[Profit_Percentage]]&lt;=24.5%,"low","high")</f>
        <v>high</v>
      </c>
      <c r="Q11066" s="3" t="str">
        <f>IF(Table5[[#This Row],[Profit_Percentage]]&gt;25%,"high_profit","low_profit")&amp;(IF(Table5[[#This Row],[net_sales]]&gt;1000," high_sales"," low_sales"))</f>
        <v>high_profit high_sales</v>
      </c>
      <c r="R11066" s="3"/>
    </row>
    <row r="11067" spans="1:18" ht="14.25" customHeight="1" x14ac:dyDescent="0.3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Table5[[#This Row],[sales]]-(Table5[[#This Row],[sales]]*Table5[[#This Row],[discount]])</f>
        <v>308.08799999999997</v>
      </c>
      <c r="O11067" s="6">
        <f>Table5[[#This Row],[profit]]/Table5[[#This Row],[net_sales]]</f>
        <v>0.27063696086832334</v>
      </c>
      <c r="P11067" s="3" t="str">
        <f>IF(Table5[[#This Row],[Profit_Percentage]]&lt;=24.5%,"low","high")</f>
        <v>high</v>
      </c>
      <c r="Q11067" s="3" t="str">
        <f>IF(Table5[[#This Row],[Profit_Percentage]]&gt;25%,"high_profit","low_profit")&amp;(IF(Table5[[#This Row],[net_sales]]&gt;1000," high_sales"," low_sales"))</f>
        <v>high_profit low_sales</v>
      </c>
      <c r="R11067" s="3"/>
    </row>
    <row r="11068" spans="1:18" ht="14.25" customHeight="1" x14ac:dyDescent="0.3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Table5[[#This Row],[sales]]-(Table5[[#This Row],[sales]]*Table5[[#This Row],[discount]])</f>
        <v>1421.1623999999999</v>
      </c>
      <c r="O11068" s="6">
        <f>Table5[[#This Row],[profit]]/Table5[[#This Row],[net_sales]]</f>
        <v>0.18726923819543775</v>
      </c>
      <c r="P11068" s="3" t="str">
        <f>IF(Table5[[#This Row],[Profit_Percentage]]&lt;=24.5%,"low","high")</f>
        <v>low</v>
      </c>
      <c r="Q11068" s="3" t="str">
        <f>IF(Table5[[#This Row],[Profit_Percentage]]&gt;25%,"high_profit","low_profit")&amp;(IF(Table5[[#This Row],[net_sales]]&gt;1000," high_sales"," low_sales"))</f>
        <v>low_profit high_sales</v>
      </c>
      <c r="R11068" s="3"/>
    </row>
    <row r="11069" spans="1:18" ht="14.25" customHeight="1" x14ac:dyDescent="0.3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Table5[[#This Row],[sales]]-(Table5[[#This Row],[sales]]*Table5[[#This Row],[discount]])</f>
        <v>2543.4485999999997</v>
      </c>
      <c r="O11069" s="6">
        <f>Table5[[#This Row],[profit]]/Table5[[#This Row],[net_sales]]</f>
        <v>7.3262734698078827E-2</v>
      </c>
      <c r="P11069" s="3" t="str">
        <f>IF(Table5[[#This Row],[Profit_Percentage]]&lt;=24.5%,"low","high")</f>
        <v>low</v>
      </c>
      <c r="Q11069" s="3" t="str">
        <f>IF(Table5[[#This Row],[Profit_Percentage]]&gt;25%,"high_profit","low_profit")&amp;(IF(Table5[[#This Row],[net_sales]]&gt;1000," high_sales"," low_sales"))</f>
        <v>low_profit high_sales</v>
      </c>
      <c r="R11069" s="3"/>
    </row>
    <row r="11070" spans="1:18" ht="14.25" customHeight="1" x14ac:dyDescent="0.3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Table5[[#This Row],[sales]]-(Table5[[#This Row],[sales]]*Table5[[#This Row],[discount]])</f>
        <v>875.93219999999997</v>
      </c>
      <c r="O11070" s="6">
        <f>Table5[[#This Row],[profit]]/Table5[[#This Row],[net_sales]]</f>
        <v>0.22695820521268659</v>
      </c>
      <c r="P11070" s="3" t="str">
        <f>IF(Table5[[#This Row],[Profit_Percentage]]&lt;=24.5%,"low","high")</f>
        <v>low</v>
      </c>
      <c r="Q11070" s="3" t="str">
        <f>IF(Table5[[#This Row],[Profit_Percentage]]&gt;25%,"high_profit","low_profit")&amp;(IF(Table5[[#This Row],[net_sales]]&gt;1000," high_sales"," low_sales"))</f>
        <v>low_profit low_sales</v>
      </c>
      <c r="R11070" s="3"/>
    </row>
    <row r="11071" spans="1:18" ht="14.25" customHeight="1" x14ac:dyDescent="0.3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Table5[[#This Row],[sales]]-(Table5[[#This Row],[sales]]*Table5[[#This Row],[discount]])</f>
        <v>2149.0636</v>
      </c>
      <c r="O11071" s="6">
        <f>Table5[[#This Row],[profit]]/Table5[[#This Row],[net_sales]]</f>
        <v>0.30833429033929011</v>
      </c>
      <c r="P11071" s="3" t="str">
        <f>IF(Table5[[#This Row],[Profit_Percentage]]&lt;=24.5%,"low","high")</f>
        <v>high</v>
      </c>
      <c r="Q11071" s="3" t="str">
        <f>IF(Table5[[#This Row],[Profit_Percentage]]&gt;25%,"high_profit","low_profit")&amp;(IF(Table5[[#This Row],[net_sales]]&gt;1000," high_sales"," low_sales"))</f>
        <v>high_profit high_sales</v>
      </c>
      <c r="R11071" s="3"/>
    </row>
    <row r="11072" spans="1:18" ht="14.25" customHeight="1" x14ac:dyDescent="0.3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Table5[[#This Row],[sales]]-(Table5[[#This Row],[sales]]*Table5[[#This Row],[discount]])</f>
        <v>916.74799999999993</v>
      </c>
      <c r="O11072" s="6">
        <f>Table5[[#This Row],[profit]]/Table5[[#This Row],[net_sales]]</f>
        <v>0.5071840898480281</v>
      </c>
      <c r="P11072" s="3" t="str">
        <f>IF(Table5[[#This Row],[Profit_Percentage]]&lt;=24.5%,"low","high")</f>
        <v>high</v>
      </c>
      <c r="Q11072" s="3" t="str">
        <f>IF(Table5[[#This Row],[Profit_Percentage]]&gt;25%,"high_profit","low_profit")&amp;(IF(Table5[[#This Row],[net_sales]]&gt;1000," high_sales"," low_sales"))</f>
        <v>high_profit low_sales</v>
      </c>
      <c r="R11072" s="3"/>
    </row>
    <row r="11073" spans="1:18" ht="14.25" customHeight="1" x14ac:dyDescent="0.3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Table5[[#This Row],[sales]]-(Table5[[#This Row],[sales]]*Table5[[#This Row],[discount]])</f>
        <v>2581.6298000000002</v>
      </c>
      <c r="O11073" s="6">
        <f>Table5[[#This Row],[profit]]/Table5[[#This Row],[net_sales]]</f>
        <v>0.27981548710043552</v>
      </c>
      <c r="P11073" s="3" t="str">
        <f>IF(Table5[[#This Row],[Profit_Percentage]]&lt;=24.5%,"low","high")</f>
        <v>high</v>
      </c>
      <c r="Q11073" s="3" t="str">
        <f>IF(Table5[[#This Row],[Profit_Percentage]]&gt;25%,"high_profit","low_profit")&amp;(IF(Table5[[#This Row],[net_sales]]&gt;1000," high_sales"," low_sales"))</f>
        <v>high_profit high_sales</v>
      </c>
      <c r="R11073" s="3"/>
    </row>
    <row r="11074" spans="1:18" ht="14.25" customHeight="1" x14ac:dyDescent="0.3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Table5[[#This Row],[sales]]-(Table5[[#This Row],[sales]]*Table5[[#This Row],[discount]])</f>
        <v>1016.3720000000001</v>
      </c>
      <c r="O11074" s="6">
        <f>Table5[[#This Row],[profit]]/Table5[[#This Row],[net_sales]]</f>
        <v>0.33792745175978872</v>
      </c>
      <c r="P11074" s="3" t="str">
        <f>IF(Table5[[#This Row],[Profit_Percentage]]&lt;=24.5%,"low","high")</f>
        <v>high</v>
      </c>
      <c r="Q11074" s="3" t="str">
        <f>IF(Table5[[#This Row],[Profit_Percentage]]&gt;25%,"high_profit","low_profit")&amp;(IF(Table5[[#This Row],[net_sales]]&gt;1000," high_sales"," low_sales"))</f>
        <v>high_profit high_sales</v>
      </c>
      <c r="R11074" s="3"/>
    </row>
    <row r="11075" spans="1:18" ht="14.25" customHeight="1" x14ac:dyDescent="0.3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Table5[[#This Row],[sales]]-(Table5[[#This Row],[sales]]*Table5[[#This Row],[discount]])</f>
        <v>869.48730000000012</v>
      </c>
      <c r="O11075" s="6">
        <f>Table5[[#This Row],[profit]]/Table5[[#This Row],[net_sales]]</f>
        <v>0.18360245169768433</v>
      </c>
      <c r="P11075" s="3" t="str">
        <f>IF(Table5[[#This Row],[Profit_Percentage]]&lt;=24.5%,"low","high")</f>
        <v>low</v>
      </c>
      <c r="Q11075" s="3" t="str">
        <f>IF(Table5[[#This Row],[Profit_Percentage]]&gt;25%,"high_profit","low_profit")&amp;(IF(Table5[[#This Row],[net_sales]]&gt;1000," high_sales"," low_sales"))</f>
        <v>low_profit low_sales</v>
      </c>
      <c r="R11075" s="3"/>
    </row>
    <row r="11076" spans="1:18" ht="14.25" customHeight="1" x14ac:dyDescent="0.3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Table5[[#This Row],[sales]]-(Table5[[#This Row],[sales]]*Table5[[#This Row],[discount]])</f>
        <v>1861.2819000000002</v>
      </c>
      <c r="O11076" s="6">
        <f>Table5[[#This Row],[profit]]/Table5[[#This Row],[net_sales]]</f>
        <v>0.3680259287967072</v>
      </c>
      <c r="P11076" s="3" t="str">
        <f>IF(Table5[[#This Row],[Profit_Percentage]]&lt;=24.5%,"low","high")</f>
        <v>high</v>
      </c>
      <c r="Q11076" s="3" t="str">
        <f>IF(Table5[[#This Row],[Profit_Percentage]]&gt;25%,"high_profit","low_profit")&amp;(IF(Table5[[#This Row],[net_sales]]&gt;1000," high_sales"," low_sales"))</f>
        <v>high_profit high_sales</v>
      </c>
      <c r="R11076" s="3"/>
    </row>
    <row r="11077" spans="1:18" ht="14.25" customHeight="1" x14ac:dyDescent="0.3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Table5[[#This Row],[sales]]-(Table5[[#This Row],[sales]]*Table5[[#This Row],[discount]])</f>
        <v>596.49720000000002</v>
      </c>
      <c r="O11077" s="6">
        <f>Table5[[#This Row],[profit]]/Table5[[#This Row],[net_sales]]</f>
        <v>0.23728527141451794</v>
      </c>
      <c r="P11077" s="3" t="str">
        <f>IF(Table5[[#This Row],[Profit_Percentage]]&lt;=24.5%,"low","high")</f>
        <v>low</v>
      </c>
      <c r="Q11077" s="3" t="str">
        <f>IF(Table5[[#This Row],[Profit_Percentage]]&gt;25%,"high_profit","low_profit")&amp;(IF(Table5[[#This Row],[net_sales]]&gt;1000," high_sales"," low_sales"))</f>
        <v>low_profit low_sales</v>
      </c>
      <c r="R11077" s="3"/>
    </row>
    <row r="11078" spans="1:18" ht="14.25" customHeight="1" x14ac:dyDescent="0.3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Table5[[#This Row],[sales]]-(Table5[[#This Row],[sales]]*Table5[[#This Row],[discount]])</f>
        <v>2564.9088000000002</v>
      </c>
      <c r="O11078" s="6">
        <f>Table5[[#This Row],[profit]]/Table5[[#This Row],[net_sales]]</f>
        <v>0.22505283618661215</v>
      </c>
      <c r="P11078" s="3" t="str">
        <f>IF(Table5[[#This Row],[Profit_Percentage]]&lt;=24.5%,"low","high")</f>
        <v>low</v>
      </c>
      <c r="Q11078" s="3" t="str">
        <f>IF(Table5[[#This Row],[Profit_Percentage]]&gt;25%,"high_profit","low_profit")&amp;(IF(Table5[[#This Row],[net_sales]]&gt;1000," high_sales"," low_sales"))</f>
        <v>low_profit high_sales</v>
      </c>
      <c r="R11078" s="3"/>
    </row>
    <row r="11079" spans="1:18" ht="14.25" customHeight="1" x14ac:dyDescent="0.3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Table5[[#This Row],[sales]]-(Table5[[#This Row],[sales]]*Table5[[#This Row],[discount]])</f>
        <v>3088.9259999999999</v>
      </c>
      <c r="O11079" s="6">
        <f>Table5[[#This Row],[profit]]/Table5[[#This Row],[net_sales]]</f>
        <v>8.7910814308921614E-2</v>
      </c>
      <c r="P11079" s="3" t="str">
        <f>IF(Table5[[#This Row],[Profit_Percentage]]&lt;=24.5%,"low","high")</f>
        <v>low</v>
      </c>
      <c r="Q11079" s="3" t="str">
        <f>IF(Table5[[#This Row],[Profit_Percentage]]&gt;25%,"high_profit","low_profit")&amp;(IF(Table5[[#This Row],[net_sales]]&gt;1000," high_sales"," low_sales"))</f>
        <v>low_profit high_sales</v>
      </c>
      <c r="R11079" s="3"/>
    </row>
    <row r="11080" spans="1:18" ht="14.25" customHeight="1" x14ac:dyDescent="0.3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Table5[[#This Row],[sales]]-(Table5[[#This Row],[sales]]*Table5[[#This Row],[discount]])</f>
        <v>2945.3723999999997</v>
      </c>
      <c r="O11080" s="6">
        <f>Table5[[#This Row],[profit]]/Table5[[#This Row],[net_sales]]</f>
        <v>0.35917020204304223</v>
      </c>
      <c r="P11080" s="3" t="str">
        <f>IF(Table5[[#This Row],[Profit_Percentage]]&lt;=24.5%,"low","high")</f>
        <v>high</v>
      </c>
      <c r="Q11080" s="3" t="str">
        <f>IF(Table5[[#This Row],[Profit_Percentage]]&gt;25%,"high_profit","low_profit")&amp;(IF(Table5[[#This Row],[net_sales]]&gt;1000," high_sales"," low_sales"))</f>
        <v>high_profit high_sales</v>
      </c>
      <c r="R11080" s="3"/>
    </row>
    <row r="11081" spans="1:18" ht="14.25" customHeight="1" x14ac:dyDescent="0.3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Table5[[#This Row],[sales]]-(Table5[[#This Row],[sales]]*Table5[[#This Row],[discount]])</f>
        <v>1314.88</v>
      </c>
      <c r="O11081" s="6">
        <f>Table5[[#This Row],[profit]]/Table5[[#This Row],[net_sales]]</f>
        <v>0.39118398637137985</v>
      </c>
      <c r="P11081" s="3" t="str">
        <f>IF(Table5[[#This Row],[Profit_Percentage]]&lt;=24.5%,"low","high")</f>
        <v>high</v>
      </c>
      <c r="Q11081" s="3" t="str">
        <f>IF(Table5[[#This Row],[Profit_Percentage]]&gt;25%,"high_profit","low_profit")&amp;(IF(Table5[[#This Row],[net_sales]]&gt;1000," high_sales"," low_sales"))</f>
        <v>high_profit high_sales</v>
      </c>
      <c r="R11081" s="3"/>
    </row>
    <row r="11082" spans="1:18" ht="14.25" customHeight="1" x14ac:dyDescent="0.3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Table5[[#This Row],[sales]]-(Table5[[#This Row],[sales]]*Table5[[#This Row],[discount]])</f>
        <v>2556.8272000000002</v>
      </c>
      <c r="O11082" s="6">
        <f>Table5[[#This Row],[profit]]/Table5[[#This Row],[net_sales]]</f>
        <v>0.166913900165017</v>
      </c>
      <c r="P11082" s="3" t="str">
        <f>IF(Table5[[#This Row],[Profit_Percentage]]&lt;=24.5%,"low","high")</f>
        <v>low</v>
      </c>
      <c r="Q11082" s="3" t="str">
        <f>IF(Table5[[#This Row],[Profit_Percentage]]&gt;25%,"high_profit","low_profit")&amp;(IF(Table5[[#This Row],[net_sales]]&gt;1000," high_sales"," low_sales"))</f>
        <v>low_profit high_sales</v>
      </c>
      <c r="R11082" s="3"/>
    </row>
    <row r="11083" spans="1:18" ht="14.25" customHeight="1" x14ac:dyDescent="0.3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Table5[[#This Row],[sales]]-(Table5[[#This Row],[sales]]*Table5[[#This Row],[discount]])</f>
        <v>2216.1831999999999</v>
      </c>
      <c r="O11083" s="6">
        <f>Table5[[#This Row],[profit]]/Table5[[#This Row],[net_sales]]</f>
        <v>0.30542601351729404</v>
      </c>
      <c r="P11083" s="3" t="str">
        <f>IF(Table5[[#This Row],[Profit_Percentage]]&lt;=24.5%,"low","high")</f>
        <v>high</v>
      </c>
      <c r="Q11083" s="3" t="str">
        <f>IF(Table5[[#This Row],[Profit_Percentage]]&gt;25%,"high_profit","low_profit")&amp;(IF(Table5[[#This Row],[net_sales]]&gt;1000," high_sales"," low_sales"))</f>
        <v>high_profit high_sales</v>
      </c>
      <c r="R11083" s="3"/>
    </row>
    <row r="11084" spans="1:18" ht="14.25" customHeight="1" x14ac:dyDescent="0.3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Table5[[#This Row],[sales]]-(Table5[[#This Row],[sales]]*Table5[[#This Row],[discount]])</f>
        <v>513.26729999999998</v>
      </c>
      <c r="O11084" s="6">
        <f>Table5[[#This Row],[profit]]/Table5[[#This Row],[net_sales]]</f>
        <v>0.20803974848972456</v>
      </c>
      <c r="P11084" s="3" t="str">
        <f>IF(Table5[[#This Row],[Profit_Percentage]]&lt;=24.5%,"low","high")</f>
        <v>low</v>
      </c>
      <c r="Q11084" s="3" t="str">
        <f>IF(Table5[[#This Row],[Profit_Percentage]]&gt;25%,"high_profit","low_profit")&amp;(IF(Table5[[#This Row],[net_sales]]&gt;1000," high_sales"," low_sales"))</f>
        <v>low_profit low_sales</v>
      </c>
      <c r="R11084" s="3"/>
    </row>
    <row r="11085" spans="1:18" ht="14.25" customHeight="1" x14ac:dyDescent="0.3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Table5[[#This Row],[sales]]-(Table5[[#This Row],[sales]]*Table5[[#This Row],[discount]])</f>
        <v>1030.0563999999999</v>
      </c>
      <c r="O11085" s="6">
        <f>Table5[[#This Row],[profit]]/Table5[[#This Row],[net_sales]]</f>
        <v>0.28213018238612958</v>
      </c>
      <c r="P11085" s="3" t="str">
        <f>IF(Table5[[#This Row],[Profit_Percentage]]&lt;=24.5%,"low","high")</f>
        <v>high</v>
      </c>
      <c r="Q11085" s="3" t="str">
        <f>IF(Table5[[#This Row],[Profit_Percentage]]&gt;25%,"high_profit","low_profit")&amp;(IF(Table5[[#This Row],[net_sales]]&gt;1000," high_sales"," low_sales"))</f>
        <v>high_profit high_sales</v>
      </c>
      <c r="R11085" s="3"/>
    </row>
    <row r="11086" spans="1:18" ht="14.25" customHeight="1" x14ac:dyDescent="0.3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Table5[[#This Row],[sales]]-(Table5[[#This Row],[sales]]*Table5[[#This Row],[discount]])</f>
        <v>1935.4463999999998</v>
      </c>
      <c r="O11086" s="6">
        <f>Table5[[#This Row],[profit]]/Table5[[#This Row],[net_sales]]</f>
        <v>0.39411062998179647</v>
      </c>
      <c r="P11086" s="3" t="str">
        <f>IF(Table5[[#This Row],[Profit_Percentage]]&lt;=24.5%,"low","high")</f>
        <v>high</v>
      </c>
      <c r="Q11086" s="3" t="str">
        <f>IF(Table5[[#This Row],[Profit_Percentage]]&gt;25%,"high_profit","low_profit")&amp;(IF(Table5[[#This Row],[net_sales]]&gt;1000," high_sales"," low_sales"))</f>
        <v>high_profit high_sales</v>
      </c>
      <c r="R11086" s="3"/>
    </row>
    <row r="11087" spans="1:18" ht="14.25" customHeight="1" x14ac:dyDescent="0.3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Table5[[#This Row],[sales]]-(Table5[[#This Row],[sales]]*Table5[[#This Row],[discount]])</f>
        <v>4222.9218000000001</v>
      </c>
      <c r="O11087" s="6">
        <f>Table5[[#This Row],[profit]]/Table5[[#This Row],[net_sales]]</f>
        <v>7.1853094698556816E-2</v>
      </c>
      <c r="P11087" s="3" t="str">
        <f>IF(Table5[[#This Row],[Profit_Percentage]]&lt;=24.5%,"low","high")</f>
        <v>low</v>
      </c>
      <c r="Q11087" s="3" t="str">
        <f>IF(Table5[[#This Row],[Profit_Percentage]]&gt;25%,"high_profit","low_profit")&amp;(IF(Table5[[#This Row],[net_sales]]&gt;1000," high_sales"," low_sales"))</f>
        <v>low_profit high_sales</v>
      </c>
      <c r="R11087" s="3"/>
    </row>
    <row r="11088" spans="1:18" ht="14.25" customHeight="1" x14ac:dyDescent="0.3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Table5[[#This Row],[sales]]-(Table5[[#This Row],[sales]]*Table5[[#This Row],[discount]])</f>
        <v>294.53319999999997</v>
      </c>
      <c r="O11088" s="6">
        <f>Table5[[#This Row],[profit]]/Table5[[#This Row],[net_sales]]</f>
        <v>0.21573119770538604</v>
      </c>
      <c r="P11088" s="3" t="str">
        <f>IF(Table5[[#This Row],[Profit_Percentage]]&lt;=24.5%,"low","high")</f>
        <v>low</v>
      </c>
      <c r="Q11088" s="3" t="str">
        <f>IF(Table5[[#This Row],[Profit_Percentage]]&gt;25%,"high_profit","low_profit")&amp;(IF(Table5[[#This Row],[net_sales]]&gt;1000," high_sales"," low_sales"))</f>
        <v>low_profit low_sales</v>
      </c>
      <c r="R11088" s="3"/>
    </row>
    <row r="11089" spans="1:18" ht="14.25" customHeight="1" x14ac:dyDescent="0.3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Table5[[#This Row],[sales]]-(Table5[[#This Row],[sales]]*Table5[[#This Row],[discount]])</f>
        <v>2167.3249999999998</v>
      </c>
      <c r="O11089" s="6">
        <f>Table5[[#This Row],[profit]]/Table5[[#This Row],[net_sales]]</f>
        <v>0.31137000680562449</v>
      </c>
      <c r="P11089" s="3" t="str">
        <f>IF(Table5[[#This Row],[Profit_Percentage]]&lt;=24.5%,"low","high")</f>
        <v>high</v>
      </c>
      <c r="Q11089" s="3" t="str">
        <f>IF(Table5[[#This Row],[Profit_Percentage]]&gt;25%,"high_profit","low_profit")&amp;(IF(Table5[[#This Row],[net_sales]]&gt;1000," high_sales"," low_sales"))</f>
        <v>high_profit high_sales</v>
      </c>
      <c r="R11089" s="3"/>
    </row>
    <row r="11090" spans="1:18" ht="14.25" customHeight="1" x14ac:dyDescent="0.3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Table5[[#This Row],[sales]]-(Table5[[#This Row],[sales]]*Table5[[#This Row],[discount]])</f>
        <v>2449.4184</v>
      </c>
      <c r="O11090" s="6">
        <f>Table5[[#This Row],[profit]]/Table5[[#This Row],[net_sales]]</f>
        <v>0.12773644551702559</v>
      </c>
      <c r="P11090" s="3" t="str">
        <f>IF(Table5[[#This Row],[Profit_Percentage]]&lt;=24.5%,"low","high")</f>
        <v>low</v>
      </c>
      <c r="Q11090" s="3" t="str">
        <f>IF(Table5[[#This Row],[Profit_Percentage]]&gt;25%,"high_profit","low_profit")&amp;(IF(Table5[[#This Row],[net_sales]]&gt;1000," high_sales"," low_sales"))</f>
        <v>low_profit high_sales</v>
      </c>
      <c r="R11090" s="3"/>
    </row>
    <row r="11091" spans="1:18" ht="14.25" customHeight="1" x14ac:dyDescent="0.3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Table5[[#This Row],[sales]]-(Table5[[#This Row],[sales]]*Table5[[#This Row],[discount]])</f>
        <v>1145.2330000000002</v>
      </c>
      <c r="O11091" s="6">
        <f>Table5[[#This Row],[profit]]/Table5[[#This Row],[net_sales]]</f>
        <v>0.23092244111023691</v>
      </c>
      <c r="P11091" s="3" t="str">
        <f>IF(Table5[[#This Row],[Profit_Percentage]]&lt;=24.5%,"low","high")</f>
        <v>low</v>
      </c>
      <c r="Q11091" s="3" t="str">
        <f>IF(Table5[[#This Row],[Profit_Percentage]]&gt;25%,"high_profit","low_profit")&amp;(IF(Table5[[#This Row],[net_sales]]&gt;1000," high_sales"," low_sales"))</f>
        <v>low_profit high_sales</v>
      </c>
      <c r="R11091" s="3"/>
    </row>
    <row r="11092" spans="1:18" ht="14.25" customHeight="1" x14ac:dyDescent="0.3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Table5[[#This Row],[sales]]-(Table5[[#This Row],[sales]]*Table5[[#This Row],[discount]])</f>
        <v>1808.2792000000002</v>
      </c>
      <c r="O11092" s="6">
        <f>Table5[[#This Row],[profit]]/Table5[[#This Row],[net_sales]]</f>
        <v>0.11348911163718522</v>
      </c>
      <c r="P11092" s="3" t="str">
        <f>IF(Table5[[#This Row],[Profit_Percentage]]&lt;=24.5%,"low","high")</f>
        <v>low</v>
      </c>
      <c r="Q11092" s="3" t="str">
        <f>IF(Table5[[#This Row],[Profit_Percentage]]&gt;25%,"high_profit","low_profit")&amp;(IF(Table5[[#This Row],[net_sales]]&gt;1000," high_sales"," low_sales"))</f>
        <v>low_profit high_sales</v>
      </c>
      <c r="R11092" s="3"/>
    </row>
    <row r="11093" spans="1:18" ht="14.25" customHeight="1" x14ac:dyDescent="0.3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Table5[[#This Row],[sales]]-(Table5[[#This Row],[sales]]*Table5[[#This Row],[discount]])</f>
        <v>863.65099999999995</v>
      </c>
      <c r="O11093" s="6">
        <f>Table5[[#This Row],[profit]]/Table5[[#This Row],[net_sales]]</f>
        <v>0.31869354635147767</v>
      </c>
      <c r="P11093" s="3" t="str">
        <f>IF(Table5[[#This Row],[Profit_Percentage]]&lt;=24.5%,"low","high")</f>
        <v>high</v>
      </c>
      <c r="Q11093" s="3" t="str">
        <f>IF(Table5[[#This Row],[Profit_Percentage]]&gt;25%,"high_profit","low_profit")&amp;(IF(Table5[[#This Row],[net_sales]]&gt;1000," high_sales"," low_sales"))</f>
        <v>high_profit low_sales</v>
      </c>
      <c r="R11093" s="3"/>
    </row>
    <row r="11094" spans="1:18" ht="14.25" customHeight="1" x14ac:dyDescent="0.3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Table5[[#This Row],[sales]]-(Table5[[#This Row],[sales]]*Table5[[#This Row],[discount]])</f>
        <v>3840.4922000000001</v>
      </c>
      <c r="O11094" s="6">
        <f>Table5[[#This Row],[profit]]/Table5[[#This Row],[net_sales]]</f>
        <v>6.4681813440475147E-2</v>
      </c>
      <c r="P11094" s="3" t="str">
        <f>IF(Table5[[#This Row],[Profit_Percentage]]&lt;=24.5%,"low","high")</f>
        <v>low</v>
      </c>
      <c r="Q11094" s="3" t="str">
        <f>IF(Table5[[#This Row],[Profit_Percentage]]&gt;25%,"high_profit","low_profit")&amp;(IF(Table5[[#This Row],[net_sales]]&gt;1000," high_sales"," low_sales"))</f>
        <v>low_profit high_sales</v>
      </c>
      <c r="R11094" s="3"/>
    </row>
    <row r="11095" spans="1:18" ht="14.25" customHeight="1" x14ac:dyDescent="0.3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Table5[[#This Row],[sales]]-(Table5[[#This Row],[sales]]*Table5[[#This Row],[discount]])</f>
        <v>1959.3664000000001</v>
      </c>
      <c r="O11095" s="6">
        <f>Table5[[#This Row],[profit]]/Table5[[#This Row],[net_sales]]</f>
        <v>0.31710250823939823</v>
      </c>
      <c r="P11095" s="3" t="str">
        <f>IF(Table5[[#This Row],[Profit_Percentage]]&lt;=24.5%,"low","high")</f>
        <v>high</v>
      </c>
      <c r="Q11095" s="3" t="str">
        <f>IF(Table5[[#This Row],[Profit_Percentage]]&gt;25%,"high_profit","low_profit")&amp;(IF(Table5[[#This Row],[net_sales]]&gt;1000," high_sales"," low_sales"))</f>
        <v>high_profit high_sales</v>
      </c>
      <c r="R11095" s="3"/>
    </row>
    <row r="11096" spans="1:18" ht="14.25" customHeight="1" x14ac:dyDescent="0.3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Table5[[#This Row],[sales]]-(Table5[[#This Row],[sales]]*Table5[[#This Row],[discount]])</f>
        <v>2047.7366000000002</v>
      </c>
      <c r="O11096" s="6">
        <f>Table5[[#This Row],[profit]]/Table5[[#This Row],[net_sales]]</f>
        <v>0.24439178359169825</v>
      </c>
      <c r="P11096" s="3" t="str">
        <f>IF(Table5[[#This Row],[Profit_Percentage]]&lt;=24.5%,"low","high")</f>
        <v>low</v>
      </c>
      <c r="Q11096" s="3" t="str">
        <f>IF(Table5[[#This Row],[Profit_Percentage]]&gt;25%,"high_profit","low_profit")&amp;(IF(Table5[[#This Row],[net_sales]]&gt;1000," high_sales"," low_sales"))</f>
        <v>low_profit high_sales</v>
      </c>
      <c r="R11096" s="3"/>
    </row>
    <row r="11097" spans="1:18" ht="14.25" customHeight="1" x14ac:dyDescent="0.3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Table5[[#This Row],[sales]]-(Table5[[#This Row],[sales]]*Table5[[#This Row],[discount]])</f>
        <v>4249.4074000000001</v>
      </c>
      <c r="O11097" s="6">
        <f>Table5[[#This Row],[profit]]/Table5[[#This Row],[net_sales]]</f>
        <v>0.12571870609534874</v>
      </c>
      <c r="P11097" s="3" t="str">
        <f>IF(Table5[[#This Row],[Profit_Percentage]]&lt;=24.5%,"low","high")</f>
        <v>low</v>
      </c>
      <c r="Q11097" s="3" t="str">
        <f>IF(Table5[[#This Row],[Profit_Percentage]]&gt;25%,"high_profit","low_profit")&amp;(IF(Table5[[#This Row],[net_sales]]&gt;1000," high_sales"," low_sales"))</f>
        <v>low_profit high_sales</v>
      </c>
      <c r="R11097" s="3"/>
    </row>
    <row r="11098" spans="1:18" ht="14.25" customHeight="1" x14ac:dyDescent="0.3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Table5[[#This Row],[sales]]-(Table5[[#This Row],[sales]]*Table5[[#This Row],[discount]])</f>
        <v>704.02499999999998</v>
      </c>
      <c r="O11098" s="6">
        <f>Table5[[#This Row],[profit]]/Table5[[#This Row],[net_sales]]</f>
        <v>5.6148574269379643E-2</v>
      </c>
      <c r="P11098" s="3" t="str">
        <f>IF(Table5[[#This Row],[Profit_Percentage]]&lt;=24.5%,"low","high")</f>
        <v>low</v>
      </c>
      <c r="Q11098" s="3" t="str">
        <f>IF(Table5[[#This Row],[Profit_Percentage]]&gt;25%,"high_profit","low_profit")&amp;(IF(Table5[[#This Row],[net_sales]]&gt;1000," high_sales"," low_sales"))</f>
        <v>low_profit low_sales</v>
      </c>
      <c r="R11098" s="3"/>
    </row>
    <row r="11099" spans="1:18" ht="14.25" customHeight="1" x14ac:dyDescent="0.3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Table5[[#This Row],[sales]]-(Table5[[#This Row],[sales]]*Table5[[#This Row],[discount]])</f>
        <v>3310.5930000000003</v>
      </c>
      <c r="O11099" s="6">
        <f>Table5[[#This Row],[profit]]/Table5[[#This Row],[net_sales]]</f>
        <v>0.24165157118377278</v>
      </c>
      <c r="P11099" s="3" t="str">
        <f>IF(Table5[[#This Row],[Profit_Percentage]]&lt;=24.5%,"low","high")</f>
        <v>low</v>
      </c>
      <c r="Q11099" s="3" t="str">
        <f>IF(Table5[[#This Row],[Profit_Percentage]]&gt;25%,"high_profit","low_profit")&amp;(IF(Table5[[#This Row],[net_sales]]&gt;1000," high_sales"," low_sales"))</f>
        <v>low_profit high_sales</v>
      </c>
      <c r="R11099" s="3"/>
    </row>
    <row r="11100" spans="1:18" ht="14.25" customHeight="1" x14ac:dyDescent="0.3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Table5[[#This Row],[sales]]-(Table5[[#This Row],[sales]]*Table5[[#This Row],[discount]])</f>
        <v>162.78</v>
      </c>
      <c r="O11100" s="6">
        <f>Table5[[#This Row],[profit]]/Table5[[#This Row],[net_sales]]</f>
        <v>0.22164885121022238</v>
      </c>
      <c r="P11100" s="3" t="str">
        <f>IF(Table5[[#This Row],[Profit_Percentage]]&lt;=24.5%,"low","high")</f>
        <v>low</v>
      </c>
      <c r="Q11100" s="3" t="str">
        <f>IF(Table5[[#This Row],[Profit_Percentage]]&gt;25%,"high_profit","low_profit")&amp;(IF(Table5[[#This Row],[net_sales]]&gt;1000," high_sales"," low_sales"))</f>
        <v>low_profit low_sales</v>
      </c>
      <c r="R11100" s="3"/>
    </row>
    <row r="11101" spans="1:18" ht="14.25" customHeight="1" x14ac:dyDescent="0.3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Table5[[#This Row],[sales]]-(Table5[[#This Row],[sales]]*Table5[[#This Row],[discount]])</f>
        <v>3676.9595999999997</v>
      </c>
      <c r="O11101" s="6">
        <f>Table5[[#This Row],[profit]]/Table5[[#This Row],[net_sales]]</f>
        <v>9.971825635506032E-2</v>
      </c>
      <c r="P11101" s="3" t="str">
        <f>IF(Table5[[#This Row],[Profit_Percentage]]&lt;=24.5%,"low","high")</f>
        <v>low</v>
      </c>
      <c r="Q11101" s="3" t="str">
        <f>IF(Table5[[#This Row],[Profit_Percentage]]&gt;25%,"high_profit","low_profit")&amp;(IF(Table5[[#This Row],[net_sales]]&gt;1000," high_sales"," low_sales"))</f>
        <v>low_profit high_sales</v>
      </c>
      <c r="R11101" s="3"/>
    </row>
    <row r="11102" spans="1:18" ht="14.25" customHeight="1" x14ac:dyDescent="0.3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Table5[[#This Row],[sales]]-(Table5[[#This Row],[sales]]*Table5[[#This Row],[discount]])</f>
        <v>2269.3944000000001</v>
      </c>
      <c r="O11102" s="6">
        <f>Table5[[#This Row],[profit]]/Table5[[#This Row],[net_sales]]</f>
        <v>9.3632909290690056E-2</v>
      </c>
      <c r="P11102" s="3" t="str">
        <f>IF(Table5[[#This Row],[Profit_Percentage]]&lt;=24.5%,"low","high")</f>
        <v>low</v>
      </c>
      <c r="Q11102" s="3" t="str">
        <f>IF(Table5[[#This Row],[Profit_Percentage]]&gt;25%,"high_profit","low_profit")&amp;(IF(Table5[[#This Row],[net_sales]]&gt;1000," high_sales"," low_sales"))</f>
        <v>low_profit high_sales</v>
      </c>
      <c r="R11102" s="3"/>
    </row>
    <row r="11103" spans="1:18" ht="14.25" customHeight="1" x14ac:dyDescent="0.3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Table5[[#This Row],[sales]]-(Table5[[#This Row],[sales]]*Table5[[#This Row],[discount]])</f>
        <v>2459.7579999999998</v>
      </c>
      <c r="O11103" s="6">
        <f>Table5[[#This Row],[profit]]/Table5[[#This Row],[net_sales]]</f>
        <v>0.35634399806810263</v>
      </c>
      <c r="P11103" s="3" t="str">
        <f>IF(Table5[[#This Row],[Profit_Percentage]]&lt;=24.5%,"low","high")</f>
        <v>high</v>
      </c>
      <c r="Q11103" s="3" t="str">
        <f>IF(Table5[[#This Row],[Profit_Percentage]]&gt;25%,"high_profit","low_profit")&amp;(IF(Table5[[#This Row],[net_sales]]&gt;1000," high_sales"," low_sales"))</f>
        <v>high_profit high_sales</v>
      </c>
      <c r="R11103" s="3"/>
    </row>
    <row r="11104" spans="1:18" ht="14.25" customHeight="1" x14ac:dyDescent="0.3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Table5[[#This Row],[sales]]-(Table5[[#This Row],[sales]]*Table5[[#This Row],[discount]])</f>
        <v>1123.8597</v>
      </c>
      <c r="O11104" s="6">
        <f>Table5[[#This Row],[profit]]/Table5[[#This Row],[net_sales]]</f>
        <v>0.18633108741242346</v>
      </c>
      <c r="P11104" s="3" t="str">
        <f>IF(Table5[[#This Row],[Profit_Percentage]]&lt;=24.5%,"low","high")</f>
        <v>low</v>
      </c>
      <c r="Q11104" s="3" t="str">
        <f>IF(Table5[[#This Row],[Profit_Percentage]]&gt;25%,"high_profit","low_profit")&amp;(IF(Table5[[#This Row],[net_sales]]&gt;1000," high_sales"," low_sales"))</f>
        <v>low_profit high_sales</v>
      </c>
      <c r="R11104" s="3"/>
    </row>
    <row r="11105" spans="1:18" ht="14.25" customHeight="1" x14ac:dyDescent="0.3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Table5[[#This Row],[sales]]-(Table5[[#This Row],[sales]]*Table5[[#This Row],[discount]])</f>
        <v>3858.8264000000004</v>
      </c>
      <c r="O11105" s="6">
        <f>Table5[[#This Row],[profit]]/Table5[[#This Row],[net_sales]]</f>
        <v>0.17555855842595045</v>
      </c>
      <c r="P11105" s="3" t="str">
        <f>IF(Table5[[#This Row],[Profit_Percentage]]&lt;=24.5%,"low","high")</f>
        <v>low</v>
      </c>
      <c r="Q11105" s="3" t="str">
        <f>IF(Table5[[#This Row],[Profit_Percentage]]&gt;25%,"high_profit","low_profit")&amp;(IF(Table5[[#This Row],[net_sales]]&gt;1000," high_sales"," low_sales"))</f>
        <v>low_profit high_sales</v>
      </c>
      <c r="R11105" s="3"/>
    </row>
    <row r="11106" spans="1:18" ht="14.25" customHeight="1" x14ac:dyDescent="0.3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Table5[[#This Row],[sales]]-(Table5[[#This Row],[sales]]*Table5[[#This Row],[discount]])</f>
        <v>1454.6427000000001</v>
      </c>
      <c r="O11106" s="6">
        <f>Table5[[#This Row],[profit]]/Table5[[#This Row],[net_sales]]</f>
        <v>0.2774908230041645</v>
      </c>
      <c r="P11106" s="3" t="str">
        <f>IF(Table5[[#This Row],[Profit_Percentage]]&lt;=24.5%,"low","high")</f>
        <v>high</v>
      </c>
      <c r="Q11106" s="3" t="str">
        <f>IF(Table5[[#This Row],[Profit_Percentage]]&gt;25%,"high_profit","low_profit")&amp;(IF(Table5[[#This Row],[net_sales]]&gt;1000," high_sales"," low_sales"))</f>
        <v>high_profit high_sales</v>
      </c>
      <c r="R11106" s="3"/>
    </row>
    <row r="11107" spans="1:18" ht="14.25" customHeight="1" x14ac:dyDescent="0.3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Table5[[#This Row],[sales]]-(Table5[[#This Row],[sales]]*Table5[[#This Row],[discount]])</f>
        <v>1172.2968000000001</v>
      </c>
      <c r="O11107" s="6">
        <f>Table5[[#This Row],[profit]]/Table5[[#This Row],[net_sales]]</f>
        <v>0.34426435353231361</v>
      </c>
      <c r="P11107" s="3" t="str">
        <f>IF(Table5[[#This Row],[Profit_Percentage]]&lt;=24.5%,"low","high")</f>
        <v>high</v>
      </c>
      <c r="Q11107" s="3" t="str">
        <f>IF(Table5[[#This Row],[Profit_Percentage]]&gt;25%,"high_profit","low_profit")&amp;(IF(Table5[[#This Row],[net_sales]]&gt;1000," high_sales"," low_sales"))</f>
        <v>high_profit high_sales</v>
      </c>
      <c r="R11107" s="3"/>
    </row>
    <row r="11108" spans="1:18" ht="14.25" customHeight="1" x14ac:dyDescent="0.3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Table5[[#This Row],[sales]]-(Table5[[#This Row],[sales]]*Table5[[#This Row],[discount]])</f>
        <v>805.07579999999996</v>
      </c>
      <c r="O11108" s="6">
        <f>Table5[[#This Row],[profit]]/Table5[[#This Row],[net_sales]]</f>
        <v>0.29338852316763214</v>
      </c>
      <c r="P11108" s="3" t="str">
        <f>IF(Table5[[#This Row],[Profit_Percentage]]&lt;=24.5%,"low","high")</f>
        <v>high</v>
      </c>
      <c r="Q11108" s="3" t="str">
        <f>IF(Table5[[#This Row],[Profit_Percentage]]&gt;25%,"high_profit","low_profit")&amp;(IF(Table5[[#This Row],[net_sales]]&gt;1000," high_sales"," low_sales"))</f>
        <v>high_profit low_sales</v>
      </c>
      <c r="R11108" s="3"/>
    </row>
    <row r="11109" spans="1:18" ht="14.25" customHeight="1" x14ac:dyDescent="0.3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Table5[[#This Row],[sales]]-(Table5[[#This Row],[sales]]*Table5[[#This Row],[discount]])</f>
        <v>3232.3353999999999</v>
      </c>
      <c r="O11109" s="6">
        <f>Table5[[#This Row],[profit]]/Table5[[#This Row],[net_sales]]</f>
        <v>0.20055777627532093</v>
      </c>
      <c r="P11109" s="3" t="str">
        <f>IF(Table5[[#This Row],[Profit_Percentage]]&lt;=24.5%,"low","high")</f>
        <v>low</v>
      </c>
      <c r="Q11109" s="3" t="str">
        <f>IF(Table5[[#This Row],[Profit_Percentage]]&gt;25%,"high_profit","low_profit")&amp;(IF(Table5[[#This Row],[net_sales]]&gt;1000," high_sales"," low_sales"))</f>
        <v>low_profit high_sales</v>
      </c>
      <c r="R11109" s="3"/>
    </row>
    <row r="11110" spans="1:18" ht="14.25" customHeight="1" x14ac:dyDescent="0.3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Table5[[#This Row],[sales]]-(Table5[[#This Row],[sales]]*Table5[[#This Row],[discount]])</f>
        <v>2476.3914</v>
      </c>
      <c r="O11110" s="6">
        <f>Table5[[#This Row],[profit]]/Table5[[#This Row],[net_sales]]</f>
        <v>0.23229365115708284</v>
      </c>
      <c r="P11110" s="3" t="str">
        <f>IF(Table5[[#This Row],[Profit_Percentage]]&lt;=24.5%,"low","high")</f>
        <v>low</v>
      </c>
      <c r="Q11110" s="3" t="str">
        <f>IF(Table5[[#This Row],[Profit_Percentage]]&gt;25%,"high_profit","low_profit")&amp;(IF(Table5[[#This Row],[net_sales]]&gt;1000," high_sales"," low_sales"))</f>
        <v>low_profit high_sales</v>
      </c>
      <c r="R11110" s="3"/>
    </row>
    <row r="11111" spans="1:18" ht="14.25" customHeight="1" x14ac:dyDescent="0.3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Table5[[#This Row],[sales]]-(Table5[[#This Row],[sales]]*Table5[[#This Row],[discount]])</f>
        <v>2376.5963999999999</v>
      </c>
      <c r="O11111" s="6">
        <f>Table5[[#This Row],[profit]]/Table5[[#This Row],[net_sales]]</f>
        <v>0.10147705348707925</v>
      </c>
      <c r="P11111" s="3" t="str">
        <f>IF(Table5[[#This Row],[Profit_Percentage]]&lt;=24.5%,"low","high")</f>
        <v>low</v>
      </c>
      <c r="Q11111" s="3" t="str">
        <f>IF(Table5[[#This Row],[Profit_Percentage]]&gt;25%,"high_profit","low_profit")&amp;(IF(Table5[[#This Row],[net_sales]]&gt;1000," high_sales"," low_sales"))</f>
        <v>low_profit high_sales</v>
      </c>
      <c r="R11111" s="3"/>
    </row>
    <row r="11112" spans="1:18" ht="14.25" customHeight="1" x14ac:dyDescent="0.3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Table5[[#This Row],[sales]]-(Table5[[#This Row],[sales]]*Table5[[#This Row],[discount]])</f>
        <v>3006.0791999999997</v>
      </c>
      <c r="O11112" s="6">
        <f>Table5[[#This Row],[profit]]/Table5[[#This Row],[net_sales]]</f>
        <v>0.36101843224889091</v>
      </c>
      <c r="P11112" s="3" t="str">
        <f>IF(Table5[[#This Row],[Profit_Percentage]]&lt;=24.5%,"low","high")</f>
        <v>high</v>
      </c>
      <c r="Q11112" s="3" t="str">
        <f>IF(Table5[[#This Row],[Profit_Percentage]]&gt;25%,"high_profit","low_profit")&amp;(IF(Table5[[#This Row],[net_sales]]&gt;1000," high_sales"," low_sales"))</f>
        <v>high_profit high_sales</v>
      </c>
      <c r="R11112" s="3"/>
    </row>
    <row r="11113" spans="1:18" ht="14.25" customHeight="1" x14ac:dyDescent="0.3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Table5[[#This Row],[sales]]-(Table5[[#This Row],[sales]]*Table5[[#This Row],[discount]])</f>
        <v>3304.9570999999996</v>
      </c>
      <c r="O11113" s="6">
        <f>Table5[[#This Row],[profit]]/Table5[[#This Row],[net_sales]]</f>
        <v>0.14938771822484476</v>
      </c>
      <c r="P11113" s="3" t="str">
        <f>IF(Table5[[#This Row],[Profit_Percentage]]&lt;=24.5%,"low","high")</f>
        <v>low</v>
      </c>
      <c r="Q11113" s="3" t="str">
        <f>IF(Table5[[#This Row],[Profit_Percentage]]&gt;25%,"high_profit","low_profit")&amp;(IF(Table5[[#This Row],[net_sales]]&gt;1000," high_sales"," low_sales"))</f>
        <v>low_profit high_sales</v>
      </c>
      <c r="R11113" s="3"/>
    </row>
    <row r="11114" spans="1:18" ht="14.25" customHeight="1" x14ac:dyDescent="0.3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Table5[[#This Row],[sales]]-(Table5[[#This Row],[sales]]*Table5[[#This Row],[discount]])</f>
        <v>544.43719999999996</v>
      </c>
      <c r="O11114" s="6">
        <f>Table5[[#This Row],[profit]]/Table5[[#This Row],[net_sales]]</f>
        <v>0.25253601333634074</v>
      </c>
      <c r="P11114" s="3" t="str">
        <f>IF(Table5[[#This Row],[Profit_Percentage]]&lt;=24.5%,"low","high")</f>
        <v>high</v>
      </c>
      <c r="Q11114" s="3" t="str">
        <f>IF(Table5[[#This Row],[Profit_Percentage]]&gt;25%,"high_profit","low_profit")&amp;(IF(Table5[[#This Row],[net_sales]]&gt;1000," high_sales"," low_sales"))</f>
        <v>high_profit low_sales</v>
      </c>
      <c r="R11114" s="3"/>
    </row>
    <row r="11115" spans="1:18" ht="14.25" customHeight="1" x14ac:dyDescent="0.3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Table5[[#This Row],[sales]]-(Table5[[#This Row],[sales]]*Table5[[#This Row],[discount]])</f>
        <v>1955.7020000000002</v>
      </c>
      <c r="O11115" s="6">
        <f>Table5[[#This Row],[profit]]/Table5[[#This Row],[net_sales]]</f>
        <v>0.40657012162384654</v>
      </c>
      <c r="P11115" s="3" t="str">
        <f>IF(Table5[[#This Row],[Profit_Percentage]]&lt;=24.5%,"low","high")</f>
        <v>high</v>
      </c>
      <c r="Q11115" s="3" t="str">
        <f>IF(Table5[[#This Row],[Profit_Percentage]]&gt;25%,"high_profit","low_profit")&amp;(IF(Table5[[#This Row],[net_sales]]&gt;1000," high_sales"," low_sales"))</f>
        <v>high_profit high_sales</v>
      </c>
      <c r="R11115" s="3"/>
    </row>
    <row r="11116" spans="1:18" ht="14.25" customHeight="1" x14ac:dyDescent="0.3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Table5[[#This Row],[sales]]-(Table5[[#This Row],[sales]]*Table5[[#This Row],[discount]])</f>
        <v>516.59280000000001</v>
      </c>
      <c r="O11116" s="6">
        <f>Table5[[#This Row],[profit]]/Table5[[#This Row],[net_sales]]</f>
        <v>0.40631615461926684</v>
      </c>
      <c r="P11116" s="3" t="str">
        <f>IF(Table5[[#This Row],[Profit_Percentage]]&lt;=24.5%,"low","high")</f>
        <v>high</v>
      </c>
      <c r="Q11116" s="3" t="str">
        <f>IF(Table5[[#This Row],[Profit_Percentage]]&gt;25%,"high_profit","low_profit")&amp;(IF(Table5[[#This Row],[net_sales]]&gt;1000," high_sales"," low_sales"))</f>
        <v>high_profit low_sales</v>
      </c>
      <c r="R11116" s="3"/>
    </row>
    <row r="11117" spans="1:18" ht="14.25" customHeight="1" x14ac:dyDescent="0.3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Table5[[#This Row],[sales]]-(Table5[[#This Row],[sales]]*Table5[[#This Row],[discount]])</f>
        <v>3658.8635999999997</v>
      </c>
      <c r="O11117" s="6">
        <f>Table5[[#This Row],[profit]]/Table5[[#This Row],[net_sales]]</f>
        <v>0.18853394808158472</v>
      </c>
      <c r="P11117" s="3" t="str">
        <f>IF(Table5[[#This Row],[Profit_Percentage]]&lt;=24.5%,"low","high")</f>
        <v>low</v>
      </c>
      <c r="Q11117" s="3" t="str">
        <f>IF(Table5[[#This Row],[Profit_Percentage]]&gt;25%,"high_profit","low_profit")&amp;(IF(Table5[[#This Row],[net_sales]]&gt;1000," high_sales"," low_sales"))</f>
        <v>low_profit high_sales</v>
      </c>
      <c r="R11117" s="3"/>
    </row>
    <row r="11118" spans="1:18" ht="14.25" customHeight="1" x14ac:dyDescent="0.3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Table5[[#This Row],[sales]]-(Table5[[#This Row],[sales]]*Table5[[#This Row],[discount]])</f>
        <v>3024.9575999999997</v>
      </c>
      <c r="O11118" s="6">
        <f>Table5[[#This Row],[profit]]/Table5[[#This Row],[net_sales]]</f>
        <v>0.16278575276559251</v>
      </c>
      <c r="P11118" s="3" t="str">
        <f>IF(Table5[[#This Row],[Profit_Percentage]]&lt;=24.5%,"low","high")</f>
        <v>low</v>
      </c>
      <c r="Q11118" s="3" t="str">
        <f>IF(Table5[[#This Row],[Profit_Percentage]]&gt;25%,"high_profit","low_profit")&amp;(IF(Table5[[#This Row],[net_sales]]&gt;1000," high_sales"," low_sales"))</f>
        <v>low_profit high_sales</v>
      </c>
      <c r="R11118" s="3"/>
    </row>
    <row r="11119" spans="1:18" ht="14.25" customHeight="1" x14ac:dyDescent="0.3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Table5[[#This Row],[sales]]-(Table5[[#This Row],[sales]]*Table5[[#This Row],[discount]])</f>
        <v>2940.6489000000001</v>
      </c>
      <c r="O11119" s="6">
        <f>Table5[[#This Row],[profit]]/Table5[[#This Row],[net_sales]]</f>
        <v>0.12213290746814418</v>
      </c>
      <c r="P11119" s="3" t="str">
        <f>IF(Table5[[#This Row],[Profit_Percentage]]&lt;=24.5%,"low","high")</f>
        <v>low</v>
      </c>
      <c r="Q11119" s="3" t="str">
        <f>IF(Table5[[#This Row],[Profit_Percentage]]&gt;25%,"high_profit","low_profit")&amp;(IF(Table5[[#This Row],[net_sales]]&gt;1000," high_sales"," low_sales"))</f>
        <v>low_profit high_sales</v>
      </c>
      <c r="R11119" s="3"/>
    </row>
    <row r="11120" spans="1:18" ht="14.25" customHeight="1" x14ac:dyDescent="0.3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Table5[[#This Row],[sales]]-(Table5[[#This Row],[sales]]*Table5[[#This Row],[discount]])</f>
        <v>3233.9670999999998</v>
      </c>
      <c r="O11120" s="6">
        <f>Table5[[#This Row],[profit]]/Table5[[#This Row],[net_sales]]</f>
        <v>9.7678792094081604E-2</v>
      </c>
      <c r="P11120" s="3" t="str">
        <f>IF(Table5[[#This Row],[Profit_Percentage]]&lt;=24.5%,"low","high")</f>
        <v>low</v>
      </c>
      <c r="Q11120" s="3" t="str">
        <f>IF(Table5[[#This Row],[Profit_Percentage]]&gt;25%,"high_profit","low_profit")&amp;(IF(Table5[[#This Row],[net_sales]]&gt;1000," high_sales"," low_sales"))</f>
        <v>low_profit high_sales</v>
      </c>
      <c r="R11120" s="3"/>
    </row>
    <row r="11121" spans="1:18" ht="14.25" customHeight="1" x14ac:dyDescent="0.3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Table5[[#This Row],[sales]]-(Table5[[#This Row],[sales]]*Table5[[#This Row],[discount]])</f>
        <v>1504.2509999999997</v>
      </c>
      <c r="O11121" s="6">
        <f>Table5[[#This Row],[profit]]/Table5[[#This Row],[net_sales]]</f>
        <v>0.28182796621042638</v>
      </c>
      <c r="P11121" s="3" t="str">
        <f>IF(Table5[[#This Row],[Profit_Percentage]]&lt;=24.5%,"low","high")</f>
        <v>high</v>
      </c>
      <c r="Q11121" s="3" t="str">
        <f>IF(Table5[[#This Row],[Profit_Percentage]]&gt;25%,"high_profit","low_profit")&amp;(IF(Table5[[#This Row],[net_sales]]&gt;1000," high_sales"," low_sales"))</f>
        <v>high_profit high_sales</v>
      </c>
      <c r="R11121" s="3"/>
    </row>
    <row r="11122" spans="1:18" ht="14.25" customHeight="1" x14ac:dyDescent="0.3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Table5[[#This Row],[sales]]-(Table5[[#This Row],[sales]]*Table5[[#This Row],[discount]])</f>
        <v>1666.5040000000001</v>
      </c>
      <c r="O11122" s="6">
        <f>Table5[[#This Row],[profit]]/Table5[[#This Row],[net_sales]]</f>
        <v>0.27680701636479721</v>
      </c>
      <c r="P11122" s="3" t="str">
        <f>IF(Table5[[#This Row],[Profit_Percentage]]&lt;=24.5%,"low","high")</f>
        <v>high</v>
      </c>
      <c r="Q11122" s="3" t="str">
        <f>IF(Table5[[#This Row],[Profit_Percentage]]&gt;25%,"high_profit","low_profit")&amp;(IF(Table5[[#This Row],[net_sales]]&gt;1000," high_sales"," low_sales"))</f>
        <v>high_profit high_sales</v>
      </c>
      <c r="R11122" s="3"/>
    </row>
    <row r="11123" spans="1:18" ht="14.25" customHeight="1" x14ac:dyDescent="0.3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Table5[[#This Row],[sales]]-(Table5[[#This Row],[sales]]*Table5[[#This Row],[discount]])</f>
        <v>1283.058</v>
      </c>
      <c r="O11123" s="6">
        <f>Table5[[#This Row],[profit]]/Table5[[#This Row],[net_sales]]</f>
        <v>0.22335701114057196</v>
      </c>
      <c r="P11123" s="3" t="str">
        <f>IF(Table5[[#This Row],[Profit_Percentage]]&lt;=24.5%,"low","high")</f>
        <v>low</v>
      </c>
      <c r="Q11123" s="3" t="str">
        <f>IF(Table5[[#This Row],[Profit_Percentage]]&gt;25%,"high_profit","low_profit")&amp;(IF(Table5[[#This Row],[net_sales]]&gt;1000," high_sales"," low_sales"))</f>
        <v>low_profit high_sales</v>
      </c>
      <c r="R11123" s="3"/>
    </row>
    <row r="11124" spans="1:18" ht="14.25" customHeight="1" x14ac:dyDescent="0.3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Table5[[#This Row],[sales]]-(Table5[[#This Row],[sales]]*Table5[[#This Row],[discount]])</f>
        <v>386.24040000000002</v>
      </c>
      <c r="O11124" s="6">
        <f>Table5[[#This Row],[profit]]/Table5[[#This Row],[net_sales]]</f>
        <v>0.12059846665444629</v>
      </c>
      <c r="P11124" s="3" t="str">
        <f>IF(Table5[[#This Row],[Profit_Percentage]]&lt;=24.5%,"low","high")</f>
        <v>low</v>
      </c>
      <c r="Q11124" s="3" t="str">
        <f>IF(Table5[[#This Row],[Profit_Percentage]]&gt;25%,"high_profit","low_profit")&amp;(IF(Table5[[#This Row],[net_sales]]&gt;1000," high_sales"," low_sales"))</f>
        <v>low_profit low_sales</v>
      </c>
      <c r="R11124" s="3"/>
    </row>
    <row r="11125" spans="1:18" ht="14.25" customHeight="1" x14ac:dyDescent="0.3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Table5[[#This Row],[sales]]-(Table5[[#This Row],[sales]]*Table5[[#This Row],[discount]])</f>
        <v>3182.1381999999999</v>
      </c>
      <c r="O11125" s="6">
        <f>Table5[[#This Row],[profit]]/Table5[[#This Row],[net_sales]]</f>
        <v>7.5785520566014383E-2</v>
      </c>
      <c r="P11125" s="3" t="str">
        <f>IF(Table5[[#This Row],[Profit_Percentage]]&lt;=24.5%,"low","high")</f>
        <v>low</v>
      </c>
      <c r="Q11125" s="3" t="str">
        <f>IF(Table5[[#This Row],[Profit_Percentage]]&gt;25%,"high_profit","low_profit")&amp;(IF(Table5[[#This Row],[net_sales]]&gt;1000," high_sales"," low_sales"))</f>
        <v>low_profit high_sales</v>
      </c>
      <c r="R11125" s="3"/>
    </row>
    <row r="11126" spans="1:18" ht="14.25" customHeight="1" x14ac:dyDescent="0.3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Table5[[#This Row],[sales]]-(Table5[[#This Row],[sales]]*Table5[[#This Row],[discount]])</f>
        <v>2283.2864999999997</v>
      </c>
      <c r="O11126" s="6">
        <f>Table5[[#This Row],[profit]]/Table5[[#This Row],[net_sales]]</f>
        <v>0.12385217536213701</v>
      </c>
      <c r="P11126" s="3" t="str">
        <f>IF(Table5[[#This Row],[Profit_Percentage]]&lt;=24.5%,"low","high")</f>
        <v>low</v>
      </c>
      <c r="Q11126" s="3" t="str">
        <f>IF(Table5[[#This Row],[Profit_Percentage]]&gt;25%,"high_profit","low_profit")&amp;(IF(Table5[[#This Row],[net_sales]]&gt;1000," high_sales"," low_sales"))</f>
        <v>low_profit high_sales</v>
      </c>
      <c r="R11126" s="3"/>
    </row>
    <row r="11127" spans="1:18" ht="14.25" customHeight="1" x14ac:dyDescent="0.3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Table5[[#This Row],[sales]]-(Table5[[#This Row],[sales]]*Table5[[#This Row],[discount]])</f>
        <v>4284.9552000000003</v>
      </c>
      <c r="O11127" s="6">
        <f>Table5[[#This Row],[profit]]/Table5[[#This Row],[net_sales]]</f>
        <v>0.22548893860080496</v>
      </c>
      <c r="P11127" s="3" t="str">
        <f>IF(Table5[[#This Row],[Profit_Percentage]]&lt;=24.5%,"low","high")</f>
        <v>low</v>
      </c>
      <c r="Q11127" s="3" t="str">
        <f>IF(Table5[[#This Row],[Profit_Percentage]]&gt;25%,"high_profit","low_profit")&amp;(IF(Table5[[#This Row],[net_sales]]&gt;1000," high_sales"," low_sales"))</f>
        <v>low_profit high_sales</v>
      </c>
      <c r="R11127" s="3"/>
    </row>
    <row r="11128" spans="1:18" ht="14.25" customHeight="1" x14ac:dyDescent="0.3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Table5[[#This Row],[sales]]-(Table5[[#This Row],[sales]]*Table5[[#This Row],[discount]])</f>
        <v>2424.598</v>
      </c>
      <c r="O11128" s="6">
        <f>Table5[[#This Row],[profit]]/Table5[[#This Row],[net_sales]]</f>
        <v>0.42772863790203569</v>
      </c>
      <c r="P11128" s="3" t="str">
        <f>IF(Table5[[#This Row],[Profit_Percentage]]&lt;=24.5%,"low","high")</f>
        <v>high</v>
      </c>
      <c r="Q11128" s="3" t="str">
        <f>IF(Table5[[#This Row],[Profit_Percentage]]&gt;25%,"high_profit","low_profit")&amp;(IF(Table5[[#This Row],[net_sales]]&gt;1000," high_sales"," low_sales"))</f>
        <v>high_profit high_sales</v>
      </c>
      <c r="R11128" s="3"/>
    </row>
    <row r="11129" spans="1:18" ht="14.25" customHeight="1" x14ac:dyDescent="0.3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Table5[[#This Row],[sales]]-(Table5[[#This Row],[sales]]*Table5[[#This Row],[discount]])</f>
        <v>3203.3462999999997</v>
      </c>
      <c r="O11129" s="6">
        <f>Table5[[#This Row],[profit]]/Table5[[#This Row],[net_sales]]</f>
        <v>0.32946172569603238</v>
      </c>
      <c r="P11129" s="3" t="str">
        <f>IF(Table5[[#This Row],[Profit_Percentage]]&lt;=24.5%,"low","high")</f>
        <v>high</v>
      </c>
      <c r="Q11129" s="3" t="str">
        <f>IF(Table5[[#This Row],[Profit_Percentage]]&gt;25%,"high_profit","low_profit")&amp;(IF(Table5[[#This Row],[net_sales]]&gt;1000," high_sales"," low_sales"))</f>
        <v>high_profit high_sales</v>
      </c>
      <c r="R11129" s="3"/>
    </row>
    <row r="11130" spans="1:18" ht="14.25" customHeight="1" x14ac:dyDescent="0.3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Table5[[#This Row],[sales]]-(Table5[[#This Row],[sales]]*Table5[[#This Row],[discount]])</f>
        <v>2237.0325000000003</v>
      </c>
      <c r="O11130" s="6">
        <f>Table5[[#This Row],[profit]]/Table5[[#This Row],[net_sales]]</f>
        <v>0.24073409751534675</v>
      </c>
      <c r="P11130" s="3" t="str">
        <f>IF(Table5[[#This Row],[Profit_Percentage]]&lt;=24.5%,"low","high")</f>
        <v>low</v>
      </c>
      <c r="Q11130" s="3" t="str">
        <f>IF(Table5[[#This Row],[Profit_Percentage]]&gt;25%,"high_profit","low_profit")&amp;(IF(Table5[[#This Row],[net_sales]]&gt;1000," high_sales"," low_sales"))</f>
        <v>low_profit high_sales</v>
      </c>
      <c r="R11130" s="3"/>
    </row>
    <row r="11131" spans="1:18" ht="14.25" customHeight="1" x14ac:dyDescent="0.3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Table5[[#This Row],[sales]]-(Table5[[#This Row],[sales]]*Table5[[#This Row],[discount]])</f>
        <v>328.69099999999997</v>
      </c>
      <c r="O11131" s="6">
        <f>Table5[[#This Row],[profit]]/Table5[[#This Row],[net_sales]]</f>
        <v>0.51014478644076056</v>
      </c>
      <c r="P11131" s="3" t="str">
        <f>IF(Table5[[#This Row],[Profit_Percentage]]&lt;=24.5%,"low","high")</f>
        <v>high</v>
      </c>
      <c r="Q11131" s="3" t="str">
        <f>IF(Table5[[#This Row],[Profit_Percentage]]&gt;25%,"high_profit","low_profit")&amp;(IF(Table5[[#This Row],[net_sales]]&gt;1000," high_sales"," low_sales"))</f>
        <v>high_profit low_sales</v>
      </c>
      <c r="R11131" s="3"/>
    </row>
    <row r="11132" spans="1:18" ht="14.25" customHeight="1" x14ac:dyDescent="0.3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Table5[[#This Row],[sales]]-(Table5[[#This Row],[sales]]*Table5[[#This Row],[discount]])</f>
        <v>1282.2492000000002</v>
      </c>
      <c r="O11132" s="6">
        <f>Table5[[#This Row],[profit]]/Table5[[#This Row],[net_sales]]</f>
        <v>0.32541256411000291</v>
      </c>
      <c r="P11132" s="3" t="str">
        <f>IF(Table5[[#This Row],[Profit_Percentage]]&lt;=24.5%,"low","high")</f>
        <v>high</v>
      </c>
      <c r="Q11132" s="3" t="str">
        <f>IF(Table5[[#This Row],[Profit_Percentage]]&gt;25%,"high_profit","low_profit")&amp;(IF(Table5[[#This Row],[net_sales]]&gt;1000," high_sales"," low_sales"))</f>
        <v>high_profit high_sales</v>
      </c>
      <c r="R11132" s="3"/>
    </row>
    <row r="11133" spans="1:18" ht="14.25" customHeight="1" x14ac:dyDescent="0.3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Table5[[#This Row],[sales]]-(Table5[[#This Row],[sales]]*Table5[[#This Row],[discount]])</f>
        <v>2048.5718999999999</v>
      </c>
      <c r="O11133" s="6">
        <f>Table5[[#This Row],[profit]]/Table5[[#This Row],[net_sales]]</f>
        <v>0.36807592645393605</v>
      </c>
      <c r="P11133" s="3" t="str">
        <f>IF(Table5[[#This Row],[Profit_Percentage]]&lt;=24.5%,"low","high")</f>
        <v>high</v>
      </c>
      <c r="Q11133" s="3" t="str">
        <f>IF(Table5[[#This Row],[Profit_Percentage]]&gt;25%,"high_profit","low_profit")&amp;(IF(Table5[[#This Row],[net_sales]]&gt;1000," high_sales"," low_sales"))</f>
        <v>high_profit high_sales</v>
      </c>
      <c r="R11133" s="3"/>
    </row>
    <row r="11134" spans="1:18" ht="14.25" customHeight="1" x14ac:dyDescent="0.3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Table5[[#This Row],[sales]]-(Table5[[#This Row],[sales]]*Table5[[#This Row],[discount]])</f>
        <v>147.67770000000002</v>
      </c>
      <c r="O11134" s="6">
        <f>Table5[[#This Row],[profit]]/Table5[[#This Row],[net_sales]]</f>
        <v>6.1078957757332346E-2</v>
      </c>
      <c r="P11134" s="3" t="str">
        <f>IF(Table5[[#This Row],[Profit_Percentage]]&lt;=24.5%,"low","high")</f>
        <v>low</v>
      </c>
      <c r="Q11134" s="3" t="str">
        <f>IF(Table5[[#This Row],[Profit_Percentage]]&gt;25%,"high_profit","low_profit")&amp;(IF(Table5[[#This Row],[net_sales]]&gt;1000," high_sales"," low_sales"))</f>
        <v>low_profit low_sales</v>
      </c>
      <c r="R11134" s="3"/>
    </row>
    <row r="11135" spans="1:18" ht="14.25" customHeight="1" x14ac:dyDescent="0.3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Table5[[#This Row],[sales]]-(Table5[[#This Row],[sales]]*Table5[[#This Row],[discount]])</f>
        <v>296.53440000000001</v>
      </c>
      <c r="O11135" s="6">
        <f>Table5[[#This Row],[profit]]/Table5[[#This Row],[net_sales]]</f>
        <v>6.4815414333041957E-2</v>
      </c>
      <c r="P11135" s="3" t="str">
        <f>IF(Table5[[#This Row],[Profit_Percentage]]&lt;=24.5%,"low","high")</f>
        <v>low</v>
      </c>
      <c r="Q11135" s="3" t="str">
        <f>IF(Table5[[#This Row],[Profit_Percentage]]&gt;25%,"high_profit","low_profit")&amp;(IF(Table5[[#This Row],[net_sales]]&gt;1000," high_sales"," low_sales"))</f>
        <v>low_profit low_sales</v>
      </c>
      <c r="R11135" s="3"/>
    </row>
    <row r="11136" spans="1:18" ht="14.25" customHeight="1" x14ac:dyDescent="0.3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Table5[[#This Row],[sales]]-(Table5[[#This Row],[sales]]*Table5[[#This Row],[discount]])</f>
        <v>2804.8510000000001</v>
      </c>
      <c r="O11136" s="6">
        <f>Table5[[#This Row],[profit]]/Table5[[#This Row],[net_sales]]</f>
        <v>0.2943115338390524</v>
      </c>
      <c r="P11136" s="3" t="str">
        <f>IF(Table5[[#This Row],[Profit_Percentage]]&lt;=24.5%,"low","high")</f>
        <v>high</v>
      </c>
      <c r="Q11136" s="3" t="str">
        <f>IF(Table5[[#This Row],[Profit_Percentage]]&gt;25%,"high_profit","low_profit")&amp;(IF(Table5[[#This Row],[net_sales]]&gt;1000," high_sales"," low_sales"))</f>
        <v>high_profit high_sales</v>
      </c>
      <c r="R11136" s="3"/>
    </row>
    <row r="11137" spans="1:18" ht="14.25" customHeight="1" x14ac:dyDescent="0.3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Table5[[#This Row],[sales]]-(Table5[[#This Row],[sales]]*Table5[[#This Row],[discount]])</f>
        <v>2671.3139999999994</v>
      </c>
      <c r="O11137" s="6">
        <f>Table5[[#This Row],[profit]]/Table5[[#This Row],[net_sales]]</f>
        <v>0.20978439823996733</v>
      </c>
      <c r="P11137" s="3" t="str">
        <f>IF(Table5[[#This Row],[Profit_Percentage]]&lt;=24.5%,"low","high")</f>
        <v>low</v>
      </c>
      <c r="Q11137" s="3" t="str">
        <f>IF(Table5[[#This Row],[Profit_Percentage]]&gt;25%,"high_profit","low_profit")&amp;(IF(Table5[[#This Row],[net_sales]]&gt;1000," high_sales"," low_sales"))</f>
        <v>low_profit high_sales</v>
      </c>
      <c r="R11137" s="3"/>
    </row>
    <row r="11138" spans="1:18" ht="14.25" customHeight="1" x14ac:dyDescent="0.3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Table5[[#This Row],[sales]]-(Table5[[#This Row],[sales]]*Table5[[#This Row],[discount]])</f>
        <v>3346.4340000000002</v>
      </c>
      <c r="O11138" s="6">
        <f>Table5[[#This Row],[profit]]/Table5[[#This Row],[net_sales]]</f>
        <v>0.15464820163792262</v>
      </c>
      <c r="P11138" s="3" t="str">
        <f>IF(Table5[[#This Row],[Profit_Percentage]]&lt;=24.5%,"low","high")</f>
        <v>low</v>
      </c>
      <c r="Q11138" s="3" t="str">
        <f>IF(Table5[[#This Row],[Profit_Percentage]]&gt;25%,"high_profit","low_profit")&amp;(IF(Table5[[#This Row],[net_sales]]&gt;1000," high_sales"," low_sales"))</f>
        <v>low_profit high_sales</v>
      </c>
      <c r="R11138" s="3"/>
    </row>
    <row r="11139" spans="1:18" ht="14.25" customHeight="1" x14ac:dyDescent="0.3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Table5[[#This Row],[sales]]-(Table5[[#This Row],[sales]]*Table5[[#This Row],[discount]])</f>
        <v>849.99720000000002</v>
      </c>
      <c r="O11139" s="6">
        <f>Table5[[#This Row],[profit]]/Table5[[#This Row],[net_sales]]</f>
        <v>0.13472985558070072</v>
      </c>
      <c r="P11139" s="3" t="str">
        <f>IF(Table5[[#This Row],[Profit_Percentage]]&lt;=24.5%,"low","high")</f>
        <v>low</v>
      </c>
      <c r="Q11139" s="3" t="str">
        <f>IF(Table5[[#This Row],[Profit_Percentage]]&gt;25%,"high_profit","low_profit")&amp;(IF(Table5[[#This Row],[net_sales]]&gt;1000," high_sales"," low_sales"))</f>
        <v>low_profit low_sales</v>
      </c>
      <c r="R11139" s="3"/>
    </row>
    <row r="11140" spans="1:18" ht="14.25" customHeight="1" x14ac:dyDescent="0.3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Table5[[#This Row],[sales]]-(Table5[[#This Row],[sales]]*Table5[[#This Row],[discount]])</f>
        <v>3332.4791999999998</v>
      </c>
      <c r="O11140" s="6">
        <f>Table5[[#This Row],[profit]]/Table5[[#This Row],[net_sales]]</f>
        <v>0.32601553822151391</v>
      </c>
      <c r="P11140" s="3" t="str">
        <f>IF(Table5[[#This Row],[Profit_Percentage]]&lt;=24.5%,"low","high")</f>
        <v>high</v>
      </c>
      <c r="Q11140" s="3" t="str">
        <f>IF(Table5[[#This Row],[Profit_Percentage]]&gt;25%,"high_profit","low_profit")&amp;(IF(Table5[[#This Row],[net_sales]]&gt;1000," high_sales"," low_sales"))</f>
        <v>high_profit high_sales</v>
      </c>
      <c r="R11140" s="3"/>
    </row>
    <row r="11141" spans="1:18" ht="14.25" customHeight="1" x14ac:dyDescent="0.3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Table5[[#This Row],[sales]]-(Table5[[#This Row],[sales]]*Table5[[#This Row],[discount]])</f>
        <v>3055.3355999999999</v>
      </c>
      <c r="O11141" s="6">
        <f>Table5[[#This Row],[profit]]/Table5[[#This Row],[net_sales]]</f>
        <v>0.25222106533894345</v>
      </c>
      <c r="P11141" s="3" t="str">
        <f>IF(Table5[[#This Row],[Profit_Percentage]]&lt;=24.5%,"low","high")</f>
        <v>high</v>
      </c>
      <c r="Q11141" s="3" t="str">
        <f>IF(Table5[[#This Row],[Profit_Percentage]]&gt;25%,"high_profit","low_profit")&amp;(IF(Table5[[#This Row],[net_sales]]&gt;1000," high_sales"," low_sales"))</f>
        <v>high_profit high_sales</v>
      </c>
      <c r="R11141" s="3"/>
    </row>
    <row r="11142" spans="1:18" ht="14.25" customHeight="1" x14ac:dyDescent="0.3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Table5[[#This Row],[sales]]-(Table5[[#This Row],[sales]]*Table5[[#This Row],[discount]])</f>
        <v>1913.3000000000002</v>
      </c>
      <c r="O11142" s="6">
        <f>Table5[[#This Row],[profit]]/Table5[[#This Row],[net_sales]]</f>
        <v>0.11772853185595566</v>
      </c>
      <c r="P11142" s="3" t="str">
        <f>IF(Table5[[#This Row],[Profit_Percentage]]&lt;=24.5%,"low","high")</f>
        <v>low</v>
      </c>
      <c r="Q11142" s="3" t="str">
        <f>IF(Table5[[#This Row],[Profit_Percentage]]&gt;25%,"high_profit","low_profit")&amp;(IF(Table5[[#This Row],[net_sales]]&gt;1000," high_sales"," low_sales"))</f>
        <v>low_profit high_sales</v>
      </c>
      <c r="R11142" s="3"/>
    </row>
    <row r="11143" spans="1:18" ht="14.25" customHeight="1" x14ac:dyDescent="0.3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Table5[[#This Row],[sales]]-(Table5[[#This Row],[sales]]*Table5[[#This Row],[discount]])</f>
        <v>1128.758</v>
      </c>
      <c r="O11143" s="6">
        <f>Table5[[#This Row],[profit]]/Table5[[#This Row],[net_sales]]</f>
        <v>0.3490650786085237</v>
      </c>
      <c r="P11143" s="3" t="str">
        <f>IF(Table5[[#This Row],[Profit_Percentage]]&lt;=24.5%,"low","high")</f>
        <v>high</v>
      </c>
      <c r="Q11143" s="3" t="str">
        <f>IF(Table5[[#This Row],[Profit_Percentage]]&gt;25%,"high_profit","low_profit")&amp;(IF(Table5[[#This Row],[net_sales]]&gt;1000," high_sales"," low_sales"))</f>
        <v>high_profit high_sales</v>
      </c>
      <c r="R11143" s="3"/>
    </row>
    <row r="11144" spans="1:18" ht="14.25" customHeight="1" x14ac:dyDescent="0.3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Table5[[#This Row],[sales]]-(Table5[[#This Row],[sales]]*Table5[[#This Row],[discount]])</f>
        <v>1840.2738000000002</v>
      </c>
      <c r="O11144" s="6">
        <f>Table5[[#This Row],[profit]]/Table5[[#This Row],[net_sales]]</f>
        <v>0.3126056568321518</v>
      </c>
      <c r="P11144" s="3" t="str">
        <f>IF(Table5[[#This Row],[Profit_Percentage]]&lt;=24.5%,"low","high")</f>
        <v>high</v>
      </c>
      <c r="Q11144" s="3" t="str">
        <f>IF(Table5[[#This Row],[Profit_Percentage]]&gt;25%,"high_profit","low_profit")&amp;(IF(Table5[[#This Row],[net_sales]]&gt;1000," high_sales"," low_sales"))</f>
        <v>high_profit high_sales</v>
      </c>
      <c r="R11144" s="3"/>
    </row>
    <row r="11145" spans="1:18" ht="14.25" customHeight="1" x14ac:dyDescent="0.3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Table5[[#This Row],[sales]]-(Table5[[#This Row],[sales]]*Table5[[#This Row],[discount]])</f>
        <v>3506.3224</v>
      </c>
      <c r="O11145" s="6">
        <f>Table5[[#This Row],[profit]]/Table5[[#This Row],[net_sales]]</f>
        <v>0.23989522469468294</v>
      </c>
      <c r="P11145" s="3" t="str">
        <f>IF(Table5[[#This Row],[Profit_Percentage]]&lt;=24.5%,"low","high")</f>
        <v>low</v>
      </c>
      <c r="Q11145" s="3" t="str">
        <f>IF(Table5[[#This Row],[Profit_Percentage]]&gt;25%,"high_profit","low_profit")&amp;(IF(Table5[[#This Row],[net_sales]]&gt;1000," high_sales"," low_sales"))</f>
        <v>low_profit high_sales</v>
      </c>
      <c r="R11145" s="3"/>
    </row>
    <row r="11146" spans="1:18" ht="14.25" customHeight="1" x14ac:dyDescent="0.3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Table5[[#This Row],[sales]]-(Table5[[#This Row],[sales]]*Table5[[#This Row],[discount]])</f>
        <v>2983.7213999999999</v>
      </c>
      <c r="O11146" s="6">
        <f>Table5[[#This Row],[profit]]/Table5[[#This Row],[net_sales]]</f>
        <v>0.28954110796001264</v>
      </c>
      <c r="P11146" s="3" t="str">
        <f>IF(Table5[[#This Row],[Profit_Percentage]]&lt;=24.5%,"low","high")</f>
        <v>high</v>
      </c>
      <c r="Q11146" s="3" t="str">
        <f>IF(Table5[[#This Row],[Profit_Percentage]]&gt;25%,"high_profit","low_profit")&amp;(IF(Table5[[#This Row],[net_sales]]&gt;1000," high_sales"," low_sales"))</f>
        <v>high_profit high_sales</v>
      </c>
      <c r="R11146" s="3"/>
    </row>
    <row r="11147" spans="1:18" ht="14.25" customHeight="1" x14ac:dyDescent="0.3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Table5[[#This Row],[sales]]-(Table5[[#This Row],[sales]]*Table5[[#This Row],[discount]])</f>
        <v>1406.5396000000001</v>
      </c>
      <c r="O11147" s="6">
        <f>Table5[[#This Row],[profit]]/Table5[[#This Row],[net_sales]]</f>
        <v>0.27517888582731692</v>
      </c>
      <c r="P11147" s="3" t="str">
        <f>IF(Table5[[#This Row],[Profit_Percentage]]&lt;=24.5%,"low","high")</f>
        <v>high</v>
      </c>
      <c r="Q11147" s="3" t="str">
        <f>IF(Table5[[#This Row],[Profit_Percentage]]&gt;25%,"high_profit","low_profit")&amp;(IF(Table5[[#This Row],[net_sales]]&gt;1000," high_sales"," low_sales"))</f>
        <v>high_profit high_sales</v>
      </c>
      <c r="R11147" s="3"/>
    </row>
    <row r="11148" spans="1:18" ht="14.25" customHeight="1" x14ac:dyDescent="0.3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Table5[[#This Row],[sales]]-(Table5[[#This Row],[sales]]*Table5[[#This Row],[discount]])</f>
        <v>2322.1628999999998</v>
      </c>
      <c r="O11148" s="6">
        <f>Table5[[#This Row],[profit]]/Table5[[#This Row],[net_sales]]</f>
        <v>0.3870357243240774</v>
      </c>
      <c r="P11148" s="3" t="str">
        <f>IF(Table5[[#This Row],[Profit_Percentage]]&lt;=24.5%,"low","high")</f>
        <v>high</v>
      </c>
      <c r="Q11148" s="3" t="str">
        <f>IF(Table5[[#This Row],[Profit_Percentage]]&gt;25%,"high_profit","low_profit")&amp;(IF(Table5[[#This Row],[net_sales]]&gt;1000," high_sales"," low_sales"))</f>
        <v>high_profit high_sales</v>
      </c>
      <c r="R11148" s="3"/>
    </row>
    <row r="11149" spans="1:18" ht="14.25" customHeight="1" x14ac:dyDescent="0.3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Table5[[#This Row],[sales]]-(Table5[[#This Row],[sales]]*Table5[[#This Row],[discount]])</f>
        <v>3473.4416000000001</v>
      </c>
      <c r="O11149" s="6">
        <f>Table5[[#This Row],[profit]]/Table5[[#This Row],[net_sales]]</f>
        <v>0.18229470160085606</v>
      </c>
      <c r="P11149" s="3" t="str">
        <f>IF(Table5[[#This Row],[Profit_Percentage]]&lt;=24.5%,"low","high")</f>
        <v>low</v>
      </c>
      <c r="Q11149" s="3" t="str">
        <f>IF(Table5[[#This Row],[Profit_Percentage]]&gt;25%,"high_profit","low_profit")&amp;(IF(Table5[[#This Row],[net_sales]]&gt;1000," high_sales"," low_sales"))</f>
        <v>low_profit high_sales</v>
      </c>
      <c r="R11149" s="3"/>
    </row>
    <row r="11150" spans="1:18" ht="14.25" customHeight="1" x14ac:dyDescent="0.3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Table5[[#This Row],[sales]]-(Table5[[#This Row],[sales]]*Table5[[#This Row],[discount]])</f>
        <v>2442.9719999999998</v>
      </c>
      <c r="O11150" s="6">
        <f>Table5[[#This Row],[profit]]/Table5[[#This Row],[net_sales]]</f>
        <v>0.36698742351529207</v>
      </c>
      <c r="P11150" s="3" t="str">
        <f>IF(Table5[[#This Row],[Profit_Percentage]]&lt;=24.5%,"low","high")</f>
        <v>high</v>
      </c>
      <c r="Q11150" s="3" t="str">
        <f>IF(Table5[[#This Row],[Profit_Percentage]]&gt;25%,"high_profit","low_profit")&amp;(IF(Table5[[#This Row],[net_sales]]&gt;1000," high_sales"," low_sales"))</f>
        <v>high_profit high_sales</v>
      </c>
      <c r="R11150" s="3"/>
    </row>
    <row r="11151" spans="1:18" ht="14.25" customHeight="1" x14ac:dyDescent="0.3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Table5[[#This Row],[sales]]-(Table5[[#This Row],[sales]]*Table5[[#This Row],[discount]])</f>
        <v>1200.2579999999998</v>
      </c>
      <c r="O11151" s="6">
        <f>Table5[[#This Row],[profit]]/Table5[[#This Row],[net_sales]]</f>
        <v>0.24641368772380609</v>
      </c>
      <c r="P11151" s="3" t="str">
        <f>IF(Table5[[#This Row],[Profit_Percentage]]&lt;=24.5%,"low","high")</f>
        <v>high</v>
      </c>
      <c r="Q11151" s="3" t="str">
        <f>IF(Table5[[#This Row],[Profit_Percentage]]&gt;25%,"high_profit","low_profit")&amp;(IF(Table5[[#This Row],[net_sales]]&gt;1000," high_sales"," low_sales"))</f>
        <v>low_profit high_sales</v>
      </c>
      <c r="R11151" s="3"/>
    </row>
    <row r="11152" spans="1:18" ht="14.25" customHeight="1" x14ac:dyDescent="0.3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Table5[[#This Row],[sales]]-(Table5[[#This Row],[sales]]*Table5[[#This Row],[discount]])</f>
        <v>1484.4700000000003</v>
      </c>
      <c r="O11152" s="6">
        <f>Table5[[#This Row],[profit]]/Table5[[#This Row],[net_sales]]</f>
        <v>0.17724844557316749</v>
      </c>
      <c r="P11152" s="3" t="str">
        <f>IF(Table5[[#This Row],[Profit_Percentage]]&lt;=24.5%,"low","high")</f>
        <v>low</v>
      </c>
      <c r="Q11152" s="3" t="str">
        <f>IF(Table5[[#This Row],[Profit_Percentage]]&gt;25%,"high_profit","low_profit")&amp;(IF(Table5[[#This Row],[net_sales]]&gt;1000," high_sales"," low_sales"))</f>
        <v>low_profit high_sales</v>
      </c>
      <c r="R11152" s="3"/>
    </row>
    <row r="11153" spans="1:18" ht="14.25" customHeight="1" x14ac:dyDescent="0.3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Table5[[#This Row],[sales]]-(Table5[[#This Row],[sales]]*Table5[[#This Row],[discount]])</f>
        <v>1191.1460999999999</v>
      </c>
      <c r="O11153" s="6">
        <f>Table5[[#This Row],[profit]]/Table5[[#This Row],[net_sales]]</f>
        <v>0.19817048471216087</v>
      </c>
      <c r="P11153" s="3" t="str">
        <f>IF(Table5[[#This Row],[Profit_Percentage]]&lt;=24.5%,"low","high")</f>
        <v>low</v>
      </c>
      <c r="Q11153" s="3" t="str">
        <f>IF(Table5[[#This Row],[Profit_Percentage]]&gt;25%,"high_profit","low_profit")&amp;(IF(Table5[[#This Row],[net_sales]]&gt;1000," high_sales"," low_sales"))</f>
        <v>low_profit high_sales</v>
      </c>
      <c r="R11153" s="3"/>
    </row>
    <row r="11154" spans="1:18" ht="14.25" customHeight="1" x14ac:dyDescent="0.3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Table5[[#This Row],[sales]]-(Table5[[#This Row],[sales]]*Table5[[#This Row],[discount]])</f>
        <v>2603.6545000000001</v>
      </c>
      <c r="O11154" s="6">
        <f>Table5[[#This Row],[profit]]/Table5[[#This Row],[net_sales]]</f>
        <v>9.922975571451588E-2</v>
      </c>
      <c r="P11154" s="3" t="str">
        <f>IF(Table5[[#This Row],[Profit_Percentage]]&lt;=24.5%,"low","high")</f>
        <v>low</v>
      </c>
      <c r="Q11154" s="3" t="str">
        <f>IF(Table5[[#This Row],[Profit_Percentage]]&gt;25%,"high_profit","low_profit")&amp;(IF(Table5[[#This Row],[net_sales]]&gt;1000," high_sales"," low_sales"))</f>
        <v>low_profit high_sales</v>
      </c>
      <c r="R11154" s="3"/>
    </row>
    <row r="11155" spans="1:18" ht="14.25" customHeight="1" x14ac:dyDescent="0.3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Table5[[#This Row],[sales]]-(Table5[[#This Row],[sales]]*Table5[[#This Row],[discount]])</f>
        <v>3339.44</v>
      </c>
      <c r="O11155" s="6">
        <f>Table5[[#This Row],[profit]]/Table5[[#This Row],[net_sales]]</f>
        <v>0.30193086265960761</v>
      </c>
      <c r="P11155" s="3" t="str">
        <f>IF(Table5[[#This Row],[Profit_Percentage]]&lt;=24.5%,"low","high")</f>
        <v>high</v>
      </c>
      <c r="Q11155" s="3" t="str">
        <f>IF(Table5[[#This Row],[Profit_Percentage]]&gt;25%,"high_profit","low_profit")&amp;(IF(Table5[[#This Row],[net_sales]]&gt;1000," high_sales"," low_sales"))</f>
        <v>high_profit high_sales</v>
      </c>
      <c r="R11155" s="3"/>
    </row>
    <row r="11156" spans="1:18" ht="14.25" customHeight="1" x14ac:dyDescent="0.3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Table5[[#This Row],[sales]]-(Table5[[#This Row],[sales]]*Table5[[#This Row],[discount]])</f>
        <v>787.03200000000004</v>
      </c>
      <c r="O11156" s="6">
        <f>Table5[[#This Row],[profit]]/Table5[[#This Row],[net_sales]]</f>
        <v>0.3043967716687504</v>
      </c>
      <c r="P11156" s="3" t="str">
        <f>IF(Table5[[#This Row],[Profit_Percentage]]&lt;=24.5%,"low","high")</f>
        <v>high</v>
      </c>
      <c r="Q11156" s="3" t="str">
        <f>IF(Table5[[#This Row],[Profit_Percentage]]&gt;25%,"high_profit","low_profit")&amp;(IF(Table5[[#This Row],[net_sales]]&gt;1000," high_sales"," low_sales"))</f>
        <v>high_profit low_sales</v>
      </c>
      <c r="R11156" s="3"/>
    </row>
    <row r="11157" spans="1:18" ht="14.25" customHeight="1" x14ac:dyDescent="0.3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Table5[[#This Row],[sales]]-(Table5[[#This Row],[sales]]*Table5[[#This Row],[discount]])</f>
        <v>3413.9879999999994</v>
      </c>
      <c r="O11157" s="6">
        <f>Table5[[#This Row],[profit]]/Table5[[#This Row],[net_sales]]</f>
        <v>0.20275701027654466</v>
      </c>
      <c r="P11157" s="3" t="str">
        <f>IF(Table5[[#This Row],[Profit_Percentage]]&lt;=24.5%,"low","high")</f>
        <v>low</v>
      </c>
      <c r="Q11157" s="3" t="str">
        <f>IF(Table5[[#This Row],[Profit_Percentage]]&gt;25%,"high_profit","low_profit")&amp;(IF(Table5[[#This Row],[net_sales]]&gt;1000," high_sales"," low_sales"))</f>
        <v>low_profit high_sales</v>
      </c>
      <c r="R11157" s="3"/>
    </row>
    <row r="11158" spans="1:18" ht="14.25" customHeight="1" x14ac:dyDescent="0.3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Table5[[#This Row],[sales]]-(Table5[[#This Row],[sales]]*Table5[[#This Row],[discount]])</f>
        <v>2940.2626</v>
      </c>
      <c r="O11158" s="6">
        <f>Table5[[#This Row],[profit]]/Table5[[#This Row],[net_sales]]</f>
        <v>0.21312382098115998</v>
      </c>
      <c r="P11158" s="3" t="str">
        <f>IF(Table5[[#This Row],[Profit_Percentage]]&lt;=24.5%,"low","high")</f>
        <v>low</v>
      </c>
      <c r="Q11158" s="3" t="str">
        <f>IF(Table5[[#This Row],[Profit_Percentage]]&gt;25%,"high_profit","low_profit")&amp;(IF(Table5[[#This Row],[net_sales]]&gt;1000," high_sales"," low_sales"))</f>
        <v>low_profit high_sales</v>
      </c>
      <c r="R11158" s="3"/>
    </row>
    <row r="11159" spans="1:18" ht="14.25" customHeight="1" x14ac:dyDescent="0.3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Table5[[#This Row],[sales]]-(Table5[[#This Row],[sales]]*Table5[[#This Row],[discount]])</f>
        <v>1111.8705</v>
      </c>
      <c r="O11159" s="6">
        <f>Table5[[#This Row],[profit]]/Table5[[#This Row],[net_sales]]</f>
        <v>0.2308901980941126</v>
      </c>
      <c r="P11159" s="3" t="str">
        <f>IF(Table5[[#This Row],[Profit_Percentage]]&lt;=24.5%,"low","high")</f>
        <v>low</v>
      </c>
      <c r="Q11159" s="3" t="str">
        <f>IF(Table5[[#This Row],[Profit_Percentage]]&gt;25%,"high_profit","low_profit")&amp;(IF(Table5[[#This Row],[net_sales]]&gt;1000," high_sales"," low_sales"))</f>
        <v>low_profit high_sales</v>
      </c>
      <c r="R11159" s="3"/>
    </row>
    <row r="11160" spans="1:18" ht="14.25" customHeight="1" x14ac:dyDescent="0.3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Table5[[#This Row],[sales]]-(Table5[[#This Row],[sales]]*Table5[[#This Row],[discount]])</f>
        <v>1553.8715999999999</v>
      </c>
      <c r="O11160" s="6">
        <f>Table5[[#This Row],[profit]]/Table5[[#This Row],[net_sales]]</f>
        <v>0.11828519164646552</v>
      </c>
      <c r="P11160" s="3" t="str">
        <f>IF(Table5[[#This Row],[Profit_Percentage]]&lt;=24.5%,"low","high")</f>
        <v>low</v>
      </c>
      <c r="Q11160" s="3" t="str">
        <f>IF(Table5[[#This Row],[Profit_Percentage]]&gt;25%,"high_profit","low_profit")&amp;(IF(Table5[[#This Row],[net_sales]]&gt;1000," high_sales"," low_sales"))</f>
        <v>low_profit high_sales</v>
      </c>
      <c r="R11160" s="3"/>
    </row>
    <row r="11161" spans="1:18" ht="14.25" customHeight="1" x14ac:dyDescent="0.3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Table5[[#This Row],[sales]]-(Table5[[#This Row],[sales]]*Table5[[#This Row],[discount]])</f>
        <v>453.30180000000007</v>
      </c>
      <c r="O11161" s="6">
        <f>Table5[[#This Row],[profit]]/Table5[[#This Row],[net_sales]]</f>
        <v>0.29633678930902102</v>
      </c>
      <c r="P11161" s="3" t="str">
        <f>IF(Table5[[#This Row],[Profit_Percentage]]&lt;=24.5%,"low","high")</f>
        <v>high</v>
      </c>
      <c r="Q11161" s="3" t="str">
        <f>IF(Table5[[#This Row],[Profit_Percentage]]&gt;25%,"high_profit","low_profit")&amp;(IF(Table5[[#This Row],[net_sales]]&gt;1000," high_sales"," low_sales"))</f>
        <v>high_profit low_sales</v>
      </c>
      <c r="R11161" s="3"/>
    </row>
    <row r="11162" spans="1:18" ht="14.25" customHeight="1" x14ac:dyDescent="0.3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Table5[[#This Row],[sales]]-(Table5[[#This Row],[sales]]*Table5[[#This Row],[discount]])</f>
        <v>2269.23</v>
      </c>
      <c r="O11162" s="6">
        <f>Table5[[#This Row],[profit]]/Table5[[#This Row],[net_sales]]</f>
        <v>0.27616416141158012</v>
      </c>
      <c r="P11162" s="3" t="str">
        <f>IF(Table5[[#This Row],[Profit_Percentage]]&lt;=24.5%,"low","high")</f>
        <v>high</v>
      </c>
      <c r="Q11162" s="3" t="str">
        <f>IF(Table5[[#This Row],[Profit_Percentage]]&gt;25%,"high_profit","low_profit")&amp;(IF(Table5[[#This Row],[net_sales]]&gt;1000," high_sales"," low_sales"))</f>
        <v>high_profit high_sales</v>
      </c>
      <c r="R11162" s="3"/>
    </row>
    <row r="11163" spans="1:18" ht="14.25" customHeight="1" x14ac:dyDescent="0.3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Table5[[#This Row],[sales]]-(Table5[[#This Row],[sales]]*Table5[[#This Row],[discount]])</f>
        <v>733.94159999999999</v>
      </c>
      <c r="O11163" s="6">
        <f>Table5[[#This Row],[profit]]/Table5[[#This Row],[net_sales]]</f>
        <v>0.26823660084126583</v>
      </c>
      <c r="P11163" s="3" t="str">
        <f>IF(Table5[[#This Row],[Profit_Percentage]]&lt;=24.5%,"low","high")</f>
        <v>high</v>
      </c>
      <c r="Q11163" s="3" t="str">
        <f>IF(Table5[[#This Row],[Profit_Percentage]]&gt;25%,"high_profit","low_profit")&amp;(IF(Table5[[#This Row],[net_sales]]&gt;1000," high_sales"," low_sales"))</f>
        <v>high_profit low_sales</v>
      </c>
      <c r="R11163" s="3"/>
    </row>
    <row r="11164" spans="1:18" ht="14.25" customHeight="1" x14ac:dyDescent="0.3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Table5[[#This Row],[sales]]-(Table5[[#This Row],[sales]]*Table5[[#This Row],[discount]])</f>
        <v>2936.7575999999999</v>
      </c>
      <c r="O11164" s="6">
        <f>Table5[[#This Row],[profit]]/Table5[[#This Row],[net_sales]]</f>
        <v>0.15628800960624059</v>
      </c>
      <c r="P11164" s="3" t="str">
        <f>IF(Table5[[#This Row],[Profit_Percentage]]&lt;=24.5%,"low","high")</f>
        <v>low</v>
      </c>
      <c r="Q11164" s="3" t="str">
        <f>IF(Table5[[#This Row],[Profit_Percentage]]&gt;25%,"high_profit","low_profit")&amp;(IF(Table5[[#This Row],[net_sales]]&gt;1000," high_sales"," low_sales"))</f>
        <v>low_profit high_sales</v>
      </c>
      <c r="R11164" s="3"/>
    </row>
    <row r="11165" spans="1:18" ht="14.25" customHeight="1" x14ac:dyDescent="0.3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Table5[[#This Row],[sales]]-(Table5[[#This Row],[sales]]*Table5[[#This Row],[discount]])</f>
        <v>3044.2582000000002</v>
      </c>
      <c r="O11165" s="6">
        <f>Table5[[#This Row],[profit]]/Table5[[#This Row],[net_sales]]</f>
        <v>0.10696530274600229</v>
      </c>
      <c r="P11165" s="3" t="str">
        <f>IF(Table5[[#This Row],[Profit_Percentage]]&lt;=24.5%,"low","high")</f>
        <v>low</v>
      </c>
      <c r="Q11165" s="3" t="str">
        <f>IF(Table5[[#This Row],[Profit_Percentage]]&gt;25%,"high_profit","low_profit")&amp;(IF(Table5[[#This Row],[net_sales]]&gt;1000," high_sales"," low_sales"))</f>
        <v>low_profit high_sales</v>
      </c>
      <c r="R11165" s="3"/>
    </row>
    <row r="11166" spans="1:18" ht="14.25" customHeight="1" x14ac:dyDescent="0.3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Table5[[#This Row],[sales]]-(Table5[[#This Row],[sales]]*Table5[[#This Row],[discount]])</f>
        <v>2130.4038</v>
      </c>
      <c r="O11166" s="6">
        <f>Table5[[#This Row],[profit]]/Table5[[#This Row],[net_sales]]</f>
        <v>0.16987859296908878</v>
      </c>
      <c r="P11166" s="3" t="str">
        <f>IF(Table5[[#This Row],[Profit_Percentage]]&lt;=24.5%,"low","high")</f>
        <v>low</v>
      </c>
      <c r="Q11166" s="3" t="str">
        <f>IF(Table5[[#This Row],[Profit_Percentage]]&gt;25%,"high_profit","low_profit")&amp;(IF(Table5[[#This Row],[net_sales]]&gt;1000," high_sales"," low_sales"))</f>
        <v>low_profit high_sales</v>
      </c>
      <c r="R11166" s="3"/>
    </row>
    <row r="11167" spans="1:18" ht="14.25" customHeight="1" x14ac:dyDescent="0.3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Table5[[#This Row],[sales]]-(Table5[[#This Row],[sales]]*Table5[[#This Row],[discount]])</f>
        <v>397.38700000000006</v>
      </c>
      <c r="O11167" s="6">
        <f>Table5[[#This Row],[profit]]/Table5[[#This Row],[net_sales]]</f>
        <v>0.1035262854597659</v>
      </c>
      <c r="P11167" s="3" t="str">
        <f>IF(Table5[[#This Row],[Profit_Percentage]]&lt;=24.5%,"low","high")</f>
        <v>low</v>
      </c>
      <c r="Q11167" s="3" t="str">
        <f>IF(Table5[[#This Row],[Profit_Percentage]]&gt;25%,"high_profit","low_profit")&amp;(IF(Table5[[#This Row],[net_sales]]&gt;1000," high_sales"," low_sales"))</f>
        <v>low_profit low_sales</v>
      </c>
      <c r="R11167" s="3"/>
    </row>
    <row r="11168" spans="1:18" ht="14.25" customHeight="1" x14ac:dyDescent="0.3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Table5[[#This Row],[sales]]-(Table5[[#This Row],[sales]]*Table5[[#This Row],[discount]])</f>
        <v>1794.1024000000002</v>
      </c>
      <c r="O11168" s="6">
        <f>Table5[[#This Row],[profit]]/Table5[[#This Row],[net_sales]]</f>
        <v>0.1566632985943277</v>
      </c>
      <c r="P11168" s="3" t="str">
        <f>IF(Table5[[#This Row],[Profit_Percentage]]&lt;=24.5%,"low","high")</f>
        <v>low</v>
      </c>
      <c r="Q11168" s="3" t="str">
        <f>IF(Table5[[#This Row],[Profit_Percentage]]&gt;25%,"high_profit","low_profit")&amp;(IF(Table5[[#This Row],[net_sales]]&gt;1000," high_sales"," low_sales"))</f>
        <v>low_profit high_sales</v>
      </c>
      <c r="R11168" s="3"/>
    </row>
    <row r="11169" spans="1:18" ht="14.25" customHeight="1" x14ac:dyDescent="0.3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Table5[[#This Row],[sales]]-(Table5[[#This Row],[sales]]*Table5[[#This Row],[discount]])</f>
        <v>1077.3335999999999</v>
      </c>
      <c r="O11169" s="6">
        <f>Table5[[#This Row],[profit]]/Table5[[#This Row],[net_sales]]</f>
        <v>0.33656241669247111</v>
      </c>
      <c r="P11169" s="3" t="str">
        <f>IF(Table5[[#This Row],[Profit_Percentage]]&lt;=24.5%,"low","high")</f>
        <v>high</v>
      </c>
      <c r="Q11169" s="3" t="str">
        <f>IF(Table5[[#This Row],[Profit_Percentage]]&gt;25%,"high_profit","low_profit")&amp;(IF(Table5[[#This Row],[net_sales]]&gt;1000," high_sales"," low_sales"))</f>
        <v>high_profit high_sales</v>
      </c>
      <c r="R11169" s="3"/>
    </row>
    <row r="11170" spans="1:18" ht="14.25" customHeight="1" x14ac:dyDescent="0.3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Table5[[#This Row],[sales]]-(Table5[[#This Row],[sales]]*Table5[[#This Row],[discount]])</f>
        <v>2376.6350000000002</v>
      </c>
      <c r="O11170" s="6">
        <f>Table5[[#This Row],[profit]]/Table5[[#This Row],[net_sales]]</f>
        <v>0.56270314962120804</v>
      </c>
      <c r="P11170" s="3" t="str">
        <f>IF(Table5[[#This Row],[Profit_Percentage]]&lt;=24.5%,"low","high")</f>
        <v>high</v>
      </c>
      <c r="Q11170" s="3" t="str">
        <f>IF(Table5[[#This Row],[Profit_Percentage]]&gt;25%,"high_profit","low_profit")&amp;(IF(Table5[[#This Row],[net_sales]]&gt;1000," high_sales"," low_sales"))</f>
        <v>high_profit high_sales</v>
      </c>
      <c r="R11170" s="3"/>
    </row>
    <row r="11171" spans="1:18" ht="14.25" customHeight="1" x14ac:dyDescent="0.3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Table5[[#This Row],[sales]]-(Table5[[#This Row],[sales]]*Table5[[#This Row],[discount]])</f>
        <v>2510.1215999999999</v>
      </c>
      <c r="O11171" s="6">
        <f>Table5[[#This Row],[profit]]/Table5[[#This Row],[net_sales]]</f>
        <v>0.11010621955525979</v>
      </c>
      <c r="P11171" s="3" t="str">
        <f>IF(Table5[[#This Row],[Profit_Percentage]]&lt;=24.5%,"low","high")</f>
        <v>low</v>
      </c>
      <c r="Q11171" s="3" t="str">
        <f>IF(Table5[[#This Row],[Profit_Percentage]]&gt;25%,"high_profit","low_profit")&amp;(IF(Table5[[#This Row],[net_sales]]&gt;1000," high_sales"," low_sales"))</f>
        <v>low_profit high_sales</v>
      </c>
      <c r="R11171" s="3"/>
    </row>
    <row r="11172" spans="1:18" ht="14.25" customHeight="1" x14ac:dyDescent="0.3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Table5[[#This Row],[sales]]-(Table5[[#This Row],[sales]]*Table5[[#This Row],[discount]])</f>
        <v>404.149</v>
      </c>
      <c r="O11172" s="6">
        <f>Table5[[#This Row],[profit]]/Table5[[#This Row],[net_sales]]</f>
        <v>0.20690388940712462</v>
      </c>
      <c r="P11172" s="3" t="str">
        <f>IF(Table5[[#This Row],[Profit_Percentage]]&lt;=24.5%,"low","high")</f>
        <v>low</v>
      </c>
      <c r="Q11172" s="3" t="str">
        <f>IF(Table5[[#This Row],[Profit_Percentage]]&gt;25%,"high_profit","low_profit")&amp;(IF(Table5[[#This Row],[net_sales]]&gt;1000," high_sales"," low_sales"))</f>
        <v>low_profit low_sales</v>
      </c>
      <c r="R11172" s="3"/>
    </row>
    <row r="11173" spans="1:18" ht="14.25" customHeight="1" x14ac:dyDescent="0.3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Table5[[#This Row],[sales]]-(Table5[[#This Row],[sales]]*Table5[[#This Row],[discount]])</f>
        <v>2026.4831999999999</v>
      </c>
      <c r="O11173" s="6">
        <f>Table5[[#This Row],[profit]]/Table5[[#This Row],[net_sales]]</f>
        <v>0.14208358598778417</v>
      </c>
      <c r="P11173" s="3" t="str">
        <f>IF(Table5[[#This Row],[Profit_Percentage]]&lt;=24.5%,"low","high")</f>
        <v>low</v>
      </c>
      <c r="Q11173" s="3" t="str">
        <f>IF(Table5[[#This Row],[Profit_Percentage]]&gt;25%,"high_profit","low_profit")&amp;(IF(Table5[[#This Row],[net_sales]]&gt;1000," high_sales"," low_sales"))</f>
        <v>low_profit high_sales</v>
      </c>
      <c r="R11173" s="3"/>
    </row>
    <row r="11174" spans="1:18" ht="14.25" customHeight="1" x14ac:dyDescent="0.3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Table5[[#This Row],[sales]]-(Table5[[#This Row],[sales]]*Table5[[#This Row],[discount]])</f>
        <v>2664.8044</v>
      </c>
      <c r="O11174" s="6">
        <f>Table5[[#This Row],[profit]]/Table5[[#This Row],[net_sales]]</f>
        <v>0.27090543681179752</v>
      </c>
      <c r="P11174" s="3" t="str">
        <f>IF(Table5[[#This Row],[Profit_Percentage]]&lt;=24.5%,"low","high")</f>
        <v>high</v>
      </c>
      <c r="Q11174" s="3" t="str">
        <f>IF(Table5[[#This Row],[Profit_Percentage]]&gt;25%,"high_profit","low_profit")&amp;(IF(Table5[[#This Row],[net_sales]]&gt;1000," high_sales"," low_sales"))</f>
        <v>high_profit high_sales</v>
      </c>
      <c r="R11174" s="3"/>
    </row>
    <row r="11175" spans="1:18" ht="14.25" customHeight="1" x14ac:dyDescent="0.3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Table5[[#This Row],[sales]]-(Table5[[#This Row],[sales]]*Table5[[#This Row],[discount]])</f>
        <v>824.40780000000007</v>
      </c>
      <c r="O11175" s="6">
        <f>Table5[[#This Row],[profit]]/Table5[[#This Row],[net_sales]]</f>
        <v>0.25658418079013806</v>
      </c>
      <c r="P11175" s="3" t="str">
        <f>IF(Table5[[#This Row],[Profit_Percentage]]&lt;=24.5%,"low","high")</f>
        <v>high</v>
      </c>
      <c r="Q11175" s="3" t="str">
        <f>IF(Table5[[#This Row],[Profit_Percentage]]&gt;25%,"high_profit","low_profit")&amp;(IF(Table5[[#This Row],[net_sales]]&gt;1000," high_sales"," low_sales"))</f>
        <v>high_profit low_sales</v>
      </c>
      <c r="R11175" s="3"/>
    </row>
    <row r="11176" spans="1:18" ht="14.25" customHeight="1" x14ac:dyDescent="0.3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Table5[[#This Row],[sales]]-(Table5[[#This Row],[sales]]*Table5[[#This Row],[discount]])</f>
        <v>1564.2584000000002</v>
      </c>
      <c r="O11176" s="6">
        <f>Table5[[#This Row],[profit]]/Table5[[#This Row],[net_sales]]</f>
        <v>0.37236175301983354</v>
      </c>
      <c r="P11176" s="3" t="str">
        <f>IF(Table5[[#This Row],[Profit_Percentage]]&lt;=24.5%,"low","high")</f>
        <v>high</v>
      </c>
      <c r="Q11176" s="3" t="str">
        <f>IF(Table5[[#This Row],[Profit_Percentage]]&gt;25%,"high_profit","low_profit")&amp;(IF(Table5[[#This Row],[net_sales]]&gt;1000," high_sales"," low_sales"))</f>
        <v>high_profit high_sales</v>
      </c>
      <c r="R11176" s="3"/>
    </row>
    <row r="11177" spans="1:18" ht="14.25" customHeight="1" x14ac:dyDescent="0.3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Table5[[#This Row],[sales]]-(Table5[[#This Row],[sales]]*Table5[[#This Row],[discount]])</f>
        <v>2993.3360000000002</v>
      </c>
      <c r="O11177" s="6">
        <f>Table5[[#This Row],[profit]]/Table5[[#This Row],[net_sales]]</f>
        <v>0.28114785643843526</v>
      </c>
      <c r="P11177" s="3" t="str">
        <f>IF(Table5[[#This Row],[Profit_Percentage]]&lt;=24.5%,"low","high")</f>
        <v>high</v>
      </c>
      <c r="Q11177" s="3" t="str">
        <f>IF(Table5[[#This Row],[Profit_Percentage]]&gt;25%,"high_profit","low_profit")&amp;(IF(Table5[[#This Row],[net_sales]]&gt;1000," high_sales"," low_sales"))</f>
        <v>high_profit high_sales</v>
      </c>
      <c r="R11177" s="3"/>
    </row>
    <row r="11178" spans="1:18" ht="14.25" customHeight="1" x14ac:dyDescent="0.3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Table5[[#This Row],[sales]]-(Table5[[#This Row],[sales]]*Table5[[#This Row],[discount]])</f>
        <v>104.2184</v>
      </c>
      <c r="O11178" s="6">
        <f>Table5[[#This Row],[profit]]/Table5[[#This Row],[net_sales]]</f>
        <v>0.1934399299931682</v>
      </c>
      <c r="P11178" s="3" t="str">
        <f>IF(Table5[[#This Row],[Profit_Percentage]]&lt;=24.5%,"low","high")</f>
        <v>low</v>
      </c>
      <c r="Q11178" s="3" t="str">
        <f>IF(Table5[[#This Row],[Profit_Percentage]]&gt;25%,"high_profit","low_profit")&amp;(IF(Table5[[#This Row],[net_sales]]&gt;1000," high_sales"," low_sales"))</f>
        <v>low_profit low_sales</v>
      </c>
      <c r="R11178" s="3"/>
    </row>
    <row r="11179" spans="1:18" ht="14.25" customHeight="1" x14ac:dyDescent="0.3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Table5[[#This Row],[sales]]-(Table5[[#This Row],[sales]]*Table5[[#This Row],[discount]])</f>
        <v>137.91149999999999</v>
      </c>
      <c r="O11179" s="6">
        <f>Table5[[#This Row],[profit]]/Table5[[#This Row],[net_sales]]</f>
        <v>0.28496535821885777</v>
      </c>
      <c r="P11179" s="3" t="str">
        <f>IF(Table5[[#This Row],[Profit_Percentage]]&lt;=24.5%,"low","high")</f>
        <v>high</v>
      </c>
      <c r="Q11179" s="3" t="str">
        <f>IF(Table5[[#This Row],[Profit_Percentage]]&gt;25%,"high_profit","low_profit")&amp;(IF(Table5[[#This Row],[net_sales]]&gt;1000," high_sales"," low_sales"))</f>
        <v>high_profit low_sales</v>
      </c>
      <c r="R11179" s="3"/>
    </row>
    <row r="11180" spans="1:18" ht="14.25" customHeight="1" x14ac:dyDescent="0.3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Table5[[#This Row],[sales]]-(Table5[[#This Row],[sales]]*Table5[[#This Row],[discount]])</f>
        <v>3280.1952000000001</v>
      </c>
      <c r="O11180" s="6">
        <f>Table5[[#This Row],[profit]]/Table5[[#This Row],[net_sales]]</f>
        <v>0.2648775292397233</v>
      </c>
      <c r="P11180" s="3" t="str">
        <f>IF(Table5[[#This Row],[Profit_Percentage]]&lt;=24.5%,"low","high")</f>
        <v>high</v>
      </c>
      <c r="Q11180" s="3" t="str">
        <f>IF(Table5[[#This Row],[Profit_Percentage]]&gt;25%,"high_profit","low_profit")&amp;(IF(Table5[[#This Row],[net_sales]]&gt;1000," high_sales"," low_sales"))</f>
        <v>high_profit high_sales</v>
      </c>
      <c r="R11180" s="3"/>
    </row>
    <row r="11181" spans="1:18" ht="14.25" customHeight="1" x14ac:dyDescent="0.3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Table5[[#This Row],[sales]]-(Table5[[#This Row],[sales]]*Table5[[#This Row],[discount]])</f>
        <v>3506.9951999999998</v>
      </c>
      <c r="O11181" s="6">
        <f>Table5[[#This Row],[profit]]/Table5[[#This Row],[net_sales]]</f>
        <v>0.24360740499445224</v>
      </c>
      <c r="P11181" s="3" t="str">
        <f>IF(Table5[[#This Row],[Profit_Percentage]]&lt;=24.5%,"low","high")</f>
        <v>low</v>
      </c>
      <c r="Q11181" s="3" t="str">
        <f>IF(Table5[[#This Row],[Profit_Percentage]]&gt;25%,"high_profit","low_profit")&amp;(IF(Table5[[#This Row],[net_sales]]&gt;1000," high_sales"," low_sales"))</f>
        <v>low_profit high_sales</v>
      </c>
      <c r="R11181" s="3"/>
    </row>
    <row r="11182" spans="1:18" ht="14.25" customHeight="1" x14ac:dyDescent="0.3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Table5[[#This Row],[sales]]-(Table5[[#This Row],[sales]]*Table5[[#This Row],[discount]])</f>
        <v>3353.3604000000005</v>
      </c>
      <c r="O11182" s="6">
        <f>Table5[[#This Row],[profit]]/Table5[[#This Row],[net_sales]]</f>
        <v>0.31737119577126272</v>
      </c>
      <c r="P11182" s="3" t="str">
        <f>IF(Table5[[#This Row],[Profit_Percentage]]&lt;=24.5%,"low","high")</f>
        <v>high</v>
      </c>
      <c r="Q11182" s="3" t="str">
        <f>IF(Table5[[#This Row],[Profit_Percentage]]&gt;25%,"high_profit","low_profit")&amp;(IF(Table5[[#This Row],[net_sales]]&gt;1000," high_sales"," low_sales"))</f>
        <v>high_profit high_sales</v>
      </c>
      <c r="R11182" s="3"/>
    </row>
    <row r="11183" spans="1:18" ht="14.25" customHeight="1" x14ac:dyDescent="0.3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Table5[[#This Row],[sales]]-(Table5[[#This Row],[sales]]*Table5[[#This Row],[discount]])</f>
        <v>2058.04</v>
      </c>
      <c r="O11183" s="6">
        <f>Table5[[#This Row],[profit]]/Table5[[#This Row],[net_sales]]</f>
        <v>7.3764358321509793E-2</v>
      </c>
      <c r="P11183" s="3" t="str">
        <f>IF(Table5[[#This Row],[Profit_Percentage]]&lt;=24.5%,"low","high")</f>
        <v>low</v>
      </c>
      <c r="Q11183" s="3" t="str">
        <f>IF(Table5[[#This Row],[Profit_Percentage]]&gt;25%,"high_profit","low_profit")&amp;(IF(Table5[[#This Row],[net_sales]]&gt;1000," high_sales"," low_sales"))</f>
        <v>low_profit high_sales</v>
      </c>
      <c r="R11183" s="3"/>
    </row>
    <row r="11184" spans="1:18" ht="14.25" customHeight="1" x14ac:dyDescent="0.3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Table5[[#This Row],[sales]]-(Table5[[#This Row],[sales]]*Table5[[#This Row],[discount]])</f>
        <v>1909.4145000000001</v>
      </c>
      <c r="O11184" s="6">
        <f>Table5[[#This Row],[profit]]/Table5[[#This Row],[net_sales]]</f>
        <v>0.24412195466201811</v>
      </c>
      <c r="P11184" s="3" t="str">
        <f>IF(Table5[[#This Row],[Profit_Percentage]]&lt;=24.5%,"low","high")</f>
        <v>low</v>
      </c>
      <c r="Q11184" s="3" t="str">
        <f>IF(Table5[[#This Row],[Profit_Percentage]]&gt;25%,"high_profit","low_profit")&amp;(IF(Table5[[#This Row],[net_sales]]&gt;1000," high_sales"," low_sales"))</f>
        <v>low_profit high_sales</v>
      </c>
      <c r="R11184" s="3"/>
    </row>
    <row r="11185" spans="1:18" ht="14.25" customHeight="1" x14ac:dyDescent="0.3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Table5[[#This Row],[sales]]-(Table5[[#This Row],[sales]]*Table5[[#This Row],[discount]])</f>
        <v>1487.498</v>
      </c>
      <c r="O11185" s="6">
        <f>Table5[[#This Row],[profit]]/Table5[[#This Row],[net_sales]]</f>
        <v>0.30332813892859012</v>
      </c>
      <c r="P11185" s="3" t="str">
        <f>IF(Table5[[#This Row],[Profit_Percentage]]&lt;=24.5%,"low","high")</f>
        <v>high</v>
      </c>
      <c r="Q11185" s="3" t="str">
        <f>IF(Table5[[#This Row],[Profit_Percentage]]&gt;25%,"high_profit","low_profit")&amp;(IF(Table5[[#This Row],[net_sales]]&gt;1000," high_sales"," low_sales"))</f>
        <v>high_profit high_sales</v>
      </c>
      <c r="R11185" s="3"/>
    </row>
    <row r="11186" spans="1:18" ht="14.25" customHeight="1" x14ac:dyDescent="0.3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Table5[[#This Row],[sales]]-(Table5[[#This Row],[sales]]*Table5[[#This Row],[discount]])</f>
        <v>2286.54</v>
      </c>
      <c r="O11186" s="6">
        <f>Table5[[#This Row],[profit]]/Table5[[#This Row],[net_sales]]</f>
        <v>0.23204492377128763</v>
      </c>
      <c r="P11186" s="3" t="str">
        <f>IF(Table5[[#This Row],[Profit_Percentage]]&lt;=24.5%,"low","high")</f>
        <v>low</v>
      </c>
      <c r="Q11186" s="3" t="str">
        <f>IF(Table5[[#This Row],[Profit_Percentage]]&gt;25%,"high_profit","low_profit")&amp;(IF(Table5[[#This Row],[net_sales]]&gt;1000," high_sales"," low_sales"))</f>
        <v>low_profit high_sales</v>
      </c>
      <c r="R11186" s="3"/>
    </row>
    <row r="11187" spans="1:18" ht="14.25" customHeight="1" x14ac:dyDescent="0.3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Table5[[#This Row],[sales]]-(Table5[[#This Row],[sales]]*Table5[[#This Row],[discount]])</f>
        <v>2138.9675999999999</v>
      </c>
      <c r="O11187" s="6">
        <f>Table5[[#This Row],[profit]]/Table5[[#This Row],[net_sales]]</f>
        <v>0.13701002296621978</v>
      </c>
      <c r="P11187" s="3" t="str">
        <f>IF(Table5[[#This Row],[Profit_Percentage]]&lt;=24.5%,"low","high")</f>
        <v>low</v>
      </c>
      <c r="Q11187" s="3" t="str">
        <f>IF(Table5[[#This Row],[Profit_Percentage]]&gt;25%,"high_profit","low_profit")&amp;(IF(Table5[[#This Row],[net_sales]]&gt;1000," high_sales"," low_sales"))</f>
        <v>low_profit high_sales</v>
      </c>
      <c r="R11187" s="3"/>
    </row>
    <row r="11188" spans="1:18" ht="14.25" customHeight="1" x14ac:dyDescent="0.3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Table5[[#This Row],[sales]]-(Table5[[#This Row],[sales]]*Table5[[#This Row],[discount]])</f>
        <v>988.25040000000013</v>
      </c>
      <c r="O11188" s="6">
        <f>Table5[[#This Row],[profit]]/Table5[[#This Row],[net_sales]]</f>
        <v>0.18882866123808298</v>
      </c>
      <c r="P11188" s="3" t="str">
        <f>IF(Table5[[#This Row],[Profit_Percentage]]&lt;=24.5%,"low","high")</f>
        <v>low</v>
      </c>
      <c r="Q11188" s="3" t="str">
        <f>IF(Table5[[#This Row],[Profit_Percentage]]&gt;25%,"high_profit","low_profit")&amp;(IF(Table5[[#This Row],[net_sales]]&gt;1000," high_sales"," low_sales"))</f>
        <v>low_profit low_sales</v>
      </c>
      <c r="R11188" s="3"/>
    </row>
    <row r="11189" spans="1:18" ht="14.25" customHeight="1" x14ac:dyDescent="0.3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Table5[[#This Row],[sales]]-(Table5[[#This Row],[sales]]*Table5[[#This Row],[discount]])</f>
        <v>1564.3296</v>
      </c>
      <c r="O11189" s="6">
        <f>Table5[[#This Row],[profit]]/Table5[[#This Row],[net_sales]]</f>
        <v>0.22993236208021633</v>
      </c>
      <c r="P11189" s="3" t="str">
        <f>IF(Table5[[#This Row],[Profit_Percentage]]&lt;=24.5%,"low","high")</f>
        <v>low</v>
      </c>
      <c r="Q11189" s="3" t="str">
        <f>IF(Table5[[#This Row],[Profit_Percentage]]&gt;25%,"high_profit","low_profit")&amp;(IF(Table5[[#This Row],[net_sales]]&gt;1000," high_sales"," low_sales"))</f>
        <v>low_profit high_sales</v>
      </c>
      <c r="R11189" s="3"/>
    </row>
    <row r="11190" spans="1:18" ht="14.25" customHeight="1" x14ac:dyDescent="0.3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Table5[[#This Row],[sales]]-(Table5[[#This Row],[sales]]*Table5[[#This Row],[discount]])</f>
        <v>2456.7808</v>
      </c>
      <c r="O11190" s="6">
        <f>Table5[[#This Row],[profit]]/Table5[[#This Row],[net_sales]]</f>
        <v>0.35240018157094033</v>
      </c>
      <c r="P11190" s="3" t="str">
        <f>IF(Table5[[#This Row],[Profit_Percentage]]&lt;=24.5%,"low","high")</f>
        <v>high</v>
      </c>
      <c r="Q11190" s="3" t="str">
        <f>IF(Table5[[#This Row],[Profit_Percentage]]&gt;25%,"high_profit","low_profit")&amp;(IF(Table5[[#This Row],[net_sales]]&gt;1000," high_sales"," low_sales"))</f>
        <v>high_profit high_sales</v>
      </c>
      <c r="R11190" s="3"/>
    </row>
    <row r="11191" spans="1:18" ht="14.25" customHeight="1" x14ac:dyDescent="0.3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Table5[[#This Row],[sales]]-(Table5[[#This Row],[sales]]*Table5[[#This Row],[discount]])</f>
        <v>1876.6413</v>
      </c>
      <c r="O11191" s="6">
        <f>Table5[[#This Row],[profit]]/Table5[[#This Row],[net_sales]]</f>
        <v>0.26979583152091985</v>
      </c>
      <c r="P11191" s="3" t="str">
        <f>IF(Table5[[#This Row],[Profit_Percentage]]&lt;=24.5%,"low","high")</f>
        <v>high</v>
      </c>
      <c r="Q11191" s="3" t="str">
        <f>IF(Table5[[#This Row],[Profit_Percentage]]&gt;25%,"high_profit","low_profit")&amp;(IF(Table5[[#This Row],[net_sales]]&gt;1000," high_sales"," low_sales"))</f>
        <v>high_profit high_sales</v>
      </c>
      <c r="R11191" s="3"/>
    </row>
    <row r="11192" spans="1:18" ht="14.25" customHeight="1" x14ac:dyDescent="0.3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Table5[[#This Row],[sales]]-(Table5[[#This Row],[sales]]*Table5[[#This Row],[discount]])</f>
        <v>336.44640000000004</v>
      </c>
      <c r="O11192" s="6">
        <f>Table5[[#This Row],[profit]]/Table5[[#This Row],[net_sales]]</f>
        <v>0.50221967005739987</v>
      </c>
      <c r="P11192" s="3" t="str">
        <f>IF(Table5[[#This Row],[Profit_Percentage]]&lt;=24.5%,"low","high")</f>
        <v>high</v>
      </c>
      <c r="Q11192" s="3" t="str">
        <f>IF(Table5[[#This Row],[Profit_Percentage]]&gt;25%,"high_profit","low_profit")&amp;(IF(Table5[[#This Row],[net_sales]]&gt;1000," high_sales"," low_sales"))</f>
        <v>high_profit low_sales</v>
      </c>
      <c r="R11192" s="3"/>
    </row>
    <row r="11193" spans="1:18" ht="14.25" customHeight="1" x14ac:dyDescent="0.3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Table5[[#This Row],[sales]]-(Table5[[#This Row],[sales]]*Table5[[#This Row],[discount]])</f>
        <v>730.72479999999996</v>
      </c>
      <c r="O11193" s="6">
        <f>Table5[[#This Row],[profit]]/Table5[[#This Row],[net_sales]]</f>
        <v>0.11249104998215471</v>
      </c>
      <c r="P11193" s="3" t="str">
        <f>IF(Table5[[#This Row],[Profit_Percentage]]&lt;=24.5%,"low","high")</f>
        <v>low</v>
      </c>
      <c r="Q11193" s="3" t="str">
        <f>IF(Table5[[#This Row],[Profit_Percentage]]&gt;25%,"high_profit","low_profit")&amp;(IF(Table5[[#This Row],[net_sales]]&gt;1000," high_sales"," low_sales"))</f>
        <v>low_profit low_sales</v>
      </c>
      <c r="R11193" s="3"/>
    </row>
    <row r="11194" spans="1:18" ht="14.25" customHeight="1" x14ac:dyDescent="0.3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Table5[[#This Row],[sales]]-(Table5[[#This Row],[sales]]*Table5[[#This Row],[discount]])</f>
        <v>2647.9146000000001</v>
      </c>
      <c r="O11194" s="6">
        <f>Table5[[#This Row],[profit]]/Table5[[#This Row],[net_sales]]</f>
        <v>0.31230614461659756</v>
      </c>
      <c r="P11194" s="3" t="str">
        <f>IF(Table5[[#This Row],[Profit_Percentage]]&lt;=24.5%,"low","high")</f>
        <v>high</v>
      </c>
      <c r="Q11194" s="3" t="str">
        <f>IF(Table5[[#This Row],[Profit_Percentage]]&gt;25%,"high_profit","low_profit")&amp;(IF(Table5[[#This Row],[net_sales]]&gt;1000," high_sales"," low_sales"))</f>
        <v>high_profit high_sales</v>
      </c>
      <c r="R11194" s="3"/>
    </row>
    <row r="11195" spans="1:18" ht="14.25" customHeight="1" x14ac:dyDescent="0.3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Table5[[#This Row],[sales]]-(Table5[[#This Row],[sales]]*Table5[[#This Row],[discount]])</f>
        <v>2846.6598000000004</v>
      </c>
      <c r="O11195" s="6">
        <f>Table5[[#This Row],[profit]]/Table5[[#This Row],[net_sales]]</f>
        <v>0.41352675862426552</v>
      </c>
      <c r="P11195" s="3" t="str">
        <f>IF(Table5[[#This Row],[Profit_Percentage]]&lt;=24.5%,"low","high")</f>
        <v>high</v>
      </c>
      <c r="Q11195" s="3" t="str">
        <f>IF(Table5[[#This Row],[Profit_Percentage]]&gt;25%,"high_profit","low_profit")&amp;(IF(Table5[[#This Row],[net_sales]]&gt;1000," high_sales"," low_sales"))</f>
        <v>high_profit high_sales</v>
      </c>
      <c r="R11195" s="3"/>
    </row>
    <row r="11196" spans="1:18" ht="14.25" customHeight="1" x14ac:dyDescent="0.3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Table5[[#This Row],[sales]]-(Table5[[#This Row],[sales]]*Table5[[#This Row],[discount]])</f>
        <v>1273.7404999999999</v>
      </c>
      <c r="O11196" s="6">
        <f>Table5[[#This Row],[profit]]/Table5[[#This Row],[net_sales]]</f>
        <v>0.15080779797768856</v>
      </c>
      <c r="P11196" s="3" t="str">
        <f>IF(Table5[[#This Row],[Profit_Percentage]]&lt;=24.5%,"low","high")</f>
        <v>low</v>
      </c>
      <c r="Q11196" s="3" t="str">
        <f>IF(Table5[[#This Row],[Profit_Percentage]]&gt;25%,"high_profit","low_profit")&amp;(IF(Table5[[#This Row],[net_sales]]&gt;1000," high_sales"," low_sales"))</f>
        <v>low_profit high_sales</v>
      </c>
      <c r="R11196" s="3"/>
    </row>
    <row r="11197" spans="1:18" ht="14.25" customHeight="1" x14ac:dyDescent="0.3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Table5[[#This Row],[sales]]-(Table5[[#This Row],[sales]]*Table5[[#This Row],[discount]])</f>
        <v>1575.9236000000001</v>
      </c>
      <c r="O11197" s="6">
        <f>Table5[[#This Row],[profit]]/Table5[[#This Row],[net_sales]]</f>
        <v>7.7008809310299048E-2</v>
      </c>
      <c r="P11197" s="3" t="str">
        <f>IF(Table5[[#This Row],[Profit_Percentage]]&lt;=24.5%,"low","high")</f>
        <v>low</v>
      </c>
      <c r="Q11197" s="3" t="str">
        <f>IF(Table5[[#This Row],[Profit_Percentage]]&gt;25%,"high_profit","low_profit")&amp;(IF(Table5[[#This Row],[net_sales]]&gt;1000," high_sales"," low_sales"))</f>
        <v>low_profit high_sales</v>
      </c>
      <c r="R11197" s="3"/>
    </row>
    <row r="11198" spans="1:18" ht="14.25" customHeight="1" x14ac:dyDescent="0.3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Table5[[#This Row],[sales]]-(Table5[[#This Row],[sales]]*Table5[[#This Row],[discount]])</f>
        <v>454.2047</v>
      </c>
      <c r="O11198" s="6">
        <f>Table5[[#This Row],[profit]]/Table5[[#This Row],[net_sales]]</f>
        <v>0.20688909648006723</v>
      </c>
      <c r="P11198" s="3" t="str">
        <f>IF(Table5[[#This Row],[Profit_Percentage]]&lt;=24.5%,"low","high")</f>
        <v>low</v>
      </c>
      <c r="Q11198" s="3" t="str">
        <f>IF(Table5[[#This Row],[Profit_Percentage]]&gt;25%,"high_profit","low_profit")&amp;(IF(Table5[[#This Row],[net_sales]]&gt;1000," high_sales"," low_sales"))</f>
        <v>low_profit low_sales</v>
      </c>
      <c r="R11198" s="3"/>
    </row>
    <row r="11199" spans="1:18" ht="14.25" customHeight="1" x14ac:dyDescent="0.3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Table5[[#This Row],[sales]]-(Table5[[#This Row],[sales]]*Table5[[#This Row],[discount]])</f>
        <v>1154.5907999999999</v>
      </c>
      <c r="O11199" s="6">
        <f>Table5[[#This Row],[profit]]/Table5[[#This Row],[net_sales]]</f>
        <v>5.6219051806059774E-2</v>
      </c>
      <c r="P11199" s="3" t="str">
        <f>IF(Table5[[#This Row],[Profit_Percentage]]&lt;=24.5%,"low","high")</f>
        <v>low</v>
      </c>
      <c r="Q11199" s="3" t="str">
        <f>IF(Table5[[#This Row],[Profit_Percentage]]&gt;25%,"high_profit","low_profit")&amp;(IF(Table5[[#This Row],[net_sales]]&gt;1000," high_sales"," low_sales"))</f>
        <v>low_profit high_sales</v>
      </c>
      <c r="R11199" s="3"/>
    </row>
    <row r="11200" spans="1:18" ht="14.25" customHeight="1" x14ac:dyDescent="0.3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Table5[[#This Row],[sales]]-(Table5[[#This Row],[sales]]*Table5[[#This Row],[discount]])</f>
        <v>2137.0762</v>
      </c>
      <c r="O11200" s="6">
        <f>Table5[[#This Row],[profit]]/Table5[[#This Row],[net_sales]]</f>
        <v>0.16791633354018917</v>
      </c>
      <c r="P11200" s="3" t="str">
        <f>IF(Table5[[#This Row],[Profit_Percentage]]&lt;=24.5%,"low","high")</f>
        <v>low</v>
      </c>
      <c r="Q11200" s="3" t="str">
        <f>IF(Table5[[#This Row],[Profit_Percentage]]&gt;25%,"high_profit","low_profit")&amp;(IF(Table5[[#This Row],[net_sales]]&gt;1000," high_sales"," low_sales"))</f>
        <v>low_profit high_sales</v>
      </c>
      <c r="R11200" s="3"/>
    </row>
    <row r="11201" spans="1:18" ht="14.25" customHeight="1" x14ac:dyDescent="0.3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Table5[[#This Row],[sales]]-(Table5[[#This Row],[sales]]*Table5[[#This Row],[discount]])</f>
        <v>1359.0941</v>
      </c>
      <c r="O11201" s="6">
        <f>Table5[[#This Row],[profit]]/Table5[[#This Row],[net_sales]]</f>
        <v>6.6971080221744764E-2</v>
      </c>
      <c r="P11201" s="3" t="str">
        <f>IF(Table5[[#This Row],[Profit_Percentage]]&lt;=24.5%,"low","high")</f>
        <v>low</v>
      </c>
      <c r="Q11201" s="3" t="str">
        <f>IF(Table5[[#This Row],[Profit_Percentage]]&gt;25%,"high_profit","low_profit")&amp;(IF(Table5[[#This Row],[net_sales]]&gt;1000," high_sales"," low_sales"))</f>
        <v>low_profit high_sales</v>
      </c>
      <c r="R11201" s="3"/>
    </row>
    <row r="11202" spans="1:18" ht="14.25" customHeight="1" x14ac:dyDescent="0.3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Table5[[#This Row],[sales]]-(Table5[[#This Row],[sales]]*Table5[[#This Row],[discount]])</f>
        <v>2334.4067999999997</v>
      </c>
      <c r="O11202" s="6">
        <f>Table5[[#This Row],[profit]]/Table5[[#This Row],[net_sales]]</f>
        <v>0.36041276096351332</v>
      </c>
      <c r="P11202" s="3" t="str">
        <f>IF(Table5[[#This Row],[Profit_Percentage]]&lt;=24.5%,"low","high")</f>
        <v>high</v>
      </c>
      <c r="Q11202" s="3" t="str">
        <f>IF(Table5[[#This Row],[Profit_Percentage]]&gt;25%,"high_profit","low_profit")&amp;(IF(Table5[[#This Row],[net_sales]]&gt;1000," high_sales"," low_sales"))</f>
        <v>high_profit high_sales</v>
      </c>
      <c r="R11202" s="3"/>
    </row>
    <row r="11203" spans="1:18" ht="14.25" customHeight="1" x14ac:dyDescent="0.3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Table5[[#This Row],[sales]]-(Table5[[#This Row],[sales]]*Table5[[#This Row],[discount]])</f>
        <v>1668.6306</v>
      </c>
      <c r="O11203" s="6">
        <f>Table5[[#This Row],[profit]]/Table5[[#This Row],[net_sales]]</f>
        <v>0.4510345189642333</v>
      </c>
      <c r="P11203" s="3" t="str">
        <f>IF(Table5[[#This Row],[Profit_Percentage]]&lt;=24.5%,"low","high")</f>
        <v>high</v>
      </c>
      <c r="Q11203" s="3" t="str">
        <f>IF(Table5[[#This Row],[Profit_Percentage]]&gt;25%,"high_profit","low_profit")&amp;(IF(Table5[[#This Row],[net_sales]]&gt;1000," high_sales"," low_sales"))</f>
        <v>high_profit high_sales</v>
      </c>
      <c r="R11203" s="3"/>
    </row>
    <row r="11204" spans="1:18" ht="14.25" customHeight="1" x14ac:dyDescent="0.3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Table5[[#This Row],[sales]]-(Table5[[#This Row],[sales]]*Table5[[#This Row],[discount]])</f>
        <v>2642.7264000000005</v>
      </c>
      <c r="O11204" s="6">
        <f>Table5[[#This Row],[profit]]/Table5[[#This Row],[net_sales]]</f>
        <v>0.20344141565316784</v>
      </c>
      <c r="P11204" s="3" t="str">
        <f>IF(Table5[[#This Row],[Profit_Percentage]]&lt;=24.5%,"low","high")</f>
        <v>low</v>
      </c>
      <c r="Q11204" s="3" t="str">
        <f>IF(Table5[[#This Row],[Profit_Percentage]]&gt;25%,"high_profit","low_profit")&amp;(IF(Table5[[#This Row],[net_sales]]&gt;1000," high_sales"," low_sales"))</f>
        <v>low_profit high_sales</v>
      </c>
      <c r="R11204" s="3"/>
    </row>
    <row r="11205" spans="1:18" ht="14.25" customHeight="1" x14ac:dyDescent="0.3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Table5[[#This Row],[sales]]-(Table5[[#This Row],[sales]]*Table5[[#This Row],[discount]])</f>
        <v>2883.6343000000002</v>
      </c>
      <c r="O11205" s="6">
        <f>Table5[[#This Row],[profit]]/Table5[[#This Row],[net_sales]]</f>
        <v>0.24923756802310196</v>
      </c>
      <c r="P11205" s="3" t="str">
        <f>IF(Table5[[#This Row],[Profit_Percentage]]&lt;=24.5%,"low","high")</f>
        <v>high</v>
      </c>
      <c r="Q11205" s="3" t="str">
        <f>IF(Table5[[#This Row],[Profit_Percentage]]&gt;25%,"high_profit","low_profit")&amp;(IF(Table5[[#This Row],[net_sales]]&gt;1000," high_sales"," low_sales"))</f>
        <v>low_profit high_sales</v>
      </c>
      <c r="R11205" s="3"/>
    </row>
    <row r="11206" spans="1:18" ht="14.25" customHeight="1" x14ac:dyDescent="0.3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Table5[[#This Row],[sales]]-(Table5[[#This Row],[sales]]*Table5[[#This Row],[discount]])</f>
        <v>378.39880000000005</v>
      </c>
      <c r="O11206" s="6">
        <f>Table5[[#This Row],[profit]]/Table5[[#This Row],[net_sales]]</f>
        <v>0.49320980933343334</v>
      </c>
      <c r="P11206" s="3" t="str">
        <f>IF(Table5[[#This Row],[Profit_Percentage]]&lt;=24.5%,"low","high")</f>
        <v>high</v>
      </c>
      <c r="Q11206" s="3" t="str">
        <f>IF(Table5[[#This Row],[Profit_Percentage]]&gt;25%,"high_profit","low_profit")&amp;(IF(Table5[[#This Row],[net_sales]]&gt;1000," high_sales"," low_sales"))</f>
        <v>high_profit low_sales</v>
      </c>
      <c r="R11206" s="3"/>
    </row>
    <row r="11207" spans="1:18" ht="14.25" customHeight="1" x14ac:dyDescent="0.3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Table5[[#This Row],[sales]]-(Table5[[#This Row],[sales]]*Table5[[#This Row],[discount]])</f>
        <v>549.59580000000005</v>
      </c>
      <c r="O11207" s="6">
        <f>Table5[[#This Row],[profit]]/Table5[[#This Row],[net_sales]]</f>
        <v>0.14823621286771113</v>
      </c>
      <c r="P11207" s="3" t="str">
        <f>IF(Table5[[#This Row],[Profit_Percentage]]&lt;=24.5%,"low","high")</f>
        <v>low</v>
      </c>
      <c r="Q11207" s="3" t="str">
        <f>IF(Table5[[#This Row],[Profit_Percentage]]&gt;25%,"high_profit","low_profit")&amp;(IF(Table5[[#This Row],[net_sales]]&gt;1000," high_sales"," low_sales"))</f>
        <v>low_profit low_sales</v>
      </c>
      <c r="R11207" s="3"/>
    </row>
    <row r="11208" spans="1:18" ht="14.25" customHeight="1" x14ac:dyDescent="0.3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Table5[[#This Row],[sales]]-(Table5[[#This Row],[sales]]*Table5[[#This Row],[discount]])</f>
        <v>2289.2268000000004</v>
      </c>
      <c r="O11208" s="6">
        <f>Table5[[#This Row],[profit]]/Table5[[#This Row],[net_sales]]</f>
        <v>0.44463047523294758</v>
      </c>
      <c r="P11208" s="3" t="str">
        <f>IF(Table5[[#This Row],[Profit_Percentage]]&lt;=24.5%,"low","high")</f>
        <v>high</v>
      </c>
      <c r="Q11208" s="3" t="str">
        <f>IF(Table5[[#This Row],[Profit_Percentage]]&gt;25%,"high_profit","low_profit")&amp;(IF(Table5[[#This Row],[net_sales]]&gt;1000," high_sales"," low_sales"))</f>
        <v>high_profit high_sales</v>
      </c>
      <c r="R11208" s="3"/>
    </row>
    <row r="11209" spans="1:18" ht="14.25" customHeight="1" x14ac:dyDescent="0.3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Table5[[#This Row],[sales]]-(Table5[[#This Row],[sales]]*Table5[[#This Row],[discount]])</f>
        <v>2222.4294</v>
      </c>
      <c r="O11209" s="6">
        <f>Table5[[#This Row],[profit]]/Table5[[#This Row],[net_sales]]</f>
        <v>0.50689574210996302</v>
      </c>
      <c r="P11209" s="3" t="str">
        <f>IF(Table5[[#This Row],[Profit_Percentage]]&lt;=24.5%,"low","high")</f>
        <v>high</v>
      </c>
      <c r="Q11209" s="3" t="str">
        <f>IF(Table5[[#This Row],[Profit_Percentage]]&gt;25%,"high_profit","low_profit")&amp;(IF(Table5[[#This Row],[net_sales]]&gt;1000," high_sales"," low_sales"))</f>
        <v>high_profit high_sales</v>
      </c>
      <c r="R11209" s="3"/>
    </row>
    <row r="11210" spans="1:18" ht="14.25" customHeight="1" x14ac:dyDescent="0.3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Table5[[#This Row],[sales]]-(Table5[[#This Row],[sales]]*Table5[[#This Row],[discount]])</f>
        <v>1914.232</v>
      </c>
      <c r="O11210" s="6">
        <f>Table5[[#This Row],[profit]]/Table5[[#This Row],[net_sales]]</f>
        <v>0.27707195366078929</v>
      </c>
      <c r="P11210" s="3" t="str">
        <f>IF(Table5[[#This Row],[Profit_Percentage]]&lt;=24.5%,"low","high")</f>
        <v>high</v>
      </c>
      <c r="Q11210" s="3" t="str">
        <f>IF(Table5[[#This Row],[Profit_Percentage]]&gt;25%,"high_profit","low_profit")&amp;(IF(Table5[[#This Row],[net_sales]]&gt;1000," high_sales"," low_sales"))</f>
        <v>high_profit high_sales</v>
      </c>
      <c r="R11210" s="3"/>
    </row>
    <row r="11211" spans="1:18" ht="14.25" customHeight="1" x14ac:dyDescent="0.3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Table5[[#This Row],[sales]]-(Table5[[#This Row],[sales]]*Table5[[#This Row],[discount]])</f>
        <v>679.67759999999998</v>
      </c>
      <c r="O11211" s="6">
        <f>Table5[[#This Row],[profit]]/Table5[[#This Row],[net_sales]]</f>
        <v>0.23918693215724632</v>
      </c>
      <c r="P11211" s="3" t="str">
        <f>IF(Table5[[#This Row],[Profit_Percentage]]&lt;=24.5%,"low","high")</f>
        <v>low</v>
      </c>
      <c r="Q11211" s="3" t="str">
        <f>IF(Table5[[#This Row],[Profit_Percentage]]&gt;25%,"high_profit","low_profit")&amp;(IF(Table5[[#This Row],[net_sales]]&gt;1000," high_sales"," low_sales"))</f>
        <v>low_profit low_sales</v>
      </c>
      <c r="R11211" s="3"/>
    </row>
    <row r="11212" spans="1:18" ht="14.25" customHeight="1" x14ac:dyDescent="0.3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Table5[[#This Row],[sales]]-(Table5[[#This Row],[sales]]*Table5[[#This Row],[discount]])</f>
        <v>4322.8992000000007</v>
      </c>
      <c r="O11212" s="6">
        <f>Table5[[#This Row],[profit]]/Table5[[#This Row],[net_sales]]</f>
        <v>7.9930154281645044E-2</v>
      </c>
      <c r="P11212" s="3" t="str">
        <f>IF(Table5[[#This Row],[Profit_Percentage]]&lt;=24.5%,"low","high")</f>
        <v>low</v>
      </c>
      <c r="Q11212" s="3" t="str">
        <f>IF(Table5[[#This Row],[Profit_Percentage]]&gt;25%,"high_profit","low_profit")&amp;(IF(Table5[[#This Row],[net_sales]]&gt;1000," high_sales"," low_sales"))</f>
        <v>low_profit high_sales</v>
      </c>
      <c r="R11212" s="3"/>
    </row>
    <row r="11213" spans="1:18" ht="14.25" customHeight="1" x14ac:dyDescent="0.3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Table5[[#This Row],[sales]]-(Table5[[#This Row],[sales]]*Table5[[#This Row],[discount]])</f>
        <v>898.21389999999997</v>
      </c>
      <c r="O11213" s="6">
        <f>Table5[[#This Row],[profit]]/Table5[[#This Row],[net_sales]]</f>
        <v>0.12278812429867764</v>
      </c>
      <c r="P11213" s="3" t="str">
        <f>IF(Table5[[#This Row],[Profit_Percentage]]&lt;=24.5%,"low","high")</f>
        <v>low</v>
      </c>
      <c r="Q11213" s="3" t="str">
        <f>IF(Table5[[#This Row],[Profit_Percentage]]&gt;25%,"high_profit","low_profit")&amp;(IF(Table5[[#This Row],[net_sales]]&gt;1000," high_sales"," low_sales"))</f>
        <v>low_profit low_sales</v>
      </c>
      <c r="R11213" s="3"/>
    </row>
    <row r="11214" spans="1:18" ht="14.25" customHeight="1" x14ac:dyDescent="0.3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Table5[[#This Row],[sales]]-(Table5[[#This Row],[sales]]*Table5[[#This Row],[discount]])</f>
        <v>169.95440000000002</v>
      </c>
      <c r="O11214" s="6">
        <f>Table5[[#This Row],[profit]]/Table5[[#This Row],[net_sales]]</f>
        <v>0.31696737477817571</v>
      </c>
      <c r="P11214" s="3" t="str">
        <f>IF(Table5[[#This Row],[Profit_Percentage]]&lt;=24.5%,"low","high")</f>
        <v>high</v>
      </c>
      <c r="Q11214" s="3" t="str">
        <f>IF(Table5[[#This Row],[Profit_Percentage]]&gt;25%,"high_profit","low_profit")&amp;(IF(Table5[[#This Row],[net_sales]]&gt;1000," high_sales"," low_sales"))</f>
        <v>high_profit low_sales</v>
      </c>
      <c r="R11214" s="3"/>
    </row>
    <row r="11215" spans="1:18" ht="14.25" customHeight="1" x14ac:dyDescent="0.3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Table5[[#This Row],[sales]]-(Table5[[#This Row],[sales]]*Table5[[#This Row],[discount]])</f>
        <v>4212.1807000000008</v>
      </c>
      <c r="O11215" s="6">
        <f>Table5[[#This Row],[profit]]/Table5[[#This Row],[net_sales]]</f>
        <v>0.10724136312575573</v>
      </c>
      <c r="P11215" s="3" t="str">
        <f>IF(Table5[[#This Row],[Profit_Percentage]]&lt;=24.5%,"low","high")</f>
        <v>low</v>
      </c>
      <c r="Q11215" s="3" t="str">
        <f>IF(Table5[[#This Row],[Profit_Percentage]]&gt;25%,"high_profit","low_profit")&amp;(IF(Table5[[#This Row],[net_sales]]&gt;1000," high_sales"," low_sales"))</f>
        <v>low_profit high_sales</v>
      </c>
      <c r="R11215" s="3"/>
    </row>
    <row r="11216" spans="1:18" ht="14.25" customHeight="1" x14ac:dyDescent="0.3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Table5[[#This Row],[sales]]-(Table5[[#This Row],[sales]]*Table5[[#This Row],[discount]])</f>
        <v>3413.5752000000002</v>
      </c>
      <c r="O11216" s="6">
        <f>Table5[[#This Row],[profit]]/Table5[[#This Row],[net_sales]]</f>
        <v>0.19856307838186776</v>
      </c>
      <c r="P11216" s="3" t="str">
        <f>IF(Table5[[#This Row],[Profit_Percentage]]&lt;=24.5%,"low","high")</f>
        <v>low</v>
      </c>
      <c r="Q11216" s="3" t="str">
        <f>IF(Table5[[#This Row],[Profit_Percentage]]&gt;25%,"high_profit","low_profit")&amp;(IF(Table5[[#This Row],[net_sales]]&gt;1000," high_sales"," low_sales"))</f>
        <v>low_profit high_sales</v>
      </c>
      <c r="R11216" s="3"/>
    </row>
    <row r="11217" spans="1:18" ht="14.25" customHeight="1" x14ac:dyDescent="0.3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Table5[[#This Row],[sales]]-(Table5[[#This Row],[sales]]*Table5[[#This Row],[discount]])</f>
        <v>2378.6808000000001</v>
      </c>
      <c r="O11217" s="6">
        <f>Table5[[#This Row],[profit]]/Table5[[#This Row],[net_sales]]</f>
        <v>0.39343235965077783</v>
      </c>
      <c r="P11217" s="3" t="str">
        <f>IF(Table5[[#This Row],[Profit_Percentage]]&lt;=24.5%,"low","high")</f>
        <v>high</v>
      </c>
      <c r="Q11217" s="3" t="str">
        <f>IF(Table5[[#This Row],[Profit_Percentage]]&gt;25%,"high_profit","low_profit")&amp;(IF(Table5[[#This Row],[net_sales]]&gt;1000," high_sales"," low_sales"))</f>
        <v>high_profit high_sales</v>
      </c>
      <c r="R11217" s="3"/>
    </row>
    <row r="11218" spans="1:18" ht="14.25" customHeight="1" x14ac:dyDescent="0.3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Table5[[#This Row],[sales]]-(Table5[[#This Row],[sales]]*Table5[[#This Row],[discount]])</f>
        <v>205.39750000000001</v>
      </c>
      <c r="O11218" s="6">
        <f>Table5[[#This Row],[profit]]/Table5[[#This Row],[net_sales]]</f>
        <v>0.37366569700215435</v>
      </c>
      <c r="P11218" s="3" t="str">
        <f>IF(Table5[[#This Row],[Profit_Percentage]]&lt;=24.5%,"low","high")</f>
        <v>high</v>
      </c>
      <c r="Q11218" s="3" t="str">
        <f>IF(Table5[[#This Row],[Profit_Percentage]]&gt;25%,"high_profit","low_profit")&amp;(IF(Table5[[#This Row],[net_sales]]&gt;1000," high_sales"," low_sales"))</f>
        <v>high_profit low_sales</v>
      </c>
      <c r="R11218" s="3"/>
    </row>
    <row r="11219" spans="1:18" ht="14.25" customHeight="1" x14ac:dyDescent="0.3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Table5[[#This Row],[sales]]-(Table5[[#This Row],[sales]]*Table5[[#This Row],[discount]])</f>
        <v>1882.5169999999998</v>
      </c>
      <c r="O11219" s="6">
        <f>Table5[[#This Row],[profit]]/Table5[[#This Row],[net_sales]]</f>
        <v>0.21887186144932555</v>
      </c>
      <c r="P11219" s="3" t="str">
        <f>IF(Table5[[#This Row],[Profit_Percentage]]&lt;=24.5%,"low","high")</f>
        <v>low</v>
      </c>
      <c r="Q11219" s="3" t="str">
        <f>IF(Table5[[#This Row],[Profit_Percentage]]&gt;25%,"high_profit","low_profit")&amp;(IF(Table5[[#This Row],[net_sales]]&gt;1000," high_sales"," low_sales"))</f>
        <v>low_profit high_sales</v>
      </c>
      <c r="R11219" s="3"/>
    </row>
    <row r="11220" spans="1:18" ht="14.25" customHeight="1" x14ac:dyDescent="0.3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Table5[[#This Row],[sales]]-(Table5[[#This Row],[sales]]*Table5[[#This Row],[discount]])</f>
        <v>2179.8612000000003</v>
      </c>
      <c r="O11220" s="6">
        <f>Table5[[#This Row],[profit]]/Table5[[#This Row],[net_sales]]</f>
        <v>0.13288460751537756</v>
      </c>
      <c r="P11220" s="3" t="str">
        <f>IF(Table5[[#This Row],[Profit_Percentage]]&lt;=24.5%,"low","high")</f>
        <v>low</v>
      </c>
      <c r="Q11220" s="3" t="str">
        <f>IF(Table5[[#This Row],[Profit_Percentage]]&gt;25%,"high_profit","low_profit")&amp;(IF(Table5[[#This Row],[net_sales]]&gt;1000," high_sales"," low_sales"))</f>
        <v>low_profit high_sales</v>
      </c>
      <c r="R11220" s="3"/>
    </row>
    <row r="11221" spans="1:18" ht="14.25" customHeight="1" x14ac:dyDescent="0.3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Table5[[#This Row],[sales]]-(Table5[[#This Row],[sales]]*Table5[[#This Row],[discount]])</f>
        <v>3094.848</v>
      </c>
      <c r="O11221" s="6">
        <f>Table5[[#This Row],[profit]]/Table5[[#This Row],[net_sales]]</f>
        <v>0.34356129929482804</v>
      </c>
      <c r="P11221" s="3" t="str">
        <f>IF(Table5[[#This Row],[Profit_Percentage]]&lt;=24.5%,"low","high")</f>
        <v>high</v>
      </c>
      <c r="Q11221" s="3" t="str">
        <f>IF(Table5[[#This Row],[Profit_Percentage]]&gt;25%,"high_profit","low_profit")&amp;(IF(Table5[[#This Row],[net_sales]]&gt;1000," high_sales"," low_sales"))</f>
        <v>high_profit high_sales</v>
      </c>
      <c r="R11221" s="3"/>
    </row>
    <row r="11222" spans="1:18" ht="14.25" customHeight="1" x14ac:dyDescent="0.3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Table5[[#This Row],[sales]]-(Table5[[#This Row],[sales]]*Table5[[#This Row],[discount]])</f>
        <v>1469.0386000000001</v>
      </c>
      <c r="O11222" s="6">
        <f>Table5[[#This Row],[profit]]/Table5[[#This Row],[net_sales]]</f>
        <v>0.27358028577329413</v>
      </c>
      <c r="P11222" s="3" t="str">
        <f>IF(Table5[[#This Row],[Profit_Percentage]]&lt;=24.5%,"low","high")</f>
        <v>high</v>
      </c>
      <c r="Q11222" s="3" t="str">
        <f>IF(Table5[[#This Row],[Profit_Percentage]]&gt;25%,"high_profit","low_profit")&amp;(IF(Table5[[#This Row],[net_sales]]&gt;1000," high_sales"," low_sales"))</f>
        <v>high_profit high_sales</v>
      </c>
      <c r="R11222" s="3"/>
    </row>
    <row r="11223" spans="1:18" ht="14.25" customHeight="1" x14ac:dyDescent="0.3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Table5[[#This Row],[sales]]-(Table5[[#This Row],[sales]]*Table5[[#This Row],[discount]])</f>
        <v>3101.4165000000003</v>
      </c>
      <c r="O11223" s="6">
        <f>Table5[[#This Row],[profit]]/Table5[[#This Row],[net_sales]]</f>
        <v>0.18835909333686718</v>
      </c>
      <c r="P11223" s="3" t="str">
        <f>IF(Table5[[#This Row],[Profit_Percentage]]&lt;=24.5%,"low","high")</f>
        <v>low</v>
      </c>
      <c r="Q11223" s="3" t="str">
        <f>IF(Table5[[#This Row],[Profit_Percentage]]&gt;25%,"high_profit","low_profit")&amp;(IF(Table5[[#This Row],[net_sales]]&gt;1000," high_sales"," low_sales"))</f>
        <v>low_profit high_sales</v>
      </c>
      <c r="R11223" s="3"/>
    </row>
    <row r="11224" spans="1:18" ht="14.25" customHeight="1" x14ac:dyDescent="0.3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Table5[[#This Row],[sales]]-(Table5[[#This Row],[sales]]*Table5[[#This Row],[discount]])</f>
        <v>857.62380000000007</v>
      </c>
      <c r="O11224" s="6">
        <f>Table5[[#This Row],[profit]]/Table5[[#This Row],[net_sales]]</f>
        <v>0.45214463497864676</v>
      </c>
      <c r="P11224" s="3" t="str">
        <f>IF(Table5[[#This Row],[Profit_Percentage]]&lt;=24.5%,"low","high")</f>
        <v>high</v>
      </c>
      <c r="Q11224" s="3" t="str">
        <f>IF(Table5[[#This Row],[Profit_Percentage]]&gt;25%,"high_profit","low_profit")&amp;(IF(Table5[[#This Row],[net_sales]]&gt;1000," high_sales"," low_sales"))</f>
        <v>high_profit low_sales</v>
      </c>
      <c r="R11224" s="3"/>
    </row>
    <row r="11225" spans="1:18" ht="14.25" customHeight="1" x14ac:dyDescent="0.3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Table5[[#This Row],[sales]]-(Table5[[#This Row],[sales]]*Table5[[#This Row],[discount]])</f>
        <v>410.78100000000001</v>
      </c>
      <c r="O11225" s="6">
        <f>Table5[[#This Row],[profit]]/Table5[[#This Row],[net_sales]]</f>
        <v>0.29558329134015449</v>
      </c>
      <c r="P11225" s="3" t="str">
        <f>IF(Table5[[#This Row],[Profit_Percentage]]&lt;=24.5%,"low","high")</f>
        <v>high</v>
      </c>
      <c r="Q11225" s="3" t="str">
        <f>IF(Table5[[#This Row],[Profit_Percentage]]&gt;25%,"high_profit","low_profit")&amp;(IF(Table5[[#This Row],[net_sales]]&gt;1000," high_sales"," low_sales"))</f>
        <v>high_profit low_sales</v>
      </c>
      <c r="R11225" s="3"/>
    </row>
    <row r="11226" spans="1:18" ht="14.25" customHeight="1" x14ac:dyDescent="0.3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Table5[[#This Row],[sales]]-(Table5[[#This Row],[sales]]*Table5[[#This Row],[discount]])</f>
        <v>1315.2179999999998</v>
      </c>
      <c r="O11226" s="6">
        <f>Table5[[#This Row],[profit]]/Table5[[#This Row],[net_sales]]</f>
        <v>0.20790469716807405</v>
      </c>
      <c r="P11226" s="3" t="str">
        <f>IF(Table5[[#This Row],[Profit_Percentage]]&lt;=24.5%,"low","high")</f>
        <v>low</v>
      </c>
      <c r="Q11226" s="3" t="str">
        <f>IF(Table5[[#This Row],[Profit_Percentage]]&gt;25%,"high_profit","low_profit")&amp;(IF(Table5[[#This Row],[net_sales]]&gt;1000," high_sales"," low_sales"))</f>
        <v>low_profit high_sales</v>
      </c>
      <c r="R11226" s="3"/>
    </row>
    <row r="11227" spans="1:18" ht="14.25" customHeight="1" x14ac:dyDescent="0.3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Table5[[#This Row],[sales]]-(Table5[[#This Row],[sales]]*Table5[[#This Row],[discount]])</f>
        <v>2373.4164000000001</v>
      </c>
      <c r="O11227" s="6">
        <f>Table5[[#This Row],[profit]]/Table5[[#This Row],[net_sales]]</f>
        <v>8.8218822453573667E-2</v>
      </c>
      <c r="P11227" s="3" t="str">
        <f>IF(Table5[[#This Row],[Profit_Percentage]]&lt;=24.5%,"low","high")</f>
        <v>low</v>
      </c>
      <c r="Q11227" s="3" t="str">
        <f>IF(Table5[[#This Row],[Profit_Percentage]]&gt;25%,"high_profit","low_profit")&amp;(IF(Table5[[#This Row],[net_sales]]&gt;1000," high_sales"," low_sales"))</f>
        <v>low_profit high_sales</v>
      </c>
      <c r="R11227" s="3"/>
    </row>
    <row r="11228" spans="1:18" ht="14.25" customHeight="1" x14ac:dyDescent="0.3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Table5[[#This Row],[sales]]-(Table5[[#This Row],[sales]]*Table5[[#This Row],[discount]])</f>
        <v>3303.7423000000003</v>
      </c>
      <c r="O11228" s="6">
        <f>Table5[[#This Row],[profit]]/Table5[[#This Row],[net_sales]]</f>
        <v>0.2203198475861752</v>
      </c>
      <c r="P11228" s="3" t="str">
        <f>IF(Table5[[#This Row],[Profit_Percentage]]&lt;=24.5%,"low","high")</f>
        <v>low</v>
      </c>
      <c r="Q11228" s="3" t="str">
        <f>IF(Table5[[#This Row],[Profit_Percentage]]&gt;25%,"high_profit","low_profit")&amp;(IF(Table5[[#This Row],[net_sales]]&gt;1000," high_sales"," low_sales"))</f>
        <v>low_profit high_sales</v>
      </c>
      <c r="R11228" s="3"/>
    </row>
    <row r="11229" spans="1:18" ht="14.25" customHeight="1" x14ac:dyDescent="0.3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Table5[[#This Row],[sales]]-(Table5[[#This Row],[sales]]*Table5[[#This Row],[discount]])</f>
        <v>2305.5506</v>
      </c>
      <c r="O11229" s="6">
        <f>Table5[[#This Row],[profit]]/Table5[[#This Row],[net_sales]]</f>
        <v>0.36957332448049507</v>
      </c>
      <c r="P11229" s="3" t="str">
        <f>IF(Table5[[#This Row],[Profit_Percentage]]&lt;=24.5%,"low","high")</f>
        <v>high</v>
      </c>
      <c r="Q11229" s="3" t="str">
        <f>IF(Table5[[#This Row],[Profit_Percentage]]&gt;25%,"high_profit","low_profit")&amp;(IF(Table5[[#This Row],[net_sales]]&gt;1000," high_sales"," low_sales"))</f>
        <v>high_profit high_sales</v>
      </c>
      <c r="R11229" s="3"/>
    </row>
    <row r="11230" spans="1:18" ht="14.25" customHeight="1" x14ac:dyDescent="0.3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Table5[[#This Row],[sales]]-(Table5[[#This Row],[sales]]*Table5[[#This Row],[discount]])</f>
        <v>603.76199999999994</v>
      </c>
      <c r="O11230" s="6">
        <f>Table5[[#This Row],[profit]]/Table5[[#This Row],[net_sales]]</f>
        <v>5.4591047465723255E-2</v>
      </c>
      <c r="P11230" s="3" t="str">
        <f>IF(Table5[[#This Row],[Profit_Percentage]]&lt;=24.5%,"low","high")</f>
        <v>low</v>
      </c>
      <c r="Q11230" s="3" t="str">
        <f>IF(Table5[[#This Row],[Profit_Percentage]]&gt;25%,"high_profit","low_profit")&amp;(IF(Table5[[#This Row],[net_sales]]&gt;1000," high_sales"," low_sales"))</f>
        <v>low_profit low_sales</v>
      </c>
      <c r="R11230" s="3"/>
    </row>
    <row r="11231" spans="1:18" ht="14.25" customHeight="1" x14ac:dyDescent="0.3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Table5[[#This Row],[sales]]-(Table5[[#This Row],[sales]]*Table5[[#This Row],[discount]])</f>
        <v>4126.3541999999998</v>
      </c>
      <c r="O11231" s="6">
        <f>Table5[[#This Row],[profit]]/Table5[[#This Row],[net_sales]]</f>
        <v>0.14279675748630596</v>
      </c>
      <c r="P11231" s="3" t="str">
        <f>IF(Table5[[#This Row],[Profit_Percentage]]&lt;=24.5%,"low","high")</f>
        <v>low</v>
      </c>
      <c r="Q11231" s="3" t="str">
        <f>IF(Table5[[#This Row],[Profit_Percentage]]&gt;25%,"high_profit","low_profit")&amp;(IF(Table5[[#This Row],[net_sales]]&gt;1000," high_sales"," low_sales"))</f>
        <v>low_profit high_sales</v>
      </c>
      <c r="R11231" s="3"/>
    </row>
    <row r="11232" spans="1:18" ht="14.25" customHeight="1" x14ac:dyDescent="0.3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Table5[[#This Row],[sales]]-(Table5[[#This Row],[sales]]*Table5[[#This Row],[discount]])</f>
        <v>1166.1111000000001</v>
      </c>
      <c r="O11232" s="6">
        <f>Table5[[#This Row],[profit]]/Table5[[#This Row],[net_sales]]</f>
        <v>9.3172940382781705E-2</v>
      </c>
      <c r="P11232" s="3" t="str">
        <f>IF(Table5[[#This Row],[Profit_Percentage]]&lt;=24.5%,"low","high")</f>
        <v>low</v>
      </c>
      <c r="Q11232" s="3" t="str">
        <f>IF(Table5[[#This Row],[Profit_Percentage]]&gt;25%,"high_profit","low_profit")&amp;(IF(Table5[[#This Row],[net_sales]]&gt;1000," high_sales"," low_sales"))</f>
        <v>low_profit high_sales</v>
      </c>
      <c r="R11232" s="3"/>
    </row>
    <row r="11233" spans="1:18" ht="14.25" customHeight="1" x14ac:dyDescent="0.3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Table5[[#This Row],[sales]]-(Table5[[#This Row],[sales]]*Table5[[#This Row],[discount]])</f>
        <v>1049.5608</v>
      </c>
      <c r="O11233" s="6">
        <f>Table5[[#This Row],[profit]]/Table5[[#This Row],[net_sales]]</f>
        <v>0.29006418684844176</v>
      </c>
      <c r="P11233" s="3" t="str">
        <f>IF(Table5[[#This Row],[Profit_Percentage]]&lt;=24.5%,"low","high")</f>
        <v>high</v>
      </c>
      <c r="Q11233" s="3" t="str">
        <f>IF(Table5[[#This Row],[Profit_Percentage]]&gt;25%,"high_profit","low_profit")&amp;(IF(Table5[[#This Row],[net_sales]]&gt;1000," high_sales"," low_sales"))</f>
        <v>high_profit high_sales</v>
      </c>
      <c r="R11233" s="3"/>
    </row>
    <row r="11234" spans="1:18" ht="14.25" customHeight="1" x14ac:dyDescent="0.3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Table5[[#This Row],[sales]]-(Table5[[#This Row],[sales]]*Table5[[#This Row],[discount]])</f>
        <v>3079.7316000000001</v>
      </c>
      <c r="O11234" s="6">
        <f>Table5[[#This Row],[profit]]/Table5[[#This Row],[net_sales]]</f>
        <v>6.1096233191230039E-2</v>
      </c>
      <c r="P11234" s="3" t="str">
        <f>IF(Table5[[#This Row],[Profit_Percentage]]&lt;=24.5%,"low","high")</f>
        <v>low</v>
      </c>
      <c r="Q11234" s="3" t="str">
        <f>IF(Table5[[#This Row],[Profit_Percentage]]&gt;25%,"high_profit","low_profit")&amp;(IF(Table5[[#This Row],[net_sales]]&gt;1000," high_sales"," low_sales"))</f>
        <v>low_profit high_sales</v>
      </c>
      <c r="R11234" s="3"/>
    </row>
    <row r="11235" spans="1:18" ht="14.25" customHeight="1" x14ac:dyDescent="0.3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Table5[[#This Row],[sales]]-(Table5[[#This Row],[sales]]*Table5[[#This Row],[discount]])</f>
        <v>899.06739999999991</v>
      </c>
      <c r="O11235" s="6">
        <f>Table5[[#This Row],[profit]]/Table5[[#This Row],[net_sales]]</f>
        <v>0.36404389704264667</v>
      </c>
      <c r="P11235" s="3" t="str">
        <f>IF(Table5[[#This Row],[Profit_Percentage]]&lt;=24.5%,"low","high")</f>
        <v>high</v>
      </c>
      <c r="Q11235" s="3" t="str">
        <f>IF(Table5[[#This Row],[Profit_Percentage]]&gt;25%,"high_profit","low_profit")&amp;(IF(Table5[[#This Row],[net_sales]]&gt;1000," high_sales"," low_sales"))</f>
        <v>high_profit low_sales</v>
      </c>
      <c r="R11235" s="3"/>
    </row>
    <row r="11236" spans="1:18" ht="14.25" customHeight="1" x14ac:dyDescent="0.3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Table5[[#This Row],[sales]]-(Table5[[#This Row],[sales]]*Table5[[#This Row],[discount]])</f>
        <v>1760.7851999999998</v>
      </c>
      <c r="O11236" s="6">
        <f>Table5[[#This Row],[profit]]/Table5[[#This Row],[net_sales]]</f>
        <v>8.6427350706945988E-2</v>
      </c>
      <c r="P11236" s="3" t="str">
        <f>IF(Table5[[#This Row],[Profit_Percentage]]&lt;=24.5%,"low","high")</f>
        <v>low</v>
      </c>
      <c r="Q11236" s="3" t="str">
        <f>IF(Table5[[#This Row],[Profit_Percentage]]&gt;25%,"high_profit","low_profit")&amp;(IF(Table5[[#This Row],[net_sales]]&gt;1000," high_sales"," low_sales"))</f>
        <v>low_profit high_sales</v>
      </c>
      <c r="R11236" s="3"/>
    </row>
    <row r="11237" spans="1:18" ht="14.25" customHeight="1" x14ac:dyDescent="0.3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Table5[[#This Row],[sales]]-(Table5[[#This Row],[sales]]*Table5[[#This Row],[discount]])</f>
        <v>1570.8374999999999</v>
      </c>
      <c r="O11237" s="6">
        <f>Table5[[#This Row],[profit]]/Table5[[#This Row],[net_sales]]</f>
        <v>7.7977511995989401E-2</v>
      </c>
      <c r="P11237" s="3" t="str">
        <f>IF(Table5[[#This Row],[Profit_Percentage]]&lt;=24.5%,"low","high")</f>
        <v>low</v>
      </c>
      <c r="Q11237" s="3" t="str">
        <f>IF(Table5[[#This Row],[Profit_Percentage]]&gt;25%,"high_profit","low_profit")&amp;(IF(Table5[[#This Row],[net_sales]]&gt;1000," high_sales"," low_sales"))</f>
        <v>low_profit high_sales</v>
      </c>
      <c r="R11237" s="3"/>
    </row>
    <row r="11238" spans="1:18" ht="14.25" customHeight="1" x14ac:dyDescent="0.3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Table5[[#This Row],[sales]]-(Table5[[#This Row],[sales]]*Table5[[#This Row],[discount]])</f>
        <v>1199.8609000000001</v>
      </c>
      <c r="O11238" s="6">
        <f>Table5[[#This Row],[profit]]/Table5[[#This Row],[net_sales]]</f>
        <v>0.16335226858379998</v>
      </c>
      <c r="P11238" s="3" t="str">
        <f>IF(Table5[[#This Row],[Profit_Percentage]]&lt;=24.5%,"low","high")</f>
        <v>low</v>
      </c>
      <c r="Q11238" s="3" t="str">
        <f>IF(Table5[[#This Row],[Profit_Percentage]]&gt;25%,"high_profit","low_profit")&amp;(IF(Table5[[#This Row],[net_sales]]&gt;1000," high_sales"," low_sales"))</f>
        <v>low_profit high_sales</v>
      </c>
      <c r="R11238" s="3"/>
    </row>
    <row r="11239" spans="1:18" ht="14.25" customHeight="1" x14ac:dyDescent="0.3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Table5[[#This Row],[sales]]-(Table5[[#This Row],[sales]]*Table5[[#This Row],[discount]])</f>
        <v>1347.3591999999999</v>
      </c>
      <c r="O11239" s="6">
        <f>Table5[[#This Row],[profit]]/Table5[[#This Row],[net_sales]]</f>
        <v>0.15710732520325688</v>
      </c>
      <c r="P11239" s="3" t="str">
        <f>IF(Table5[[#This Row],[Profit_Percentage]]&lt;=24.5%,"low","high")</f>
        <v>low</v>
      </c>
      <c r="Q11239" s="3" t="str">
        <f>IF(Table5[[#This Row],[Profit_Percentage]]&gt;25%,"high_profit","low_profit")&amp;(IF(Table5[[#This Row],[net_sales]]&gt;1000," high_sales"," low_sales"))</f>
        <v>low_profit high_sales</v>
      </c>
      <c r="R11239" s="3"/>
    </row>
    <row r="11240" spans="1:18" ht="14.25" customHeight="1" x14ac:dyDescent="0.3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Table5[[#This Row],[sales]]-(Table5[[#This Row],[sales]]*Table5[[#This Row],[discount]])</f>
        <v>1623.7820000000002</v>
      </c>
      <c r="O11240" s="6">
        <f>Table5[[#This Row],[profit]]/Table5[[#This Row],[net_sales]]</f>
        <v>8.4099959230980501E-2</v>
      </c>
      <c r="P11240" s="3" t="str">
        <f>IF(Table5[[#This Row],[Profit_Percentage]]&lt;=24.5%,"low","high")</f>
        <v>low</v>
      </c>
      <c r="Q11240" s="3" t="str">
        <f>IF(Table5[[#This Row],[Profit_Percentage]]&gt;25%,"high_profit","low_profit")&amp;(IF(Table5[[#This Row],[net_sales]]&gt;1000," high_sales"," low_sales"))</f>
        <v>low_profit high_sales</v>
      </c>
      <c r="R11240" s="3"/>
    </row>
    <row r="11241" spans="1:18" ht="14.25" customHeight="1" x14ac:dyDescent="0.3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Table5[[#This Row],[sales]]-(Table5[[#This Row],[sales]]*Table5[[#This Row],[discount]])</f>
        <v>1131.5997000000002</v>
      </c>
      <c r="O11241" s="6">
        <f>Table5[[#This Row],[profit]]/Table5[[#This Row],[net_sales]]</f>
        <v>0.39345185404343952</v>
      </c>
      <c r="P11241" s="3" t="str">
        <f>IF(Table5[[#This Row],[Profit_Percentage]]&lt;=24.5%,"low","high")</f>
        <v>high</v>
      </c>
      <c r="Q11241" s="3" t="str">
        <f>IF(Table5[[#This Row],[Profit_Percentage]]&gt;25%,"high_profit","low_profit")&amp;(IF(Table5[[#This Row],[net_sales]]&gt;1000," high_sales"," low_sales"))</f>
        <v>high_profit high_sales</v>
      </c>
      <c r="R11241" s="3"/>
    </row>
    <row r="11242" spans="1:18" ht="14.25" customHeight="1" x14ac:dyDescent="0.3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Table5[[#This Row],[sales]]-(Table5[[#This Row],[sales]]*Table5[[#This Row],[discount]])</f>
        <v>1181.8319999999999</v>
      </c>
      <c r="O11242" s="6">
        <f>Table5[[#This Row],[profit]]/Table5[[#This Row],[net_sales]]</f>
        <v>0.11070947478152565</v>
      </c>
      <c r="P11242" s="3" t="str">
        <f>IF(Table5[[#This Row],[Profit_Percentage]]&lt;=24.5%,"low","high")</f>
        <v>low</v>
      </c>
      <c r="Q11242" s="3" t="str">
        <f>IF(Table5[[#This Row],[Profit_Percentage]]&gt;25%,"high_profit","low_profit")&amp;(IF(Table5[[#This Row],[net_sales]]&gt;1000," high_sales"," low_sales"))</f>
        <v>low_profit high_sales</v>
      </c>
      <c r="R11242" s="3"/>
    </row>
    <row r="11243" spans="1:18" ht="14.25" customHeight="1" x14ac:dyDescent="0.3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Table5[[#This Row],[sales]]-(Table5[[#This Row],[sales]]*Table5[[#This Row],[discount]])</f>
        <v>2740.6862000000001</v>
      </c>
      <c r="O11243" s="6">
        <f>Table5[[#This Row],[profit]]/Table5[[#This Row],[net_sales]]</f>
        <v>8.8043643960406703E-2</v>
      </c>
      <c r="P11243" s="3" t="str">
        <f>IF(Table5[[#This Row],[Profit_Percentage]]&lt;=24.5%,"low","high")</f>
        <v>low</v>
      </c>
      <c r="Q11243" s="3" t="str">
        <f>IF(Table5[[#This Row],[Profit_Percentage]]&gt;25%,"high_profit","low_profit")&amp;(IF(Table5[[#This Row],[net_sales]]&gt;1000," high_sales"," low_sales"))</f>
        <v>low_profit high_sales</v>
      </c>
      <c r="R11243" s="3"/>
    </row>
    <row r="11244" spans="1:18" ht="14.25" customHeight="1" x14ac:dyDescent="0.3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Table5[[#This Row],[sales]]-(Table5[[#This Row],[sales]]*Table5[[#This Row],[discount]])</f>
        <v>629.04079999999999</v>
      </c>
      <c r="O11244" s="6">
        <f>Table5[[#This Row],[profit]]/Table5[[#This Row],[net_sales]]</f>
        <v>0.25211401231843789</v>
      </c>
      <c r="P11244" s="3" t="str">
        <f>IF(Table5[[#This Row],[Profit_Percentage]]&lt;=24.5%,"low","high")</f>
        <v>high</v>
      </c>
      <c r="Q11244" s="3" t="str">
        <f>IF(Table5[[#This Row],[Profit_Percentage]]&gt;25%,"high_profit","low_profit")&amp;(IF(Table5[[#This Row],[net_sales]]&gt;1000," high_sales"," low_sales"))</f>
        <v>high_profit low_sales</v>
      </c>
      <c r="R11244" s="3"/>
    </row>
    <row r="11245" spans="1:18" ht="14.25" customHeight="1" x14ac:dyDescent="0.3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Table5[[#This Row],[sales]]-(Table5[[#This Row],[sales]]*Table5[[#This Row],[discount]])</f>
        <v>1746.4314999999999</v>
      </c>
      <c r="O11245" s="6">
        <f>Table5[[#This Row],[profit]]/Table5[[#This Row],[net_sales]]</f>
        <v>0.2496061254048613</v>
      </c>
      <c r="P11245" s="3" t="str">
        <f>IF(Table5[[#This Row],[Profit_Percentage]]&lt;=24.5%,"low","high")</f>
        <v>high</v>
      </c>
      <c r="Q11245" s="3" t="str">
        <f>IF(Table5[[#This Row],[Profit_Percentage]]&gt;25%,"high_profit","low_profit")&amp;(IF(Table5[[#This Row],[net_sales]]&gt;1000," high_sales"," low_sales"))</f>
        <v>low_profit high_sales</v>
      </c>
      <c r="R11245" s="3"/>
    </row>
    <row r="11246" spans="1:18" ht="14.25" customHeight="1" x14ac:dyDescent="0.3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Table5[[#This Row],[sales]]-(Table5[[#This Row],[sales]]*Table5[[#This Row],[discount]])</f>
        <v>3320.2808999999997</v>
      </c>
      <c r="O11246" s="6">
        <f>Table5[[#This Row],[profit]]/Table5[[#This Row],[net_sales]]</f>
        <v>8.8028696608169504E-2</v>
      </c>
      <c r="P11246" s="3" t="str">
        <f>IF(Table5[[#This Row],[Profit_Percentage]]&lt;=24.5%,"low","high")</f>
        <v>low</v>
      </c>
      <c r="Q11246" s="3" t="str">
        <f>IF(Table5[[#This Row],[Profit_Percentage]]&gt;25%,"high_profit","low_profit")&amp;(IF(Table5[[#This Row],[net_sales]]&gt;1000," high_sales"," low_sales"))</f>
        <v>low_profit high_sales</v>
      </c>
      <c r="R11246" s="3"/>
    </row>
    <row r="11247" spans="1:18" ht="14.25" customHeight="1" x14ac:dyDescent="0.3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Table5[[#This Row],[sales]]-(Table5[[#This Row],[sales]]*Table5[[#This Row],[discount]])</f>
        <v>3828.7184999999999</v>
      </c>
      <c r="O11247" s="6">
        <f>Table5[[#This Row],[profit]]/Table5[[#This Row],[net_sales]]</f>
        <v>8.4905693641358068E-2</v>
      </c>
      <c r="P11247" s="3" t="str">
        <f>IF(Table5[[#This Row],[Profit_Percentage]]&lt;=24.5%,"low","high")</f>
        <v>low</v>
      </c>
      <c r="Q11247" s="3" t="str">
        <f>IF(Table5[[#This Row],[Profit_Percentage]]&gt;25%,"high_profit","low_profit")&amp;(IF(Table5[[#This Row],[net_sales]]&gt;1000," high_sales"," low_sales"))</f>
        <v>low_profit high_sales</v>
      </c>
      <c r="R11247" s="3"/>
    </row>
    <row r="11248" spans="1:18" ht="14.25" customHeight="1" x14ac:dyDescent="0.3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Table5[[#This Row],[sales]]-(Table5[[#This Row],[sales]]*Table5[[#This Row],[discount]])</f>
        <v>3273.9629999999997</v>
      </c>
      <c r="O11248" s="6">
        <f>Table5[[#This Row],[profit]]/Table5[[#This Row],[net_sales]]</f>
        <v>0.37982408475599755</v>
      </c>
      <c r="P11248" s="3" t="str">
        <f>IF(Table5[[#This Row],[Profit_Percentage]]&lt;=24.5%,"low","high")</f>
        <v>high</v>
      </c>
      <c r="Q11248" s="3" t="str">
        <f>IF(Table5[[#This Row],[Profit_Percentage]]&gt;25%,"high_profit","low_profit")&amp;(IF(Table5[[#This Row],[net_sales]]&gt;1000," high_sales"," low_sales"))</f>
        <v>high_profit high_sales</v>
      </c>
      <c r="R11248" s="3"/>
    </row>
    <row r="11249" spans="1:18" ht="14.25" customHeight="1" x14ac:dyDescent="0.3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Table5[[#This Row],[sales]]-(Table5[[#This Row],[sales]]*Table5[[#This Row],[discount]])</f>
        <v>614.22199999999998</v>
      </c>
      <c r="O11249" s="6">
        <f>Table5[[#This Row],[profit]]/Table5[[#This Row],[net_sales]]</f>
        <v>0.30124287309800041</v>
      </c>
      <c r="P11249" s="3" t="str">
        <f>IF(Table5[[#This Row],[Profit_Percentage]]&lt;=24.5%,"low","high")</f>
        <v>high</v>
      </c>
      <c r="Q11249" s="3" t="str">
        <f>IF(Table5[[#This Row],[Profit_Percentage]]&gt;25%,"high_profit","low_profit")&amp;(IF(Table5[[#This Row],[net_sales]]&gt;1000," high_sales"," low_sales"))</f>
        <v>high_profit low_sales</v>
      </c>
      <c r="R11249" s="3"/>
    </row>
    <row r="11250" spans="1:18" ht="14.25" customHeight="1" x14ac:dyDescent="0.3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Table5[[#This Row],[sales]]-(Table5[[#This Row],[sales]]*Table5[[#This Row],[discount]])</f>
        <v>777.48</v>
      </c>
      <c r="O11250" s="6">
        <f>Table5[[#This Row],[profit]]/Table5[[#This Row],[net_sales]]</f>
        <v>0.10227915830632299</v>
      </c>
      <c r="P11250" s="3" t="str">
        <f>IF(Table5[[#This Row],[Profit_Percentage]]&lt;=24.5%,"low","high")</f>
        <v>low</v>
      </c>
      <c r="Q11250" s="3" t="str">
        <f>IF(Table5[[#This Row],[Profit_Percentage]]&gt;25%,"high_profit","low_profit")&amp;(IF(Table5[[#This Row],[net_sales]]&gt;1000," high_sales"," low_sales"))</f>
        <v>low_profit low_sales</v>
      </c>
      <c r="R11250" s="3"/>
    </row>
    <row r="11251" spans="1:18" ht="14.25" customHeight="1" x14ac:dyDescent="0.3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Table5[[#This Row],[sales]]-(Table5[[#This Row],[sales]]*Table5[[#This Row],[discount]])</f>
        <v>2396.5326</v>
      </c>
      <c r="O11251" s="6">
        <f>Table5[[#This Row],[profit]]/Table5[[#This Row],[net_sales]]</f>
        <v>0.16921530714833588</v>
      </c>
      <c r="P11251" s="3" t="str">
        <f>IF(Table5[[#This Row],[Profit_Percentage]]&lt;=24.5%,"low","high")</f>
        <v>low</v>
      </c>
      <c r="Q11251" s="3" t="str">
        <f>IF(Table5[[#This Row],[Profit_Percentage]]&gt;25%,"high_profit","low_profit")&amp;(IF(Table5[[#This Row],[net_sales]]&gt;1000," high_sales"," low_sales"))</f>
        <v>low_profit high_sales</v>
      </c>
      <c r="R11251" s="3"/>
    </row>
    <row r="11252" spans="1:18" ht="14.25" customHeight="1" x14ac:dyDescent="0.3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Table5[[#This Row],[sales]]-(Table5[[#This Row],[sales]]*Table5[[#This Row],[discount]])</f>
        <v>3466.0898999999999</v>
      </c>
      <c r="O11252" s="6">
        <f>Table5[[#This Row],[profit]]/Table5[[#This Row],[net_sales]]</f>
        <v>0.23678554904187571</v>
      </c>
      <c r="P11252" s="3" t="str">
        <f>IF(Table5[[#This Row],[Profit_Percentage]]&lt;=24.5%,"low","high")</f>
        <v>low</v>
      </c>
      <c r="Q11252" s="3" t="str">
        <f>IF(Table5[[#This Row],[Profit_Percentage]]&gt;25%,"high_profit","low_profit")&amp;(IF(Table5[[#This Row],[net_sales]]&gt;1000," high_sales"," low_sales"))</f>
        <v>low_profit high_sales</v>
      </c>
      <c r="R11252" s="3"/>
    </row>
    <row r="11253" spans="1:18" ht="14.25" customHeight="1" x14ac:dyDescent="0.3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Table5[[#This Row],[sales]]-(Table5[[#This Row],[sales]]*Table5[[#This Row],[discount]])</f>
        <v>975.39200000000005</v>
      </c>
      <c r="O11253" s="6">
        <f>Table5[[#This Row],[profit]]/Table5[[#This Row],[net_sales]]</f>
        <v>0.10563957875397789</v>
      </c>
      <c r="P11253" s="3" t="str">
        <f>IF(Table5[[#This Row],[Profit_Percentage]]&lt;=24.5%,"low","high")</f>
        <v>low</v>
      </c>
      <c r="Q11253" s="3" t="str">
        <f>IF(Table5[[#This Row],[Profit_Percentage]]&gt;25%,"high_profit","low_profit")&amp;(IF(Table5[[#This Row],[net_sales]]&gt;1000," high_sales"," low_sales"))</f>
        <v>low_profit low_sales</v>
      </c>
      <c r="R11253" s="3"/>
    </row>
    <row r="11254" spans="1:18" ht="14.25" customHeight="1" x14ac:dyDescent="0.3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Table5[[#This Row],[sales]]-(Table5[[#This Row],[sales]]*Table5[[#This Row],[discount]])</f>
        <v>2328.6855</v>
      </c>
      <c r="O11254" s="6">
        <f>Table5[[#This Row],[profit]]/Table5[[#This Row],[net_sales]]</f>
        <v>0.16017190814302748</v>
      </c>
      <c r="P11254" s="3" t="str">
        <f>IF(Table5[[#This Row],[Profit_Percentage]]&lt;=24.5%,"low","high")</f>
        <v>low</v>
      </c>
      <c r="Q11254" s="3" t="str">
        <f>IF(Table5[[#This Row],[Profit_Percentage]]&gt;25%,"high_profit","low_profit")&amp;(IF(Table5[[#This Row],[net_sales]]&gt;1000," high_sales"," low_sales"))</f>
        <v>low_profit high_sales</v>
      </c>
      <c r="R11254" s="3"/>
    </row>
    <row r="11255" spans="1:18" ht="14.25" customHeight="1" x14ac:dyDescent="0.3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Table5[[#This Row],[sales]]-(Table5[[#This Row],[sales]]*Table5[[#This Row],[discount]])</f>
        <v>2136.1835000000001</v>
      </c>
      <c r="O11255" s="6">
        <f>Table5[[#This Row],[profit]]/Table5[[#This Row],[net_sales]]</f>
        <v>0.10361937539541898</v>
      </c>
      <c r="P11255" s="3" t="str">
        <f>IF(Table5[[#This Row],[Profit_Percentage]]&lt;=24.5%,"low","high")</f>
        <v>low</v>
      </c>
      <c r="Q11255" s="3" t="str">
        <f>IF(Table5[[#This Row],[Profit_Percentage]]&gt;25%,"high_profit","low_profit")&amp;(IF(Table5[[#This Row],[net_sales]]&gt;1000," high_sales"," low_sales"))</f>
        <v>low_profit high_sales</v>
      </c>
      <c r="R11255" s="3"/>
    </row>
    <row r="11256" spans="1:18" ht="14.25" customHeight="1" x14ac:dyDescent="0.3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Table5[[#This Row],[sales]]-(Table5[[#This Row],[sales]]*Table5[[#This Row],[discount]])</f>
        <v>3744.9468999999999</v>
      </c>
      <c r="O11256" s="6">
        <f>Table5[[#This Row],[profit]]/Table5[[#This Row],[net_sales]]</f>
        <v>0.20761042032398377</v>
      </c>
      <c r="P11256" s="3" t="str">
        <f>IF(Table5[[#This Row],[Profit_Percentage]]&lt;=24.5%,"low","high")</f>
        <v>low</v>
      </c>
      <c r="Q11256" s="3" t="str">
        <f>IF(Table5[[#This Row],[Profit_Percentage]]&gt;25%,"high_profit","low_profit")&amp;(IF(Table5[[#This Row],[net_sales]]&gt;1000," high_sales"," low_sales"))</f>
        <v>low_profit high_sales</v>
      </c>
      <c r="R11256" s="3"/>
    </row>
    <row r="11257" spans="1:18" ht="14.25" customHeight="1" x14ac:dyDescent="0.3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Table5[[#This Row],[sales]]-(Table5[[#This Row],[sales]]*Table5[[#This Row],[discount]])</f>
        <v>1982.2319999999997</v>
      </c>
      <c r="O11257" s="6">
        <f>Table5[[#This Row],[profit]]/Table5[[#This Row],[net_sales]]</f>
        <v>0.43936330358908549</v>
      </c>
      <c r="P11257" s="3" t="str">
        <f>IF(Table5[[#This Row],[Profit_Percentage]]&lt;=24.5%,"low","high")</f>
        <v>high</v>
      </c>
      <c r="Q11257" s="3" t="str">
        <f>IF(Table5[[#This Row],[Profit_Percentage]]&gt;25%,"high_profit","low_profit")&amp;(IF(Table5[[#This Row],[net_sales]]&gt;1000," high_sales"," low_sales"))</f>
        <v>high_profit high_sales</v>
      </c>
      <c r="R11257" s="3"/>
    </row>
    <row r="11258" spans="1:18" ht="14.25" customHeight="1" x14ac:dyDescent="0.3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Table5[[#This Row],[sales]]-(Table5[[#This Row],[sales]]*Table5[[#This Row],[discount]])</f>
        <v>388.84800000000001</v>
      </c>
      <c r="O11258" s="6">
        <f>Table5[[#This Row],[profit]]/Table5[[#This Row],[net_sales]]</f>
        <v>0.34442764267785869</v>
      </c>
      <c r="P11258" s="3" t="str">
        <f>IF(Table5[[#This Row],[Profit_Percentage]]&lt;=24.5%,"low","high")</f>
        <v>high</v>
      </c>
      <c r="Q11258" s="3" t="str">
        <f>IF(Table5[[#This Row],[Profit_Percentage]]&gt;25%,"high_profit","low_profit")&amp;(IF(Table5[[#This Row],[net_sales]]&gt;1000," high_sales"," low_sales"))</f>
        <v>high_profit low_sales</v>
      </c>
      <c r="R11258" s="3"/>
    </row>
    <row r="11259" spans="1:18" ht="14.25" customHeight="1" x14ac:dyDescent="0.3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Table5[[#This Row],[sales]]-(Table5[[#This Row],[sales]]*Table5[[#This Row],[discount]])</f>
        <v>198.44549999999998</v>
      </c>
      <c r="O11259" s="6">
        <f>Table5[[#This Row],[profit]]/Table5[[#This Row],[net_sales]]</f>
        <v>0.37047955232041041</v>
      </c>
      <c r="P11259" s="3" t="str">
        <f>IF(Table5[[#This Row],[Profit_Percentage]]&lt;=24.5%,"low","high")</f>
        <v>high</v>
      </c>
      <c r="Q11259" s="3" t="str">
        <f>IF(Table5[[#This Row],[Profit_Percentage]]&gt;25%,"high_profit","low_profit")&amp;(IF(Table5[[#This Row],[net_sales]]&gt;1000," high_sales"," low_sales"))</f>
        <v>high_profit low_sales</v>
      </c>
      <c r="R11259" s="3"/>
    </row>
    <row r="11260" spans="1:18" ht="14.25" customHeight="1" x14ac:dyDescent="0.3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Table5[[#This Row],[sales]]-(Table5[[#This Row],[sales]]*Table5[[#This Row],[discount]])</f>
        <v>1181.9942000000001</v>
      </c>
      <c r="O11260" s="6">
        <f>Table5[[#This Row],[profit]]/Table5[[#This Row],[net_sales]]</f>
        <v>0.42744710591642493</v>
      </c>
      <c r="P11260" s="3" t="str">
        <f>IF(Table5[[#This Row],[Profit_Percentage]]&lt;=24.5%,"low","high")</f>
        <v>high</v>
      </c>
      <c r="Q11260" s="3" t="str">
        <f>IF(Table5[[#This Row],[Profit_Percentage]]&gt;25%,"high_profit","low_profit")&amp;(IF(Table5[[#This Row],[net_sales]]&gt;1000," high_sales"," low_sales"))</f>
        <v>high_profit high_sales</v>
      </c>
      <c r="R11260" s="3"/>
    </row>
    <row r="11261" spans="1:18" ht="14.25" customHeight="1" x14ac:dyDescent="0.3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Table5[[#This Row],[sales]]-(Table5[[#This Row],[sales]]*Table5[[#This Row],[discount]])</f>
        <v>203.07760000000002</v>
      </c>
      <c r="O11261" s="6">
        <f>Table5[[#This Row],[profit]]/Table5[[#This Row],[net_sales]]</f>
        <v>0.27309757452323641</v>
      </c>
      <c r="P11261" s="3" t="str">
        <f>IF(Table5[[#This Row],[Profit_Percentage]]&lt;=24.5%,"low","high")</f>
        <v>high</v>
      </c>
      <c r="Q11261" s="3" t="str">
        <f>IF(Table5[[#This Row],[Profit_Percentage]]&gt;25%,"high_profit","low_profit")&amp;(IF(Table5[[#This Row],[net_sales]]&gt;1000," high_sales"," low_sales"))</f>
        <v>high_profit low_sales</v>
      </c>
      <c r="R11261" s="3"/>
    </row>
    <row r="11262" spans="1:18" ht="14.25" customHeight="1" x14ac:dyDescent="0.3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Table5[[#This Row],[sales]]-(Table5[[#This Row],[sales]]*Table5[[#This Row],[discount]])</f>
        <v>4394.4007000000001</v>
      </c>
      <c r="O11262" s="6">
        <f>Table5[[#This Row],[profit]]/Table5[[#This Row],[net_sales]]</f>
        <v>5.6840515249326262E-2</v>
      </c>
      <c r="P11262" s="3" t="str">
        <f>IF(Table5[[#This Row],[Profit_Percentage]]&lt;=24.5%,"low","high")</f>
        <v>low</v>
      </c>
      <c r="Q11262" s="3" t="str">
        <f>IF(Table5[[#This Row],[Profit_Percentage]]&gt;25%,"high_profit","low_profit")&amp;(IF(Table5[[#This Row],[net_sales]]&gt;1000," high_sales"," low_sales"))</f>
        <v>low_profit high_sales</v>
      </c>
      <c r="R11262" s="3"/>
    </row>
    <row r="11263" spans="1:18" ht="14.25" customHeight="1" x14ac:dyDescent="0.3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Table5[[#This Row],[sales]]-(Table5[[#This Row],[sales]]*Table5[[#This Row],[discount]])</f>
        <v>129.16149999999999</v>
      </c>
      <c r="O11263" s="6">
        <f>Table5[[#This Row],[profit]]/Table5[[#This Row],[net_sales]]</f>
        <v>0.14268957855088399</v>
      </c>
      <c r="P11263" s="3" t="str">
        <f>IF(Table5[[#This Row],[Profit_Percentage]]&lt;=24.5%,"low","high")</f>
        <v>low</v>
      </c>
      <c r="Q11263" s="3" t="str">
        <f>IF(Table5[[#This Row],[Profit_Percentage]]&gt;25%,"high_profit","low_profit")&amp;(IF(Table5[[#This Row],[net_sales]]&gt;1000," high_sales"," low_sales"))</f>
        <v>low_profit low_sales</v>
      </c>
      <c r="R11263" s="3"/>
    </row>
    <row r="11264" spans="1:18" ht="14.25" customHeight="1" x14ac:dyDescent="0.3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Table5[[#This Row],[sales]]-(Table5[[#This Row],[sales]]*Table5[[#This Row],[discount]])</f>
        <v>220.59</v>
      </c>
      <c r="O11264" s="6">
        <f>Table5[[#This Row],[profit]]/Table5[[#This Row],[net_sales]]</f>
        <v>7.3847409220726232E-2</v>
      </c>
      <c r="P11264" s="3" t="str">
        <f>IF(Table5[[#This Row],[Profit_Percentage]]&lt;=24.5%,"low","high")</f>
        <v>low</v>
      </c>
      <c r="Q11264" s="3" t="str">
        <f>IF(Table5[[#This Row],[Profit_Percentage]]&gt;25%,"high_profit","low_profit")&amp;(IF(Table5[[#This Row],[net_sales]]&gt;1000," high_sales"," low_sales"))</f>
        <v>low_profit low_sales</v>
      </c>
      <c r="R11264" s="3"/>
    </row>
    <row r="11265" spans="1:18" ht="14.25" customHeight="1" x14ac:dyDescent="0.3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Table5[[#This Row],[sales]]-(Table5[[#This Row],[sales]]*Table5[[#This Row],[discount]])</f>
        <v>482.35300000000001</v>
      </c>
      <c r="O11265" s="6">
        <f>Table5[[#This Row],[profit]]/Table5[[#This Row],[net_sales]]</f>
        <v>0.22645241140824252</v>
      </c>
      <c r="P11265" s="3" t="str">
        <f>IF(Table5[[#This Row],[Profit_Percentage]]&lt;=24.5%,"low","high")</f>
        <v>low</v>
      </c>
      <c r="Q11265" s="3" t="str">
        <f>IF(Table5[[#This Row],[Profit_Percentage]]&gt;25%,"high_profit","low_profit")&amp;(IF(Table5[[#This Row],[net_sales]]&gt;1000," high_sales"," low_sales"))</f>
        <v>low_profit low_sales</v>
      </c>
      <c r="R11265" s="3"/>
    </row>
    <row r="11266" spans="1:18" ht="14.25" customHeight="1" x14ac:dyDescent="0.3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Table5[[#This Row],[sales]]-(Table5[[#This Row],[sales]]*Table5[[#This Row],[discount]])</f>
        <v>3077.1988999999999</v>
      </c>
      <c r="O11266" s="6">
        <f>Table5[[#This Row],[profit]]/Table5[[#This Row],[net_sales]]</f>
        <v>7.3241934409894668E-2</v>
      </c>
      <c r="P11266" s="3" t="str">
        <f>IF(Table5[[#This Row],[Profit_Percentage]]&lt;=24.5%,"low","high")</f>
        <v>low</v>
      </c>
      <c r="Q11266" s="3" t="str">
        <f>IF(Table5[[#This Row],[Profit_Percentage]]&gt;25%,"high_profit","low_profit")&amp;(IF(Table5[[#This Row],[net_sales]]&gt;1000," high_sales"," low_sales"))</f>
        <v>low_profit high_sales</v>
      </c>
      <c r="R11266" s="3"/>
    </row>
    <row r="11267" spans="1:18" ht="14.25" customHeight="1" x14ac:dyDescent="0.3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Table5[[#This Row],[sales]]-(Table5[[#This Row],[sales]]*Table5[[#This Row],[discount]])</f>
        <v>2313.0407999999998</v>
      </c>
      <c r="O11267" s="6">
        <f>Table5[[#This Row],[profit]]/Table5[[#This Row],[net_sales]]</f>
        <v>0.2110511842246795</v>
      </c>
      <c r="P11267" s="3" t="str">
        <f>IF(Table5[[#This Row],[Profit_Percentage]]&lt;=24.5%,"low","high")</f>
        <v>low</v>
      </c>
      <c r="Q11267" s="3" t="str">
        <f>IF(Table5[[#This Row],[Profit_Percentage]]&gt;25%,"high_profit","low_profit")&amp;(IF(Table5[[#This Row],[net_sales]]&gt;1000," high_sales"," low_sales"))</f>
        <v>low_profit high_sales</v>
      </c>
      <c r="R11267" s="3"/>
    </row>
    <row r="11268" spans="1:18" ht="14.25" customHeight="1" x14ac:dyDescent="0.3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Table5[[#This Row],[sales]]-(Table5[[#This Row],[sales]]*Table5[[#This Row],[discount]])</f>
        <v>3298.1750999999999</v>
      </c>
      <c r="O11268" s="6">
        <f>Table5[[#This Row],[profit]]/Table5[[#This Row],[net_sales]]</f>
        <v>9.8918338204663545E-2</v>
      </c>
      <c r="P11268" s="3" t="str">
        <f>IF(Table5[[#This Row],[Profit_Percentage]]&lt;=24.5%,"low","high")</f>
        <v>low</v>
      </c>
      <c r="Q11268" s="3" t="str">
        <f>IF(Table5[[#This Row],[Profit_Percentage]]&gt;25%,"high_profit","low_profit")&amp;(IF(Table5[[#This Row],[net_sales]]&gt;1000," high_sales"," low_sales"))</f>
        <v>low_profit high_sales</v>
      </c>
      <c r="R11268" s="3"/>
    </row>
    <row r="11269" spans="1:18" ht="14.25" customHeight="1" x14ac:dyDescent="0.3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Table5[[#This Row],[sales]]-(Table5[[#This Row],[sales]]*Table5[[#This Row],[discount]])</f>
        <v>3761.8728000000001</v>
      </c>
      <c r="O11269" s="6">
        <f>Table5[[#This Row],[profit]]/Table5[[#This Row],[net_sales]]</f>
        <v>0.11026954446731957</v>
      </c>
      <c r="P11269" s="3" t="str">
        <f>IF(Table5[[#This Row],[Profit_Percentage]]&lt;=24.5%,"low","high")</f>
        <v>low</v>
      </c>
      <c r="Q11269" s="3" t="str">
        <f>IF(Table5[[#This Row],[Profit_Percentage]]&gt;25%,"high_profit","low_profit")&amp;(IF(Table5[[#This Row],[net_sales]]&gt;1000," high_sales"," low_sales"))</f>
        <v>low_profit high_sales</v>
      </c>
      <c r="R11269" s="3"/>
    </row>
    <row r="11270" spans="1:18" ht="14.25" customHeight="1" x14ac:dyDescent="0.3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Table5[[#This Row],[sales]]-(Table5[[#This Row],[sales]]*Table5[[#This Row],[discount]])</f>
        <v>1700.3379</v>
      </c>
      <c r="O11270" s="6">
        <f>Table5[[#This Row],[profit]]/Table5[[#This Row],[net_sales]]</f>
        <v>0.40558997126394702</v>
      </c>
      <c r="P11270" s="3" t="str">
        <f>IF(Table5[[#This Row],[Profit_Percentage]]&lt;=24.5%,"low","high")</f>
        <v>high</v>
      </c>
      <c r="Q11270" s="3" t="str">
        <f>IF(Table5[[#This Row],[Profit_Percentage]]&gt;25%,"high_profit","low_profit")&amp;(IF(Table5[[#This Row],[net_sales]]&gt;1000," high_sales"," low_sales"))</f>
        <v>high_profit high_sales</v>
      </c>
      <c r="R11270" s="3"/>
    </row>
    <row r="11271" spans="1:18" ht="14.25" customHeight="1" x14ac:dyDescent="0.3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Table5[[#This Row],[sales]]-(Table5[[#This Row],[sales]]*Table5[[#This Row],[discount]])</f>
        <v>211.04329999999999</v>
      </c>
      <c r="O11271" s="6">
        <f>Table5[[#This Row],[profit]]/Table5[[#This Row],[net_sales]]</f>
        <v>0.41598098589246857</v>
      </c>
      <c r="P11271" s="3" t="str">
        <f>IF(Table5[[#This Row],[Profit_Percentage]]&lt;=24.5%,"low","high")</f>
        <v>high</v>
      </c>
      <c r="Q11271" s="3" t="str">
        <f>IF(Table5[[#This Row],[Profit_Percentage]]&gt;25%,"high_profit","low_profit")&amp;(IF(Table5[[#This Row],[net_sales]]&gt;1000," high_sales"," low_sales"))</f>
        <v>high_profit low_sales</v>
      </c>
      <c r="R11271" s="3"/>
    </row>
    <row r="11272" spans="1:18" ht="14.25" customHeight="1" x14ac:dyDescent="0.3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Table5[[#This Row],[sales]]-(Table5[[#This Row],[sales]]*Table5[[#This Row],[discount]])</f>
        <v>2458.3231999999998</v>
      </c>
      <c r="O11272" s="6">
        <f>Table5[[#This Row],[profit]]/Table5[[#This Row],[net_sales]]</f>
        <v>0.15598437178642743</v>
      </c>
      <c r="P11272" s="3" t="str">
        <f>IF(Table5[[#This Row],[Profit_Percentage]]&lt;=24.5%,"low","high")</f>
        <v>low</v>
      </c>
      <c r="Q11272" s="3" t="str">
        <f>IF(Table5[[#This Row],[Profit_Percentage]]&gt;25%,"high_profit","low_profit")&amp;(IF(Table5[[#This Row],[net_sales]]&gt;1000," high_sales"," low_sales"))</f>
        <v>low_profit high_sales</v>
      </c>
      <c r="R11272" s="3"/>
    </row>
    <row r="11273" spans="1:18" ht="14.25" customHeight="1" x14ac:dyDescent="0.3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Table5[[#This Row],[sales]]-(Table5[[#This Row],[sales]]*Table5[[#This Row],[discount]])</f>
        <v>2365.6054000000004</v>
      </c>
      <c r="O11273" s="6">
        <f>Table5[[#This Row],[profit]]/Table5[[#This Row],[net_sales]]</f>
        <v>0.17532087135073329</v>
      </c>
      <c r="P11273" s="3" t="str">
        <f>IF(Table5[[#This Row],[Profit_Percentage]]&lt;=24.5%,"low","high")</f>
        <v>low</v>
      </c>
      <c r="Q11273" s="3" t="str">
        <f>IF(Table5[[#This Row],[Profit_Percentage]]&gt;25%,"high_profit","low_profit")&amp;(IF(Table5[[#This Row],[net_sales]]&gt;1000," high_sales"," low_sales"))</f>
        <v>low_profit high_sales</v>
      </c>
      <c r="R11273" s="3"/>
    </row>
    <row r="11274" spans="1:18" ht="14.25" customHeight="1" x14ac:dyDescent="0.3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Table5[[#This Row],[sales]]-(Table5[[#This Row],[sales]]*Table5[[#This Row],[discount]])</f>
        <v>323.78300000000002</v>
      </c>
      <c r="O11274" s="6">
        <f>Table5[[#This Row],[profit]]/Table5[[#This Row],[net_sales]]</f>
        <v>0.24825268775692358</v>
      </c>
      <c r="P11274" s="3" t="str">
        <f>IF(Table5[[#This Row],[Profit_Percentage]]&lt;=24.5%,"low","high")</f>
        <v>high</v>
      </c>
      <c r="Q11274" s="3" t="str">
        <f>IF(Table5[[#This Row],[Profit_Percentage]]&gt;25%,"high_profit","low_profit")&amp;(IF(Table5[[#This Row],[net_sales]]&gt;1000," high_sales"," low_sales"))</f>
        <v>low_profit low_sales</v>
      </c>
      <c r="R11274" s="3"/>
    </row>
    <row r="11275" spans="1:18" ht="14.25" customHeight="1" x14ac:dyDescent="0.3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Table5[[#This Row],[sales]]-(Table5[[#This Row],[sales]]*Table5[[#This Row],[discount]])</f>
        <v>799.77520000000004</v>
      </c>
      <c r="O11275" s="6">
        <f>Table5[[#This Row],[profit]]/Table5[[#This Row],[net_sales]]</f>
        <v>0.34520950387058758</v>
      </c>
      <c r="P11275" s="3" t="str">
        <f>IF(Table5[[#This Row],[Profit_Percentage]]&lt;=24.5%,"low","high")</f>
        <v>high</v>
      </c>
      <c r="Q11275" s="3" t="str">
        <f>IF(Table5[[#This Row],[Profit_Percentage]]&gt;25%,"high_profit","low_profit")&amp;(IF(Table5[[#This Row],[net_sales]]&gt;1000," high_sales"," low_sales"))</f>
        <v>high_profit low_sales</v>
      </c>
      <c r="R11275" s="3"/>
    </row>
    <row r="11276" spans="1:18" ht="14.25" customHeight="1" x14ac:dyDescent="0.3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Table5[[#This Row],[sales]]-(Table5[[#This Row],[sales]]*Table5[[#This Row],[discount]])</f>
        <v>3333.2912000000001</v>
      </c>
      <c r="O11276" s="6">
        <f>Table5[[#This Row],[profit]]/Table5[[#This Row],[net_sales]]</f>
        <v>0.14616484752367268</v>
      </c>
      <c r="P11276" s="3" t="str">
        <f>IF(Table5[[#This Row],[Profit_Percentage]]&lt;=24.5%,"low","high")</f>
        <v>low</v>
      </c>
      <c r="Q11276" s="3" t="str">
        <f>IF(Table5[[#This Row],[Profit_Percentage]]&gt;25%,"high_profit","low_profit")&amp;(IF(Table5[[#This Row],[net_sales]]&gt;1000," high_sales"," low_sales"))</f>
        <v>low_profit high_sales</v>
      </c>
      <c r="R11276" s="3"/>
    </row>
    <row r="11277" spans="1:18" ht="14.25" customHeight="1" x14ac:dyDescent="0.3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Table5[[#This Row],[sales]]-(Table5[[#This Row],[sales]]*Table5[[#This Row],[discount]])</f>
        <v>1807.1388000000002</v>
      </c>
      <c r="O11277" s="6">
        <f>Table5[[#This Row],[profit]]/Table5[[#This Row],[net_sales]]</f>
        <v>0.2865358211555194</v>
      </c>
      <c r="P11277" s="3" t="str">
        <f>IF(Table5[[#This Row],[Profit_Percentage]]&lt;=24.5%,"low","high")</f>
        <v>high</v>
      </c>
      <c r="Q11277" s="3" t="str">
        <f>IF(Table5[[#This Row],[Profit_Percentage]]&gt;25%,"high_profit","low_profit")&amp;(IF(Table5[[#This Row],[net_sales]]&gt;1000," high_sales"," low_sales"))</f>
        <v>high_profit high_sales</v>
      </c>
      <c r="R11277" s="3"/>
    </row>
    <row r="11278" spans="1:18" ht="14.25" customHeight="1" x14ac:dyDescent="0.3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Table5[[#This Row],[sales]]-(Table5[[#This Row],[sales]]*Table5[[#This Row],[discount]])</f>
        <v>2101.9112999999998</v>
      </c>
      <c r="O11278" s="6">
        <f>Table5[[#This Row],[profit]]/Table5[[#This Row],[net_sales]]</f>
        <v>9.2444433787477145E-2</v>
      </c>
      <c r="P11278" s="3" t="str">
        <f>IF(Table5[[#This Row],[Profit_Percentage]]&lt;=24.5%,"low","high")</f>
        <v>low</v>
      </c>
      <c r="Q11278" s="3" t="str">
        <f>IF(Table5[[#This Row],[Profit_Percentage]]&gt;25%,"high_profit","low_profit")&amp;(IF(Table5[[#This Row],[net_sales]]&gt;1000," high_sales"," low_sales"))</f>
        <v>low_profit high_sales</v>
      </c>
      <c r="R11278" s="3"/>
    </row>
    <row r="11279" spans="1:18" ht="14.25" customHeight="1" x14ac:dyDescent="0.3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Table5[[#This Row],[sales]]-(Table5[[#This Row],[sales]]*Table5[[#This Row],[discount]])</f>
        <v>2356.1292000000003</v>
      </c>
      <c r="O11279" s="6">
        <f>Table5[[#This Row],[profit]]/Table5[[#This Row],[net_sales]]</f>
        <v>0.42772272420374902</v>
      </c>
      <c r="P11279" s="3" t="str">
        <f>IF(Table5[[#This Row],[Profit_Percentage]]&lt;=24.5%,"low","high")</f>
        <v>high</v>
      </c>
      <c r="Q11279" s="3" t="str">
        <f>IF(Table5[[#This Row],[Profit_Percentage]]&gt;25%,"high_profit","low_profit")&amp;(IF(Table5[[#This Row],[net_sales]]&gt;1000," high_sales"," low_sales"))</f>
        <v>high_profit high_sales</v>
      </c>
      <c r="R11279" s="3"/>
    </row>
    <row r="11280" spans="1:18" ht="14.25" customHeight="1" x14ac:dyDescent="0.3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Table5[[#This Row],[sales]]-(Table5[[#This Row],[sales]]*Table5[[#This Row],[discount]])</f>
        <v>388.91160000000002</v>
      </c>
      <c r="O11280" s="6">
        <f>Table5[[#This Row],[profit]]/Table5[[#This Row],[net_sales]]</f>
        <v>0.40104229341577879</v>
      </c>
      <c r="P11280" s="3" t="str">
        <f>IF(Table5[[#This Row],[Profit_Percentage]]&lt;=24.5%,"low","high")</f>
        <v>high</v>
      </c>
      <c r="Q11280" s="3" t="str">
        <f>IF(Table5[[#This Row],[Profit_Percentage]]&gt;25%,"high_profit","low_profit")&amp;(IF(Table5[[#This Row],[net_sales]]&gt;1000," high_sales"," low_sales"))</f>
        <v>high_profit low_sales</v>
      </c>
      <c r="R11280" s="3"/>
    </row>
    <row r="11281" spans="1:18" ht="14.25" customHeight="1" x14ac:dyDescent="0.3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Table5[[#This Row],[sales]]-(Table5[[#This Row],[sales]]*Table5[[#This Row],[discount]])</f>
        <v>2393.0830000000001</v>
      </c>
      <c r="O11281" s="6">
        <f>Table5[[#This Row],[profit]]/Table5[[#This Row],[net_sales]]</f>
        <v>0.12535294429821281</v>
      </c>
      <c r="P11281" s="3" t="str">
        <f>IF(Table5[[#This Row],[Profit_Percentage]]&lt;=24.5%,"low","high")</f>
        <v>low</v>
      </c>
      <c r="Q11281" s="3" t="str">
        <f>IF(Table5[[#This Row],[Profit_Percentage]]&gt;25%,"high_profit","low_profit")&amp;(IF(Table5[[#This Row],[net_sales]]&gt;1000," high_sales"," low_sales"))</f>
        <v>low_profit high_sales</v>
      </c>
      <c r="R11281" s="3"/>
    </row>
    <row r="11282" spans="1:18" ht="14.25" customHeight="1" x14ac:dyDescent="0.3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Table5[[#This Row],[sales]]-(Table5[[#This Row],[sales]]*Table5[[#This Row],[discount]])</f>
        <v>818.92820000000006</v>
      </c>
      <c r="O11282" s="6">
        <f>Table5[[#This Row],[profit]]/Table5[[#This Row],[net_sales]]</f>
        <v>0.26659235815789467</v>
      </c>
      <c r="P11282" s="3" t="str">
        <f>IF(Table5[[#This Row],[Profit_Percentage]]&lt;=24.5%,"low","high")</f>
        <v>high</v>
      </c>
      <c r="Q11282" s="3" t="str">
        <f>IF(Table5[[#This Row],[Profit_Percentage]]&gt;25%,"high_profit","low_profit")&amp;(IF(Table5[[#This Row],[net_sales]]&gt;1000," high_sales"," low_sales"))</f>
        <v>high_profit low_sales</v>
      </c>
      <c r="R11282" s="3"/>
    </row>
    <row r="11283" spans="1:18" ht="14.25" customHeight="1" x14ac:dyDescent="0.3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Table5[[#This Row],[sales]]-(Table5[[#This Row],[sales]]*Table5[[#This Row],[discount]])</f>
        <v>325.59199999999998</v>
      </c>
      <c r="O11283" s="6">
        <f>Table5[[#This Row],[profit]]/Table5[[#This Row],[net_sales]]</f>
        <v>8.0315241160716477E-2</v>
      </c>
      <c r="P11283" s="3" t="str">
        <f>IF(Table5[[#This Row],[Profit_Percentage]]&lt;=24.5%,"low","high")</f>
        <v>low</v>
      </c>
      <c r="Q11283" s="3" t="str">
        <f>IF(Table5[[#This Row],[Profit_Percentage]]&gt;25%,"high_profit","low_profit")&amp;(IF(Table5[[#This Row],[net_sales]]&gt;1000," high_sales"," low_sales"))</f>
        <v>low_profit low_sales</v>
      </c>
      <c r="R11283" s="3"/>
    </row>
    <row r="11284" spans="1:18" ht="14.25" customHeight="1" x14ac:dyDescent="0.3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Table5[[#This Row],[sales]]-(Table5[[#This Row],[sales]]*Table5[[#This Row],[discount]])</f>
        <v>2643.5295999999998</v>
      </c>
      <c r="O11284" s="6">
        <f>Table5[[#This Row],[profit]]/Table5[[#This Row],[net_sales]]</f>
        <v>0.31954626118050655</v>
      </c>
      <c r="P11284" s="3" t="str">
        <f>IF(Table5[[#This Row],[Profit_Percentage]]&lt;=24.5%,"low","high")</f>
        <v>high</v>
      </c>
      <c r="Q11284" s="3" t="str">
        <f>IF(Table5[[#This Row],[Profit_Percentage]]&gt;25%,"high_profit","low_profit")&amp;(IF(Table5[[#This Row],[net_sales]]&gt;1000," high_sales"," low_sales"))</f>
        <v>high_profit high_sales</v>
      </c>
      <c r="R11284" s="3"/>
    </row>
    <row r="11285" spans="1:18" ht="14.25" customHeight="1" x14ac:dyDescent="0.3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Table5[[#This Row],[sales]]-(Table5[[#This Row],[sales]]*Table5[[#This Row],[discount]])</f>
        <v>646.27559999999994</v>
      </c>
      <c r="O11285" s="6">
        <f>Table5[[#This Row],[profit]]/Table5[[#This Row],[net_sales]]</f>
        <v>0.24942919089007848</v>
      </c>
      <c r="P11285" s="3" t="str">
        <f>IF(Table5[[#This Row],[Profit_Percentage]]&lt;=24.5%,"low","high")</f>
        <v>high</v>
      </c>
      <c r="Q11285" s="3" t="str">
        <f>IF(Table5[[#This Row],[Profit_Percentage]]&gt;25%,"high_profit","low_profit")&amp;(IF(Table5[[#This Row],[net_sales]]&gt;1000," high_sales"," low_sales"))</f>
        <v>low_profit low_sales</v>
      </c>
      <c r="R11285" s="3"/>
    </row>
    <row r="11286" spans="1:18" ht="14.25" customHeight="1" x14ac:dyDescent="0.3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Table5[[#This Row],[sales]]-(Table5[[#This Row],[sales]]*Table5[[#This Row],[discount]])</f>
        <v>3121.0821999999998</v>
      </c>
      <c r="O11286" s="6">
        <f>Table5[[#This Row],[profit]]/Table5[[#This Row],[net_sales]]</f>
        <v>0.20151023257253525</v>
      </c>
      <c r="P11286" s="3" t="str">
        <f>IF(Table5[[#This Row],[Profit_Percentage]]&lt;=24.5%,"low","high")</f>
        <v>low</v>
      </c>
      <c r="Q11286" s="3" t="str">
        <f>IF(Table5[[#This Row],[Profit_Percentage]]&gt;25%,"high_profit","low_profit")&amp;(IF(Table5[[#This Row],[net_sales]]&gt;1000," high_sales"," low_sales"))</f>
        <v>low_profit high_sales</v>
      </c>
      <c r="R11286" s="3"/>
    </row>
    <row r="11287" spans="1:18" ht="14.25" customHeight="1" x14ac:dyDescent="0.3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Table5[[#This Row],[sales]]-(Table5[[#This Row],[sales]]*Table5[[#This Row],[discount]])</f>
        <v>809.01239999999996</v>
      </c>
      <c r="O11287" s="6">
        <f>Table5[[#This Row],[profit]]/Table5[[#This Row],[net_sales]]</f>
        <v>0.16605431511309346</v>
      </c>
      <c r="P11287" s="3" t="str">
        <f>IF(Table5[[#This Row],[Profit_Percentage]]&lt;=24.5%,"low","high")</f>
        <v>low</v>
      </c>
      <c r="Q11287" s="3" t="str">
        <f>IF(Table5[[#This Row],[Profit_Percentage]]&gt;25%,"high_profit","low_profit")&amp;(IF(Table5[[#This Row],[net_sales]]&gt;1000," high_sales"," low_sales"))</f>
        <v>low_profit low_sales</v>
      </c>
      <c r="R11287" s="3"/>
    </row>
    <row r="11288" spans="1:18" ht="14.25" customHeight="1" x14ac:dyDescent="0.3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Table5[[#This Row],[sales]]-(Table5[[#This Row],[sales]]*Table5[[#This Row],[discount]])</f>
        <v>236.39699999999999</v>
      </c>
      <c r="O11288" s="6">
        <f>Table5[[#This Row],[profit]]/Table5[[#This Row],[net_sales]]</f>
        <v>0.13553471490754959</v>
      </c>
      <c r="P11288" s="3" t="str">
        <f>IF(Table5[[#This Row],[Profit_Percentage]]&lt;=24.5%,"low","high")</f>
        <v>low</v>
      </c>
      <c r="Q11288" s="3" t="str">
        <f>IF(Table5[[#This Row],[Profit_Percentage]]&gt;25%,"high_profit","low_profit")&amp;(IF(Table5[[#This Row],[net_sales]]&gt;1000," high_sales"," low_sales"))</f>
        <v>low_profit low_sales</v>
      </c>
      <c r="R11288" s="3"/>
    </row>
    <row r="11289" spans="1:18" ht="14.25" customHeight="1" x14ac:dyDescent="0.3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Table5[[#This Row],[sales]]-(Table5[[#This Row],[sales]]*Table5[[#This Row],[discount]])</f>
        <v>563.09759999999994</v>
      </c>
      <c r="O11289" s="6">
        <f>Table5[[#This Row],[profit]]/Table5[[#This Row],[net_sales]]</f>
        <v>0.2404734099381706</v>
      </c>
      <c r="P11289" s="3" t="str">
        <f>IF(Table5[[#This Row],[Profit_Percentage]]&lt;=24.5%,"low","high")</f>
        <v>low</v>
      </c>
      <c r="Q11289" s="3" t="str">
        <f>IF(Table5[[#This Row],[Profit_Percentage]]&gt;25%,"high_profit","low_profit")&amp;(IF(Table5[[#This Row],[net_sales]]&gt;1000," high_sales"," low_sales"))</f>
        <v>low_profit low_sales</v>
      </c>
      <c r="R11289" s="3"/>
    </row>
    <row r="11290" spans="1:18" ht="14.25" customHeight="1" x14ac:dyDescent="0.3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Table5[[#This Row],[sales]]-(Table5[[#This Row],[sales]]*Table5[[#This Row],[discount]])</f>
        <v>3504.4426000000003</v>
      </c>
      <c r="O11290" s="6">
        <f>Table5[[#This Row],[profit]]/Table5[[#This Row],[net_sales]]</f>
        <v>0.26906989431072431</v>
      </c>
      <c r="P11290" s="3" t="str">
        <f>IF(Table5[[#This Row],[Profit_Percentage]]&lt;=24.5%,"low","high")</f>
        <v>high</v>
      </c>
      <c r="Q11290" s="3" t="str">
        <f>IF(Table5[[#This Row],[Profit_Percentage]]&gt;25%,"high_profit","low_profit")&amp;(IF(Table5[[#This Row],[net_sales]]&gt;1000," high_sales"," low_sales"))</f>
        <v>high_profit high_sales</v>
      </c>
      <c r="R11290" s="3"/>
    </row>
    <row r="11291" spans="1:18" ht="14.25" customHeight="1" x14ac:dyDescent="0.3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Table5[[#This Row],[sales]]-(Table5[[#This Row],[sales]]*Table5[[#This Row],[discount]])</f>
        <v>1591.7242000000001</v>
      </c>
      <c r="O11291" s="6">
        <f>Table5[[#This Row],[profit]]/Table5[[#This Row],[net_sales]]</f>
        <v>0.21716073676582914</v>
      </c>
      <c r="P11291" s="3" t="str">
        <f>IF(Table5[[#This Row],[Profit_Percentage]]&lt;=24.5%,"low","high")</f>
        <v>low</v>
      </c>
      <c r="Q11291" s="3" t="str">
        <f>IF(Table5[[#This Row],[Profit_Percentage]]&gt;25%,"high_profit","low_profit")&amp;(IF(Table5[[#This Row],[net_sales]]&gt;1000," high_sales"," low_sales"))</f>
        <v>low_profit high_sales</v>
      </c>
      <c r="R11291" s="3"/>
    </row>
    <row r="11292" spans="1:18" ht="14.25" customHeight="1" x14ac:dyDescent="0.3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Table5[[#This Row],[sales]]-(Table5[[#This Row],[sales]]*Table5[[#This Row],[discount]])</f>
        <v>1170.0213999999999</v>
      </c>
      <c r="O11292" s="6">
        <f>Table5[[#This Row],[profit]]/Table5[[#This Row],[net_sales]]</f>
        <v>0.11548506719620685</v>
      </c>
      <c r="P11292" s="3" t="str">
        <f>IF(Table5[[#This Row],[Profit_Percentage]]&lt;=24.5%,"low","high")</f>
        <v>low</v>
      </c>
      <c r="Q11292" s="3" t="str">
        <f>IF(Table5[[#This Row],[Profit_Percentage]]&gt;25%,"high_profit","low_profit")&amp;(IF(Table5[[#This Row],[net_sales]]&gt;1000," high_sales"," low_sales"))</f>
        <v>low_profit high_sales</v>
      </c>
      <c r="R11292" s="3"/>
    </row>
    <row r="11293" spans="1:18" ht="14.25" customHeight="1" x14ac:dyDescent="0.3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Table5[[#This Row],[sales]]-(Table5[[#This Row],[sales]]*Table5[[#This Row],[discount]])</f>
        <v>1604.3968</v>
      </c>
      <c r="O11293" s="6">
        <f>Table5[[#This Row],[profit]]/Table5[[#This Row],[net_sales]]</f>
        <v>9.8298625377462742E-2</v>
      </c>
      <c r="P11293" s="3" t="str">
        <f>IF(Table5[[#This Row],[Profit_Percentage]]&lt;=24.5%,"low","high")</f>
        <v>low</v>
      </c>
      <c r="Q11293" s="3" t="str">
        <f>IF(Table5[[#This Row],[Profit_Percentage]]&gt;25%,"high_profit","low_profit")&amp;(IF(Table5[[#This Row],[net_sales]]&gt;1000," high_sales"," low_sales"))</f>
        <v>low_profit high_sales</v>
      </c>
      <c r="R11293" s="3"/>
    </row>
    <row r="11294" spans="1:18" ht="14.25" customHeight="1" x14ac:dyDescent="0.3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Table5[[#This Row],[sales]]-(Table5[[#This Row],[sales]]*Table5[[#This Row],[discount]])</f>
        <v>2176.9315999999999</v>
      </c>
      <c r="O11294" s="6">
        <f>Table5[[#This Row],[profit]]/Table5[[#This Row],[net_sales]]</f>
        <v>8.5744540618547693E-2</v>
      </c>
      <c r="P11294" s="3" t="str">
        <f>IF(Table5[[#This Row],[Profit_Percentage]]&lt;=24.5%,"low","high")</f>
        <v>low</v>
      </c>
      <c r="Q11294" s="3" t="str">
        <f>IF(Table5[[#This Row],[Profit_Percentage]]&gt;25%,"high_profit","low_profit")&amp;(IF(Table5[[#This Row],[net_sales]]&gt;1000," high_sales"," low_sales"))</f>
        <v>low_profit high_sales</v>
      </c>
      <c r="R11294" s="3"/>
    </row>
    <row r="11295" spans="1:18" ht="14.25" customHeight="1" x14ac:dyDescent="0.3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Table5[[#This Row],[sales]]-(Table5[[#This Row],[sales]]*Table5[[#This Row],[discount]])</f>
        <v>200.07800000000003</v>
      </c>
      <c r="O11295" s="6">
        <f>Table5[[#This Row],[profit]]/Table5[[#This Row],[net_sales]]</f>
        <v>0.38130129249592654</v>
      </c>
      <c r="P11295" s="3" t="str">
        <f>IF(Table5[[#This Row],[Profit_Percentage]]&lt;=24.5%,"low","high")</f>
        <v>high</v>
      </c>
      <c r="Q11295" s="3" t="str">
        <f>IF(Table5[[#This Row],[Profit_Percentage]]&gt;25%,"high_profit","low_profit")&amp;(IF(Table5[[#This Row],[net_sales]]&gt;1000," high_sales"," low_sales"))</f>
        <v>high_profit low_sales</v>
      </c>
      <c r="R11295" s="3"/>
    </row>
    <row r="11296" spans="1:18" ht="14.25" customHeight="1" x14ac:dyDescent="0.3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Table5[[#This Row],[sales]]-(Table5[[#This Row],[sales]]*Table5[[#This Row],[discount]])</f>
        <v>3825.9519999999998</v>
      </c>
      <c r="O11296" s="6">
        <f>Table5[[#This Row],[profit]]/Table5[[#This Row],[net_sales]]</f>
        <v>9.5084831174045065E-2</v>
      </c>
      <c r="P11296" s="3" t="str">
        <f>IF(Table5[[#This Row],[Profit_Percentage]]&lt;=24.5%,"low","high")</f>
        <v>low</v>
      </c>
      <c r="Q11296" s="3" t="str">
        <f>IF(Table5[[#This Row],[Profit_Percentage]]&gt;25%,"high_profit","low_profit")&amp;(IF(Table5[[#This Row],[net_sales]]&gt;1000," high_sales"," low_sales"))</f>
        <v>low_profit high_sales</v>
      </c>
      <c r="R11296" s="3"/>
    </row>
    <row r="11297" spans="1:18" ht="14.25" customHeight="1" x14ac:dyDescent="0.3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Table5[[#This Row],[sales]]-(Table5[[#This Row],[sales]]*Table5[[#This Row],[discount]])</f>
        <v>2782.0048000000006</v>
      </c>
      <c r="O11297" s="6">
        <f>Table5[[#This Row],[profit]]/Table5[[#This Row],[net_sales]]</f>
        <v>0.29580466575758596</v>
      </c>
      <c r="P11297" s="3" t="str">
        <f>IF(Table5[[#This Row],[Profit_Percentage]]&lt;=24.5%,"low","high")</f>
        <v>high</v>
      </c>
      <c r="Q11297" s="3" t="str">
        <f>IF(Table5[[#This Row],[Profit_Percentage]]&gt;25%,"high_profit","low_profit")&amp;(IF(Table5[[#This Row],[net_sales]]&gt;1000," high_sales"," low_sales"))</f>
        <v>high_profit high_sales</v>
      </c>
      <c r="R11297" s="3"/>
    </row>
    <row r="11298" spans="1:18" ht="14.25" customHeight="1" x14ac:dyDescent="0.3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Table5[[#This Row],[sales]]-(Table5[[#This Row],[sales]]*Table5[[#This Row],[discount]])</f>
        <v>1308.328</v>
      </c>
      <c r="O11298" s="6">
        <f>Table5[[#This Row],[profit]]/Table5[[#This Row],[net_sales]]</f>
        <v>0.42016986566059888</v>
      </c>
      <c r="P11298" s="3" t="str">
        <f>IF(Table5[[#This Row],[Profit_Percentage]]&lt;=24.5%,"low","high")</f>
        <v>high</v>
      </c>
      <c r="Q11298" s="3" t="str">
        <f>IF(Table5[[#This Row],[Profit_Percentage]]&gt;25%,"high_profit","low_profit")&amp;(IF(Table5[[#This Row],[net_sales]]&gt;1000," high_sales"," low_sales"))</f>
        <v>high_profit high_sales</v>
      </c>
      <c r="R11298" s="3"/>
    </row>
    <row r="11299" spans="1:18" ht="14.25" customHeight="1" x14ac:dyDescent="0.3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Table5[[#This Row],[sales]]-(Table5[[#This Row],[sales]]*Table5[[#This Row],[discount]])</f>
        <v>1930.9108000000001</v>
      </c>
      <c r="O11299" s="6">
        <f>Table5[[#This Row],[profit]]/Table5[[#This Row],[net_sales]]</f>
        <v>0.18159305960689637</v>
      </c>
      <c r="P11299" s="3" t="str">
        <f>IF(Table5[[#This Row],[Profit_Percentage]]&lt;=24.5%,"low","high")</f>
        <v>low</v>
      </c>
      <c r="Q11299" s="3" t="str">
        <f>IF(Table5[[#This Row],[Profit_Percentage]]&gt;25%,"high_profit","low_profit")&amp;(IF(Table5[[#This Row],[net_sales]]&gt;1000," high_sales"," low_sales"))</f>
        <v>low_profit high_sales</v>
      </c>
      <c r="R11299" s="3"/>
    </row>
    <row r="11300" spans="1:18" ht="14.25" customHeight="1" x14ac:dyDescent="0.3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Table5[[#This Row],[sales]]-(Table5[[#This Row],[sales]]*Table5[[#This Row],[discount]])</f>
        <v>2951.3098</v>
      </c>
      <c r="O11300" s="6">
        <f>Table5[[#This Row],[profit]]/Table5[[#This Row],[net_sales]]</f>
        <v>7.8812464892706283E-2</v>
      </c>
      <c r="P11300" s="3" t="str">
        <f>IF(Table5[[#This Row],[Profit_Percentage]]&lt;=24.5%,"low","high")</f>
        <v>low</v>
      </c>
      <c r="Q11300" s="3" t="str">
        <f>IF(Table5[[#This Row],[Profit_Percentage]]&gt;25%,"high_profit","low_profit")&amp;(IF(Table5[[#This Row],[net_sales]]&gt;1000," high_sales"," low_sales"))</f>
        <v>low_profit high_sales</v>
      </c>
      <c r="R11300" s="3"/>
    </row>
    <row r="11301" spans="1:18" ht="14.25" customHeight="1" x14ac:dyDescent="0.3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Table5[[#This Row],[sales]]-(Table5[[#This Row],[sales]]*Table5[[#This Row],[discount]])</f>
        <v>1211.9965000000002</v>
      </c>
      <c r="O11301" s="6">
        <f>Table5[[#This Row],[profit]]/Table5[[#This Row],[net_sales]]</f>
        <v>0.45821089417337418</v>
      </c>
      <c r="P11301" s="3" t="str">
        <f>IF(Table5[[#This Row],[Profit_Percentage]]&lt;=24.5%,"low","high")</f>
        <v>high</v>
      </c>
      <c r="Q11301" s="3" t="str">
        <f>IF(Table5[[#This Row],[Profit_Percentage]]&gt;25%,"high_profit","low_profit")&amp;(IF(Table5[[#This Row],[net_sales]]&gt;1000," high_sales"," low_sales"))</f>
        <v>high_profit high_sales</v>
      </c>
      <c r="R11301" s="3"/>
    </row>
    <row r="11302" spans="1:18" ht="14.25" customHeight="1" x14ac:dyDescent="0.3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Table5[[#This Row],[sales]]-(Table5[[#This Row],[sales]]*Table5[[#This Row],[discount]])</f>
        <v>3350.3573999999999</v>
      </c>
      <c r="O11302" s="6">
        <f>Table5[[#This Row],[profit]]/Table5[[#This Row],[net_sales]]</f>
        <v>9.4398884130988528E-2</v>
      </c>
      <c r="P11302" s="3" t="str">
        <f>IF(Table5[[#This Row],[Profit_Percentage]]&lt;=24.5%,"low","high")</f>
        <v>low</v>
      </c>
      <c r="Q11302" s="3" t="str">
        <f>IF(Table5[[#This Row],[Profit_Percentage]]&gt;25%,"high_profit","low_profit")&amp;(IF(Table5[[#This Row],[net_sales]]&gt;1000," high_sales"," low_sales"))</f>
        <v>low_profit high_sales</v>
      </c>
      <c r="R11302" s="3"/>
    </row>
    <row r="11303" spans="1:18" ht="14.25" customHeight="1" x14ac:dyDescent="0.3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Table5[[#This Row],[sales]]-(Table5[[#This Row],[sales]]*Table5[[#This Row],[discount]])</f>
        <v>128.97899999999998</v>
      </c>
      <c r="O11303" s="6">
        <f>Table5[[#This Row],[profit]]/Table5[[#This Row],[net_sales]]</f>
        <v>0.32819296164491896</v>
      </c>
      <c r="P11303" s="3" t="str">
        <f>IF(Table5[[#This Row],[Profit_Percentage]]&lt;=24.5%,"low","high")</f>
        <v>high</v>
      </c>
      <c r="Q11303" s="3" t="str">
        <f>IF(Table5[[#This Row],[Profit_Percentage]]&gt;25%,"high_profit","low_profit")&amp;(IF(Table5[[#This Row],[net_sales]]&gt;1000," high_sales"," low_sales"))</f>
        <v>high_profit low_sales</v>
      </c>
      <c r="R11303" s="3"/>
    </row>
    <row r="11304" spans="1:18" ht="14.25" customHeight="1" x14ac:dyDescent="0.3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Table5[[#This Row],[sales]]-(Table5[[#This Row],[sales]]*Table5[[#This Row],[discount]])</f>
        <v>2474.2970999999998</v>
      </c>
      <c r="O11304" s="6">
        <f>Table5[[#This Row],[profit]]/Table5[[#This Row],[net_sales]]</f>
        <v>0.25737410434664459</v>
      </c>
      <c r="P11304" s="3" t="str">
        <f>IF(Table5[[#This Row],[Profit_Percentage]]&lt;=24.5%,"low","high")</f>
        <v>high</v>
      </c>
      <c r="Q11304" s="3" t="str">
        <f>IF(Table5[[#This Row],[Profit_Percentage]]&gt;25%,"high_profit","low_profit")&amp;(IF(Table5[[#This Row],[net_sales]]&gt;1000," high_sales"," low_sales"))</f>
        <v>high_profit high_sales</v>
      </c>
      <c r="R11304" s="3"/>
    </row>
    <row r="11305" spans="1:18" ht="14.25" customHeight="1" x14ac:dyDescent="0.3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Table5[[#This Row],[sales]]-(Table5[[#This Row],[sales]]*Table5[[#This Row],[discount]])</f>
        <v>3527.5059999999994</v>
      </c>
      <c r="O11305" s="6">
        <f>Table5[[#This Row],[profit]]/Table5[[#This Row],[net_sales]]</f>
        <v>0.26020083310985159</v>
      </c>
      <c r="P11305" s="3" t="str">
        <f>IF(Table5[[#This Row],[Profit_Percentage]]&lt;=24.5%,"low","high")</f>
        <v>high</v>
      </c>
      <c r="Q11305" s="3" t="str">
        <f>IF(Table5[[#This Row],[Profit_Percentage]]&gt;25%,"high_profit","low_profit")&amp;(IF(Table5[[#This Row],[net_sales]]&gt;1000," high_sales"," low_sales"))</f>
        <v>high_profit high_sales</v>
      </c>
      <c r="R11305" s="3"/>
    </row>
    <row r="11306" spans="1:18" ht="14.25" customHeight="1" x14ac:dyDescent="0.3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Table5[[#This Row],[sales]]-(Table5[[#This Row],[sales]]*Table5[[#This Row],[discount]])</f>
        <v>1164.7038</v>
      </c>
      <c r="O11306" s="6">
        <f>Table5[[#This Row],[profit]]/Table5[[#This Row],[net_sales]]</f>
        <v>0.11465576054615774</v>
      </c>
      <c r="P11306" s="3" t="str">
        <f>IF(Table5[[#This Row],[Profit_Percentage]]&lt;=24.5%,"low","high")</f>
        <v>low</v>
      </c>
      <c r="Q11306" s="3" t="str">
        <f>IF(Table5[[#This Row],[Profit_Percentage]]&gt;25%,"high_profit","low_profit")&amp;(IF(Table5[[#This Row],[net_sales]]&gt;1000," high_sales"," low_sales"))</f>
        <v>low_profit high_sales</v>
      </c>
      <c r="R11306" s="3"/>
    </row>
    <row r="11307" spans="1:18" ht="14.25" customHeight="1" x14ac:dyDescent="0.3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Table5[[#This Row],[sales]]-(Table5[[#This Row],[sales]]*Table5[[#This Row],[discount]])</f>
        <v>1221.6192000000001</v>
      </c>
      <c r="O11307" s="6">
        <f>Table5[[#This Row],[profit]]/Table5[[#This Row],[net_sales]]</f>
        <v>9.3433371053762079E-2</v>
      </c>
      <c r="P11307" s="3" t="str">
        <f>IF(Table5[[#This Row],[Profit_Percentage]]&lt;=24.5%,"low","high")</f>
        <v>low</v>
      </c>
      <c r="Q11307" s="3" t="str">
        <f>IF(Table5[[#This Row],[Profit_Percentage]]&gt;25%,"high_profit","low_profit")&amp;(IF(Table5[[#This Row],[net_sales]]&gt;1000," high_sales"," low_sales"))</f>
        <v>low_profit high_sales</v>
      </c>
      <c r="R11307" s="3"/>
    </row>
    <row r="11308" spans="1:18" ht="14.25" customHeight="1" x14ac:dyDescent="0.3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Table5[[#This Row],[sales]]-(Table5[[#This Row],[sales]]*Table5[[#This Row],[discount]])</f>
        <v>1785.056</v>
      </c>
      <c r="O11308" s="6">
        <f>Table5[[#This Row],[profit]]/Table5[[#This Row],[net_sales]]</f>
        <v>0.52954080992417041</v>
      </c>
      <c r="P11308" s="3" t="str">
        <f>IF(Table5[[#This Row],[Profit_Percentage]]&lt;=24.5%,"low","high")</f>
        <v>high</v>
      </c>
      <c r="Q11308" s="3" t="str">
        <f>IF(Table5[[#This Row],[Profit_Percentage]]&gt;25%,"high_profit","low_profit")&amp;(IF(Table5[[#This Row],[net_sales]]&gt;1000," high_sales"," low_sales"))</f>
        <v>high_profit high_sales</v>
      </c>
      <c r="R11308" s="3"/>
    </row>
    <row r="11309" spans="1:18" ht="14.25" customHeight="1" x14ac:dyDescent="0.3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Table5[[#This Row],[sales]]-(Table5[[#This Row],[sales]]*Table5[[#This Row],[discount]])</f>
        <v>3896.2056000000002</v>
      </c>
      <c r="O11309" s="6">
        <f>Table5[[#This Row],[profit]]/Table5[[#This Row],[net_sales]]</f>
        <v>0.13339388455270429</v>
      </c>
      <c r="P11309" s="3" t="str">
        <f>IF(Table5[[#This Row],[Profit_Percentage]]&lt;=24.5%,"low","high")</f>
        <v>low</v>
      </c>
      <c r="Q11309" s="3" t="str">
        <f>IF(Table5[[#This Row],[Profit_Percentage]]&gt;25%,"high_profit","low_profit")&amp;(IF(Table5[[#This Row],[net_sales]]&gt;1000," high_sales"," low_sales"))</f>
        <v>low_profit high_sales</v>
      </c>
      <c r="R11309" s="3"/>
    </row>
    <row r="11310" spans="1:18" ht="14.25" customHeight="1" x14ac:dyDescent="0.3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Table5[[#This Row],[sales]]-(Table5[[#This Row],[sales]]*Table5[[#This Row],[discount]])</f>
        <v>1063.1016</v>
      </c>
      <c r="O11310" s="6">
        <f>Table5[[#This Row],[profit]]/Table5[[#This Row],[net_sales]]</f>
        <v>5.4039990157102584E-2</v>
      </c>
      <c r="P11310" s="3" t="str">
        <f>IF(Table5[[#This Row],[Profit_Percentage]]&lt;=24.5%,"low","high")</f>
        <v>low</v>
      </c>
      <c r="Q11310" s="3" t="str">
        <f>IF(Table5[[#This Row],[Profit_Percentage]]&gt;25%,"high_profit","low_profit")&amp;(IF(Table5[[#This Row],[net_sales]]&gt;1000," high_sales"," low_sales"))</f>
        <v>low_profit high_sales</v>
      </c>
      <c r="R11310" s="3"/>
    </row>
    <row r="11311" spans="1:18" ht="14.25" customHeight="1" x14ac:dyDescent="0.3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Table5[[#This Row],[sales]]-(Table5[[#This Row],[sales]]*Table5[[#This Row],[discount]])</f>
        <v>3369.7456999999999</v>
      </c>
      <c r="O11311" s="6">
        <f>Table5[[#This Row],[profit]]/Table5[[#This Row],[net_sales]]</f>
        <v>0.1959999533495955</v>
      </c>
      <c r="P11311" s="3" t="str">
        <f>IF(Table5[[#This Row],[Profit_Percentage]]&lt;=24.5%,"low","high")</f>
        <v>low</v>
      </c>
      <c r="Q11311" s="3" t="str">
        <f>IF(Table5[[#This Row],[Profit_Percentage]]&gt;25%,"high_profit","low_profit")&amp;(IF(Table5[[#This Row],[net_sales]]&gt;1000," high_sales"," low_sales"))</f>
        <v>low_profit high_sales</v>
      </c>
      <c r="R11311" s="3"/>
    </row>
    <row r="11312" spans="1:18" ht="14.25" customHeight="1" x14ac:dyDescent="0.3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Table5[[#This Row],[sales]]-(Table5[[#This Row],[sales]]*Table5[[#This Row],[discount]])</f>
        <v>1707.8471999999999</v>
      </c>
      <c r="O11312" s="6">
        <f>Table5[[#This Row],[profit]]/Table5[[#This Row],[net_sales]]</f>
        <v>0.45785711977043386</v>
      </c>
      <c r="P11312" s="3" t="str">
        <f>IF(Table5[[#This Row],[Profit_Percentage]]&lt;=24.5%,"low","high")</f>
        <v>high</v>
      </c>
      <c r="Q11312" s="3" t="str">
        <f>IF(Table5[[#This Row],[Profit_Percentage]]&gt;25%,"high_profit","low_profit")&amp;(IF(Table5[[#This Row],[net_sales]]&gt;1000," high_sales"," low_sales"))</f>
        <v>high_profit high_sales</v>
      </c>
      <c r="R11312" s="3"/>
    </row>
    <row r="11313" spans="1:18" ht="14.25" customHeight="1" x14ac:dyDescent="0.3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Table5[[#This Row],[sales]]-(Table5[[#This Row],[sales]]*Table5[[#This Row],[discount]])</f>
        <v>4767.2928000000002</v>
      </c>
      <c r="O11313" s="6">
        <f>Table5[[#This Row],[profit]]/Table5[[#This Row],[net_sales]]</f>
        <v>0.16024608347949595</v>
      </c>
      <c r="P11313" s="3" t="str">
        <f>IF(Table5[[#This Row],[Profit_Percentage]]&lt;=24.5%,"low","high")</f>
        <v>low</v>
      </c>
      <c r="Q11313" s="3" t="str">
        <f>IF(Table5[[#This Row],[Profit_Percentage]]&gt;25%,"high_profit","low_profit")&amp;(IF(Table5[[#This Row],[net_sales]]&gt;1000," high_sales"," low_sales"))</f>
        <v>low_profit high_sales</v>
      </c>
      <c r="R11313" s="3"/>
    </row>
    <row r="11314" spans="1:18" ht="14.25" customHeight="1" x14ac:dyDescent="0.3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Table5[[#This Row],[sales]]-(Table5[[#This Row],[sales]]*Table5[[#This Row],[discount]])</f>
        <v>3189.4390000000003</v>
      </c>
      <c r="O11314" s="6">
        <f>Table5[[#This Row],[profit]]/Table5[[#This Row],[net_sales]]</f>
        <v>0.10418133094879693</v>
      </c>
      <c r="P11314" s="3" t="str">
        <f>IF(Table5[[#This Row],[Profit_Percentage]]&lt;=24.5%,"low","high")</f>
        <v>low</v>
      </c>
      <c r="Q11314" s="3" t="str">
        <f>IF(Table5[[#This Row],[Profit_Percentage]]&gt;25%,"high_profit","low_profit")&amp;(IF(Table5[[#This Row],[net_sales]]&gt;1000," high_sales"," low_sales"))</f>
        <v>low_profit high_sales</v>
      </c>
      <c r="R11314" s="3"/>
    </row>
    <row r="11315" spans="1:18" ht="14.25" customHeight="1" x14ac:dyDescent="0.3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Table5[[#This Row],[sales]]-(Table5[[#This Row],[sales]]*Table5[[#This Row],[discount]])</f>
        <v>2596.6093999999998</v>
      </c>
      <c r="O11315" s="6">
        <f>Table5[[#This Row],[profit]]/Table5[[#This Row],[net_sales]]</f>
        <v>0.12791681336438201</v>
      </c>
      <c r="P11315" s="3" t="str">
        <f>IF(Table5[[#This Row],[Profit_Percentage]]&lt;=24.5%,"low","high")</f>
        <v>low</v>
      </c>
      <c r="Q11315" s="3" t="str">
        <f>IF(Table5[[#This Row],[Profit_Percentage]]&gt;25%,"high_profit","low_profit")&amp;(IF(Table5[[#This Row],[net_sales]]&gt;1000," high_sales"," low_sales"))</f>
        <v>low_profit high_sales</v>
      </c>
      <c r="R11315" s="3"/>
    </row>
    <row r="11316" spans="1:18" ht="14.25" customHeight="1" x14ac:dyDescent="0.3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Table5[[#This Row],[sales]]-(Table5[[#This Row],[sales]]*Table5[[#This Row],[discount]])</f>
        <v>2373.9574000000002</v>
      </c>
      <c r="O11316" s="6">
        <f>Table5[[#This Row],[profit]]/Table5[[#This Row],[net_sales]]</f>
        <v>0.39564736924091387</v>
      </c>
      <c r="P11316" s="3" t="str">
        <f>IF(Table5[[#This Row],[Profit_Percentage]]&lt;=24.5%,"low","high")</f>
        <v>high</v>
      </c>
      <c r="Q11316" s="3" t="str">
        <f>IF(Table5[[#This Row],[Profit_Percentage]]&gt;25%,"high_profit","low_profit")&amp;(IF(Table5[[#This Row],[net_sales]]&gt;1000," high_sales"," low_sales"))</f>
        <v>high_profit high_sales</v>
      </c>
      <c r="R11316" s="3"/>
    </row>
    <row r="11317" spans="1:18" ht="14.25" customHeight="1" x14ac:dyDescent="0.3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Table5[[#This Row],[sales]]-(Table5[[#This Row],[sales]]*Table5[[#This Row],[discount]])</f>
        <v>833.62530000000004</v>
      </c>
      <c r="O11317" s="6">
        <f>Table5[[#This Row],[profit]]/Table5[[#This Row],[net_sales]]</f>
        <v>0.32586582964792449</v>
      </c>
      <c r="P11317" s="3" t="str">
        <f>IF(Table5[[#This Row],[Profit_Percentage]]&lt;=24.5%,"low","high")</f>
        <v>high</v>
      </c>
      <c r="Q11317" s="3" t="str">
        <f>IF(Table5[[#This Row],[Profit_Percentage]]&gt;25%,"high_profit","low_profit")&amp;(IF(Table5[[#This Row],[net_sales]]&gt;1000," high_sales"," low_sales"))</f>
        <v>high_profit low_sales</v>
      </c>
      <c r="R11317" s="3"/>
    </row>
    <row r="11318" spans="1:18" ht="14.25" customHeight="1" x14ac:dyDescent="0.3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Table5[[#This Row],[sales]]-(Table5[[#This Row],[sales]]*Table5[[#This Row],[discount]])</f>
        <v>3930.3238999999999</v>
      </c>
      <c r="O11318" s="6">
        <f>Table5[[#This Row],[profit]]/Table5[[#This Row],[net_sales]]</f>
        <v>0.14097056988102175</v>
      </c>
      <c r="P11318" s="3" t="str">
        <f>IF(Table5[[#This Row],[Profit_Percentage]]&lt;=24.5%,"low","high")</f>
        <v>low</v>
      </c>
      <c r="Q11318" s="3" t="str">
        <f>IF(Table5[[#This Row],[Profit_Percentage]]&gt;25%,"high_profit","low_profit")&amp;(IF(Table5[[#This Row],[net_sales]]&gt;1000," high_sales"," low_sales"))</f>
        <v>low_profit high_sales</v>
      </c>
      <c r="R11318" s="3"/>
    </row>
    <row r="11319" spans="1:18" ht="14.25" customHeight="1" x14ac:dyDescent="0.3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Table5[[#This Row],[sales]]-(Table5[[#This Row],[sales]]*Table5[[#This Row],[discount]])</f>
        <v>738.25019999999995</v>
      </c>
      <c r="O11319" s="6">
        <f>Table5[[#This Row],[profit]]/Table5[[#This Row],[net_sales]]</f>
        <v>0.34837782637918691</v>
      </c>
      <c r="P11319" s="3" t="str">
        <f>IF(Table5[[#This Row],[Profit_Percentage]]&lt;=24.5%,"low","high")</f>
        <v>high</v>
      </c>
      <c r="Q11319" s="3" t="str">
        <f>IF(Table5[[#This Row],[Profit_Percentage]]&gt;25%,"high_profit","low_profit")&amp;(IF(Table5[[#This Row],[net_sales]]&gt;1000," high_sales"," low_sales"))</f>
        <v>high_profit low_sales</v>
      </c>
      <c r="R11319" s="3"/>
    </row>
    <row r="11320" spans="1:18" ht="14.25" customHeight="1" x14ac:dyDescent="0.3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Table5[[#This Row],[sales]]-(Table5[[#This Row],[sales]]*Table5[[#This Row],[discount]])</f>
        <v>182.8818</v>
      </c>
      <c r="O11320" s="6">
        <f>Table5[[#This Row],[profit]]/Table5[[#This Row],[net_sales]]</f>
        <v>0.10137695495123079</v>
      </c>
      <c r="P11320" s="3" t="str">
        <f>IF(Table5[[#This Row],[Profit_Percentage]]&lt;=24.5%,"low","high")</f>
        <v>low</v>
      </c>
      <c r="Q11320" s="3" t="str">
        <f>IF(Table5[[#This Row],[Profit_Percentage]]&gt;25%,"high_profit","low_profit")&amp;(IF(Table5[[#This Row],[net_sales]]&gt;1000," high_sales"," low_sales"))</f>
        <v>low_profit low_sales</v>
      </c>
      <c r="R11320" s="3"/>
    </row>
    <row r="11321" spans="1:18" ht="14.25" customHeight="1" x14ac:dyDescent="0.3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Table5[[#This Row],[sales]]-(Table5[[#This Row],[sales]]*Table5[[#This Row],[discount]])</f>
        <v>3167.55</v>
      </c>
      <c r="O11321" s="6">
        <f>Table5[[#This Row],[profit]]/Table5[[#This Row],[net_sales]]</f>
        <v>8.1359410269766841E-2</v>
      </c>
      <c r="P11321" s="3" t="str">
        <f>IF(Table5[[#This Row],[Profit_Percentage]]&lt;=24.5%,"low","high")</f>
        <v>low</v>
      </c>
      <c r="Q11321" s="3" t="str">
        <f>IF(Table5[[#This Row],[Profit_Percentage]]&gt;25%,"high_profit","low_profit")&amp;(IF(Table5[[#This Row],[net_sales]]&gt;1000," high_sales"," low_sales"))</f>
        <v>low_profit high_sales</v>
      </c>
      <c r="R11321" s="3"/>
    </row>
    <row r="11322" spans="1:18" ht="14.25" customHeight="1" x14ac:dyDescent="0.3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Table5[[#This Row],[sales]]-(Table5[[#This Row],[sales]]*Table5[[#This Row],[discount]])</f>
        <v>542.44079999999997</v>
      </c>
      <c r="O11322" s="6">
        <f>Table5[[#This Row],[profit]]/Table5[[#This Row],[net_sales]]</f>
        <v>0.17137353974848499</v>
      </c>
      <c r="P11322" s="3" t="str">
        <f>IF(Table5[[#This Row],[Profit_Percentage]]&lt;=24.5%,"low","high")</f>
        <v>low</v>
      </c>
      <c r="Q11322" s="3" t="str">
        <f>IF(Table5[[#This Row],[Profit_Percentage]]&gt;25%,"high_profit","low_profit")&amp;(IF(Table5[[#This Row],[net_sales]]&gt;1000," high_sales"," low_sales"))</f>
        <v>low_profit low_sales</v>
      </c>
      <c r="R11322" s="3"/>
    </row>
    <row r="11323" spans="1:18" ht="14.25" customHeight="1" x14ac:dyDescent="0.3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Table5[[#This Row],[sales]]-(Table5[[#This Row],[sales]]*Table5[[#This Row],[discount]])</f>
        <v>2290.7339999999999</v>
      </c>
      <c r="O11323" s="6">
        <f>Table5[[#This Row],[profit]]/Table5[[#This Row],[net_sales]]</f>
        <v>0.24681608602308255</v>
      </c>
      <c r="P11323" s="3" t="str">
        <f>IF(Table5[[#This Row],[Profit_Percentage]]&lt;=24.5%,"low","high")</f>
        <v>high</v>
      </c>
      <c r="Q11323" s="3" t="str">
        <f>IF(Table5[[#This Row],[Profit_Percentage]]&gt;25%,"high_profit","low_profit")&amp;(IF(Table5[[#This Row],[net_sales]]&gt;1000," high_sales"," low_sales"))</f>
        <v>low_profit high_sales</v>
      </c>
      <c r="R11323" s="3"/>
    </row>
    <row r="11324" spans="1:18" ht="14.25" customHeight="1" x14ac:dyDescent="0.3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Table5[[#This Row],[sales]]-(Table5[[#This Row],[sales]]*Table5[[#This Row],[discount]])</f>
        <v>2037.8019000000002</v>
      </c>
      <c r="O11324" s="6">
        <f>Table5[[#This Row],[profit]]/Table5[[#This Row],[net_sales]]</f>
        <v>0.36038341116474565</v>
      </c>
      <c r="P11324" s="3" t="str">
        <f>IF(Table5[[#This Row],[Profit_Percentage]]&lt;=24.5%,"low","high")</f>
        <v>high</v>
      </c>
      <c r="Q11324" s="3" t="str">
        <f>IF(Table5[[#This Row],[Profit_Percentage]]&gt;25%,"high_profit","low_profit")&amp;(IF(Table5[[#This Row],[net_sales]]&gt;1000," high_sales"," low_sales"))</f>
        <v>high_profit high_sales</v>
      </c>
      <c r="R11324" s="3"/>
    </row>
    <row r="11325" spans="1:18" ht="14.25" customHeight="1" x14ac:dyDescent="0.3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Table5[[#This Row],[sales]]-(Table5[[#This Row],[sales]]*Table5[[#This Row],[discount]])</f>
        <v>1020.4622999999999</v>
      </c>
      <c r="O11325" s="6">
        <f>Table5[[#This Row],[profit]]/Table5[[#This Row],[net_sales]]</f>
        <v>0.13261636417141529</v>
      </c>
      <c r="P11325" s="3" t="str">
        <f>IF(Table5[[#This Row],[Profit_Percentage]]&lt;=24.5%,"low","high")</f>
        <v>low</v>
      </c>
      <c r="Q11325" s="3" t="str">
        <f>IF(Table5[[#This Row],[Profit_Percentage]]&gt;25%,"high_profit","low_profit")&amp;(IF(Table5[[#This Row],[net_sales]]&gt;1000," high_sales"," low_sales"))</f>
        <v>low_profit high_sales</v>
      </c>
      <c r="R11325" s="3"/>
    </row>
    <row r="11326" spans="1:18" ht="14.25" customHeight="1" x14ac:dyDescent="0.3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Table5[[#This Row],[sales]]-(Table5[[#This Row],[sales]]*Table5[[#This Row],[discount]])</f>
        <v>514.43139999999994</v>
      </c>
      <c r="O11326" s="6">
        <f>Table5[[#This Row],[profit]]/Table5[[#This Row],[net_sales]]</f>
        <v>7.192406995373922E-2</v>
      </c>
      <c r="P11326" s="3" t="str">
        <f>IF(Table5[[#This Row],[Profit_Percentage]]&lt;=24.5%,"low","high")</f>
        <v>low</v>
      </c>
      <c r="Q11326" s="3" t="str">
        <f>IF(Table5[[#This Row],[Profit_Percentage]]&gt;25%,"high_profit","low_profit")&amp;(IF(Table5[[#This Row],[net_sales]]&gt;1000," high_sales"," low_sales"))</f>
        <v>low_profit low_sales</v>
      </c>
      <c r="R11326" s="3"/>
    </row>
    <row r="11327" spans="1:18" ht="14.25" customHeight="1" x14ac:dyDescent="0.3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Table5[[#This Row],[sales]]-(Table5[[#This Row],[sales]]*Table5[[#This Row],[discount]])</f>
        <v>2400.7788</v>
      </c>
      <c r="O11327" s="6">
        <f>Table5[[#This Row],[profit]]/Table5[[#This Row],[net_sales]]</f>
        <v>0.24889839913614697</v>
      </c>
      <c r="P11327" s="3" t="str">
        <f>IF(Table5[[#This Row],[Profit_Percentage]]&lt;=24.5%,"low","high")</f>
        <v>high</v>
      </c>
      <c r="Q11327" s="3" t="str">
        <f>IF(Table5[[#This Row],[Profit_Percentage]]&gt;25%,"high_profit","low_profit")&amp;(IF(Table5[[#This Row],[net_sales]]&gt;1000," high_sales"," low_sales"))</f>
        <v>low_profit high_sales</v>
      </c>
      <c r="R11327" s="3"/>
    </row>
    <row r="11328" spans="1:18" ht="14.25" customHeight="1" x14ac:dyDescent="0.3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Table5[[#This Row],[sales]]-(Table5[[#This Row],[sales]]*Table5[[#This Row],[discount]])</f>
        <v>3658.8973999999998</v>
      </c>
      <c r="O11328" s="6">
        <f>Table5[[#This Row],[profit]]/Table5[[#This Row],[net_sales]]</f>
        <v>0.15030757626600846</v>
      </c>
      <c r="P11328" s="3" t="str">
        <f>IF(Table5[[#This Row],[Profit_Percentage]]&lt;=24.5%,"low","high")</f>
        <v>low</v>
      </c>
      <c r="Q11328" s="3" t="str">
        <f>IF(Table5[[#This Row],[Profit_Percentage]]&gt;25%,"high_profit","low_profit")&amp;(IF(Table5[[#This Row],[net_sales]]&gt;1000," high_sales"," low_sales"))</f>
        <v>low_profit high_sales</v>
      </c>
      <c r="R11328" s="3"/>
    </row>
    <row r="11329" spans="1:18" ht="14.25" customHeight="1" x14ac:dyDescent="0.3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Table5[[#This Row],[sales]]-(Table5[[#This Row],[sales]]*Table5[[#This Row],[discount]])</f>
        <v>2295.9341999999997</v>
      </c>
      <c r="O11329" s="6">
        <f>Table5[[#This Row],[profit]]/Table5[[#This Row],[net_sales]]</f>
        <v>0.34548463976014648</v>
      </c>
      <c r="P11329" s="3" t="str">
        <f>IF(Table5[[#This Row],[Profit_Percentage]]&lt;=24.5%,"low","high")</f>
        <v>high</v>
      </c>
      <c r="Q11329" s="3" t="str">
        <f>IF(Table5[[#This Row],[Profit_Percentage]]&gt;25%,"high_profit","low_profit")&amp;(IF(Table5[[#This Row],[net_sales]]&gt;1000," high_sales"," low_sales"))</f>
        <v>high_profit high_sales</v>
      </c>
      <c r="R11329" s="3"/>
    </row>
    <row r="11330" spans="1:18" ht="14.25" customHeight="1" x14ac:dyDescent="0.3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Table5[[#This Row],[sales]]-(Table5[[#This Row],[sales]]*Table5[[#This Row],[discount]])</f>
        <v>343.58700000000005</v>
      </c>
      <c r="O11330" s="6">
        <f>Table5[[#This Row],[profit]]/Table5[[#This Row],[net_sales]]</f>
        <v>0.47280601419727747</v>
      </c>
      <c r="P11330" s="3" t="str">
        <f>IF(Table5[[#This Row],[Profit_Percentage]]&lt;=24.5%,"low","high")</f>
        <v>high</v>
      </c>
      <c r="Q11330" s="3" t="str">
        <f>IF(Table5[[#This Row],[Profit_Percentage]]&gt;25%,"high_profit","low_profit")&amp;(IF(Table5[[#This Row],[net_sales]]&gt;1000," high_sales"," low_sales"))</f>
        <v>high_profit low_sales</v>
      </c>
      <c r="R11330" s="3"/>
    </row>
    <row r="11331" spans="1:18" ht="14.25" customHeight="1" x14ac:dyDescent="0.3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Table5[[#This Row],[sales]]-(Table5[[#This Row],[sales]]*Table5[[#This Row],[discount]])</f>
        <v>2848.1895999999997</v>
      </c>
      <c r="O11331" s="6">
        <f>Table5[[#This Row],[profit]]/Table5[[#This Row],[net_sales]]</f>
        <v>0.12940149770928172</v>
      </c>
      <c r="P11331" s="3" t="str">
        <f>IF(Table5[[#This Row],[Profit_Percentage]]&lt;=24.5%,"low","high")</f>
        <v>low</v>
      </c>
      <c r="Q11331" s="3" t="str">
        <f>IF(Table5[[#This Row],[Profit_Percentage]]&gt;25%,"high_profit","low_profit")&amp;(IF(Table5[[#This Row],[net_sales]]&gt;1000," high_sales"," low_sales"))</f>
        <v>low_profit high_sales</v>
      </c>
      <c r="R11331" s="3"/>
    </row>
    <row r="11332" spans="1:18" ht="14.25" customHeight="1" x14ac:dyDescent="0.3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Table5[[#This Row],[sales]]-(Table5[[#This Row],[sales]]*Table5[[#This Row],[discount]])</f>
        <v>1226.1479999999999</v>
      </c>
      <c r="O11332" s="6">
        <f>Table5[[#This Row],[profit]]/Table5[[#This Row],[net_sales]]</f>
        <v>0.20255303601196595</v>
      </c>
      <c r="P11332" s="3" t="str">
        <f>IF(Table5[[#This Row],[Profit_Percentage]]&lt;=24.5%,"low","high")</f>
        <v>low</v>
      </c>
      <c r="Q11332" s="3" t="str">
        <f>IF(Table5[[#This Row],[Profit_Percentage]]&gt;25%,"high_profit","low_profit")&amp;(IF(Table5[[#This Row],[net_sales]]&gt;1000," high_sales"," low_sales"))</f>
        <v>low_profit high_sales</v>
      </c>
      <c r="R11332" s="3"/>
    </row>
    <row r="11333" spans="1:18" ht="14.25" customHeight="1" x14ac:dyDescent="0.3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Table5[[#This Row],[sales]]-(Table5[[#This Row],[sales]]*Table5[[#This Row],[discount]])</f>
        <v>1214.0534</v>
      </c>
      <c r="O11333" s="6">
        <f>Table5[[#This Row],[profit]]/Table5[[#This Row],[net_sales]]</f>
        <v>0.38604562204594955</v>
      </c>
      <c r="P11333" s="3" t="str">
        <f>IF(Table5[[#This Row],[Profit_Percentage]]&lt;=24.5%,"low","high")</f>
        <v>high</v>
      </c>
      <c r="Q11333" s="3" t="str">
        <f>IF(Table5[[#This Row],[Profit_Percentage]]&gt;25%,"high_profit","low_profit")&amp;(IF(Table5[[#This Row],[net_sales]]&gt;1000," high_sales"," low_sales"))</f>
        <v>high_profit high_sales</v>
      </c>
      <c r="R11333" s="3"/>
    </row>
    <row r="11334" spans="1:18" ht="14.25" customHeight="1" x14ac:dyDescent="0.3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Table5[[#This Row],[sales]]-(Table5[[#This Row],[sales]]*Table5[[#This Row],[discount]])</f>
        <v>581.245</v>
      </c>
      <c r="O11334" s="6">
        <f>Table5[[#This Row],[profit]]/Table5[[#This Row],[net_sales]]</f>
        <v>0.19982967595420176</v>
      </c>
      <c r="P11334" s="3" t="str">
        <f>IF(Table5[[#This Row],[Profit_Percentage]]&lt;=24.5%,"low","high")</f>
        <v>low</v>
      </c>
      <c r="Q11334" s="3" t="str">
        <f>IF(Table5[[#This Row],[Profit_Percentage]]&gt;25%,"high_profit","low_profit")&amp;(IF(Table5[[#This Row],[net_sales]]&gt;1000," high_sales"," low_sales"))</f>
        <v>low_profit low_sales</v>
      </c>
      <c r="R11334" s="3"/>
    </row>
    <row r="11335" spans="1:18" ht="14.25" customHeight="1" x14ac:dyDescent="0.3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Table5[[#This Row],[sales]]-(Table5[[#This Row],[sales]]*Table5[[#This Row],[discount]])</f>
        <v>1151.2257</v>
      </c>
      <c r="O11335" s="6">
        <f>Table5[[#This Row],[profit]]/Table5[[#This Row],[net_sales]]</f>
        <v>0.30985235996729399</v>
      </c>
      <c r="P11335" s="3" t="str">
        <f>IF(Table5[[#This Row],[Profit_Percentage]]&lt;=24.5%,"low","high")</f>
        <v>high</v>
      </c>
      <c r="Q11335" s="3" t="str">
        <f>IF(Table5[[#This Row],[Profit_Percentage]]&gt;25%,"high_profit","low_profit")&amp;(IF(Table5[[#This Row],[net_sales]]&gt;1000," high_sales"," low_sales"))</f>
        <v>high_profit high_sales</v>
      </c>
      <c r="R11335" s="3"/>
    </row>
    <row r="11336" spans="1:18" ht="14.25" customHeight="1" x14ac:dyDescent="0.3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Table5[[#This Row],[sales]]-(Table5[[#This Row],[sales]]*Table5[[#This Row],[discount]])</f>
        <v>2410.98</v>
      </c>
      <c r="O11336" s="6">
        <f>Table5[[#This Row],[profit]]/Table5[[#This Row],[net_sales]]</f>
        <v>0.37994923226239952</v>
      </c>
      <c r="P11336" s="3" t="str">
        <f>IF(Table5[[#This Row],[Profit_Percentage]]&lt;=24.5%,"low","high")</f>
        <v>high</v>
      </c>
      <c r="Q11336" s="3" t="str">
        <f>IF(Table5[[#This Row],[Profit_Percentage]]&gt;25%,"high_profit","low_profit")&amp;(IF(Table5[[#This Row],[net_sales]]&gt;1000," high_sales"," low_sales"))</f>
        <v>high_profit high_sales</v>
      </c>
      <c r="R11336" s="3"/>
    </row>
    <row r="11337" spans="1:18" ht="14.25" customHeight="1" x14ac:dyDescent="0.3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Table5[[#This Row],[sales]]-(Table5[[#This Row],[sales]]*Table5[[#This Row],[discount]])</f>
        <v>2167.0152000000003</v>
      </c>
      <c r="O11337" s="6">
        <f>Table5[[#This Row],[profit]]/Table5[[#This Row],[net_sales]]</f>
        <v>0.28106401837882816</v>
      </c>
      <c r="P11337" s="3" t="str">
        <f>IF(Table5[[#This Row],[Profit_Percentage]]&lt;=24.5%,"low","high")</f>
        <v>high</v>
      </c>
      <c r="Q11337" s="3" t="str">
        <f>IF(Table5[[#This Row],[Profit_Percentage]]&gt;25%,"high_profit","low_profit")&amp;(IF(Table5[[#This Row],[net_sales]]&gt;1000," high_sales"," low_sales"))</f>
        <v>high_profit high_sales</v>
      </c>
      <c r="R11337" s="3"/>
    </row>
    <row r="11338" spans="1:18" ht="14.25" customHeight="1" x14ac:dyDescent="0.3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Table5[[#This Row],[sales]]-(Table5[[#This Row],[sales]]*Table5[[#This Row],[discount]])</f>
        <v>4113.3905999999997</v>
      </c>
      <c r="O11338" s="6">
        <f>Table5[[#This Row],[profit]]/Table5[[#This Row],[net_sales]]</f>
        <v>0.14927587961133573</v>
      </c>
      <c r="P11338" s="3" t="str">
        <f>IF(Table5[[#This Row],[Profit_Percentage]]&lt;=24.5%,"low","high")</f>
        <v>low</v>
      </c>
      <c r="Q11338" s="3" t="str">
        <f>IF(Table5[[#This Row],[Profit_Percentage]]&gt;25%,"high_profit","low_profit")&amp;(IF(Table5[[#This Row],[net_sales]]&gt;1000," high_sales"," low_sales"))</f>
        <v>low_profit high_sales</v>
      </c>
      <c r="R11338" s="3"/>
    </row>
    <row r="11339" spans="1:18" ht="14.25" customHeight="1" x14ac:dyDescent="0.3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Table5[[#This Row],[sales]]-(Table5[[#This Row],[sales]]*Table5[[#This Row],[discount]])</f>
        <v>1945.4219999999998</v>
      </c>
      <c r="O11339" s="6">
        <f>Table5[[#This Row],[profit]]/Table5[[#This Row],[net_sales]]</f>
        <v>0.14361922503189539</v>
      </c>
      <c r="P11339" s="3" t="str">
        <f>IF(Table5[[#This Row],[Profit_Percentage]]&lt;=24.5%,"low","high")</f>
        <v>low</v>
      </c>
      <c r="Q11339" s="3" t="str">
        <f>IF(Table5[[#This Row],[Profit_Percentage]]&gt;25%,"high_profit","low_profit")&amp;(IF(Table5[[#This Row],[net_sales]]&gt;1000," high_sales"," low_sales"))</f>
        <v>low_profit high_sales</v>
      </c>
      <c r="R11339" s="3"/>
    </row>
    <row r="11340" spans="1:18" ht="14.25" customHeight="1" x14ac:dyDescent="0.3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Table5[[#This Row],[sales]]-(Table5[[#This Row],[sales]]*Table5[[#This Row],[discount]])</f>
        <v>1015.7000999999999</v>
      </c>
      <c r="O11340" s="6">
        <f>Table5[[#This Row],[profit]]/Table5[[#This Row],[net_sales]]</f>
        <v>0.16175050095987981</v>
      </c>
      <c r="P11340" s="3" t="str">
        <f>IF(Table5[[#This Row],[Profit_Percentage]]&lt;=24.5%,"low","high")</f>
        <v>low</v>
      </c>
      <c r="Q11340" s="3" t="str">
        <f>IF(Table5[[#This Row],[Profit_Percentage]]&gt;25%,"high_profit","low_profit")&amp;(IF(Table5[[#This Row],[net_sales]]&gt;1000," high_sales"," low_sales"))</f>
        <v>low_profit high_sales</v>
      </c>
      <c r="R11340" s="3"/>
    </row>
    <row r="11341" spans="1:18" ht="14.25" customHeight="1" x14ac:dyDescent="0.3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Table5[[#This Row],[sales]]-(Table5[[#This Row],[sales]]*Table5[[#This Row],[discount]])</f>
        <v>2066.9584999999997</v>
      </c>
      <c r="O11341" s="6">
        <f>Table5[[#This Row],[profit]]/Table5[[#This Row],[net_sales]]</f>
        <v>0.25795873502056288</v>
      </c>
      <c r="P11341" s="3" t="str">
        <f>IF(Table5[[#This Row],[Profit_Percentage]]&lt;=24.5%,"low","high")</f>
        <v>high</v>
      </c>
      <c r="Q11341" s="3" t="str">
        <f>IF(Table5[[#This Row],[Profit_Percentage]]&gt;25%,"high_profit","low_profit")&amp;(IF(Table5[[#This Row],[net_sales]]&gt;1000," high_sales"," low_sales"))</f>
        <v>high_profit high_sales</v>
      </c>
      <c r="R11341" s="3"/>
    </row>
    <row r="11342" spans="1:18" ht="14.25" customHeight="1" x14ac:dyDescent="0.3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Table5[[#This Row],[sales]]-(Table5[[#This Row],[sales]]*Table5[[#This Row],[discount]])</f>
        <v>215.56080000000003</v>
      </c>
      <c r="O11342" s="6">
        <f>Table5[[#This Row],[profit]]/Table5[[#This Row],[net_sales]]</f>
        <v>0.1761915895654497</v>
      </c>
      <c r="P11342" s="3" t="str">
        <f>IF(Table5[[#This Row],[Profit_Percentage]]&lt;=24.5%,"low","high")</f>
        <v>low</v>
      </c>
      <c r="Q11342" s="3" t="str">
        <f>IF(Table5[[#This Row],[Profit_Percentage]]&gt;25%,"high_profit","low_profit")&amp;(IF(Table5[[#This Row],[net_sales]]&gt;1000," high_sales"," low_sales"))</f>
        <v>low_profit low_sales</v>
      </c>
      <c r="R11342" s="3"/>
    </row>
    <row r="11343" spans="1:18" ht="14.25" customHeight="1" x14ac:dyDescent="0.3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Table5[[#This Row],[sales]]-(Table5[[#This Row],[sales]]*Table5[[#This Row],[discount]])</f>
        <v>2238.8611999999998</v>
      </c>
      <c r="O11343" s="6">
        <f>Table5[[#This Row],[profit]]/Table5[[#This Row],[net_sales]]</f>
        <v>0.18299928552962552</v>
      </c>
      <c r="P11343" s="3" t="str">
        <f>IF(Table5[[#This Row],[Profit_Percentage]]&lt;=24.5%,"low","high")</f>
        <v>low</v>
      </c>
      <c r="Q11343" s="3" t="str">
        <f>IF(Table5[[#This Row],[Profit_Percentage]]&gt;25%,"high_profit","low_profit")&amp;(IF(Table5[[#This Row],[net_sales]]&gt;1000," high_sales"," low_sales"))</f>
        <v>low_profit high_sales</v>
      </c>
      <c r="R11343" s="3"/>
    </row>
    <row r="11344" spans="1:18" ht="14.25" customHeight="1" x14ac:dyDescent="0.3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Table5[[#This Row],[sales]]-(Table5[[#This Row],[sales]]*Table5[[#This Row],[discount]])</f>
        <v>1687.8539999999998</v>
      </c>
      <c r="O11344" s="6">
        <f>Table5[[#This Row],[profit]]/Table5[[#This Row],[net_sales]]</f>
        <v>0.25390821717992201</v>
      </c>
      <c r="P11344" s="3" t="str">
        <f>IF(Table5[[#This Row],[Profit_Percentage]]&lt;=24.5%,"low","high")</f>
        <v>high</v>
      </c>
      <c r="Q11344" s="3" t="str">
        <f>IF(Table5[[#This Row],[Profit_Percentage]]&gt;25%,"high_profit","low_profit")&amp;(IF(Table5[[#This Row],[net_sales]]&gt;1000," high_sales"," low_sales"))</f>
        <v>high_profit high_sales</v>
      </c>
      <c r="R11344" s="3"/>
    </row>
    <row r="11345" spans="1:18" ht="14.25" customHeight="1" x14ac:dyDescent="0.3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Table5[[#This Row],[sales]]-(Table5[[#This Row],[sales]]*Table5[[#This Row],[discount]])</f>
        <v>483.18449999999996</v>
      </c>
      <c r="O11345" s="6">
        <f>Table5[[#This Row],[profit]]/Table5[[#This Row],[net_sales]]</f>
        <v>0.34082219110919332</v>
      </c>
      <c r="P11345" s="3" t="str">
        <f>IF(Table5[[#This Row],[Profit_Percentage]]&lt;=24.5%,"low","high")</f>
        <v>high</v>
      </c>
      <c r="Q11345" s="3" t="str">
        <f>IF(Table5[[#This Row],[Profit_Percentage]]&gt;25%,"high_profit","low_profit")&amp;(IF(Table5[[#This Row],[net_sales]]&gt;1000," high_sales"," low_sales"))</f>
        <v>high_profit low_sales</v>
      </c>
      <c r="R11345" s="3"/>
    </row>
    <row r="11346" spans="1:18" ht="14.25" customHeight="1" x14ac:dyDescent="0.3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Table5[[#This Row],[sales]]-(Table5[[#This Row],[sales]]*Table5[[#This Row],[discount]])</f>
        <v>1590.5042999999998</v>
      </c>
      <c r="O11346" s="6">
        <f>Table5[[#This Row],[profit]]/Table5[[#This Row],[net_sales]]</f>
        <v>0.10731816317629574</v>
      </c>
      <c r="P11346" s="3" t="str">
        <f>IF(Table5[[#This Row],[Profit_Percentage]]&lt;=24.5%,"low","high")</f>
        <v>low</v>
      </c>
      <c r="Q11346" s="3" t="str">
        <f>IF(Table5[[#This Row],[Profit_Percentage]]&gt;25%,"high_profit","low_profit")&amp;(IF(Table5[[#This Row],[net_sales]]&gt;1000," high_sales"," low_sales"))</f>
        <v>low_profit high_sales</v>
      </c>
      <c r="R11346" s="3"/>
    </row>
    <row r="11347" spans="1:18" ht="14.25" customHeight="1" x14ac:dyDescent="0.3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Table5[[#This Row],[sales]]-(Table5[[#This Row],[sales]]*Table5[[#This Row],[discount]])</f>
        <v>4230.5922</v>
      </c>
      <c r="O11347" s="6">
        <f>Table5[[#This Row],[profit]]/Table5[[#This Row],[net_sales]]</f>
        <v>0.12076559872634381</v>
      </c>
      <c r="P11347" s="3" t="str">
        <f>IF(Table5[[#This Row],[Profit_Percentage]]&lt;=24.5%,"low","high")</f>
        <v>low</v>
      </c>
      <c r="Q11347" s="3" t="str">
        <f>IF(Table5[[#This Row],[Profit_Percentage]]&gt;25%,"high_profit","low_profit")&amp;(IF(Table5[[#This Row],[net_sales]]&gt;1000," high_sales"," low_sales"))</f>
        <v>low_profit high_sales</v>
      </c>
      <c r="R11347" s="3"/>
    </row>
    <row r="11348" spans="1:18" ht="14.25" customHeight="1" x14ac:dyDescent="0.3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Table5[[#This Row],[sales]]-(Table5[[#This Row],[sales]]*Table5[[#This Row],[discount]])</f>
        <v>2912.1582000000003</v>
      </c>
      <c r="O11348" s="6">
        <f>Table5[[#This Row],[profit]]/Table5[[#This Row],[net_sales]]</f>
        <v>0.22588058574565073</v>
      </c>
      <c r="P11348" s="3" t="str">
        <f>IF(Table5[[#This Row],[Profit_Percentage]]&lt;=24.5%,"low","high")</f>
        <v>low</v>
      </c>
      <c r="Q11348" s="3" t="str">
        <f>IF(Table5[[#This Row],[Profit_Percentage]]&gt;25%,"high_profit","low_profit")&amp;(IF(Table5[[#This Row],[net_sales]]&gt;1000," high_sales"," low_sales"))</f>
        <v>low_profit high_sales</v>
      </c>
      <c r="R11348" s="3"/>
    </row>
    <row r="11349" spans="1:18" ht="14.25" customHeight="1" x14ac:dyDescent="0.3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Table5[[#This Row],[sales]]-(Table5[[#This Row],[sales]]*Table5[[#This Row],[discount]])</f>
        <v>3982.88</v>
      </c>
      <c r="O11349" s="6">
        <f>Table5[[#This Row],[profit]]/Table5[[#This Row],[net_sales]]</f>
        <v>9.1027095970754826E-2</v>
      </c>
      <c r="P11349" s="3" t="str">
        <f>IF(Table5[[#This Row],[Profit_Percentage]]&lt;=24.5%,"low","high")</f>
        <v>low</v>
      </c>
      <c r="Q11349" s="3" t="str">
        <f>IF(Table5[[#This Row],[Profit_Percentage]]&gt;25%,"high_profit","low_profit")&amp;(IF(Table5[[#This Row],[net_sales]]&gt;1000," high_sales"," low_sales"))</f>
        <v>low_profit high_sales</v>
      </c>
      <c r="R11349" s="3"/>
    </row>
    <row r="11350" spans="1:18" ht="14.25" customHeight="1" x14ac:dyDescent="0.3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Table5[[#This Row],[sales]]-(Table5[[#This Row],[sales]]*Table5[[#This Row],[discount]])</f>
        <v>2049.5518000000002</v>
      </c>
      <c r="O11350" s="6">
        <f>Table5[[#This Row],[profit]]/Table5[[#This Row],[net_sales]]</f>
        <v>9.4079105490283282E-2</v>
      </c>
      <c r="P11350" s="3" t="str">
        <f>IF(Table5[[#This Row],[Profit_Percentage]]&lt;=24.5%,"low","high")</f>
        <v>low</v>
      </c>
      <c r="Q11350" s="3" t="str">
        <f>IF(Table5[[#This Row],[Profit_Percentage]]&gt;25%,"high_profit","low_profit")&amp;(IF(Table5[[#This Row],[net_sales]]&gt;1000," high_sales"," low_sales"))</f>
        <v>low_profit high_sales</v>
      </c>
      <c r="R11350" s="3"/>
    </row>
    <row r="11351" spans="1:18" ht="14.25" customHeight="1" x14ac:dyDescent="0.3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Table5[[#This Row],[sales]]-(Table5[[#This Row],[sales]]*Table5[[#This Row],[discount]])</f>
        <v>4064.2194999999997</v>
      </c>
      <c r="O11351" s="6">
        <f>Table5[[#This Row],[profit]]/Table5[[#This Row],[net_sales]]</f>
        <v>0.11285315667620807</v>
      </c>
      <c r="P11351" s="3" t="str">
        <f>IF(Table5[[#This Row],[Profit_Percentage]]&lt;=24.5%,"low","high")</f>
        <v>low</v>
      </c>
      <c r="Q11351" s="3" t="str">
        <f>IF(Table5[[#This Row],[Profit_Percentage]]&gt;25%,"high_profit","low_profit")&amp;(IF(Table5[[#This Row],[net_sales]]&gt;1000," high_sales"," low_sales"))</f>
        <v>low_profit high_sales</v>
      </c>
      <c r="R11351" s="3"/>
    </row>
    <row r="11352" spans="1:18" ht="14.25" customHeight="1" x14ac:dyDescent="0.3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Table5[[#This Row],[sales]]-(Table5[[#This Row],[sales]]*Table5[[#This Row],[discount]])</f>
        <v>1752.2446</v>
      </c>
      <c r="O11352" s="6">
        <f>Table5[[#This Row],[profit]]/Table5[[#This Row],[net_sales]]</f>
        <v>0.22624695205224202</v>
      </c>
      <c r="P11352" s="3" t="str">
        <f>IF(Table5[[#This Row],[Profit_Percentage]]&lt;=24.5%,"low","high")</f>
        <v>low</v>
      </c>
      <c r="Q11352" s="3" t="str">
        <f>IF(Table5[[#This Row],[Profit_Percentage]]&gt;25%,"high_profit","low_profit")&amp;(IF(Table5[[#This Row],[net_sales]]&gt;1000," high_sales"," low_sales"))</f>
        <v>low_profit high_sales</v>
      </c>
      <c r="R11352" s="3"/>
    </row>
    <row r="11353" spans="1:18" ht="14.25" customHeight="1" x14ac:dyDescent="0.3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Table5[[#This Row],[sales]]-(Table5[[#This Row],[sales]]*Table5[[#This Row],[discount]])</f>
        <v>2056.5036</v>
      </c>
      <c r="O11353" s="6">
        <f>Table5[[#This Row],[profit]]/Table5[[#This Row],[net_sales]]</f>
        <v>0.30875705736668785</v>
      </c>
      <c r="P11353" s="3" t="str">
        <f>IF(Table5[[#This Row],[Profit_Percentage]]&lt;=24.5%,"low","high")</f>
        <v>high</v>
      </c>
      <c r="Q11353" s="3" t="str">
        <f>IF(Table5[[#This Row],[Profit_Percentage]]&gt;25%,"high_profit","low_profit")&amp;(IF(Table5[[#This Row],[net_sales]]&gt;1000," high_sales"," low_sales"))</f>
        <v>high_profit high_sales</v>
      </c>
      <c r="R11353" s="3"/>
    </row>
    <row r="11354" spans="1:18" ht="14.25" customHeight="1" x14ac:dyDescent="0.3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Table5[[#This Row],[sales]]-(Table5[[#This Row],[sales]]*Table5[[#This Row],[discount]])</f>
        <v>846.13440000000003</v>
      </c>
      <c r="O11354" s="6">
        <f>Table5[[#This Row],[profit]]/Table5[[#This Row],[net_sales]]</f>
        <v>0.15206804025459783</v>
      </c>
      <c r="P11354" s="3" t="str">
        <f>IF(Table5[[#This Row],[Profit_Percentage]]&lt;=24.5%,"low","high")</f>
        <v>low</v>
      </c>
      <c r="Q11354" s="3" t="str">
        <f>IF(Table5[[#This Row],[Profit_Percentage]]&gt;25%,"high_profit","low_profit")&amp;(IF(Table5[[#This Row],[net_sales]]&gt;1000," high_sales"," low_sales"))</f>
        <v>low_profit low_sales</v>
      </c>
      <c r="R11354" s="3"/>
    </row>
    <row r="11355" spans="1:18" ht="14.25" customHeight="1" x14ac:dyDescent="0.3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Table5[[#This Row],[sales]]-(Table5[[#This Row],[sales]]*Table5[[#This Row],[discount]])</f>
        <v>433.54500000000002</v>
      </c>
      <c r="O11355" s="6">
        <f>Table5[[#This Row],[profit]]/Table5[[#This Row],[net_sales]]</f>
        <v>0.16893286740707422</v>
      </c>
      <c r="P11355" s="3" t="str">
        <f>IF(Table5[[#This Row],[Profit_Percentage]]&lt;=24.5%,"low","high")</f>
        <v>low</v>
      </c>
      <c r="Q11355" s="3" t="str">
        <f>IF(Table5[[#This Row],[Profit_Percentage]]&gt;25%,"high_profit","low_profit")&amp;(IF(Table5[[#This Row],[net_sales]]&gt;1000," high_sales"," low_sales"))</f>
        <v>low_profit low_sales</v>
      </c>
      <c r="R11355" s="3"/>
    </row>
    <row r="11356" spans="1:18" ht="14.25" customHeight="1" x14ac:dyDescent="0.3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Table5[[#This Row],[sales]]-(Table5[[#This Row],[sales]]*Table5[[#This Row],[discount]])</f>
        <v>2509.1879999999996</v>
      </c>
      <c r="O11356" s="6">
        <f>Table5[[#This Row],[profit]]/Table5[[#This Row],[net_sales]]</f>
        <v>0.27536796764531002</v>
      </c>
      <c r="P11356" s="3" t="str">
        <f>IF(Table5[[#This Row],[Profit_Percentage]]&lt;=24.5%,"low","high")</f>
        <v>high</v>
      </c>
      <c r="Q11356" s="3" t="str">
        <f>IF(Table5[[#This Row],[Profit_Percentage]]&gt;25%,"high_profit","low_profit")&amp;(IF(Table5[[#This Row],[net_sales]]&gt;1000," high_sales"," low_sales"))</f>
        <v>high_profit high_sales</v>
      </c>
      <c r="R11356" s="3"/>
    </row>
    <row r="11357" spans="1:18" ht="14.25" customHeight="1" x14ac:dyDescent="0.3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Table5[[#This Row],[sales]]-(Table5[[#This Row],[sales]]*Table5[[#This Row],[discount]])</f>
        <v>2532.1890000000003</v>
      </c>
      <c r="O11357" s="6">
        <f>Table5[[#This Row],[profit]]/Table5[[#This Row],[net_sales]]</f>
        <v>0.19298322518579772</v>
      </c>
      <c r="P11357" s="3" t="str">
        <f>IF(Table5[[#This Row],[Profit_Percentage]]&lt;=24.5%,"low","high")</f>
        <v>low</v>
      </c>
      <c r="Q11357" s="3" t="str">
        <f>IF(Table5[[#This Row],[Profit_Percentage]]&gt;25%,"high_profit","low_profit")&amp;(IF(Table5[[#This Row],[net_sales]]&gt;1000," high_sales"," low_sales"))</f>
        <v>low_profit high_sales</v>
      </c>
      <c r="R11357" s="3"/>
    </row>
    <row r="11358" spans="1:18" ht="14.25" customHeight="1" x14ac:dyDescent="0.3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Table5[[#This Row],[sales]]-(Table5[[#This Row],[sales]]*Table5[[#This Row],[discount]])</f>
        <v>2431.4372000000003</v>
      </c>
      <c r="O11358" s="6">
        <f>Table5[[#This Row],[profit]]/Table5[[#This Row],[net_sales]]</f>
        <v>0.26118708720916167</v>
      </c>
      <c r="P11358" s="3" t="str">
        <f>IF(Table5[[#This Row],[Profit_Percentage]]&lt;=24.5%,"low","high")</f>
        <v>high</v>
      </c>
      <c r="Q11358" s="3" t="str">
        <f>IF(Table5[[#This Row],[Profit_Percentage]]&gt;25%,"high_profit","low_profit")&amp;(IF(Table5[[#This Row],[net_sales]]&gt;1000," high_sales"," low_sales"))</f>
        <v>high_profit high_sales</v>
      </c>
      <c r="R11358" s="3"/>
    </row>
    <row r="11359" spans="1:18" ht="14.25" customHeight="1" x14ac:dyDescent="0.3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Table5[[#This Row],[sales]]-(Table5[[#This Row],[sales]]*Table5[[#This Row],[discount]])</f>
        <v>1066.58</v>
      </c>
      <c r="O11359" s="6">
        <f>Table5[[#This Row],[profit]]/Table5[[#This Row],[net_sales]]</f>
        <v>0.41065836599223687</v>
      </c>
      <c r="P11359" s="3" t="str">
        <f>IF(Table5[[#This Row],[Profit_Percentage]]&lt;=24.5%,"low","high")</f>
        <v>high</v>
      </c>
      <c r="Q11359" s="3" t="str">
        <f>IF(Table5[[#This Row],[Profit_Percentage]]&gt;25%,"high_profit","low_profit")&amp;(IF(Table5[[#This Row],[net_sales]]&gt;1000," high_sales"," low_sales"))</f>
        <v>high_profit high_sales</v>
      </c>
      <c r="R11359" s="3"/>
    </row>
    <row r="11360" spans="1:18" ht="14.25" customHeight="1" x14ac:dyDescent="0.3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Table5[[#This Row],[sales]]-(Table5[[#This Row],[sales]]*Table5[[#This Row],[discount]])</f>
        <v>2767.3932</v>
      </c>
      <c r="O11360" s="6">
        <f>Table5[[#This Row],[profit]]/Table5[[#This Row],[net_sales]]</f>
        <v>0.37353925708858432</v>
      </c>
      <c r="P11360" s="3" t="str">
        <f>IF(Table5[[#This Row],[Profit_Percentage]]&lt;=24.5%,"low","high")</f>
        <v>high</v>
      </c>
      <c r="Q11360" s="3" t="str">
        <f>IF(Table5[[#This Row],[Profit_Percentage]]&gt;25%,"high_profit","low_profit")&amp;(IF(Table5[[#This Row],[net_sales]]&gt;1000," high_sales"," low_sales"))</f>
        <v>high_profit high_sales</v>
      </c>
      <c r="R11360" s="3"/>
    </row>
    <row r="11361" spans="1:18" ht="14.25" customHeight="1" x14ac:dyDescent="0.3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Table5[[#This Row],[sales]]-(Table5[[#This Row],[sales]]*Table5[[#This Row],[discount]])</f>
        <v>659.46719999999993</v>
      </c>
      <c r="O11361" s="6">
        <f>Table5[[#This Row],[profit]]/Table5[[#This Row],[net_sales]]</f>
        <v>0.5321871959666834</v>
      </c>
      <c r="P11361" s="3" t="str">
        <f>IF(Table5[[#This Row],[Profit_Percentage]]&lt;=24.5%,"low","high")</f>
        <v>high</v>
      </c>
      <c r="Q11361" s="3" t="str">
        <f>IF(Table5[[#This Row],[Profit_Percentage]]&gt;25%,"high_profit","low_profit")&amp;(IF(Table5[[#This Row],[net_sales]]&gt;1000," high_sales"," low_sales"))</f>
        <v>high_profit low_sales</v>
      </c>
      <c r="R11361" s="3"/>
    </row>
    <row r="11362" spans="1:18" ht="14.25" customHeight="1" x14ac:dyDescent="0.3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Table5[[#This Row],[sales]]-(Table5[[#This Row],[sales]]*Table5[[#This Row],[discount]])</f>
        <v>121.2354</v>
      </c>
      <c r="O11362" s="6">
        <f>Table5[[#This Row],[profit]]/Table5[[#This Row],[net_sales]]</f>
        <v>7.2503575688289051E-2</v>
      </c>
      <c r="P11362" s="3" t="str">
        <f>IF(Table5[[#This Row],[Profit_Percentage]]&lt;=24.5%,"low","high")</f>
        <v>low</v>
      </c>
      <c r="Q11362" s="3" t="str">
        <f>IF(Table5[[#This Row],[Profit_Percentage]]&gt;25%,"high_profit","low_profit")&amp;(IF(Table5[[#This Row],[net_sales]]&gt;1000," high_sales"," low_sales"))</f>
        <v>low_profit low_sales</v>
      </c>
      <c r="R11362" s="3"/>
    </row>
    <row r="11363" spans="1:18" ht="14.25" customHeight="1" x14ac:dyDescent="0.3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Table5[[#This Row],[sales]]-(Table5[[#This Row],[sales]]*Table5[[#This Row],[discount]])</f>
        <v>3476.6400000000003</v>
      </c>
      <c r="O11363" s="6">
        <f>Table5[[#This Row],[profit]]/Table5[[#This Row],[net_sales]]</f>
        <v>0.28582769570619909</v>
      </c>
      <c r="P11363" s="3" t="str">
        <f>IF(Table5[[#This Row],[Profit_Percentage]]&lt;=24.5%,"low","high")</f>
        <v>high</v>
      </c>
      <c r="Q11363" s="3" t="str">
        <f>IF(Table5[[#This Row],[Profit_Percentage]]&gt;25%,"high_profit","low_profit")&amp;(IF(Table5[[#This Row],[net_sales]]&gt;1000," high_sales"," low_sales"))</f>
        <v>high_profit high_sales</v>
      </c>
      <c r="R11363" s="3"/>
    </row>
    <row r="11364" spans="1:18" ht="14.25" customHeight="1" x14ac:dyDescent="0.3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Table5[[#This Row],[sales]]-(Table5[[#This Row],[sales]]*Table5[[#This Row],[discount]])</f>
        <v>1839.0363</v>
      </c>
      <c r="O11364" s="6">
        <f>Table5[[#This Row],[profit]]/Table5[[#This Row],[net_sales]]</f>
        <v>0.41126431272726921</v>
      </c>
      <c r="P11364" s="3" t="str">
        <f>IF(Table5[[#This Row],[Profit_Percentage]]&lt;=24.5%,"low","high")</f>
        <v>high</v>
      </c>
      <c r="Q11364" s="3" t="str">
        <f>IF(Table5[[#This Row],[Profit_Percentage]]&gt;25%,"high_profit","low_profit")&amp;(IF(Table5[[#This Row],[net_sales]]&gt;1000," high_sales"," low_sales"))</f>
        <v>high_profit high_sales</v>
      </c>
      <c r="R11364" s="3"/>
    </row>
    <row r="11365" spans="1:18" ht="14.25" customHeight="1" x14ac:dyDescent="0.3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Table5[[#This Row],[sales]]-(Table5[[#This Row],[sales]]*Table5[[#This Row],[discount]])</f>
        <v>2607.547</v>
      </c>
      <c r="O11365" s="6">
        <f>Table5[[#This Row],[profit]]/Table5[[#This Row],[net_sales]]</f>
        <v>0.52080748688326617</v>
      </c>
      <c r="P11365" s="3" t="str">
        <f>IF(Table5[[#This Row],[Profit_Percentage]]&lt;=24.5%,"low","high")</f>
        <v>high</v>
      </c>
      <c r="Q11365" s="3" t="str">
        <f>IF(Table5[[#This Row],[Profit_Percentage]]&gt;25%,"high_profit","low_profit")&amp;(IF(Table5[[#This Row],[net_sales]]&gt;1000," high_sales"," low_sales"))</f>
        <v>high_profit high_sales</v>
      </c>
      <c r="R11365" s="3"/>
    </row>
    <row r="11366" spans="1:18" ht="14.25" customHeight="1" x14ac:dyDescent="0.3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Table5[[#This Row],[sales]]-(Table5[[#This Row],[sales]]*Table5[[#This Row],[discount]])</f>
        <v>1549.6026000000002</v>
      </c>
      <c r="O11366" s="6">
        <f>Table5[[#This Row],[profit]]/Table5[[#This Row],[net_sales]]</f>
        <v>7.205073094224286E-2</v>
      </c>
      <c r="P11366" s="3" t="str">
        <f>IF(Table5[[#This Row],[Profit_Percentage]]&lt;=24.5%,"low","high")</f>
        <v>low</v>
      </c>
      <c r="Q11366" s="3" t="str">
        <f>IF(Table5[[#This Row],[Profit_Percentage]]&gt;25%,"high_profit","low_profit")&amp;(IF(Table5[[#This Row],[net_sales]]&gt;1000," high_sales"," low_sales"))</f>
        <v>low_profit high_sales</v>
      </c>
      <c r="R11366" s="3"/>
    </row>
    <row r="11367" spans="1:18" ht="14.25" customHeight="1" x14ac:dyDescent="0.3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Table5[[#This Row],[sales]]-(Table5[[#This Row],[sales]]*Table5[[#This Row],[discount]])</f>
        <v>3399.9628000000002</v>
      </c>
      <c r="O11367" s="6">
        <f>Table5[[#This Row],[profit]]/Table5[[#This Row],[net_sales]]</f>
        <v>0.35465682153934153</v>
      </c>
      <c r="P11367" s="3" t="str">
        <f>IF(Table5[[#This Row],[Profit_Percentage]]&lt;=24.5%,"low","high")</f>
        <v>high</v>
      </c>
      <c r="Q11367" s="3" t="str">
        <f>IF(Table5[[#This Row],[Profit_Percentage]]&gt;25%,"high_profit","low_profit")&amp;(IF(Table5[[#This Row],[net_sales]]&gt;1000," high_sales"," low_sales"))</f>
        <v>high_profit high_sales</v>
      </c>
      <c r="R11367" s="3"/>
    </row>
    <row r="11368" spans="1:18" ht="14.25" customHeight="1" x14ac:dyDescent="0.3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Table5[[#This Row],[sales]]-(Table5[[#This Row],[sales]]*Table5[[#This Row],[discount]])</f>
        <v>2335.335</v>
      </c>
      <c r="O11368" s="6">
        <f>Table5[[#This Row],[profit]]/Table5[[#This Row],[net_sales]]</f>
        <v>0.21962587808601333</v>
      </c>
      <c r="P11368" s="3" t="str">
        <f>IF(Table5[[#This Row],[Profit_Percentage]]&lt;=24.5%,"low","high")</f>
        <v>low</v>
      </c>
      <c r="Q11368" s="3" t="str">
        <f>IF(Table5[[#This Row],[Profit_Percentage]]&gt;25%,"high_profit","low_profit")&amp;(IF(Table5[[#This Row],[net_sales]]&gt;1000," high_sales"," low_sales"))</f>
        <v>low_profit high_sales</v>
      </c>
      <c r="R11368" s="3"/>
    </row>
    <row r="11369" spans="1:18" ht="14.25" customHeight="1" x14ac:dyDescent="0.3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Table5[[#This Row],[sales]]-(Table5[[#This Row],[sales]]*Table5[[#This Row],[discount]])</f>
        <v>1435.39</v>
      </c>
      <c r="O11369" s="6">
        <f>Table5[[#This Row],[profit]]/Table5[[#This Row],[net_sales]]</f>
        <v>0.47735458655835694</v>
      </c>
      <c r="P11369" s="3" t="str">
        <f>IF(Table5[[#This Row],[Profit_Percentage]]&lt;=24.5%,"low","high")</f>
        <v>high</v>
      </c>
      <c r="Q11369" s="3" t="str">
        <f>IF(Table5[[#This Row],[Profit_Percentage]]&gt;25%,"high_profit","low_profit")&amp;(IF(Table5[[#This Row],[net_sales]]&gt;1000," high_sales"," low_sales"))</f>
        <v>high_profit high_sales</v>
      </c>
      <c r="R11369" s="3"/>
    </row>
    <row r="11370" spans="1:18" ht="14.25" customHeight="1" x14ac:dyDescent="0.3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Table5[[#This Row],[sales]]-(Table5[[#This Row],[sales]]*Table5[[#This Row],[discount]])</f>
        <v>1045.2882</v>
      </c>
      <c r="O11370" s="6">
        <f>Table5[[#This Row],[profit]]/Table5[[#This Row],[net_sales]]</f>
        <v>0.34680387667248136</v>
      </c>
      <c r="P11370" s="3" t="str">
        <f>IF(Table5[[#This Row],[Profit_Percentage]]&lt;=24.5%,"low","high")</f>
        <v>high</v>
      </c>
      <c r="Q11370" s="3" t="str">
        <f>IF(Table5[[#This Row],[Profit_Percentage]]&gt;25%,"high_profit","low_profit")&amp;(IF(Table5[[#This Row],[net_sales]]&gt;1000," high_sales"," low_sales"))</f>
        <v>high_profit high_sales</v>
      </c>
      <c r="R11370" s="3"/>
    </row>
    <row r="11371" spans="1:18" ht="14.25" customHeight="1" x14ac:dyDescent="0.3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Table5[[#This Row],[sales]]-(Table5[[#This Row],[sales]]*Table5[[#This Row],[discount]])</f>
        <v>3273.6415000000002</v>
      </c>
      <c r="O11371" s="6">
        <f>Table5[[#This Row],[profit]]/Table5[[#This Row],[net_sales]]</f>
        <v>0.20255730506837721</v>
      </c>
      <c r="P11371" s="3" t="str">
        <f>IF(Table5[[#This Row],[Profit_Percentage]]&lt;=24.5%,"low","high")</f>
        <v>low</v>
      </c>
      <c r="Q11371" s="3" t="str">
        <f>IF(Table5[[#This Row],[Profit_Percentage]]&gt;25%,"high_profit","low_profit")&amp;(IF(Table5[[#This Row],[net_sales]]&gt;1000," high_sales"," low_sales"))</f>
        <v>low_profit high_sales</v>
      </c>
      <c r="R11371" s="3"/>
    </row>
    <row r="11372" spans="1:18" ht="14.25" customHeight="1" x14ac:dyDescent="0.3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Table5[[#This Row],[sales]]-(Table5[[#This Row],[sales]]*Table5[[#This Row],[discount]])</f>
        <v>2912.7629999999999</v>
      </c>
      <c r="O11372" s="6">
        <f>Table5[[#This Row],[profit]]/Table5[[#This Row],[net_sales]]</f>
        <v>0.17692136298078492</v>
      </c>
      <c r="P11372" s="3" t="str">
        <f>IF(Table5[[#This Row],[Profit_Percentage]]&lt;=24.5%,"low","high")</f>
        <v>low</v>
      </c>
      <c r="Q11372" s="3" t="str">
        <f>IF(Table5[[#This Row],[Profit_Percentage]]&gt;25%,"high_profit","low_profit")&amp;(IF(Table5[[#This Row],[net_sales]]&gt;1000," high_sales"," low_sales"))</f>
        <v>low_profit high_sales</v>
      </c>
      <c r="R11372" s="3"/>
    </row>
    <row r="11373" spans="1:18" ht="14.25" customHeight="1" x14ac:dyDescent="0.3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Table5[[#This Row],[sales]]-(Table5[[#This Row],[sales]]*Table5[[#This Row],[discount]])</f>
        <v>1971.5139999999999</v>
      </c>
      <c r="O11373" s="6">
        <f>Table5[[#This Row],[profit]]/Table5[[#This Row],[net_sales]]</f>
        <v>5.4577345126638713E-2</v>
      </c>
      <c r="P11373" s="3" t="str">
        <f>IF(Table5[[#This Row],[Profit_Percentage]]&lt;=24.5%,"low","high")</f>
        <v>low</v>
      </c>
      <c r="Q11373" s="3" t="str">
        <f>IF(Table5[[#This Row],[Profit_Percentage]]&gt;25%,"high_profit","low_profit")&amp;(IF(Table5[[#This Row],[net_sales]]&gt;1000," high_sales"," low_sales"))</f>
        <v>low_profit high_sales</v>
      </c>
      <c r="R11373" s="3"/>
    </row>
    <row r="11374" spans="1:18" ht="14.25" customHeight="1" x14ac:dyDescent="0.3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Table5[[#This Row],[sales]]-(Table5[[#This Row],[sales]]*Table5[[#This Row],[discount]])</f>
        <v>3040.9041999999999</v>
      </c>
      <c r="O11374" s="6">
        <f>Table5[[#This Row],[profit]]/Table5[[#This Row],[net_sales]]</f>
        <v>0.22296986534465638</v>
      </c>
      <c r="P11374" s="3" t="str">
        <f>IF(Table5[[#This Row],[Profit_Percentage]]&lt;=24.5%,"low","high")</f>
        <v>low</v>
      </c>
      <c r="Q11374" s="3" t="str">
        <f>IF(Table5[[#This Row],[Profit_Percentage]]&gt;25%,"high_profit","low_profit")&amp;(IF(Table5[[#This Row],[net_sales]]&gt;1000," high_sales"," low_sales"))</f>
        <v>low_profit high_sales</v>
      </c>
      <c r="R11374" s="3"/>
    </row>
    <row r="11375" spans="1:18" ht="14.25" customHeight="1" x14ac:dyDescent="0.3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Table5[[#This Row],[sales]]-(Table5[[#This Row],[sales]]*Table5[[#This Row],[discount]])</f>
        <v>1443.6261</v>
      </c>
      <c r="O11375" s="6">
        <f>Table5[[#This Row],[profit]]/Table5[[#This Row],[net_sales]]</f>
        <v>0.23772776067154786</v>
      </c>
      <c r="P11375" s="3" t="str">
        <f>IF(Table5[[#This Row],[Profit_Percentage]]&lt;=24.5%,"low","high")</f>
        <v>low</v>
      </c>
      <c r="Q11375" s="3" t="str">
        <f>IF(Table5[[#This Row],[Profit_Percentage]]&gt;25%,"high_profit","low_profit")&amp;(IF(Table5[[#This Row],[net_sales]]&gt;1000," high_sales"," low_sales"))</f>
        <v>low_profit high_sales</v>
      </c>
      <c r="R11375" s="3"/>
    </row>
    <row r="11376" spans="1:18" ht="14.25" customHeight="1" x14ac:dyDescent="0.3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Table5[[#This Row],[sales]]-(Table5[[#This Row],[sales]]*Table5[[#This Row],[discount]])</f>
        <v>2681.5176000000001</v>
      </c>
      <c r="O11376" s="6">
        <f>Table5[[#This Row],[profit]]/Table5[[#This Row],[net_sales]]</f>
        <v>0.18725963238130525</v>
      </c>
      <c r="P11376" s="3" t="str">
        <f>IF(Table5[[#This Row],[Profit_Percentage]]&lt;=24.5%,"low","high")</f>
        <v>low</v>
      </c>
      <c r="Q11376" s="3" t="str">
        <f>IF(Table5[[#This Row],[Profit_Percentage]]&gt;25%,"high_profit","low_profit")&amp;(IF(Table5[[#This Row],[net_sales]]&gt;1000," high_sales"," low_sales"))</f>
        <v>low_profit high_sales</v>
      </c>
      <c r="R11376" s="3"/>
    </row>
    <row r="11377" spans="1:18" ht="14.25" customHeight="1" x14ac:dyDescent="0.3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Table5[[#This Row],[sales]]-(Table5[[#This Row],[sales]]*Table5[[#This Row],[discount]])</f>
        <v>4176.0851999999995</v>
      </c>
      <c r="O11377" s="6">
        <f>Table5[[#This Row],[profit]]/Table5[[#This Row],[net_sales]]</f>
        <v>0.19889919870408776</v>
      </c>
      <c r="P11377" s="3" t="str">
        <f>IF(Table5[[#This Row],[Profit_Percentage]]&lt;=24.5%,"low","high")</f>
        <v>low</v>
      </c>
      <c r="Q11377" s="3" t="str">
        <f>IF(Table5[[#This Row],[Profit_Percentage]]&gt;25%,"high_profit","low_profit")&amp;(IF(Table5[[#This Row],[net_sales]]&gt;1000," high_sales"," low_sales"))</f>
        <v>low_profit high_sales</v>
      </c>
      <c r="R11377" s="3"/>
    </row>
    <row r="11378" spans="1:18" ht="14.25" customHeight="1" x14ac:dyDescent="0.3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Table5[[#This Row],[sales]]-(Table5[[#This Row],[sales]]*Table5[[#This Row],[discount]])</f>
        <v>1136.7085999999999</v>
      </c>
      <c r="O11378" s="6">
        <f>Table5[[#This Row],[profit]]/Table5[[#This Row],[net_sales]]</f>
        <v>0.20617421210677919</v>
      </c>
      <c r="P11378" s="3" t="str">
        <f>IF(Table5[[#This Row],[Profit_Percentage]]&lt;=24.5%,"low","high")</f>
        <v>low</v>
      </c>
      <c r="Q11378" s="3" t="str">
        <f>IF(Table5[[#This Row],[Profit_Percentage]]&gt;25%,"high_profit","low_profit")&amp;(IF(Table5[[#This Row],[net_sales]]&gt;1000," high_sales"," low_sales"))</f>
        <v>low_profit high_sales</v>
      </c>
      <c r="R11378" s="3"/>
    </row>
    <row r="11379" spans="1:18" ht="14.25" customHeight="1" x14ac:dyDescent="0.3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Table5[[#This Row],[sales]]-(Table5[[#This Row],[sales]]*Table5[[#This Row],[discount]])</f>
        <v>1924.116</v>
      </c>
      <c r="O11379" s="6">
        <f>Table5[[#This Row],[profit]]/Table5[[#This Row],[net_sales]]</f>
        <v>0.32349920690852324</v>
      </c>
      <c r="P11379" s="3" t="str">
        <f>IF(Table5[[#This Row],[Profit_Percentage]]&lt;=24.5%,"low","high")</f>
        <v>high</v>
      </c>
      <c r="Q11379" s="3" t="str">
        <f>IF(Table5[[#This Row],[Profit_Percentage]]&gt;25%,"high_profit","low_profit")&amp;(IF(Table5[[#This Row],[net_sales]]&gt;1000," high_sales"," low_sales"))</f>
        <v>high_profit high_sales</v>
      </c>
      <c r="R11379" s="3"/>
    </row>
    <row r="11380" spans="1:18" ht="14.25" customHeight="1" x14ac:dyDescent="0.3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Table5[[#This Row],[sales]]-(Table5[[#This Row],[sales]]*Table5[[#This Row],[discount]])</f>
        <v>1431.8220000000001</v>
      </c>
      <c r="O11380" s="6">
        <f>Table5[[#This Row],[profit]]/Table5[[#This Row],[net_sales]]</f>
        <v>0.29398905729902181</v>
      </c>
      <c r="P11380" s="3" t="str">
        <f>IF(Table5[[#This Row],[Profit_Percentage]]&lt;=24.5%,"low","high")</f>
        <v>high</v>
      </c>
      <c r="Q11380" s="3" t="str">
        <f>IF(Table5[[#This Row],[Profit_Percentage]]&gt;25%,"high_profit","low_profit")&amp;(IF(Table5[[#This Row],[net_sales]]&gt;1000," high_sales"," low_sales"))</f>
        <v>high_profit high_sales</v>
      </c>
      <c r="R11380" s="3"/>
    </row>
    <row r="11381" spans="1:18" ht="14.25" customHeight="1" x14ac:dyDescent="0.3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Table5[[#This Row],[sales]]-(Table5[[#This Row],[sales]]*Table5[[#This Row],[discount]])</f>
        <v>2452.5776000000001</v>
      </c>
      <c r="O11381" s="6">
        <f>Table5[[#This Row],[profit]]/Table5[[#This Row],[net_sales]]</f>
        <v>0.10329540643280767</v>
      </c>
      <c r="P11381" s="3" t="str">
        <f>IF(Table5[[#This Row],[Profit_Percentage]]&lt;=24.5%,"low","high")</f>
        <v>low</v>
      </c>
      <c r="Q11381" s="3" t="str">
        <f>IF(Table5[[#This Row],[Profit_Percentage]]&gt;25%,"high_profit","low_profit")&amp;(IF(Table5[[#This Row],[net_sales]]&gt;1000," high_sales"," low_sales"))</f>
        <v>low_profit high_sales</v>
      </c>
      <c r="R11381" s="3"/>
    </row>
    <row r="11382" spans="1:18" ht="14.25" customHeight="1" x14ac:dyDescent="0.3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Table5[[#This Row],[sales]]-(Table5[[#This Row],[sales]]*Table5[[#This Row],[discount]])</f>
        <v>3725.8219999999997</v>
      </c>
      <c r="O11382" s="6">
        <f>Table5[[#This Row],[profit]]/Table5[[#This Row],[net_sales]]</f>
        <v>0.12413099713298167</v>
      </c>
      <c r="P11382" s="3" t="str">
        <f>IF(Table5[[#This Row],[Profit_Percentage]]&lt;=24.5%,"low","high")</f>
        <v>low</v>
      </c>
      <c r="Q11382" s="3" t="str">
        <f>IF(Table5[[#This Row],[Profit_Percentage]]&gt;25%,"high_profit","low_profit")&amp;(IF(Table5[[#This Row],[net_sales]]&gt;1000," high_sales"," low_sales"))</f>
        <v>low_profit high_sales</v>
      </c>
      <c r="R11382" s="3"/>
    </row>
    <row r="11383" spans="1:18" ht="14.25" customHeight="1" x14ac:dyDescent="0.3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Table5[[#This Row],[sales]]-(Table5[[#This Row],[sales]]*Table5[[#This Row],[discount]])</f>
        <v>1388.4023999999999</v>
      </c>
      <c r="O11383" s="6">
        <f>Table5[[#This Row],[profit]]/Table5[[#This Row],[net_sales]]</f>
        <v>0.21324509378549045</v>
      </c>
      <c r="P11383" s="3" t="str">
        <f>IF(Table5[[#This Row],[Profit_Percentage]]&lt;=24.5%,"low","high")</f>
        <v>low</v>
      </c>
      <c r="Q11383" s="3" t="str">
        <f>IF(Table5[[#This Row],[Profit_Percentage]]&gt;25%,"high_profit","low_profit")&amp;(IF(Table5[[#This Row],[net_sales]]&gt;1000," high_sales"," low_sales"))</f>
        <v>low_profit high_sales</v>
      </c>
      <c r="R11383" s="3"/>
    </row>
    <row r="11384" spans="1:18" ht="14.25" customHeight="1" x14ac:dyDescent="0.3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Table5[[#This Row],[sales]]-(Table5[[#This Row],[sales]]*Table5[[#This Row],[discount]])</f>
        <v>281.91399999999999</v>
      </c>
      <c r="O11384" s="6">
        <f>Table5[[#This Row],[profit]]/Table5[[#This Row],[net_sales]]</f>
        <v>0.18782323687365651</v>
      </c>
      <c r="P11384" s="3" t="str">
        <f>IF(Table5[[#This Row],[Profit_Percentage]]&lt;=24.5%,"low","high")</f>
        <v>low</v>
      </c>
      <c r="Q11384" s="3" t="str">
        <f>IF(Table5[[#This Row],[Profit_Percentage]]&gt;25%,"high_profit","low_profit")&amp;(IF(Table5[[#This Row],[net_sales]]&gt;1000," high_sales"," low_sales"))</f>
        <v>low_profit low_sales</v>
      </c>
      <c r="R11384" s="3"/>
    </row>
    <row r="11385" spans="1:18" ht="14.25" customHeight="1" x14ac:dyDescent="0.3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Table5[[#This Row],[sales]]-(Table5[[#This Row],[sales]]*Table5[[#This Row],[discount]])</f>
        <v>2007.395</v>
      </c>
      <c r="O11385" s="6">
        <f>Table5[[#This Row],[profit]]/Table5[[#This Row],[net_sales]]</f>
        <v>0.49736598925473063</v>
      </c>
      <c r="P11385" s="3" t="str">
        <f>IF(Table5[[#This Row],[Profit_Percentage]]&lt;=24.5%,"low","high")</f>
        <v>high</v>
      </c>
      <c r="Q11385" s="3" t="str">
        <f>IF(Table5[[#This Row],[Profit_Percentage]]&gt;25%,"high_profit","low_profit")&amp;(IF(Table5[[#This Row],[net_sales]]&gt;1000," high_sales"," low_sales"))</f>
        <v>high_profit high_sales</v>
      </c>
      <c r="R11385" s="3"/>
    </row>
    <row r="11386" spans="1:18" ht="14.25" customHeight="1" x14ac:dyDescent="0.3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Table5[[#This Row],[sales]]-(Table5[[#This Row],[sales]]*Table5[[#This Row],[discount]])</f>
        <v>2565.8541999999998</v>
      </c>
      <c r="O11386" s="6">
        <f>Table5[[#This Row],[profit]]/Table5[[#This Row],[net_sales]]</f>
        <v>0.18715015062040549</v>
      </c>
      <c r="P11386" s="3" t="str">
        <f>IF(Table5[[#This Row],[Profit_Percentage]]&lt;=24.5%,"low","high")</f>
        <v>low</v>
      </c>
      <c r="Q11386" s="3" t="str">
        <f>IF(Table5[[#This Row],[Profit_Percentage]]&gt;25%,"high_profit","low_profit")&amp;(IF(Table5[[#This Row],[net_sales]]&gt;1000," high_sales"," low_sales"))</f>
        <v>low_profit high_sales</v>
      </c>
      <c r="R11386" s="3"/>
    </row>
    <row r="11387" spans="1:18" ht="14.25" customHeight="1" x14ac:dyDescent="0.3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Table5[[#This Row],[sales]]-(Table5[[#This Row],[sales]]*Table5[[#This Row],[discount]])</f>
        <v>1427.2772</v>
      </c>
      <c r="O11387" s="6">
        <f>Table5[[#This Row],[profit]]/Table5[[#This Row],[net_sales]]</f>
        <v>0.29651563130133374</v>
      </c>
      <c r="P11387" s="3" t="str">
        <f>IF(Table5[[#This Row],[Profit_Percentage]]&lt;=24.5%,"low","high")</f>
        <v>high</v>
      </c>
      <c r="Q11387" s="3" t="str">
        <f>IF(Table5[[#This Row],[Profit_Percentage]]&gt;25%,"high_profit","low_profit")&amp;(IF(Table5[[#This Row],[net_sales]]&gt;1000," high_sales"," low_sales"))</f>
        <v>high_profit high_sales</v>
      </c>
      <c r="R11387" s="3"/>
    </row>
    <row r="11388" spans="1:18" ht="14.25" customHeight="1" x14ac:dyDescent="0.3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Table5[[#This Row],[sales]]-(Table5[[#This Row],[sales]]*Table5[[#This Row],[discount]])</f>
        <v>688.84770000000003</v>
      </c>
      <c r="O11388" s="6">
        <f>Table5[[#This Row],[profit]]/Table5[[#This Row],[net_sales]]</f>
        <v>0.27564873919155131</v>
      </c>
      <c r="P11388" s="3" t="str">
        <f>IF(Table5[[#This Row],[Profit_Percentage]]&lt;=24.5%,"low","high")</f>
        <v>high</v>
      </c>
      <c r="Q11388" s="3" t="str">
        <f>IF(Table5[[#This Row],[Profit_Percentage]]&gt;25%,"high_profit","low_profit")&amp;(IF(Table5[[#This Row],[net_sales]]&gt;1000," high_sales"," low_sales"))</f>
        <v>high_profit low_sales</v>
      </c>
      <c r="R11388" s="3"/>
    </row>
    <row r="11389" spans="1:18" ht="14.25" customHeight="1" x14ac:dyDescent="0.3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Table5[[#This Row],[sales]]-(Table5[[#This Row],[sales]]*Table5[[#This Row],[discount]])</f>
        <v>405.1354</v>
      </c>
      <c r="O11389" s="6">
        <f>Table5[[#This Row],[profit]]/Table5[[#This Row],[net_sales]]</f>
        <v>0.31717791138468771</v>
      </c>
      <c r="P11389" s="3" t="str">
        <f>IF(Table5[[#This Row],[Profit_Percentage]]&lt;=24.5%,"low","high")</f>
        <v>high</v>
      </c>
      <c r="Q11389" s="3" t="str">
        <f>IF(Table5[[#This Row],[Profit_Percentage]]&gt;25%,"high_profit","low_profit")&amp;(IF(Table5[[#This Row],[net_sales]]&gt;1000," high_sales"," low_sales"))</f>
        <v>high_profit low_sales</v>
      </c>
      <c r="R11389" s="3"/>
    </row>
    <row r="11390" spans="1:18" ht="14.25" customHeight="1" x14ac:dyDescent="0.3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Table5[[#This Row],[sales]]-(Table5[[#This Row],[sales]]*Table5[[#This Row],[discount]])</f>
        <v>762.21600000000001</v>
      </c>
      <c r="O11390" s="6">
        <f>Table5[[#This Row],[profit]]/Table5[[#This Row],[net_sales]]</f>
        <v>0.43570326521615921</v>
      </c>
      <c r="P11390" s="3" t="str">
        <f>IF(Table5[[#This Row],[Profit_Percentage]]&lt;=24.5%,"low","high")</f>
        <v>high</v>
      </c>
      <c r="Q11390" s="3" t="str">
        <f>IF(Table5[[#This Row],[Profit_Percentage]]&gt;25%,"high_profit","low_profit")&amp;(IF(Table5[[#This Row],[net_sales]]&gt;1000," high_sales"," low_sales"))</f>
        <v>high_profit low_sales</v>
      </c>
      <c r="R11390" s="3"/>
    </row>
    <row r="11391" spans="1:18" ht="14.25" customHeight="1" x14ac:dyDescent="0.3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Table5[[#This Row],[sales]]-(Table5[[#This Row],[sales]]*Table5[[#This Row],[discount]])</f>
        <v>3043.0092</v>
      </c>
      <c r="O11391" s="6">
        <f>Table5[[#This Row],[profit]]/Table5[[#This Row],[net_sales]]</f>
        <v>0.26409384500053434</v>
      </c>
      <c r="P11391" s="3" t="str">
        <f>IF(Table5[[#This Row],[Profit_Percentage]]&lt;=24.5%,"low","high")</f>
        <v>high</v>
      </c>
      <c r="Q11391" s="3" t="str">
        <f>IF(Table5[[#This Row],[Profit_Percentage]]&gt;25%,"high_profit","low_profit")&amp;(IF(Table5[[#This Row],[net_sales]]&gt;1000," high_sales"," low_sales"))</f>
        <v>high_profit high_sales</v>
      </c>
      <c r="R11391" s="3"/>
    </row>
    <row r="11392" spans="1:18" ht="14.25" customHeight="1" x14ac:dyDescent="0.3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Table5[[#This Row],[sales]]-(Table5[[#This Row],[sales]]*Table5[[#This Row],[discount]])</f>
        <v>1927.0887999999998</v>
      </c>
      <c r="O11392" s="6">
        <f>Table5[[#This Row],[profit]]/Table5[[#This Row],[net_sales]]</f>
        <v>7.7349834631388045E-2</v>
      </c>
      <c r="P11392" s="3" t="str">
        <f>IF(Table5[[#This Row],[Profit_Percentage]]&lt;=24.5%,"low","high")</f>
        <v>low</v>
      </c>
      <c r="Q11392" s="3" t="str">
        <f>IF(Table5[[#This Row],[Profit_Percentage]]&gt;25%,"high_profit","low_profit")&amp;(IF(Table5[[#This Row],[net_sales]]&gt;1000," high_sales"," low_sales"))</f>
        <v>low_profit high_sales</v>
      </c>
      <c r="R11392" s="3"/>
    </row>
    <row r="11393" spans="1:18" ht="14.25" customHeight="1" x14ac:dyDescent="0.3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Table5[[#This Row],[sales]]-(Table5[[#This Row],[sales]]*Table5[[#This Row],[discount]])</f>
        <v>1620.7071999999998</v>
      </c>
      <c r="O11393" s="6">
        <f>Table5[[#This Row],[profit]]/Table5[[#This Row],[net_sales]]</f>
        <v>0.42483306053061282</v>
      </c>
      <c r="P11393" s="3" t="str">
        <f>IF(Table5[[#This Row],[Profit_Percentage]]&lt;=24.5%,"low","high")</f>
        <v>high</v>
      </c>
      <c r="Q11393" s="3" t="str">
        <f>IF(Table5[[#This Row],[Profit_Percentage]]&gt;25%,"high_profit","low_profit")&amp;(IF(Table5[[#This Row],[net_sales]]&gt;1000," high_sales"," low_sales"))</f>
        <v>high_profit high_sales</v>
      </c>
      <c r="R11393" s="3"/>
    </row>
    <row r="11394" spans="1:18" ht="14.25" customHeight="1" x14ac:dyDescent="0.3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Table5[[#This Row],[sales]]-(Table5[[#This Row],[sales]]*Table5[[#This Row],[discount]])</f>
        <v>486.95939999999996</v>
      </c>
      <c r="O11394" s="6">
        <f>Table5[[#This Row],[profit]]/Table5[[#This Row],[net_sales]]</f>
        <v>0.25538063337518491</v>
      </c>
      <c r="P11394" s="3" t="str">
        <f>IF(Table5[[#This Row],[Profit_Percentage]]&lt;=24.5%,"low","high")</f>
        <v>high</v>
      </c>
      <c r="Q11394" s="3" t="str">
        <f>IF(Table5[[#This Row],[Profit_Percentage]]&gt;25%,"high_profit","low_profit")&amp;(IF(Table5[[#This Row],[net_sales]]&gt;1000," high_sales"," low_sales"))</f>
        <v>high_profit low_sales</v>
      </c>
      <c r="R11394" s="3"/>
    </row>
    <row r="11395" spans="1:18" ht="14.25" customHeight="1" x14ac:dyDescent="0.3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Table5[[#This Row],[sales]]-(Table5[[#This Row],[sales]]*Table5[[#This Row],[discount]])</f>
        <v>415.29509999999999</v>
      </c>
      <c r="O11395" s="6">
        <f>Table5[[#This Row],[profit]]/Table5[[#This Row],[net_sales]]</f>
        <v>0.35687875922446477</v>
      </c>
      <c r="P11395" s="3" t="str">
        <f>IF(Table5[[#This Row],[Profit_Percentage]]&lt;=24.5%,"low","high")</f>
        <v>high</v>
      </c>
      <c r="Q11395" s="3" t="str">
        <f>IF(Table5[[#This Row],[Profit_Percentage]]&gt;25%,"high_profit","low_profit")&amp;(IF(Table5[[#This Row],[net_sales]]&gt;1000," high_sales"," low_sales"))</f>
        <v>high_profit low_sales</v>
      </c>
      <c r="R11395" s="3"/>
    </row>
    <row r="11396" spans="1:18" ht="14.25" customHeight="1" x14ac:dyDescent="0.3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Table5[[#This Row],[sales]]-(Table5[[#This Row],[sales]]*Table5[[#This Row],[discount]])</f>
        <v>110.334</v>
      </c>
      <c r="O11396" s="6">
        <f>Table5[[#This Row],[profit]]/Table5[[#This Row],[net_sales]]</f>
        <v>0.3705113564268494</v>
      </c>
      <c r="P11396" s="3" t="str">
        <f>IF(Table5[[#This Row],[Profit_Percentage]]&lt;=24.5%,"low","high")</f>
        <v>high</v>
      </c>
      <c r="Q11396" s="3" t="str">
        <f>IF(Table5[[#This Row],[Profit_Percentage]]&gt;25%,"high_profit","low_profit")&amp;(IF(Table5[[#This Row],[net_sales]]&gt;1000," high_sales"," low_sales"))</f>
        <v>high_profit low_sales</v>
      </c>
      <c r="R11396" s="3"/>
    </row>
    <row r="11397" spans="1:18" ht="14.25" customHeight="1" x14ac:dyDescent="0.3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Table5[[#This Row],[sales]]-(Table5[[#This Row],[sales]]*Table5[[#This Row],[discount]])</f>
        <v>3127.1628000000001</v>
      </c>
      <c r="O11397" s="6">
        <f>Table5[[#This Row],[profit]]/Table5[[#This Row],[net_sales]]</f>
        <v>0.1373353507530852</v>
      </c>
      <c r="P11397" s="3" t="str">
        <f>IF(Table5[[#This Row],[Profit_Percentage]]&lt;=24.5%,"low","high")</f>
        <v>low</v>
      </c>
      <c r="Q11397" s="3" t="str">
        <f>IF(Table5[[#This Row],[Profit_Percentage]]&gt;25%,"high_profit","low_profit")&amp;(IF(Table5[[#This Row],[net_sales]]&gt;1000," high_sales"," low_sales"))</f>
        <v>low_profit high_sales</v>
      </c>
      <c r="R11397" s="3"/>
    </row>
    <row r="11398" spans="1:18" ht="14.25" customHeight="1" x14ac:dyDescent="0.3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Table5[[#This Row],[sales]]-(Table5[[#This Row],[sales]]*Table5[[#This Row],[discount]])</f>
        <v>1242.2886999999998</v>
      </c>
      <c r="O11398" s="6">
        <f>Table5[[#This Row],[profit]]/Table5[[#This Row],[net_sales]]</f>
        <v>7.8194384284426002E-2</v>
      </c>
      <c r="P11398" s="3" t="str">
        <f>IF(Table5[[#This Row],[Profit_Percentage]]&lt;=24.5%,"low","high")</f>
        <v>low</v>
      </c>
      <c r="Q11398" s="3" t="str">
        <f>IF(Table5[[#This Row],[Profit_Percentage]]&gt;25%,"high_profit","low_profit")&amp;(IF(Table5[[#This Row],[net_sales]]&gt;1000," high_sales"," low_sales"))</f>
        <v>low_profit high_sales</v>
      </c>
      <c r="R11398" s="3"/>
    </row>
    <row r="11399" spans="1:18" ht="14.25" customHeight="1" x14ac:dyDescent="0.3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Table5[[#This Row],[sales]]-(Table5[[#This Row],[sales]]*Table5[[#This Row],[discount]])</f>
        <v>4450.9047999999993</v>
      </c>
      <c r="O11399" s="6">
        <f>Table5[[#This Row],[profit]]/Table5[[#This Row],[net_sales]]</f>
        <v>0.13737431544255904</v>
      </c>
      <c r="P11399" s="3" t="str">
        <f>IF(Table5[[#This Row],[Profit_Percentage]]&lt;=24.5%,"low","high")</f>
        <v>low</v>
      </c>
      <c r="Q11399" s="3" t="str">
        <f>IF(Table5[[#This Row],[Profit_Percentage]]&gt;25%,"high_profit","low_profit")&amp;(IF(Table5[[#This Row],[net_sales]]&gt;1000," high_sales"," low_sales"))</f>
        <v>low_profit high_sales</v>
      </c>
      <c r="R11399" s="3"/>
    </row>
    <row r="11400" spans="1:18" ht="14.25" customHeight="1" x14ac:dyDescent="0.3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Table5[[#This Row],[sales]]-(Table5[[#This Row],[sales]]*Table5[[#This Row],[discount]])</f>
        <v>1031.3152</v>
      </c>
      <c r="O11400" s="6">
        <f>Table5[[#This Row],[profit]]/Table5[[#This Row],[net_sales]]</f>
        <v>0.35947303016575344</v>
      </c>
      <c r="P11400" s="3" t="str">
        <f>IF(Table5[[#This Row],[Profit_Percentage]]&lt;=24.5%,"low","high")</f>
        <v>high</v>
      </c>
      <c r="Q11400" s="3" t="str">
        <f>IF(Table5[[#This Row],[Profit_Percentage]]&gt;25%,"high_profit","low_profit")&amp;(IF(Table5[[#This Row],[net_sales]]&gt;1000," high_sales"," low_sales"))</f>
        <v>high_profit high_sales</v>
      </c>
      <c r="R11400" s="3"/>
    </row>
    <row r="11401" spans="1:18" ht="14.25" customHeight="1" x14ac:dyDescent="0.3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Table5[[#This Row],[sales]]-(Table5[[#This Row],[sales]]*Table5[[#This Row],[discount]])</f>
        <v>1750.0089</v>
      </c>
      <c r="O11401" s="6">
        <f>Table5[[#This Row],[profit]]/Table5[[#This Row],[net_sales]]</f>
        <v>0.26158152681394931</v>
      </c>
      <c r="P11401" s="3" t="str">
        <f>IF(Table5[[#This Row],[Profit_Percentage]]&lt;=24.5%,"low","high")</f>
        <v>high</v>
      </c>
      <c r="Q11401" s="3" t="str">
        <f>IF(Table5[[#This Row],[Profit_Percentage]]&gt;25%,"high_profit","low_profit")&amp;(IF(Table5[[#This Row],[net_sales]]&gt;1000," high_sales"," low_sales"))</f>
        <v>high_profit high_sales</v>
      </c>
      <c r="R11401" s="3"/>
    </row>
    <row r="11402" spans="1:18" ht="14.25" customHeight="1" x14ac:dyDescent="0.3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Table5[[#This Row],[sales]]-(Table5[[#This Row],[sales]]*Table5[[#This Row],[discount]])</f>
        <v>1584.33</v>
      </c>
      <c r="O11402" s="6">
        <f>Table5[[#This Row],[profit]]/Table5[[#This Row],[net_sales]]</f>
        <v>0.31023208548724068</v>
      </c>
      <c r="P11402" s="3" t="str">
        <f>IF(Table5[[#This Row],[Profit_Percentage]]&lt;=24.5%,"low","high")</f>
        <v>high</v>
      </c>
      <c r="Q11402" s="3" t="str">
        <f>IF(Table5[[#This Row],[Profit_Percentage]]&gt;25%,"high_profit","low_profit")&amp;(IF(Table5[[#This Row],[net_sales]]&gt;1000," high_sales"," low_sales"))</f>
        <v>high_profit high_sales</v>
      </c>
      <c r="R11402" s="3"/>
    </row>
    <row r="11403" spans="1:18" ht="14.25" customHeight="1" x14ac:dyDescent="0.3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Table5[[#This Row],[sales]]-(Table5[[#This Row],[sales]]*Table5[[#This Row],[discount]])</f>
        <v>1563.9626000000001</v>
      </c>
      <c r="O11403" s="6">
        <f>Table5[[#This Row],[profit]]/Table5[[#This Row],[net_sales]]</f>
        <v>9.8109762982823243E-2</v>
      </c>
      <c r="P11403" s="3" t="str">
        <f>IF(Table5[[#This Row],[Profit_Percentage]]&lt;=24.5%,"low","high")</f>
        <v>low</v>
      </c>
      <c r="Q11403" s="3" t="str">
        <f>IF(Table5[[#This Row],[Profit_Percentage]]&gt;25%,"high_profit","low_profit")&amp;(IF(Table5[[#This Row],[net_sales]]&gt;1000," high_sales"," low_sales"))</f>
        <v>low_profit high_sales</v>
      </c>
      <c r="R11403" s="3"/>
    </row>
    <row r="11404" spans="1:18" ht="14.25" customHeight="1" x14ac:dyDescent="0.3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Table5[[#This Row],[sales]]-(Table5[[#This Row],[sales]]*Table5[[#This Row],[discount]])</f>
        <v>2463.2820000000002</v>
      </c>
      <c r="O11404" s="6">
        <f>Table5[[#This Row],[profit]]/Table5[[#This Row],[net_sales]]</f>
        <v>0.38924897758356536</v>
      </c>
      <c r="P11404" s="3" t="str">
        <f>IF(Table5[[#This Row],[Profit_Percentage]]&lt;=24.5%,"low","high")</f>
        <v>high</v>
      </c>
      <c r="Q11404" s="3" t="str">
        <f>IF(Table5[[#This Row],[Profit_Percentage]]&gt;25%,"high_profit","low_profit")&amp;(IF(Table5[[#This Row],[net_sales]]&gt;1000," high_sales"," low_sales"))</f>
        <v>high_profit high_sales</v>
      </c>
      <c r="R11404" s="3"/>
    </row>
    <row r="11405" spans="1:18" ht="14.25" customHeight="1" x14ac:dyDescent="0.3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Table5[[#This Row],[sales]]-(Table5[[#This Row],[sales]]*Table5[[#This Row],[discount]])</f>
        <v>2372.4413999999997</v>
      </c>
      <c r="O11405" s="6">
        <f>Table5[[#This Row],[profit]]/Table5[[#This Row],[net_sales]]</f>
        <v>9.7726333725250289E-2</v>
      </c>
      <c r="P11405" s="3" t="str">
        <f>IF(Table5[[#This Row],[Profit_Percentage]]&lt;=24.5%,"low","high")</f>
        <v>low</v>
      </c>
      <c r="Q11405" s="3" t="str">
        <f>IF(Table5[[#This Row],[Profit_Percentage]]&gt;25%,"high_profit","low_profit")&amp;(IF(Table5[[#This Row],[net_sales]]&gt;1000," high_sales"," low_sales"))</f>
        <v>low_profit high_sales</v>
      </c>
      <c r="R11405" s="3"/>
    </row>
    <row r="11406" spans="1:18" ht="14.25" customHeight="1" x14ac:dyDescent="0.3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Table5[[#This Row],[sales]]-(Table5[[#This Row],[sales]]*Table5[[#This Row],[discount]])</f>
        <v>110.9376</v>
      </c>
      <c r="O11406" s="6">
        <f>Table5[[#This Row],[profit]]/Table5[[#This Row],[net_sales]]</f>
        <v>8.969005999769239E-2</v>
      </c>
      <c r="P11406" s="3" t="str">
        <f>IF(Table5[[#This Row],[Profit_Percentage]]&lt;=24.5%,"low","high")</f>
        <v>low</v>
      </c>
      <c r="Q11406" s="3" t="str">
        <f>IF(Table5[[#This Row],[Profit_Percentage]]&gt;25%,"high_profit","low_profit")&amp;(IF(Table5[[#This Row],[net_sales]]&gt;1000," high_sales"," low_sales"))</f>
        <v>low_profit low_sales</v>
      </c>
      <c r="R11406" s="3"/>
    </row>
    <row r="11407" spans="1:18" ht="14.25" customHeight="1" x14ac:dyDescent="0.3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Table5[[#This Row],[sales]]-(Table5[[#This Row],[sales]]*Table5[[#This Row],[discount]])</f>
        <v>1720.0768</v>
      </c>
      <c r="O11407" s="6">
        <f>Table5[[#This Row],[profit]]/Table5[[#This Row],[net_sales]]</f>
        <v>0.14099951816104955</v>
      </c>
      <c r="P11407" s="3" t="str">
        <f>IF(Table5[[#This Row],[Profit_Percentage]]&lt;=24.5%,"low","high")</f>
        <v>low</v>
      </c>
      <c r="Q11407" s="3" t="str">
        <f>IF(Table5[[#This Row],[Profit_Percentage]]&gt;25%,"high_profit","low_profit")&amp;(IF(Table5[[#This Row],[net_sales]]&gt;1000," high_sales"," low_sales"))</f>
        <v>low_profit high_sales</v>
      </c>
      <c r="R11407" s="3"/>
    </row>
    <row r="11408" spans="1:18" ht="14.25" customHeight="1" x14ac:dyDescent="0.3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Table5[[#This Row],[sales]]-(Table5[[#This Row],[sales]]*Table5[[#This Row],[discount]])</f>
        <v>2769.4639999999999</v>
      </c>
      <c r="O11408" s="6">
        <f>Table5[[#This Row],[profit]]/Table5[[#This Row],[net_sales]]</f>
        <v>0.13978517142667318</v>
      </c>
      <c r="P11408" s="3" t="str">
        <f>IF(Table5[[#This Row],[Profit_Percentage]]&lt;=24.5%,"low","high")</f>
        <v>low</v>
      </c>
      <c r="Q11408" s="3" t="str">
        <f>IF(Table5[[#This Row],[Profit_Percentage]]&gt;25%,"high_profit","low_profit")&amp;(IF(Table5[[#This Row],[net_sales]]&gt;1000," high_sales"," low_sales"))</f>
        <v>low_profit high_sales</v>
      </c>
      <c r="R11408" s="3"/>
    </row>
    <row r="11409" spans="1:18" ht="14.25" customHeight="1" x14ac:dyDescent="0.3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Table5[[#This Row],[sales]]-(Table5[[#This Row],[sales]]*Table5[[#This Row],[discount]])</f>
        <v>4233.6623999999993</v>
      </c>
      <c r="O11409" s="6">
        <f>Table5[[#This Row],[profit]]/Table5[[#This Row],[net_sales]]</f>
        <v>0.18320072001962182</v>
      </c>
      <c r="P11409" s="3" t="str">
        <f>IF(Table5[[#This Row],[Profit_Percentage]]&lt;=24.5%,"low","high")</f>
        <v>low</v>
      </c>
      <c r="Q11409" s="3" t="str">
        <f>IF(Table5[[#This Row],[Profit_Percentage]]&gt;25%,"high_profit","low_profit")&amp;(IF(Table5[[#This Row],[net_sales]]&gt;1000," high_sales"," low_sales"))</f>
        <v>low_profit high_sales</v>
      </c>
      <c r="R11409" s="3"/>
    </row>
    <row r="11410" spans="1:18" ht="14.25" customHeight="1" x14ac:dyDescent="0.3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Table5[[#This Row],[sales]]-(Table5[[#This Row],[sales]]*Table5[[#This Row],[discount]])</f>
        <v>1742.6136000000001</v>
      </c>
      <c r="O11410" s="6">
        <f>Table5[[#This Row],[profit]]/Table5[[#This Row],[net_sales]]</f>
        <v>0.20341858918121608</v>
      </c>
      <c r="P11410" s="3" t="str">
        <f>IF(Table5[[#This Row],[Profit_Percentage]]&lt;=24.5%,"low","high")</f>
        <v>low</v>
      </c>
      <c r="Q11410" s="3" t="str">
        <f>IF(Table5[[#This Row],[Profit_Percentage]]&gt;25%,"high_profit","low_profit")&amp;(IF(Table5[[#This Row],[net_sales]]&gt;1000," high_sales"," low_sales"))</f>
        <v>low_profit high_sales</v>
      </c>
      <c r="R11410" s="3"/>
    </row>
    <row r="11411" spans="1:18" ht="14.25" customHeight="1" x14ac:dyDescent="0.3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Table5[[#This Row],[sales]]-(Table5[[#This Row],[sales]]*Table5[[#This Row],[discount]])</f>
        <v>803.22119999999995</v>
      </c>
      <c r="O11411" s="6">
        <f>Table5[[#This Row],[profit]]/Table5[[#This Row],[net_sales]]</f>
        <v>0.235028657112138</v>
      </c>
      <c r="P11411" s="3" t="str">
        <f>IF(Table5[[#This Row],[Profit_Percentage]]&lt;=24.5%,"low","high")</f>
        <v>low</v>
      </c>
      <c r="Q11411" s="3" t="str">
        <f>IF(Table5[[#This Row],[Profit_Percentage]]&gt;25%,"high_profit","low_profit")&amp;(IF(Table5[[#This Row],[net_sales]]&gt;1000," high_sales"," low_sales"))</f>
        <v>low_profit low_sales</v>
      </c>
      <c r="R11411" s="3"/>
    </row>
    <row r="11412" spans="1:18" ht="14.25" customHeight="1" x14ac:dyDescent="0.3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Table5[[#This Row],[sales]]-(Table5[[#This Row],[sales]]*Table5[[#This Row],[discount]])</f>
        <v>2465.2905000000001</v>
      </c>
      <c r="O11412" s="6">
        <f>Table5[[#This Row],[profit]]/Table5[[#This Row],[net_sales]]</f>
        <v>0.24918767179770498</v>
      </c>
      <c r="P11412" s="3" t="str">
        <f>IF(Table5[[#This Row],[Profit_Percentage]]&lt;=24.5%,"low","high")</f>
        <v>high</v>
      </c>
      <c r="Q11412" s="3" t="str">
        <f>IF(Table5[[#This Row],[Profit_Percentage]]&gt;25%,"high_profit","low_profit")&amp;(IF(Table5[[#This Row],[net_sales]]&gt;1000," high_sales"," low_sales"))</f>
        <v>low_profit high_sales</v>
      </c>
      <c r="R11412" s="3"/>
    </row>
    <row r="11413" spans="1:18" ht="14.25" customHeight="1" x14ac:dyDescent="0.3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Table5[[#This Row],[sales]]-(Table5[[#This Row],[sales]]*Table5[[#This Row],[discount]])</f>
        <v>1284.0911999999998</v>
      </c>
      <c r="O11413" s="6">
        <f>Table5[[#This Row],[profit]]/Table5[[#This Row],[net_sales]]</f>
        <v>0.14716244453664976</v>
      </c>
      <c r="P11413" s="3" t="str">
        <f>IF(Table5[[#This Row],[Profit_Percentage]]&lt;=24.5%,"low","high")</f>
        <v>low</v>
      </c>
      <c r="Q11413" s="3" t="str">
        <f>IF(Table5[[#This Row],[Profit_Percentage]]&gt;25%,"high_profit","low_profit")&amp;(IF(Table5[[#This Row],[net_sales]]&gt;1000," high_sales"," low_sales"))</f>
        <v>low_profit high_sales</v>
      </c>
      <c r="R11413" s="3"/>
    </row>
    <row r="11414" spans="1:18" ht="14.25" customHeight="1" x14ac:dyDescent="0.3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Table5[[#This Row],[sales]]-(Table5[[#This Row],[sales]]*Table5[[#This Row],[discount]])</f>
        <v>2427.4827999999998</v>
      </c>
      <c r="O11414" s="6">
        <f>Table5[[#This Row],[profit]]/Table5[[#This Row],[net_sales]]</f>
        <v>0.32920933569539607</v>
      </c>
      <c r="P11414" s="3" t="str">
        <f>IF(Table5[[#This Row],[Profit_Percentage]]&lt;=24.5%,"low","high")</f>
        <v>high</v>
      </c>
      <c r="Q11414" s="3" t="str">
        <f>IF(Table5[[#This Row],[Profit_Percentage]]&gt;25%,"high_profit","low_profit")&amp;(IF(Table5[[#This Row],[net_sales]]&gt;1000," high_sales"," low_sales"))</f>
        <v>high_profit high_sales</v>
      </c>
      <c r="R11414" s="3"/>
    </row>
    <row r="11415" spans="1:18" ht="14.25" customHeight="1" x14ac:dyDescent="0.3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Table5[[#This Row],[sales]]-(Table5[[#This Row],[sales]]*Table5[[#This Row],[discount]])</f>
        <v>3261.2255999999998</v>
      </c>
      <c r="O11415" s="6">
        <f>Table5[[#This Row],[profit]]/Table5[[#This Row],[net_sales]]</f>
        <v>0.23338158513167567</v>
      </c>
      <c r="P11415" s="3" t="str">
        <f>IF(Table5[[#This Row],[Profit_Percentage]]&lt;=24.5%,"low","high")</f>
        <v>low</v>
      </c>
      <c r="Q11415" s="3" t="str">
        <f>IF(Table5[[#This Row],[Profit_Percentage]]&gt;25%,"high_profit","low_profit")&amp;(IF(Table5[[#This Row],[net_sales]]&gt;1000," high_sales"," low_sales"))</f>
        <v>low_profit high_sales</v>
      </c>
      <c r="R11415" s="3"/>
    </row>
    <row r="11416" spans="1:18" ht="14.25" customHeight="1" x14ac:dyDescent="0.3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Table5[[#This Row],[sales]]-(Table5[[#This Row],[sales]]*Table5[[#This Row],[discount]])</f>
        <v>335.91680000000002</v>
      </c>
      <c r="O11416" s="6">
        <f>Table5[[#This Row],[profit]]/Table5[[#This Row],[net_sales]]</f>
        <v>0.343061138948692</v>
      </c>
      <c r="P11416" s="3" t="str">
        <f>IF(Table5[[#This Row],[Profit_Percentage]]&lt;=24.5%,"low","high")</f>
        <v>high</v>
      </c>
      <c r="Q11416" s="3" t="str">
        <f>IF(Table5[[#This Row],[Profit_Percentage]]&gt;25%,"high_profit","low_profit")&amp;(IF(Table5[[#This Row],[net_sales]]&gt;1000," high_sales"," low_sales"))</f>
        <v>high_profit low_sales</v>
      </c>
      <c r="R11416" s="3"/>
    </row>
    <row r="11417" spans="1:18" ht="14.25" customHeight="1" x14ac:dyDescent="0.3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Table5[[#This Row],[sales]]-(Table5[[#This Row],[sales]]*Table5[[#This Row],[discount]])</f>
        <v>4163.2752</v>
      </c>
      <c r="O11417" s="6">
        <f>Table5[[#This Row],[profit]]/Table5[[#This Row],[net_sales]]</f>
        <v>0.2997111504903639</v>
      </c>
      <c r="P11417" s="3" t="str">
        <f>IF(Table5[[#This Row],[Profit_Percentage]]&lt;=24.5%,"low","high")</f>
        <v>high</v>
      </c>
      <c r="Q11417" s="3" t="str">
        <f>IF(Table5[[#This Row],[Profit_Percentage]]&gt;25%,"high_profit","low_profit")&amp;(IF(Table5[[#This Row],[net_sales]]&gt;1000," high_sales"," low_sales"))</f>
        <v>high_profit high_sales</v>
      </c>
      <c r="R11417" s="3"/>
    </row>
    <row r="11418" spans="1:18" ht="14.25" customHeight="1" x14ac:dyDescent="0.3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Table5[[#This Row],[sales]]-(Table5[[#This Row],[sales]]*Table5[[#This Row],[discount]])</f>
        <v>4098.5640000000003</v>
      </c>
      <c r="O11418" s="6">
        <f>Table5[[#This Row],[profit]]/Table5[[#This Row],[net_sales]]</f>
        <v>0.15871900499784802</v>
      </c>
      <c r="P11418" s="3" t="str">
        <f>IF(Table5[[#This Row],[Profit_Percentage]]&lt;=24.5%,"low","high")</f>
        <v>low</v>
      </c>
      <c r="Q11418" s="3" t="str">
        <f>IF(Table5[[#This Row],[Profit_Percentage]]&gt;25%,"high_profit","low_profit")&amp;(IF(Table5[[#This Row],[net_sales]]&gt;1000," high_sales"," low_sales"))</f>
        <v>low_profit high_sales</v>
      </c>
      <c r="R11418" s="3"/>
    </row>
    <row r="11419" spans="1:18" ht="14.25" customHeight="1" x14ac:dyDescent="0.3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Table5[[#This Row],[sales]]-(Table5[[#This Row],[sales]]*Table5[[#This Row],[discount]])</f>
        <v>3193.5063</v>
      </c>
      <c r="O11419" s="6">
        <f>Table5[[#This Row],[profit]]/Table5[[#This Row],[net_sales]]</f>
        <v>0.16170940386120419</v>
      </c>
      <c r="P11419" s="3" t="str">
        <f>IF(Table5[[#This Row],[Profit_Percentage]]&lt;=24.5%,"low","high")</f>
        <v>low</v>
      </c>
      <c r="Q11419" s="3" t="str">
        <f>IF(Table5[[#This Row],[Profit_Percentage]]&gt;25%,"high_profit","low_profit")&amp;(IF(Table5[[#This Row],[net_sales]]&gt;1000," high_sales"," low_sales"))</f>
        <v>low_profit high_sales</v>
      </c>
      <c r="R11419" s="3"/>
    </row>
    <row r="11420" spans="1:18" ht="14.25" customHeight="1" x14ac:dyDescent="0.3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Table5[[#This Row],[sales]]-(Table5[[#This Row],[sales]]*Table5[[#This Row],[discount]])</f>
        <v>2922.2912000000001</v>
      </c>
      <c r="O11420" s="6">
        <f>Table5[[#This Row],[profit]]/Table5[[#This Row],[net_sales]]</f>
        <v>0.34811041418459593</v>
      </c>
      <c r="P11420" s="3" t="str">
        <f>IF(Table5[[#This Row],[Profit_Percentage]]&lt;=24.5%,"low","high")</f>
        <v>high</v>
      </c>
      <c r="Q11420" s="3" t="str">
        <f>IF(Table5[[#This Row],[Profit_Percentage]]&gt;25%,"high_profit","low_profit")&amp;(IF(Table5[[#This Row],[net_sales]]&gt;1000," high_sales"," low_sales"))</f>
        <v>high_profit high_sales</v>
      </c>
      <c r="R11420" s="3"/>
    </row>
    <row r="11421" spans="1:18" ht="14.25" customHeight="1" x14ac:dyDescent="0.3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Table5[[#This Row],[sales]]-(Table5[[#This Row],[sales]]*Table5[[#This Row],[discount]])</f>
        <v>2615.34</v>
      </c>
      <c r="O11421" s="6">
        <f>Table5[[#This Row],[profit]]/Table5[[#This Row],[net_sales]]</f>
        <v>0.17562534890301068</v>
      </c>
      <c r="P11421" s="3" t="str">
        <f>IF(Table5[[#This Row],[Profit_Percentage]]&lt;=24.5%,"low","high")</f>
        <v>low</v>
      </c>
      <c r="Q11421" s="3" t="str">
        <f>IF(Table5[[#This Row],[Profit_Percentage]]&gt;25%,"high_profit","low_profit")&amp;(IF(Table5[[#This Row],[net_sales]]&gt;1000," high_sales"," low_sales"))</f>
        <v>low_profit high_sales</v>
      </c>
      <c r="R11421" s="3"/>
    </row>
    <row r="11422" spans="1:18" ht="14.25" customHeight="1" x14ac:dyDescent="0.3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Table5[[#This Row],[sales]]-(Table5[[#This Row],[sales]]*Table5[[#This Row],[discount]])</f>
        <v>166.07040000000001</v>
      </c>
      <c r="O11422" s="6">
        <f>Table5[[#This Row],[profit]]/Table5[[#This Row],[net_sales]]</f>
        <v>0.2762683777482321</v>
      </c>
      <c r="P11422" s="3" t="str">
        <f>IF(Table5[[#This Row],[Profit_Percentage]]&lt;=24.5%,"low","high")</f>
        <v>high</v>
      </c>
      <c r="Q11422" s="3" t="str">
        <f>IF(Table5[[#This Row],[Profit_Percentage]]&gt;25%,"high_profit","low_profit")&amp;(IF(Table5[[#This Row],[net_sales]]&gt;1000," high_sales"," low_sales"))</f>
        <v>high_profit low_sales</v>
      </c>
      <c r="R11422" s="3"/>
    </row>
    <row r="11423" spans="1:18" ht="14.25" customHeight="1" x14ac:dyDescent="0.3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Table5[[#This Row],[sales]]-(Table5[[#This Row],[sales]]*Table5[[#This Row],[discount]])</f>
        <v>3087.9897999999994</v>
      </c>
      <c r="O11423" s="6">
        <f>Table5[[#This Row],[profit]]/Table5[[#This Row],[net_sales]]</f>
        <v>9.5813140315424636E-2</v>
      </c>
      <c r="P11423" s="3" t="str">
        <f>IF(Table5[[#This Row],[Profit_Percentage]]&lt;=24.5%,"low","high")</f>
        <v>low</v>
      </c>
      <c r="Q11423" s="3" t="str">
        <f>IF(Table5[[#This Row],[Profit_Percentage]]&gt;25%,"high_profit","low_profit")&amp;(IF(Table5[[#This Row],[net_sales]]&gt;1000," high_sales"," low_sales"))</f>
        <v>low_profit high_sales</v>
      </c>
      <c r="R11423" s="3"/>
    </row>
    <row r="11424" spans="1:18" ht="14.25" customHeight="1" x14ac:dyDescent="0.3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Table5[[#This Row],[sales]]-(Table5[[#This Row],[sales]]*Table5[[#This Row],[discount]])</f>
        <v>1093.4279999999999</v>
      </c>
      <c r="O11424" s="6">
        <f>Table5[[#This Row],[profit]]/Table5[[#This Row],[net_sales]]</f>
        <v>0.1096094118679968</v>
      </c>
      <c r="P11424" s="3" t="str">
        <f>IF(Table5[[#This Row],[Profit_Percentage]]&lt;=24.5%,"low","high")</f>
        <v>low</v>
      </c>
      <c r="Q11424" s="3" t="str">
        <f>IF(Table5[[#This Row],[Profit_Percentage]]&gt;25%,"high_profit","low_profit")&amp;(IF(Table5[[#This Row],[net_sales]]&gt;1000," high_sales"," low_sales"))</f>
        <v>low_profit high_sales</v>
      </c>
      <c r="R11424" s="3"/>
    </row>
    <row r="11425" spans="1:18" ht="14.25" customHeight="1" x14ac:dyDescent="0.3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Table5[[#This Row],[sales]]-(Table5[[#This Row],[sales]]*Table5[[#This Row],[discount]])</f>
        <v>220.095</v>
      </c>
      <c r="O11425" s="6">
        <f>Table5[[#This Row],[profit]]/Table5[[#This Row],[net_sales]]</f>
        <v>0.28319589268270517</v>
      </c>
      <c r="P11425" s="3" t="str">
        <f>IF(Table5[[#This Row],[Profit_Percentage]]&lt;=24.5%,"low","high")</f>
        <v>high</v>
      </c>
      <c r="Q11425" s="3" t="str">
        <f>IF(Table5[[#This Row],[Profit_Percentage]]&gt;25%,"high_profit","low_profit")&amp;(IF(Table5[[#This Row],[net_sales]]&gt;1000," high_sales"," low_sales"))</f>
        <v>high_profit low_sales</v>
      </c>
      <c r="R11425" s="3"/>
    </row>
    <row r="11426" spans="1:18" ht="14.25" customHeight="1" x14ac:dyDescent="0.3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Table5[[#This Row],[sales]]-(Table5[[#This Row],[sales]]*Table5[[#This Row],[discount]])</f>
        <v>1741.3519999999999</v>
      </c>
      <c r="O11426" s="6">
        <f>Table5[[#This Row],[profit]]/Table5[[#This Row],[net_sales]]</f>
        <v>0.14732231048059211</v>
      </c>
      <c r="P11426" s="3" t="str">
        <f>IF(Table5[[#This Row],[Profit_Percentage]]&lt;=24.5%,"low","high")</f>
        <v>low</v>
      </c>
      <c r="Q11426" s="3" t="str">
        <f>IF(Table5[[#This Row],[Profit_Percentage]]&gt;25%,"high_profit","low_profit")&amp;(IF(Table5[[#This Row],[net_sales]]&gt;1000," high_sales"," low_sales"))</f>
        <v>low_profit high_sales</v>
      </c>
      <c r="R11426" s="3"/>
    </row>
    <row r="11427" spans="1:18" ht="14.25" customHeight="1" x14ac:dyDescent="0.3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Table5[[#This Row],[sales]]-(Table5[[#This Row],[sales]]*Table5[[#This Row],[discount]])</f>
        <v>3358.7918</v>
      </c>
      <c r="O11427" s="6">
        <f>Table5[[#This Row],[profit]]/Table5[[#This Row],[net_sales]]</f>
        <v>0.16264181661989291</v>
      </c>
      <c r="P11427" s="3" t="str">
        <f>IF(Table5[[#This Row],[Profit_Percentage]]&lt;=24.5%,"low","high")</f>
        <v>low</v>
      </c>
      <c r="Q11427" s="3" t="str">
        <f>IF(Table5[[#This Row],[Profit_Percentage]]&gt;25%,"high_profit","low_profit")&amp;(IF(Table5[[#This Row],[net_sales]]&gt;1000," high_sales"," low_sales"))</f>
        <v>low_profit high_sales</v>
      </c>
      <c r="R11427" s="3"/>
    </row>
    <row r="11428" spans="1:18" ht="14.25" customHeight="1" x14ac:dyDescent="0.3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Table5[[#This Row],[sales]]-(Table5[[#This Row],[sales]]*Table5[[#This Row],[discount]])</f>
        <v>1971.0545999999999</v>
      </c>
      <c r="O11428" s="6">
        <f>Table5[[#This Row],[profit]]/Table5[[#This Row],[net_sales]]</f>
        <v>6.2626372704236599E-2</v>
      </c>
      <c r="P11428" s="3" t="str">
        <f>IF(Table5[[#This Row],[Profit_Percentage]]&lt;=24.5%,"low","high")</f>
        <v>low</v>
      </c>
      <c r="Q11428" s="3" t="str">
        <f>IF(Table5[[#This Row],[Profit_Percentage]]&gt;25%,"high_profit","low_profit")&amp;(IF(Table5[[#This Row],[net_sales]]&gt;1000," high_sales"," low_sales"))</f>
        <v>low_profit high_sales</v>
      </c>
      <c r="R11428" s="3"/>
    </row>
    <row r="11429" spans="1:18" ht="14.25" customHeight="1" x14ac:dyDescent="0.3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Table5[[#This Row],[sales]]-(Table5[[#This Row],[sales]]*Table5[[#This Row],[discount]])</f>
        <v>2822.5450000000001</v>
      </c>
      <c r="O11429" s="6">
        <f>Table5[[#This Row],[profit]]/Table5[[#This Row],[net_sales]]</f>
        <v>0.24329107241868597</v>
      </c>
      <c r="P11429" s="3" t="str">
        <f>IF(Table5[[#This Row],[Profit_Percentage]]&lt;=24.5%,"low","high")</f>
        <v>low</v>
      </c>
      <c r="Q11429" s="3" t="str">
        <f>IF(Table5[[#This Row],[Profit_Percentage]]&gt;25%,"high_profit","low_profit")&amp;(IF(Table5[[#This Row],[net_sales]]&gt;1000," high_sales"," low_sales"))</f>
        <v>low_profit high_sales</v>
      </c>
      <c r="R11429" s="3"/>
    </row>
    <row r="11430" spans="1:18" ht="14.25" customHeight="1" x14ac:dyDescent="0.3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Table5[[#This Row],[sales]]-(Table5[[#This Row],[sales]]*Table5[[#This Row],[discount]])</f>
        <v>2258.6157000000003</v>
      </c>
      <c r="O11430" s="6">
        <f>Table5[[#This Row],[profit]]/Table5[[#This Row],[net_sales]]</f>
        <v>6.154212068923455E-2</v>
      </c>
      <c r="P11430" s="3" t="str">
        <f>IF(Table5[[#This Row],[Profit_Percentage]]&lt;=24.5%,"low","high")</f>
        <v>low</v>
      </c>
      <c r="Q11430" s="3" t="str">
        <f>IF(Table5[[#This Row],[Profit_Percentage]]&gt;25%,"high_profit","low_profit")&amp;(IF(Table5[[#This Row],[net_sales]]&gt;1000," high_sales"," low_sales"))</f>
        <v>low_profit high_sales</v>
      </c>
      <c r="R11430" s="3"/>
    </row>
    <row r="11431" spans="1:18" ht="14.25" customHeight="1" x14ac:dyDescent="0.3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Table5[[#This Row],[sales]]-(Table5[[#This Row],[sales]]*Table5[[#This Row],[discount]])</f>
        <v>955.98590000000002</v>
      </c>
      <c r="O11431" s="6">
        <f>Table5[[#This Row],[profit]]/Table5[[#This Row],[net_sales]]</f>
        <v>0.43273650793385132</v>
      </c>
      <c r="P11431" s="3" t="str">
        <f>IF(Table5[[#This Row],[Profit_Percentage]]&lt;=24.5%,"low","high")</f>
        <v>high</v>
      </c>
      <c r="Q11431" s="3" t="str">
        <f>IF(Table5[[#This Row],[Profit_Percentage]]&gt;25%,"high_profit","low_profit")&amp;(IF(Table5[[#This Row],[net_sales]]&gt;1000," high_sales"," low_sales"))</f>
        <v>high_profit low_sales</v>
      </c>
      <c r="R11431" s="3"/>
    </row>
    <row r="11432" spans="1:18" ht="14.25" customHeight="1" x14ac:dyDescent="0.3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Table5[[#This Row],[sales]]-(Table5[[#This Row],[sales]]*Table5[[#This Row],[discount]])</f>
        <v>1017.6711</v>
      </c>
      <c r="O11432" s="6">
        <f>Table5[[#This Row],[profit]]/Table5[[#This Row],[net_sales]]</f>
        <v>0.23527247653981723</v>
      </c>
      <c r="P11432" s="3" t="str">
        <f>IF(Table5[[#This Row],[Profit_Percentage]]&lt;=24.5%,"low","high")</f>
        <v>low</v>
      </c>
      <c r="Q11432" s="3" t="str">
        <f>IF(Table5[[#This Row],[Profit_Percentage]]&gt;25%,"high_profit","low_profit")&amp;(IF(Table5[[#This Row],[net_sales]]&gt;1000," high_sales"," low_sales"))</f>
        <v>low_profit high_sales</v>
      </c>
      <c r="R11432" s="3"/>
    </row>
    <row r="11433" spans="1:18" ht="14.25" customHeight="1" x14ac:dyDescent="0.3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Table5[[#This Row],[sales]]-(Table5[[#This Row],[sales]]*Table5[[#This Row],[discount]])</f>
        <v>1600.9233999999999</v>
      </c>
      <c r="O11433" s="6">
        <f>Table5[[#This Row],[profit]]/Table5[[#This Row],[net_sales]]</f>
        <v>0.21570051384094954</v>
      </c>
      <c r="P11433" s="3" t="str">
        <f>IF(Table5[[#This Row],[Profit_Percentage]]&lt;=24.5%,"low","high")</f>
        <v>low</v>
      </c>
      <c r="Q11433" s="3" t="str">
        <f>IF(Table5[[#This Row],[Profit_Percentage]]&gt;25%,"high_profit","low_profit")&amp;(IF(Table5[[#This Row],[net_sales]]&gt;1000," high_sales"," low_sales"))</f>
        <v>low_profit high_sales</v>
      </c>
      <c r="R11433" s="3"/>
    </row>
    <row r="11434" spans="1:18" ht="14.25" customHeight="1" x14ac:dyDescent="0.3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Table5[[#This Row],[sales]]-(Table5[[#This Row],[sales]]*Table5[[#This Row],[discount]])</f>
        <v>206.57999999999998</v>
      </c>
      <c r="O11434" s="6">
        <f>Table5[[#This Row],[profit]]/Table5[[#This Row],[net_sales]]</f>
        <v>0.28018201181140484</v>
      </c>
      <c r="P11434" s="3" t="str">
        <f>IF(Table5[[#This Row],[Profit_Percentage]]&lt;=24.5%,"low","high")</f>
        <v>high</v>
      </c>
      <c r="Q11434" s="3" t="str">
        <f>IF(Table5[[#This Row],[Profit_Percentage]]&gt;25%,"high_profit","low_profit")&amp;(IF(Table5[[#This Row],[net_sales]]&gt;1000," high_sales"," low_sales"))</f>
        <v>high_profit low_sales</v>
      </c>
      <c r="R11434" s="3"/>
    </row>
    <row r="11435" spans="1:18" ht="14.25" customHeight="1" x14ac:dyDescent="0.3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Table5[[#This Row],[sales]]-(Table5[[#This Row],[sales]]*Table5[[#This Row],[discount]])</f>
        <v>2018.5370999999998</v>
      </c>
      <c r="O11435" s="6">
        <f>Table5[[#This Row],[profit]]/Table5[[#This Row],[net_sales]]</f>
        <v>0.18045246728435163</v>
      </c>
      <c r="P11435" s="3" t="str">
        <f>IF(Table5[[#This Row],[Profit_Percentage]]&lt;=24.5%,"low","high")</f>
        <v>low</v>
      </c>
      <c r="Q11435" s="3" t="str">
        <f>IF(Table5[[#This Row],[Profit_Percentage]]&gt;25%,"high_profit","low_profit")&amp;(IF(Table5[[#This Row],[net_sales]]&gt;1000," high_sales"," low_sales"))</f>
        <v>low_profit high_sales</v>
      </c>
      <c r="R11435" s="3"/>
    </row>
    <row r="11436" spans="1:18" ht="14.25" customHeight="1" x14ac:dyDescent="0.3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Table5[[#This Row],[sales]]-(Table5[[#This Row],[sales]]*Table5[[#This Row],[discount]])</f>
        <v>218.12</v>
      </c>
      <c r="O11436" s="6">
        <f>Table5[[#This Row],[profit]]/Table5[[#This Row],[net_sales]]</f>
        <v>0.18109297634329727</v>
      </c>
      <c r="P11436" s="3" t="str">
        <f>IF(Table5[[#This Row],[Profit_Percentage]]&lt;=24.5%,"low","high")</f>
        <v>low</v>
      </c>
      <c r="Q11436" s="3" t="str">
        <f>IF(Table5[[#This Row],[Profit_Percentage]]&gt;25%,"high_profit","low_profit")&amp;(IF(Table5[[#This Row],[net_sales]]&gt;1000," high_sales"," low_sales"))</f>
        <v>low_profit low_sales</v>
      </c>
      <c r="R11436" s="3"/>
    </row>
    <row r="11437" spans="1:18" ht="14.25" customHeight="1" x14ac:dyDescent="0.3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Table5[[#This Row],[sales]]-(Table5[[#This Row],[sales]]*Table5[[#This Row],[discount]])</f>
        <v>2594.4187999999999</v>
      </c>
      <c r="O11437" s="6">
        <f>Table5[[#This Row],[profit]]/Table5[[#This Row],[net_sales]]</f>
        <v>0.31177695752127604</v>
      </c>
      <c r="P11437" s="3" t="str">
        <f>IF(Table5[[#This Row],[Profit_Percentage]]&lt;=24.5%,"low","high")</f>
        <v>high</v>
      </c>
      <c r="Q11437" s="3" t="str">
        <f>IF(Table5[[#This Row],[Profit_Percentage]]&gt;25%,"high_profit","low_profit")&amp;(IF(Table5[[#This Row],[net_sales]]&gt;1000," high_sales"," low_sales"))</f>
        <v>high_profit high_sales</v>
      </c>
      <c r="R11437" s="3"/>
    </row>
    <row r="11438" spans="1:18" ht="14.25" customHeight="1" x14ac:dyDescent="0.3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Table5[[#This Row],[sales]]-(Table5[[#This Row],[sales]]*Table5[[#This Row],[discount]])</f>
        <v>2365.0866000000001</v>
      </c>
      <c r="O11438" s="6">
        <f>Table5[[#This Row],[profit]]/Table5[[#This Row],[net_sales]]</f>
        <v>0.34505713236885277</v>
      </c>
      <c r="P11438" s="3" t="str">
        <f>IF(Table5[[#This Row],[Profit_Percentage]]&lt;=24.5%,"low","high")</f>
        <v>high</v>
      </c>
      <c r="Q11438" s="3" t="str">
        <f>IF(Table5[[#This Row],[Profit_Percentage]]&gt;25%,"high_profit","low_profit")&amp;(IF(Table5[[#This Row],[net_sales]]&gt;1000," high_sales"," low_sales"))</f>
        <v>high_profit high_sales</v>
      </c>
      <c r="R11438" s="3"/>
    </row>
    <row r="11439" spans="1:18" ht="14.25" customHeight="1" x14ac:dyDescent="0.3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Table5[[#This Row],[sales]]-(Table5[[#This Row],[sales]]*Table5[[#This Row],[discount]])</f>
        <v>2155.3026</v>
      </c>
      <c r="O11439" s="6">
        <f>Table5[[#This Row],[profit]]/Table5[[#This Row],[net_sales]]</f>
        <v>0.31612730388763044</v>
      </c>
      <c r="P11439" s="3" t="str">
        <f>IF(Table5[[#This Row],[Profit_Percentage]]&lt;=24.5%,"low","high")</f>
        <v>high</v>
      </c>
      <c r="Q11439" s="3" t="str">
        <f>IF(Table5[[#This Row],[Profit_Percentage]]&gt;25%,"high_profit","low_profit")&amp;(IF(Table5[[#This Row],[net_sales]]&gt;1000," high_sales"," low_sales"))</f>
        <v>high_profit high_sales</v>
      </c>
      <c r="R11439" s="3"/>
    </row>
    <row r="11440" spans="1:18" ht="14.25" customHeight="1" x14ac:dyDescent="0.3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Table5[[#This Row],[sales]]-(Table5[[#This Row],[sales]]*Table5[[#This Row],[discount]])</f>
        <v>969.87520000000006</v>
      </c>
      <c r="O11440" s="6">
        <f>Table5[[#This Row],[profit]]/Table5[[#This Row],[net_sales]]</f>
        <v>0.39824711468032176</v>
      </c>
      <c r="P11440" s="3" t="str">
        <f>IF(Table5[[#This Row],[Profit_Percentage]]&lt;=24.5%,"low","high")</f>
        <v>high</v>
      </c>
      <c r="Q11440" s="3" t="str">
        <f>IF(Table5[[#This Row],[Profit_Percentage]]&gt;25%,"high_profit","low_profit")&amp;(IF(Table5[[#This Row],[net_sales]]&gt;1000," high_sales"," low_sales"))</f>
        <v>high_profit low_sales</v>
      </c>
      <c r="R11440" s="3"/>
    </row>
    <row r="11441" spans="1:18" ht="14.25" customHeight="1" x14ac:dyDescent="0.3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Table5[[#This Row],[sales]]-(Table5[[#This Row],[sales]]*Table5[[#This Row],[discount]])</f>
        <v>808.36839999999995</v>
      </c>
      <c r="O11441" s="6">
        <f>Table5[[#This Row],[profit]]/Table5[[#This Row],[net_sales]]</f>
        <v>0.16819064179153961</v>
      </c>
      <c r="P11441" s="3" t="str">
        <f>IF(Table5[[#This Row],[Profit_Percentage]]&lt;=24.5%,"low","high")</f>
        <v>low</v>
      </c>
      <c r="Q11441" s="3" t="str">
        <f>IF(Table5[[#This Row],[Profit_Percentage]]&gt;25%,"high_profit","low_profit")&amp;(IF(Table5[[#This Row],[net_sales]]&gt;1000," high_sales"," low_sales"))</f>
        <v>low_profit low_sales</v>
      </c>
      <c r="R11441" s="3"/>
    </row>
    <row r="11442" spans="1:18" ht="14.25" customHeight="1" x14ac:dyDescent="0.3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Table5[[#This Row],[sales]]-(Table5[[#This Row],[sales]]*Table5[[#This Row],[discount]])</f>
        <v>2783.6171999999997</v>
      </c>
      <c r="O11442" s="6">
        <f>Table5[[#This Row],[profit]]/Table5[[#This Row],[net_sales]]</f>
        <v>0.19694877585897949</v>
      </c>
      <c r="P11442" s="3" t="str">
        <f>IF(Table5[[#This Row],[Profit_Percentage]]&lt;=24.5%,"low","high")</f>
        <v>low</v>
      </c>
      <c r="Q11442" s="3" t="str">
        <f>IF(Table5[[#This Row],[Profit_Percentage]]&gt;25%,"high_profit","low_profit")&amp;(IF(Table5[[#This Row],[net_sales]]&gt;1000," high_sales"," low_sales"))</f>
        <v>low_profit high_sales</v>
      </c>
      <c r="R11442" s="3"/>
    </row>
    <row r="11443" spans="1:18" ht="14.25" customHeight="1" x14ac:dyDescent="0.3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Table5[[#This Row],[sales]]-(Table5[[#This Row],[sales]]*Table5[[#This Row],[discount]])</f>
        <v>1898.7752</v>
      </c>
      <c r="O11443" s="6">
        <f>Table5[[#This Row],[profit]]/Table5[[#This Row],[net_sales]]</f>
        <v>0.21277400294674165</v>
      </c>
      <c r="P11443" s="3" t="str">
        <f>IF(Table5[[#This Row],[Profit_Percentage]]&lt;=24.5%,"low","high")</f>
        <v>low</v>
      </c>
      <c r="Q11443" s="3" t="str">
        <f>IF(Table5[[#This Row],[Profit_Percentage]]&gt;25%,"high_profit","low_profit")&amp;(IF(Table5[[#This Row],[net_sales]]&gt;1000," high_sales"," low_sales"))</f>
        <v>low_profit high_sales</v>
      </c>
      <c r="R11443" s="3"/>
    </row>
    <row r="11444" spans="1:18" ht="14.25" customHeight="1" x14ac:dyDescent="0.3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Table5[[#This Row],[sales]]-(Table5[[#This Row],[sales]]*Table5[[#This Row],[discount]])</f>
        <v>427.6832</v>
      </c>
      <c r="O11444" s="6">
        <f>Table5[[#This Row],[profit]]/Table5[[#This Row],[net_sales]]</f>
        <v>0.39061623182767058</v>
      </c>
      <c r="P11444" s="3" t="str">
        <f>IF(Table5[[#This Row],[Profit_Percentage]]&lt;=24.5%,"low","high")</f>
        <v>high</v>
      </c>
      <c r="Q11444" s="3" t="str">
        <f>IF(Table5[[#This Row],[Profit_Percentage]]&gt;25%,"high_profit","low_profit")&amp;(IF(Table5[[#This Row],[net_sales]]&gt;1000," high_sales"," low_sales"))</f>
        <v>high_profit low_sales</v>
      </c>
      <c r="R11444" s="3"/>
    </row>
    <row r="11445" spans="1:18" ht="14.25" customHeight="1" x14ac:dyDescent="0.3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Table5[[#This Row],[sales]]-(Table5[[#This Row],[sales]]*Table5[[#This Row],[discount]])</f>
        <v>926.61819999999989</v>
      </c>
      <c r="O11445" s="6">
        <f>Table5[[#This Row],[profit]]/Table5[[#This Row],[net_sales]]</f>
        <v>0.28696824646871827</v>
      </c>
      <c r="P11445" s="3" t="str">
        <f>IF(Table5[[#This Row],[Profit_Percentage]]&lt;=24.5%,"low","high")</f>
        <v>high</v>
      </c>
      <c r="Q11445" s="3" t="str">
        <f>IF(Table5[[#This Row],[Profit_Percentage]]&gt;25%,"high_profit","low_profit")&amp;(IF(Table5[[#This Row],[net_sales]]&gt;1000," high_sales"," low_sales"))</f>
        <v>high_profit low_sales</v>
      </c>
      <c r="R11445" s="3"/>
    </row>
    <row r="11446" spans="1:18" ht="14.25" customHeight="1" x14ac:dyDescent="0.3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Table5[[#This Row],[sales]]-(Table5[[#This Row],[sales]]*Table5[[#This Row],[discount]])</f>
        <v>4738.22</v>
      </c>
      <c r="O11446" s="6">
        <f>Table5[[#This Row],[profit]]/Table5[[#This Row],[net_sales]]</f>
        <v>0.19302818357948764</v>
      </c>
      <c r="P11446" s="3" t="str">
        <f>IF(Table5[[#This Row],[Profit_Percentage]]&lt;=24.5%,"low","high")</f>
        <v>low</v>
      </c>
      <c r="Q11446" s="3" t="str">
        <f>IF(Table5[[#This Row],[Profit_Percentage]]&gt;25%,"high_profit","low_profit")&amp;(IF(Table5[[#This Row],[net_sales]]&gt;1000," high_sales"," low_sales"))</f>
        <v>low_profit high_sales</v>
      </c>
      <c r="R11446" s="3"/>
    </row>
    <row r="11447" spans="1:18" ht="14.25" customHeight="1" x14ac:dyDescent="0.3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Table5[[#This Row],[sales]]-(Table5[[#This Row],[sales]]*Table5[[#This Row],[discount]])</f>
        <v>1415.5183</v>
      </c>
      <c r="O11447" s="6">
        <f>Table5[[#This Row],[profit]]/Table5[[#This Row],[net_sales]]</f>
        <v>5.8275474078999898E-2</v>
      </c>
      <c r="P11447" s="3" t="str">
        <f>IF(Table5[[#This Row],[Profit_Percentage]]&lt;=24.5%,"low","high")</f>
        <v>low</v>
      </c>
      <c r="Q11447" s="3" t="str">
        <f>IF(Table5[[#This Row],[Profit_Percentage]]&gt;25%,"high_profit","low_profit")&amp;(IF(Table5[[#This Row],[net_sales]]&gt;1000," high_sales"," low_sales"))</f>
        <v>low_profit high_sales</v>
      </c>
      <c r="R11447" s="3"/>
    </row>
    <row r="11448" spans="1:18" ht="14.25" customHeight="1" x14ac:dyDescent="0.3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Table5[[#This Row],[sales]]-(Table5[[#This Row],[sales]]*Table5[[#This Row],[discount]])</f>
        <v>169.92750000000001</v>
      </c>
      <c r="O11448" s="6">
        <f>Table5[[#This Row],[profit]]/Table5[[#This Row],[net_sales]]</f>
        <v>0.35273866796133641</v>
      </c>
      <c r="P11448" s="3" t="str">
        <f>IF(Table5[[#This Row],[Profit_Percentage]]&lt;=24.5%,"low","high")</f>
        <v>high</v>
      </c>
      <c r="Q11448" s="3" t="str">
        <f>IF(Table5[[#This Row],[Profit_Percentage]]&gt;25%,"high_profit","low_profit")&amp;(IF(Table5[[#This Row],[net_sales]]&gt;1000," high_sales"," low_sales"))</f>
        <v>high_profit low_sales</v>
      </c>
      <c r="R11448" s="3"/>
    </row>
    <row r="11449" spans="1:18" ht="14.25" customHeight="1" x14ac:dyDescent="0.3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Table5[[#This Row],[sales]]-(Table5[[#This Row],[sales]]*Table5[[#This Row],[discount]])</f>
        <v>226.89149999999998</v>
      </c>
      <c r="O11449" s="6">
        <f>Table5[[#This Row],[profit]]/Table5[[#This Row],[net_sales]]</f>
        <v>0.50579241619893212</v>
      </c>
      <c r="P11449" s="3" t="str">
        <f>IF(Table5[[#This Row],[Profit_Percentage]]&lt;=24.5%,"low","high")</f>
        <v>high</v>
      </c>
      <c r="Q11449" s="3" t="str">
        <f>IF(Table5[[#This Row],[Profit_Percentage]]&gt;25%,"high_profit","low_profit")&amp;(IF(Table5[[#This Row],[net_sales]]&gt;1000," high_sales"," low_sales"))</f>
        <v>high_profit low_sales</v>
      </c>
      <c r="R11449" s="3"/>
    </row>
    <row r="11450" spans="1:18" ht="14.25" customHeight="1" x14ac:dyDescent="0.3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Table5[[#This Row],[sales]]-(Table5[[#This Row],[sales]]*Table5[[#This Row],[discount]])</f>
        <v>2690.9448000000002</v>
      </c>
      <c r="O11450" s="6">
        <f>Table5[[#This Row],[profit]]/Table5[[#This Row],[net_sales]]</f>
        <v>0.32685174367010422</v>
      </c>
      <c r="P11450" s="3" t="str">
        <f>IF(Table5[[#This Row],[Profit_Percentage]]&lt;=24.5%,"low","high")</f>
        <v>high</v>
      </c>
      <c r="Q11450" s="3" t="str">
        <f>IF(Table5[[#This Row],[Profit_Percentage]]&gt;25%,"high_profit","low_profit")&amp;(IF(Table5[[#This Row],[net_sales]]&gt;1000," high_sales"," low_sales"))</f>
        <v>high_profit high_sales</v>
      </c>
      <c r="R11450" s="3"/>
    </row>
    <row r="11451" spans="1:18" ht="14.25" customHeight="1" x14ac:dyDescent="0.3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Table5[[#This Row],[sales]]-(Table5[[#This Row],[sales]]*Table5[[#This Row],[discount]])</f>
        <v>3009.9474</v>
      </c>
      <c r="O11451" s="6">
        <f>Table5[[#This Row],[profit]]/Table5[[#This Row],[net_sales]]</f>
        <v>0.34306579576772667</v>
      </c>
      <c r="P11451" s="3" t="str">
        <f>IF(Table5[[#This Row],[Profit_Percentage]]&lt;=24.5%,"low","high")</f>
        <v>high</v>
      </c>
      <c r="Q11451" s="3" t="str">
        <f>IF(Table5[[#This Row],[Profit_Percentage]]&gt;25%,"high_profit","low_profit")&amp;(IF(Table5[[#This Row],[net_sales]]&gt;1000," high_sales"," low_sales"))</f>
        <v>high_profit high_sales</v>
      </c>
      <c r="R11451" s="3"/>
    </row>
    <row r="11452" spans="1:18" ht="14.25" customHeight="1" x14ac:dyDescent="0.3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Table5[[#This Row],[sales]]-(Table5[[#This Row],[sales]]*Table5[[#This Row],[discount]])</f>
        <v>1931.5309999999999</v>
      </c>
      <c r="O11452" s="6">
        <f>Table5[[#This Row],[profit]]/Table5[[#This Row],[net_sales]]</f>
        <v>0.26496597776582415</v>
      </c>
      <c r="P11452" s="3" t="str">
        <f>IF(Table5[[#This Row],[Profit_Percentage]]&lt;=24.5%,"low","high")</f>
        <v>high</v>
      </c>
      <c r="Q11452" s="3" t="str">
        <f>IF(Table5[[#This Row],[Profit_Percentage]]&gt;25%,"high_profit","low_profit")&amp;(IF(Table5[[#This Row],[net_sales]]&gt;1000," high_sales"," low_sales"))</f>
        <v>high_profit high_sales</v>
      </c>
      <c r="R11452" s="3"/>
    </row>
    <row r="11453" spans="1:18" ht="14.25" customHeight="1" x14ac:dyDescent="0.3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Table5[[#This Row],[sales]]-(Table5[[#This Row],[sales]]*Table5[[#This Row],[discount]])</f>
        <v>595.476</v>
      </c>
      <c r="O11453" s="6">
        <f>Table5[[#This Row],[profit]]/Table5[[#This Row],[net_sales]]</f>
        <v>0.36402810524689494</v>
      </c>
      <c r="P11453" s="3" t="str">
        <f>IF(Table5[[#This Row],[Profit_Percentage]]&lt;=24.5%,"low","high")</f>
        <v>high</v>
      </c>
      <c r="Q11453" s="3" t="str">
        <f>IF(Table5[[#This Row],[Profit_Percentage]]&gt;25%,"high_profit","low_profit")&amp;(IF(Table5[[#This Row],[net_sales]]&gt;1000," high_sales"," low_sales"))</f>
        <v>high_profit low_sales</v>
      </c>
      <c r="R11453" s="3"/>
    </row>
    <row r="11454" spans="1:18" ht="14.25" customHeight="1" x14ac:dyDescent="0.3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Table5[[#This Row],[sales]]-(Table5[[#This Row],[sales]]*Table5[[#This Row],[discount]])</f>
        <v>2083.3903999999998</v>
      </c>
      <c r="O11454" s="6">
        <f>Table5[[#This Row],[profit]]/Table5[[#This Row],[net_sales]]</f>
        <v>0.28565937521839402</v>
      </c>
      <c r="P11454" s="3" t="str">
        <f>IF(Table5[[#This Row],[Profit_Percentage]]&lt;=24.5%,"low","high")</f>
        <v>high</v>
      </c>
      <c r="Q11454" s="3" t="str">
        <f>IF(Table5[[#This Row],[Profit_Percentage]]&gt;25%,"high_profit","low_profit")&amp;(IF(Table5[[#This Row],[net_sales]]&gt;1000," high_sales"," low_sales"))</f>
        <v>high_profit high_sales</v>
      </c>
      <c r="R11454" s="3"/>
    </row>
    <row r="11455" spans="1:18" ht="14.25" customHeight="1" x14ac:dyDescent="0.3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Table5[[#This Row],[sales]]-(Table5[[#This Row],[sales]]*Table5[[#This Row],[discount]])</f>
        <v>1260.1624999999999</v>
      </c>
      <c r="O11455" s="6">
        <f>Table5[[#This Row],[profit]]/Table5[[#This Row],[net_sales]]</f>
        <v>9.0337555672383538E-2</v>
      </c>
      <c r="P11455" s="3" t="str">
        <f>IF(Table5[[#This Row],[Profit_Percentage]]&lt;=24.5%,"low","high")</f>
        <v>low</v>
      </c>
      <c r="Q11455" s="3" t="str">
        <f>IF(Table5[[#This Row],[Profit_Percentage]]&gt;25%,"high_profit","low_profit")&amp;(IF(Table5[[#This Row],[net_sales]]&gt;1000," high_sales"," low_sales"))</f>
        <v>low_profit high_sales</v>
      </c>
      <c r="R11455" s="3"/>
    </row>
    <row r="11456" spans="1:18" ht="14.25" customHeight="1" x14ac:dyDescent="0.3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Table5[[#This Row],[sales]]-(Table5[[#This Row],[sales]]*Table5[[#This Row],[discount]])</f>
        <v>1198.1127999999999</v>
      </c>
      <c r="O11456" s="6">
        <f>Table5[[#This Row],[profit]]/Table5[[#This Row],[net_sales]]</f>
        <v>0.13261689550432981</v>
      </c>
      <c r="P11456" s="3" t="str">
        <f>IF(Table5[[#This Row],[Profit_Percentage]]&lt;=24.5%,"low","high")</f>
        <v>low</v>
      </c>
      <c r="Q11456" s="3" t="str">
        <f>IF(Table5[[#This Row],[Profit_Percentage]]&gt;25%,"high_profit","low_profit")&amp;(IF(Table5[[#This Row],[net_sales]]&gt;1000," high_sales"," low_sales"))</f>
        <v>low_profit high_sales</v>
      </c>
      <c r="R11456" s="3"/>
    </row>
    <row r="11457" spans="1:18" ht="14.25" customHeight="1" x14ac:dyDescent="0.3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Table5[[#This Row],[sales]]-(Table5[[#This Row],[sales]]*Table5[[#This Row],[discount]])</f>
        <v>827.29799999999989</v>
      </c>
      <c r="O11457" s="6">
        <f>Table5[[#This Row],[profit]]/Table5[[#This Row],[net_sales]]</f>
        <v>0.43455925192614997</v>
      </c>
      <c r="P11457" s="3" t="str">
        <f>IF(Table5[[#This Row],[Profit_Percentage]]&lt;=24.5%,"low","high")</f>
        <v>high</v>
      </c>
      <c r="Q11457" s="3" t="str">
        <f>IF(Table5[[#This Row],[Profit_Percentage]]&gt;25%,"high_profit","low_profit")&amp;(IF(Table5[[#This Row],[net_sales]]&gt;1000," high_sales"," low_sales"))</f>
        <v>high_profit low_sales</v>
      </c>
      <c r="R11457" s="3"/>
    </row>
    <row r="11458" spans="1:18" ht="14.25" customHeight="1" x14ac:dyDescent="0.3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Table5[[#This Row],[sales]]-(Table5[[#This Row],[sales]]*Table5[[#This Row],[discount]])</f>
        <v>232.56</v>
      </c>
      <c r="O11458" s="6">
        <f>Table5[[#This Row],[profit]]/Table5[[#This Row],[net_sales]]</f>
        <v>0.26234090127278981</v>
      </c>
      <c r="P11458" s="3" t="str">
        <f>IF(Table5[[#This Row],[Profit_Percentage]]&lt;=24.5%,"low","high")</f>
        <v>high</v>
      </c>
      <c r="Q11458" s="3" t="str">
        <f>IF(Table5[[#This Row],[Profit_Percentage]]&gt;25%,"high_profit","low_profit")&amp;(IF(Table5[[#This Row],[net_sales]]&gt;1000," high_sales"," low_sales"))</f>
        <v>high_profit low_sales</v>
      </c>
      <c r="R11458" s="3"/>
    </row>
    <row r="11459" spans="1:18" ht="14.25" customHeight="1" x14ac:dyDescent="0.3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Table5[[#This Row],[sales]]-(Table5[[#This Row],[sales]]*Table5[[#This Row],[discount]])</f>
        <v>2704.1423999999997</v>
      </c>
      <c r="O11459" s="6">
        <f>Table5[[#This Row],[profit]]/Table5[[#This Row],[net_sales]]</f>
        <v>0.35128697364458322</v>
      </c>
      <c r="P11459" s="3" t="str">
        <f>IF(Table5[[#This Row],[Profit_Percentage]]&lt;=24.5%,"low","high")</f>
        <v>high</v>
      </c>
      <c r="Q11459" s="3" t="str">
        <f>IF(Table5[[#This Row],[Profit_Percentage]]&gt;25%,"high_profit","low_profit")&amp;(IF(Table5[[#This Row],[net_sales]]&gt;1000," high_sales"," low_sales"))</f>
        <v>high_profit high_sales</v>
      </c>
      <c r="R11459" s="3"/>
    </row>
    <row r="11460" spans="1:18" ht="14.25" customHeight="1" x14ac:dyDescent="0.3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Table5[[#This Row],[sales]]-(Table5[[#This Row],[sales]]*Table5[[#This Row],[discount]])</f>
        <v>1721.104</v>
      </c>
      <c r="O11460" s="6">
        <f>Table5[[#This Row],[profit]]/Table5[[#This Row],[net_sales]]</f>
        <v>0.1813138543632459</v>
      </c>
      <c r="P11460" s="3" t="str">
        <f>IF(Table5[[#This Row],[Profit_Percentage]]&lt;=24.5%,"low","high")</f>
        <v>low</v>
      </c>
      <c r="Q11460" s="3" t="str">
        <f>IF(Table5[[#This Row],[Profit_Percentage]]&gt;25%,"high_profit","low_profit")&amp;(IF(Table5[[#This Row],[net_sales]]&gt;1000," high_sales"," low_sales"))</f>
        <v>low_profit high_sales</v>
      </c>
      <c r="R11460" s="3"/>
    </row>
    <row r="11461" spans="1:18" ht="14.25" customHeight="1" x14ac:dyDescent="0.3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Table5[[#This Row],[sales]]-(Table5[[#This Row],[sales]]*Table5[[#This Row],[discount]])</f>
        <v>2723.3114999999998</v>
      </c>
      <c r="O11461" s="6">
        <f>Table5[[#This Row],[profit]]/Table5[[#This Row],[net_sales]]</f>
        <v>0.32688878962248724</v>
      </c>
      <c r="P11461" s="3" t="str">
        <f>IF(Table5[[#This Row],[Profit_Percentage]]&lt;=24.5%,"low","high")</f>
        <v>high</v>
      </c>
      <c r="Q11461" s="3" t="str">
        <f>IF(Table5[[#This Row],[Profit_Percentage]]&gt;25%,"high_profit","low_profit")&amp;(IF(Table5[[#This Row],[net_sales]]&gt;1000," high_sales"," low_sales"))</f>
        <v>high_profit high_sales</v>
      </c>
      <c r="R11461" s="3"/>
    </row>
    <row r="11462" spans="1:18" ht="14.25" customHeight="1" x14ac:dyDescent="0.3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Table5[[#This Row],[sales]]-(Table5[[#This Row],[sales]]*Table5[[#This Row],[discount]])</f>
        <v>1565.0709000000002</v>
      </c>
      <c r="O11462" s="6">
        <f>Table5[[#This Row],[profit]]/Table5[[#This Row],[net_sales]]</f>
        <v>0.1810141636394875</v>
      </c>
      <c r="P11462" s="3" t="str">
        <f>IF(Table5[[#This Row],[Profit_Percentage]]&lt;=24.5%,"low","high")</f>
        <v>low</v>
      </c>
      <c r="Q11462" s="3" t="str">
        <f>IF(Table5[[#This Row],[Profit_Percentage]]&gt;25%,"high_profit","low_profit")&amp;(IF(Table5[[#This Row],[net_sales]]&gt;1000," high_sales"," low_sales"))</f>
        <v>low_profit high_sales</v>
      </c>
      <c r="R11462" s="3"/>
    </row>
    <row r="11463" spans="1:18" ht="14.25" customHeight="1" x14ac:dyDescent="0.3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Table5[[#This Row],[sales]]-(Table5[[#This Row],[sales]]*Table5[[#This Row],[discount]])</f>
        <v>3251.4438</v>
      </c>
      <c r="O11463" s="6">
        <f>Table5[[#This Row],[profit]]/Table5[[#This Row],[net_sales]]</f>
        <v>0.24067461968741394</v>
      </c>
      <c r="P11463" s="3" t="str">
        <f>IF(Table5[[#This Row],[Profit_Percentage]]&lt;=24.5%,"low","high")</f>
        <v>low</v>
      </c>
      <c r="Q11463" s="3" t="str">
        <f>IF(Table5[[#This Row],[Profit_Percentage]]&gt;25%,"high_profit","low_profit")&amp;(IF(Table5[[#This Row],[net_sales]]&gt;1000," high_sales"," low_sales"))</f>
        <v>low_profit high_sales</v>
      </c>
      <c r="R11463" s="3"/>
    </row>
    <row r="11464" spans="1:18" ht="14.25" customHeight="1" x14ac:dyDescent="0.3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Table5[[#This Row],[sales]]-(Table5[[#This Row],[sales]]*Table5[[#This Row],[discount]])</f>
        <v>2697.1671999999999</v>
      </c>
      <c r="O11464" s="6">
        <f>Table5[[#This Row],[profit]]/Table5[[#This Row],[net_sales]]</f>
        <v>0.21742812236482784</v>
      </c>
      <c r="P11464" s="3" t="str">
        <f>IF(Table5[[#This Row],[Profit_Percentage]]&lt;=24.5%,"low","high")</f>
        <v>low</v>
      </c>
      <c r="Q11464" s="3" t="str">
        <f>IF(Table5[[#This Row],[Profit_Percentage]]&gt;25%,"high_profit","low_profit")&amp;(IF(Table5[[#This Row],[net_sales]]&gt;1000," high_sales"," low_sales"))</f>
        <v>low_profit high_sales</v>
      </c>
      <c r="R11464" s="3"/>
    </row>
    <row r="11465" spans="1:18" ht="14.25" customHeight="1" x14ac:dyDescent="0.3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Table5[[#This Row],[sales]]-(Table5[[#This Row],[sales]]*Table5[[#This Row],[discount]])</f>
        <v>1274.2485999999999</v>
      </c>
      <c r="O11465" s="6">
        <f>Table5[[#This Row],[profit]]/Table5[[#This Row],[net_sales]]</f>
        <v>0.18198960548200721</v>
      </c>
      <c r="P11465" s="3" t="str">
        <f>IF(Table5[[#This Row],[Profit_Percentage]]&lt;=24.5%,"low","high")</f>
        <v>low</v>
      </c>
      <c r="Q11465" s="3" t="str">
        <f>IF(Table5[[#This Row],[Profit_Percentage]]&gt;25%,"high_profit","low_profit")&amp;(IF(Table5[[#This Row],[net_sales]]&gt;1000," high_sales"," low_sales"))</f>
        <v>low_profit high_sales</v>
      </c>
      <c r="R11465" s="3"/>
    </row>
    <row r="11466" spans="1:18" ht="14.25" customHeight="1" x14ac:dyDescent="0.3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Table5[[#This Row],[sales]]-(Table5[[#This Row],[sales]]*Table5[[#This Row],[discount]])</f>
        <v>1237.6378</v>
      </c>
      <c r="O11466" s="6">
        <f>Table5[[#This Row],[profit]]/Table5[[#This Row],[net_sales]]</f>
        <v>0.4766257139205024</v>
      </c>
      <c r="P11466" s="3" t="str">
        <f>IF(Table5[[#This Row],[Profit_Percentage]]&lt;=24.5%,"low","high")</f>
        <v>high</v>
      </c>
      <c r="Q11466" s="3" t="str">
        <f>IF(Table5[[#This Row],[Profit_Percentage]]&gt;25%,"high_profit","low_profit")&amp;(IF(Table5[[#This Row],[net_sales]]&gt;1000," high_sales"," low_sales"))</f>
        <v>high_profit high_sales</v>
      </c>
      <c r="R11466" s="3"/>
    </row>
    <row r="11467" spans="1:18" ht="14.25" customHeight="1" x14ac:dyDescent="0.3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Table5[[#This Row],[sales]]-(Table5[[#This Row],[sales]]*Table5[[#This Row],[discount]])</f>
        <v>3560.9832000000001</v>
      </c>
      <c r="O11467" s="6">
        <f>Table5[[#This Row],[profit]]/Table5[[#This Row],[net_sales]]</f>
        <v>0.23051217989458642</v>
      </c>
      <c r="P11467" s="3" t="str">
        <f>IF(Table5[[#This Row],[Profit_Percentage]]&lt;=24.5%,"low","high")</f>
        <v>low</v>
      </c>
      <c r="Q11467" s="3" t="str">
        <f>IF(Table5[[#This Row],[Profit_Percentage]]&gt;25%,"high_profit","low_profit")&amp;(IF(Table5[[#This Row],[net_sales]]&gt;1000," high_sales"," low_sales"))</f>
        <v>low_profit high_sales</v>
      </c>
      <c r="R11467" s="3"/>
    </row>
    <row r="11468" spans="1:18" ht="14.25" customHeight="1" x14ac:dyDescent="0.3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Table5[[#This Row],[sales]]-(Table5[[#This Row],[sales]]*Table5[[#This Row],[discount]])</f>
        <v>3710.0920000000001</v>
      </c>
      <c r="O11468" s="6">
        <f>Table5[[#This Row],[profit]]/Table5[[#This Row],[net_sales]]</f>
        <v>0.27965344255614144</v>
      </c>
      <c r="P11468" s="3" t="str">
        <f>IF(Table5[[#This Row],[Profit_Percentage]]&lt;=24.5%,"low","high")</f>
        <v>high</v>
      </c>
      <c r="Q11468" s="3" t="str">
        <f>IF(Table5[[#This Row],[Profit_Percentage]]&gt;25%,"high_profit","low_profit")&amp;(IF(Table5[[#This Row],[net_sales]]&gt;1000," high_sales"," low_sales"))</f>
        <v>high_profit high_sales</v>
      </c>
      <c r="R11468" s="3"/>
    </row>
    <row r="11469" spans="1:18" ht="14.25" customHeight="1" x14ac:dyDescent="0.3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Table5[[#This Row],[sales]]-(Table5[[#This Row],[sales]]*Table5[[#This Row],[discount]])</f>
        <v>3421.8225000000002</v>
      </c>
      <c r="O11469" s="6">
        <f>Table5[[#This Row],[profit]]/Table5[[#This Row],[net_sales]]</f>
        <v>0.22710120118737895</v>
      </c>
      <c r="P11469" s="3" t="str">
        <f>IF(Table5[[#This Row],[Profit_Percentage]]&lt;=24.5%,"low","high")</f>
        <v>low</v>
      </c>
      <c r="Q11469" s="3" t="str">
        <f>IF(Table5[[#This Row],[Profit_Percentage]]&gt;25%,"high_profit","low_profit")&amp;(IF(Table5[[#This Row],[net_sales]]&gt;1000," high_sales"," low_sales"))</f>
        <v>low_profit high_sales</v>
      </c>
      <c r="R11469" s="3"/>
    </row>
    <row r="11470" spans="1:18" ht="14.25" customHeight="1" x14ac:dyDescent="0.3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Table5[[#This Row],[sales]]-(Table5[[#This Row],[sales]]*Table5[[#This Row],[discount]])</f>
        <v>2803.2235000000001</v>
      </c>
      <c r="O11470" s="6">
        <f>Table5[[#This Row],[profit]]/Table5[[#This Row],[net_sales]]</f>
        <v>6.364458631286446E-2</v>
      </c>
      <c r="P11470" s="3" t="str">
        <f>IF(Table5[[#This Row],[Profit_Percentage]]&lt;=24.5%,"low","high")</f>
        <v>low</v>
      </c>
      <c r="Q11470" s="3" t="str">
        <f>IF(Table5[[#This Row],[Profit_Percentage]]&gt;25%,"high_profit","low_profit")&amp;(IF(Table5[[#This Row],[net_sales]]&gt;1000," high_sales"," low_sales"))</f>
        <v>low_profit high_sales</v>
      </c>
      <c r="R11470" s="3"/>
    </row>
    <row r="11471" spans="1:18" ht="14.25" customHeight="1" x14ac:dyDescent="0.3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Table5[[#This Row],[sales]]-(Table5[[#This Row],[sales]]*Table5[[#This Row],[discount]])</f>
        <v>1748.2248</v>
      </c>
      <c r="O11471" s="6">
        <f>Table5[[#This Row],[profit]]/Table5[[#This Row],[net_sales]]</f>
        <v>0.31761361582331976</v>
      </c>
      <c r="P11471" s="3" t="str">
        <f>IF(Table5[[#This Row],[Profit_Percentage]]&lt;=24.5%,"low","high")</f>
        <v>high</v>
      </c>
      <c r="Q11471" s="3" t="str">
        <f>IF(Table5[[#This Row],[Profit_Percentage]]&gt;25%,"high_profit","low_profit")&amp;(IF(Table5[[#This Row],[net_sales]]&gt;1000," high_sales"," low_sales"))</f>
        <v>high_profit high_sales</v>
      </c>
      <c r="R11471" s="3"/>
    </row>
    <row r="11472" spans="1:18" ht="14.25" customHeight="1" x14ac:dyDescent="0.3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Table5[[#This Row],[sales]]-(Table5[[#This Row],[sales]]*Table5[[#This Row],[discount]])</f>
        <v>1287.3234</v>
      </c>
      <c r="O11472" s="6">
        <f>Table5[[#This Row],[profit]]/Table5[[#This Row],[net_sales]]</f>
        <v>0.44221988041233462</v>
      </c>
      <c r="P11472" s="3" t="str">
        <f>IF(Table5[[#This Row],[Profit_Percentage]]&lt;=24.5%,"low","high")</f>
        <v>high</v>
      </c>
      <c r="Q11472" s="3" t="str">
        <f>IF(Table5[[#This Row],[Profit_Percentage]]&gt;25%,"high_profit","low_profit")&amp;(IF(Table5[[#This Row],[net_sales]]&gt;1000," high_sales"," low_sales"))</f>
        <v>high_profit high_sales</v>
      </c>
      <c r="R11472" s="3"/>
    </row>
    <row r="11473" spans="1:18" ht="14.25" customHeight="1" x14ac:dyDescent="0.3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Table5[[#This Row],[sales]]-(Table5[[#This Row],[sales]]*Table5[[#This Row],[discount]])</f>
        <v>1917.0332999999998</v>
      </c>
      <c r="O11473" s="6">
        <f>Table5[[#This Row],[profit]]/Table5[[#This Row],[net_sales]]</f>
        <v>0.13661734514470875</v>
      </c>
      <c r="P11473" s="3" t="str">
        <f>IF(Table5[[#This Row],[Profit_Percentage]]&lt;=24.5%,"low","high")</f>
        <v>low</v>
      </c>
      <c r="Q11473" s="3" t="str">
        <f>IF(Table5[[#This Row],[Profit_Percentage]]&gt;25%,"high_profit","low_profit")&amp;(IF(Table5[[#This Row],[net_sales]]&gt;1000," high_sales"," low_sales"))</f>
        <v>low_profit high_sales</v>
      </c>
      <c r="R11473" s="3"/>
    </row>
    <row r="11474" spans="1:18" ht="14.25" customHeight="1" x14ac:dyDescent="0.3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Table5[[#This Row],[sales]]-(Table5[[#This Row],[sales]]*Table5[[#This Row],[discount]])</f>
        <v>2773.5434999999998</v>
      </c>
      <c r="O11474" s="6">
        <f>Table5[[#This Row],[profit]]/Table5[[#This Row],[net_sales]]</f>
        <v>0.33024180078661108</v>
      </c>
      <c r="P11474" s="3" t="str">
        <f>IF(Table5[[#This Row],[Profit_Percentage]]&lt;=24.5%,"low","high")</f>
        <v>high</v>
      </c>
      <c r="Q11474" s="3" t="str">
        <f>IF(Table5[[#This Row],[Profit_Percentage]]&gt;25%,"high_profit","low_profit")&amp;(IF(Table5[[#This Row],[net_sales]]&gt;1000," high_sales"," low_sales"))</f>
        <v>high_profit high_sales</v>
      </c>
      <c r="R11474" s="3"/>
    </row>
    <row r="11475" spans="1:18" ht="14.25" customHeight="1" x14ac:dyDescent="0.3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Table5[[#This Row],[sales]]-(Table5[[#This Row],[sales]]*Table5[[#This Row],[discount]])</f>
        <v>2451.02</v>
      </c>
      <c r="O11475" s="6">
        <f>Table5[[#This Row],[profit]]/Table5[[#This Row],[net_sales]]</f>
        <v>0.3175167889286909</v>
      </c>
      <c r="P11475" s="3" t="str">
        <f>IF(Table5[[#This Row],[Profit_Percentage]]&lt;=24.5%,"low","high")</f>
        <v>high</v>
      </c>
      <c r="Q11475" s="3" t="str">
        <f>IF(Table5[[#This Row],[Profit_Percentage]]&gt;25%,"high_profit","low_profit")&amp;(IF(Table5[[#This Row],[net_sales]]&gt;1000," high_sales"," low_sales"))</f>
        <v>high_profit high_sales</v>
      </c>
      <c r="R11475" s="3"/>
    </row>
    <row r="11476" spans="1:18" ht="14.25" customHeight="1" x14ac:dyDescent="0.3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Table5[[#This Row],[sales]]-(Table5[[#This Row],[sales]]*Table5[[#This Row],[discount]])</f>
        <v>219.70320000000001</v>
      </c>
      <c r="O11476" s="6">
        <f>Table5[[#This Row],[profit]]/Table5[[#This Row],[net_sales]]</f>
        <v>0.29867566790105926</v>
      </c>
      <c r="P11476" s="3" t="str">
        <f>IF(Table5[[#This Row],[Profit_Percentage]]&lt;=24.5%,"low","high")</f>
        <v>high</v>
      </c>
      <c r="Q11476" s="3" t="str">
        <f>IF(Table5[[#This Row],[Profit_Percentage]]&gt;25%,"high_profit","low_profit")&amp;(IF(Table5[[#This Row],[net_sales]]&gt;1000," high_sales"," low_sales"))</f>
        <v>high_profit low_sales</v>
      </c>
      <c r="R11476" s="3"/>
    </row>
    <row r="11477" spans="1:18" ht="14.25" customHeight="1" x14ac:dyDescent="0.3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Table5[[#This Row],[sales]]-(Table5[[#This Row],[sales]]*Table5[[#This Row],[discount]])</f>
        <v>2678.3119999999999</v>
      </c>
      <c r="O11477" s="6">
        <f>Table5[[#This Row],[profit]]/Table5[[#This Row],[net_sales]]</f>
        <v>7.3803948158392293E-2</v>
      </c>
      <c r="P11477" s="3" t="str">
        <f>IF(Table5[[#This Row],[Profit_Percentage]]&lt;=24.5%,"low","high")</f>
        <v>low</v>
      </c>
      <c r="Q11477" s="3" t="str">
        <f>IF(Table5[[#This Row],[Profit_Percentage]]&gt;25%,"high_profit","low_profit")&amp;(IF(Table5[[#This Row],[net_sales]]&gt;1000," high_sales"," low_sales"))</f>
        <v>low_profit high_sales</v>
      </c>
      <c r="R11477" s="3"/>
    </row>
    <row r="11478" spans="1:18" ht="14.25" customHeight="1" x14ac:dyDescent="0.3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Table5[[#This Row],[sales]]-(Table5[[#This Row],[sales]]*Table5[[#This Row],[discount]])</f>
        <v>1800.8168000000001</v>
      </c>
      <c r="O11478" s="6">
        <f>Table5[[#This Row],[profit]]/Table5[[#This Row],[net_sales]]</f>
        <v>0.35066309910036381</v>
      </c>
      <c r="P11478" s="3" t="str">
        <f>IF(Table5[[#This Row],[Profit_Percentage]]&lt;=24.5%,"low","high")</f>
        <v>high</v>
      </c>
      <c r="Q11478" s="3" t="str">
        <f>IF(Table5[[#This Row],[Profit_Percentage]]&gt;25%,"high_profit","low_profit")&amp;(IF(Table5[[#This Row],[net_sales]]&gt;1000," high_sales"," low_sales"))</f>
        <v>high_profit high_sales</v>
      </c>
      <c r="R11478" s="3"/>
    </row>
    <row r="11479" spans="1:18" ht="14.25" customHeight="1" x14ac:dyDescent="0.3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Table5[[#This Row],[sales]]-(Table5[[#This Row],[sales]]*Table5[[#This Row],[discount]])</f>
        <v>1943.1</v>
      </c>
      <c r="O11479" s="6">
        <f>Table5[[#This Row],[profit]]/Table5[[#This Row],[net_sales]]</f>
        <v>0.26437136534403793</v>
      </c>
      <c r="P11479" s="3" t="str">
        <f>IF(Table5[[#This Row],[Profit_Percentage]]&lt;=24.5%,"low","high")</f>
        <v>high</v>
      </c>
      <c r="Q11479" s="3" t="str">
        <f>IF(Table5[[#This Row],[Profit_Percentage]]&gt;25%,"high_profit","low_profit")&amp;(IF(Table5[[#This Row],[net_sales]]&gt;1000," high_sales"," low_sales"))</f>
        <v>high_profit high_sales</v>
      </c>
      <c r="R11479" s="3"/>
    </row>
    <row r="11480" spans="1:18" ht="14.25" customHeight="1" x14ac:dyDescent="0.3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Table5[[#This Row],[sales]]-(Table5[[#This Row],[sales]]*Table5[[#This Row],[discount]])</f>
        <v>3289.9944</v>
      </c>
      <c r="O11480" s="6">
        <f>Table5[[#This Row],[profit]]/Table5[[#This Row],[net_sales]]</f>
        <v>8.7814739137549905E-2</v>
      </c>
      <c r="P11480" s="3" t="str">
        <f>IF(Table5[[#This Row],[Profit_Percentage]]&lt;=24.5%,"low","high")</f>
        <v>low</v>
      </c>
      <c r="Q11480" s="3" t="str">
        <f>IF(Table5[[#This Row],[Profit_Percentage]]&gt;25%,"high_profit","low_profit")&amp;(IF(Table5[[#This Row],[net_sales]]&gt;1000," high_sales"," low_sales"))</f>
        <v>low_profit high_sales</v>
      </c>
      <c r="R11480" s="3"/>
    </row>
    <row r="11481" spans="1:18" ht="14.25" customHeight="1" x14ac:dyDescent="0.3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Table5[[#This Row],[sales]]-(Table5[[#This Row],[sales]]*Table5[[#This Row],[discount]])</f>
        <v>2132.4321999999997</v>
      </c>
      <c r="O11481" s="6">
        <f>Table5[[#This Row],[profit]]/Table5[[#This Row],[net_sales]]</f>
        <v>0.25608786061287203</v>
      </c>
      <c r="P11481" s="3" t="str">
        <f>IF(Table5[[#This Row],[Profit_Percentage]]&lt;=24.5%,"low","high")</f>
        <v>high</v>
      </c>
      <c r="Q11481" s="3" t="str">
        <f>IF(Table5[[#This Row],[Profit_Percentage]]&gt;25%,"high_profit","low_profit")&amp;(IF(Table5[[#This Row],[net_sales]]&gt;1000," high_sales"," low_sales"))</f>
        <v>high_profit high_sales</v>
      </c>
      <c r="R11481" s="3"/>
    </row>
    <row r="11482" spans="1:18" ht="14.25" customHeight="1" x14ac:dyDescent="0.3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Table5[[#This Row],[sales]]-(Table5[[#This Row],[sales]]*Table5[[#This Row],[discount]])</f>
        <v>833.47770000000003</v>
      </c>
      <c r="O11482" s="6">
        <f>Table5[[#This Row],[profit]]/Table5[[#This Row],[net_sales]]</f>
        <v>0.47183026012573581</v>
      </c>
      <c r="P11482" s="3" t="str">
        <f>IF(Table5[[#This Row],[Profit_Percentage]]&lt;=24.5%,"low","high")</f>
        <v>high</v>
      </c>
      <c r="Q11482" s="3" t="str">
        <f>IF(Table5[[#This Row],[Profit_Percentage]]&gt;25%,"high_profit","low_profit")&amp;(IF(Table5[[#This Row],[net_sales]]&gt;1000," high_sales"," low_sales"))</f>
        <v>high_profit low_sales</v>
      </c>
      <c r="R11482" s="3"/>
    </row>
    <row r="11483" spans="1:18" ht="14.25" customHeight="1" x14ac:dyDescent="0.3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Table5[[#This Row],[sales]]-(Table5[[#This Row],[sales]]*Table5[[#This Row],[discount]])</f>
        <v>1433.9493000000002</v>
      </c>
      <c r="O11483" s="6">
        <f>Table5[[#This Row],[profit]]/Table5[[#This Row],[net_sales]]</f>
        <v>0.46943779671987002</v>
      </c>
      <c r="P11483" s="3" t="str">
        <f>IF(Table5[[#This Row],[Profit_Percentage]]&lt;=24.5%,"low","high")</f>
        <v>high</v>
      </c>
      <c r="Q11483" s="3" t="str">
        <f>IF(Table5[[#This Row],[Profit_Percentage]]&gt;25%,"high_profit","low_profit")&amp;(IF(Table5[[#This Row],[net_sales]]&gt;1000," high_sales"," low_sales"))</f>
        <v>high_profit high_sales</v>
      </c>
      <c r="R11483" s="3"/>
    </row>
    <row r="11484" spans="1:18" ht="14.25" customHeight="1" x14ac:dyDescent="0.3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Table5[[#This Row],[sales]]-(Table5[[#This Row],[sales]]*Table5[[#This Row],[discount]])</f>
        <v>1201.4209999999998</v>
      </c>
      <c r="O11484" s="6">
        <f>Table5[[#This Row],[profit]]/Table5[[#This Row],[net_sales]]</f>
        <v>0.20233540116245682</v>
      </c>
      <c r="P11484" s="3" t="str">
        <f>IF(Table5[[#This Row],[Profit_Percentage]]&lt;=24.5%,"low","high")</f>
        <v>low</v>
      </c>
      <c r="Q11484" s="3" t="str">
        <f>IF(Table5[[#This Row],[Profit_Percentage]]&gt;25%,"high_profit","low_profit")&amp;(IF(Table5[[#This Row],[net_sales]]&gt;1000," high_sales"," low_sales"))</f>
        <v>low_profit high_sales</v>
      </c>
      <c r="R11484" s="3"/>
    </row>
    <row r="11485" spans="1:18" ht="14.25" customHeight="1" x14ac:dyDescent="0.3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Table5[[#This Row],[sales]]-(Table5[[#This Row],[sales]]*Table5[[#This Row],[discount]])</f>
        <v>1611.4166</v>
      </c>
      <c r="O11485" s="6">
        <f>Table5[[#This Row],[profit]]/Table5[[#This Row],[net_sales]]</f>
        <v>0.18507318343375637</v>
      </c>
      <c r="P11485" s="3" t="str">
        <f>IF(Table5[[#This Row],[Profit_Percentage]]&lt;=24.5%,"low","high")</f>
        <v>low</v>
      </c>
      <c r="Q11485" s="3" t="str">
        <f>IF(Table5[[#This Row],[Profit_Percentage]]&gt;25%,"high_profit","low_profit")&amp;(IF(Table5[[#This Row],[net_sales]]&gt;1000," high_sales"," low_sales"))</f>
        <v>low_profit high_sales</v>
      </c>
      <c r="R11485" s="3"/>
    </row>
    <row r="11486" spans="1:18" ht="14.25" customHeight="1" x14ac:dyDescent="0.3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Table5[[#This Row],[sales]]-(Table5[[#This Row],[sales]]*Table5[[#This Row],[discount]])</f>
        <v>332.40800000000002</v>
      </c>
      <c r="O11486" s="6">
        <f>Table5[[#This Row],[profit]]/Table5[[#This Row],[net_sales]]</f>
        <v>0.36367957449880867</v>
      </c>
      <c r="P11486" s="3" t="str">
        <f>IF(Table5[[#This Row],[Profit_Percentage]]&lt;=24.5%,"low","high")</f>
        <v>high</v>
      </c>
      <c r="Q11486" s="3" t="str">
        <f>IF(Table5[[#This Row],[Profit_Percentage]]&gt;25%,"high_profit","low_profit")&amp;(IF(Table5[[#This Row],[net_sales]]&gt;1000," high_sales"," low_sales"))</f>
        <v>high_profit low_sales</v>
      </c>
      <c r="R11486" s="3"/>
    </row>
    <row r="11487" spans="1:18" ht="14.25" customHeight="1" x14ac:dyDescent="0.3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Table5[[#This Row],[sales]]-(Table5[[#This Row],[sales]]*Table5[[#This Row],[discount]])</f>
        <v>324.19499999999999</v>
      </c>
      <c r="O11487" s="6">
        <f>Table5[[#This Row],[profit]]/Table5[[#This Row],[net_sales]]</f>
        <v>0.45108653742346433</v>
      </c>
      <c r="P11487" s="3" t="str">
        <f>IF(Table5[[#This Row],[Profit_Percentage]]&lt;=24.5%,"low","high")</f>
        <v>high</v>
      </c>
      <c r="Q11487" s="3" t="str">
        <f>IF(Table5[[#This Row],[Profit_Percentage]]&gt;25%,"high_profit","low_profit")&amp;(IF(Table5[[#This Row],[net_sales]]&gt;1000," high_sales"," low_sales"))</f>
        <v>high_profit low_sales</v>
      </c>
      <c r="R11487" s="3"/>
    </row>
    <row r="11488" spans="1:18" ht="14.25" customHeight="1" x14ac:dyDescent="0.3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Table5[[#This Row],[sales]]-(Table5[[#This Row],[sales]]*Table5[[#This Row],[discount]])</f>
        <v>3124.5291000000002</v>
      </c>
      <c r="O11488" s="6">
        <f>Table5[[#This Row],[profit]]/Table5[[#This Row],[net_sales]]</f>
        <v>0.29182317425048143</v>
      </c>
      <c r="P11488" s="3" t="str">
        <f>IF(Table5[[#This Row],[Profit_Percentage]]&lt;=24.5%,"low","high")</f>
        <v>high</v>
      </c>
      <c r="Q11488" s="3" t="str">
        <f>IF(Table5[[#This Row],[Profit_Percentage]]&gt;25%,"high_profit","low_profit")&amp;(IF(Table5[[#This Row],[net_sales]]&gt;1000," high_sales"," low_sales"))</f>
        <v>high_profit high_sales</v>
      </c>
      <c r="R11488" s="3"/>
    </row>
    <row r="11489" spans="1:18" ht="14.25" customHeight="1" x14ac:dyDescent="0.3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Table5[[#This Row],[sales]]-(Table5[[#This Row],[sales]]*Table5[[#This Row],[discount]])</f>
        <v>2934.1490000000003</v>
      </c>
      <c r="O11489" s="6">
        <f>Table5[[#This Row],[profit]]/Table5[[#This Row],[net_sales]]</f>
        <v>0.200613533941187</v>
      </c>
      <c r="P11489" s="3" t="str">
        <f>IF(Table5[[#This Row],[Profit_Percentage]]&lt;=24.5%,"low","high")</f>
        <v>low</v>
      </c>
      <c r="Q11489" s="3" t="str">
        <f>IF(Table5[[#This Row],[Profit_Percentage]]&gt;25%,"high_profit","low_profit")&amp;(IF(Table5[[#This Row],[net_sales]]&gt;1000," high_sales"," low_sales"))</f>
        <v>low_profit high_sales</v>
      </c>
      <c r="R11489" s="3"/>
    </row>
    <row r="11490" spans="1:18" ht="14.25" customHeight="1" x14ac:dyDescent="0.3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Table5[[#This Row],[sales]]-(Table5[[#This Row],[sales]]*Table5[[#This Row],[discount]])</f>
        <v>2994.0792000000001</v>
      </c>
      <c r="O11490" s="6">
        <f>Table5[[#This Row],[profit]]/Table5[[#This Row],[net_sales]]</f>
        <v>0.22056530769125945</v>
      </c>
      <c r="P11490" s="3" t="str">
        <f>IF(Table5[[#This Row],[Profit_Percentage]]&lt;=24.5%,"low","high")</f>
        <v>low</v>
      </c>
      <c r="Q11490" s="3" t="str">
        <f>IF(Table5[[#This Row],[Profit_Percentage]]&gt;25%,"high_profit","low_profit")&amp;(IF(Table5[[#This Row],[net_sales]]&gt;1000," high_sales"," low_sales"))</f>
        <v>low_profit high_sales</v>
      </c>
      <c r="R11490" s="3"/>
    </row>
    <row r="11491" spans="1:18" ht="14.25" customHeight="1" x14ac:dyDescent="0.3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Table5[[#This Row],[sales]]-(Table5[[#This Row],[sales]]*Table5[[#This Row],[discount]])</f>
        <v>3224.8188</v>
      </c>
      <c r="O11491" s="6">
        <f>Table5[[#This Row],[profit]]/Table5[[#This Row],[net_sales]]</f>
        <v>8.2516264169633355E-2</v>
      </c>
      <c r="P11491" s="3" t="str">
        <f>IF(Table5[[#This Row],[Profit_Percentage]]&lt;=24.5%,"low","high")</f>
        <v>low</v>
      </c>
      <c r="Q11491" s="3" t="str">
        <f>IF(Table5[[#This Row],[Profit_Percentage]]&gt;25%,"high_profit","low_profit")&amp;(IF(Table5[[#This Row],[net_sales]]&gt;1000," high_sales"," low_sales"))</f>
        <v>low_profit high_sales</v>
      </c>
      <c r="R11491" s="3"/>
    </row>
    <row r="11492" spans="1:18" ht="14.25" customHeight="1" x14ac:dyDescent="0.3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Table5[[#This Row],[sales]]-(Table5[[#This Row],[sales]]*Table5[[#This Row],[discount]])</f>
        <v>3636.9564</v>
      </c>
      <c r="O11492" s="6">
        <f>Table5[[#This Row],[profit]]/Table5[[#This Row],[net_sales]]</f>
        <v>0.37952888299678267</v>
      </c>
      <c r="P11492" s="3" t="str">
        <f>IF(Table5[[#This Row],[Profit_Percentage]]&lt;=24.5%,"low","high")</f>
        <v>high</v>
      </c>
      <c r="Q11492" s="3" t="str">
        <f>IF(Table5[[#This Row],[Profit_Percentage]]&gt;25%,"high_profit","low_profit")&amp;(IF(Table5[[#This Row],[net_sales]]&gt;1000," high_sales"," low_sales"))</f>
        <v>high_profit high_sales</v>
      </c>
      <c r="R11492" s="3"/>
    </row>
    <row r="11493" spans="1:18" ht="14.25" customHeight="1" x14ac:dyDescent="0.3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Table5[[#This Row],[sales]]-(Table5[[#This Row],[sales]]*Table5[[#This Row],[discount]])</f>
        <v>3583.1349</v>
      </c>
      <c r="O11493" s="6">
        <f>Table5[[#This Row],[profit]]/Table5[[#This Row],[net_sales]]</f>
        <v>0.17018337768974312</v>
      </c>
      <c r="P11493" s="3" t="str">
        <f>IF(Table5[[#This Row],[Profit_Percentage]]&lt;=24.5%,"low","high")</f>
        <v>low</v>
      </c>
      <c r="Q11493" s="3" t="str">
        <f>IF(Table5[[#This Row],[Profit_Percentage]]&gt;25%,"high_profit","low_profit")&amp;(IF(Table5[[#This Row],[net_sales]]&gt;1000," high_sales"," low_sales"))</f>
        <v>low_profit high_sales</v>
      </c>
      <c r="R11493" s="3"/>
    </row>
    <row r="11494" spans="1:18" ht="14.25" customHeight="1" x14ac:dyDescent="0.3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Table5[[#This Row],[sales]]-(Table5[[#This Row],[sales]]*Table5[[#This Row],[discount]])</f>
        <v>1118.364</v>
      </c>
      <c r="O11494" s="6">
        <f>Table5[[#This Row],[profit]]/Table5[[#This Row],[net_sales]]</f>
        <v>0.36752792471860679</v>
      </c>
      <c r="P11494" s="3" t="str">
        <f>IF(Table5[[#This Row],[Profit_Percentage]]&lt;=24.5%,"low","high")</f>
        <v>high</v>
      </c>
      <c r="Q11494" s="3" t="str">
        <f>IF(Table5[[#This Row],[Profit_Percentage]]&gt;25%,"high_profit","low_profit")&amp;(IF(Table5[[#This Row],[net_sales]]&gt;1000," high_sales"," low_sales"))</f>
        <v>high_profit high_sales</v>
      </c>
      <c r="R11494" s="3"/>
    </row>
    <row r="11495" spans="1:18" ht="14.25" customHeight="1" x14ac:dyDescent="0.3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Table5[[#This Row],[sales]]-(Table5[[#This Row],[sales]]*Table5[[#This Row],[discount]])</f>
        <v>769.53359999999998</v>
      </c>
      <c r="O11495" s="6">
        <f>Table5[[#This Row],[profit]]/Table5[[#This Row],[net_sales]]</f>
        <v>0.29598447683116114</v>
      </c>
      <c r="P11495" s="3" t="str">
        <f>IF(Table5[[#This Row],[Profit_Percentage]]&lt;=24.5%,"low","high")</f>
        <v>high</v>
      </c>
      <c r="Q11495" s="3" t="str">
        <f>IF(Table5[[#This Row],[Profit_Percentage]]&gt;25%,"high_profit","low_profit")&amp;(IF(Table5[[#This Row],[net_sales]]&gt;1000," high_sales"," low_sales"))</f>
        <v>high_profit low_sales</v>
      </c>
      <c r="R11495" s="3"/>
    </row>
    <row r="11496" spans="1:18" ht="14.25" customHeight="1" x14ac:dyDescent="0.3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Table5[[#This Row],[sales]]-(Table5[[#This Row],[sales]]*Table5[[#This Row],[discount]])</f>
        <v>1041.9712</v>
      </c>
      <c r="O11496" s="6">
        <f>Table5[[#This Row],[profit]]/Table5[[#This Row],[net_sales]]</f>
        <v>0.25522778364699522</v>
      </c>
      <c r="P11496" s="3" t="str">
        <f>IF(Table5[[#This Row],[Profit_Percentage]]&lt;=24.5%,"low","high")</f>
        <v>high</v>
      </c>
      <c r="Q11496" s="3" t="str">
        <f>IF(Table5[[#This Row],[Profit_Percentage]]&gt;25%,"high_profit","low_profit")&amp;(IF(Table5[[#This Row],[net_sales]]&gt;1000," high_sales"," low_sales"))</f>
        <v>high_profit high_sales</v>
      </c>
      <c r="R11496" s="3"/>
    </row>
    <row r="11497" spans="1:18" ht="14.25" customHeight="1" x14ac:dyDescent="0.3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Table5[[#This Row],[sales]]-(Table5[[#This Row],[sales]]*Table5[[#This Row],[discount]])</f>
        <v>1877.3559</v>
      </c>
      <c r="O11497" s="6">
        <f>Table5[[#This Row],[profit]]/Table5[[#This Row],[net_sales]]</f>
        <v>0.39315400984970406</v>
      </c>
      <c r="P11497" s="3" t="str">
        <f>IF(Table5[[#This Row],[Profit_Percentage]]&lt;=24.5%,"low","high")</f>
        <v>high</v>
      </c>
      <c r="Q11497" s="3" t="str">
        <f>IF(Table5[[#This Row],[Profit_Percentage]]&gt;25%,"high_profit","low_profit")&amp;(IF(Table5[[#This Row],[net_sales]]&gt;1000," high_sales"," low_sales"))</f>
        <v>high_profit high_sales</v>
      </c>
      <c r="R11497" s="3"/>
    </row>
    <row r="11498" spans="1:18" ht="14.25" customHeight="1" x14ac:dyDescent="0.3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Table5[[#This Row],[sales]]-(Table5[[#This Row],[sales]]*Table5[[#This Row],[discount]])</f>
        <v>2362.4809999999998</v>
      </c>
      <c r="O11498" s="6">
        <f>Table5[[#This Row],[profit]]/Table5[[#This Row],[net_sales]]</f>
        <v>0.35518592530479615</v>
      </c>
      <c r="P11498" s="3" t="str">
        <f>IF(Table5[[#This Row],[Profit_Percentage]]&lt;=24.5%,"low","high")</f>
        <v>high</v>
      </c>
      <c r="Q11498" s="3" t="str">
        <f>IF(Table5[[#This Row],[Profit_Percentage]]&gt;25%,"high_profit","low_profit")&amp;(IF(Table5[[#This Row],[net_sales]]&gt;1000," high_sales"," low_sales"))</f>
        <v>high_profit high_sales</v>
      </c>
      <c r="R11498" s="3"/>
    </row>
    <row r="11499" spans="1:18" ht="14.25" customHeight="1" x14ac:dyDescent="0.3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Table5[[#This Row],[sales]]-(Table5[[#This Row],[sales]]*Table5[[#This Row],[discount]])</f>
        <v>2193.8389999999999</v>
      </c>
      <c r="O11499" s="6">
        <f>Table5[[#This Row],[profit]]/Table5[[#This Row],[net_sales]]</f>
        <v>0.17303913368300955</v>
      </c>
      <c r="P11499" s="3" t="str">
        <f>IF(Table5[[#This Row],[Profit_Percentage]]&lt;=24.5%,"low","high")</f>
        <v>low</v>
      </c>
      <c r="Q11499" s="3" t="str">
        <f>IF(Table5[[#This Row],[Profit_Percentage]]&gt;25%,"high_profit","low_profit")&amp;(IF(Table5[[#This Row],[net_sales]]&gt;1000," high_sales"," low_sales"))</f>
        <v>low_profit high_sales</v>
      </c>
      <c r="R11499" s="3"/>
    </row>
    <row r="11500" spans="1:18" ht="14.25" customHeight="1" x14ac:dyDescent="0.3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Table5[[#This Row],[sales]]-(Table5[[#This Row],[sales]]*Table5[[#This Row],[discount]])</f>
        <v>2733.1524000000004</v>
      </c>
      <c r="O11500" s="6">
        <f>Table5[[#This Row],[profit]]/Table5[[#This Row],[net_sales]]</f>
        <v>0.13754447062666536</v>
      </c>
      <c r="P11500" s="3" t="str">
        <f>IF(Table5[[#This Row],[Profit_Percentage]]&lt;=24.5%,"low","high")</f>
        <v>low</v>
      </c>
      <c r="Q11500" s="3" t="str">
        <f>IF(Table5[[#This Row],[Profit_Percentage]]&gt;25%,"high_profit","low_profit")&amp;(IF(Table5[[#This Row],[net_sales]]&gt;1000," high_sales"," low_sales"))</f>
        <v>low_profit high_sales</v>
      </c>
      <c r="R11500" s="3"/>
    </row>
    <row r="11501" spans="1:18" ht="14.25" customHeight="1" x14ac:dyDescent="0.3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Table5[[#This Row],[sales]]-(Table5[[#This Row],[sales]]*Table5[[#This Row],[discount]])</f>
        <v>2652.8039999999996</v>
      </c>
      <c r="O11501" s="6">
        <f>Table5[[#This Row],[profit]]/Table5[[#This Row],[net_sales]]</f>
        <v>0.33167923450055115</v>
      </c>
      <c r="P11501" s="3" t="str">
        <f>IF(Table5[[#This Row],[Profit_Percentage]]&lt;=24.5%,"low","high")</f>
        <v>high</v>
      </c>
      <c r="Q11501" s="3" t="str">
        <f>IF(Table5[[#This Row],[Profit_Percentage]]&gt;25%,"high_profit","low_profit")&amp;(IF(Table5[[#This Row],[net_sales]]&gt;1000," high_sales"," low_sales"))</f>
        <v>high_profit high_sales</v>
      </c>
      <c r="R11501" s="3"/>
    </row>
    <row r="11502" spans="1:18" ht="14.25" customHeight="1" x14ac:dyDescent="0.3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Table5[[#This Row],[sales]]-(Table5[[#This Row],[sales]]*Table5[[#This Row],[discount]])</f>
        <v>1371.1248000000001</v>
      </c>
      <c r="O11502" s="6">
        <f>Table5[[#This Row],[profit]]/Table5[[#This Row],[net_sales]]</f>
        <v>0.50940658355825819</v>
      </c>
      <c r="P11502" s="3" t="str">
        <f>IF(Table5[[#This Row],[Profit_Percentage]]&lt;=24.5%,"low","high")</f>
        <v>high</v>
      </c>
      <c r="Q11502" s="3" t="str">
        <f>IF(Table5[[#This Row],[Profit_Percentage]]&gt;25%,"high_profit","low_profit")&amp;(IF(Table5[[#This Row],[net_sales]]&gt;1000," high_sales"," low_sales"))</f>
        <v>high_profit high_sales</v>
      </c>
      <c r="R11502" s="3"/>
    </row>
    <row r="11503" spans="1:18" ht="14.25" customHeight="1" x14ac:dyDescent="0.3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Table5[[#This Row],[sales]]-(Table5[[#This Row],[sales]]*Table5[[#This Row],[discount]])</f>
        <v>3256.8499000000002</v>
      </c>
      <c r="O11503" s="6">
        <f>Table5[[#This Row],[profit]]/Table5[[#This Row],[net_sales]]</f>
        <v>0.43541767153592181</v>
      </c>
      <c r="P11503" s="3" t="str">
        <f>IF(Table5[[#This Row],[Profit_Percentage]]&lt;=24.5%,"low","high")</f>
        <v>high</v>
      </c>
      <c r="Q11503" s="3" t="str">
        <f>IF(Table5[[#This Row],[Profit_Percentage]]&gt;25%,"high_profit","low_profit")&amp;(IF(Table5[[#This Row],[net_sales]]&gt;1000," high_sales"," low_sales"))</f>
        <v>high_profit high_sales</v>
      </c>
      <c r="R11503" s="3"/>
    </row>
    <row r="11504" spans="1:18" ht="14.25" customHeight="1" x14ac:dyDescent="0.3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Table5[[#This Row],[sales]]-(Table5[[#This Row],[sales]]*Table5[[#This Row],[discount]])</f>
        <v>3975.8845000000006</v>
      </c>
      <c r="O11504" s="6">
        <f>Table5[[#This Row],[profit]]/Table5[[#This Row],[net_sales]]</f>
        <v>0.11572770788487441</v>
      </c>
      <c r="P11504" s="3" t="str">
        <f>IF(Table5[[#This Row],[Profit_Percentage]]&lt;=24.5%,"low","high")</f>
        <v>low</v>
      </c>
      <c r="Q11504" s="3" t="str">
        <f>IF(Table5[[#This Row],[Profit_Percentage]]&gt;25%,"high_profit","low_profit")&amp;(IF(Table5[[#This Row],[net_sales]]&gt;1000," high_sales"," low_sales"))</f>
        <v>low_profit high_sales</v>
      </c>
      <c r="R11504" s="3"/>
    </row>
    <row r="11505" spans="1:18" ht="14.25" customHeight="1" x14ac:dyDescent="0.3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Table5[[#This Row],[sales]]-(Table5[[#This Row],[sales]]*Table5[[#This Row],[discount]])</f>
        <v>3024.7602000000002</v>
      </c>
      <c r="O11505" s="6">
        <f>Table5[[#This Row],[profit]]/Table5[[#This Row],[net_sales]]</f>
        <v>0.20841982779329082</v>
      </c>
      <c r="P11505" s="3" t="str">
        <f>IF(Table5[[#This Row],[Profit_Percentage]]&lt;=24.5%,"low","high")</f>
        <v>low</v>
      </c>
      <c r="Q11505" s="3" t="str">
        <f>IF(Table5[[#This Row],[Profit_Percentage]]&gt;25%,"high_profit","low_profit")&amp;(IF(Table5[[#This Row],[net_sales]]&gt;1000," high_sales"," low_sales"))</f>
        <v>low_profit high_sales</v>
      </c>
      <c r="R11505" s="3"/>
    </row>
    <row r="11506" spans="1:18" ht="14.25" customHeight="1" x14ac:dyDescent="0.3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Table5[[#This Row],[sales]]-(Table5[[#This Row],[sales]]*Table5[[#This Row],[discount]])</f>
        <v>1343.8041000000001</v>
      </c>
      <c r="O11506" s="6">
        <f>Table5[[#This Row],[profit]]/Table5[[#This Row],[net_sales]]</f>
        <v>0.1334197447380909</v>
      </c>
      <c r="P11506" s="3" t="str">
        <f>IF(Table5[[#This Row],[Profit_Percentage]]&lt;=24.5%,"low","high")</f>
        <v>low</v>
      </c>
      <c r="Q11506" s="3" t="str">
        <f>IF(Table5[[#This Row],[Profit_Percentage]]&gt;25%,"high_profit","low_profit")&amp;(IF(Table5[[#This Row],[net_sales]]&gt;1000," high_sales"," low_sales"))</f>
        <v>low_profit high_sales</v>
      </c>
      <c r="R11506" s="3"/>
    </row>
    <row r="11507" spans="1:18" ht="14.25" customHeight="1" x14ac:dyDescent="0.3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Table5[[#This Row],[sales]]-(Table5[[#This Row],[sales]]*Table5[[#This Row],[discount]])</f>
        <v>862.93499999999995</v>
      </c>
      <c r="O11507" s="6">
        <f>Table5[[#This Row],[profit]]/Table5[[#This Row],[net_sales]]</f>
        <v>0.33109098599546893</v>
      </c>
      <c r="P11507" s="3" t="str">
        <f>IF(Table5[[#This Row],[Profit_Percentage]]&lt;=24.5%,"low","high")</f>
        <v>high</v>
      </c>
      <c r="Q11507" s="3" t="str">
        <f>IF(Table5[[#This Row],[Profit_Percentage]]&gt;25%,"high_profit","low_profit")&amp;(IF(Table5[[#This Row],[net_sales]]&gt;1000," high_sales"," low_sales"))</f>
        <v>high_profit low_sales</v>
      </c>
      <c r="R11507" s="3"/>
    </row>
    <row r="11508" spans="1:18" ht="14.25" customHeight="1" x14ac:dyDescent="0.3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Table5[[#This Row],[sales]]-(Table5[[#This Row],[sales]]*Table5[[#This Row],[discount]])</f>
        <v>152.58359999999999</v>
      </c>
      <c r="O11508" s="6">
        <f>Table5[[#This Row],[profit]]/Table5[[#This Row],[net_sales]]</f>
        <v>0.13946452960868666</v>
      </c>
      <c r="P11508" s="3" t="str">
        <f>IF(Table5[[#This Row],[Profit_Percentage]]&lt;=24.5%,"low","high")</f>
        <v>low</v>
      </c>
      <c r="Q11508" s="3" t="str">
        <f>IF(Table5[[#This Row],[Profit_Percentage]]&gt;25%,"high_profit","low_profit")&amp;(IF(Table5[[#This Row],[net_sales]]&gt;1000," high_sales"," low_sales"))</f>
        <v>low_profit low_sales</v>
      </c>
      <c r="R11508" s="3"/>
    </row>
    <row r="11509" spans="1:18" ht="14.25" customHeight="1" x14ac:dyDescent="0.3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Table5[[#This Row],[sales]]-(Table5[[#This Row],[sales]]*Table5[[#This Row],[discount]])</f>
        <v>172.0455</v>
      </c>
      <c r="O11509" s="6">
        <f>Table5[[#This Row],[profit]]/Table5[[#This Row],[net_sales]]</f>
        <v>0.28010032229846171</v>
      </c>
      <c r="P11509" s="3" t="str">
        <f>IF(Table5[[#This Row],[Profit_Percentage]]&lt;=24.5%,"low","high")</f>
        <v>high</v>
      </c>
      <c r="Q11509" s="3" t="str">
        <f>IF(Table5[[#This Row],[Profit_Percentage]]&gt;25%,"high_profit","low_profit")&amp;(IF(Table5[[#This Row],[net_sales]]&gt;1000," high_sales"," low_sales"))</f>
        <v>high_profit low_sales</v>
      </c>
      <c r="R11509" s="3"/>
    </row>
    <row r="11510" spans="1:18" ht="14.25" customHeight="1" x14ac:dyDescent="0.3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Table5[[#This Row],[sales]]-(Table5[[#This Row],[sales]]*Table5[[#This Row],[discount]])</f>
        <v>173.71899999999999</v>
      </c>
      <c r="O11510" s="6">
        <f>Table5[[#This Row],[profit]]/Table5[[#This Row],[net_sales]]</f>
        <v>0.18080923790719497</v>
      </c>
      <c r="P11510" s="3" t="str">
        <f>IF(Table5[[#This Row],[Profit_Percentage]]&lt;=24.5%,"low","high")</f>
        <v>low</v>
      </c>
      <c r="Q11510" s="3" t="str">
        <f>IF(Table5[[#This Row],[Profit_Percentage]]&gt;25%,"high_profit","low_profit")&amp;(IF(Table5[[#This Row],[net_sales]]&gt;1000," high_sales"," low_sales"))</f>
        <v>low_profit low_sales</v>
      </c>
      <c r="R11510" s="3"/>
    </row>
    <row r="11511" spans="1:18" ht="14.25" customHeight="1" x14ac:dyDescent="0.3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Table5[[#This Row],[sales]]-(Table5[[#This Row],[sales]]*Table5[[#This Row],[discount]])</f>
        <v>3678.2550000000001</v>
      </c>
      <c r="O11511" s="6">
        <f>Table5[[#This Row],[profit]]/Table5[[#This Row],[net_sales]]</f>
        <v>8.2028026876875049E-2</v>
      </c>
      <c r="P11511" s="3" t="str">
        <f>IF(Table5[[#This Row],[Profit_Percentage]]&lt;=24.5%,"low","high")</f>
        <v>low</v>
      </c>
      <c r="Q11511" s="3" t="str">
        <f>IF(Table5[[#This Row],[Profit_Percentage]]&gt;25%,"high_profit","low_profit")&amp;(IF(Table5[[#This Row],[net_sales]]&gt;1000," high_sales"," low_sales"))</f>
        <v>low_profit high_sales</v>
      </c>
      <c r="R11511" s="3"/>
    </row>
    <row r="11512" spans="1:18" ht="14.25" customHeight="1" x14ac:dyDescent="0.3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Table5[[#This Row],[sales]]-(Table5[[#This Row],[sales]]*Table5[[#This Row],[discount]])</f>
        <v>522.15840000000003</v>
      </c>
      <c r="O11512" s="6">
        <f>Table5[[#This Row],[profit]]/Table5[[#This Row],[net_sales]]</f>
        <v>0.14798191506638597</v>
      </c>
      <c r="P11512" s="3" t="str">
        <f>IF(Table5[[#This Row],[Profit_Percentage]]&lt;=24.5%,"low","high")</f>
        <v>low</v>
      </c>
      <c r="Q11512" s="3" t="str">
        <f>IF(Table5[[#This Row],[Profit_Percentage]]&gt;25%,"high_profit","low_profit")&amp;(IF(Table5[[#This Row],[net_sales]]&gt;1000," high_sales"," low_sales"))</f>
        <v>low_profit low_sales</v>
      </c>
      <c r="R11512" s="3"/>
    </row>
    <row r="11513" spans="1:18" ht="14.25" customHeight="1" x14ac:dyDescent="0.3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Table5[[#This Row],[sales]]-(Table5[[#This Row],[sales]]*Table5[[#This Row],[discount]])</f>
        <v>438.00900000000001</v>
      </c>
      <c r="O11513" s="6">
        <f>Table5[[#This Row],[profit]]/Table5[[#This Row],[net_sales]]</f>
        <v>0.3294681159519553</v>
      </c>
      <c r="P11513" s="3" t="str">
        <f>IF(Table5[[#This Row],[Profit_Percentage]]&lt;=24.5%,"low","high")</f>
        <v>high</v>
      </c>
      <c r="Q11513" s="3" t="str">
        <f>IF(Table5[[#This Row],[Profit_Percentage]]&gt;25%,"high_profit","low_profit")&amp;(IF(Table5[[#This Row],[net_sales]]&gt;1000," high_sales"," low_sales"))</f>
        <v>high_profit low_sales</v>
      </c>
      <c r="R11513" s="3"/>
    </row>
    <row r="11514" spans="1:18" ht="14.25" customHeight="1" x14ac:dyDescent="0.3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Table5[[#This Row],[sales]]-(Table5[[#This Row],[sales]]*Table5[[#This Row],[discount]])</f>
        <v>1705.9077</v>
      </c>
      <c r="O11514" s="6">
        <f>Table5[[#This Row],[profit]]/Table5[[#This Row],[net_sales]]</f>
        <v>0.10365742531087703</v>
      </c>
      <c r="P11514" s="3" t="str">
        <f>IF(Table5[[#This Row],[Profit_Percentage]]&lt;=24.5%,"low","high")</f>
        <v>low</v>
      </c>
      <c r="Q11514" s="3" t="str">
        <f>IF(Table5[[#This Row],[Profit_Percentage]]&gt;25%,"high_profit","low_profit")&amp;(IF(Table5[[#This Row],[net_sales]]&gt;1000," high_sales"," low_sales"))</f>
        <v>low_profit high_sales</v>
      </c>
      <c r="R11514" s="3"/>
    </row>
    <row r="11515" spans="1:18" ht="14.25" customHeight="1" x14ac:dyDescent="0.3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Table5[[#This Row],[sales]]-(Table5[[#This Row],[sales]]*Table5[[#This Row],[discount]])</f>
        <v>2040.8620999999998</v>
      </c>
      <c r="O11515" s="6">
        <f>Table5[[#This Row],[profit]]/Table5[[#This Row],[net_sales]]</f>
        <v>0.24852732578061007</v>
      </c>
      <c r="P11515" s="3" t="str">
        <f>IF(Table5[[#This Row],[Profit_Percentage]]&lt;=24.5%,"low","high")</f>
        <v>high</v>
      </c>
      <c r="Q11515" s="3" t="str">
        <f>IF(Table5[[#This Row],[Profit_Percentage]]&gt;25%,"high_profit","low_profit")&amp;(IF(Table5[[#This Row],[net_sales]]&gt;1000," high_sales"," low_sales"))</f>
        <v>low_profit high_sales</v>
      </c>
      <c r="R11515" s="3"/>
    </row>
    <row r="11516" spans="1:18" ht="14.25" customHeight="1" x14ac:dyDescent="0.3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Table5[[#This Row],[sales]]-(Table5[[#This Row],[sales]]*Table5[[#This Row],[discount]])</f>
        <v>3455.9025000000001</v>
      </c>
      <c r="O11516" s="6">
        <f>Table5[[#This Row],[profit]]/Table5[[#This Row],[net_sales]]</f>
        <v>0.29709460842717639</v>
      </c>
      <c r="P11516" s="3" t="str">
        <f>IF(Table5[[#This Row],[Profit_Percentage]]&lt;=24.5%,"low","high")</f>
        <v>high</v>
      </c>
      <c r="Q11516" s="3" t="str">
        <f>IF(Table5[[#This Row],[Profit_Percentage]]&gt;25%,"high_profit","low_profit")&amp;(IF(Table5[[#This Row],[net_sales]]&gt;1000," high_sales"," low_sales"))</f>
        <v>high_profit high_sales</v>
      </c>
      <c r="R11516" s="3"/>
    </row>
    <row r="11517" spans="1:18" ht="14.25" customHeight="1" x14ac:dyDescent="0.3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Table5[[#This Row],[sales]]-(Table5[[#This Row],[sales]]*Table5[[#This Row],[discount]])</f>
        <v>359.04179999999997</v>
      </c>
      <c r="O11517" s="6">
        <f>Table5[[#This Row],[profit]]/Table5[[#This Row],[net_sales]]</f>
        <v>0.18716483707468046</v>
      </c>
      <c r="P11517" s="3" t="str">
        <f>IF(Table5[[#This Row],[Profit_Percentage]]&lt;=24.5%,"low","high")</f>
        <v>low</v>
      </c>
      <c r="Q11517" s="3" t="str">
        <f>IF(Table5[[#This Row],[Profit_Percentage]]&gt;25%,"high_profit","low_profit")&amp;(IF(Table5[[#This Row],[net_sales]]&gt;1000," high_sales"," low_sales"))</f>
        <v>low_profit low_sales</v>
      </c>
      <c r="R11517" s="3"/>
    </row>
    <row r="11518" spans="1:18" ht="14.25" customHeight="1" x14ac:dyDescent="0.3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Table5[[#This Row],[sales]]-(Table5[[#This Row],[sales]]*Table5[[#This Row],[discount]])</f>
        <v>3688.6619000000001</v>
      </c>
      <c r="O11518" s="6">
        <f>Table5[[#This Row],[profit]]/Table5[[#This Row],[net_sales]]</f>
        <v>0.36007637349468108</v>
      </c>
      <c r="P11518" s="3" t="str">
        <f>IF(Table5[[#This Row],[Profit_Percentage]]&lt;=24.5%,"low","high")</f>
        <v>high</v>
      </c>
      <c r="Q11518" s="3" t="str">
        <f>IF(Table5[[#This Row],[Profit_Percentage]]&gt;25%,"high_profit","low_profit")&amp;(IF(Table5[[#This Row],[net_sales]]&gt;1000," high_sales"," low_sales"))</f>
        <v>high_profit high_sales</v>
      </c>
      <c r="R11518" s="3"/>
    </row>
    <row r="11519" spans="1:18" ht="14.25" customHeight="1" x14ac:dyDescent="0.3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Table5[[#This Row],[sales]]-(Table5[[#This Row],[sales]]*Table5[[#This Row],[discount]])</f>
        <v>974.66039999999998</v>
      </c>
      <c r="O11519" s="6">
        <f>Table5[[#This Row],[profit]]/Table5[[#This Row],[net_sales]]</f>
        <v>8.4767986880353405E-2</v>
      </c>
      <c r="P11519" s="3" t="str">
        <f>IF(Table5[[#This Row],[Profit_Percentage]]&lt;=24.5%,"low","high")</f>
        <v>low</v>
      </c>
      <c r="Q11519" s="3" t="str">
        <f>IF(Table5[[#This Row],[Profit_Percentage]]&gt;25%,"high_profit","low_profit")&amp;(IF(Table5[[#This Row],[net_sales]]&gt;1000," high_sales"," low_sales"))</f>
        <v>low_profit low_sales</v>
      </c>
      <c r="R11519" s="3"/>
    </row>
    <row r="11520" spans="1:18" ht="14.25" customHeight="1" x14ac:dyDescent="0.3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Table5[[#This Row],[sales]]-(Table5[[#This Row],[sales]]*Table5[[#This Row],[discount]])</f>
        <v>3300.55</v>
      </c>
      <c r="O11520" s="6">
        <f>Table5[[#This Row],[profit]]/Table5[[#This Row],[net_sales]]</f>
        <v>0.30368877914287012</v>
      </c>
      <c r="P11520" s="3" t="str">
        <f>IF(Table5[[#This Row],[Profit_Percentage]]&lt;=24.5%,"low","high")</f>
        <v>high</v>
      </c>
      <c r="Q11520" s="3" t="str">
        <f>IF(Table5[[#This Row],[Profit_Percentage]]&gt;25%,"high_profit","low_profit")&amp;(IF(Table5[[#This Row],[net_sales]]&gt;1000," high_sales"," low_sales"))</f>
        <v>high_profit high_sales</v>
      </c>
      <c r="R11520" s="3"/>
    </row>
    <row r="11521" spans="1:18" ht="14.25" customHeight="1" x14ac:dyDescent="0.3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Table5[[#This Row],[sales]]-(Table5[[#This Row],[sales]]*Table5[[#This Row],[discount]])</f>
        <v>2669.9152999999997</v>
      </c>
      <c r="O11521" s="6">
        <f>Table5[[#This Row],[profit]]/Table5[[#This Row],[net_sales]]</f>
        <v>0.24111626312639958</v>
      </c>
      <c r="P11521" s="3" t="str">
        <f>IF(Table5[[#This Row],[Profit_Percentage]]&lt;=24.5%,"low","high")</f>
        <v>low</v>
      </c>
      <c r="Q11521" s="3" t="str">
        <f>IF(Table5[[#This Row],[Profit_Percentage]]&gt;25%,"high_profit","low_profit")&amp;(IF(Table5[[#This Row],[net_sales]]&gt;1000," high_sales"," low_sales"))</f>
        <v>low_profit high_sales</v>
      </c>
      <c r="R11521" s="3"/>
    </row>
    <row r="11522" spans="1:18" ht="14.25" customHeight="1" x14ac:dyDescent="0.3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Table5[[#This Row],[sales]]-(Table5[[#This Row],[sales]]*Table5[[#This Row],[discount]])</f>
        <v>1845.1216000000002</v>
      </c>
      <c r="O11522" s="6">
        <f>Table5[[#This Row],[profit]]/Table5[[#This Row],[net_sales]]</f>
        <v>0.44000894033217103</v>
      </c>
      <c r="P11522" s="3" t="str">
        <f>IF(Table5[[#This Row],[Profit_Percentage]]&lt;=24.5%,"low","high")</f>
        <v>high</v>
      </c>
      <c r="Q11522" s="3" t="str">
        <f>IF(Table5[[#This Row],[Profit_Percentage]]&gt;25%,"high_profit","low_profit")&amp;(IF(Table5[[#This Row],[net_sales]]&gt;1000," high_sales"," low_sales"))</f>
        <v>high_profit high_sales</v>
      </c>
      <c r="R11522" s="3"/>
    </row>
    <row r="11523" spans="1:18" ht="14.25" customHeight="1" x14ac:dyDescent="0.3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Table5[[#This Row],[sales]]-(Table5[[#This Row],[sales]]*Table5[[#This Row],[discount]])</f>
        <v>1301.1853000000001</v>
      </c>
      <c r="O11523" s="6">
        <f>Table5[[#This Row],[profit]]/Table5[[#This Row],[net_sales]]</f>
        <v>0.20611207335342627</v>
      </c>
      <c r="P11523" s="3" t="str">
        <f>IF(Table5[[#This Row],[Profit_Percentage]]&lt;=24.5%,"low","high")</f>
        <v>low</v>
      </c>
      <c r="Q11523" s="3" t="str">
        <f>IF(Table5[[#This Row],[Profit_Percentage]]&gt;25%,"high_profit","low_profit")&amp;(IF(Table5[[#This Row],[net_sales]]&gt;1000," high_sales"," low_sales"))</f>
        <v>low_profit high_sales</v>
      </c>
      <c r="R11523" s="3"/>
    </row>
    <row r="11524" spans="1:18" ht="14.25" customHeight="1" x14ac:dyDescent="0.3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Table5[[#This Row],[sales]]-(Table5[[#This Row],[sales]]*Table5[[#This Row],[discount]])</f>
        <v>1858.7639999999999</v>
      </c>
      <c r="O11524" s="6">
        <f>Table5[[#This Row],[profit]]/Table5[[#This Row],[net_sales]]</f>
        <v>0.19495750939871873</v>
      </c>
      <c r="P11524" s="3" t="str">
        <f>IF(Table5[[#This Row],[Profit_Percentage]]&lt;=24.5%,"low","high")</f>
        <v>low</v>
      </c>
      <c r="Q11524" s="3" t="str">
        <f>IF(Table5[[#This Row],[Profit_Percentage]]&gt;25%,"high_profit","low_profit")&amp;(IF(Table5[[#This Row],[net_sales]]&gt;1000," high_sales"," low_sales"))</f>
        <v>low_profit high_sales</v>
      </c>
      <c r="R11524" s="3"/>
    </row>
    <row r="11525" spans="1:18" ht="14.25" customHeight="1" x14ac:dyDescent="0.3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Table5[[#This Row],[sales]]-(Table5[[#This Row],[sales]]*Table5[[#This Row],[discount]])</f>
        <v>2293.1648000000005</v>
      </c>
      <c r="O11525" s="6">
        <f>Table5[[#This Row],[profit]]/Table5[[#This Row],[net_sales]]</f>
        <v>0.45415837535967751</v>
      </c>
      <c r="P11525" s="3" t="str">
        <f>IF(Table5[[#This Row],[Profit_Percentage]]&lt;=24.5%,"low","high")</f>
        <v>high</v>
      </c>
      <c r="Q11525" s="3" t="str">
        <f>IF(Table5[[#This Row],[Profit_Percentage]]&gt;25%,"high_profit","low_profit")&amp;(IF(Table5[[#This Row],[net_sales]]&gt;1000," high_sales"," low_sales"))</f>
        <v>high_profit high_sales</v>
      </c>
      <c r="R11525" s="3"/>
    </row>
    <row r="11526" spans="1:18" ht="14.25" customHeight="1" x14ac:dyDescent="0.3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Table5[[#This Row],[sales]]-(Table5[[#This Row],[sales]]*Table5[[#This Row],[discount]])</f>
        <v>114.6156</v>
      </c>
      <c r="O11526" s="6">
        <f>Table5[[#This Row],[profit]]/Table5[[#This Row],[net_sales]]</f>
        <v>0.37080467231336744</v>
      </c>
      <c r="P11526" s="3" t="str">
        <f>IF(Table5[[#This Row],[Profit_Percentage]]&lt;=24.5%,"low","high")</f>
        <v>high</v>
      </c>
      <c r="Q11526" s="3" t="str">
        <f>IF(Table5[[#This Row],[Profit_Percentage]]&gt;25%,"high_profit","low_profit")&amp;(IF(Table5[[#This Row],[net_sales]]&gt;1000," high_sales"," low_sales"))</f>
        <v>high_profit low_sales</v>
      </c>
      <c r="R11526" s="3"/>
    </row>
    <row r="11527" spans="1:18" ht="14.25" customHeight="1" x14ac:dyDescent="0.3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Table5[[#This Row],[sales]]-(Table5[[#This Row],[sales]]*Table5[[#This Row],[discount]])</f>
        <v>240.94800000000004</v>
      </c>
      <c r="O11527" s="6">
        <f>Table5[[#This Row],[profit]]/Table5[[#This Row],[net_sales]]</f>
        <v>0.32928266679947538</v>
      </c>
      <c r="P11527" s="3" t="str">
        <f>IF(Table5[[#This Row],[Profit_Percentage]]&lt;=24.5%,"low","high")</f>
        <v>high</v>
      </c>
      <c r="Q11527" s="3" t="str">
        <f>IF(Table5[[#This Row],[Profit_Percentage]]&gt;25%,"high_profit","low_profit")&amp;(IF(Table5[[#This Row],[net_sales]]&gt;1000," high_sales"," low_sales"))</f>
        <v>high_profit low_sales</v>
      </c>
      <c r="R11527" s="3"/>
    </row>
    <row r="11528" spans="1:18" ht="14.25" customHeight="1" x14ac:dyDescent="0.3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Table5[[#This Row],[sales]]-(Table5[[#This Row],[sales]]*Table5[[#This Row],[discount]])</f>
        <v>3552.2927999999997</v>
      </c>
      <c r="O11528" s="6">
        <f>Table5[[#This Row],[profit]]/Table5[[#This Row],[net_sales]]</f>
        <v>0.32093075210466887</v>
      </c>
      <c r="P11528" s="3" t="str">
        <f>IF(Table5[[#This Row],[Profit_Percentage]]&lt;=24.5%,"low","high")</f>
        <v>high</v>
      </c>
      <c r="Q11528" s="3" t="str">
        <f>IF(Table5[[#This Row],[Profit_Percentage]]&gt;25%,"high_profit","low_profit")&amp;(IF(Table5[[#This Row],[net_sales]]&gt;1000," high_sales"," low_sales"))</f>
        <v>high_profit high_sales</v>
      </c>
      <c r="R11528" s="3"/>
    </row>
    <row r="11529" spans="1:18" ht="14.25" customHeight="1" x14ac:dyDescent="0.3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Table5[[#This Row],[sales]]-(Table5[[#This Row],[sales]]*Table5[[#This Row],[discount]])</f>
        <v>1241.2759000000001</v>
      </c>
      <c r="O11529" s="6">
        <f>Table5[[#This Row],[profit]]/Table5[[#This Row],[net_sales]]</f>
        <v>0.4630799647362846</v>
      </c>
      <c r="P11529" s="3" t="str">
        <f>IF(Table5[[#This Row],[Profit_Percentage]]&lt;=24.5%,"low","high")</f>
        <v>high</v>
      </c>
      <c r="Q11529" s="3" t="str">
        <f>IF(Table5[[#This Row],[Profit_Percentage]]&gt;25%,"high_profit","low_profit")&amp;(IF(Table5[[#This Row],[net_sales]]&gt;1000," high_sales"," low_sales"))</f>
        <v>high_profit high_sales</v>
      </c>
      <c r="R11529" s="3"/>
    </row>
    <row r="11530" spans="1:18" ht="14.25" customHeight="1" x14ac:dyDescent="0.3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Table5[[#This Row],[sales]]-(Table5[[#This Row],[sales]]*Table5[[#This Row],[discount]])</f>
        <v>4263.8141000000005</v>
      </c>
      <c r="O11530" s="6">
        <f>Table5[[#This Row],[profit]]/Table5[[#This Row],[net_sales]]</f>
        <v>0.3104614715730688</v>
      </c>
      <c r="P11530" s="3" t="str">
        <f>IF(Table5[[#This Row],[Profit_Percentage]]&lt;=24.5%,"low","high")</f>
        <v>high</v>
      </c>
      <c r="Q11530" s="3" t="str">
        <f>IF(Table5[[#This Row],[Profit_Percentage]]&gt;25%,"high_profit","low_profit")&amp;(IF(Table5[[#This Row],[net_sales]]&gt;1000," high_sales"," low_sales"))</f>
        <v>high_profit high_sales</v>
      </c>
      <c r="R11530" s="3"/>
    </row>
    <row r="11531" spans="1:18" ht="14.25" customHeight="1" x14ac:dyDescent="0.3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Table5[[#This Row],[sales]]-(Table5[[#This Row],[sales]]*Table5[[#This Row],[discount]])</f>
        <v>3198.5549999999998</v>
      </c>
      <c r="O11531" s="6">
        <f>Table5[[#This Row],[profit]]/Table5[[#This Row],[net_sales]]</f>
        <v>0.18481783180217318</v>
      </c>
      <c r="P11531" s="3" t="str">
        <f>IF(Table5[[#This Row],[Profit_Percentage]]&lt;=24.5%,"low","high")</f>
        <v>low</v>
      </c>
      <c r="Q11531" s="3" t="str">
        <f>IF(Table5[[#This Row],[Profit_Percentage]]&gt;25%,"high_profit","low_profit")&amp;(IF(Table5[[#This Row],[net_sales]]&gt;1000," high_sales"," low_sales"))</f>
        <v>low_profit high_sales</v>
      </c>
      <c r="R11531" s="3"/>
    </row>
    <row r="11532" spans="1:18" ht="14.25" customHeight="1" x14ac:dyDescent="0.3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Table5[[#This Row],[sales]]-(Table5[[#This Row],[sales]]*Table5[[#This Row],[discount]])</f>
        <v>963.77</v>
      </c>
      <c r="O11532" s="6">
        <f>Table5[[#This Row],[profit]]/Table5[[#This Row],[net_sales]]</f>
        <v>0.18129844257447317</v>
      </c>
      <c r="P11532" s="3" t="str">
        <f>IF(Table5[[#This Row],[Profit_Percentage]]&lt;=24.5%,"low","high")</f>
        <v>low</v>
      </c>
      <c r="Q11532" s="3" t="str">
        <f>IF(Table5[[#This Row],[Profit_Percentage]]&gt;25%,"high_profit","low_profit")&amp;(IF(Table5[[#This Row],[net_sales]]&gt;1000," high_sales"," low_sales"))</f>
        <v>low_profit low_sales</v>
      </c>
      <c r="R11532" s="3"/>
    </row>
    <row r="11533" spans="1:18" ht="14.25" customHeight="1" x14ac:dyDescent="0.3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Table5[[#This Row],[sales]]-(Table5[[#This Row],[sales]]*Table5[[#This Row],[discount]])</f>
        <v>461.5215</v>
      </c>
      <c r="O11533" s="6">
        <f>Table5[[#This Row],[profit]]/Table5[[#This Row],[net_sales]]</f>
        <v>0.34531435696928531</v>
      </c>
      <c r="P11533" s="3" t="str">
        <f>IF(Table5[[#This Row],[Profit_Percentage]]&lt;=24.5%,"low","high")</f>
        <v>high</v>
      </c>
      <c r="Q11533" s="3" t="str">
        <f>IF(Table5[[#This Row],[Profit_Percentage]]&gt;25%,"high_profit","low_profit")&amp;(IF(Table5[[#This Row],[net_sales]]&gt;1000," high_sales"," low_sales"))</f>
        <v>high_profit low_sales</v>
      </c>
      <c r="R11533" s="3"/>
    </row>
    <row r="11534" spans="1:18" ht="14.25" customHeight="1" x14ac:dyDescent="0.3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Table5[[#This Row],[sales]]-(Table5[[#This Row],[sales]]*Table5[[#This Row],[discount]])</f>
        <v>3571.8462</v>
      </c>
      <c r="O11534" s="6">
        <f>Table5[[#This Row],[profit]]/Table5[[#This Row],[net_sales]]</f>
        <v>0.23186888617992568</v>
      </c>
      <c r="P11534" s="3" t="str">
        <f>IF(Table5[[#This Row],[Profit_Percentage]]&lt;=24.5%,"low","high")</f>
        <v>low</v>
      </c>
      <c r="Q11534" s="3" t="str">
        <f>IF(Table5[[#This Row],[Profit_Percentage]]&gt;25%,"high_profit","low_profit")&amp;(IF(Table5[[#This Row],[net_sales]]&gt;1000," high_sales"," low_sales"))</f>
        <v>low_profit high_sales</v>
      </c>
      <c r="R11534" s="3"/>
    </row>
    <row r="11535" spans="1:18" ht="14.25" customHeight="1" x14ac:dyDescent="0.3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Table5[[#This Row],[sales]]-(Table5[[#This Row],[sales]]*Table5[[#This Row],[discount]])</f>
        <v>1926.6195000000002</v>
      </c>
      <c r="O11535" s="6">
        <f>Table5[[#This Row],[profit]]/Table5[[#This Row],[net_sales]]</f>
        <v>0.37697635677413205</v>
      </c>
      <c r="P11535" s="3" t="str">
        <f>IF(Table5[[#This Row],[Profit_Percentage]]&lt;=24.5%,"low","high")</f>
        <v>high</v>
      </c>
      <c r="Q11535" s="3" t="str">
        <f>IF(Table5[[#This Row],[Profit_Percentage]]&gt;25%,"high_profit","low_profit")&amp;(IF(Table5[[#This Row],[net_sales]]&gt;1000," high_sales"," low_sales"))</f>
        <v>high_profit high_sales</v>
      </c>
      <c r="R11535" s="3"/>
    </row>
    <row r="11536" spans="1:18" ht="14.25" customHeight="1" x14ac:dyDescent="0.3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Table5[[#This Row],[sales]]-(Table5[[#This Row],[sales]]*Table5[[#This Row],[discount]])</f>
        <v>813.18899999999996</v>
      </c>
      <c r="O11536" s="6">
        <f>Table5[[#This Row],[profit]]/Table5[[#This Row],[net_sales]]</f>
        <v>0.30102473102808819</v>
      </c>
      <c r="P11536" s="3" t="str">
        <f>IF(Table5[[#This Row],[Profit_Percentage]]&lt;=24.5%,"low","high")</f>
        <v>high</v>
      </c>
      <c r="Q11536" s="3" t="str">
        <f>IF(Table5[[#This Row],[Profit_Percentage]]&gt;25%,"high_profit","low_profit")&amp;(IF(Table5[[#This Row],[net_sales]]&gt;1000," high_sales"," low_sales"))</f>
        <v>high_profit low_sales</v>
      </c>
      <c r="R11536" s="3"/>
    </row>
    <row r="11537" spans="1:18" ht="14.25" customHeight="1" x14ac:dyDescent="0.3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Table5[[#This Row],[sales]]-(Table5[[#This Row],[sales]]*Table5[[#This Row],[discount]])</f>
        <v>2752.08</v>
      </c>
      <c r="O11537" s="6">
        <f>Table5[[#This Row],[profit]]/Table5[[#This Row],[net_sales]]</f>
        <v>0.14868753815296068</v>
      </c>
      <c r="P11537" s="3" t="str">
        <f>IF(Table5[[#This Row],[Profit_Percentage]]&lt;=24.5%,"low","high")</f>
        <v>low</v>
      </c>
      <c r="Q11537" s="3" t="str">
        <f>IF(Table5[[#This Row],[Profit_Percentage]]&gt;25%,"high_profit","low_profit")&amp;(IF(Table5[[#This Row],[net_sales]]&gt;1000," high_sales"," low_sales"))</f>
        <v>low_profit high_sales</v>
      </c>
      <c r="R11537" s="3"/>
    </row>
    <row r="11538" spans="1:18" ht="14.25" customHeight="1" x14ac:dyDescent="0.3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Table5[[#This Row],[sales]]-(Table5[[#This Row],[sales]]*Table5[[#This Row],[discount]])</f>
        <v>429.81119999999999</v>
      </c>
      <c r="O11538" s="6">
        <f>Table5[[#This Row],[profit]]/Table5[[#This Row],[net_sales]]</f>
        <v>9.692627832871735E-2</v>
      </c>
      <c r="P11538" s="3" t="str">
        <f>IF(Table5[[#This Row],[Profit_Percentage]]&lt;=24.5%,"low","high")</f>
        <v>low</v>
      </c>
      <c r="Q11538" s="3" t="str">
        <f>IF(Table5[[#This Row],[Profit_Percentage]]&gt;25%,"high_profit","low_profit")&amp;(IF(Table5[[#This Row],[net_sales]]&gt;1000," high_sales"," low_sales"))</f>
        <v>low_profit low_sales</v>
      </c>
      <c r="R11538" s="3"/>
    </row>
    <row r="11539" spans="1:18" ht="14.25" customHeight="1" x14ac:dyDescent="0.3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Table5[[#This Row],[sales]]-(Table5[[#This Row],[sales]]*Table5[[#This Row],[discount]])</f>
        <v>3439.1702</v>
      </c>
      <c r="O11539" s="6">
        <f>Table5[[#This Row],[profit]]/Table5[[#This Row],[net_sales]]</f>
        <v>0.24503585196219715</v>
      </c>
      <c r="P11539" s="3" t="str">
        <f>IF(Table5[[#This Row],[Profit_Percentage]]&lt;=24.5%,"low","high")</f>
        <v>high</v>
      </c>
      <c r="Q11539" s="3" t="str">
        <f>IF(Table5[[#This Row],[Profit_Percentage]]&gt;25%,"high_profit","low_profit")&amp;(IF(Table5[[#This Row],[net_sales]]&gt;1000," high_sales"," low_sales"))</f>
        <v>low_profit high_sales</v>
      </c>
      <c r="R11539" s="3"/>
    </row>
    <row r="11540" spans="1:18" ht="14.25" customHeight="1" x14ac:dyDescent="0.3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Table5[[#This Row],[sales]]-(Table5[[#This Row],[sales]]*Table5[[#This Row],[discount]])</f>
        <v>357.50219999999996</v>
      </c>
      <c r="O11540" s="6">
        <f>Table5[[#This Row],[profit]]/Table5[[#This Row],[net_sales]]</f>
        <v>0.3321937599265124</v>
      </c>
      <c r="P11540" s="3" t="str">
        <f>IF(Table5[[#This Row],[Profit_Percentage]]&lt;=24.5%,"low","high")</f>
        <v>high</v>
      </c>
      <c r="Q11540" s="3" t="str">
        <f>IF(Table5[[#This Row],[Profit_Percentage]]&gt;25%,"high_profit","low_profit")&amp;(IF(Table5[[#This Row],[net_sales]]&gt;1000," high_sales"," low_sales"))</f>
        <v>high_profit low_sales</v>
      </c>
      <c r="R11540" s="3"/>
    </row>
    <row r="11541" spans="1:18" ht="14.25" customHeight="1" x14ac:dyDescent="0.3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Table5[[#This Row],[sales]]-(Table5[[#This Row],[sales]]*Table5[[#This Row],[discount]])</f>
        <v>1043.6005</v>
      </c>
      <c r="O11541" s="6">
        <f>Table5[[#This Row],[profit]]/Table5[[#This Row],[net_sales]]</f>
        <v>0.21309878636508892</v>
      </c>
      <c r="P11541" s="3" t="str">
        <f>IF(Table5[[#This Row],[Profit_Percentage]]&lt;=24.5%,"low","high")</f>
        <v>low</v>
      </c>
      <c r="Q11541" s="3" t="str">
        <f>IF(Table5[[#This Row],[Profit_Percentage]]&gt;25%,"high_profit","low_profit")&amp;(IF(Table5[[#This Row],[net_sales]]&gt;1000," high_sales"," low_sales"))</f>
        <v>low_profit high_sales</v>
      </c>
      <c r="R11541" s="3"/>
    </row>
    <row r="11542" spans="1:18" ht="14.25" customHeight="1" x14ac:dyDescent="0.3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Table5[[#This Row],[sales]]-(Table5[[#This Row],[sales]]*Table5[[#This Row],[discount]])</f>
        <v>498.6891</v>
      </c>
      <c r="O11542" s="6">
        <f>Table5[[#This Row],[profit]]/Table5[[#This Row],[net_sales]]</f>
        <v>0.23828473491800803</v>
      </c>
      <c r="P11542" s="3" t="str">
        <f>IF(Table5[[#This Row],[Profit_Percentage]]&lt;=24.5%,"low","high")</f>
        <v>low</v>
      </c>
      <c r="Q11542" s="3" t="str">
        <f>IF(Table5[[#This Row],[Profit_Percentage]]&gt;25%,"high_profit","low_profit")&amp;(IF(Table5[[#This Row],[net_sales]]&gt;1000," high_sales"," low_sales"))</f>
        <v>low_profit low_sales</v>
      </c>
      <c r="R11542" s="3"/>
    </row>
    <row r="11543" spans="1:18" ht="14.25" customHeight="1" x14ac:dyDescent="0.3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Table5[[#This Row],[sales]]-(Table5[[#This Row],[sales]]*Table5[[#This Row],[discount]])</f>
        <v>395.56399999999996</v>
      </c>
      <c r="O11543" s="6">
        <f>Table5[[#This Row],[profit]]/Table5[[#This Row],[net_sales]]</f>
        <v>0.36611016169317734</v>
      </c>
      <c r="P11543" s="3" t="str">
        <f>IF(Table5[[#This Row],[Profit_Percentage]]&lt;=24.5%,"low","high")</f>
        <v>high</v>
      </c>
      <c r="Q11543" s="3" t="str">
        <f>IF(Table5[[#This Row],[Profit_Percentage]]&gt;25%,"high_profit","low_profit")&amp;(IF(Table5[[#This Row],[net_sales]]&gt;1000," high_sales"," low_sales"))</f>
        <v>high_profit low_sales</v>
      </c>
      <c r="R11543" s="3"/>
    </row>
    <row r="11544" spans="1:18" ht="14.25" customHeight="1" x14ac:dyDescent="0.3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Table5[[#This Row],[sales]]-(Table5[[#This Row],[sales]]*Table5[[#This Row],[discount]])</f>
        <v>2613.4542000000001</v>
      </c>
      <c r="O11544" s="6">
        <f>Table5[[#This Row],[profit]]/Table5[[#This Row],[net_sales]]</f>
        <v>0.16427301461797186</v>
      </c>
      <c r="P11544" s="3" t="str">
        <f>IF(Table5[[#This Row],[Profit_Percentage]]&lt;=24.5%,"low","high")</f>
        <v>low</v>
      </c>
      <c r="Q11544" s="3" t="str">
        <f>IF(Table5[[#This Row],[Profit_Percentage]]&gt;25%,"high_profit","low_profit")&amp;(IF(Table5[[#This Row],[net_sales]]&gt;1000," high_sales"," low_sales"))</f>
        <v>low_profit high_sales</v>
      </c>
      <c r="R11544" s="3"/>
    </row>
    <row r="11545" spans="1:18" ht="14.25" customHeight="1" x14ac:dyDescent="0.3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Table5[[#This Row],[sales]]-(Table5[[#This Row],[sales]]*Table5[[#This Row],[discount]])</f>
        <v>2218.4</v>
      </c>
      <c r="O11545" s="6">
        <f>Table5[[#This Row],[profit]]/Table5[[#This Row],[net_sales]]</f>
        <v>0.27442300757302557</v>
      </c>
      <c r="P11545" s="3" t="str">
        <f>IF(Table5[[#This Row],[Profit_Percentage]]&lt;=24.5%,"low","high")</f>
        <v>high</v>
      </c>
      <c r="Q11545" s="3" t="str">
        <f>IF(Table5[[#This Row],[Profit_Percentage]]&gt;25%,"high_profit","low_profit")&amp;(IF(Table5[[#This Row],[net_sales]]&gt;1000," high_sales"," low_sales"))</f>
        <v>high_profit high_sales</v>
      </c>
      <c r="R11545" s="3"/>
    </row>
    <row r="11546" spans="1:18" ht="14.25" customHeight="1" x14ac:dyDescent="0.3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Table5[[#This Row],[sales]]-(Table5[[#This Row],[sales]]*Table5[[#This Row],[discount]])</f>
        <v>3448.2972</v>
      </c>
      <c r="O11546" s="6">
        <f>Table5[[#This Row],[profit]]/Table5[[#This Row],[net_sales]]</f>
        <v>0.2398923155463514</v>
      </c>
      <c r="P11546" s="3" t="str">
        <f>IF(Table5[[#This Row],[Profit_Percentage]]&lt;=24.5%,"low","high")</f>
        <v>low</v>
      </c>
      <c r="Q11546" s="3" t="str">
        <f>IF(Table5[[#This Row],[Profit_Percentage]]&gt;25%,"high_profit","low_profit")&amp;(IF(Table5[[#This Row],[net_sales]]&gt;1000," high_sales"," low_sales"))</f>
        <v>low_profit high_sales</v>
      </c>
      <c r="R11546" s="3"/>
    </row>
    <row r="11547" spans="1:18" ht="14.25" customHeight="1" x14ac:dyDescent="0.3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Table5[[#This Row],[sales]]-(Table5[[#This Row],[sales]]*Table5[[#This Row],[discount]])</f>
        <v>3155.1930000000002</v>
      </c>
      <c r="O11547" s="6">
        <f>Table5[[#This Row],[profit]]/Table5[[#This Row],[net_sales]]</f>
        <v>0.22674682658081452</v>
      </c>
      <c r="P11547" s="3" t="str">
        <f>IF(Table5[[#This Row],[Profit_Percentage]]&lt;=24.5%,"low","high")</f>
        <v>low</v>
      </c>
      <c r="Q11547" s="3" t="str">
        <f>IF(Table5[[#This Row],[Profit_Percentage]]&gt;25%,"high_profit","low_profit")&amp;(IF(Table5[[#This Row],[net_sales]]&gt;1000," high_sales"," low_sales"))</f>
        <v>low_profit high_sales</v>
      </c>
      <c r="R11547" s="3"/>
    </row>
    <row r="11548" spans="1:18" ht="14.25" customHeight="1" x14ac:dyDescent="0.3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Table5[[#This Row],[sales]]-(Table5[[#This Row],[sales]]*Table5[[#This Row],[discount]])</f>
        <v>1523.6909999999998</v>
      </c>
      <c r="O11548" s="6">
        <f>Table5[[#This Row],[profit]]/Table5[[#This Row],[net_sales]]</f>
        <v>0.21151270172233086</v>
      </c>
      <c r="P11548" s="3" t="str">
        <f>IF(Table5[[#This Row],[Profit_Percentage]]&lt;=24.5%,"low","high")</f>
        <v>low</v>
      </c>
      <c r="Q11548" s="3" t="str">
        <f>IF(Table5[[#This Row],[Profit_Percentage]]&gt;25%,"high_profit","low_profit")&amp;(IF(Table5[[#This Row],[net_sales]]&gt;1000," high_sales"," low_sales"))</f>
        <v>low_profit high_sales</v>
      </c>
      <c r="R11548" s="3"/>
    </row>
    <row r="11549" spans="1:18" ht="14.25" customHeight="1" x14ac:dyDescent="0.3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Table5[[#This Row],[sales]]-(Table5[[#This Row],[sales]]*Table5[[#This Row],[discount]])</f>
        <v>2660.8674000000001</v>
      </c>
      <c r="O11549" s="6">
        <f>Table5[[#This Row],[profit]]/Table5[[#This Row],[net_sales]]</f>
        <v>0.12059601316472966</v>
      </c>
      <c r="P11549" s="3" t="str">
        <f>IF(Table5[[#This Row],[Profit_Percentage]]&lt;=24.5%,"low","high")</f>
        <v>low</v>
      </c>
      <c r="Q11549" s="3" t="str">
        <f>IF(Table5[[#This Row],[Profit_Percentage]]&gt;25%,"high_profit","low_profit")&amp;(IF(Table5[[#This Row],[net_sales]]&gt;1000," high_sales"," low_sales"))</f>
        <v>low_profit high_sales</v>
      </c>
      <c r="R11549" s="3"/>
    </row>
    <row r="11550" spans="1:18" ht="14.25" customHeight="1" x14ac:dyDescent="0.3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Table5[[#This Row],[sales]]-(Table5[[#This Row],[sales]]*Table5[[#This Row],[discount]])</f>
        <v>3762.8955000000001</v>
      </c>
      <c r="O11550" s="6">
        <f>Table5[[#This Row],[profit]]/Table5[[#This Row],[net_sales]]</f>
        <v>0.27208037002356295</v>
      </c>
      <c r="P11550" s="3" t="str">
        <f>IF(Table5[[#This Row],[Profit_Percentage]]&lt;=24.5%,"low","high")</f>
        <v>high</v>
      </c>
      <c r="Q11550" s="3" t="str">
        <f>IF(Table5[[#This Row],[Profit_Percentage]]&gt;25%,"high_profit","low_profit")&amp;(IF(Table5[[#This Row],[net_sales]]&gt;1000," high_sales"," low_sales"))</f>
        <v>high_profit high_sales</v>
      </c>
      <c r="R11550" s="3"/>
    </row>
    <row r="11551" spans="1:18" ht="14.25" customHeight="1" x14ac:dyDescent="0.3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Table5[[#This Row],[sales]]-(Table5[[#This Row],[sales]]*Table5[[#This Row],[discount]])</f>
        <v>1899.1735000000001</v>
      </c>
      <c r="O11551" s="6">
        <f>Table5[[#This Row],[profit]]/Table5[[#This Row],[net_sales]]</f>
        <v>0.15475152744075249</v>
      </c>
      <c r="P11551" s="3" t="str">
        <f>IF(Table5[[#This Row],[Profit_Percentage]]&lt;=24.5%,"low","high")</f>
        <v>low</v>
      </c>
      <c r="Q11551" s="3" t="str">
        <f>IF(Table5[[#This Row],[Profit_Percentage]]&gt;25%,"high_profit","low_profit")&amp;(IF(Table5[[#This Row],[net_sales]]&gt;1000," high_sales"," low_sales"))</f>
        <v>low_profit high_sales</v>
      </c>
      <c r="R11551" s="3"/>
    </row>
    <row r="11552" spans="1:18" ht="14.25" customHeight="1" x14ac:dyDescent="0.3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Table5[[#This Row],[sales]]-(Table5[[#This Row],[sales]]*Table5[[#This Row],[discount]])</f>
        <v>1015.9528</v>
      </c>
      <c r="O11552" s="6">
        <f>Table5[[#This Row],[profit]]/Table5[[#This Row],[net_sales]]</f>
        <v>0.21654549305833892</v>
      </c>
      <c r="P11552" s="3" t="str">
        <f>IF(Table5[[#This Row],[Profit_Percentage]]&lt;=24.5%,"low","high")</f>
        <v>low</v>
      </c>
      <c r="Q11552" s="3" t="str">
        <f>IF(Table5[[#This Row],[Profit_Percentage]]&gt;25%,"high_profit","low_profit")&amp;(IF(Table5[[#This Row],[net_sales]]&gt;1000," high_sales"," low_sales"))</f>
        <v>low_profit high_sales</v>
      </c>
      <c r="R11552" s="3"/>
    </row>
    <row r="11553" spans="1:18" ht="14.25" customHeight="1" x14ac:dyDescent="0.3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Table5[[#This Row],[sales]]-(Table5[[#This Row],[sales]]*Table5[[#This Row],[discount]])</f>
        <v>2406.6405999999997</v>
      </c>
      <c r="O11553" s="6">
        <f>Table5[[#This Row],[profit]]/Table5[[#This Row],[net_sales]]</f>
        <v>0.19921129893678352</v>
      </c>
      <c r="P11553" s="3" t="str">
        <f>IF(Table5[[#This Row],[Profit_Percentage]]&lt;=24.5%,"low","high")</f>
        <v>low</v>
      </c>
      <c r="Q11553" s="3" t="str">
        <f>IF(Table5[[#This Row],[Profit_Percentage]]&gt;25%,"high_profit","low_profit")&amp;(IF(Table5[[#This Row],[net_sales]]&gt;1000," high_sales"," low_sales"))</f>
        <v>low_profit high_sales</v>
      </c>
      <c r="R11553" s="3"/>
    </row>
    <row r="11554" spans="1:18" ht="14.25" customHeight="1" x14ac:dyDescent="0.3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Table5[[#This Row],[sales]]-(Table5[[#This Row],[sales]]*Table5[[#This Row],[discount]])</f>
        <v>1463.5236</v>
      </c>
      <c r="O11554" s="6">
        <f>Table5[[#This Row],[profit]]/Table5[[#This Row],[net_sales]]</f>
        <v>0.1776329401179455</v>
      </c>
      <c r="P11554" s="3" t="str">
        <f>IF(Table5[[#This Row],[Profit_Percentage]]&lt;=24.5%,"low","high")</f>
        <v>low</v>
      </c>
      <c r="Q11554" s="3" t="str">
        <f>IF(Table5[[#This Row],[Profit_Percentage]]&gt;25%,"high_profit","low_profit")&amp;(IF(Table5[[#This Row],[net_sales]]&gt;1000," high_sales"," low_sales"))</f>
        <v>low_profit high_sales</v>
      </c>
      <c r="R11554" s="3"/>
    </row>
    <row r="11555" spans="1:18" ht="14.25" customHeight="1" x14ac:dyDescent="0.3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Table5[[#This Row],[sales]]-(Table5[[#This Row],[sales]]*Table5[[#This Row],[discount]])</f>
        <v>981.85900000000015</v>
      </c>
      <c r="O11555" s="6">
        <f>Table5[[#This Row],[profit]]/Table5[[#This Row],[net_sales]]</f>
        <v>0.30346516149467484</v>
      </c>
      <c r="P11555" s="3" t="str">
        <f>IF(Table5[[#This Row],[Profit_Percentage]]&lt;=24.5%,"low","high")</f>
        <v>high</v>
      </c>
      <c r="Q11555" s="3" t="str">
        <f>IF(Table5[[#This Row],[Profit_Percentage]]&gt;25%,"high_profit","low_profit")&amp;(IF(Table5[[#This Row],[net_sales]]&gt;1000," high_sales"," low_sales"))</f>
        <v>high_profit low_sales</v>
      </c>
      <c r="R11555" s="3"/>
    </row>
    <row r="11556" spans="1:18" ht="14.25" customHeight="1" x14ac:dyDescent="0.3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Table5[[#This Row],[sales]]-(Table5[[#This Row],[sales]]*Table5[[#This Row],[discount]])</f>
        <v>2702.1365999999998</v>
      </c>
      <c r="O11556" s="6">
        <f>Table5[[#This Row],[profit]]/Table5[[#This Row],[net_sales]]</f>
        <v>0.25878780517609656</v>
      </c>
      <c r="P11556" s="3" t="str">
        <f>IF(Table5[[#This Row],[Profit_Percentage]]&lt;=24.5%,"low","high")</f>
        <v>high</v>
      </c>
      <c r="Q11556" s="3" t="str">
        <f>IF(Table5[[#This Row],[Profit_Percentage]]&gt;25%,"high_profit","low_profit")&amp;(IF(Table5[[#This Row],[net_sales]]&gt;1000," high_sales"," low_sales"))</f>
        <v>high_profit high_sales</v>
      </c>
      <c r="R11556" s="3"/>
    </row>
    <row r="11557" spans="1:18" ht="14.25" customHeight="1" x14ac:dyDescent="0.3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Table5[[#This Row],[sales]]-(Table5[[#This Row],[sales]]*Table5[[#This Row],[discount]])</f>
        <v>4465.1000000000004</v>
      </c>
      <c r="O11557" s="6">
        <f>Table5[[#This Row],[profit]]/Table5[[#This Row],[net_sales]]</f>
        <v>0.12471613177756376</v>
      </c>
      <c r="P11557" s="3" t="str">
        <f>IF(Table5[[#This Row],[Profit_Percentage]]&lt;=24.5%,"low","high")</f>
        <v>low</v>
      </c>
      <c r="Q11557" s="3" t="str">
        <f>IF(Table5[[#This Row],[Profit_Percentage]]&gt;25%,"high_profit","low_profit")&amp;(IF(Table5[[#This Row],[net_sales]]&gt;1000," high_sales"," low_sales"))</f>
        <v>low_profit high_sales</v>
      </c>
      <c r="R11557" s="3"/>
    </row>
    <row r="11558" spans="1:18" ht="14.25" customHeight="1" x14ac:dyDescent="0.3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Table5[[#This Row],[sales]]-(Table5[[#This Row],[sales]]*Table5[[#This Row],[discount]])</f>
        <v>2074.6934999999999</v>
      </c>
      <c r="O11558" s="6">
        <f>Table5[[#This Row],[profit]]/Table5[[#This Row],[net_sales]]</f>
        <v>0.35728169004240867</v>
      </c>
      <c r="P11558" s="3" t="str">
        <f>IF(Table5[[#This Row],[Profit_Percentage]]&lt;=24.5%,"low","high")</f>
        <v>high</v>
      </c>
      <c r="Q11558" s="3" t="str">
        <f>IF(Table5[[#This Row],[Profit_Percentage]]&gt;25%,"high_profit","low_profit")&amp;(IF(Table5[[#This Row],[net_sales]]&gt;1000," high_sales"," low_sales"))</f>
        <v>high_profit high_sales</v>
      </c>
      <c r="R11558" s="3"/>
    </row>
    <row r="11559" spans="1:18" ht="14.25" customHeight="1" x14ac:dyDescent="0.3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Table5[[#This Row],[sales]]-(Table5[[#This Row],[sales]]*Table5[[#This Row],[discount]])</f>
        <v>3764.1024000000002</v>
      </c>
      <c r="O11559" s="6">
        <f>Table5[[#This Row],[profit]]/Table5[[#This Row],[net_sales]]</f>
        <v>0.30904047668841311</v>
      </c>
      <c r="P11559" s="3" t="str">
        <f>IF(Table5[[#This Row],[Profit_Percentage]]&lt;=24.5%,"low","high")</f>
        <v>high</v>
      </c>
      <c r="Q11559" s="3" t="str">
        <f>IF(Table5[[#This Row],[Profit_Percentage]]&gt;25%,"high_profit","low_profit")&amp;(IF(Table5[[#This Row],[net_sales]]&gt;1000," high_sales"," low_sales"))</f>
        <v>high_profit high_sales</v>
      </c>
      <c r="R11559" s="3"/>
    </row>
    <row r="11560" spans="1:18" ht="14.25" customHeight="1" x14ac:dyDescent="0.3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Table5[[#This Row],[sales]]-(Table5[[#This Row],[sales]]*Table5[[#This Row],[discount]])</f>
        <v>640.5462</v>
      </c>
      <c r="O11560" s="6">
        <f>Table5[[#This Row],[profit]]/Table5[[#This Row],[net_sales]]</f>
        <v>0.10826697590275298</v>
      </c>
      <c r="P11560" s="3" t="str">
        <f>IF(Table5[[#This Row],[Profit_Percentage]]&lt;=24.5%,"low","high")</f>
        <v>low</v>
      </c>
      <c r="Q11560" s="3" t="str">
        <f>IF(Table5[[#This Row],[Profit_Percentage]]&gt;25%,"high_profit","low_profit")&amp;(IF(Table5[[#This Row],[net_sales]]&gt;1000," high_sales"," low_sales"))</f>
        <v>low_profit low_sales</v>
      </c>
      <c r="R11560" s="3"/>
    </row>
    <row r="11561" spans="1:18" ht="14.25" customHeight="1" x14ac:dyDescent="0.3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Table5[[#This Row],[sales]]-(Table5[[#This Row],[sales]]*Table5[[#This Row],[discount]])</f>
        <v>1837.0769999999998</v>
      </c>
      <c r="O11561" s="6">
        <f>Table5[[#This Row],[profit]]/Table5[[#This Row],[net_sales]]</f>
        <v>0.33137968631690456</v>
      </c>
      <c r="P11561" s="3" t="str">
        <f>IF(Table5[[#This Row],[Profit_Percentage]]&lt;=24.5%,"low","high")</f>
        <v>high</v>
      </c>
      <c r="Q11561" s="3" t="str">
        <f>IF(Table5[[#This Row],[Profit_Percentage]]&gt;25%,"high_profit","low_profit")&amp;(IF(Table5[[#This Row],[net_sales]]&gt;1000," high_sales"," low_sales"))</f>
        <v>high_profit high_sales</v>
      </c>
      <c r="R11561" s="3"/>
    </row>
    <row r="11562" spans="1:18" ht="14.25" customHeight="1" x14ac:dyDescent="0.3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Table5[[#This Row],[sales]]-(Table5[[#This Row],[sales]]*Table5[[#This Row],[discount]])</f>
        <v>3153.0324000000001</v>
      </c>
      <c r="O11562" s="6">
        <f>Table5[[#This Row],[profit]]/Table5[[#This Row],[net_sales]]</f>
        <v>0.27722201649434369</v>
      </c>
      <c r="P11562" s="3" t="str">
        <f>IF(Table5[[#This Row],[Profit_Percentage]]&lt;=24.5%,"low","high")</f>
        <v>high</v>
      </c>
      <c r="Q11562" s="3" t="str">
        <f>IF(Table5[[#This Row],[Profit_Percentage]]&gt;25%,"high_profit","low_profit")&amp;(IF(Table5[[#This Row],[net_sales]]&gt;1000," high_sales"," low_sales"))</f>
        <v>high_profit high_sales</v>
      </c>
      <c r="R11562" s="3"/>
    </row>
    <row r="11563" spans="1:18" ht="14.25" customHeight="1" x14ac:dyDescent="0.3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Table5[[#This Row],[sales]]-(Table5[[#This Row],[sales]]*Table5[[#This Row],[discount]])</f>
        <v>1327.2525000000001</v>
      </c>
      <c r="O11563" s="6">
        <f>Table5[[#This Row],[profit]]/Table5[[#This Row],[net_sales]]</f>
        <v>0.54308430385326067</v>
      </c>
      <c r="P11563" s="3" t="str">
        <f>IF(Table5[[#This Row],[Profit_Percentage]]&lt;=24.5%,"low","high")</f>
        <v>high</v>
      </c>
      <c r="Q11563" s="3" t="str">
        <f>IF(Table5[[#This Row],[Profit_Percentage]]&gt;25%,"high_profit","low_profit")&amp;(IF(Table5[[#This Row],[net_sales]]&gt;1000," high_sales"," low_sales"))</f>
        <v>high_profit high_sales</v>
      </c>
      <c r="R11563" s="3"/>
    </row>
    <row r="11564" spans="1:18" ht="14.25" customHeight="1" x14ac:dyDescent="0.3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Table5[[#This Row],[sales]]-(Table5[[#This Row],[sales]]*Table5[[#This Row],[discount]])</f>
        <v>349.80920000000003</v>
      </c>
      <c r="O11564" s="6">
        <f>Table5[[#This Row],[profit]]/Table5[[#This Row],[net_sales]]</f>
        <v>0.48672247613842051</v>
      </c>
      <c r="P11564" s="3" t="str">
        <f>IF(Table5[[#This Row],[Profit_Percentage]]&lt;=24.5%,"low","high")</f>
        <v>high</v>
      </c>
      <c r="Q11564" s="3" t="str">
        <f>IF(Table5[[#This Row],[Profit_Percentage]]&gt;25%,"high_profit","low_profit")&amp;(IF(Table5[[#This Row],[net_sales]]&gt;1000," high_sales"," low_sales"))</f>
        <v>high_profit low_sales</v>
      </c>
      <c r="R11564" s="3"/>
    </row>
    <row r="11565" spans="1:18" ht="14.25" customHeight="1" x14ac:dyDescent="0.3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Table5[[#This Row],[sales]]-(Table5[[#This Row],[sales]]*Table5[[#This Row],[discount]])</f>
        <v>3068.5847000000003</v>
      </c>
      <c r="O11565" s="6">
        <f>Table5[[#This Row],[profit]]/Table5[[#This Row],[net_sales]]</f>
        <v>0.32906049489199368</v>
      </c>
      <c r="P11565" s="3" t="str">
        <f>IF(Table5[[#This Row],[Profit_Percentage]]&lt;=24.5%,"low","high")</f>
        <v>high</v>
      </c>
      <c r="Q11565" s="3" t="str">
        <f>IF(Table5[[#This Row],[Profit_Percentage]]&gt;25%,"high_profit","low_profit")&amp;(IF(Table5[[#This Row],[net_sales]]&gt;1000," high_sales"," low_sales"))</f>
        <v>high_profit high_sales</v>
      </c>
      <c r="R11565" s="3"/>
    </row>
    <row r="11566" spans="1:18" ht="14.25" customHeight="1" x14ac:dyDescent="0.3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Table5[[#This Row],[sales]]-(Table5[[#This Row],[sales]]*Table5[[#This Row],[discount]])</f>
        <v>3916.6763999999994</v>
      </c>
      <c r="O11566" s="6">
        <f>Table5[[#This Row],[profit]]/Table5[[#This Row],[net_sales]]</f>
        <v>0.14957579850099439</v>
      </c>
      <c r="P11566" s="3" t="str">
        <f>IF(Table5[[#This Row],[Profit_Percentage]]&lt;=24.5%,"low","high")</f>
        <v>low</v>
      </c>
      <c r="Q11566" s="3" t="str">
        <f>IF(Table5[[#This Row],[Profit_Percentage]]&gt;25%,"high_profit","low_profit")&amp;(IF(Table5[[#This Row],[net_sales]]&gt;1000," high_sales"," low_sales"))</f>
        <v>low_profit high_sales</v>
      </c>
      <c r="R11566" s="3"/>
    </row>
    <row r="11567" spans="1:18" ht="14.25" customHeight="1" x14ac:dyDescent="0.3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Table5[[#This Row],[sales]]-(Table5[[#This Row],[sales]]*Table5[[#This Row],[discount]])</f>
        <v>3019.8534</v>
      </c>
      <c r="O11567" s="6">
        <f>Table5[[#This Row],[profit]]/Table5[[#This Row],[net_sales]]</f>
        <v>0.27418218381064458</v>
      </c>
      <c r="P11567" s="3" t="str">
        <f>IF(Table5[[#This Row],[Profit_Percentage]]&lt;=24.5%,"low","high")</f>
        <v>high</v>
      </c>
      <c r="Q11567" s="3" t="str">
        <f>IF(Table5[[#This Row],[Profit_Percentage]]&gt;25%,"high_profit","low_profit")&amp;(IF(Table5[[#This Row],[net_sales]]&gt;1000," high_sales"," low_sales"))</f>
        <v>high_profit high_sales</v>
      </c>
      <c r="R11567" s="3"/>
    </row>
    <row r="11568" spans="1:18" ht="14.25" customHeight="1" x14ac:dyDescent="0.3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Table5[[#This Row],[sales]]-(Table5[[#This Row],[sales]]*Table5[[#This Row],[discount]])</f>
        <v>538.75620000000004</v>
      </c>
      <c r="O11568" s="6">
        <f>Table5[[#This Row],[profit]]/Table5[[#This Row],[net_sales]]</f>
        <v>0.34965722900265461</v>
      </c>
      <c r="P11568" s="3" t="str">
        <f>IF(Table5[[#This Row],[Profit_Percentage]]&lt;=24.5%,"low","high")</f>
        <v>high</v>
      </c>
      <c r="Q11568" s="3" t="str">
        <f>IF(Table5[[#This Row],[Profit_Percentage]]&gt;25%,"high_profit","low_profit")&amp;(IF(Table5[[#This Row],[net_sales]]&gt;1000," high_sales"," low_sales"))</f>
        <v>high_profit low_sales</v>
      </c>
      <c r="R11568" s="3"/>
    </row>
    <row r="11569" spans="1:18" ht="14.25" customHeight="1" x14ac:dyDescent="0.3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Table5[[#This Row],[sales]]-(Table5[[#This Row],[sales]]*Table5[[#This Row],[discount]])</f>
        <v>358.28870000000001</v>
      </c>
      <c r="O11569" s="6">
        <f>Table5[[#This Row],[profit]]/Table5[[#This Row],[net_sales]]</f>
        <v>0.20313227852287835</v>
      </c>
      <c r="P11569" s="3" t="str">
        <f>IF(Table5[[#This Row],[Profit_Percentage]]&lt;=24.5%,"low","high")</f>
        <v>low</v>
      </c>
      <c r="Q11569" s="3" t="str">
        <f>IF(Table5[[#This Row],[Profit_Percentage]]&gt;25%,"high_profit","low_profit")&amp;(IF(Table5[[#This Row],[net_sales]]&gt;1000," high_sales"," low_sales"))</f>
        <v>low_profit low_sales</v>
      </c>
      <c r="R11569" s="3"/>
    </row>
    <row r="11570" spans="1:18" ht="14.25" customHeight="1" x14ac:dyDescent="0.3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Table5[[#This Row],[sales]]-(Table5[[#This Row],[sales]]*Table5[[#This Row],[discount]])</f>
        <v>1577.86</v>
      </c>
      <c r="O11570" s="6">
        <f>Table5[[#This Row],[profit]]/Table5[[#This Row],[net_sales]]</f>
        <v>0.25210094685206547</v>
      </c>
      <c r="P11570" s="3" t="str">
        <f>IF(Table5[[#This Row],[Profit_Percentage]]&lt;=24.5%,"low","high")</f>
        <v>high</v>
      </c>
      <c r="Q11570" s="3" t="str">
        <f>IF(Table5[[#This Row],[Profit_Percentage]]&gt;25%,"high_profit","low_profit")&amp;(IF(Table5[[#This Row],[net_sales]]&gt;1000," high_sales"," low_sales"))</f>
        <v>high_profit high_sales</v>
      </c>
      <c r="R11570" s="3"/>
    </row>
    <row r="11571" spans="1:18" ht="14.25" customHeight="1" x14ac:dyDescent="0.3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Table5[[#This Row],[sales]]-(Table5[[#This Row],[sales]]*Table5[[#This Row],[discount]])</f>
        <v>151.875</v>
      </c>
      <c r="O11571" s="6">
        <f>Table5[[#This Row],[profit]]/Table5[[#This Row],[net_sales]]</f>
        <v>0.19469958847736626</v>
      </c>
      <c r="P11571" s="3" t="str">
        <f>IF(Table5[[#This Row],[Profit_Percentage]]&lt;=24.5%,"low","high")</f>
        <v>low</v>
      </c>
      <c r="Q11571" s="3" t="str">
        <f>IF(Table5[[#This Row],[Profit_Percentage]]&gt;25%,"high_profit","low_profit")&amp;(IF(Table5[[#This Row],[net_sales]]&gt;1000," high_sales"," low_sales"))</f>
        <v>low_profit low_sales</v>
      </c>
      <c r="R11571" s="3"/>
    </row>
    <row r="11572" spans="1:18" ht="14.25" customHeight="1" x14ac:dyDescent="0.3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Table5[[#This Row],[sales]]-(Table5[[#This Row],[sales]]*Table5[[#This Row],[discount]])</f>
        <v>2948.5190000000002</v>
      </c>
      <c r="O11572" s="6">
        <f>Table5[[#This Row],[profit]]/Table5[[#This Row],[net_sales]]</f>
        <v>0.40992783156560969</v>
      </c>
      <c r="P11572" s="3" t="str">
        <f>IF(Table5[[#This Row],[Profit_Percentage]]&lt;=24.5%,"low","high")</f>
        <v>high</v>
      </c>
      <c r="Q11572" s="3" t="str">
        <f>IF(Table5[[#This Row],[Profit_Percentage]]&gt;25%,"high_profit","low_profit")&amp;(IF(Table5[[#This Row],[net_sales]]&gt;1000," high_sales"," low_sales"))</f>
        <v>high_profit high_sales</v>
      </c>
      <c r="R11572" s="3"/>
    </row>
    <row r="11573" spans="1:18" ht="14.25" customHeight="1" x14ac:dyDescent="0.3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Table5[[#This Row],[sales]]-(Table5[[#This Row],[sales]]*Table5[[#This Row],[discount]])</f>
        <v>2304.25</v>
      </c>
      <c r="O11573" s="6">
        <f>Table5[[#This Row],[profit]]/Table5[[#This Row],[net_sales]]</f>
        <v>0.25465986763589016</v>
      </c>
      <c r="P11573" s="3" t="str">
        <f>IF(Table5[[#This Row],[Profit_Percentage]]&lt;=24.5%,"low","high")</f>
        <v>high</v>
      </c>
      <c r="Q11573" s="3" t="str">
        <f>IF(Table5[[#This Row],[Profit_Percentage]]&gt;25%,"high_profit","low_profit")&amp;(IF(Table5[[#This Row],[net_sales]]&gt;1000," high_sales"," low_sales"))</f>
        <v>high_profit high_sales</v>
      </c>
      <c r="R11573" s="3"/>
    </row>
    <row r="11574" spans="1:18" ht="14.25" customHeight="1" x14ac:dyDescent="0.3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Table5[[#This Row],[sales]]-(Table5[[#This Row],[sales]]*Table5[[#This Row],[discount]])</f>
        <v>1688.6213000000002</v>
      </c>
      <c r="O11574" s="6">
        <f>Table5[[#This Row],[profit]]/Table5[[#This Row],[net_sales]]</f>
        <v>0.44446318425570014</v>
      </c>
      <c r="P11574" s="3" t="str">
        <f>IF(Table5[[#This Row],[Profit_Percentage]]&lt;=24.5%,"low","high")</f>
        <v>high</v>
      </c>
      <c r="Q11574" s="3" t="str">
        <f>IF(Table5[[#This Row],[Profit_Percentage]]&gt;25%,"high_profit","low_profit")&amp;(IF(Table5[[#This Row],[net_sales]]&gt;1000," high_sales"," low_sales"))</f>
        <v>high_profit high_sales</v>
      </c>
      <c r="R11574" s="3"/>
    </row>
    <row r="11575" spans="1:18" ht="14.25" customHeight="1" x14ac:dyDescent="0.3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Table5[[#This Row],[sales]]-(Table5[[#This Row],[sales]]*Table5[[#This Row],[discount]])</f>
        <v>2630.9279999999999</v>
      </c>
      <c r="O11575" s="6">
        <f>Table5[[#This Row],[profit]]/Table5[[#This Row],[net_sales]]</f>
        <v>0.18881170446321602</v>
      </c>
      <c r="P11575" s="3" t="str">
        <f>IF(Table5[[#This Row],[Profit_Percentage]]&lt;=24.5%,"low","high")</f>
        <v>low</v>
      </c>
      <c r="Q11575" s="3" t="str">
        <f>IF(Table5[[#This Row],[Profit_Percentage]]&gt;25%,"high_profit","low_profit")&amp;(IF(Table5[[#This Row],[net_sales]]&gt;1000," high_sales"," low_sales"))</f>
        <v>low_profit high_sales</v>
      </c>
      <c r="R11575" s="3"/>
    </row>
    <row r="11576" spans="1:18" ht="14.25" customHeight="1" x14ac:dyDescent="0.3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Table5[[#This Row],[sales]]-(Table5[[#This Row],[sales]]*Table5[[#This Row],[discount]])</f>
        <v>613.88160000000005</v>
      </c>
      <c r="O11576" s="6">
        <f>Table5[[#This Row],[profit]]/Table5[[#This Row],[net_sales]]</f>
        <v>0.28479433167568469</v>
      </c>
      <c r="P11576" s="3" t="str">
        <f>IF(Table5[[#This Row],[Profit_Percentage]]&lt;=24.5%,"low","high")</f>
        <v>high</v>
      </c>
      <c r="Q11576" s="3" t="str">
        <f>IF(Table5[[#This Row],[Profit_Percentage]]&gt;25%,"high_profit","low_profit")&amp;(IF(Table5[[#This Row],[net_sales]]&gt;1000," high_sales"," low_sales"))</f>
        <v>high_profit low_sales</v>
      </c>
      <c r="R11576" s="3"/>
    </row>
    <row r="11577" spans="1:18" ht="14.25" customHeight="1" x14ac:dyDescent="0.3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Table5[[#This Row],[sales]]-(Table5[[#This Row],[sales]]*Table5[[#This Row],[discount]])</f>
        <v>2556.6035000000002</v>
      </c>
      <c r="O11577" s="6">
        <f>Table5[[#This Row],[profit]]/Table5[[#This Row],[net_sales]]</f>
        <v>0.26228548932206341</v>
      </c>
      <c r="P11577" s="3" t="str">
        <f>IF(Table5[[#This Row],[Profit_Percentage]]&lt;=24.5%,"low","high")</f>
        <v>high</v>
      </c>
      <c r="Q11577" s="3" t="str">
        <f>IF(Table5[[#This Row],[Profit_Percentage]]&gt;25%,"high_profit","low_profit")&amp;(IF(Table5[[#This Row],[net_sales]]&gt;1000," high_sales"," low_sales"))</f>
        <v>high_profit high_sales</v>
      </c>
      <c r="R11577" s="3"/>
    </row>
    <row r="11578" spans="1:18" ht="14.25" customHeight="1" x14ac:dyDescent="0.3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Table5[[#This Row],[sales]]-(Table5[[#This Row],[sales]]*Table5[[#This Row],[discount]])</f>
        <v>532.02500000000009</v>
      </c>
      <c r="O11578" s="6">
        <f>Table5[[#This Row],[profit]]/Table5[[#This Row],[net_sales]]</f>
        <v>0.181871152671397</v>
      </c>
      <c r="P11578" s="3" t="str">
        <f>IF(Table5[[#This Row],[Profit_Percentage]]&lt;=24.5%,"low","high")</f>
        <v>low</v>
      </c>
      <c r="Q11578" s="3" t="str">
        <f>IF(Table5[[#This Row],[Profit_Percentage]]&gt;25%,"high_profit","low_profit")&amp;(IF(Table5[[#This Row],[net_sales]]&gt;1000," high_sales"," low_sales"))</f>
        <v>low_profit low_sales</v>
      </c>
      <c r="R11578" s="3"/>
    </row>
    <row r="11579" spans="1:18" ht="14.25" customHeight="1" x14ac:dyDescent="0.3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Table5[[#This Row],[sales]]-(Table5[[#This Row],[sales]]*Table5[[#This Row],[discount]])</f>
        <v>382.58879999999999</v>
      </c>
      <c r="O11579" s="6">
        <f>Table5[[#This Row],[profit]]/Table5[[#This Row],[net_sales]]</f>
        <v>0.20870971654162379</v>
      </c>
      <c r="P11579" s="3" t="str">
        <f>IF(Table5[[#This Row],[Profit_Percentage]]&lt;=24.5%,"low","high")</f>
        <v>low</v>
      </c>
      <c r="Q11579" s="3" t="str">
        <f>IF(Table5[[#This Row],[Profit_Percentage]]&gt;25%,"high_profit","low_profit")&amp;(IF(Table5[[#This Row],[net_sales]]&gt;1000," high_sales"," low_sales"))</f>
        <v>low_profit low_sales</v>
      </c>
      <c r="R11579" s="3"/>
    </row>
    <row r="11580" spans="1:18" ht="14.25" customHeight="1" x14ac:dyDescent="0.3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Table5[[#This Row],[sales]]-(Table5[[#This Row],[sales]]*Table5[[#This Row],[discount]])</f>
        <v>668.59469999999999</v>
      </c>
      <c r="O11580" s="6">
        <f>Table5[[#This Row],[profit]]/Table5[[#This Row],[net_sales]]</f>
        <v>7.695244966793785E-2</v>
      </c>
      <c r="P11580" s="3" t="str">
        <f>IF(Table5[[#This Row],[Profit_Percentage]]&lt;=24.5%,"low","high")</f>
        <v>low</v>
      </c>
      <c r="Q11580" s="3" t="str">
        <f>IF(Table5[[#This Row],[Profit_Percentage]]&gt;25%,"high_profit","low_profit")&amp;(IF(Table5[[#This Row],[net_sales]]&gt;1000," high_sales"," low_sales"))</f>
        <v>low_profit low_sales</v>
      </c>
      <c r="R11580" s="3"/>
    </row>
    <row r="11581" spans="1:18" ht="14.25" customHeight="1" x14ac:dyDescent="0.3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Table5[[#This Row],[sales]]-(Table5[[#This Row],[sales]]*Table5[[#This Row],[discount]])</f>
        <v>3807.6879999999996</v>
      </c>
      <c r="O11581" s="6">
        <f>Table5[[#This Row],[profit]]/Table5[[#This Row],[net_sales]]</f>
        <v>0.17497757169179828</v>
      </c>
      <c r="P11581" s="3" t="str">
        <f>IF(Table5[[#This Row],[Profit_Percentage]]&lt;=24.5%,"low","high")</f>
        <v>low</v>
      </c>
      <c r="Q11581" s="3" t="str">
        <f>IF(Table5[[#This Row],[Profit_Percentage]]&gt;25%,"high_profit","low_profit")&amp;(IF(Table5[[#This Row],[net_sales]]&gt;1000," high_sales"," low_sales"))</f>
        <v>low_profit high_sales</v>
      </c>
      <c r="R11581" s="3"/>
    </row>
    <row r="11582" spans="1:18" ht="14.25" customHeight="1" x14ac:dyDescent="0.3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Table5[[#This Row],[sales]]-(Table5[[#This Row],[sales]]*Table5[[#This Row],[discount]])</f>
        <v>1264.5472</v>
      </c>
      <c r="O11582" s="6">
        <f>Table5[[#This Row],[profit]]/Table5[[#This Row],[net_sales]]</f>
        <v>0.32569760938935299</v>
      </c>
      <c r="P11582" s="3" t="str">
        <f>IF(Table5[[#This Row],[Profit_Percentage]]&lt;=24.5%,"low","high")</f>
        <v>high</v>
      </c>
      <c r="Q11582" s="3" t="str">
        <f>IF(Table5[[#This Row],[Profit_Percentage]]&gt;25%,"high_profit","low_profit")&amp;(IF(Table5[[#This Row],[net_sales]]&gt;1000," high_sales"," low_sales"))</f>
        <v>high_profit high_sales</v>
      </c>
      <c r="R11582" s="3"/>
    </row>
    <row r="11583" spans="1:18" ht="14.25" customHeight="1" x14ac:dyDescent="0.3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Table5[[#This Row],[sales]]-(Table5[[#This Row],[sales]]*Table5[[#This Row],[discount]])</f>
        <v>193.84559999999999</v>
      </c>
      <c r="O11583" s="6">
        <f>Table5[[#This Row],[profit]]/Table5[[#This Row],[net_sales]]</f>
        <v>0.31860408490056003</v>
      </c>
      <c r="P11583" s="3" t="str">
        <f>IF(Table5[[#This Row],[Profit_Percentage]]&lt;=24.5%,"low","high")</f>
        <v>high</v>
      </c>
      <c r="Q11583" s="3" t="str">
        <f>IF(Table5[[#This Row],[Profit_Percentage]]&gt;25%,"high_profit","low_profit")&amp;(IF(Table5[[#This Row],[net_sales]]&gt;1000," high_sales"," low_sales"))</f>
        <v>high_profit low_sales</v>
      </c>
      <c r="R11583" s="3"/>
    </row>
    <row r="11584" spans="1:18" ht="14.25" customHeight="1" x14ac:dyDescent="0.3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Table5[[#This Row],[sales]]-(Table5[[#This Row],[sales]]*Table5[[#This Row],[discount]])</f>
        <v>1805.4840999999999</v>
      </c>
      <c r="O11584" s="6">
        <f>Table5[[#This Row],[profit]]/Table5[[#This Row],[net_sales]]</f>
        <v>0.33364458872830838</v>
      </c>
      <c r="P11584" s="3" t="str">
        <f>IF(Table5[[#This Row],[Profit_Percentage]]&lt;=24.5%,"low","high")</f>
        <v>high</v>
      </c>
      <c r="Q11584" s="3" t="str">
        <f>IF(Table5[[#This Row],[Profit_Percentage]]&gt;25%,"high_profit","low_profit")&amp;(IF(Table5[[#This Row],[net_sales]]&gt;1000," high_sales"," low_sales"))</f>
        <v>high_profit high_sales</v>
      </c>
      <c r="R11584" s="3"/>
    </row>
    <row r="11585" spans="1:18" ht="14.25" customHeight="1" x14ac:dyDescent="0.3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Table5[[#This Row],[sales]]-(Table5[[#This Row],[sales]]*Table5[[#This Row],[discount]])</f>
        <v>539.29999999999995</v>
      </c>
      <c r="O11585" s="6">
        <f>Table5[[#This Row],[profit]]/Table5[[#This Row],[net_sales]]</f>
        <v>0.12162061932134249</v>
      </c>
      <c r="P11585" s="3" t="str">
        <f>IF(Table5[[#This Row],[Profit_Percentage]]&lt;=24.5%,"low","high")</f>
        <v>low</v>
      </c>
      <c r="Q11585" s="3" t="str">
        <f>IF(Table5[[#This Row],[Profit_Percentage]]&gt;25%,"high_profit","low_profit")&amp;(IF(Table5[[#This Row],[net_sales]]&gt;1000," high_sales"," low_sales"))</f>
        <v>low_profit low_sales</v>
      </c>
      <c r="R11585" s="3"/>
    </row>
    <row r="11586" spans="1:18" ht="14.25" customHeight="1" x14ac:dyDescent="0.3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Table5[[#This Row],[sales]]-(Table5[[#This Row],[sales]]*Table5[[#This Row],[discount]])</f>
        <v>117.48</v>
      </c>
      <c r="O11586" s="6">
        <f>Table5[[#This Row],[profit]]/Table5[[#This Row],[net_sales]]</f>
        <v>0.27459993190330267</v>
      </c>
      <c r="P11586" s="3" t="str">
        <f>IF(Table5[[#This Row],[Profit_Percentage]]&lt;=24.5%,"low","high")</f>
        <v>high</v>
      </c>
      <c r="Q11586" s="3" t="str">
        <f>IF(Table5[[#This Row],[Profit_Percentage]]&gt;25%,"high_profit","low_profit")&amp;(IF(Table5[[#This Row],[net_sales]]&gt;1000," high_sales"," low_sales"))</f>
        <v>high_profit low_sales</v>
      </c>
      <c r="R11586" s="3"/>
    </row>
    <row r="11587" spans="1:18" ht="14.25" customHeight="1" x14ac:dyDescent="0.3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Table5[[#This Row],[sales]]-(Table5[[#This Row],[sales]]*Table5[[#This Row],[discount]])</f>
        <v>2938.3892999999998</v>
      </c>
      <c r="O11587" s="6">
        <f>Table5[[#This Row],[profit]]/Table5[[#This Row],[net_sales]]</f>
        <v>9.5215429759426359E-2</v>
      </c>
      <c r="P11587" s="3" t="str">
        <f>IF(Table5[[#This Row],[Profit_Percentage]]&lt;=24.5%,"low","high")</f>
        <v>low</v>
      </c>
      <c r="Q11587" s="3" t="str">
        <f>IF(Table5[[#This Row],[Profit_Percentage]]&gt;25%,"high_profit","low_profit")&amp;(IF(Table5[[#This Row],[net_sales]]&gt;1000," high_sales"," low_sales"))</f>
        <v>low_profit high_sales</v>
      </c>
      <c r="R11587" s="3"/>
    </row>
    <row r="11588" spans="1:18" ht="14.25" customHeight="1" x14ac:dyDescent="0.3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Table5[[#This Row],[sales]]-(Table5[[#This Row],[sales]]*Table5[[#This Row],[discount]])</f>
        <v>669.88740000000007</v>
      </c>
      <c r="O11588" s="6">
        <f>Table5[[#This Row],[profit]]/Table5[[#This Row],[net_sales]]</f>
        <v>0.36567339526015863</v>
      </c>
      <c r="P11588" s="3" t="str">
        <f>IF(Table5[[#This Row],[Profit_Percentage]]&lt;=24.5%,"low","high")</f>
        <v>high</v>
      </c>
      <c r="Q11588" s="3" t="str">
        <f>IF(Table5[[#This Row],[Profit_Percentage]]&gt;25%,"high_profit","low_profit")&amp;(IF(Table5[[#This Row],[net_sales]]&gt;1000," high_sales"," low_sales"))</f>
        <v>high_profit low_sales</v>
      </c>
      <c r="R11588" s="3"/>
    </row>
    <row r="11589" spans="1:18" ht="14.25" customHeight="1" x14ac:dyDescent="0.3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Table5[[#This Row],[sales]]-(Table5[[#This Row],[sales]]*Table5[[#This Row],[discount]])</f>
        <v>3113.9988000000003</v>
      </c>
      <c r="O11589" s="6">
        <f>Table5[[#This Row],[profit]]/Table5[[#This Row],[net_sales]]</f>
        <v>0.28330775207748954</v>
      </c>
      <c r="P11589" s="3" t="str">
        <f>IF(Table5[[#This Row],[Profit_Percentage]]&lt;=24.5%,"low","high")</f>
        <v>high</v>
      </c>
      <c r="Q11589" s="3" t="str">
        <f>IF(Table5[[#This Row],[Profit_Percentage]]&gt;25%,"high_profit","low_profit")&amp;(IF(Table5[[#This Row],[net_sales]]&gt;1000," high_sales"," low_sales"))</f>
        <v>high_profit high_sales</v>
      </c>
      <c r="R11589" s="3"/>
    </row>
    <row r="11590" spans="1:18" ht="14.25" customHeight="1" x14ac:dyDescent="0.3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Table5[[#This Row],[sales]]-(Table5[[#This Row],[sales]]*Table5[[#This Row],[discount]])</f>
        <v>1712.6904</v>
      </c>
      <c r="O11590" s="6">
        <f>Table5[[#This Row],[profit]]/Table5[[#This Row],[net_sales]]</f>
        <v>0.51770594381798363</v>
      </c>
      <c r="P11590" s="3" t="str">
        <f>IF(Table5[[#This Row],[Profit_Percentage]]&lt;=24.5%,"low","high")</f>
        <v>high</v>
      </c>
      <c r="Q11590" s="3" t="str">
        <f>IF(Table5[[#This Row],[Profit_Percentage]]&gt;25%,"high_profit","low_profit")&amp;(IF(Table5[[#This Row],[net_sales]]&gt;1000," high_sales"," low_sales"))</f>
        <v>high_profit high_sales</v>
      </c>
      <c r="R11590" s="3"/>
    </row>
    <row r="11591" spans="1:18" ht="14.25" customHeight="1" x14ac:dyDescent="0.3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Table5[[#This Row],[sales]]-(Table5[[#This Row],[sales]]*Table5[[#This Row],[discount]])</f>
        <v>394.71</v>
      </c>
      <c r="O11591" s="6">
        <f>Table5[[#This Row],[profit]]/Table5[[#This Row],[net_sales]]</f>
        <v>0.12725798687644094</v>
      </c>
      <c r="P11591" s="3" t="str">
        <f>IF(Table5[[#This Row],[Profit_Percentage]]&lt;=24.5%,"low","high")</f>
        <v>low</v>
      </c>
      <c r="Q11591" s="3" t="str">
        <f>IF(Table5[[#This Row],[Profit_Percentage]]&gt;25%,"high_profit","low_profit")&amp;(IF(Table5[[#This Row],[net_sales]]&gt;1000," high_sales"," low_sales"))</f>
        <v>low_profit low_sales</v>
      </c>
      <c r="R11591" s="3"/>
    </row>
    <row r="11592" spans="1:18" ht="14.25" customHeight="1" x14ac:dyDescent="0.3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Table5[[#This Row],[sales]]-(Table5[[#This Row],[sales]]*Table5[[#This Row],[discount]])</f>
        <v>875.50499999999988</v>
      </c>
      <c r="O11592" s="6">
        <f>Table5[[#This Row],[profit]]/Table5[[#This Row],[net_sales]]</f>
        <v>0.32532081484400438</v>
      </c>
      <c r="P11592" s="3" t="str">
        <f>IF(Table5[[#This Row],[Profit_Percentage]]&lt;=24.5%,"low","high")</f>
        <v>high</v>
      </c>
      <c r="Q11592" s="3" t="str">
        <f>IF(Table5[[#This Row],[Profit_Percentage]]&gt;25%,"high_profit","low_profit")&amp;(IF(Table5[[#This Row],[net_sales]]&gt;1000," high_sales"," low_sales"))</f>
        <v>high_profit low_sales</v>
      </c>
      <c r="R11592" s="3"/>
    </row>
    <row r="11593" spans="1:18" ht="14.25" customHeight="1" x14ac:dyDescent="0.3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Table5[[#This Row],[sales]]-(Table5[[#This Row],[sales]]*Table5[[#This Row],[discount]])</f>
        <v>2165.1979999999999</v>
      </c>
      <c r="O11593" s="6">
        <f>Table5[[#This Row],[profit]]/Table5[[#This Row],[net_sales]]</f>
        <v>0.27961876927652807</v>
      </c>
      <c r="P11593" s="3" t="str">
        <f>IF(Table5[[#This Row],[Profit_Percentage]]&lt;=24.5%,"low","high")</f>
        <v>high</v>
      </c>
      <c r="Q11593" s="3" t="str">
        <f>IF(Table5[[#This Row],[Profit_Percentage]]&gt;25%,"high_profit","low_profit")&amp;(IF(Table5[[#This Row],[net_sales]]&gt;1000," high_sales"," low_sales"))</f>
        <v>high_profit high_sales</v>
      </c>
      <c r="R11593" s="3"/>
    </row>
    <row r="11594" spans="1:18" ht="14.25" customHeight="1" x14ac:dyDescent="0.3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Table5[[#This Row],[sales]]-(Table5[[#This Row],[sales]]*Table5[[#This Row],[discount]])</f>
        <v>1106.7525000000001</v>
      </c>
      <c r="O11594" s="6">
        <f>Table5[[#This Row],[profit]]/Table5[[#This Row],[net_sales]]</f>
        <v>0.41101330243211553</v>
      </c>
      <c r="P11594" s="3" t="str">
        <f>IF(Table5[[#This Row],[Profit_Percentage]]&lt;=24.5%,"low","high")</f>
        <v>high</v>
      </c>
      <c r="Q11594" s="3" t="str">
        <f>IF(Table5[[#This Row],[Profit_Percentage]]&gt;25%,"high_profit","low_profit")&amp;(IF(Table5[[#This Row],[net_sales]]&gt;1000," high_sales"," low_sales"))</f>
        <v>high_profit high_sales</v>
      </c>
      <c r="R11594" s="3"/>
    </row>
    <row r="11595" spans="1:18" ht="14.25" customHeight="1" x14ac:dyDescent="0.3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Table5[[#This Row],[sales]]-(Table5[[#This Row],[sales]]*Table5[[#This Row],[discount]])</f>
        <v>2436.75</v>
      </c>
      <c r="O11595" s="6">
        <f>Table5[[#This Row],[profit]]/Table5[[#This Row],[net_sales]]</f>
        <v>6.9879963065558631E-2</v>
      </c>
      <c r="P11595" s="3" t="str">
        <f>IF(Table5[[#This Row],[Profit_Percentage]]&lt;=24.5%,"low","high")</f>
        <v>low</v>
      </c>
      <c r="Q11595" s="3" t="str">
        <f>IF(Table5[[#This Row],[Profit_Percentage]]&gt;25%,"high_profit","low_profit")&amp;(IF(Table5[[#This Row],[net_sales]]&gt;1000," high_sales"," low_sales"))</f>
        <v>low_profit high_sales</v>
      </c>
      <c r="R11595" s="3"/>
    </row>
    <row r="11596" spans="1:18" ht="14.25" customHeight="1" x14ac:dyDescent="0.3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Table5[[#This Row],[sales]]-(Table5[[#This Row],[sales]]*Table5[[#This Row],[discount]])</f>
        <v>2089.1572000000001</v>
      </c>
      <c r="O11596" s="6">
        <f>Table5[[#This Row],[profit]]/Table5[[#This Row],[net_sales]]</f>
        <v>0.2717459461643193</v>
      </c>
      <c r="P11596" s="3" t="str">
        <f>IF(Table5[[#This Row],[Profit_Percentage]]&lt;=24.5%,"low","high")</f>
        <v>high</v>
      </c>
      <c r="Q11596" s="3" t="str">
        <f>IF(Table5[[#This Row],[Profit_Percentage]]&gt;25%,"high_profit","low_profit")&amp;(IF(Table5[[#This Row],[net_sales]]&gt;1000," high_sales"," low_sales"))</f>
        <v>high_profit high_sales</v>
      </c>
      <c r="R11596" s="3"/>
    </row>
    <row r="11597" spans="1:18" ht="14.25" customHeight="1" x14ac:dyDescent="0.3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Table5[[#This Row],[sales]]-(Table5[[#This Row],[sales]]*Table5[[#This Row],[discount]])</f>
        <v>3784.5625</v>
      </c>
      <c r="O11597" s="6">
        <f>Table5[[#This Row],[profit]]/Table5[[#This Row],[net_sales]]</f>
        <v>0.22612653378032466</v>
      </c>
      <c r="P11597" s="3" t="str">
        <f>IF(Table5[[#This Row],[Profit_Percentage]]&lt;=24.5%,"low","high")</f>
        <v>low</v>
      </c>
      <c r="Q11597" s="3" t="str">
        <f>IF(Table5[[#This Row],[Profit_Percentage]]&gt;25%,"high_profit","low_profit")&amp;(IF(Table5[[#This Row],[net_sales]]&gt;1000," high_sales"," low_sales"))</f>
        <v>low_profit high_sales</v>
      </c>
      <c r="R11597" s="3"/>
    </row>
    <row r="11598" spans="1:18" ht="14.25" customHeight="1" x14ac:dyDescent="0.3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Table5[[#This Row],[sales]]-(Table5[[#This Row],[sales]]*Table5[[#This Row],[discount]])</f>
        <v>3484.9386</v>
      </c>
      <c r="O11598" s="6">
        <f>Table5[[#This Row],[profit]]/Table5[[#This Row],[net_sales]]</f>
        <v>0.12317290181238774</v>
      </c>
      <c r="P11598" s="3" t="str">
        <f>IF(Table5[[#This Row],[Profit_Percentage]]&lt;=24.5%,"low","high")</f>
        <v>low</v>
      </c>
      <c r="Q11598" s="3" t="str">
        <f>IF(Table5[[#This Row],[Profit_Percentage]]&gt;25%,"high_profit","low_profit")&amp;(IF(Table5[[#This Row],[net_sales]]&gt;1000," high_sales"," low_sales"))</f>
        <v>low_profit high_sales</v>
      </c>
      <c r="R11598" s="3"/>
    </row>
    <row r="11599" spans="1:18" ht="14.25" customHeight="1" x14ac:dyDescent="0.3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Table5[[#This Row],[sales]]-(Table5[[#This Row],[sales]]*Table5[[#This Row],[discount]])</f>
        <v>3642.1694000000002</v>
      </c>
      <c r="O11599" s="6">
        <f>Table5[[#This Row],[profit]]/Table5[[#This Row],[net_sales]]</f>
        <v>0.33808696542231115</v>
      </c>
      <c r="P11599" s="3" t="str">
        <f>IF(Table5[[#This Row],[Profit_Percentage]]&lt;=24.5%,"low","high")</f>
        <v>high</v>
      </c>
      <c r="Q11599" s="3" t="str">
        <f>IF(Table5[[#This Row],[Profit_Percentage]]&gt;25%,"high_profit","low_profit")&amp;(IF(Table5[[#This Row],[net_sales]]&gt;1000," high_sales"," low_sales"))</f>
        <v>high_profit high_sales</v>
      </c>
      <c r="R11599" s="3"/>
    </row>
    <row r="11600" spans="1:18" ht="14.25" customHeight="1" x14ac:dyDescent="0.3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Table5[[#This Row],[sales]]-(Table5[[#This Row],[sales]]*Table5[[#This Row],[discount]])</f>
        <v>699.96550000000002</v>
      </c>
      <c r="O11600" s="6">
        <f>Table5[[#This Row],[profit]]/Table5[[#This Row],[net_sales]]</f>
        <v>0.37394700167365391</v>
      </c>
      <c r="P11600" s="3" t="str">
        <f>IF(Table5[[#This Row],[Profit_Percentage]]&lt;=24.5%,"low","high")</f>
        <v>high</v>
      </c>
      <c r="Q11600" s="3" t="str">
        <f>IF(Table5[[#This Row],[Profit_Percentage]]&gt;25%,"high_profit","low_profit")&amp;(IF(Table5[[#This Row],[net_sales]]&gt;1000," high_sales"," low_sales"))</f>
        <v>high_profit low_sales</v>
      </c>
      <c r="R11600" s="3"/>
    </row>
    <row r="11601" spans="1:18" ht="14.25" customHeight="1" x14ac:dyDescent="0.3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Table5[[#This Row],[sales]]-(Table5[[#This Row],[sales]]*Table5[[#This Row],[discount]])</f>
        <v>493.9248</v>
      </c>
      <c r="O11601" s="6">
        <f>Table5[[#This Row],[profit]]/Table5[[#This Row],[net_sales]]</f>
        <v>0.28030582793170133</v>
      </c>
      <c r="P11601" s="3" t="str">
        <f>IF(Table5[[#This Row],[Profit_Percentage]]&lt;=24.5%,"low","high")</f>
        <v>high</v>
      </c>
      <c r="Q11601" s="3" t="str">
        <f>IF(Table5[[#This Row],[Profit_Percentage]]&gt;25%,"high_profit","low_profit")&amp;(IF(Table5[[#This Row],[net_sales]]&gt;1000," high_sales"," low_sales"))</f>
        <v>high_profit low_sales</v>
      </c>
      <c r="R11601" s="3"/>
    </row>
    <row r="11602" spans="1:18" ht="14.25" customHeight="1" x14ac:dyDescent="0.3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Table5[[#This Row],[sales]]-(Table5[[#This Row],[sales]]*Table5[[#This Row],[discount]])</f>
        <v>2128.9093000000003</v>
      </c>
      <c r="O11602" s="6">
        <f>Table5[[#This Row],[profit]]/Table5[[#This Row],[net_sales]]</f>
        <v>0.1650798368911254</v>
      </c>
      <c r="P11602" s="3" t="str">
        <f>IF(Table5[[#This Row],[Profit_Percentage]]&lt;=24.5%,"low","high")</f>
        <v>low</v>
      </c>
      <c r="Q11602" s="3" t="str">
        <f>IF(Table5[[#This Row],[Profit_Percentage]]&gt;25%,"high_profit","low_profit")&amp;(IF(Table5[[#This Row],[net_sales]]&gt;1000," high_sales"," low_sales"))</f>
        <v>low_profit high_sales</v>
      </c>
      <c r="R11602" s="3"/>
    </row>
    <row r="11603" spans="1:18" ht="14.25" customHeight="1" x14ac:dyDescent="0.3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Table5[[#This Row],[sales]]-(Table5[[#This Row],[sales]]*Table5[[#This Row],[discount]])</f>
        <v>1103.7575999999999</v>
      </c>
      <c r="O11603" s="6">
        <f>Table5[[#This Row],[profit]]/Table5[[#This Row],[net_sales]]</f>
        <v>0.32969195410296609</v>
      </c>
      <c r="P11603" s="3" t="str">
        <f>IF(Table5[[#This Row],[Profit_Percentage]]&lt;=24.5%,"low","high")</f>
        <v>high</v>
      </c>
      <c r="Q11603" s="3" t="str">
        <f>IF(Table5[[#This Row],[Profit_Percentage]]&gt;25%,"high_profit","low_profit")&amp;(IF(Table5[[#This Row],[net_sales]]&gt;1000," high_sales"," low_sales"))</f>
        <v>high_profit high_sales</v>
      </c>
      <c r="R11603" s="3"/>
    </row>
    <row r="11604" spans="1:18" ht="14.25" customHeight="1" x14ac:dyDescent="0.3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Table5[[#This Row],[sales]]-(Table5[[#This Row],[sales]]*Table5[[#This Row],[discount]])</f>
        <v>2035.5581999999999</v>
      </c>
      <c r="O11604" s="6">
        <f>Table5[[#This Row],[profit]]/Table5[[#This Row],[net_sales]]</f>
        <v>0.29470540316656141</v>
      </c>
      <c r="P11604" s="3" t="str">
        <f>IF(Table5[[#This Row],[Profit_Percentage]]&lt;=24.5%,"low","high")</f>
        <v>high</v>
      </c>
      <c r="Q11604" s="3" t="str">
        <f>IF(Table5[[#This Row],[Profit_Percentage]]&gt;25%,"high_profit","low_profit")&amp;(IF(Table5[[#This Row],[net_sales]]&gt;1000," high_sales"," low_sales"))</f>
        <v>high_profit high_sales</v>
      </c>
      <c r="R11604" s="3"/>
    </row>
    <row r="11605" spans="1:18" ht="14.25" customHeight="1" x14ac:dyDescent="0.3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Table5[[#This Row],[sales]]-(Table5[[#This Row],[sales]]*Table5[[#This Row],[discount]])</f>
        <v>2621.759</v>
      </c>
      <c r="O11605" s="6">
        <f>Table5[[#This Row],[profit]]/Table5[[#This Row],[net_sales]]</f>
        <v>0.16906969710030556</v>
      </c>
      <c r="P11605" s="3" t="str">
        <f>IF(Table5[[#This Row],[Profit_Percentage]]&lt;=24.5%,"low","high")</f>
        <v>low</v>
      </c>
      <c r="Q11605" s="3" t="str">
        <f>IF(Table5[[#This Row],[Profit_Percentage]]&gt;25%,"high_profit","low_profit")&amp;(IF(Table5[[#This Row],[net_sales]]&gt;1000," high_sales"," low_sales"))</f>
        <v>low_profit high_sales</v>
      </c>
      <c r="R11605" s="3"/>
    </row>
    <row r="11606" spans="1:18" ht="14.25" customHeight="1" x14ac:dyDescent="0.3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Table5[[#This Row],[sales]]-(Table5[[#This Row],[sales]]*Table5[[#This Row],[discount]])</f>
        <v>1060.8364000000001</v>
      </c>
      <c r="O11606" s="6">
        <f>Table5[[#This Row],[profit]]/Table5[[#This Row],[net_sales]]</f>
        <v>0.13887155455827116</v>
      </c>
      <c r="P11606" s="3" t="str">
        <f>IF(Table5[[#This Row],[Profit_Percentage]]&lt;=24.5%,"low","high")</f>
        <v>low</v>
      </c>
      <c r="Q11606" s="3" t="str">
        <f>IF(Table5[[#This Row],[Profit_Percentage]]&gt;25%,"high_profit","low_profit")&amp;(IF(Table5[[#This Row],[net_sales]]&gt;1000," high_sales"," low_sales"))</f>
        <v>low_profit high_sales</v>
      </c>
      <c r="R11606" s="3"/>
    </row>
    <row r="11607" spans="1:18" ht="14.25" customHeight="1" x14ac:dyDescent="0.3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Table5[[#This Row],[sales]]-(Table5[[#This Row],[sales]]*Table5[[#This Row],[discount]])</f>
        <v>641.88599999999997</v>
      </c>
      <c r="O11607" s="6">
        <f>Table5[[#This Row],[profit]]/Table5[[#This Row],[net_sales]]</f>
        <v>9.5733510311799927E-2</v>
      </c>
      <c r="P11607" s="3" t="str">
        <f>IF(Table5[[#This Row],[Profit_Percentage]]&lt;=24.5%,"low","high")</f>
        <v>low</v>
      </c>
      <c r="Q11607" s="3" t="str">
        <f>IF(Table5[[#This Row],[Profit_Percentage]]&gt;25%,"high_profit","low_profit")&amp;(IF(Table5[[#This Row],[net_sales]]&gt;1000," high_sales"," low_sales"))</f>
        <v>low_profit low_sales</v>
      </c>
      <c r="R11607" s="3"/>
    </row>
    <row r="11608" spans="1:18" ht="14.25" customHeight="1" x14ac:dyDescent="0.3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Table5[[#This Row],[sales]]-(Table5[[#This Row],[sales]]*Table5[[#This Row],[discount]])</f>
        <v>2606.2984000000001</v>
      </c>
      <c r="O11608" s="6">
        <f>Table5[[#This Row],[profit]]/Table5[[#This Row],[net_sales]]</f>
        <v>0.35455264830765348</v>
      </c>
      <c r="P11608" s="3" t="str">
        <f>IF(Table5[[#This Row],[Profit_Percentage]]&lt;=24.5%,"low","high")</f>
        <v>high</v>
      </c>
      <c r="Q11608" s="3" t="str">
        <f>IF(Table5[[#This Row],[Profit_Percentage]]&gt;25%,"high_profit","low_profit")&amp;(IF(Table5[[#This Row],[net_sales]]&gt;1000," high_sales"," low_sales"))</f>
        <v>high_profit high_sales</v>
      </c>
      <c r="R11608" s="3"/>
    </row>
    <row r="11609" spans="1:18" ht="14.25" customHeight="1" x14ac:dyDescent="0.3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Table5[[#This Row],[sales]]-(Table5[[#This Row],[sales]]*Table5[[#This Row],[discount]])</f>
        <v>2667.652</v>
      </c>
      <c r="O11609" s="6">
        <f>Table5[[#This Row],[profit]]/Table5[[#This Row],[net_sales]]</f>
        <v>0.22235658924027571</v>
      </c>
      <c r="P11609" s="3" t="str">
        <f>IF(Table5[[#This Row],[Profit_Percentage]]&lt;=24.5%,"low","high")</f>
        <v>low</v>
      </c>
      <c r="Q11609" s="3" t="str">
        <f>IF(Table5[[#This Row],[Profit_Percentage]]&gt;25%,"high_profit","low_profit")&amp;(IF(Table5[[#This Row],[net_sales]]&gt;1000," high_sales"," low_sales"))</f>
        <v>low_profit high_sales</v>
      </c>
      <c r="R11609" s="3"/>
    </row>
    <row r="11610" spans="1:18" ht="14.25" customHeight="1" x14ac:dyDescent="0.3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Table5[[#This Row],[sales]]-(Table5[[#This Row],[sales]]*Table5[[#This Row],[discount]])</f>
        <v>161.0829</v>
      </c>
      <c r="O11610" s="6">
        <f>Table5[[#This Row],[profit]]/Table5[[#This Row],[net_sales]]</f>
        <v>0.25235453297649846</v>
      </c>
      <c r="P11610" s="3" t="str">
        <f>IF(Table5[[#This Row],[Profit_Percentage]]&lt;=24.5%,"low","high")</f>
        <v>high</v>
      </c>
      <c r="Q11610" s="3" t="str">
        <f>IF(Table5[[#This Row],[Profit_Percentage]]&gt;25%,"high_profit","low_profit")&amp;(IF(Table5[[#This Row],[net_sales]]&gt;1000," high_sales"," low_sales"))</f>
        <v>high_profit low_sales</v>
      </c>
      <c r="R11610" s="3"/>
    </row>
    <row r="11611" spans="1:18" ht="14.25" customHeight="1" x14ac:dyDescent="0.3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Table5[[#This Row],[sales]]-(Table5[[#This Row],[sales]]*Table5[[#This Row],[discount]])</f>
        <v>2313.7731000000003</v>
      </c>
      <c r="O11611" s="6">
        <f>Table5[[#This Row],[profit]]/Table5[[#This Row],[net_sales]]</f>
        <v>0.18494899089284075</v>
      </c>
      <c r="P11611" s="3" t="str">
        <f>IF(Table5[[#This Row],[Profit_Percentage]]&lt;=24.5%,"low","high")</f>
        <v>low</v>
      </c>
      <c r="Q11611" s="3" t="str">
        <f>IF(Table5[[#This Row],[Profit_Percentage]]&gt;25%,"high_profit","low_profit")&amp;(IF(Table5[[#This Row],[net_sales]]&gt;1000," high_sales"," low_sales"))</f>
        <v>low_profit high_sales</v>
      </c>
      <c r="R11611" s="3"/>
    </row>
    <row r="11612" spans="1:18" ht="14.25" customHeight="1" x14ac:dyDescent="0.3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Table5[[#This Row],[sales]]-(Table5[[#This Row],[sales]]*Table5[[#This Row],[discount]])</f>
        <v>1728.0575999999999</v>
      </c>
      <c r="O11612" s="6">
        <f>Table5[[#This Row],[profit]]/Table5[[#This Row],[net_sales]]</f>
        <v>0.33504670214696552</v>
      </c>
      <c r="P11612" s="3" t="str">
        <f>IF(Table5[[#This Row],[Profit_Percentage]]&lt;=24.5%,"low","high")</f>
        <v>high</v>
      </c>
      <c r="Q11612" s="3" t="str">
        <f>IF(Table5[[#This Row],[Profit_Percentage]]&gt;25%,"high_profit","low_profit")&amp;(IF(Table5[[#This Row],[net_sales]]&gt;1000," high_sales"," low_sales"))</f>
        <v>high_profit high_sales</v>
      </c>
      <c r="R11612" s="3"/>
    </row>
    <row r="11613" spans="1:18" ht="14.25" customHeight="1" x14ac:dyDescent="0.3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Table5[[#This Row],[sales]]-(Table5[[#This Row],[sales]]*Table5[[#This Row],[discount]])</f>
        <v>754.61099999999999</v>
      </c>
      <c r="O11613" s="6">
        <f>Table5[[#This Row],[profit]]/Table5[[#This Row],[net_sales]]</f>
        <v>0.47279989292496394</v>
      </c>
      <c r="P11613" s="3" t="str">
        <f>IF(Table5[[#This Row],[Profit_Percentage]]&lt;=24.5%,"low","high")</f>
        <v>high</v>
      </c>
      <c r="Q11613" s="3" t="str">
        <f>IF(Table5[[#This Row],[Profit_Percentage]]&gt;25%,"high_profit","low_profit")&amp;(IF(Table5[[#This Row],[net_sales]]&gt;1000," high_sales"," low_sales"))</f>
        <v>high_profit low_sales</v>
      </c>
      <c r="R11613" s="3"/>
    </row>
    <row r="11614" spans="1:18" ht="14.25" customHeight="1" x14ac:dyDescent="0.3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Table5[[#This Row],[sales]]-(Table5[[#This Row],[sales]]*Table5[[#This Row],[discount]])</f>
        <v>444.52</v>
      </c>
      <c r="O11614" s="6">
        <f>Table5[[#This Row],[profit]]/Table5[[#This Row],[net_sales]]</f>
        <v>0.26417259065958787</v>
      </c>
      <c r="P11614" s="3" t="str">
        <f>IF(Table5[[#This Row],[Profit_Percentage]]&lt;=24.5%,"low","high")</f>
        <v>high</v>
      </c>
      <c r="Q11614" s="3" t="str">
        <f>IF(Table5[[#This Row],[Profit_Percentage]]&gt;25%,"high_profit","low_profit")&amp;(IF(Table5[[#This Row],[net_sales]]&gt;1000," high_sales"," low_sales"))</f>
        <v>high_profit low_sales</v>
      </c>
      <c r="R11614" s="3"/>
    </row>
    <row r="11615" spans="1:18" ht="14.25" customHeight="1" x14ac:dyDescent="0.3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Table5[[#This Row],[sales]]-(Table5[[#This Row],[sales]]*Table5[[#This Row],[discount]])</f>
        <v>735.39359999999999</v>
      </c>
      <c r="O11615" s="6">
        <f>Table5[[#This Row],[profit]]/Table5[[#This Row],[net_sales]]</f>
        <v>0.41515183161778946</v>
      </c>
      <c r="P11615" s="3" t="str">
        <f>IF(Table5[[#This Row],[Profit_Percentage]]&lt;=24.5%,"low","high")</f>
        <v>high</v>
      </c>
      <c r="Q11615" s="3" t="str">
        <f>IF(Table5[[#This Row],[Profit_Percentage]]&gt;25%,"high_profit","low_profit")&amp;(IF(Table5[[#This Row],[net_sales]]&gt;1000," high_sales"," low_sales"))</f>
        <v>high_profit low_sales</v>
      </c>
      <c r="R11615" s="3"/>
    </row>
    <row r="11616" spans="1:18" ht="14.25" customHeight="1" x14ac:dyDescent="0.3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Table5[[#This Row],[sales]]-(Table5[[#This Row],[sales]]*Table5[[#This Row],[discount]])</f>
        <v>1935.7561000000001</v>
      </c>
      <c r="O11616" s="6">
        <f>Table5[[#This Row],[profit]]/Table5[[#This Row],[net_sales]]</f>
        <v>0.17732605879428714</v>
      </c>
      <c r="P11616" s="3" t="str">
        <f>IF(Table5[[#This Row],[Profit_Percentage]]&lt;=24.5%,"low","high")</f>
        <v>low</v>
      </c>
      <c r="Q11616" s="3" t="str">
        <f>IF(Table5[[#This Row],[Profit_Percentage]]&gt;25%,"high_profit","low_profit")&amp;(IF(Table5[[#This Row],[net_sales]]&gt;1000," high_sales"," low_sales"))</f>
        <v>low_profit high_sales</v>
      </c>
      <c r="R11616" s="3"/>
    </row>
    <row r="11617" spans="1:18" ht="14.25" customHeight="1" x14ac:dyDescent="0.3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Table5[[#This Row],[sales]]-(Table5[[#This Row],[sales]]*Table5[[#This Row],[discount]])</f>
        <v>2590.9920000000002</v>
      </c>
      <c r="O11617" s="6">
        <f>Table5[[#This Row],[profit]]/Table5[[#This Row],[net_sales]]</f>
        <v>0.2007223488146625</v>
      </c>
      <c r="P11617" s="3" t="str">
        <f>IF(Table5[[#This Row],[Profit_Percentage]]&lt;=24.5%,"low","high")</f>
        <v>low</v>
      </c>
      <c r="Q11617" s="3" t="str">
        <f>IF(Table5[[#This Row],[Profit_Percentage]]&gt;25%,"high_profit","low_profit")&amp;(IF(Table5[[#This Row],[net_sales]]&gt;1000," high_sales"," low_sales"))</f>
        <v>low_profit high_sales</v>
      </c>
      <c r="R11617" s="3"/>
    </row>
    <row r="11618" spans="1:18" ht="14.25" customHeight="1" x14ac:dyDescent="0.3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Table5[[#This Row],[sales]]-(Table5[[#This Row],[sales]]*Table5[[#This Row],[discount]])</f>
        <v>3189.9790000000003</v>
      </c>
      <c r="O11618" s="6">
        <f>Table5[[#This Row],[profit]]/Table5[[#This Row],[net_sales]]</f>
        <v>0.33287679950244181</v>
      </c>
      <c r="P11618" s="3" t="str">
        <f>IF(Table5[[#This Row],[Profit_Percentage]]&lt;=24.5%,"low","high")</f>
        <v>high</v>
      </c>
      <c r="Q11618" s="3" t="str">
        <f>IF(Table5[[#This Row],[Profit_Percentage]]&gt;25%,"high_profit","low_profit")&amp;(IF(Table5[[#This Row],[net_sales]]&gt;1000," high_sales"," low_sales"))</f>
        <v>high_profit high_sales</v>
      </c>
      <c r="R11618" s="3"/>
    </row>
    <row r="11619" spans="1:18" ht="14.25" customHeight="1" x14ac:dyDescent="0.3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Table5[[#This Row],[sales]]-(Table5[[#This Row],[sales]]*Table5[[#This Row],[discount]])</f>
        <v>1033.4639999999999</v>
      </c>
      <c r="O11619" s="6">
        <f>Table5[[#This Row],[profit]]/Table5[[#This Row],[net_sales]]</f>
        <v>0.11058924161847922</v>
      </c>
      <c r="P11619" s="3" t="str">
        <f>IF(Table5[[#This Row],[Profit_Percentage]]&lt;=24.5%,"low","high")</f>
        <v>low</v>
      </c>
      <c r="Q11619" s="3" t="str">
        <f>IF(Table5[[#This Row],[Profit_Percentage]]&gt;25%,"high_profit","low_profit")&amp;(IF(Table5[[#This Row],[net_sales]]&gt;1000," high_sales"," low_sales"))</f>
        <v>low_profit high_sales</v>
      </c>
      <c r="R11619" s="3"/>
    </row>
    <row r="11620" spans="1:18" ht="14.25" customHeight="1" x14ac:dyDescent="0.3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Table5[[#This Row],[sales]]-(Table5[[#This Row],[sales]]*Table5[[#This Row],[discount]])</f>
        <v>2969.0745999999999</v>
      </c>
      <c r="O11620" s="6">
        <f>Table5[[#This Row],[profit]]/Table5[[#This Row],[net_sales]]</f>
        <v>9.4160651941854204E-2</v>
      </c>
      <c r="P11620" s="3" t="str">
        <f>IF(Table5[[#This Row],[Profit_Percentage]]&lt;=24.5%,"low","high")</f>
        <v>low</v>
      </c>
      <c r="Q11620" s="3" t="str">
        <f>IF(Table5[[#This Row],[Profit_Percentage]]&gt;25%,"high_profit","low_profit")&amp;(IF(Table5[[#This Row],[net_sales]]&gt;1000," high_sales"," low_sales"))</f>
        <v>low_profit high_sales</v>
      </c>
      <c r="R11620" s="3"/>
    </row>
    <row r="11621" spans="1:18" ht="14.25" customHeight="1" x14ac:dyDescent="0.3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Table5[[#This Row],[sales]]-(Table5[[#This Row],[sales]]*Table5[[#This Row],[discount]])</f>
        <v>1495.7028</v>
      </c>
      <c r="O11621" s="6">
        <f>Table5[[#This Row],[profit]]/Table5[[#This Row],[net_sales]]</f>
        <v>0.13990078777682305</v>
      </c>
      <c r="P11621" s="3" t="str">
        <f>IF(Table5[[#This Row],[Profit_Percentage]]&lt;=24.5%,"low","high")</f>
        <v>low</v>
      </c>
      <c r="Q11621" s="3" t="str">
        <f>IF(Table5[[#This Row],[Profit_Percentage]]&gt;25%,"high_profit","low_profit")&amp;(IF(Table5[[#This Row],[net_sales]]&gt;1000," high_sales"," low_sales"))</f>
        <v>low_profit high_sales</v>
      </c>
      <c r="R11621" s="3"/>
    </row>
    <row r="11622" spans="1:18" ht="14.25" customHeight="1" x14ac:dyDescent="0.3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Table5[[#This Row],[sales]]-(Table5[[#This Row],[sales]]*Table5[[#This Row],[discount]])</f>
        <v>791.06409999999994</v>
      </c>
      <c r="O11622" s="6">
        <f>Table5[[#This Row],[profit]]/Table5[[#This Row],[net_sales]]</f>
        <v>8.899405244151519E-2</v>
      </c>
      <c r="P11622" s="3" t="str">
        <f>IF(Table5[[#This Row],[Profit_Percentage]]&lt;=24.5%,"low","high")</f>
        <v>low</v>
      </c>
      <c r="Q11622" s="3" t="str">
        <f>IF(Table5[[#This Row],[Profit_Percentage]]&gt;25%,"high_profit","low_profit")&amp;(IF(Table5[[#This Row],[net_sales]]&gt;1000," high_sales"," low_sales"))</f>
        <v>low_profit low_sales</v>
      </c>
      <c r="R11622" s="3"/>
    </row>
    <row r="11623" spans="1:18" ht="14.25" customHeight="1" x14ac:dyDescent="0.3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Table5[[#This Row],[sales]]-(Table5[[#This Row],[sales]]*Table5[[#This Row],[discount]])</f>
        <v>437.82240000000002</v>
      </c>
      <c r="O11623" s="6">
        <f>Table5[[#This Row],[profit]]/Table5[[#This Row],[net_sales]]</f>
        <v>0.39504602779574549</v>
      </c>
      <c r="P11623" s="3" t="str">
        <f>IF(Table5[[#This Row],[Profit_Percentage]]&lt;=24.5%,"low","high")</f>
        <v>high</v>
      </c>
      <c r="Q11623" s="3" t="str">
        <f>IF(Table5[[#This Row],[Profit_Percentage]]&gt;25%,"high_profit","low_profit")&amp;(IF(Table5[[#This Row],[net_sales]]&gt;1000," high_sales"," low_sales"))</f>
        <v>high_profit low_sales</v>
      </c>
      <c r="R11623" s="3"/>
    </row>
    <row r="11624" spans="1:18" ht="14.25" customHeight="1" x14ac:dyDescent="0.3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Table5[[#This Row],[sales]]-(Table5[[#This Row],[sales]]*Table5[[#This Row],[discount]])</f>
        <v>2989.5205999999998</v>
      </c>
      <c r="O11624" s="6">
        <f>Table5[[#This Row],[profit]]/Table5[[#This Row],[net_sales]]</f>
        <v>0.30179420740569579</v>
      </c>
      <c r="P11624" s="3" t="str">
        <f>IF(Table5[[#This Row],[Profit_Percentage]]&lt;=24.5%,"low","high")</f>
        <v>high</v>
      </c>
      <c r="Q11624" s="3" t="str">
        <f>IF(Table5[[#This Row],[Profit_Percentage]]&gt;25%,"high_profit","low_profit")&amp;(IF(Table5[[#This Row],[net_sales]]&gt;1000," high_sales"," low_sales"))</f>
        <v>high_profit high_sales</v>
      </c>
      <c r="R11624" s="3"/>
    </row>
    <row r="11625" spans="1:18" ht="14.25" customHeight="1" x14ac:dyDescent="0.3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Table5[[#This Row],[sales]]-(Table5[[#This Row],[sales]]*Table5[[#This Row],[discount]])</f>
        <v>2587.8614000000002</v>
      </c>
      <c r="O11625" s="6">
        <f>Table5[[#This Row],[profit]]/Table5[[#This Row],[net_sales]]</f>
        <v>0.28035504528951971</v>
      </c>
      <c r="P11625" s="3" t="str">
        <f>IF(Table5[[#This Row],[Profit_Percentage]]&lt;=24.5%,"low","high")</f>
        <v>high</v>
      </c>
      <c r="Q11625" s="3" t="str">
        <f>IF(Table5[[#This Row],[Profit_Percentage]]&gt;25%,"high_profit","low_profit")&amp;(IF(Table5[[#This Row],[net_sales]]&gt;1000," high_sales"," low_sales"))</f>
        <v>high_profit high_sales</v>
      </c>
      <c r="R11625" s="3"/>
    </row>
    <row r="11626" spans="1:18" ht="14.25" customHeight="1" x14ac:dyDescent="0.3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Table5[[#This Row],[sales]]-(Table5[[#This Row],[sales]]*Table5[[#This Row],[discount]])</f>
        <v>3650.8762999999999</v>
      </c>
      <c r="O11626" s="6">
        <f>Table5[[#This Row],[profit]]/Table5[[#This Row],[net_sales]]</f>
        <v>0.25620150427994509</v>
      </c>
      <c r="P11626" s="3" t="str">
        <f>IF(Table5[[#This Row],[Profit_Percentage]]&lt;=24.5%,"low","high")</f>
        <v>high</v>
      </c>
      <c r="Q11626" s="3" t="str">
        <f>IF(Table5[[#This Row],[Profit_Percentage]]&gt;25%,"high_profit","low_profit")&amp;(IF(Table5[[#This Row],[net_sales]]&gt;1000," high_sales"," low_sales"))</f>
        <v>high_profit high_sales</v>
      </c>
      <c r="R11626" s="3"/>
    </row>
    <row r="11627" spans="1:18" ht="14.25" customHeight="1" x14ac:dyDescent="0.3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Table5[[#This Row],[sales]]-(Table5[[#This Row],[sales]]*Table5[[#This Row],[discount]])</f>
        <v>1888.1649000000002</v>
      </c>
      <c r="O11627" s="6">
        <f>Table5[[#This Row],[profit]]/Table5[[#This Row],[net_sales]]</f>
        <v>0.1338866112806143</v>
      </c>
      <c r="P11627" s="3" t="str">
        <f>IF(Table5[[#This Row],[Profit_Percentage]]&lt;=24.5%,"low","high")</f>
        <v>low</v>
      </c>
      <c r="Q11627" s="3" t="str">
        <f>IF(Table5[[#This Row],[Profit_Percentage]]&gt;25%,"high_profit","low_profit")&amp;(IF(Table5[[#This Row],[net_sales]]&gt;1000," high_sales"," low_sales"))</f>
        <v>low_profit high_sales</v>
      </c>
      <c r="R11627" s="3"/>
    </row>
    <row r="11628" spans="1:18" ht="14.25" customHeight="1" x14ac:dyDescent="0.3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Table5[[#This Row],[sales]]-(Table5[[#This Row],[sales]]*Table5[[#This Row],[discount]])</f>
        <v>848.99700000000007</v>
      </c>
      <c r="O11628" s="6">
        <f>Table5[[#This Row],[profit]]/Table5[[#This Row],[net_sales]]</f>
        <v>0.15346343980014063</v>
      </c>
      <c r="P11628" s="3" t="str">
        <f>IF(Table5[[#This Row],[Profit_Percentage]]&lt;=24.5%,"low","high")</f>
        <v>low</v>
      </c>
      <c r="Q11628" s="3" t="str">
        <f>IF(Table5[[#This Row],[Profit_Percentage]]&gt;25%,"high_profit","low_profit")&amp;(IF(Table5[[#This Row],[net_sales]]&gt;1000," high_sales"," low_sales"))</f>
        <v>low_profit low_sales</v>
      </c>
      <c r="R11628" s="3"/>
    </row>
    <row r="11629" spans="1:18" ht="14.25" customHeight="1" x14ac:dyDescent="0.3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Table5[[#This Row],[sales]]-(Table5[[#This Row],[sales]]*Table5[[#This Row],[discount]])</f>
        <v>492.07859999999999</v>
      </c>
      <c r="O11629" s="6">
        <f>Table5[[#This Row],[profit]]/Table5[[#This Row],[net_sales]]</f>
        <v>0.11443293815256343</v>
      </c>
      <c r="P11629" s="3" t="str">
        <f>IF(Table5[[#This Row],[Profit_Percentage]]&lt;=24.5%,"low","high")</f>
        <v>low</v>
      </c>
      <c r="Q11629" s="3" t="str">
        <f>IF(Table5[[#This Row],[Profit_Percentage]]&gt;25%,"high_profit","low_profit")&amp;(IF(Table5[[#This Row],[net_sales]]&gt;1000," high_sales"," low_sales"))</f>
        <v>low_profit low_sales</v>
      </c>
      <c r="R11629" s="3"/>
    </row>
    <row r="11630" spans="1:18" ht="14.25" customHeight="1" x14ac:dyDescent="0.3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Table5[[#This Row],[sales]]-(Table5[[#This Row],[sales]]*Table5[[#This Row],[discount]])</f>
        <v>53.646599999999999</v>
      </c>
      <c r="O11630" s="6">
        <f>Table5[[#This Row],[profit]]/Table5[[#This Row],[net_sales]]</f>
        <v>0.41829305119056942</v>
      </c>
      <c r="P11630" s="3" t="str">
        <f>IF(Table5[[#This Row],[Profit_Percentage]]&lt;=24.5%,"low","high")</f>
        <v>high</v>
      </c>
      <c r="Q11630" s="3" t="str">
        <f>IF(Table5[[#This Row],[Profit_Percentage]]&gt;25%,"high_profit","low_profit")&amp;(IF(Table5[[#This Row],[net_sales]]&gt;1000," high_sales"," low_sales"))</f>
        <v>high_profit low_sales</v>
      </c>
      <c r="R11630" s="3"/>
    </row>
    <row r="11631" spans="1:18" ht="14.25" customHeight="1" x14ac:dyDescent="0.3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Table5[[#This Row],[sales]]-(Table5[[#This Row],[sales]]*Table5[[#This Row],[discount]])</f>
        <v>359.274</v>
      </c>
      <c r="O11631" s="6">
        <f>Table5[[#This Row],[profit]]/Table5[[#This Row],[net_sales]]</f>
        <v>0.48286266192376848</v>
      </c>
      <c r="P11631" s="3" t="str">
        <f>IF(Table5[[#This Row],[Profit_Percentage]]&lt;=24.5%,"low","high")</f>
        <v>high</v>
      </c>
      <c r="Q11631" s="3" t="str">
        <f>IF(Table5[[#This Row],[Profit_Percentage]]&gt;25%,"high_profit","low_profit")&amp;(IF(Table5[[#This Row],[net_sales]]&gt;1000," high_sales"," low_sales"))</f>
        <v>high_profit low_sales</v>
      </c>
      <c r="R11631" s="3"/>
    </row>
    <row r="11632" spans="1:18" ht="14.25" customHeight="1" x14ac:dyDescent="0.3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Table5[[#This Row],[sales]]-(Table5[[#This Row],[sales]]*Table5[[#This Row],[discount]])</f>
        <v>2351.6719999999996</v>
      </c>
      <c r="O11632" s="6">
        <f>Table5[[#This Row],[profit]]/Table5[[#This Row],[net_sales]]</f>
        <v>0.21626740463806179</v>
      </c>
      <c r="P11632" s="3" t="str">
        <f>IF(Table5[[#This Row],[Profit_Percentage]]&lt;=24.5%,"low","high")</f>
        <v>low</v>
      </c>
      <c r="Q11632" s="3" t="str">
        <f>IF(Table5[[#This Row],[Profit_Percentage]]&gt;25%,"high_profit","low_profit")&amp;(IF(Table5[[#This Row],[net_sales]]&gt;1000," high_sales"," low_sales"))</f>
        <v>low_profit high_sales</v>
      </c>
      <c r="R11632" s="3"/>
    </row>
    <row r="11633" spans="1:18" ht="14.25" customHeight="1" x14ac:dyDescent="0.3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Table5[[#This Row],[sales]]-(Table5[[#This Row],[sales]]*Table5[[#This Row],[discount]])</f>
        <v>2781.7664000000004</v>
      </c>
      <c r="O11633" s="6">
        <f>Table5[[#This Row],[profit]]/Table5[[#This Row],[net_sales]]</f>
        <v>0.20474400726099787</v>
      </c>
      <c r="P11633" s="3" t="str">
        <f>IF(Table5[[#This Row],[Profit_Percentage]]&lt;=24.5%,"low","high")</f>
        <v>low</v>
      </c>
      <c r="Q11633" s="3" t="str">
        <f>IF(Table5[[#This Row],[Profit_Percentage]]&gt;25%,"high_profit","low_profit")&amp;(IF(Table5[[#This Row],[net_sales]]&gt;1000," high_sales"," low_sales"))</f>
        <v>low_profit high_sales</v>
      </c>
      <c r="R11633" s="3"/>
    </row>
    <row r="11634" spans="1:18" ht="14.25" customHeight="1" x14ac:dyDescent="0.3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Table5[[#This Row],[sales]]-(Table5[[#This Row],[sales]]*Table5[[#This Row],[discount]])</f>
        <v>919.95839999999998</v>
      </c>
      <c r="O11634" s="6">
        <f>Table5[[#This Row],[profit]]/Table5[[#This Row],[net_sales]]</f>
        <v>0.22122739463001806</v>
      </c>
      <c r="P11634" s="3" t="str">
        <f>IF(Table5[[#This Row],[Profit_Percentage]]&lt;=24.5%,"low","high")</f>
        <v>low</v>
      </c>
      <c r="Q11634" s="3" t="str">
        <f>IF(Table5[[#This Row],[Profit_Percentage]]&gt;25%,"high_profit","low_profit")&amp;(IF(Table5[[#This Row],[net_sales]]&gt;1000," high_sales"," low_sales"))</f>
        <v>low_profit low_sales</v>
      </c>
      <c r="R11634" s="3"/>
    </row>
    <row r="11635" spans="1:18" ht="14.25" customHeight="1" x14ac:dyDescent="0.3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Table5[[#This Row],[sales]]-(Table5[[#This Row],[sales]]*Table5[[#This Row],[discount]])</f>
        <v>2077.3896</v>
      </c>
      <c r="O11635" s="6">
        <f>Table5[[#This Row],[profit]]/Table5[[#This Row],[net_sales]]</f>
        <v>0.14662632372858708</v>
      </c>
      <c r="P11635" s="3" t="str">
        <f>IF(Table5[[#This Row],[Profit_Percentage]]&lt;=24.5%,"low","high")</f>
        <v>low</v>
      </c>
      <c r="Q11635" s="3" t="str">
        <f>IF(Table5[[#This Row],[Profit_Percentage]]&gt;25%,"high_profit","low_profit")&amp;(IF(Table5[[#This Row],[net_sales]]&gt;1000," high_sales"," low_sales"))</f>
        <v>low_profit high_sales</v>
      </c>
      <c r="R11635" s="3"/>
    </row>
    <row r="11636" spans="1:18" ht="14.25" customHeight="1" x14ac:dyDescent="0.3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Table5[[#This Row],[sales]]-(Table5[[#This Row],[sales]]*Table5[[#This Row],[discount]])</f>
        <v>623.12879999999996</v>
      </c>
      <c r="O11636" s="6">
        <f>Table5[[#This Row],[profit]]/Table5[[#This Row],[net_sales]]</f>
        <v>0.4140396014435539</v>
      </c>
      <c r="P11636" s="3" t="str">
        <f>IF(Table5[[#This Row],[Profit_Percentage]]&lt;=24.5%,"low","high")</f>
        <v>high</v>
      </c>
      <c r="Q11636" s="3" t="str">
        <f>IF(Table5[[#This Row],[Profit_Percentage]]&gt;25%,"high_profit","low_profit")&amp;(IF(Table5[[#This Row],[net_sales]]&gt;1000," high_sales"," low_sales"))</f>
        <v>high_profit low_sales</v>
      </c>
      <c r="R11636" s="3"/>
    </row>
    <row r="11637" spans="1:18" ht="14.25" customHeight="1" x14ac:dyDescent="0.3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Table5[[#This Row],[sales]]-(Table5[[#This Row],[sales]]*Table5[[#This Row],[discount]])</f>
        <v>1030.7154</v>
      </c>
      <c r="O11637" s="6">
        <f>Table5[[#This Row],[profit]]/Table5[[#This Row],[net_sales]]</f>
        <v>0.35725671703362538</v>
      </c>
      <c r="P11637" s="3" t="str">
        <f>IF(Table5[[#This Row],[Profit_Percentage]]&lt;=24.5%,"low","high")</f>
        <v>high</v>
      </c>
      <c r="Q11637" s="3" t="str">
        <f>IF(Table5[[#This Row],[Profit_Percentage]]&gt;25%,"high_profit","low_profit")&amp;(IF(Table5[[#This Row],[net_sales]]&gt;1000," high_sales"," low_sales"))</f>
        <v>high_profit high_sales</v>
      </c>
      <c r="R11637" s="3"/>
    </row>
    <row r="11638" spans="1:18" ht="14.25" customHeight="1" x14ac:dyDescent="0.3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Table5[[#This Row],[sales]]-(Table5[[#This Row],[sales]]*Table5[[#This Row],[discount]])</f>
        <v>754.97309999999993</v>
      </c>
      <c r="O11638" s="6">
        <f>Table5[[#This Row],[profit]]/Table5[[#This Row],[net_sales]]</f>
        <v>0.11507694777469556</v>
      </c>
      <c r="P11638" s="3" t="str">
        <f>IF(Table5[[#This Row],[Profit_Percentage]]&lt;=24.5%,"low","high")</f>
        <v>low</v>
      </c>
      <c r="Q11638" s="3" t="str">
        <f>IF(Table5[[#This Row],[Profit_Percentage]]&gt;25%,"high_profit","low_profit")&amp;(IF(Table5[[#This Row],[net_sales]]&gt;1000," high_sales"," low_sales"))</f>
        <v>low_profit low_sales</v>
      </c>
      <c r="R11638" s="3"/>
    </row>
    <row r="11639" spans="1:18" ht="14.25" customHeight="1" x14ac:dyDescent="0.3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Table5[[#This Row],[sales]]-(Table5[[#This Row],[sales]]*Table5[[#This Row],[discount]])</f>
        <v>176.74</v>
      </c>
      <c r="O11639" s="6">
        <f>Table5[[#This Row],[profit]]/Table5[[#This Row],[net_sales]]</f>
        <v>0.27984610161819623</v>
      </c>
      <c r="P11639" s="3" t="str">
        <f>IF(Table5[[#This Row],[Profit_Percentage]]&lt;=24.5%,"low","high")</f>
        <v>high</v>
      </c>
      <c r="Q11639" s="3" t="str">
        <f>IF(Table5[[#This Row],[Profit_Percentage]]&gt;25%,"high_profit","low_profit")&amp;(IF(Table5[[#This Row],[net_sales]]&gt;1000," high_sales"," low_sales"))</f>
        <v>high_profit low_sales</v>
      </c>
      <c r="R11639" s="3"/>
    </row>
    <row r="11640" spans="1:18" ht="14.25" customHeight="1" x14ac:dyDescent="0.3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Table5[[#This Row],[sales]]-(Table5[[#This Row],[sales]]*Table5[[#This Row],[discount]])</f>
        <v>588.50400000000013</v>
      </c>
      <c r="O11640" s="6">
        <f>Table5[[#This Row],[profit]]/Table5[[#This Row],[net_sales]]</f>
        <v>0.47845044383725505</v>
      </c>
      <c r="P11640" s="3" t="str">
        <f>IF(Table5[[#This Row],[Profit_Percentage]]&lt;=24.5%,"low","high")</f>
        <v>high</v>
      </c>
      <c r="Q11640" s="3" t="str">
        <f>IF(Table5[[#This Row],[Profit_Percentage]]&gt;25%,"high_profit","low_profit")&amp;(IF(Table5[[#This Row],[net_sales]]&gt;1000," high_sales"," low_sales"))</f>
        <v>high_profit low_sales</v>
      </c>
      <c r="R11640" s="3"/>
    </row>
    <row r="11641" spans="1:18" ht="14.25" customHeight="1" x14ac:dyDescent="0.3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Table5[[#This Row],[sales]]-(Table5[[#This Row],[sales]]*Table5[[#This Row],[discount]])</f>
        <v>1930.36</v>
      </c>
      <c r="O11641" s="6">
        <f>Table5[[#This Row],[profit]]/Table5[[#This Row],[net_sales]]</f>
        <v>8.8548250067344958E-2</v>
      </c>
      <c r="P11641" s="3" t="str">
        <f>IF(Table5[[#This Row],[Profit_Percentage]]&lt;=24.5%,"low","high")</f>
        <v>low</v>
      </c>
      <c r="Q11641" s="3" t="str">
        <f>IF(Table5[[#This Row],[Profit_Percentage]]&gt;25%,"high_profit","low_profit")&amp;(IF(Table5[[#This Row],[net_sales]]&gt;1000," high_sales"," low_sales"))</f>
        <v>low_profit high_sales</v>
      </c>
      <c r="R11641" s="3"/>
    </row>
    <row r="11642" spans="1:18" ht="14.25" customHeight="1" x14ac:dyDescent="0.3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Table5[[#This Row],[sales]]-(Table5[[#This Row],[sales]]*Table5[[#This Row],[discount]])</f>
        <v>1314.6840000000002</v>
      </c>
      <c r="O11642" s="6">
        <f>Table5[[#This Row],[profit]]/Table5[[#This Row],[net_sales]]</f>
        <v>0.35216067130960743</v>
      </c>
      <c r="P11642" s="3" t="str">
        <f>IF(Table5[[#This Row],[Profit_Percentage]]&lt;=24.5%,"low","high")</f>
        <v>high</v>
      </c>
      <c r="Q11642" s="3" t="str">
        <f>IF(Table5[[#This Row],[Profit_Percentage]]&gt;25%,"high_profit","low_profit")&amp;(IF(Table5[[#This Row],[net_sales]]&gt;1000," high_sales"," low_sales"))</f>
        <v>high_profit high_sales</v>
      </c>
      <c r="R11642" s="3"/>
    </row>
    <row r="11643" spans="1:18" ht="14.25" customHeight="1" x14ac:dyDescent="0.3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Table5[[#This Row],[sales]]-(Table5[[#This Row],[sales]]*Table5[[#This Row],[discount]])</f>
        <v>889.0145</v>
      </c>
      <c r="O11643" s="6">
        <f>Table5[[#This Row],[profit]]/Table5[[#This Row],[net_sales]]</f>
        <v>0.17919842702228142</v>
      </c>
      <c r="P11643" s="3" t="str">
        <f>IF(Table5[[#This Row],[Profit_Percentage]]&lt;=24.5%,"low","high")</f>
        <v>low</v>
      </c>
      <c r="Q11643" s="3" t="str">
        <f>IF(Table5[[#This Row],[Profit_Percentage]]&gt;25%,"high_profit","low_profit")&amp;(IF(Table5[[#This Row],[net_sales]]&gt;1000," high_sales"," low_sales"))</f>
        <v>low_profit low_sales</v>
      </c>
      <c r="R11643" s="3"/>
    </row>
    <row r="11644" spans="1:18" ht="14.25" customHeight="1" x14ac:dyDescent="0.3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Table5[[#This Row],[sales]]-(Table5[[#This Row],[sales]]*Table5[[#This Row],[discount]])</f>
        <v>2202.6060000000002</v>
      </c>
      <c r="O11644" s="6">
        <f>Table5[[#This Row],[profit]]/Table5[[#This Row],[net_sales]]</f>
        <v>0.27634992368131206</v>
      </c>
      <c r="P11644" s="3" t="str">
        <f>IF(Table5[[#This Row],[Profit_Percentage]]&lt;=24.5%,"low","high")</f>
        <v>high</v>
      </c>
      <c r="Q11644" s="3" t="str">
        <f>IF(Table5[[#This Row],[Profit_Percentage]]&gt;25%,"high_profit","low_profit")&amp;(IF(Table5[[#This Row],[net_sales]]&gt;1000," high_sales"," low_sales"))</f>
        <v>high_profit high_sales</v>
      </c>
      <c r="R11644" s="3"/>
    </row>
    <row r="11645" spans="1:18" ht="14.25" customHeight="1" x14ac:dyDescent="0.3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Table5[[#This Row],[sales]]-(Table5[[#This Row],[sales]]*Table5[[#This Row],[discount]])</f>
        <v>995.6169000000001</v>
      </c>
      <c r="O11645" s="6">
        <f>Table5[[#This Row],[profit]]/Table5[[#This Row],[net_sales]]</f>
        <v>0.41867509480805309</v>
      </c>
      <c r="P11645" s="3" t="str">
        <f>IF(Table5[[#This Row],[Profit_Percentage]]&lt;=24.5%,"low","high")</f>
        <v>high</v>
      </c>
      <c r="Q11645" s="3" t="str">
        <f>IF(Table5[[#This Row],[Profit_Percentage]]&gt;25%,"high_profit","low_profit")&amp;(IF(Table5[[#This Row],[net_sales]]&gt;1000," high_sales"," low_sales"))</f>
        <v>high_profit low_sales</v>
      </c>
      <c r="R11645" s="3"/>
    </row>
    <row r="11646" spans="1:18" ht="14.25" customHeight="1" x14ac:dyDescent="0.3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Table5[[#This Row],[sales]]-(Table5[[#This Row],[sales]]*Table5[[#This Row],[discount]])</f>
        <v>3883.8319999999999</v>
      </c>
      <c r="O11646" s="6">
        <f>Table5[[#This Row],[profit]]/Table5[[#This Row],[net_sales]]</f>
        <v>0.36048675637875172</v>
      </c>
      <c r="P11646" s="3" t="str">
        <f>IF(Table5[[#This Row],[Profit_Percentage]]&lt;=24.5%,"low","high")</f>
        <v>high</v>
      </c>
      <c r="Q11646" s="3" t="str">
        <f>IF(Table5[[#This Row],[Profit_Percentage]]&gt;25%,"high_profit","low_profit")&amp;(IF(Table5[[#This Row],[net_sales]]&gt;1000," high_sales"," low_sales"))</f>
        <v>high_profit high_sales</v>
      </c>
      <c r="R11646" s="3"/>
    </row>
    <row r="11647" spans="1:18" ht="14.25" customHeight="1" x14ac:dyDescent="0.3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Table5[[#This Row],[sales]]-(Table5[[#This Row],[sales]]*Table5[[#This Row],[discount]])</f>
        <v>3204.2557999999999</v>
      </c>
      <c r="O11647" s="6">
        <f>Table5[[#This Row],[profit]]/Table5[[#This Row],[net_sales]]</f>
        <v>0.23922247406090363</v>
      </c>
      <c r="P11647" s="3" t="str">
        <f>IF(Table5[[#This Row],[Profit_Percentage]]&lt;=24.5%,"low","high")</f>
        <v>low</v>
      </c>
      <c r="Q11647" s="3" t="str">
        <f>IF(Table5[[#This Row],[Profit_Percentage]]&gt;25%,"high_profit","low_profit")&amp;(IF(Table5[[#This Row],[net_sales]]&gt;1000," high_sales"," low_sales"))</f>
        <v>low_profit high_sales</v>
      </c>
      <c r="R11647" s="3"/>
    </row>
    <row r="11648" spans="1:18" ht="14.25" customHeight="1" x14ac:dyDescent="0.3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Table5[[#This Row],[sales]]-(Table5[[#This Row],[sales]]*Table5[[#This Row],[discount]])</f>
        <v>4288.8468000000003</v>
      </c>
      <c r="O11648" s="6">
        <f>Table5[[#This Row],[profit]]/Table5[[#This Row],[net_sales]]</f>
        <v>0.17831833023273294</v>
      </c>
      <c r="P11648" s="3" t="str">
        <f>IF(Table5[[#This Row],[Profit_Percentage]]&lt;=24.5%,"low","high")</f>
        <v>low</v>
      </c>
      <c r="Q11648" s="3" t="str">
        <f>IF(Table5[[#This Row],[Profit_Percentage]]&gt;25%,"high_profit","low_profit")&amp;(IF(Table5[[#This Row],[net_sales]]&gt;1000," high_sales"," low_sales"))</f>
        <v>low_profit high_sales</v>
      </c>
      <c r="R11648" s="3"/>
    </row>
    <row r="11649" spans="1:18" ht="14.25" customHeight="1" x14ac:dyDescent="0.3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Table5[[#This Row],[sales]]-(Table5[[#This Row],[sales]]*Table5[[#This Row],[discount]])</f>
        <v>2689.8204999999998</v>
      </c>
      <c r="O11649" s="6">
        <f>Table5[[#This Row],[profit]]/Table5[[#This Row],[net_sales]]</f>
        <v>0.18875608985804074</v>
      </c>
      <c r="P11649" s="3" t="str">
        <f>IF(Table5[[#This Row],[Profit_Percentage]]&lt;=24.5%,"low","high")</f>
        <v>low</v>
      </c>
      <c r="Q11649" s="3" t="str">
        <f>IF(Table5[[#This Row],[Profit_Percentage]]&gt;25%,"high_profit","low_profit")&amp;(IF(Table5[[#This Row],[net_sales]]&gt;1000," high_sales"," low_sales"))</f>
        <v>low_profit high_sales</v>
      </c>
      <c r="R11649" s="3"/>
    </row>
    <row r="11650" spans="1:18" ht="14.25" customHeight="1" x14ac:dyDescent="0.3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Table5[[#This Row],[sales]]-(Table5[[#This Row],[sales]]*Table5[[#This Row],[discount]])</f>
        <v>2499.4178000000002</v>
      </c>
      <c r="O11650" s="6">
        <f>Table5[[#This Row],[profit]]/Table5[[#This Row],[net_sales]]</f>
        <v>0.27390378671384991</v>
      </c>
      <c r="P11650" s="3" t="str">
        <f>IF(Table5[[#This Row],[Profit_Percentage]]&lt;=24.5%,"low","high")</f>
        <v>high</v>
      </c>
      <c r="Q11650" s="3" t="str">
        <f>IF(Table5[[#This Row],[Profit_Percentage]]&gt;25%,"high_profit","low_profit")&amp;(IF(Table5[[#This Row],[net_sales]]&gt;1000," high_sales"," low_sales"))</f>
        <v>high_profit high_sales</v>
      </c>
      <c r="R11650" s="3"/>
    </row>
    <row r="11651" spans="1:18" ht="14.25" customHeight="1" x14ac:dyDescent="0.3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Table5[[#This Row],[sales]]-(Table5[[#This Row],[sales]]*Table5[[#This Row],[discount]])</f>
        <v>641.69700000000012</v>
      </c>
      <c r="O11651" s="6">
        <f>Table5[[#This Row],[profit]]/Table5[[#This Row],[net_sales]]</f>
        <v>0.41569463469519097</v>
      </c>
      <c r="P11651" s="3" t="str">
        <f>IF(Table5[[#This Row],[Profit_Percentage]]&lt;=24.5%,"low","high")</f>
        <v>high</v>
      </c>
      <c r="Q11651" s="3" t="str">
        <f>IF(Table5[[#This Row],[Profit_Percentage]]&gt;25%,"high_profit","low_profit")&amp;(IF(Table5[[#This Row],[net_sales]]&gt;1000," high_sales"," low_sales"))</f>
        <v>high_profit low_sales</v>
      </c>
      <c r="R11651" s="3"/>
    </row>
    <row r="11652" spans="1:18" ht="14.25" customHeight="1" x14ac:dyDescent="0.3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Table5[[#This Row],[sales]]-(Table5[[#This Row],[sales]]*Table5[[#This Row],[discount]])</f>
        <v>3106.6930000000002</v>
      </c>
      <c r="O11652" s="6">
        <f>Table5[[#This Row],[profit]]/Table5[[#This Row],[net_sales]]</f>
        <v>7.8948901613387606E-2</v>
      </c>
      <c r="P11652" s="3" t="str">
        <f>IF(Table5[[#This Row],[Profit_Percentage]]&lt;=24.5%,"low","high")</f>
        <v>low</v>
      </c>
      <c r="Q11652" s="3" t="str">
        <f>IF(Table5[[#This Row],[Profit_Percentage]]&gt;25%,"high_profit","low_profit")&amp;(IF(Table5[[#This Row],[net_sales]]&gt;1000," high_sales"," low_sales"))</f>
        <v>low_profit high_sales</v>
      </c>
      <c r="R11652" s="3"/>
    </row>
    <row r="11653" spans="1:18" ht="14.25" customHeight="1" x14ac:dyDescent="0.3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Table5[[#This Row],[sales]]-(Table5[[#This Row],[sales]]*Table5[[#This Row],[discount]])</f>
        <v>879.38200000000006</v>
      </c>
      <c r="O11653" s="6">
        <f>Table5[[#This Row],[profit]]/Table5[[#This Row],[net_sales]]</f>
        <v>0.28043557862225971</v>
      </c>
      <c r="P11653" s="3" t="str">
        <f>IF(Table5[[#This Row],[Profit_Percentage]]&lt;=24.5%,"low","high")</f>
        <v>high</v>
      </c>
      <c r="Q11653" s="3" t="str">
        <f>IF(Table5[[#This Row],[Profit_Percentage]]&gt;25%,"high_profit","low_profit")&amp;(IF(Table5[[#This Row],[net_sales]]&gt;1000," high_sales"," low_sales"))</f>
        <v>high_profit low_sales</v>
      </c>
      <c r="R11653" s="3"/>
    </row>
    <row r="11654" spans="1:18" ht="14.25" customHeight="1" x14ac:dyDescent="0.3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Table5[[#This Row],[sales]]-(Table5[[#This Row],[sales]]*Table5[[#This Row],[discount]])</f>
        <v>651.66399999999999</v>
      </c>
      <c r="O11654" s="6">
        <f>Table5[[#This Row],[profit]]/Table5[[#This Row],[net_sales]]</f>
        <v>0.22135640452748656</v>
      </c>
      <c r="P11654" s="3" t="str">
        <f>IF(Table5[[#This Row],[Profit_Percentage]]&lt;=24.5%,"low","high")</f>
        <v>low</v>
      </c>
      <c r="Q11654" s="3" t="str">
        <f>IF(Table5[[#This Row],[Profit_Percentage]]&gt;25%,"high_profit","low_profit")&amp;(IF(Table5[[#This Row],[net_sales]]&gt;1000," high_sales"," low_sales"))</f>
        <v>low_profit low_sales</v>
      </c>
      <c r="R11654" s="3"/>
    </row>
    <row r="11655" spans="1:18" ht="14.25" customHeight="1" x14ac:dyDescent="0.3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Table5[[#This Row],[sales]]-(Table5[[#This Row],[sales]]*Table5[[#This Row],[discount]])</f>
        <v>173.9127</v>
      </c>
      <c r="O11655" s="6">
        <f>Table5[[#This Row],[profit]]/Table5[[#This Row],[net_sales]]</f>
        <v>0.5124410120709989</v>
      </c>
      <c r="P11655" s="3" t="str">
        <f>IF(Table5[[#This Row],[Profit_Percentage]]&lt;=24.5%,"low","high")</f>
        <v>high</v>
      </c>
      <c r="Q11655" s="3" t="str">
        <f>IF(Table5[[#This Row],[Profit_Percentage]]&gt;25%,"high_profit","low_profit")&amp;(IF(Table5[[#This Row],[net_sales]]&gt;1000," high_sales"," low_sales"))</f>
        <v>high_profit low_sales</v>
      </c>
      <c r="R11655" s="3"/>
    </row>
    <row r="11656" spans="1:18" ht="14.25" customHeight="1" x14ac:dyDescent="0.3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Table5[[#This Row],[sales]]-(Table5[[#This Row],[sales]]*Table5[[#This Row],[discount]])</f>
        <v>1255.2436</v>
      </c>
      <c r="O11656" s="6">
        <f>Table5[[#This Row],[profit]]/Table5[[#This Row],[net_sales]]</f>
        <v>0.47331051916934691</v>
      </c>
      <c r="P11656" s="3" t="str">
        <f>IF(Table5[[#This Row],[Profit_Percentage]]&lt;=24.5%,"low","high")</f>
        <v>high</v>
      </c>
      <c r="Q11656" s="3" t="str">
        <f>IF(Table5[[#This Row],[Profit_Percentage]]&gt;25%,"high_profit","low_profit")&amp;(IF(Table5[[#This Row],[net_sales]]&gt;1000," high_sales"," low_sales"))</f>
        <v>high_profit high_sales</v>
      </c>
      <c r="R11656" s="3"/>
    </row>
    <row r="11657" spans="1:18" ht="14.25" customHeight="1" x14ac:dyDescent="0.3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Table5[[#This Row],[sales]]-(Table5[[#This Row],[sales]]*Table5[[#This Row],[discount]])</f>
        <v>1053.6890000000001</v>
      </c>
      <c r="O11657" s="6">
        <f>Table5[[#This Row],[profit]]/Table5[[#This Row],[net_sales]]</f>
        <v>0.38347178341996546</v>
      </c>
      <c r="P11657" s="3" t="str">
        <f>IF(Table5[[#This Row],[Profit_Percentage]]&lt;=24.5%,"low","high")</f>
        <v>high</v>
      </c>
      <c r="Q11657" s="3" t="str">
        <f>IF(Table5[[#This Row],[Profit_Percentage]]&gt;25%,"high_profit","low_profit")&amp;(IF(Table5[[#This Row],[net_sales]]&gt;1000," high_sales"," low_sales"))</f>
        <v>high_profit high_sales</v>
      </c>
      <c r="R11657" s="3"/>
    </row>
    <row r="11658" spans="1:18" ht="14.25" customHeight="1" x14ac:dyDescent="0.3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Table5[[#This Row],[sales]]-(Table5[[#This Row],[sales]]*Table5[[#This Row],[discount]])</f>
        <v>2862.2768000000001</v>
      </c>
      <c r="O11658" s="6">
        <f>Table5[[#This Row],[profit]]/Table5[[#This Row],[net_sales]]</f>
        <v>0.11894726603660413</v>
      </c>
      <c r="P11658" s="3" t="str">
        <f>IF(Table5[[#This Row],[Profit_Percentage]]&lt;=24.5%,"low","high")</f>
        <v>low</v>
      </c>
      <c r="Q11658" s="3" t="str">
        <f>IF(Table5[[#This Row],[Profit_Percentage]]&gt;25%,"high_profit","low_profit")&amp;(IF(Table5[[#This Row],[net_sales]]&gt;1000," high_sales"," low_sales"))</f>
        <v>low_profit high_sales</v>
      </c>
      <c r="R11658" s="3"/>
    </row>
    <row r="11659" spans="1:18" ht="14.25" customHeight="1" x14ac:dyDescent="0.3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Table5[[#This Row],[sales]]-(Table5[[#This Row],[sales]]*Table5[[#This Row],[discount]])</f>
        <v>754.78830000000005</v>
      </c>
      <c r="O11659" s="6">
        <f>Table5[[#This Row],[profit]]/Table5[[#This Row],[net_sales]]</f>
        <v>0.46305699227187275</v>
      </c>
      <c r="P11659" s="3" t="str">
        <f>IF(Table5[[#This Row],[Profit_Percentage]]&lt;=24.5%,"low","high")</f>
        <v>high</v>
      </c>
      <c r="Q11659" s="3" t="str">
        <f>IF(Table5[[#This Row],[Profit_Percentage]]&gt;25%,"high_profit","low_profit")&amp;(IF(Table5[[#This Row],[net_sales]]&gt;1000," high_sales"," low_sales"))</f>
        <v>high_profit low_sales</v>
      </c>
      <c r="R11659" s="3"/>
    </row>
    <row r="11660" spans="1:18" ht="14.25" customHeight="1" x14ac:dyDescent="0.3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Table5[[#This Row],[sales]]-(Table5[[#This Row],[sales]]*Table5[[#This Row],[discount]])</f>
        <v>2781.4784000000004</v>
      </c>
      <c r="O11660" s="6">
        <f>Table5[[#This Row],[profit]]/Table5[[#This Row],[net_sales]]</f>
        <v>0.37315047997496581</v>
      </c>
      <c r="P11660" s="3" t="str">
        <f>IF(Table5[[#This Row],[Profit_Percentage]]&lt;=24.5%,"low","high")</f>
        <v>high</v>
      </c>
      <c r="Q11660" s="3" t="str">
        <f>IF(Table5[[#This Row],[Profit_Percentage]]&gt;25%,"high_profit","low_profit")&amp;(IF(Table5[[#This Row],[net_sales]]&gt;1000," high_sales"," low_sales"))</f>
        <v>high_profit high_sales</v>
      </c>
      <c r="R11660" s="3"/>
    </row>
    <row r="11661" spans="1:18" ht="14.25" customHeight="1" x14ac:dyDescent="0.3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Table5[[#This Row],[sales]]-(Table5[[#This Row],[sales]]*Table5[[#This Row],[discount]])</f>
        <v>1485.4949999999999</v>
      </c>
      <c r="O11661" s="6">
        <f>Table5[[#This Row],[profit]]/Table5[[#This Row],[net_sales]]</f>
        <v>0.19459506763738688</v>
      </c>
      <c r="P11661" s="3" t="str">
        <f>IF(Table5[[#This Row],[Profit_Percentage]]&lt;=24.5%,"low","high")</f>
        <v>low</v>
      </c>
      <c r="Q11661" s="3" t="str">
        <f>IF(Table5[[#This Row],[Profit_Percentage]]&gt;25%,"high_profit","low_profit")&amp;(IF(Table5[[#This Row],[net_sales]]&gt;1000," high_sales"," low_sales"))</f>
        <v>low_profit high_sales</v>
      </c>
      <c r="R11661" s="3"/>
    </row>
    <row r="11662" spans="1:18" ht="14.25" customHeight="1" x14ac:dyDescent="0.3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Table5[[#This Row],[sales]]-(Table5[[#This Row],[sales]]*Table5[[#This Row],[discount]])</f>
        <v>3469.0623999999998</v>
      </c>
      <c r="O11662" s="6">
        <f>Table5[[#This Row],[profit]]/Table5[[#This Row],[net_sales]]</f>
        <v>0.1409285690565843</v>
      </c>
      <c r="P11662" s="3" t="str">
        <f>IF(Table5[[#This Row],[Profit_Percentage]]&lt;=24.5%,"low","high")</f>
        <v>low</v>
      </c>
      <c r="Q11662" s="3" t="str">
        <f>IF(Table5[[#This Row],[Profit_Percentage]]&gt;25%,"high_profit","low_profit")&amp;(IF(Table5[[#This Row],[net_sales]]&gt;1000," high_sales"," low_sales"))</f>
        <v>low_profit high_sales</v>
      </c>
      <c r="R11662" s="3"/>
    </row>
    <row r="11663" spans="1:18" ht="14.25" customHeight="1" x14ac:dyDescent="0.3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Table5[[#This Row],[sales]]-(Table5[[#This Row],[sales]]*Table5[[#This Row],[discount]])</f>
        <v>1799.9387999999999</v>
      </c>
      <c r="O11663" s="6">
        <f>Table5[[#This Row],[profit]]/Table5[[#This Row],[net_sales]]</f>
        <v>0.2562531570517842</v>
      </c>
      <c r="P11663" s="3" t="str">
        <f>IF(Table5[[#This Row],[Profit_Percentage]]&lt;=24.5%,"low","high")</f>
        <v>high</v>
      </c>
      <c r="Q11663" s="3" t="str">
        <f>IF(Table5[[#This Row],[Profit_Percentage]]&gt;25%,"high_profit","low_profit")&amp;(IF(Table5[[#This Row],[net_sales]]&gt;1000," high_sales"," low_sales"))</f>
        <v>high_profit high_sales</v>
      </c>
      <c r="R11663" s="3"/>
    </row>
    <row r="11664" spans="1:18" ht="14.25" customHeight="1" x14ac:dyDescent="0.3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Table5[[#This Row],[sales]]-(Table5[[#This Row],[sales]]*Table5[[#This Row],[discount]])</f>
        <v>2481.8837999999996</v>
      </c>
      <c r="O11664" s="6">
        <f>Table5[[#This Row],[profit]]/Table5[[#This Row],[net_sales]]</f>
        <v>0.24451185023247266</v>
      </c>
      <c r="P11664" s="3" t="str">
        <f>IF(Table5[[#This Row],[Profit_Percentage]]&lt;=24.5%,"low","high")</f>
        <v>low</v>
      </c>
      <c r="Q11664" s="3" t="str">
        <f>IF(Table5[[#This Row],[Profit_Percentage]]&gt;25%,"high_profit","low_profit")&amp;(IF(Table5[[#This Row],[net_sales]]&gt;1000," high_sales"," low_sales"))</f>
        <v>low_profit high_sales</v>
      </c>
      <c r="R11664" s="3"/>
    </row>
    <row r="11665" spans="1:18" ht="14.25" customHeight="1" x14ac:dyDescent="0.3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Table5[[#This Row],[sales]]-(Table5[[#This Row],[sales]]*Table5[[#This Row],[discount]])</f>
        <v>1885.3472000000002</v>
      </c>
      <c r="O11665" s="6">
        <f>Table5[[#This Row],[profit]]/Table5[[#This Row],[net_sales]]</f>
        <v>8.4392943644544624E-2</v>
      </c>
      <c r="P11665" s="3" t="str">
        <f>IF(Table5[[#This Row],[Profit_Percentage]]&lt;=24.5%,"low","high")</f>
        <v>low</v>
      </c>
      <c r="Q11665" s="3" t="str">
        <f>IF(Table5[[#This Row],[Profit_Percentage]]&gt;25%,"high_profit","low_profit")&amp;(IF(Table5[[#This Row],[net_sales]]&gt;1000," high_sales"," low_sales"))</f>
        <v>low_profit high_sales</v>
      </c>
      <c r="R11665" s="3"/>
    </row>
    <row r="11666" spans="1:18" ht="14.25" customHeight="1" x14ac:dyDescent="0.3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Table5[[#This Row],[sales]]-(Table5[[#This Row],[sales]]*Table5[[#This Row],[discount]])</f>
        <v>3117.3371999999999</v>
      </c>
      <c r="O11666" s="6">
        <f>Table5[[#This Row],[profit]]/Table5[[#This Row],[net_sales]]</f>
        <v>0.12036234001249528</v>
      </c>
      <c r="P11666" s="3" t="str">
        <f>IF(Table5[[#This Row],[Profit_Percentage]]&lt;=24.5%,"low","high")</f>
        <v>low</v>
      </c>
      <c r="Q11666" s="3" t="str">
        <f>IF(Table5[[#This Row],[Profit_Percentage]]&gt;25%,"high_profit","low_profit")&amp;(IF(Table5[[#This Row],[net_sales]]&gt;1000," high_sales"," low_sales"))</f>
        <v>low_profit high_sales</v>
      </c>
      <c r="R11666" s="3"/>
    </row>
    <row r="11667" spans="1:18" ht="14.25" customHeight="1" x14ac:dyDescent="0.3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Table5[[#This Row],[sales]]-(Table5[[#This Row],[sales]]*Table5[[#This Row],[discount]])</f>
        <v>1550.7883999999999</v>
      </c>
      <c r="O11667" s="6">
        <f>Table5[[#This Row],[profit]]/Table5[[#This Row],[net_sales]]</f>
        <v>0.29122606282069174</v>
      </c>
      <c r="P11667" s="3" t="str">
        <f>IF(Table5[[#This Row],[Profit_Percentage]]&lt;=24.5%,"low","high")</f>
        <v>high</v>
      </c>
      <c r="Q11667" s="3" t="str">
        <f>IF(Table5[[#This Row],[Profit_Percentage]]&gt;25%,"high_profit","low_profit")&amp;(IF(Table5[[#This Row],[net_sales]]&gt;1000," high_sales"," low_sales"))</f>
        <v>high_profit high_sales</v>
      </c>
      <c r="R11667" s="3"/>
    </row>
    <row r="11668" spans="1:18" ht="14.25" customHeight="1" x14ac:dyDescent="0.3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Table5[[#This Row],[sales]]-(Table5[[#This Row],[sales]]*Table5[[#This Row],[discount]])</f>
        <v>1838.5554</v>
      </c>
      <c r="O11668" s="6">
        <f>Table5[[#This Row],[profit]]/Table5[[#This Row],[net_sales]]</f>
        <v>0.18794647145253279</v>
      </c>
      <c r="P11668" s="3" t="str">
        <f>IF(Table5[[#This Row],[Profit_Percentage]]&lt;=24.5%,"low","high")</f>
        <v>low</v>
      </c>
      <c r="Q11668" s="3" t="str">
        <f>IF(Table5[[#This Row],[Profit_Percentage]]&gt;25%,"high_profit","low_profit")&amp;(IF(Table5[[#This Row],[net_sales]]&gt;1000," high_sales"," low_sales"))</f>
        <v>low_profit high_sales</v>
      </c>
      <c r="R11668" s="3"/>
    </row>
    <row r="11669" spans="1:18" ht="14.25" customHeight="1" x14ac:dyDescent="0.3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Table5[[#This Row],[sales]]-(Table5[[#This Row],[sales]]*Table5[[#This Row],[discount]])</f>
        <v>1973.4198000000001</v>
      </c>
      <c r="O11669" s="6">
        <f>Table5[[#This Row],[profit]]/Table5[[#This Row],[net_sales]]</f>
        <v>0.37492782833130583</v>
      </c>
      <c r="P11669" s="3" t="str">
        <f>IF(Table5[[#This Row],[Profit_Percentage]]&lt;=24.5%,"low","high")</f>
        <v>high</v>
      </c>
      <c r="Q11669" s="3" t="str">
        <f>IF(Table5[[#This Row],[Profit_Percentage]]&gt;25%,"high_profit","low_profit")&amp;(IF(Table5[[#This Row],[net_sales]]&gt;1000," high_sales"," low_sales"))</f>
        <v>high_profit high_sales</v>
      </c>
      <c r="R11669" s="3"/>
    </row>
    <row r="11670" spans="1:18" ht="14.25" customHeight="1" x14ac:dyDescent="0.3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Table5[[#This Row],[sales]]-(Table5[[#This Row],[sales]]*Table5[[#This Row],[discount]])</f>
        <v>1226.7348</v>
      </c>
      <c r="O11670" s="6">
        <f>Table5[[#This Row],[profit]]/Table5[[#This Row],[net_sales]]</f>
        <v>0.26902310099949883</v>
      </c>
      <c r="P11670" s="3" t="str">
        <f>IF(Table5[[#This Row],[Profit_Percentage]]&lt;=24.5%,"low","high")</f>
        <v>high</v>
      </c>
      <c r="Q11670" s="3" t="str">
        <f>IF(Table5[[#This Row],[Profit_Percentage]]&gt;25%,"high_profit","low_profit")&amp;(IF(Table5[[#This Row],[net_sales]]&gt;1000," high_sales"," low_sales"))</f>
        <v>high_profit high_sales</v>
      </c>
      <c r="R11670" s="3"/>
    </row>
    <row r="11671" spans="1:18" ht="14.25" customHeight="1" x14ac:dyDescent="0.3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Table5[[#This Row],[sales]]-(Table5[[#This Row],[sales]]*Table5[[#This Row],[discount]])</f>
        <v>1676.4745</v>
      </c>
      <c r="O11671" s="6">
        <f>Table5[[#This Row],[profit]]/Table5[[#This Row],[net_sales]]</f>
        <v>0.18517430476872745</v>
      </c>
      <c r="P11671" s="3" t="str">
        <f>IF(Table5[[#This Row],[Profit_Percentage]]&lt;=24.5%,"low","high")</f>
        <v>low</v>
      </c>
      <c r="Q11671" s="3" t="str">
        <f>IF(Table5[[#This Row],[Profit_Percentage]]&gt;25%,"high_profit","low_profit")&amp;(IF(Table5[[#This Row],[net_sales]]&gt;1000," high_sales"," low_sales"))</f>
        <v>low_profit high_sales</v>
      </c>
      <c r="R11671" s="3"/>
    </row>
    <row r="11672" spans="1:18" ht="14.25" customHeight="1" x14ac:dyDescent="0.3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Table5[[#This Row],[sales]]-(Table5[[#This Row],[sales]]*Table5[[#This Row],[discount]])</f>
        <v>158.298</v>
      </c>
      <c r="O11672" s="6">
        <f>Table5[[#This Row],[profit]]/Table5[[#This Row],[net_sales]]</f>
        <v>0.2944446550177513</v>
      </c>
      <c r="P11672" s="3" t="str">
        <f>IF(Table5[[#This Row],[Profit_Percentage]]&lt;=24.5%,"low","high")</f>
        <v>high</v>
      </c>
      <c r="Q11672" s="3" t="str">
        <f>IF(Table5[[#This Row],[Profit_Percentage]]&gt;25%,"high_profit","low_profit")&amp;(IF(Table5[[#This Row],[net_sales]]&gt;1000," high_sales"," low_sales"))</f>
        <v>high_profit low_sales</v>
      </c>
      <c r="R11672" s="3"/>
    </row>
    <row r="11673" spans="1:18" ht="14.25" customHeight="1" x14ac:dyDescent="0.3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Table5[[#This Row],[sales]]-(Table5[[#This Row],[sales]]*Table5[[#This Row],[discount]])</f>
        <v>3206.6849999999999</v>
      </c>
      <c r="O11673" s="6">
        <f>Table5[[#This Row],[profit]]/Table5[[#This Row],[net_sales]]</f>
        <v>0.12018018608001721</v>
      </c>
      <c r="P11673" s="3" t="str">
        <f>IF(Table5[[#This Row],[Profit_Percentage]]&lt;=24.5%,"low","high")</f>
        <v>low</v>
      </c>
      <c r="Q11673" s="3" t="str">
        <f>IF(Table5[[#This Row],[Profit_Percentage]]&gt;25%,"high_profit","low_profit")&amp;(IF(Table5[[#This Row],[net_sales]]&gt;1000," high_sales"," low_sales"))</f>
        <v>low_profit high_sales</v>
      </c>
      <c r="R11673" s="3"/>
    </row>
    <row r="11674" spans="1:18" ht="14.25" customHeight="1" x14ac:dyDescent="0.3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Table5[[#This Row],[sales]]-(Table5[[#This Row],[sales]]*Table5[[#This Row],[discount]])</f>
        <v>2624.9808000000003</v>
      </c>
      <c r="O11674" s="6">
        <f>Table5[[#This Row],[profit]]/Table5[[#This Row],[net_sales]]</f>
        <v>0.36746935444251627</v>
      </c>
      <c r="P11674" s="3" t="str">
        <f>IF(Table5[[#This Row],[Profit_Percentage]]&lt;=24.5%,"low","high")</f>
        <v>high</v>
      </c>
      <c r="Q11674" s="3" t="str">
        <f>IF(Table5[[#This Row],[Profit_Percentage]]&gt;25%,"high_profit","low_profit")&amp;(IF(Table5[[#This Row],[net_sales]]&gt;1000," high_sales"," low_sales"))</f>
        <v>high_profit high_sales</v>
      </c>
      <c r="R11674" s="3"/>
    </row>
    <row r="11675" spans="1:18" ht="14.25" customHeight="1" x14ac:dyDescent="0.3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Table5[[#This Row],[sales]]-(Table5[[#This Row],[sales]]*Table5[[#This Row],[discount]])</f>
        <v>859.39799999999991</v>
      </c>
      <c r="O11675" s="6">
        <f>Table5[[#This Row],[profit]]/Table5[[#This Row],[net_sales]]</f>
        <v>0.11701214105687936</v>
      </c>
      <c r="P11675" s="3" t="str">
        <f>IF(Table5[[#This Row],[Profit_Percentage]]&lt;=24.5%,"low","high")</f>
        <v>low</v>
      </c>
      <c r="Q11675" s="3" t="str">
        <f>IF(Table5[[#This Row],[Profit_Percentage]]&gt;25%,"high_profit","low_profit")&amp;(IF(Table5[[#This Row],[net_sales]]&gt;1000," high_sales"," low_sales"))</f>
        <v>low_profit low_sales</v>
      </c>
      <c r="R11675" s="3"/>
    </row>
    <row r="11676" spans="1:18" ht="14.25" customHeight="1" x14ac:dyDescent="0.3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Table5[[#This Row],[sales]]-(Table5[[#This Row],[sales]]*Table5[[#This Row],[discount]])</f>
        <v>1705.3763999999999</v>
      </c>
      <c r="O11676" s="6">
        <f>Table5[[#This Row],[profit]]/Table5[[#This Row],[net_sales]]</f>
        <v>0.24392269061539731</v>
      </c>
      <c r="P11676" s="3" t="str">
        <f>IF(Table5[[#This Row],[Profit_Percentage]]&lt;=24.5%,"low","high")</f>
        <v>low</v>
      </c>
      <c r="Q11676" s="3" t="str">
        <f>IF(Table5[[#This Row],[Profit_Percentage]]&gt;25%,"high_profit","low_profit")&amp;(IF(Table5[[#This Row],[net_sales]]&gt;1000," high_sales"," low_sales"))</f>
        <v>low_profit high_sales</v>
      </c>
      <c r="R11676" s="3"/>
    </row>
    <row r="11677" spans="1:18" ht="14.25" customHeight="1" x14ac:dyDescent="0.3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Table5[[#This Row],[sales]]-(Table5[[#This Row],[sales]]*Table5[[#This Row],[discount]])</f>
        <v>1254.6792</v>
      </c>
      <c r="O11677" s="6">
        <f>Table5[[#This Row],[profit]]/Table5[[#This Row],[net_sales]]</f>
        <v>0.38588349914464193</v>
      </c>
      <c r="P11677" s="3" t="str">
        <f>IF(Table5[[#This Row],[Profit_Percentage]]&lt;=24.5%,"low","high")</f>
        <v>high</v>
      </c>
      <c r="Q11677" s="3" t="str">
        <f>IF(Table5[[#This Row],[Profit_Percentage]]&gt;25%,"high_profit","low_profit")&amp;(IF(Table5[[#This Row],[net_sales]]&gt;1000," high_sales"," low_sales"))</f>
        <v>high_profit high_sales</v>
      </c>
      <c r="R11677" s="3"/>
    </row>
    <row r="11678" spans="1:18" ht="14.25" customHeight="1" x14ac:dyDescent="0.3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Table5[[#This Row],[sales]]-(Table5[[#This Row],[sales]]*Table5[[#This Row],[discount]])</f>
        <v>990.92220000000009</v>
      </c>
      <c r="O11678" s="6">
        <f>Table5[[#This Row],[profit]]/Table5[[#This Row],[net_sales]]</f>
        <v>0.35513383391753661</v>
      </c>
      <c r="P11678" s="3" t="str">
        <f>IF(Table5[[#This Row],[Profit_Percentage]]&lt;=24.5%,"low","high")</f>
        <v>high</v>
      </c>
      <c r="Q11678" s="3" t="str">
        <f>IF(Table5[[#This Row],[Profit_Percentage]]&gt;25%,"high_profit","low_profit")&amp;(IF(Table5[[#This Row],[net_sales]]&gt;1000," high_sales"," low_sales"))</f>
        <v>high_profit low_sales</v>
      </c>
      <c r="R11678" s="3"/>
    </row>
    <row r="11679" spans="1:18" ht="14.25" customHeight="1" x14ac:dyDescent="0.3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Table5[[#This Row],[sales]]-(Table5[[#This Row],[sales]]*Table5[[#This Row],[discount]])</f>
        <v>3449.7954</v>
      </c>
      <c r="O11679" s="6">
        <f>Table5[[#This Row],[profit]]/Table5[[#This Row],[net_sales]]</f>
        <v>0.21645341633883564</v>
      </c>
      <c r="P11679" s="3" t="str">
        <f>IF(Table5[[#This Row],[Profit_Percentage]]&lt;=24.5%,"low","high")</f>
        <v>low</v>
      </c>
      <c r="Q11679" s="3" t="str">
        <f>IF(Table5[[#This Row],[Profit_Percentage]]&gt;25%,"high_profit","low_profit")&amp;(IF(Table5[[#This Row],[net_sales]]&gt;1000," high_sales"," low_sales"))</f>
        <v>low_profit high_sales</v>
      </c>
      <c r="R11679" s="3"/>
    </row>
    <row r="11680" spans="1:18" ht="14.25" customHeight="1" x14ac:dyDescent="0.3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Table5[[#This Row],[sales]]-(Table5[[#This Row],[sales]]*Table5[[#This Row],[discount]])</f>
        <v>2631.2831999999999</v>
      </c>
      <c r="O11680" s="6">
        <f>Table5[[#This Row],[profit]]/Table5[[#This Row],[net_sales]]</f>
        <v>0.37560381185879199</v>
      </c>
      <c r="P11680" s="3" t="str">
        <f>IF(Table5[[#This Row],[Profit_Percentage]]&lt;=24.5%,"low","high")</f>
        <v>high</v>
      </c>
      <c r="Q11680" s="3" t="str">
        <f>IF(Table5[[#This Row],[Profit_Percentage]]&gt;25%,"high_profit","low_profit")&amp;(IF(Table5[[#This Row],[net_sales]]&gt;1000," high_sales"," low_sales"))</f>
        <v>high_profit high_sales</v>
      </c>
      <c r="R11680" s="3"/>
    </row>
    <row r="11681" spans="1:18" ht="14.25" customHeight="1" x14ac:dyDescent="0.3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Table5[[#This Row],[sales]]-(Table5[[#This Row],[sales]]*Table5[[#This Row],[discount]])</f>
        <v>3010.0823999999998</v>
      </c>
      <c r="O11681" s="6">
        <f>Table5[[#This Row],[profit]]/Table5[[#This Row],[net_sales]]</f>
        <v>0.27810202139316853</v>
      </c>
      <c r="P11681" s="3" t="str">
        <f>IF(Table5[[#This Row],[Profit_Percentage]]&lt;=24.5%,"low","high")</f>
        <v>high</v>
      </c>
      <c r="Q11681" s="3" t="str">
        <f>IF(Table5[[#This Row],[Profit_Percentage]]&gt;25%,"high_profit","low_profit")&amp;(IF(Table5[[#This Row],[net_sales]]&gt;1000," high_sales"," low_sales"))</f>
        <v>high_profit high_sales</v>
      </c>
      <c r="R11681" s="3"/>
    </row>
    <row r="11682" spans="1:18" ht="14.25" customHeight="1" x14ac:dyDescent="0.3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Table5[[#This Row],[sales]]-(Table5[[#This Row],[sales]]*Table5[[#This Row],[discount]])</f>
        <v>4213.1232</v>
      </c>
      <c r="O11682" s="6">
        <f>Table5[[#This Row],[profit]]/Table5[[#This Row],[net_sales]]</f>
        <v>0.14867592763487192</v>
      </c>
      <c r="P11682" s="3" t="str">
        <f>IF(Table5[[#This Row],[Profit_Percentage]]&lt;=24.5%,"low","high")</f>
        <v>low</v>
      </c>
      <c r="Q11682" s="3" t="str">
        <f>IF(Table5[[#This Row],[Profit_Percentage]]&gt;25%,"high_profit","low_profit")&amp;(IF(Table5[[#This Row],[net_sales]]&gt;1000," high_sales"," low_sales"))</f>
        <v>low_profit high_sales</v>
      </c>
      <c r="R11682" s="3"/>
    </row>
    <row r="11683" spans="1:18" ht="14.25" customHeight="1" x14ac:dyDescent="0.3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Table5[[#This Row],[sales]]-(Table5[[#This Row],[sales]]*Table5[[#This Row],[discount]])</f>
        <v>1598.6071999999999</v>
      </c>
      <c r="O11683" s="6">
        <f>Table5[[#This Row],[profit]]/Table5[[#This Row],[net_sales]]</f>
        <v>0.46487967775948963</v>
      </c>
      <c r="P11683" s="3" t="str">
        <f>IF(Table5[[#This Row],[Profit_Percentage]]&lt;=24.5%,"low","high")</f>
        <v>high</v>
      </c>
      <c r="Q11683" s="3" t="str">
        <f>IF(Table5[[#This Row],[Profit_Percentage]]&gt;25%,"high_profit","low_profit")&amp;(IF(Table5[[#This Row],[net_sales]]&gt;1000," high_sales"," low_sales"))</f>
        <v>high_profit high_sales</v>
      </c>
      <c r="R11683" s="3"/>
    </row>
    <row r="11684" spans="1:18" ht="14.25" customHeight="1" x14ac:dyDescent="0.3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Table5[[#This Row],[sales]]-(Table5[[#This Row],[sales]]*Table5[[#This Row],[discount]])</f>
        <v>3111.22</v>
      </c>
      <c r="O11684" s="6">
        <f>Table5[[#This Row],[profit]]/Table5[[#This Row],[net_sales]]</f>
        <v>0.1036410154216031</v>
      </c>
      <c r="P11684" s="3" t="str">
        <f>IF(Table5[[#This Row],[Profit_Percentage]]&lt;=24.5%,"low","high")</f>
        <v>low</v>
      </c>
      <c r="Q11684" s="3" t="str">
        <f>IF(Table5[[#This Row],[Profit_Percentage]]&gt;25%,"high_profit","low_profit")&amp;(IF(Table5[[#This Row],[net_sales]]&gt;1000," high_sales"," low_sales"))</f>
        <v>low_profit high_sales</v>
      </c>
      <c r="R11684" s="3"/>
    </row>
    <row r="11685" spans="1:18" ht="14.25" customHeight="1" x14ac:dyDescent="0.3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Table5[[#This Row],[sales]]-(Table5[[#This Row],[sales]]*Table5[[#This Row],[discount]])</f>
        <v>3310.1068</v>
      </c>
      <c r="O11685" s="6">
        <f>Table5[[#This Row],[profit]]/Table5[[#This Row],[net_sales]]</f>
        <v>0.14956315004700149</v>
      </c>
      <c r="P11685" s="3" t="str">
        <f>IF(Table5[[#This Row],[Profit_Percentage]]&lt;=24.5%,"low","high")</f>
        <v>low</v>
      </c>
      <c r="Q11685" s="3" t="str">
        <f>IF(Table5[[#This Row],[Profit_Percentage]]&gt;25%,"high_profit","low_profit")&amp;(IF(Table5[[#This Row],[net_sales]]&gt;1000," high_sales"," low_sales"))</f>
        <v>low_profit high_sales</v>
      </c>
      <c r="R11685" s="3"/>
    </row>
    <row r="11686" spans="1:18" ht="14.25" customHeight="1" x14ac:dyDescent="0.3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Table5[[#This Row],[sales]]-(Table5[[#This Row],[sales]]*Table5[[#This Row],[discount]])</f>
        <v>2853.5731999999998</v>
      </c>
      <c r="O11686" s="6">
        <f>Table5[[#This Row],[profit]]/Table5[[#This Row],[net_sales]]</f>
        <v>0.29501959157732488</v>
      </c>
      <c r="P11686" s="3" t="str">
        <f>IF(Table5[[#This Row],[Profit_Percentage]]&lt;=24.5%,"low","high")</f>
        <v>high</v>
      </c>
      <c r="Q11686" s="3" t="str">
        <f>IF(Table5[[#This Row],[Profit_Percentage]]&gt;25%,"high_profit","low_profit")&amp;(IF(Table5[[#This Row],[net_sales]]&gt;1000," high_sales"," low_sales"))</f>
        <v>high_profit high_sales</v>
      </c>
      <c r="R11686" s="3"/>
    </row>
    <row r="11687" spans="1:18" ht="14.25" customHeight="1" x14ac:dyDescent="0.3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Table5[[#This Row],[sales]]-(Table5[[#This Row],[sales]]*Table5[[#This Row],[discount]])</f>
        <v>2486.3856000000001</v>
      </c>
      <c r="O11687" s="6">
        <f>Table5[[#This Row],[profit]]/Table5[[#This Row],[net_sales]]</f>
        <v>0.51284080795834719</v>
      </c>
      <c r="P11687" s="3" t="str">
        <f>IF(Table5[[#This Row],[Profit_Percentage]]&lt;=24.5%,"low","high")</f>
        <v>high</v>
      </c>
      <c r="Q11687" s="3" t="str">
        <f>IF(Table5[[#This Row],[Profit_Percentage]]&gt;25%,"high_profit","low_profit")&amp;(IF(Table5[[#This Row],[net_sales]]&gt;1000," high_sales"," low_sales"))</f>
        <v>high_profit high_sales</v>
      </c>
      <c r="R11687" s="3"/>
    </row>
    <row r="11688" spans="1:18" ht="14.25" customHeight="1" x14ac:dyDescent="0.3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Table5[[#This Row],[sales]]-(Table5[[#This Row],[sales]]*Table5[[#This Row],[discount]])</f>
        <v>2363.1216999999997</v>
      </c>
      <c r="O11688" s="6">
        <f>Table5[[#This Row],[profit]]/Table5[[#This Row],[net_sales]]</f>
        <v>0.45517757295360634</v>
      </c>
      <c r="P11688" s="3" t="str">
        <f>IF(Table5[[#This Row],[Profit_Percentage]]&lt;=24.5%,"low","high")</f>
        <v>high</v>
      </c>
      <c r="Q11688" s="3" t="str">
        <f>IF(Table5[[#This Row],[Profit_Percentage]]&gt;25%,"high_profit","low_profit")&amp;(IF(Table5[[#This Row],[net_sales]]&gt;1000," high_sales"," low_sales"))</f>
        <v>high_profit high_sales</v>
      </c>
      <c r="R11688" s="3"/>
    </row>
    <row r="11689" spans="1:18" ht="14.25" customHeight="1" x14ac:dyDescent="0.3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Table5[[#This Row],[sales]]-(Table5[[#This Row],[sales]]*Table5[[#This Row],[discount]])</f>
        <v>490.07749999999999</v>
      </c>
      <c r="O11689" s="6">
        <f>Table5[[#This Row],[profit]]/Table5[[#This Row],[net_sales]]</f>
        <v>0.1783799501099316</v>
      </c>
      <c r="P11689" s="3" t="str">
        <f>IF(Table5[[#This Row],[Profit_Percentage]]&lt;=24.5%,"low","high")</f>
        <v>low</v>
      </c>
      <c r="Q11689" s="3" t="str">
        <f>IF(Table5[[#This Row],[Profit_Percentage]]&gt;25%,"high_profit","low_profit")&amp;(IF(Table5[[#This Row],[net_sales]]&gt;1000," high_sales"," low_sales"))</f>
        <v>low_profit low_sales</v>
      </c>
      <c r="R11689" s="3"/>
    </row>
    <row r="11690" spans="1:18" ht="14.25" customHeight="1" x14ac:dyDescent="0.3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Table5[[#This Row],[sales]]-(Table5[[#This Row],[sales]]*Table5[[#This Row],[discount]])</f>
        <v>3021.8240000000001</v>
      </c>
      <c r="O11690" s="6">
        <f>Table5[[#This Row],[profit]]/Table5[[#This Row],[net_sales]]</f>
        <v>0.40310752710945436</v>
      </c>
      <c r="P11690" s="3" t="str">
        <f>IF(Table5[[#This Row],[Profit_Percentage]]&lt;=24.5%,"low","high")</f>
        <v>high</v>
      </c>
      <c r="Q11690" s="3" t="str">
        <f>IF(Table5[[#This Row],[Profit_Percentage]]&gt;25%,"high_profit","low_profit")&amp;(IF(Table5[[#This Row],[net_sales]]&gt;1000," high_sales"," low_sales"))</f>
        <v>high_profit high_sales</v>
      </c>
      <c r="R11690" s="3"/>
    </row>
    <row r="11691" spans="1:18" ht="14.25" customHeight="1" x14ac:dyDescent="0.3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Table5[[#This Row],[sales]]-(Table5[[#This Row],[sales]]*Table5[[#This Row],[discount]])</f>
        <v>2861.1677</v>
      </c>
      <c r="O11691" s="6">
        <f>Table5[[#This Row],[profit]]/Table5[[#This Row],[net_sales]]</f>
        <v>0.22426507890467237</v>
      </c>
      <c r="P11691" s="3" t="str">
        <f>IF(Table5[[#This Row],[Profit_Percentage]]&lt;=24.5%,"low","high")</f>
        <v>low</v>
      </c>
      <c r="Q11691" s="3" t="str">
        <f>IF(Table5[[#This Row],[Profit_Percentage]]&gt;25%,"high_profit","low_profit")&amp;(IF(Table5[[#This Row],[net_sales]]&gt;1000," high_sales"," low_sales"))</f>
        <v>low_profit high_sales</v>
      </c>
      <c r="R11691" s="3"/>
    </row>
    <row r="11692" spans="1:18" ht="14.25" customHeight="1" x14ac:dyDescent="0.3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Table5[[#This Row],[sales]]-(Table5[[#This Row],[sales]]*Table5[[#This Row],[discount]])</f>
        <v>383.20060000000001</v>
      </c>
      <c r="O11692" s="6">
        <f>Table5[[#This Row],[profit]]/Table5[[#This Row],[net_sales]]</f>
        <v>0.3019306337203021</v>
      </c>
      <c r="P11692" s="3" t="str">
        <f>IF(Table5[[#This Row],[Profit_Percentage]]&lt;=24.5%,"low","high")</f>
        <v>high</v>
      </c>
      <c r="Q11692" s="3" t="str">
        <f>IF(Table5[[#This Row],[Profit_Percentage]]&gt;25%,"high_profit","low_profit")&amp;(IF(Table5[[#This Row],[net_sales]]&gt;1000," high_sales"," low_sales"))</f>
        <v>high_profit low_sales</v>
      </c>
      <c r="R11692" s="3"/>
    </row>
    <row r="11693" spans="1:18" ht="14.25" customHeight="1" x14ac:dyDescent="0.3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Table5[[#This Row],[sales]]-(Table5[[#This Row],[sales]]*Table5[[#This Row],[discount]])</f>
        <v>3843.8433</v>
      </c>
      <c r="O11693" s="6">
        <f>Table5[[#This Row],[profit]]/Table5[[#This Row],[net_sales]]</f>
        <v>0.17983303325606431</v>
      </c>
      <c r="P11693" s="3" t="str">
        <f>IF(Table5[[#This Row],[Profit_Percentage]]&lt;=24.5%,"low","high")</f>
        <v>low</v>
      </c>
      <c r="Q11693" s="3" t="str">
        <f>IF(Table5[[#This Row],[Profit_Percentage]]&gt;25%,"high_profit","low_profit")&amp;(IF(Table5[[#This Row],[net_sales]]&gt;1000," high_sales"," low_sales"))</f>
        <v>low_profit high_sales</v>
      </c>
      <c r="R11693" s="3"/>
    </row>
    <row r="11694" spans="1:18" ht="14.25" customHeight="1" x14ac:dyDescent="0.3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Table5[[#This Row],[sales]]-(Table5[[#This Row],[sales]]*Table5[[#This Row],[discount]])</f>
        <v>1763.4090000000001</v>
      </c>
      <c r="O11694" s="6">
        <f>Table5[[#This Row],[profit]]/Table5[[#This Row],[net_sales]]</f>
        <v>0.23741514305529801</v>
      </c>
      <c r="P11694" s="3" t="str">
        <f>IF(Table5[[#This Row],[Profit_Percentage]]&lt;=24.5%,"low","high")</f>
        <v>low</v>
      </c>
      <c r="Q11694" s="3" t="str">
        <f>IF(Table5[[#This Row],[Profit_Percentage]]&gt;25%,"high_profit","low_profit")&amp;(IF(Table5[[#This Row],[net_sales]]&gt;1000," high_sales"," low_sales"))</f>
        <v>low_profit high_sales</v>
      </c>
      <c r="R11694" s="3"/>
    </row>
    <row r="11695" spans="1:18" ht="14.25" customHeight="1" x14ac:dyDescent="0.3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Table5[[#This Row],[sales]]-(Table5[[#This Row],[sales]]*Table5[[#This Row],[discount]])</f>
        <v>2186.6165999999998</v>
      </c>
      <c r="O11695" s="6">
        <f>Table5[[#This Row],[profit]]/Table5[[#This Row],[net_sales]]</f>
        <v>0.31083638530870022</v>
      </c>
      <c r="P11695" s="3" t="str">
        <f>IF(Table5[[#This Row],[Profit_Percentage]]&lt;=24.5%,"low","high")</f>
        <v>high</v>
      </c>
      <c r="Q11695" s="3" t="str">
        <f>IF(Table5[[#This Row],[Profit_Percentage]]&gt;25%,"high_profit","low_profit")&amp;(IF(Table5[[#This Row],[net_sales]]&gt;1000," high_sales"," low_sales"))</f>
        <v>high_profit high_sales</v>
      </c>
      <c r="R11695" s="3"/>
    </row>
    <row r="11696" spans="1:18" ht="14.25" customHeight="1" x14ac:dyDescent="0.3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Table5[[#This Row],[sales]]-(Table5[[#This Row],[sales]]*Table5[[#This Row],[discount]])</f>
        <v>2534.1896999999999</v>
      </c>
      <c r="O11696" s="6">
        <f>Table5[[#This Row],[profit]]/Table5[[#This Row],[net_sales]]</f>
        <v>0.12404754071883412</v>
      </c>
      <c r="P11696" s="3" t="str">
        <f>IF(Table5[[#This Row],[Profit_Percentage]]&lt;=24.5%,"low","high")</f>
        <v>low</v>
      </c>
      <c r="Q11696" s="3" t="str">
        <f>IF(Table5[[#This Row],[Profit_Percentage]]&gt;25%,"high_profit","low_profit")&amp;(IF(Table5[[#This Row],[net_sales]]&gt;1000," high_sales"," low_sales"))</f>
        <v>low_profit high_sales</v>
      </c>
      <c r="R11696" s="3"/>
    </row>
    <row r="11697" spans="1:18" ht="14.25" customHeight="1" x14ac:dyDescent="0.3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Table5[[#This Row],[sales]]-(Table5[[#This Row],[sales]]*Table5[[#This Row],[discount]])</f>
        <v>1013.0175</v>
      </c>
      <c r="O11697" s="6">
        <f>Table5[[#This Row],[profit]]/Table5[[#This Row],[net_sales]]</f>
        <v>8.1696515608071923E-2</v>
      </c>
      <c r="P11697" s="3" t="str">
        <f>IF(Table5[[#This Row],[Profit_Percentage]]&lt;=24.5%,"low","high")</f>
        <v>low</v>
      </c>
      <c r="Q11697" s="3" t="str">
        <f>IF(Table5[[#This Row],[Profit_Percentage]]&gt;25%,"high_profit","low_profit")&amp;(IF(Table5[[#This Row],[net_sales]]&gt;1000," high_sales"," low_sales"))</f>
        <v>low_profit high_sales</v>
      </c>
      <c r="R11697" s="3"/>
    </row>
    <row r="11698" spans="1:18" ht="14.25" customHeight="1" x14ac:dyDescent="0.3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Table5[[#This Row],[sales]]-(Table5[[#This Row],[sales]]*Table5[[#This Row],[discount]])</f>
        <v>3053.9301000000005</v>
      </c>
      <c r="O11698" s="6">
        <f>Table5[[#This Row],[profit]]/Table5[[#This Row],[net_sales]]</f>
        <v>0.23828312245915514</v>
      </c>
      <c r="P11698" s="3" t="str">
        <f>IF(Table5[[#This Row],[Profit_Percentage]]&lt;=24.5%,"low","high")</f>
        <v>low</v>
      </c>
      <c r="Q11698" s="3" t="str">
        <f>IF(Table5[[#This Row],[Profit_Percentage]]&gt;25%,"high_profit","low_profit")&amp;(IF(Table5[[#This Row],[net_sales]]&gt;1000," high_sales"," low_sales"))</f>
        <v>low_profit high_sales</v>
      </c>
      <c r="R11698" s="3"/>
    </row>
    <row r="11699" spans="1:18" ht="14.25" customHeight="1" x14ac:dyDescent="0.3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Table5[[#This Row],[sales]]-(Table5[[#This Row],[sales]]*Table5[[#This Row],[discount]])</f>
        <v>2139.7474999999999</v>
      </c>
      <c r="O11699" s="6">
        <f>Table5[[#This Row],[profit]]/Table5[[#This Row],[net_sales]]</f>
        <v>0.2920204369908132</v>
      </c>
      <c r="P11699" s="3" t="str">
        <f>IF(Table5[[#This Row],[Profit_Percentage]]&lt;=24.5%,"low","high")</f>
        <v>high</v>
      </c>
      <c r="Q11699" s="3" t="str">
        <f>IF(Table5[[#This Row],[Profit_Percentage]]&gt;25%,"high_profit","low_profit")&amp;(IF(Table5[[#This Row],[net_sales]]&gt;1000," high_sales"," low_sales"))</f>
        <v>high_profit high_sales</v>
      </c>
      <c r="R11699" s="3"/>
    </row>
    <row r="11700" spans="1:18" ht="14.25" customHeight="1" x14ac:dyDescent="0.3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Table5[[#This Row],[sales]]-(Table5[[#This Row],[sales]]*Table5[[#This Row],[discount]])</f>
        <v>1931.6216999999999</v>
      </c>
      <c r="O11700" s="6">
        <f>Table5[[#This Row],[profit]]/Table5[[#This Row],[net_sales]]</f>
        <v>0.44051068591743403</v>
      </c>
      <c r="P11700" s="3" t="str">
        <f>IF(Table5[[#This Row],[Profit_Percentage]]&lt;=24.5%,"low","high")</f>
        <v>high</v>
      </c>
      <c r="Q11700" s="3" t="str">
        <f>IF(Table5[[#This Row],[Profit_Percentage]]&gt;25%,"high_profit","low_profit")&amp;(IF(Table5[[#This Row],[net_sales]]&gt;1000," high_sales"," low_sales"))</f>
        <v>high_profit high_sales</v>
      </c>
      <c r="R11700" s="3"/>
    </row>
    <row r="11701" spans="1:18" ht="14.25" customHeight="1" x14ac:dyDescent="0.3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Table5[[#This Row],[sales]]-(Table5[[#This Row],[sales]]*Table5[[#This Row],[discount]])</f>
        <v>1132.0826999999999</v>
      </c>
      <c r="O11701" s="6">
        <f>Table5[[#This Row],[profit]]/Table5[[#This Row],[net_sales]]</f>
        <v>0.18546348248233105</v>
      </c>
      <c r="P11701" s="3" t="str">
        <f>IF(Table5[[#This Row],[Profit_Percentage]]&lt;=24.5%,"low","high")</f>
        <v>low</v>
      </c>
      <c r="Q11701" s="3" t="str">
        <f>IF(Table5[[#This Row],[Profit_Percentage]]&gt;25%,"high_profit","low_profit")&amp;(IF(Table5[[#This Row],[net_sales]]&gt;1000," high_sales"," low_sales"))</f>
        <v>low_profit high_sales</v>
      </c>
      <c r="R11701" s="3"/>
    </row>
    <row r="11702" spans="1:18" ht="14.25" customHeight="1" x14ac:dyDescent="0.3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Table5[[#This Row],[sales]]-(Table5[[#This Row],[sales]]*Table5[[#This Row],[discount]])</f>
        <v>517.03920000000005</v>
      </c>
      <c r="O11702" s="6">
        <f>Table5[[#This Row],[profit]]/Table5[[#This Row],[net_sales]]</f>
        <v>0.24201259788426097</v>
      </c>
      <c r="P11702" s="3" t="str">
        <f>IF(Table5[[#This Row],[Profit_Percentage]]&lt;=24.5%,"low","high")</f>
        <v>low</v>
      </c>
      <c r="Q11702" s="3" t="str">
        <f>IF(Table5[[#This Row],[Profit_Percentage]]&gt;25%,"high_profit","low_profit")&amp;(IF(Table5[[#This Row],[net_sales]]&gt;1000," high_sales"," low_sales"))</f>
        <v>low_profit low_sales</v>
      </c>
      <c r="R11702" s="3"/>
    </row>
    <row r="11703" spans="1:18" ht="14.25" customHeight="1" x14ac:dyDescent="0.3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Table5[[#This Row],[sales]]-(Table5[[#This Row],[sales]]*Table5[[#This Row],[discount]])</f>
        <v>1433.2322000000001</v>
      </c>
      <c r="O11703" s="6">
        <f>Table5[[#This Row],[profit]]/Table5[[#This Row],[net_sales]]</f>
        <v>0.35493202008718472</v>
      </c>
      <c r="P11703" s="3" t="str">
        <f>IF(Table5[[#This Row],[Profit_Percentage]]&lt;=24.5%,"low","high")</f>
        <v>high</v>
      </c>
      <c r="Q11703" s="3" t="str">
        <f>IF(Table5[[#This Row],[Profit_Percentage]]&gt;25%,"high_profit","low_profit")&amp;(IF(Table5[[#This Row],[net_sales]]&gt;1000," high_sales"," low_sales"))</f>
        <v>high_profit high_sales</v>
      </c>
      <c r="R11703" s="3"/>
    </row>
    <row r="11704" spans="1:18" ht="14.25" customHeight="1" x14ac:dyDescent="0.3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Table5[[#This Row],[sales]]-(Table5[[#This Row],[sales]]*Table5[[#This Row],[discount]])</f>
        <v>599.23689999999999</v>
      </c>
      <c r="O11704" s="6">
        <f>Table5[[#This Row],[profit]]/Table5[[#This Row],[net_sales]]</f>
        <v>9.7524034317646321E-2</v>
      </c>
      <c r="P11704" s="3" t="str">
        <f>IF(Table5[[#This Row],[Profit_Percentage]]&lt;=24.5%,"low","high")</f>
        <v>low</v>
      </c>
      <c r="Q11704" s="3" t="str">
        <f>IF(Table5[[#This Row],[Profit_Percentage]]&gt;25%,"high_profit","low_profit")&amp;(IF(Table5[[#This Row],[net_sales]]&gt;1000," high_sales"," low_sales"))</f>
        <v>low_profit low_sales</v>
      </c>
      <c r="R11704" s="3"/>
    </row>
    <row r="11705" spans="1:18" ht="14.25" customHeight="1" x14ac:dyDescent="0.3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Table5[[#This Row],[sales]]-(Table5[[#This Row],[sales]]*Table5[[#This Row],[discount]])</f>
        <v>1938.5472</v>
      </c>
      <c r="O11705" s="6">
        <f>Table5[[#This Row],[profit]]/Table5[[#This Row],[net_sales]]</f>
        <v>0.12504725188017088</v>
      </c>
      <c r="P11705" s="3" t="str">
        <f>IF(Table5[[#This Row],[Profit_Percentage]]&lt;=24.5%,"low","high")</f>
        <v>low</v>
      </c>
      <c r="Q11705" s="3" t="str">
        <f>IF(Table5[[#This Row],[Profit_Percentage]]&gt;25%,"high_profit","low_profit")&amp;(IF(Table5[[#This Row],[net_sales]]&gt;1000," high_sales"," low_sales"))</f>
        <v>low_profit high_sales</v>
      </c>
      <c r="R11705" s="3"/>
    </row>
    <row r="11706" spans="1:18" ht="14.25" customHeight="1" x14ac:dyDescent="0.3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Table5[[#This Row],[sales]]-(Table5[[#This Row],[sales]]*Table5[[#This Row],[discount]])</f>
        <v>3625.1071999999995</v>
      </c>
      <c r="O11706" s="6">
        <f>Table5[[#This Row],[profit]]/Table5[[#This Row],[net_sales]]</f>
        <v>0.26389840278378529</v>
      </c>
      <c r="P11706" s="3" t="str">
        <f>IF(Table5[[#This Row],[Profit_Percentage]]&lt;=24.5%,"low","high")</f>
        <v>high</v>
      </c>
      <c r="Q11706" s="3" t="str">
        <f>IF(Table5[[#This Row],[Profit_Percentage]]&gt;25%,"high_profit","low_profit")&amp;(IF(Table5[[#This Row],[net_sales]]&gt;1000," high_sales"," low_sales"))</f>
        <v>high_profit high_sales</v>
      </c>
      <c r="R11706" s="3"/>
    </row>
    <row r="11707" spans="1:18" ht="14.25" customHeight="1" x14ac:dyDescent="0.3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Table5[[#This Row],[sales]]-(Table5[[#This Row],[sales]]*Table5[[#This Row],[discount]])</f>
        <v>4888.6614</v>
      </c>
      <c r="O11707" s="6">
        <f>Table5[[#This Row],[profit]]/Table5[[#This Row],[net_sales]]</f>
        <v>0.10915257906796327</v>
      </c>
      <c r="P11707" s="3" t="str">
        <f>IF(Table5[[#This Row],[Profit_Percentage]]&lt;=24.5%,"low","high")</f>
        <v>low</v>
      </c>
      <c r="Q11707" s="3" t="str">
        <f>IF(Table5[[#This Row],[Profit_Percentage]]&gt;25%,"high_profit","low_profit")&amp;(IF(Table5[[#This Row],[net_sales]]&gt;1000," high_sales"," low_sales"))</f>
        <v>low_profit high_sales</v>
      </c>
      <c r="R11707" s="3"/>
    </row>
    <row r="11708" spans="1:18" ht="14.25" customHeight="1" x14ac:dyDescent="0.3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Table5[[#This Row],[sales]]-(Table5[[#This Row],[sales]]*Table5[[#This Row],[discount]])</f>
        <v>738.46559999999999</v>
      </c>
      <c r="O11708" s="6">
        <f>Table5[[#This Row],[profit]]/Table5[[#This Row],[net_sales]]</f>
        <v>0.1613751541033191</v>
      </c>
      <c r="P11708" s="3" t="str">
        <f>IF(Table5[[#This Row],[Profit_Percentage]]&lt;=24.5%,"low","high")</f>
        <v>low</v>
      </c>
      <c r="Q11708" s="3" t="str">
        <f>IF(Table5[[#This Row],[Profit_Percentage]]&gt;25%,"high_profit","low_profit")&amp;(IF(Table5[[#This Row],[net_sales]]&gt;1000," high_sales"," low_sales"))</f>
        <v>low_profit low_sales</v>
      </c>
      <c r="R11708" s="3"/>
    </row>
    <row r="11709" spans="1:18" ht="14.25" customHeight="1" x14ac:dyDescent="0.3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Table5[[#This Row],[sales]]-(Table5[[#This Row],[sales]]*Table5[[#This Row],[discount]])</f>
        <v>1073.76</v>
      </c>
      <c r="O11709" s="6">
        <f>Table5[[#This Row],[profit]]/Table5[[#This Row],[net_sales]]</f>
        <v>0.11713045745790493</v>
      </c>
      <c r="P11709" s="3" t="str">
        <f>IF(Table5[[#This Row],[Profit_Percentage]]&lt;=24.5%,"low","high")</f>
        <v>low</v>
      </c>
      <c r="Q11709" s="3" t="str">
        <f>IF(Table5[[#This Row],[Profit_Percentage]]&gt;25%,"high_profit","low_profit")&amp;(IF(Table5[[#This Row],[net_sales]]&gt;1000," high_sales"," low_sales"))</f>
        <v>low_profit high_sales</v>
      </c>
      <c r="R11709" s="3"/>
    </row>
    <row r="11710" spans="1:18" ht="14.25" customHeight="1" x14ac:dyDescent="0.3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Table5[[#This Row],[sales]]-(Table5[[#This Row],[sales]]*Table5[[#This Row],[discount]])</f>
        <v>3828.9301999999998</v>
      </c>
      <c r="O11710" s="6">
        <f>Table5[[#This Row],[profit]]/Table5[[#This Row],[net_sales]]</f>
        <v>0.23448847409127491</v>
      </c>
      <c r="P11710" s="3" t="str">
        <f>IF(Table5[[#This Row],[Profit_Percentage]]&lt;=24.5%,"low","high")</f>
        <v>low</v>
      </c>
      <c r="Q11710" s="3" t="str">
        <f>IF(Table5[[#This Row],[Profit_Percentage]]&gt;25%,"high_profit","low_profit")&amp;(IF(Table5[[#This Row],[net_sales]]&gt;1000," high_sales"," low_sales"))</f>
        <v>low_profit high_sales</v>
      </c>
      <c r="R11710" s="3"/>
    </row>
    <row r="11711" spans="1:18" ht="14.25" customHeight="1" x14ac:dyDescent="0.3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Table5[[#This Row],[sales]]-(Table5[[#This Row],[sales]]*Table5[[#This Row],[discount]])</f>
        <v>2302.4544000000001</v>
      </c>
      <c r="O11711" s="6">
        <f>Table5[[#This Row],[profit]]/Table5[[#This Row],[net_sales]]</f>
        <v>0.22446915778223447</v>
      </c>
      <c r="P11711" s="3" t="str">
        <f>IF(Table5[[#This Row],[Profit_Percentage]]&lt;=24.5%,"low","high")</f>
        <v>low</v>
      </c>
      <c r="Q11711" s="3" t="str">
        <f>IF(Table5[[#This Row],[Profit_Percentage]]&gt;25%,"high_profit","low_profit")&amp;(IF(Table5[[#This Row],[net_sales]]&gt;1000," high_sales"," low_sales"))</f>
        <v>low_profit high_sales</v>
      </c>
      <c r="R11711" s="3"/>
    </row>
    <row r="11712" spans="1:18" ht="14.25" customHeight="1" x14ac:dyDescent="0.3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Table5[[#This Row],[sales]]-(Table5[[#This Row],[sales]]*Table5[[#This Row],[discount]])</f>
        <v>2339.5944</v>
      </c>
      <c r="O11712" s="6">
        <f>Table5[[#This Row],[profit]]/Table5[[#This Row],[net_sales]]</f>
        <v>0.56688458478102022</v>
      </c>
      <c r="P11712" s="3" t="str">
        <f>IF(Table5[[#This Row],[Profit_Percentage]]&lt;=24.5%,"low","high")</f>
        <v>high</v>
      </c>
      <c r="Q11712" s="3" t="str">
        <f>IF(Table5[[#This Row],[Profit_Percentage]]&gt;25%,"high_profit","low_profit")&amp;(IF(Table5[[#This Row],[net_sales]]&gt;1000," high_sales"," low_sales"))</f>
        <v>high_profit high_sales</v>
      </c>
      <c r="R11712" s="3"/>
    </row>
    <row r="11713" spans="1:18" ht="14.25" customHeight="1" x14ac:dyDescent="0.3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Table5[[#This Row],[sales]]-(Table5[[#This Row],[sales]]*Table5[[#This Row],[discount]])</f>
        <v>3790.7183999999997</v>
      </c>
      <c r="O11713" s="6">
        <f>Table5[[#This Row],[profit]]/Table5[[#This Row],[net_sales]]</f>
        <v>0.17071434269556926</v>
      </c>
      <c r="P11713" s="3" t="str">
        <f>IF(Table5[[#This Row],[Profit_Percentage]]&lt;=24.5%,"low","high")</f>
        <v>low</v>
      </c>
      <c r="Q11713" s="3" t="str">
        <f>IF(Table5[[#This Row],[Profit_Percentage]]&gt;25%,"high_profit","low_profit")&amp;(IF(Table5[[#This Row],[net_sales]]&gt;1000," high_sales"," low_sales"))</f>
        <v>low_profit high_sales</v>
      </c>
      <c r="R11713" s="3"/>
    </row>
    <row r="11714" spans="1:18" ht="14.25" customHeight="1" x14ac:dyDescent="0.3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Table5[[#This Row],[sales]]-(Table5[[#This Row],[sales]]*Table5[[#This Row],[discount]])</f>
        <v>3226.395</v>
      </c>
      <c r="O11714" s="6">
        <f>Table5[[#This Row],[profit]]/Table5[[#This Row],[net_sales]]</f>
        <v>0.11923834496396132</v>
      </c>
      <c r="P11714" s="3" t="str">
        <f>IF(Table5[[#This Row],[Profit_Percentage]]&lt;=24.5%,"low","high")</f>
        <v>low</v>
      </c>
      <c r="Q11714" s="3" t="str">
        <f>IF(Table5[[#This Row],[Profit_Percentage]]&gt;25%,"high_profit","low_profit")&amp;(IF(Table5[[#This Row],[net_sales]]&gt;1000," high_sales"," low_sales"))</f>
        <v>low_profit high_sales</v>
      </c>
      <c r="R11714" s="3"/>
    </row>
    <row r="11715" spans="1:18" ht="14.25" customHeight="1" x14ac:dyDescent="0.3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Table5[[#This Row],[sales]]-(Table5[[#This Row],[sales]]*Table5[[#This Row],[discount]])</f>
        <v>401.71190000000001</v>
      </c>
      <c r="O11715" s="6">
        <f>Table5[[#This Row],[profit]]/Table5[[#This Row],[net_sales]]</f>
        <v>0.23327663432425078</v>
      </c>
      <c r="P11715" s="3" t="str">
        <f>IF(Table5[[#This Row],[Profit_Percentage]]&lt;=24.5%,"low","high")</f>
        <v>low</v>
      </c>
      <c r="Q11715" s="3" t="str">
        <f>IF(Table5[[#This Row],[Profit_Percentage]]&gt;25%,"high_profit","low_profit")&amp;(IF(Table5[[#This Row],[net_sales]]&gt;1000," high_sales"," low_sales"))</f>
        <v>low_profit low_sales</v>
      </c>
      <c r="R11715" s="3"/>
    </row>
    <row r="11716" spans="1:18" ht="14.25" customHeight="1" x14ac:dyDescent="0.3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Table5[[#This Row],[sales]]-(Table5[[#This Row],[sales]]*Table5[[#This Row],[discount]])</f>
        <v>162.71610000000004</v>
      </c>
      <c r="O11716" s="6">
        <f>Table5[[#This Row],[profit]]/Table5[[#This Row],[net_sales]]</f>
        <v>0.30623890321855052</v>
      </c>
      <c r="P11716" s="3" t="str">
        <f>IF(Table5[[#This Row],[Profit_Percentage]]&lt;=24.5%,"low","high")</f>
        <v>high</v>
      </c>
      <c r="Q11716" s="3" t="str">
        <f>IF(Table5[[#This Row],[Profit_Percentage]]&gt;25%,"high_profit","low_profit")&amp;(IF(Table5[[#This Row],[net_sales]]&gt;1000," high_sales"," low_sales"))</f>
        <v>high_profit low_sales</v>
      </c>
      <c r="R11716" s="3"/>
    </row>
    <row r="11717" spans="1:18" ht="14.25" customHeight="1" x14ac:dyDescent="0.3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Table5[[#This Row],[sales]]-(Table5[[#This Row],[sales]]*Table5[[#This Row],[discount]])</f>
        <v>1156.498</v>
      </c>
      <c r="O11717" s="6">
        <f>Table5[[#This Row],[profit]]/Table5[[#This Row],[net_sales]]</f>
        <v>0.14120214648014956</v>
      </c>
      <c r="P11717" s="3" t="str">
        <f>IF(Table5[[#This Row],[Profit_Percentage]]&lt;=24.5%,"low","high")</f>
        <v>low</v>
      </c>
      <c r="Q11717" s="3" t="str">
        <f>IF(Table5[[#This Row],[Profit_Percentage]]&gt;25%,"high_profit","low_profit")&amp;(IF(Table5[[#This Row],[net_sales]]&gt;1000," high_sales"," low_sales"))</f>
        <v>low_profit high_sales</v>
      </c>
      <c r="R11717" s="3"/>
    </row>
    <row r="11718" spans="1:18" ht="14.25" customHeight="1" x14ac:dyDescent="0.3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Table5[[#This Row],[sales]]-(Table5[[#This Row],[sales]]*Table5[[#This Row],[discount]])</f>
        <v>594.02760000000001</v>
      </c>
      <c r="O11718" s="6">
        <f>Table5[[#This Row],[profit]]/Table5[[#This Row],[net_sales]]</f>
        <v>0.47462441139098588</v>
      </c>
      <c r="P11718" s="3" t="str">
        <f>IF(Table5[[#This Row],[Profit_Percentage]]&lt;=24.5%,"low","high")</f>
        <v>high</v>
      </c>
      <c r="Q11718" s="3" t="str">
        <f>IF(Table5[[#This Row],[Profit_Percentage]]&gt;25%,"high_profit","low_profit")&amp;(IF(Table5[[#This Row],[net_sales]]&gt;1000," high_sales"," low_sales"))</f>
        <v>high_profit low_sales</v>
      </c>
      <c r="R11718" s="3"/>
    </row>
    <row r="11719" spans="1:18" ht="14.25" customHeight="1" x14ac:dyDescent="0.3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Table5[[#This Row],[sales]]-(Table5[[#This Row],[sales]]*Table5[[#This Row],[discount]])</f>
        <v>2979.9573</v>
      </c>
      <c r="O11719" s="6">
        <f>Table5[[#This Row],[profit]]/Table5[[#This Row],[net_sales]]</f>
        <v>8.9289870025989967E-2</v>
      </c>
      <c r="P11719" s="3" t="str">
        <f>IF(Table5[[#This Row],[Profit_Percentage]]&lt;=24.5%,"low","high")</f>
        <v>low</v>
      </c>
      <c r="Q11719" s="3" t="str">
        <f>IF(Table5[[#This Row],[Profit_Percentage]]&gt;25%,"high_profit","low_profit")&amp;(IF(Table5[[#This Row],[net_sales]]&gt;1000," high_sales"," low_sales"))</f>
        <v>low_profit high_sales</v>
      </c>
      <c r="R11719" s="3"/>
    </row>
    <row r="11720" spans="1:18" ht="14.25" customHeight="1" x14ac:dyDescent="0.3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Table5[[#This Row],[sales]]-(Table5[[#This Row],[sales]]*Table5[[#This Row],[discount]])</f>
        <v>1754.5360000000001</v>
      </c>
      <c r="O11720" s="6">
        <f>Table5[[#This Row],[profit]]/Table5[[#This Row],[net_sales]]</f>
        <v>7.4338742550737066E-2</v>
      </c>
      <c r="P11720" s="3" t="str">
        <f>IF(Table5[[#This Row],[Profit_Percentage]]&lt;=24.5%,"low","high")</f>
        <v>low</v>
      </c>
      <c r="Q11720" s="3" t="str">
        <f>IF(Table5[[#This Row],[Profit_Percentage]]&gt;25%,"high_profit","low_profit")&amp;(IF(Table5[[#This Row],[net_sales]]&gt;1000," high_sales"," low_sales"))</f>
        <v>low_profit high_sales</v>
      </c>
      <c r="R11720" s="3"/>
    </row>
    <row r="11721" spans="1:18" ht="14.25" customHeight="1" x14ac:dyDescent="0.3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Table5[[#This Row],[sales]]-(Table5[[#This Row],[sales]]*Table5[[#This Row],[discount]])</f>
        <v>1571.4178000000002</v>
      </c>
      <c r="O11721" s="6">
        <f>Table5[[#This Row],[profit]]/Table5[[#This Row],[net_sales]]</f>
        <v>0.15528651896395726</v>
      </c>
      <c r="P11721" s="3" t="str">
        <f>IF(Table5[[#This Row],[Profit_Percentage]]&lt;=24.5%,"low","high")</f>
        <v>low</v>
      </c>
      <c r="Q11721" s="3" t="str">
        <f>IF(Table5[[#This Row],[Profit_Percentage]]&gt;25%,"high_profit","low_profit")&amp;(IF(Table5[[#This Row],[net_sales]]&gt;1000," high_sales"," low_sales"))</f>
        <v>low_profit high_sales</v>
      </c>
      <c r="R11721" s="3"/>
    </row>
    <row r="11722" spans="1:18" ht="14.25" customHeight="1" x14ac:dyDescent="0.3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Table5[[#This Row],[sales]]-(Table5[[#This Row],[sales]]*Table5[[#This Row],[discount]])</f>
        <v>2697.6377999999995</v>
      </c>
      <c r="O11722" s="6">
        <f>Table5[[#This Row],[profit]]/Table5[[#This Row],[net_sales]]</f>
        <v>8.8736894182013623E-2</v>
      </c>
      <c r="P11722" s="3" t="str">
        <f>IF(Table5[[#This Row],[Profit_Percentage]]&lt;=24.5%,"low","high")</f>
        <v>low</v>
      </c>
      <c r="Q11722" s="3" t="str">
        <f>IF(Table5[[#This Row],[Profit_Percentage]]&gt;25%,"high_profit","low_profit")&amp;(IF(Table5[[#This Row],[net_sales]]&gt;1000," high_sales"," low_sales"))</f>
        <v>low_profit high_sales</v>
      </c>
      <c r="R11722" s="3"/>
    </row>
    <row r="11723" spans="1:18" ht="14.25" customHeight="1" x14ac:dyDescent="0.3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Table5[[#This Row],[sales]]-(Table5[[#This Row],[sales]]*Table5[[#This Row],[discount]])</f>
        <v>2175.7563</v>
      </c>
      <c r="O11723" s="6">
        <f>Table5[[#This Row],[profit]]/Table5[[#This Row],[net_sales]]</f>
        <v>8.8534731578164341E-2</v>
      </c>
      <c r="P11723" s="3" t="str">
        <f>IF(Table5[[#This Row],[Profit_Percentage]]&lt;=24.5%,"low","high")</f>
        <v>low</v>
      </c>
      <c r="Q11723" s="3" t="str">
        <f>IF(Table5[[#This Row],[Profit_Percentage]]&gt;25%,"high_profit","low_profit")&amp;(IF(Table5[[#This Row],[net_sales]]&gt;1000," high_sales"," low_sales"))</f>
        <v>low_profit high_sales</v>
      </c>
      <c r="R11723" s="3"/>
    </row>
    <row r="11724" spans="1:18" ht="14.25" customHeight="1" x14ac:dyDescent="0.3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Table5[[#This Row],[sales]]-(Table5[[#This Row],[sales]]*Table5[[#This Row],[discount]])</f>
        <v>2077.605</v>
      </c>
      <c r="O11724" s="6">
        <f>Table5[[#This Row],[profit]]/Table5[[#This Row],[net_sales]]</f>
        <v>9.3217911970754783E-2</v>
      </c>
      <c r="P11724" s="3" t="str">
        <f>IF(Table5[[#This Row],[Profit_Percentage]]&lt;=24.5%,"low","high")</f>
        <v>low</v>
      </c>
      <c r="Q11724" s="3" t="str">
        <f>IF(Table5[[#This Row],[Profit_Percentage]]&gt;25%,"high_profit","low_profit")&amp;(IF(Table5[[#This Row],[net_sales]]&gt;1000," high_sales"," low_sales"))</f>
        <v>low_profit high_sales</v>
      </c>
      <c r="R11724" s="3"/>
    </row>
    <row r="11725" spans="1:18" ht="14.25" customHeight="1" x14ac:dyDescent="0.3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Table5[[#This Row],[sales]]-(Table5[[#This Row],[sales]]*Table5[[#This Row],[discount]])</f>
        <v>2155.9587000000001</v>
      </c>
      <c r="O11725" s="6">
        <f>Table5[[#This Row],[profit]]/Table5[[#This Row],[net_sales]]</f>
        <v>0.43684974113836222</v>
      </c>
      <c r="P11725" s="3" t="str">
        <f>IF(Table5[[#This Row],[Profit_Percentage]]&lt;=24.5%,"low","high")</f>
        <v>high</v>
      </c>
      <c r="Q11725" s="3" t="str">
        <f>IF(Table5[[#This Row],[Profit_Percentage]]&gt;25%,"high_profit","low_profit")&amp;(IF(Table5[[#This Row],[net_sales]]&gt;1000," high_sales"," low_sales"))</f>
        <v>high_profit high_sales</v>
      </c>
      <c r="R11725" s="3"/>
    </row>
    <row r="11726" spans="1:18" ht="14.25" customHeight="1" x14ac:dyDescent="0.3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Table5[[#This Row],[sales]]-(Table5[[#This Row],[sales]]*Table5[[#This Row],[discount]])</f>
        <v>1261.7235000000001</v>
      </c>
      <c r="O11726" s="6">
        <f>Table5[[#This Row],[profit]]/Table5[[#This Row],[net_sales]]</f>
        <v>0.40619042127692795</v>
      </c>
      <c r="P11726" s="3" t="str">
        <f>IF(Table5[[#This Row],[Profit_Percentage]]&lt;=24.5%,"low","high")</f>
        <v>high</v>
      </c>
      <c r="Q11726" s="3" t="str">
        <f>IF(Table5[[#This Row],[Profit_Percentage]]&gt;25%,"high_profit","low_profit")&amp;(IF(Table5[[#This Row],[net_sales]]&gt;1000," high_sales"," low_sales"))</f>
        <v>high_profit high_sales</v>
      </c>
      <c r="R11726" s="3"/>
    </row>
    <row r="11727" spans="1:18" ht="14.25" customHeight="1" x14ac:dyDescent="0.3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Table5[[#This Row],[sales]]-(Table5[[#This Row],[sales]]*Table5[[#This Row],[discount]])</f>
        <v>456.58799999999997</v>
      </c>
      <c r="O11727" s="6">
        <f>Table5[[#This Row],[profit]]/Table5[[#This Row],[net_sales]]</f>
        <v>0.14636827949924222</v>
      </c>
      <c r="P11727" s="3" t="str">
        <f>IF(Table5[[#This Row],[Profit_Percentage]]&lt;=24.5%,"low","high")</f>
        <v>low</v>
      </c>
      <c r="Q11727" s="3" t="str">
        <f>IF(Table5[[#This Row],[Profit_Percentage]]&gt;25%,"high_profit","low_profit")&amp;(IF(Table5[[#This Row],[net_sales]]&gt;1000," high_sales"," low_sales"))</f>
        <v>low_profit low_sales</v>
      </c>
      <c r="R11727" s="3"/>
    </row>
    <row r="11728" spans="1:18" ht="14.25" customHeight="1" x14ac:dyDescent="0.3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Table5[[#This Row],[sales]]-(Table5[[#This Row],[sales]]*Table5[[#This Row],[discount]])</f>
        <v>2417.2876000000001</v>
      </c>
      <c r="O11728" s="6">
        <f>Table5[[#This Row],[profit]]/Table5[[#This Row],[net_sales]]</f>
        <v>0.10940361419965086</v>
      </c>
      <c r="P11728" s="3" t="str">
        <f>IF(Table5[[#This Row],[Profit_Percentage]]&lt;=24.5%,"low","high")</f>
        <v>low</v>
      </c>
      <c r="Q11728" s="3" t="str">
        <f>IF(Table5[[#This Row],[Profit_Percentage]]&gt;25%,"high_profit","low_profit")&amp;(IF(Table5[[#This Row],[net_sales]]&gt;1000," high_sales"," low_sales"))</f>
        <v>low_profit high_sales</v>
      </c>
      <c r="R11728" s="3"/>
    </row>
    <row r="11729" spans="1:18" ht="14.25" customHeight="1" x14ac:dyDescent="0.3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Table5[[#This Row],[sales]]-(Table5[[#This Row],[sales]]*Table5[[#This Row],[discount]])</f>
        <v>1733.9332999999999</v>
      </c>
      <c r="O11729" s="6">
        <f>Table5[[#This Row],[profit]]/Table5[[#This Row],[net_sales]]</f>
        <v>0.41014265081592238</v>
      </c>
      <c r="P11729" s="3" t="str">
        <f>IF(Table5[[#This Row],[Profit_Percentage]]&lt;=24.5%,"low","high")</f>
        <v>high</v>
      </c>
      <c r="Q11729" s="3" t="str">
        <f>IF(Table5[[#This Row],[Profit_Percentage]]&gt;25%,"high_profit","low_profit")&amp;(IF(Table5[[#This Row],[net_sales]]&gt;1000," high_sales"," low_sales"))</f>
        <v>high_profit high_sales</v>
      </c>
      <c r="R11729" s="3"/>
    </row>
    <row r="11730" spans="1:18" ht="14.25" customHeight="1" x14ac:dyDescent="0.3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Table5[[#This Row],[sales]]-(Table5[[#This Row],[sales]]*Table5[[#This Row],[discount]])</f>
        <v>2347.02</v>
      </c>
      <c r="O11730" s="6">
        <f>Table5[[#This Row],[profit]]/Table5[[#This Row],[net_sales]]</f>
        <v>9.9551772034324387E-2</v>
      </c>
      <c r="P11730" s="3" t="str">
        <f>IF(Table5[[#This Row],[Profit_Percentage]]&lt;=24.5%,"low","high")</f>
        <v>low</v>
      </c>
      <c r="Q11730" s="3" t="str">
        <f>IF(Table5[[#This Row],[Profit_Percentage]]&gt;25%,"high_profit","low_profit")&amp;(IF(Table5[[#This Row],[net_sales]]&gt;1000," high_sales"," low_sales"))</f>
        <v>low_profit high_sales</v>
      </c>
      <c r="R11730" s="3"/>
    </row>
    <row r="11731" spans="1:18" ht="14.25" customHeight="1" x14ac:dyDescent="0.3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Table5[[#This Row],[sales]]-(Table5[[#This Row],[sales]]*Table5[[#This Row],[discount]])</f>
        <v>1050.6188</v>
      </c>
      <c r="O11731" s="6">
        <f>Table5[[#This Row],[profit]]/Table5[[#This Row],[net_sales]]</f>
        <v>0.19164895964168926</v>
      </c>
      <c r="P11731" s="3" t="str">
        <f>IF(Table5[[#This Row],[Profit_Percentage]]&lt;=24.5%,"low","high")</f>
        <v>low</v>
      </c>
      <c r="Q11731" s="3" t="str">
        <f>IF(Table5[[#This Row],[Profit_Percentage]]&gt;25%,"high_profit","low_profit")&amp;(IF(Table5[[#This Row],[net_sales]]&gt;1000," high_sales"," low_sales"))</f>
        <v>low_profit high_sales</v>
      </c>
      <c r="R11731" s="3"/>
    </row>
    <row r="11732" spans="1:18" ht="14.25" customHeight="1" x14ac:dyDescent="0.3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Table5[[#This Row],[sales]]-(Table5[[#This Row],[sales]]*Table5[[#This Row],[discount]])</f>
        <v>1088.4328</v>
      </c>
      <c r="O11732" s="6">
        <f>Table5[[#This Row],[profit]]/Table5[[#This Row],[net_sales]]</f>
        <v>0.21159781292882757</v>
      </c>
      <c r="P11732" s="3" t="str">
        <f>IF(Table5[[#This Row],[Profit_Percentage]]&lt;=24.5%,"low","high")</f>
        <v>low</v>
      </c>
      <c r="Q11732" s="3" t="str">
        <f>IF(Table5[[#This Row],[Profit_Percentage]]&gt;25%,"high_profit","low_profit")&amp;(IF(Table5[[#This Row],[net_sales]]&gt;1000," high_sales"," low_sales"))</f>
        <v>low_profit high_sales</v>
      </c>
      <c r="R11732" s="3"/>
    </row>
    <row r="11733" spans="1:18" ht="14.25" customHeight="1" x14ac:dyDescent="0.3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Table5[[#This Row],[sales]]-(Table5[[#This Row],[sales]]*Table5[[#This Row],[discount]])</f>
        <v>1892.6919</v>
      </c>
      <c r="O11733" s="6">
        <f>Table5[[#This Row],[profit]]/Table5[[#This Row],[net_sales]]</f>
        <v>0.18982487324006617</v>
      </c>
      <c r="P11733" s="3" t="str">
        <f>IF(Table5[[#This Row],[Profit_Percentage]]&lt;=24.5%,"low","high")</f>
        <v>low</v>
      </c>
      <c r="Q11733" s="3" t="str">
        <f>IF(Table5[[#This Row],[Profit_Percentage]]&gt;25%,"high_profit","low_profit")&amp;(IF(Table5[[#This Row],[net_sales]]&gt;1000," high_sales"," low_sales"))</f>
        <v>low_profit high_sales</v>
      </c>
      <c r="R11733" s="3"/>
    </row>
    <row r="11734" spans="1:18" ht="14.25" customHeight="1" x14ac:dyDescent="0.3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Table5[[#This Row],[sales]]-(Table5[[#This Row],[sales]]*Table5[[#This Row],[discount]])</f>
        <v>512.13120000000004</v>
      </c>
      <c r="O11734" s="6">
        <f>Table5[[#This Row],[profit]]/Table5[[#This Row],[net_sales]]</f>
        <v>0.28067026574440301</v>
      </c>
      <c r="P11734" s="3" t="str">
        <f>IF(Table5[[#This Row],[Profit_Percentage]]&lt;=24.5%,"low","high")</f>
        <v>high</v>
      </c>
      <c r="Q11734" s="3" t="str">
        <f>IF(Table5[[#This Row],[Profit_Percentage]]&gt;25%,"high_profit","low_profit")&amp;(IF(Table5[[#This Row],[net_sales]]&gt;1000," high_sales"," low_sales"))</f>
        <v>high_profit low_sales</v>
      </c>
      <c r="R11734" s="3"/>
    </row>
    <row r="11735" spans="1:18" ht="14.25" customHeight="1" x14ac:dyDescent="0.3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Table5[[#This Row],[sales]]-(Table5[[#This Row],[sales]]*Table5[[#This Row],[discount]])</f>
        <v>2051.7471999999998</v>
      </c>
      <c r="O11735" s="6">
        <f>Table5[[#This Row],[profit]]/Table5[[#This Row],[net_sales]]</f>
        <v>0.30878073088146535</v>
      </c>
      <c r="P11735" s="3" t="str">
        <f>IF(Table5[[#This Row],[Profit_Percentage]]&lt;=24.5%,"low","high")</f>
        <v>high</v>
      </c>
      <c r="Q11735" s="3" t="str">
        <f>IF(Table5[[#This Row],[Profit_Percentage]]&gt;25%,"high_profit","low_profit")&amp;(IF(Table5[[#This Row],[net_sales]]&gt;1000," high_sales"," low_sales"))</f>
        <v>high_profit high_sales</v>
      </c>
      <c r="R11735" s="3"/>
    </row>
    <row r="11736" spans="1:18" ht="14.25" customHeight="1" x14ac:dyDescent="0.3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Table5[[#This Row],[sales]]-(Table5[[#This Row],[sales]]*Table5[[#This Row],[discount]])</f>
        <v>2365.0515999999998</v>
      </c>
      <c r="O11736" s="6">
        <f>Table5[[#This Row],[profit]]/Table5[[#This Row],[net_sales]]</f>
        <v>0.28507200434865781</v>
      </c>
      <c r="P11736" s="3" t="str">
        <f>IF(Table5[[#This Row],[Profit_Percentage]]&lt;=24.5%,"low","high")</f>
        <v>high</v>
      </c>
      <c r="Q11736" s="3" t="str">
        <f>IF(Table5[[#This Row],[Profit_Percentage]]&gt;25%,"high_profit","low_profit")&amp;(IF(Table5[[#This Row],[net_sales]]&gt;1000," high_sales"," low_sales"))</f>
        <v>high_profit high_sales</v>
      </c>
      <c r="R11736" s="3"/>
    </row>
    <row r="11737" spans="1:18" ht="14.25" customHeight="1" x14ac:dyDescent="0.3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Table5[[#This Row],[sales]]-(Table5[[#This Row],[sales]]*Table5[[#This Row],[discount]])</f>
        <v>2942.8407999999999</v>
      </c>
      <c r="O11737" s="6">
        <f>Table5[[#This Row],[profit]]/Table5[[#This Row],[net_sales]]</f>
        <v>0.12081183596475895</v>
      </c>
      <c r="P11737" s="3" t="str">
        <f>IF(Table5[[#This Row],[Profit_Percentage]]&lt;=24.5%,"low","high")</f>
        <v>low</v>
      </c>
      <c r="Q11737" s="3" t="str">
        <f>IF(Table5[[#This Row],[Profit_Percentage]]&gt;25%,"high_profit","low_profit")&amp;(IF(Table5[[#This Row],[net_sales]]&gt;1000," high_sales"," low_sales"))</f>
        <v>low_profit high_sales</v>
      </c>
      <c r="R11737" s="3"/>
    </row>
    <row r="11738" spans="1:18" ht="14.25" customHeight="1" x14ac:dyDescent="0.3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Table5[[#This Row],[sales]]-(Table5[[#This Row],[sales]]*Table5[[#This Row],[discount]])</f>
        <v>720.90599999999995</v>
      </c>
      <c r="O11738" s="6">
        <f>Table5[[#This Row],[profit]]/Table5[[#This Row],[net_sales]]</f>
        <v>0.24630118212360561</v>
      </c>
      <c r="P11738" s="3" t="str">
        <f>IF(Table5[[#This Row],[Profit_Percentage]]&lt;=24.5%,"low","high")</f>
        <v>high</v>
      </c>
      <c r="Q11738" s="3" t="str">
        <f>IF(Table5[[#This Row],[Profit_Percentage]]&gt;25%,"high_profit","low_profit")&amp;(IF(Table5[[#This Row],[net_sales]]&gt;1000," high_sales"," low_sales"))</f>
        <v>low_profit low_sales</v>
      </c>
      <c r="R11738" s="3"/>
    </row>
    <row r="11739" spans="1:18" ht="14.25" customHeight="1" x14ac:dyDescent="0.3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Table5[[#This Row],[sales]]-(Table5[[#This Row],[sales]]*Table5[[#This Row],[discount]])</f>
        <v>1072.5518</v>
      </c>
      <c r="O11739" s="6">
        <f>Table5[[#This Row],[profit]]/Table5[[#This Row],[net_sales]]</f>
        <v>0.27047644691846123</v>
      </c>
      <c r="P11739" s="3" t="str">
        <f>IF(Table5[[#This Row],[Profit_Percentage]]&lt;=24.5%,"low","high")</f>
        <v>high</v>
      </c>
      <c r="Q11739" s="3" t="str">
        <f>IF(Table5[[#This Row],[Profit_Percentage]]&gt;25%,"high_profit","low_profit")&amp;(IF(Table5[[#This Row],[net_sales]]&gt;1000," high_sales"," low_sales"))</f>
        <v>high_profit high_sales</v>
      </c>
      <c r="R11739" s="3"/>
    </row>
    <row r="11740" spans="1:18" ht="14.25" customHeight="1" x14ac:dyDescent="0.3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Table5[[#This Row],[sales]]-(Table5[[#This Row],[sales]]*Table5[[#This Row],[discount]])</f>
        <v>2652.0007000000001</v>
      </c>
      <c r="O11740" s="6">
        <f>Table5[[#This Row],[profit]]/Table5[[#This Row],[net_sales]]</f>
        <v>0.12187402514637344</v>
      </c>
      <c r="P11740" s="3" t="str">
        <f>IF(Table5[[#This Row],[Profit_Percentage]]&lt;=24.5%,"low","high")</f>
        <v>low</v>
      </c>
      <c r="Q11740" s="3" t="str">
        <f>IF(Table5[[#This Row],[Profit_Percentage]]&gt;25%,"high_profit","low_profit")&amp;(IF(Table5[[#This Row],[net_sales]]&gt;1000," high_sales"," low_sales"))</f>
        <v>low_profit high_sales</v>
      </c>
      <c r="R11740" s="3"/>
    </row>
    <row r="11741" spans="1:18" ht="14.25" customHeight="1" x14ac:dyDescent="0.3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Table5[[#This Row],[sales]]-(Table5[[#This Row],[sales]]*Table5[[#This Row],[discount]])</f>
        <v>2924.5020000000004</v>
      </c>
      <c r="O11741" s="6">
        <f>Table5[[#This Row],[profit]]/Table5[[#This Row],[net_sales]]</f>
        <v>0.16192500466746132</v>
      </c>
      <c r="P11741" s="3" t="str">
        <f>IF(Table5[[#This Row],[Profit_Percentage]]&lt;=24.5%,"low","high")</f>
        <v>low</v>
      </c>
      <c r="Q11741" s="3" t="str">
        <f>IF(Table5[[#This Row],[Profit_Percentage]]&gt;25%,"high_profit","low_profit")&amp;(IF(Table5[[#This Row],[net_sales]]&gt;1000," high_sales"," low_sales"))</f>
        <v>low_profit high_sales</v>
      </c>
      <c r="R11741" s="3"/>
    </row>
    <row r="11742" spans="1:18" ht="14.25" customHeight="1" x14ac:dyDescent="0.3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Table5[[#This Row],[sales]]-(Table5[[#This Row],[sales]]*Table5[[#This Row],[discount]])</f>
        <v>3422.9364</v>
      </c>
      <c r="O11742" s="6">
        <f>Table5[[#This Row],[profit]]/Table5[[#This Row],[net_sales]]</f>
        <v>7.4278330149517235E-2</v>
      </c>
      <c r="P11742" s="3" t="str">
        <f>IF(Table5[[#This Row],[Profit_Percentage]]&lt;=24.5%,"low","high")</f>
        <v>low</v>
      </c>
      <c r="Q11742" s="3" t="str">
        <f>IF(Table5[[#This Row],[Profit_Percentage]]&gt;25%,"high_profit","low_profit")&amp;(IF(Table5[[#This Row],[net_sales]]&gt;1000," high_sales"," low_sales"))</f>
        <v>low_profit high_sales</v>
      </c>
      <c r="R11742" s="3"/>
    </row>
    <row r="11743" spans="1:18" ht="14.25" customHeight="1" x14ac:dyDescent="0.3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Table5[[#This Row],[sales]]-(Table5[[#This Row],[sales]]*Table5[[#This Row],[discount]])</f>
        <v>1516.3413999999998</v>
      </c>
      <c r="O11743" s="6">
        <f>Table5[[#This Row],[profit]]/Table5[[#This Row],[net_sales]]</f>
        <v>0.14043671167983676</v>
      </c>
      <c r="P11743" s="3" t="str">
        <f>IF(Table5[[#This Row],[Profit_Percentage]]&lt;=24.5%,"low","high")</f>
        <v>low</v>
      </c>
      <c r="Q11743" s="3" t="str">
        <f>IF(Table5[[#This Row],[Profit_Percentage]]&gt;25%,"high_profit","low_profit")&amp;(IF(Table5[[#This Row],[net_sales]]&gt;1000," high_sales"," low_sales"))</f>
        <v>low_profit high_sales</v>
      </c>
      <c r="R11743" s="3"/>
    </row>
    <row r="11744" spans="1:18" ht="14.25" customHeight="1" x14ac:dyDescent="0.3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Table5[[#This Row],[sales]]-(Table5[[#This Row],[sales]]*Table5[[#This Row],[discount]])</f>
        <v>1724.7841999999998</v>
      </c>
      <c r="O11744" s="6">
        <f>Table5[[#This Row],[profit]]/Table5[[#This Row],[net_sales]]</f>
        <v>0.24558434614602803</v>
      </c>
      <c r="P11744" s="3" t="str">
        <f>IF(Table5[[#This Row],[Profit_Percentage]]&lt;=24.5%,"low","high")</f>
        <v>high</v>
      </c>
      <c r="Q11744" s="3" t="str">
        <f>IF(Table5[[#This Row],[Profit_Percentage]]&gt;25%,"high_profit","low_profit")&amp;(IF(Table5[[#This Row],[net_sales]]&gt;1000," high_sales"," low_sales"))</f>
        <v>low_profit high_sales</v>
      </c>
      <c r="R11744" s="3"/>
    </row>
    <row r="11745" spans="1:18" ht="14.25" customHeight="1" x14ac:dyDescent="0.3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Table5[[#This Row],[sales]]-(Table5[[#This Row],[sales]]*Table5[[#This Row],[discount]])</f>
        <v>2157.6058000000003</v>
      </c>
      <c r="O11745" s="6">
        <f>Table5[[#This Row],[profit]]/Table5[[#This Row],[net_sales]]</f>
        <v>0.20151503115165892</v>
      </c>
      <c r="P11745" s="3" t="str">
        <f>IF(Table5[[#This Row],[Profit_Percentage]]&lt;=24.5%,"low","high")</f>
        <v>low</v>
      </c>
      <c r="Q11745" s="3" t="str">
        <f>IF(Table5[[#This Row],[Profit_Percentage]]&gt;25%,"high_profit","low_profit")&amp;(IF(Table5[[#This Row],[net_sales]]&gt;1000," high_sales"," low_sales"))</f>
        <v>low_profit high_sales</v>
      </c>
      <c r="R11745" s="3"/>
    </row>
    <row r="11746" spans="1:18" ht="14.25" customHeight="1" x14ac:dyDescent="0.3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Table5[[#This Row],[sales]]-(Table5[[#This Row],[sales]]*Table5[[#This Row],[discount]])</f>
        <v>3801.2208000000001</v>
      </c>
      <c r="O11746" s="6">
        <f>Table5[[#This Row],[profit]]/Table5[[#This Row],[net_sales]]</f>
        <v>0.31597743545968177</v>
      </c>
      <c r="P11746" s="3" t="str">
        <f>IF(Table5[[#This Row],[Profit_Percentage]]&lt;=24.5%,"low","high")</f>
        <v>high</v>
      </c>
      <c r="Q11746" s="3" t="str">
        <f>IF(Table5[[#This Row],[Profit_Percentage]]&gt;25%,"high_profit","low_profit")&amp;(IF(Table5[[#This Row],[net_sales]]&gt;1000," high_sales"," low_sales"))</f>
        <v>high_profit high_sales</v>
      </c>
      <c r="R11746" s="3"/>
    </row>
    <row r="11747" spans="1:18" ht="14.25" customHeight="1" x14ac:dyDescent="0.3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Table5[[#This Row],[sales]]-(Table5[[#This Row],[sales]]*Table5[[#This Row],[discount]])</f>
        <v>4355.2960000000003</v>
      </c>
      <c r="O11747" s="6">
        <f>Table5[[#This Row],[profit]]/Table5[[#This Row],[net_sales]]</f>
        <v>0.17336823949508828</v>
      </c>
      <c r="P11747" s="3" t="str">
        <f>IF(Table5[[#This Row],[Profit_Percentage]]&lt;=24.5%,"low","high")</f>
        <v>low</v>
      </c>
      <c r="Q11747" s="3" t="str">
        <f>IF(Table5[[#This Row],[Profit_Percentage]]&gt;25%,"high_profit","low_profit")&amp;(IF(Table5[[#This Row],[net_sales]]&gt;1000," high_sales"," low_sales"))</f>
        <v>low_profit high_sales</v>
      </c>
      <c r="R11747" s="3"/>
    </row>
    <row r="11748" spans="1:18" ht="14.25" customHeight="1" x14ac:dyDescent="0.3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Table5[[#This Row],[sales]]-(Table5[[#This Row],[sales]]*Table5[[#This Row],[discount]])</f>
        <v>4596.2831999999999</v>
      </c>
      <c r="O11748" s="6">
        <f>Table5[[#This Row],[profit]]/Table5[[#This Row],[net_sales]]</f>
        <v>0.1412119253226172</v>
      </c>
      <c r="P11748" s="3" t="str">
        <f>IF(Table5[[#This Row],[Profit_Percentage]]&lt;=24.5%,"low","high")</f>
        <v>low</v>
      </c>
      <c r="Q11748" s="3" t="str">
        <f>IF(Table5[[#This Row],[Profit_Percentage]]&gt;25%,"high_profit","low_profit")&amp;(IF(Table5[[#This Row],[net_sales]]&gt;1000," high_sales"," low_sales"))</f>
        <v>low_profit high_sales</v>
      </c>
      <c r="R11748" s="3"/>
    </row>
    <row r="11749" spans="1:18" ht="14.25" customHeight="1" x14ac:dyDescent="0.3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Table5[[#This Row],[sales]]-(Table5[[#This Row],[sales]]*Table5[[#This Row],[discount]])</f>
        <v>3704.7713999999996</v>
      </c>
      <c r="O11749" s="6">
        <f>Table5[[#This Row],[profit]]/Table5[[#This Row],[net_sales]]</f>
        <v>0.34459885972991483</v>
      </c>
      <c r="P11749" s="3" t="str">
        <f>IF(Table5[[#This Row],[Profit_Percentage]]&lt;=24.5%,"low","high")</f>
        <v>high</v>
      </c>
      <c r="Q11749" s="3" t="str">
        <f>IF(Table5[[#This Row],[Profit_Percentage]]&gt;25%,"high_profit","low_profit")&amp;(IF(Table5[[#This Row],[net_sales]]&gt;1000," high_sales"," low_sales"))</f>
        <v>high_profit high_sales</v>
      </c>
      <c r="R11749" s="3"/>
    </row>
    <row r="11750" spans="1:18" ht="14.25" customHeight="1" x14ac:dyDescent="0.3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Table5[[#This Row],[sales]]-(Table5[[#This Row],[sales]]*Table5[[#This Row],[discount]])</f>
        <v>1940.5739999999998</v>
      </c>
      <c r="O11750" s="6">
        <f>Table5[[#This Row],[profit]]/Table5[[#This Row],[net_sales]]</f>
        <v>0.34798982156825764</v>
      </c>
      <c r="P11750" s="3" t="str">
        <f>IF(Table5[[#This Row],[Profit_Percentage]]&lt;=24.5%,"low","high")</f>
        <v>high</v>
      </c>
      <c r="Q11750" s="3" t="str">
        <f>IF(Table5[[#This Row],[Profit_Percentage]]&gt;25%,"high_profit","low_profit")&amp;(IF(Table5[[#This Row],[net_sales]]&gt;1000," high_sales"," low_sales"))</f>
        <v>high_profit high_sales</v>
      </c>
      <c r="R11750" s="3"/>
    </row>
    <row r="11751" spans="1:18" ht="14.25" customHeight="1" x14ac:dyDescent="0.3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Table5[[#This Row],[sales]]-(Table5[[#This Row],[sales]]*Table5[[#This Row],[discount]])</f>
        <v>115.3776</v>
      </c>
      <c r="O11751" s="6">
        <f>Table5[[#This Row],[profit]]/Table5[[#This Row],[net_sales]]</f>
        <v>0.26443607771352501</v>
      </c>
      <c r="P11751" s="3" t="str">
        <f>IF(Table5[[#This Row],[Profit_Percentage]]&lt;=24.5%,"low","high")</f>
        <v>high</v>
      </c>
      <c r="Q11751" s="3" t="str">
        <f>IF(Table5[[#This Row],[Profit_Percentage]]&gt;25%,"high_profit","low_profit")&amp;(IF(Table5[[#This Row],[net_sales]]&gt;1000," high_sales"," low_sales"))</f>
        <v>high_profit low_sales</v>
      </c>
      <c r="R11751" s="3"/>
    </row>
    <row r="11752" spans="1:18" ht="14.25" customHeight="1" x14ac:dyDescent="0.3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Table5[[#This Row],[sales]]-(Table5[[#This Row],[sales]]*Table5[[#This Row],[discount]])</f>
        <v>3457.2048000000004</v>
      </c>
      <c r="O11752" s="6">
        <f>Table5[[#This Row],[profit]]/Table5[[#This Row],[net_sales]]</f>
        <v>0.27223727098840078</v>
      </c>
      <c r="P11752" s="3" t="str">
        <f>IF(Table5[[#This Row],[Profit_Percentage]]&lt;=24.5%,"low","high")</f>
        <v>high</v>
      </c>
      <c r="Q11752" s="3" t="str">
        <f>IF(Table5[[#This Row],[Profit_Percentage]]&gt;25%,"high_profit","low_profit")&amp;(IF(Table5[[#This Row],[net_sales]]&gt;1000," high_sales"," low_sales"))</f>
        <v>high_profit high_sales</v>
      </c>
      <c r="R11752" s="3"/>
    </row>
    <row r="11753" spans="1:18" ht="14.25" customHeight="1" x14ac:dyDescent="0.3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Table5[[#This Row],[sales]]-(Table5[[#This Row],[sales]]*Table5[[#This Row],[discount]])</f>
        <v>913.7808</v>
      </c>
      <c r="O11753" s="6">
        <f>Table5[[#This Row],[profit]]/Table5[[#This Row],[net_sales]]</f>
        <v>0.17554538243745108</v>
      </c>
      <c r="P11753" s="3" t="str">
        <f>IF(Table5[[#This Row],[Profit_Percentage]]&lt;=24.5%,"low","high")</f>
        <v>low</v>
      </c>
      <c r="Q11753" s="3" t="str">
        <f>IF(Table5[[#This Row],[Profit_Percentage]]&gt;25%,"high_profit","low_profit")&amp;(IF(Table5[[#This Row],[net_sales]]&gt;1000," high_sales"," low_sales"))</f>
        <v>low_profit low_sales</v>
      </c>
      <c r="R11753" s="3"/>
    </row>
    <row r="11754" spans="1:18" ht="14.25" customHeight="1" x14ac:dyDescent="0.3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Table5[[#This Row],[sales]]-(Table5[[#This Row],[sales]]*Table5[[#This Row],[discount]])</f>
        <v>372.51760000000002</v>
      </c>
      <c r="O11754" s="6">
        <f>Table5[[#This Row],[profit]]/Table5[[#This Row],[net_sales]]</f>
        <v>0.19188355127381901</v>
      </c>
      <c r="P11754" s="3" t="str">
        <f>IF(Table5[[#This Row],[Profit_Percentage]]&lt;=24.5%,"low","high")</f>
        <v>low</v>
      </c>
      <c r="Q11754" s="3" t="str">
        <f>IF(Table5[[#This Row],[Profit_Percentage]]&gt;25%,"high_profit","low_profit")&amp;(IF(Table5[[#This Row],[net_sales]]&gt;1000," high_sales"," low_sales"))</f>
        <v>low_profit low_sales</v>
      </c>
      <c r="R11754" s="3"/>
    </row>
    <row r="11755" spans="1:18" ht="14.25" customHeight="1" x14ac:dyDescent="0.3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Table5[[#This Row],[sales]]-(Table5[[#This Row],[sales]]*Table5[[#This Row],[discount]])</f>
        <v>1969.0719999999999</v>
      </c>
      <c r="O11755" s="6">
        <f>Table5[[#This Row],[profit]]/Table5[[#This Row],[net_sales]]</f>
        <v>0.27327593912259179</v>
      </c>
      <c r="P11755" s="3" t="str">
        <f>IF(Table5[[#This Row],[Profit_Percentage]]&lt;=24.5%,"low","high")</f>
        <v>high</v>
      </c>
      <c r="Q11755" s="3" t="str">
        <f>IF(Table5[[#This Row],[Profit_Percentage]]&gt;25%,"high_profit","low_profit")&amp;(IF(Table5[[#This Row],[net_sales]]&gt;1000," high_sales"," low_sales"))</f>
        <v>high_profit high_sales</v>
      </c>
      <c r="R11755" s="3"/>
    </row>
    <row r="11756" spans="1:18" ht="14.25" customHeight="1" x14ac:dyDescent="0.3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Table5[[#This Row],[sales]]-(Table5[[#This Row],[sales]]*Table5[[#This Row],[discount]])</f>
        <v>2510.9369999999999</v>
      </c>
      <c r="O11756" s="6">
        <f>Table5[[#This Row],[profit]]/Table5[[#This Row],[net_sales]]</f>
        <v>0.18429773427210638</v>
      </c>
      <c r="P11756" s="3" t="str">
        <f>IF(Table5[[#This Row],[Profit_Percentage]]&lt;=24.5%,"low","high")</f>
        <v>low</v>
      </c>
      <c r="Q11756" s="3" t="str">
        <f>IF(Table5[[#This Row],[Profit_Percentage]]&gt;25%,"high_profit","low_profit")&amp;(IF(Table5[[#This Row],[net_sales]]&gt;1000," high_sales"," low_sales"))</f>
        <v>low_profit high_sales</v>
      </c>
      <c r="R11756" s="3"/>
    </row>
    <row r="11757" spans="1:18" ht="14.25" customHeight="1" x14ac:dyDescent="0.3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Table5[[#This Row],[sales]]-(Table5[[#This Row],[sales]]*Table5[[#This Row],[discount]])</f>
        <v>2898.1614</v>
      </c>
      <c r="O11757" s="6">
        <f>Table5[[#This Row],[profit]]/Table5[[#This Row],[net_sales]]</f>
        <v>6.0427966503176805E-2</v>
      </c>
      <c r="P11757" s="3" t="str">
        <f>IF(Table5[[#This Row],[Profit_Percentage]]&lt;=24.5%,"low","high")</f>
        <v>low</v>
      </c>
      <c r="Q11757" s="3" t="str">
        <f>IF(Table5[[#This Row],[Profit_Percentage]]&gt;25%,"high_profit","low_profit")&amp;(IF(Table5[[#This Row],[net_sales]]&gt;1000," high_sales"," low_sales"))</f>
        <v>low_profit high_sales</v>
      </c>
      <c r="R11757" s="3"/>
    </row>
    <row r="11758" spans="1:18" ht="14.25" customHeight="1" x14ac:dyDescent="0.3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Table5[[#This Row],[sales]]-(Table5[[#This Row],[sales]]*Table5[[#This Row],[discount]])</f>
        <v>1454.7840999999999</v>
      </c>
      <c r="O11758" s="6">
        <f>Table5[[#This Row],[profit]]/Table5[[#This Row],[net_sales]]</f>
        <v>0.11006444186460385</v>
      </c>
      <c r="P11758" s="3" t="str">
        <f>IF(Table5[[#This Row],[Profit_Percentage]]&lt;=24.5%,"low","high")</f>
        <v>low</v>
      </c>
      <c r="Q11758" s="3" t="str">
        <f>IF(Table5[[#This Row],[Profit_Percentage]]&gt;25%,"high_profit","low_profit")&amp;(IF(Table5[[#This Row],[net_sales]]&gt;1000," high_sales"," low_sales"))</f>
        <v>low_profit high_sales</v>
      </c>
      <c r="R11758" s="3"/>
    </row>
    <row r="11759" spans="1:18" ht="14.25" customHeight="1" x14ac:dyDescent="0.3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Table5[[#This Row],[sales]]-(Table5[[#This Row],[sales]]*Table5[[#This Row],[discount]])</f>
        <v>1640.4695999999999</v>
      </c>
      <c r="O11759" s="6">
        <f>Table5[[#This Row],[profit]]/Table5[[#This Row],[net_sales]]</f>
        <v>0.40123267142530411</v>
      </c>
      <c r="P11759" s="3" t="str">
        <f>IF(Table5[[#This Row],[Profit_Percentage]]&lt;=24.5%,"low","high")</f>
        <v>high</v>
      </c>
      <c r="Q11759" s="3" t="str">
        <f>IF(Table5[[#This Row],[Profit_Percentage]]&gt;25%,"high_profit","low_profit")&amp;(IF(Table5[[#This Row],[net_sales]]&gt;1000," high_sales"," low_sales"))</f>
        <v>high_profit high_sales</v>
      </c>
      <c r="R11759" s="3"/>
    </row>
    <row r="11760" spans="1:18" ht="14.25" customHeight="1" x14ac:dyDescent="0.3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Table5[[#This Row],[sales]]-(Table5[[#This Row],[sales]]*Table5[[#This Row],[discount]])</f>
        <v>2527.8696</v>
      </c>
      <c r="O11760" s="6">
        <f>Table5[[#This Row],[profit]]/Table5[[#This Row],[net_sales]]</f>
        <v>0.15649145826192931</v>
      </c>
      <c r="P11760" s="3" t="str">
        <f>IF(Table5[[#This Row],[Profit_Percentage]]&lt;=24.5%,"low","high")</f>
        <v>low</v>
      </c>
      <c r="Q11760" s="3" t="str">
        <f>IF(Table5[[#This Row],[Profit_Percentage]]&gt;25%,"high_profit","low_profit")&amp;(IF(Table5[[#This Row],[net_sales]]&gt;1000," high_sales"," low_sales"))</f>
        <v>low_profit high_sales</v>
      </c>
      <c r="R11760" s="3"/>
    </row>
    <row r="11761" spans="1:18" ht="14.25" customHeight="1" x14ac:dyDescent="0.3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Table5[[#This Row],[sales]]-(Table5[[#This Row],[sales]]*Table5[[#This Row],[discount]])</f>
        <v>2058.0504000000001</v>
      </c>
      <c r="O11761" s="6">
        <f>Table5[[#This Row],[profit]]/Table5[[#This Row],[net_sales]]</f>
        <v>0.49360793107885015</v>
      </c>
      <c r="P11761" s="3" t="str">
        <f>IF(Table5[[#This Row],[Profit_Percentage]]&lt;=24.5%,"low","high")</f>
        <v>high</v>
      </c>
      <c r="Q11761" s="3" t="str">
        <f>IF(Table5[[#This Row],[Profit_Percentage]]&gt;25%,"high_profit","low_profit")&amp;(IF(Table5[[#This Row],[net_sales]]&gt;1000," high_sales"," low_sales"))</f>
        <v>high_profit high_sales</v>
      </c>
      <c r="R11761" s="3"/>
    </row>
    <row r="11762" spans="1:18" ht="14.25" customHeight="1" x14ac:dyDescent="0.3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Table5[[#This Row],[sales]]-(Table5[[#This Row],[sales]]*Table5[[#This Row],[discount]])</f>
        <v>2495.7614999999996</v>
      </c>
      <c r="O11762" s="6">
        <f>Table5[[#This Row],[profit]]/Table5[[#This Row],[net_sales]]</f>
        <v>0.12161418468872127</v>
      </c>
      <c r="P11762" s="3" t="str">
        <f>IF(Table5[[#This Row],[Profit_Percentage]]&lt;=24.5%,"low","high")</f>
        <v>low</v>
      </c>
      <c r="Q11762" s="3" t="str">
        <f>IF(Table5[[#This Row],[Profit_Percentage]]&gt;25%,"high_profit","low_profit")&amp;(IF(Table5[[#This Row],[net_sales]]&gt;1000," high_sales"," low_sales"))</f>
        <v>low_profit high_sales</v>
      </c>
      <c r="R11762" s="3"/>
    </row>
    <row r="11763" spans="1:18" ht="14.25" customHeight="1" x14ac:dyDescent="0.3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Table5[[#This Row],[sales]]-(Table5[[#This Row],[sales]]*Table5[[#This Row],[discount]])</f>
        <v>2887.5840000000003</v>
      </c>
      <c r="O11763" s="6">
        <f>Table5[[#This Row],[profit]]/Table5[[#This Row],[net_sales]]</f>
        <v>0.17268069084743506</v>
      </c>
      <c r="P11763" s="3" t="str">
        <f>IF(Table5[[#This Row],[Profit_Percentage]]&lt;=24.5%,"low","high")</f>
        <v>low</v>
      </c>
      <c r="Q11763" s="3" t="str">
        <f>IF(Table5[[#This Row],[Profit_Percentage]]&gt;25%,"high_profit","low_profit")&amp;(IF(Table5[[#This Row],[net_sales]]&gt;1000," high_sales"," low_sales"))</f>
        <v>low_profit high_sales</v>
      </c>
      <c r="R11763" s="3"/>
    </row>
    <row r="11764" spans="1:18" ht="14.25" customHeight="1" x14ac:dyDescent="0.3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Table5[[#This Row],[sales]]-(Table5[[#This Row],[sales]]*Table5[[#This Row],[discount]])</f>
        <v>3251.9549999999999</v>
      </c>
      <c r="O11764" s="6">
        <f>Table5[[#This Row],[profit]]/Table5[[#This Row],[net_sales]]</f>
        <v>0.38054647127650904</v>
      </c>
      <c r="P11764" s="3" t="str">
        <f>IF(Table5[[#This Row],[Profit_Percentage]]&lt;=24.5%,"low","high")</f>
        <v>high</v>
      </c>
      <c r="Q11764" s="3" t="str">
        <f>IF(Table5[[#This Row],[Profit_Percentage]]&gt;25%,"high_profit","low_profit")&amp;(IF(Table5[[#This Row],[net_sales]]&gt;1000," high_sales"," low_sales"))</f>
        <v>high_profit high_sales</v>
      </c>
      <c r="R11764" s="3"/>
    </row>
    <row r="11765" spans="1:18" ht="14.25" customHeight="1" x14ac:dyDescent="0.3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Table5[[#This Row],[sales]]-(Table5[[#This Row],[sales]]*Table5[[#This Row],[discount]])</f>
        <v>1522.1475</v>
      </c>
      <c r="O11765" s="6">
        <f>Table5[[#This Row],[profit]]/Table5[[#This Row],[net_sales]]</f>
        <v>0.1823213584754434</v>
      </c>
      <c r="P11765" s="3" t="str">
        <f>IF(Table5[[#This Row],[Profit_Percentage]]&lt;=24.5%,"low","high")</f>
        <v>low</v>
      </c>
      <c r="Q11765" s="3" t="str">
        <f>IF(Table5[[#This Row],[Profit_Percentage]]&gt;25%,"high_profit","low_profit")&amp;(IF(Table5[[#This Row],[net_sales]]&gt;1000," high_sales"," low_sales"))</f>
        <v>low_profit high_sales</v>
      </c>
      <c r="R11765" s="3"/>
    </row>
    <row r="11766" spans="1:18" ht="14.25" customHeight="1" x14ac:dyDescent="0.3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Table5[[#This Row],[sales]]-(Table5[[#This Row],[sales]]*Table5[[#This Row],[discount]])</f>
        <v>509.1755</v>
      </c>
      <c r="O11766" s="6">
        <f>Table5[[#This Row],[profit]]/Table5[[#This Row],[net_sales]]</f>
        <v>0.12645934456783564</v>
      </c>
      <c r="P11766" s="3" t="str">
        <f>IF(Table5[[#This Row],[Profit_Percentage]]&lt;=24.5%,"low","high")</f>
        <v>low</v>
      </c>
      <c r="Q11766" s="3" t="str">
        <f>IF(Table5[[#This Row],[Profit_Percentage]]&gt;25%,"high_profit","low_profit")&amp;(IF(Table5[[#This Row],[net_sales]]&gt;1000," high_sales"," low_sales"))</f>
        <v>low_profit low_sales</v>
      </c>
      <c r="R11766" s="3"/>
    </row>
    <row r="11767" spans="1:18" ht="14.25" customHeight="1" x14ac:dyDescent="0.3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Table5[[#This Row],[sales]]-(Table5[[#This Row],[sales]]*Table5[[#This Row],[discount]])</f>
        <v>865.2405</v>
      </c>
      <c r="O11767" s="6">
        <f>Table5[[#This Row],[profit]]/Table5[[#This Row],[net_sales]]</f>
        <v>0.11343666876434934</v>
      </c>
      <c r="P11767" s="3" t="str">
        <f>IF(Table5[[#This Row],[Profit_Percentage]]&lt;=24.5%,"low","high")</f>
        <v>low</v>
      </c>
      <c r="Q11767" s="3" t="str">
        <f>IF(Table5[[#This Row],[Profit_Percentage]]&gt;25%,"high_profit","low_profit")&amp;(IF(Table5[[#This Row],[net_sales]]&gt;1000," high_sales"," low_sales"))</f>
        <v>low_profit low_sales</v>
      </c>
      <c r="R11767" s="3"/>
    </row>
    <row r="11768" spans="1:18" ht="14.25" customHeight="1" x14ac:dyDescent="0.3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Table5[[#This Row],[sales]]-(Table5[[#This Row],[sales]]*Table5[[#This Row],[discount]])</f>
        <v>1344.7224000000001</v>
      </c>
      <c r="O11768" s="6">
        <f>Table5[[#This Row],[profit]]/Table5[[#This Row],[net_sales]]</f>
        <v>0.45680060062954253</v>
      </c>
      <c r="P11768" s="3" t="str">
        <f>IF(Table5[[#This Row],[Profit_Percentage]]&lt;=24.5%,"low","high")</f>
        <v>high</v>
      </c>
      <c r="Q11768" s="3" t="str">
        <f>IF(Table5[[#This Row],[Profit_Percentage]]&gt;25%,"high_profit","low_profit")&amp;(IF(Table5[[#This Row],[net_sales]]&gt;1000," high_sales"," low_sales"))</f>
        <v>high_profit high_sales</v>
      </c>
      <c r="R11768" s="3"/>
    </row>
    <row r="11769" spans="1:18" ht="14.25" customHeight="1" x14ac:dyDescent="0.3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Table5[[#This Row],[sales]]-(Table5[[#This Row],[sales]]*Table5[[#This Row],[discount]])</f>
        <v>948.76319999999987</v>
      </c>
      <c r="O11769" s="6">
        <f>Table5[[#This Row],[profit]]/Table5[[#This Row],[net_sales]]</f>
        <v>0.22902448155662025</v>
      </c>
      <c r="P11769" s="3" t="str">
        <f>IF(Table5[[#This Row],[Profit_Percentage]]&lt;=24.5%,"low","high")</f>
        <v>low</v>
      </c>
      <c r="Q11769" s="3" t="str">
        <f>IF(Table5[[#This Row],[Profit_Percentage]]&gt;25%,"high_profit","low_profit")&amp;(IF(Table5[[#This Row],[net_sales]]&gt;1000," high_sales"," low_sales"))</f>
        <v>low_profit low_sales</v>
      </c>
      <c r="R11769" s="3"/>
    </row>
    <row r="11770" spans="1:18" ht="14.25" customHeight="1" x14ac:dyDescent="0.3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Table5[[#This Row],[sales]]-(Table5[[#This Row],[sales]]*Table5[[#This Row],[discount]])</f>
        <v>2449.6835999999998</v>
      </c>
      <c r="O11770" s="6">
        <f>Table5[[#This Row],[profit]]/Table5[[#This Row],[net_sales]]</f>
        <v>0.29936927364823768</v>
      </c>
      <c r="P11770" s="3" t="str">
        <f>IF(Table5[[#This Row],[Profit_Percentage]]&lt;=24.5%,"low","high")</f>
        <v>high</v>
      </c>
      <c r="Q11770" s="3" t="str">
        <f>IF(Table5[[#This Row],[Profit_Percentage]]&gt;25%,"high_profit","low_profit")&amp;(IF(Table5[[#This Row],[net_sales]]&gt;1000," high_sales"," low_sales"))</f>
        <v>high_profit high_sales</v>
      </c>
      <c r="R11770" s="3"/>
    </row>
    <row r="11771" spans="1:18" ht="14.25" customHeight="1" x14ac:dyDescent="0.3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Table5[[#This Row],[sales]]-(Table5[[#This Row],[sales]]*Table5[[#This Row],[discount]])</f>
        <v>1370.6679999999999</v>
      </c>
      <c r="O11771" s="6">
        <f>Table5[[#This Row],[profit]]/Table5[[#This Row],[net_sales]]</f>
        <v>0.18477851675241563</v>
      </c>
      <c r="P11771" s="3" t="str">
        <f>IF(Table5[[#This Row],[Profit_Percentage]]&lt;=24.5%,"low","high")</f>
        <v>low</v>
      </c>
      <c r="Q11771" s="3" t="str">
        <f>IF(Table5[[#This Row],[Profit_Percentage]]&gt;25%,"high_profit","low_profit")&amp;(IF(Table5[[#This Row],[net_sales]]&gt;1000," high_sales"," low_sales"))</f>
        <v>low_profit high_sales</v>
      </c>
      <c r="R11771" s="3"/>
    </row>
    <row r="11772" spans="1:18" ht="14.25" customHeight="1" x14ac:dyDescent="0.3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Table5[[#This Row],[sales]]-(Table5[[#This Row],[sales]]*Table5[[#This Row],[discount]])</f>
        <v>423.90600000000006</v>
      </c>
      <c r="O11772" s="6">
        <f>Table5[[#This Row],[profit]]/Table5[[#This Row],[net_sales]]</f>
        <v>0.38659514137568229</v>
      </c>
      <c r="P11772" s="3" t="str">
        <f>IF(Table5[[#This Row],[Profit_Percentage]]&lt;=24.5%,"low","high")</f>
        <v>high</v>
      </c>
      <c r="Q11772" s="3" t="str">
        <f>IF(Table5[[#This Row],[Profit_Percentage]]&gt;25%,"high_profit","low_profit")&amp;(IF(Table5[[#This Row],[net_sales]]&gt;1000," high_sales"," low_sales"))</f>
        <v>high_profit low_sales</v>
      </c>
      <c r="R11772" s="3"/>
    </row>
    <row r="11773" spans="1:18" ht="14.25" customHeight="1" x14ac:dyDescent="0.3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Table5[[#This Row],[sales]]-(Table5[[#This Row],[sales]]*Table5[[#This Row],[discount]])</f>
        <v>612.92399999999998</v>
      </c>
      <c r="O11773" s="6">
        <f>Table5[[#This Row],[profit]]/Table5[[#This Row],[net_sales]]</f>
        <v>0.12658991979429751</v>
      </c>
      <c r="P11773" s="3" t="str">
        <f>IF(Table5[[#This Row],[Profit_Percentage]]&lt;=24.5%,"low","high")</f>
        <v>low</v>
      </c>
      <c r="Q11773" s="3" t="str">
        <f>IF(Table5[[#This Row],[Profit_Percentage]]&gt;25%,"high_profit","low_profit")&amp;(IF(Table5[[#This Row],[net_sales]]&gt;1000," high_sales"," low_sales"))</f>
        <v>low_profit low_sales</v>
      </c>
      <c r="R11773" s="3"/>
    </row>
    <row r="11774" spans="1:18" ht="14.25" customHeight="1" x14ac:dyDescent="0.3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Table5[[#This Row],[sales]]-(Table5[[#This Row],[sales]]*Table5[[#This Row],[discount]])</f>
        <v>2437.4488000000001</v>
      </c>
      <c r="O11774" s="6">
        <f>Table5[[#This Row],[profit]]/Table5[[#This Row],[net_sales]]</f>
        <v>0.30233660702944815</v>
      </c>
      <c r="P11774" s="3" t="str">
        <f>IF(Table5[[#This Row],[Profit_Percentage]]&lt;=24.5%,"low","high")</f>
        <v>high</v>
      </c>
      <c r="Q11774" s="3" t="str">
        <f>IF(Table5[[#This Row],[Profit_Percentage]]&gt;25%,"high_profit","low_profit")&amp;(IF(Table5[[#This Row],[net_sales]]&gt;1000," high_sales"," low_sales"))</f>
        <v>high_profit high_sales</v>
      </c>
      <c r="R11774" s="3"/>
    </row>
    <row r="11775" spans="1:18" ht="14.25" customHeight="1" x14ac:dyDescent="0.3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Table5[[#This Row],[sales]]-(Table5[[#This Row],[sales]]*Table5[[#This Row],[discount]])</f>
        <v>2070.2629999999999</v>
      </c>
      <c r="O11775" s="6">
        <f>Table5[[#This Row],[profit]]/Table5[[#This Row],[net_sales]]</f>
        <v>0.24730674315292309</v>
      </c>
      <c r="P11775" s="3" t="str">
        <f>IF(Table5[[#This Row],[Profit_Percentage]]&lt;=24.5%,"low","high")</f>
        <v>high</v>
      </c>
      <c r="Q11775" s="3" t="str">
        <f>IF(Table5[[#This Row],[Profit_Percentage]]&gt;25%,"high_profit","low_profit")&amp;(IF(Table5[[#This Row],[net_sales]]&gt;1000," high_sales"," low_sales"))</f>
        <v>low_profit high_sales</v>
      </c>
      <c r="R11775" s="3"/>
    </row>
    <row r="11776" spans="1:18" ht="14.25" customHeight="1" x14ac:dyDescent="0.3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Table5[[#This Row],[sales]]-(Table5[[#This Row],[sales]]*Table5[[#This Row],[discount]])</f>
        <v>1295.6868999999999</v>
      </c>
      <c r="O11776" s="6">
        <f>Table5[[#This Row],[profit]]/Table5[[#This Row],[net_sales]]</f>
        <v>0.3713783013473394</v>
      </c>
      <c r="P11776" s="3" t="str">
        <f>IF(Table5[[#This Row],[Profit_Percentage]]&lt;=24.5%,"low","high")</f>
        <v>high</v>
      </c>
      <c r="Q11776" s="3" t="str">
        <f>IF(Table5[[#This Row],[Profit_Percentage]]&gt;25%,"high_profit","low_profit")&amp;(IF(Table5[[#This Row],[net_sales]]&gt;1000," high_sales"," low_sales"))</f>
        <v>high_profit high_sales</v>
      </c>
      <c r="R11776" s="3"/>
    </row>
    <row r="11777" spans="1:18" ht="14.25" customHeight="1" x14ac:dyDescent="0.3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Table5[[#This Row],[sales]]-(Table5[[#This Row],[sales]]*Table5[[#This Row],[discount]])</f>
        <v>1233.6350000000002</v>
      </c>
      <c r="O11777" s="6">
        <f>Table5[[#This Row],[profit]]/Table5[[#This Row],[net_sales]]</f>
        <v>0.26657803969569599</v>
      </c>
      <c r="P11777" s="3" t="str">
        <f>IF(Table5[[#This Row],[Profit_Percentage]]&lt;=24.5%,"low","high")</f>
        <v>high</v>
      </c>
      <c r="Q11777" s="3" t="str">
        <f>IF(Table5[[#This Row],[Profit_Percentage]]&gt;25%,"high_profit","low_profit")&amp;(IF(Table5[[#This Row],[net_sales]]&gt;1000," high_sales"," low_sales"))</f>
        <v>high_profit high_sales</v>
      </c>
      <c r="R11777" s="3"/>
    </row>
    <row r="11778" spans="1:18" ht="14.25" customHeight="1" x14ac:dyDescent="0.3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Table5[[#This Row],[sales]]-(Table5[[#This Row],[sales]]*Table5[[#This Row],[discount]])</f>
        <v>2442.0526</v>
      </c>
      <c r="O11778" s="6">
        <f>Table5[[#This Row],[profit]]/Table5[[#This Row],[net_sales]]</f>
        <v>7.8532296970179924E-2</v>
      </c>
      <c r="P11778" s="3" t="str">
        <f>IF(Table5[[#This Row],[Profit_Percentage]]&lt;=24.5%,"low","high")</f>
        <v>low</v>
      </c>
      <c r="Q11778" s="3" t="str">
        <f>IF(Table5[[#This Row],[Profit_Percentage]]&gt;25%,"high_profit","low_profit")&amp;(IF(Table5[[#This Row],[net_sales]]&gt;1000," high_sales"," low_sales"))</f>
        <v>low_profit high_sales</v>
      </c>
      <c r="R11778" s="3"/>
    </row>
    <row r="11779" spans="1:18" ht="14.25" customHeight="1" x14ac:dyDescent="0.3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Table5[[#This Row],[sales]]-(Table5[[#This Row],[sales]]*Table5[[#This Row],[discount]])</f>
        <v>2378.8380000000002</v>
      </c>
      <c r="O11779" s="6">
        <f>Table5[[#This Row],[profit]]/Table5[[#This Row],[net_sales]]</f>
        <v>0.39571421004709018</v>
      </c>
      <c r="P11779" s="3" t="str">
        <f>IF(Table5[[#This Row],[Profit_Percentage]]&lt;=24.5%,"low","high")</f>
        <v>high</v>
      </c>
      <c r="Q11779" s="3" t="str">
        <f>IF(Table5[[#This Row],[Profit_Percentage]]&gt;25%,"high_profit","low_profit")&amp;(IF(Table5[[#This Row],[net_sales]]&gt;1000," high_sales"," low_sales"))</f>
        <v>high_profit high_sales</v>
      </c>
      <c r="R11779" s="3"/>
    </row>
    <row r="11780" spans="1:18" ht="14.25" customHeight="1" x14ac:dyDescent="0.3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Table5[[#This Row],[sales]]-(Table5[[#This Row],[sales]]*Table5[[#This Row],[discount]])</f>
        <v>1623.9739999999999</v>
      </c>
      <c r="O11780" s="6">
        <f>Table5[[#This Row],[profit]]/Table5[[#This Row],[net_sales]]</f>
        <v>0.52258225809033887</v>
      </c>
      <c r="P11780" s="3" t="str">
        <f>IF(Table5[[#This Row],[Profit_Percentage]]&lt;=24.5%,"low","high")</f>
        <v>high</v>
      </c>
      <c r="Q11780" s="3" t="str">
        <f>IF(Table5[[#This Row],[Profit_Percentage]]&gt;25%,"high_profit","low_profit")&amp;(IF(Table5[[#This Row],[net_sales]]&gt;1000," high_sales"," low_sales"))</f>
        <v>high_profit high_sales</v>
      </c>
      <c r="R11780" s="3"/>
    </row>
    <row r="11781" spans="1:18" ht="14.25" customHeight="1" x14ac:dyDescent="0.3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Table5[[#This Row],[sales]]-(Table5[[#This Row],[sales]]*Table5[[#This Row],[discount]])</f>
        <v>3175.7496000000001</v>
      </c>
      <c r="O11781" s="6">
        <f>Table5[[#This Row],[profit]]/Table5[[#This Row],[net_sales]]</f>
        <v>0.22356926377318917</v>
      </c>
      <c r="P11781" s="3" t="str">
        <f>IF(Table5[[#This Row],[Profit_Percentage]]&lt;=24.5%,"low","high")</f>
        <v>low</v>
      </c>
      <c r="Q11781" s="3" t="str">
        <f>IF(Table5[[#This Row],[Profit_Percentage]]&gt;25%,"high_profit","low_profit")&amp;(IF(Table5[[#This Row],[net_sales]]&gt;1000," high_sales"," low_sales"))</f>
        <v>low_profit high_sales</v>
      </c>
      <c r="R11781" s="3"/>
    </row>
    <row r="11782" spans="1:18" ht="14.25" customHeight="1" x14ac:dyDescent="0.3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Table5[[#This Row],[sales]]-(Table5[[#This Row],[sales]]*Table5[[#This Row],[discount]])</f>
        <v>3166.17</v>
      </c>
      <c r="O11782" s="6">
        <f>Table5[[#This Row],[profit]]/Table5[[#This Row],[net_sales]]</f>
        <v>0.24916223702454385</v>
      </c>
      <c r="P11782" s="3" t="str">
        <f>IF(Table5[[#This Row],[Profit_Percentage]]&lt;=24.5%,"low","high")</f>
        <v>high</v>
      </c>
      <c r="Q11782" s="3" t="str">
        <f>IF(Table5[[#This Row],[Profit_Percentage]]&gt;25%,"high_profit","low_profit")&amp;(IF(Table5[[#This Row],[net_sales]]&gt;1000," high_sales"," low_sales"))</f>
        <v>low_profit high_sales</v>
      </c>
      <c r="R11782" s="3"/>
    </row>
    <row r="11783" spans="1:18" ht="14.25" customHeight="1" x14ac:dyDescent="0.3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Table5[[#This Row],[sales]]-(Table5[[#This Row],[sales]]*Table5[[#This Row],[discount]])</f>
        <v>2965.8720000000003</v>
      </c>
      <c r="O11783" s="6">
        <f>Table5[[#This Row],[profit]]/Table5[[#This Row],[net_sales]]</f>
        <v>0.10368620088796818</v>
      </c>
      <c r="P11783" s="3" t="str">
        <f>IF(Table5[[#This Row],[Profit_Percentage]]&lt;=24.5%,"low","high")</f>
        <v>low</v>
      </c>
      <c r="Q11783" s="3" t="str">
        <f>IF(Table5[[#This Row],[Profit_Percentage]]&gt;25%,"high_profit","low_profit")&amp;(IF(Table5[[#This Row],[net_sales]]&gt;1000," high_sales"," low_sales"))</f>
        <v>low_profit high_sales</v>
      </c>
      <c r="R11783" s="3"/>
    </row>
    <row r="11784" spans="1:18" ht="14.25" customHeight="1" x14ac:dyDescent="0.3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Table5[[#This Row],[sales]]-(Table5[[#This Row],[sales]]*Table5[[#This Row],[discount]])</f>
        <v>81.0304</v>
      </c>
      <c r="O11784" s="6">
        <f>Table5[[#This Row],[profit]]/Table5[[#This Row],[net_sales]]</f>
        <v>0.23657787694494908</v>
      </c>
      <c r="P11784" s="3" t="str">
        <f>IF(Table5[[#This Row],[Profit_Percentage]]&lt;=24.5%,"low","high")</f>
        <v>low</v>
      </c>
      <c r="Q11784" s="3" t="str">
        <f>IF(Table5[[#This Row],[Profit_Percentage]]&gt;25%,"high_profit","low_profit")&amp;(IF(Table5[[#This Row],[net_sales]]&gt;1000," high_sales"," low_sales"))</f>
        <v>low_profit low_sales</v>
      </c>
      <c r="R11784" s="3"/>
    </row>
    <row r="11785" spans="1:18" ht="14.25" customHeight="1" x14ac:dyDescent="0.3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Table5[[#This Row],[sales]]-(Table5[[#This Row],[sales]]*Table5[[#This Row],[discount]])</f>
        <v>3258.5301999999997</v>
      </c>
      <c r="O11785" s="6">
        <f>Table5[[#This Row],[profit]]/Table5[[#This Row],[net_sales]]</f>
        <v>0.24349628553388891</v>
      </c>
      <c r="P11785" s="3" t="str">
        <f>IF(Table5[[#This Row],[Profit_Percentage]]&lt;=24.5%,"low","high")</f>
        <v>low</v>
      </c>
      <c r="Q11785" s="3" t="str">
        <f>IF(Table5[[#This Row],[Profit_Percentage]]&gt;25%,"high_profit","low_profit")&amp;(IF(Table5[[#This Row],[net_sales]]&gt;1000," high_sales"," low_sales"))</f>
        <v>low_profit high_sales</v>
      </c>
      <c r="R11785" s="3"/>
    </row>
    <row r="11786" spans="1:18" ht="14.25" customHeight="1" x14ac:dyDescent="0.3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Table5[[#This Row],[sales]]-(Table5[[#This Row],[sales]]*Table5[[#This Row],[discount]])</f>
        <v>2144.7385000000004</v>
      </c>
      <c r="O11786" s="6">
        <f>Table5[[#This Row],[profit]]/Table5[[#This Row],[net_sales]]</f>
        <v>0.45393412763374175</v>
      </c>
      <c r="P11786" s="3" t="str">
        <f>IF(Table5[[#This Row],[Profit_Percentage]]&lt;=24.5%,"low","high")</f>
        <v>high</v>
      </c>
      <c r="Q11786" s="3" t="str">
        <f>IF(Table5[[#This Row],[Profit_Percentage]]&gt;25%,"high_profit","low_profit")&amp;(IF(Table5[[#This Row],[net_sales]]&gt;1000," high_sales"," low_sales"))</f>
        <v>high_profit high_sales</v>
      </c>
      <c r="R11786" s="3"/>
    </row>
    <row r="11787" spans="1:18" ht="14.25" customHeight="1" x14ac:dyDescent="0.3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Table5[[#This Row],[sales]]-(Table5[[#This Row],[sales]]*Table5[[#This Row],[discount]])</f>
        <v>849.375</v>
      </c>
      <c r="O11787" s="6">
        <f>Table5[[#This Row],[profit]]/Table5[[#This Row],[net_sales]]</f>
        <v>8.3602649006622523E-2</v>
      </c>
      <c r="P11787" s="3" t="str">
        <f>IF(Table5[[#This Row],[Profit_Percentage]]&lt;=24.5%,"low","high")</f>
        <v>low</v>
      </c>
      <c r="Q11787" s="3" t="str">
        <f>IF(Table5[[#This Row],[Profit_Percentage]]&gt;25%,"high_profit","low_profit")&amp;(IF(Table5[[#This Row],[net_sales]]&gt;1000," high_sales"," low_sales"))</f>
        <v>low_profit low_sales</v>
      </c>
      <c r="R11787" s="3"/>
    </row>
    <row r="11788" spans="1:18" ht="14.25" customHeight="1" x14ac:dyDescent="0.3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Table5[[#This Row],[sales]]-(Table5[[#This Row],[sales]]*Table5[[#This Row],[discount]])</f>
        <v>1111.1120000000001</v>
      </c>
      <c r="O11788" s="6">
        <f>Table5[[#This Row],[profit]]/Table5[[#This Row],[net_sales]]</f>
        <v>0.18959384832492132</v>
      </c>
      <c r="P11788" s="3" t="str">
        <f>IF(Table5[[#This Row],[Profit_Percentage]]&lt;=24.5%,"low","high")</f>
        <v>low</v>
      </c>
      <c r="Q11788" s="3" t="str">
        <f>IF(Table5[[#This Row],[Profit_Percentage]]&gt;25%,"high_profit","low_profit")&amp;(IF(Table5[[#This Row],[net_sales]]&gt;1000," high_sales"," low_sales"))</f>
        <v>low_profit high_sales</v>
      </c>
      <c r="R11788" s="3"/>
    </row>
    <row r="11789" spans="1:18" ht="14.25" customHeight="1" x14ac:dyDescent="0.3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Table5[[#This Row],[sales]]-(Table5[[#This Row],[sales]]*Table5[[#This Row],[discount]])</f>
        <v>1655.8619999999999</v>
      </c>
      <c r="O11789" s="6">
        <f>Table5[[#This Row],[profit]]/Table5[[#This Row],[net_sales]]</f>
        <v>0.29703562253376192</v>
      </c>
      <c r="P11789" s="3" t="str">
        <f>IF(Table5[[#This Row],[Profit_Percentage]]&lt;=24.5%,"low","high")</f>
        <v>high</v>
      </c>
      <c r="Q11789" s="3" t="str">
        <f>IF(Table5[[#This Row],[Profit_Percentage]]&gt;25%,"high_profit","low_profit")&amp;(IF(Table5[[#This Row],[net_sales]]&gt;1000," high_sales"," low_sales"))</f>
        <v>high_profit high_sales</v>
      </c>
      <c r="R11789" s="3"/>
    </row>
    <row r="11790" spans="1:18" ht="14.25" customHeight="1" x14ac:dyDescent="0.3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Table5[[#This Row],[sales]]-(Table5[[#This Row],[sales]]*Table5[[#This Row],[discount]])</f>
        <v>498.54000000000008</v>
      </c>
      <c r="O11790" s="6">
        <f>Table5[[#This Row],[profit]]/Table5[[#This Row],[net_sales]]</f>
        <v>0.30942351666867246</v>
      </c>
      <c r="P11790" s="3" t="str">
        <f>IF(Table5[[#This Row],[Profit_Percentage]]&lt;=24.5%,"low","high")</f>
        <v>high</v>
      </c>
      <c r="Q11790" s="3" t="str">
        <f>IF(Table5[[#This Row],[Profit_Percentage]]&gt;25%,"high_profit","low_profit")&amp;(IF(Table5[[#This Row],[net_sales]]&gt;1000," high_sales"," low_sales"))</f>
        <v>high_profit low_sales</v>
      </c>
      <c r="R11790" s="3"/>
    </row>
    <row r="11791" spans="1:18" ht="14.25" customHeight="1" x14ac:dyDescent="0.3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Table5[[#This Row],[sales]]-(Table5[[#This Row],[sales]]*Table5[[#This Row],[discount]])</f>
        <v>1974.15</v>
      </c>
      <c r="O11791" s="6">
        <f>Table5[[#This Row],[profit]]/Table5[[#This Row],[net_sales]]</f>
        <v>0.1516044880074969</v>
      </c>
      <c r="P11791" s="3" t="str">
        <f>IF(Table5[[#This Row],[Profit_Percentage]]&lt;=24.5%,"low","high")</f>
        <v>low</v>
      </c>
      <c r="Q11791" s="3" t="str">
        <f>IF(Table5[[#This Row],[Profit_Percentage]]&gt;25%,"high_profit","low_profit")&amp;(IF(Table5[[#This Row],[net_sales]]&gt;1000," high_sales"," low_sales"))</f>
        <v>low_profit high_sales</v>
      </c>
      <c r="R11791" s="3"/>
    </row>
    <row r="11792" spans="1:18" ht="14.25" customHeight="1" x14ac:dyDescent="0.3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Table5[[#This Row],[sales]]-(Table5[[#This Row],[sales]]*Table5[[#This Row],[discount]])</f>
        <v>3857.4475000000002</v>
      </c>
      <c r="O11792" s="6">
        <f>Table5[[#This Row],[profit]]/Table5[[#This Row],[net_sales]]</f>
        <v>0.12405872017700824</v>
      </c>
      <c r="P11792" s="3" t="str">
        <f>IF(Table5[[#This Row],[Profit_Percentage]]&lt;=24.5%,"low","high")</f>
        <v>low</v>
      </c>
      <c r="Q11792" s="3" t="str">
        <f>IF(Table5[[#This Row],[Profit_Percentage]]&gt;25%,"high_profit","low_profit")&amp;(IF(Table5[[#This Row],[net_sales]]&gt;1000," high_sales"," low_sales"))</f>
        <v>low_profit high_sales</v>
      </c>
      <c r="R11792" s="3"/>
    </row>
    <row r="11793" spans="1:18" ht="14.25" customHeight="1" x14ac:dyDescent="0.3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Table5[[#This Row],[sales]]-(Table5[[#This Row],[sales]]*Table5[[#This Row],[discount]])</f>
        <v>1385.692</v>
      </c>
      <c r="O11793" s="6">
        <f>Table5[[#This Row],[profit]]/Table5[[#This Row],[net_sales]]</f>
        <v>6.9582562358734848E-2</v>
      </c>
      <c r="P11793" s="3" t="str">
        <f>IF(Table5[[#This Row],[Profit_Percentage]]&lt;=24.5%,"low","high")</f>
        <v>low</v>
      </c>
      <c r="Q11793" s="3" t="str">
        <f>IF(Table5[[#This Row],[Profit_Percentage]]&gt;25%,"high_profit","low_profit")&amp;(IF(Table5[[#This Row],[net_sales]]&gt;1000," high_sales"," low_sales"))</f>
        <v>low_profit high_sales</v>
      </c>
      <c r="R11793" s="3"/>
    </row>
    <row r="11794" spans="1:18" ht="14.25" customHeight="1" x14ac:dyDescent="0.3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Table5[[#This Row],[sales]]-(Table5[[#This Row],[sales]]*Table5[[#This Row],[discount]])</f>
        <v>397.89</v>
      </c>
      <c r="O11794" s="6">
        <f>Table5[[#This Row],[profit]]/Table5[[#This Row],[net_sales]]</f>
        <v>9.6685013445927268E-2</v>
      </c>
      <c r="P11794" s="3" t="str">
        <f>IF(Table5[[#This Row],[Profit_Percentage]]&lt;=24.5%,"low","high")</f>
        <v>low</v>
      </c>
      <c r="Q11794" s="3" t="str">
        <f>IF(Table5[[#This Row],[Profit_Percentage]]&gt;25%,"high_profit","low_profit")&amp;(IF(Table5[[#This Row],[net_sales]]&gt;1000," high_sales"," low_sales"))</f>
        <v>low_profit low_sales</v>
      </c>
      <c r="R11794" s="3"/>
    </row>
    <row r="11795" spans="1:18" ht="14.25" customHeight="1" x14ac:dyDescent="0.3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Table5[[#This Row],[sales]]-(Table5[[#This Row],[sales]]*Table5[[#This Row],[discount]])</f>
        <v>2522.1285000000003</v>
      </c>
      <c r="O11795" s="6">
        <f>Table5[[#This Row],[profit]]/Table5[[#This Row],[net_sales]]</f>
        <v>0.34072014966723541</v>
      </c>
      <c r="P11795" s="3" t="str">
        <f>IF(Table5[[#This Row],[Profit_Percentage]]&lt;=24.5%,"low","high")</f>
        <v>high</v>
      </c>
      <c r="Q11795" s="3" t="str">
        <f>IF(Table5[[#This Row],[Profit_Percentage]]&gt;25%,"high_profit","low_profit")&amp;(IF(Table5[[#This Row],[net_sales]]&gt;1000," high_sales"," low_sales"))</f>
        <v>high_profit high_sales</v>
      </c>
      <c r="R11795" s="3"/>
    </row>
    <row r="11796" spans="1:18" ht="14.25" customHeight="1" x14ac:dyDescent="0.3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Table5[[#This Row],[sales]]-(Table5[[#This Row],[sales]]*Table5[[#This Row],[discount]])</f>
        <v>757.28489999999999</v>
      </c>
      <c r="O11796" s="6">
        <f>Table5[[#This Row],[profit]]/Table5[[#This Row],[net_sales]]</f>
        <v>0.19078684917657804</v>
      </c>
      <c r="P11796" s="3" t="str">
        <f>IF(Table5[[#This Row],[Profit_Percentage]]&lt;=24.5%,"low","high")</f>
        <v>low</v>
      </c>
      <c r="Q11796" s="3" t="str">
        <f>IF(Table5[[#This Row],[Profit_Percentage]]&gt;25%,"high_profit","low_profit")&amp;(IF(Table5[[#This Row],[net_sales]]&gt;1000," high_sales"," low_sales"))</f>
        <v>low_profit low_sales</v>
      </c>
      <c r="R11796" s="3"/>
    </row>
    <row r="11797" spans="1:18" ht="14.25" customHeight="1" x14ac:dyDescent="0.3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Table5[[#This Row],[sales]]-(Table5[[#This Row],[sales]]*Table5[[#This Row],[discount]])</f>
        <v>400.86720000000003</v>
      </c>
      <c r="O11797" s="6">
        <f>Table5[[#This Row],[profit]]/Table5[[#This Row],[net_sales]]</f>
        <v>0.18265400611474322</v>
      </c>
      <c r="P11797" s="3" t="str">
        <f>IF(Table5[[#This Row],[Profit_Percentage]]&lt;=24.5%,"low","high")</f>
        <v>low</v>
      </c>
      <c r="Q11797" s="3" t="str">
        <f>IF(Table5[[#This Row],[Profit_Percentage]]&gt;25%,"high_profit","low_profit")&amp;(IF(Table5[[#This Row],[net_sales]]&gt;1000," high_sales"," low_sales"))</f>
        <v>low_profit low_sales</v>
      </c>
      <c r="R11797" s="3"/>
    </row>
    <row r="11798" spans="1:18" ht="14.25" customHeight="1" x14ac:dyDescent="0.3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Table5[[#This Row],[sales]]-(Table5[[#This Row],[sales]]*Table5[[#This Row],[discount]])</f>
        <v>1407.8006</v>
      </c>
      <c r="O11798" s="6">
        <f>Table5[[#This Row],[profit]]/Table5[[#This Row],[net_sales]]</f>
        <v>0.30164783279677537</v>
      </c>
      <c r="P11798" s="3" t="str">
        <f>IF(Table5[[#This Row],[Profit_Percentage]]&lt;=24.5%,"low","high")</f>
        <v>high</v>
      </c>
      <c r="Q11798" s="3" t="str">
        <f>IF(Table5[[#This Row],[Profit_Percentage]]&gt;25%,"high_profit","low_profit")&amp;(IF(Table5[[#This Row],[net_sales]]&gt;1000," high_sales"," low_sales"))</f>
        <v>high_profit high_sales</v>
      </c>
      <c r="R11798" s="3"/>
    </row>
    <row r="11799" spans="1:18" ht="14.25" customHeight="1" x14ac:dyDescent="0.3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Table5[[#This Row],[sales]]-(Table5[[#This Row],[sales]]*Table5[[#This Row],[discount]])</f>
        <v>4702.6764000000003</v>
      </c>
      <c r="O11799" s="6">
        <f>Table5[[#This Row],[profit]]/Table5[[#This Row],[net_sales]]</f>
        <v>0.14911721333834493</v>
      </c>
      <c r="P11799" s="3" t="str">
        <f>IF(Table5[[#This Row],[Profit_Percentage]]&lt;=24.5%,"low","high")</f>
        <v>low</v>
      </c>
      <c r="Q11799" s="3" t="str">
        <f>IF(Table5[[#This Row],[Profit_Percentage]]&gt;25%,"high_profit","low_profit")&amp;(IF(Table5[[#This Row],[net_sales]]&gt;1000," high_sales"," low_sales"))</f>
        <v>low_profit high_sales</v>
      </c>
      <c r="R11799" s="3"/>
    </row>
    <row r="11800" spans="1:18" ht="14.25" customHeight="1" x14ac:dyDescent="0.3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Table5[[#This Row],[sales]]-(Table5[[#This Row],[sales]]*Table5[[#This Row],[discount]])</f>
        <v>2710.038</v>
      </c>
      <c r="O11800" s="6">
        <f>Table5[[#This Row],[profit]]/Table5[[#This Row],[net_sales]]</f>
        <v>0.33939007497311846</v>
      </c>
      <c r="P11800" s="3" t="str">
        <f>IF(Table5[[#This Row],[Profit_Percentage]]&lt;=24.5%,"low","high")</f>
        <v>high</v>
      </c>
      <c r="Q11800" s="3" t="str">
        <f>IF(Table5[[#This Row],[Profit_Percentage]]&gt;25%,"high_profit","low_profit")&amp;(IF(Table5[[#This Row],[net_sales]]&gt;1000," high_sales"," low_sales"))</f>
        <v>high_profit high_sales</v>
      </c>
      <c r="R11800" s="3"/>
    </row>
    <row r="11801" spans="1:18" ht="14.25" customHeight="1" x14ac:dyDescent="0.3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Table5[[#This Row],[sales]]-(Table5[[#This Row],[sales]]*Table5[[#This Row],[discount]])</f>
        <v>2036.5129000000002</v>
      </c>
      <c r="O11801" s="6">
        <f>Table5[[#This Row],[profit]]/Table5[[#This Row],[net_sales]]</f>
        <v>0.29111526865358917</v>
      </c>
      <c r="P11801" s="3" t="str">
        <f>IF(Table5[[#This Row],[Profit_Percentage]]&lt;=24.5%,"low","high")</f>
        <v>high</v>
      </c>
      <c r="Q11801" s="3" t="str">
        <f>IF(Table5[[#This Row],[Profit_Percentage]]&gt;25%,"high_profit","low_profit")&amp;(IF(Table5[[#This Row],[net_sales]]&gt;1000," high_sales"," low_sales"))</f>
        <v>high_profit high_sales</v>
      </c>
      <c r="R11801" s="3"/>
    </row>
    <row r="11802" spans="1:18" ht="14.25" customHeight="1" x14ac:dyDescent="0.3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Table5[[#This Row],[sales]]-(Table5[[#This Row],[sales]]*Table5[[#This Row],[discount]])</f>
        <v>1388.6243999999999</v>
      </c>
      <c r="O11802" s="6">
        <f>Table5[[#This Row],[profit]]/Table5[[#This Row],[net_sales]]</f>
        <v>0.21210199100635133</v>
      </c>
      <c r="P11802" s="3" t="str">
        <f>IF(Table5[[#This Row],[Profit_Percentage]]&lt;=24.5%,"low","high")</f>
        <v>low</v>
      </c>
      <c r="Q11802" s="3" t="str">
        <f>IF(Table5[[#This Row],[Profit_Percentage]]&gt;25%,"high_profit","low_profit")&amp;(IF(Table5[[#This Row],[net_sales]]&gt;1000," high_sales"," low_sales"))</f>
        <v>low_profit high_sales</v>
      </c>
      <c r="R11802" s="3"/>
    </row>
    <row r="11803" spans="1:18" ht="14.25" customHeight="1" x14ac:dyDescent="0.3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Table5[[#This Row],[sales]]-(Table5[[#This Row],[sales]]*Table5[[#This Row],[discount]])</f>
        <v>1608.9079999999999</v>
      </c>
      <c r="O11803" s="6">
        <f>Table5[[#This Row],[profit]]/Table5[[#This Row],[net_sales]]</f>
        <v>0.16013967237405743</v>
      </c>
      <c r="P11803" s="3" t="str">
        <f>IF(Table5[[#This Row],[Profit_Percentage]]&lt;=24.5%,"low","high")</f>
        <v>low</v>
      </c>
      <c r="Q11803" s="3" t="str">
        <f>IF(Table5[[#This Row],[Profit_Percentage]]&gt;25%,"high_profit","low_profit")&amp;(IF(Table5[[#This Row],[net_sales]]&gt;1000," high_sales"," low_sales"))</f>
        <v>low_profit high_sales</v>
      </c>
      <c r="R11803" s="3"/>
    </row>
    <row r="11804" spans="1:18" ht="14.25" customHeight="1" x14ac:dyDescent="0.3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Table5[[#This Row],[sales]]-(Table5[[#This Row],[sales]]*Table5[[#This Row],[discount]])</f>
        <v>111.054</v>
      </c>
      <c r="O11804" s="6">
        <f>Table5[[#This Row],[profit]]/Table5[[#This Row],[net_sales]]</f>
        <v>0.41565364597403059</v>
      </c>
      <c r="P11804" s="3" t="str">
        <f>IF(Table5[[#This Row],[Profit_Percentage]]&lt;=24.5%,"low","high")</f>
        <v>high</v>
      </c>
      <c r="Q11804" s="3" t="str">
        <f>IF(Table5[[#This Row],[Profit_Percentage]]&gt;25%,"high_profit","low_profit")&amp;(IF(Table5[[#This Row],[net_sales]]&gt;1000," high_sales"," low_sales"))</f>
        <v>high_profit low_sales</v>
      </c>
      <c r="R11804" s="3"/>
    </row>
    <row r="11805" spans="1:18" ht="14.25" customHeight="1" x14ac:dyDescent="0.3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Table5[[#This Row],[sales]]-(Table5[[#This Row],[sales]]*Table5[[#This Row],[discount]])</f>
        <v>2896.0160000000001</v>
      </c>
      <c r="O11805" s="6">
        <f>Table5[[#This Row],[profit]]/Table5[[#This Row],[net_sales]]</f>
        <v>0.18075176380240993</v>
      </c>
      <c r="P11805" s="3" t="str">
        <f>IF(Table5[[#This Row],[Profit_Percentage]]&lt;=24.5%,"low","high")</f>
        <v>low</v>
      </c>
      <c r="Q11805" s="3" t="str">
        <f>IF(Table5[[#This Row],[Profit_Percentage]]&gt;25%,"high_profit","low_profit")&amp;(IF(Table5[[#This Row],[net_sales]]&gt;1000," high_sales"," low_sales"))</f>
        <v>low_profit high_sales</v>
      </c>
      <c r="R11805" s="3"/>
    </row>
    <row r="11806" spans="1:18" ht="14.25" customHeight="1" x14ac:dyDescent="0.3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Table5[[#This Row],[sales]]-(Table5[[#This Row],[sales]]*Table5[[#This Row],[discount]])</f>
        <v>364.72119999999995</v>
      </c>
      <c r="O11806" s="6">
        <f>Table5[[#This Row],[profit]]/Table5[[#This Row],[net_sales]]</f>
        <v>0.31848984923278389</v>
      </c>
      <c r="P11806" s="3" t="str">
        <f>IF(Table5[[#This Row],[Profit_Percentage]]&lt;=24.5%,"low","high")</f>
        <v>high</v>
      </c>
      <c r="Q11806" s="3" t="str">
        <f>IF(Table5[[#This Row],[Profit_Percentage]]&gt;25%,"high_profit","low_profit")&amp;(IF(Table5[[#This Row],[net_sales]]&gt;1000," high_sales"," low_sales"))</f>
        <v>high_profit low_sales</v>
      </c>
      <c r="R11806" s="3"/>
    </row>
    <row r="11807" spans="1:18" ht="14.25" customHeight="1" x14ac:dyDescent="0.3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Table5[[#This Row],[sales]]-(Table5[[#This Row],[sales]]*Table5[[#This Row],[discount]])</f>
        <v>2061.7584000000002</v>
      </c>
      <c r="O11807" s="6">
        <f>Table5[[#This Row],[profit]]/Table5[[#This Row],[net_sales]]</f>
        <v>0.22201437375009603</v>
      </c>
      <c r="P11807" s="3" t="str">
        <f>IF(Table5[[#This Row],[Profit_Percentage]]&lt;=24.5%,"low","high")</f>
        <v>low</v>
      </c>
      <c r="Q11807" s="3" t="str">
        <f>IF(Table5[[#This Row],[Profit_Percentage]]&gt;25%,"high_profit","low_profit")&amp;(IF(Table5[[#This Row],[net_sales]]&gt;1000," high_sales"," low_sales"))</f>
        <v>low_profit high_sales</v>
      </c>
      <c r="R11807" s="3"/>
    </row>
    <row r="11808" spans="1:18" ht="14.25" customHeight="1" x14ac:dyDescent="0.3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Table5[[#This Row],[sales]]-(Table5[[#This Row],[sales]]*Table5[[#This Row],[discount]])</f>
        <v>2556.6495999999997</v>
      </c>
      <c r="O11808" s="6">
        <f>Table5[[#This Row],[profit]]/Table5[[#This Row],[net_sales]]</f>
        <v>0.23203414343522089</v>
      </c>
      <c r="P11808" s="3" t="str">
        <f>IF(Table5[[#This Row],[Profit_Percentage]]&lt;=24.5%,"low","high")</f>
        <v>low</v>
      </c>
      <c r="Q11808" s="3" t="str">
        <f>IF(Table5[[#This Row],[Profit_Percentage]]&gt;25%,"high_profit","low_profit")&amp;(IF(Table5[[#This Row],[net_sales]]&gt;1000," high_sales"," low_sales"))</f>
        <v>low_profit high_sales</v>
      </c>
      <c r="R11808" s="3"/>
    </row>
    <row r="11809" spans="1:18" ht="14.25" customHeight="1" x14ac:dyDescent="0.3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Table5[[#This Row],[sales]]-(Table5[[#This Row],[sales]]*Table5[[#This Row],[discount]])</f>
        <v>84.458399999999997</v>
      </c>
      <c r="O11809" s="6">
        <f>Table5[[#This Row],[profit]]/Table5[[#This Row],[net_sales]]</f>
        <v>0.33720742993000108</v>
      </c>
      <c r="P11809" s="3" t="str">
        <f>IF(Table5[[#This Row],[Profit_Percentage]]&lt;=24.5%,"low","high")</f>
        <v>high</v>
      </c>
      <c r="Q11809" s="3" t="str">
        <f>IF(Table5[[#This Row],[Profit_Percentage]]&gt;25%,"high_profit","low_profit")&amp;(IF(Table5[[#This Row],[net_sales]]&gt;1000," high_sales"," low_sales"))</f>
        <v>high_profit low_sales</v>
      </c>
      <c r="R11809" s="3"/>
    </row>
    <row r="11810" spans="1:18" ht="14.25" customHeight="1" x14ac:dyDescent="0.3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Table5[[#This Row],[sales]]-(Table5[[#This Row],[sales]]*Table5[[#This Row],[discount]])</f>
        <v>3578.0292999999997</v>
      </c>
      <c r="O11810" s="6">
        <f>Table5[[#This Row],[profit]]/Table5[[#This Row],[net_sales]]</f>
        <v>0.18991459907832506</v>
      </c>
      <c r="P11810" s="3" t="str">
        <f>IF(Table5[[#This Row],[Profit_Percentage]]&lt;=24.5%,"low","high")</f>
        <v>low</v>
      </c>
      <c r="Q11810" s="3" t="str">
        <f>IF(Table5[[#This Row],[Profit_Percentage]]&gt;25%,"high_profit","low_profit")&amp;(IF(Table5[[#This Row],[net_sales]]&gt;1000," high_sales"," low_sales"))</f>
        <v>low_profit high_sales</v>
      </c>
      <c r="R11810" s="3"/>
    </row>
    <row r="11811" spans="1:18" ht="14.25" customHeight="1" x14ac:dyDescent="0.3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Table5[[#This Row],[sales]]-(Table5[[#This Row],[sales]]*Table5[[#This Row],[discount]])</f>
        <v>1216.9695999999999</v>
      </c>
      <c r="O11811" s="6">
        <f>Table5[[#This Row],[profit]]/Table5[[#This Row],[net_sales]]</f>
        <v>0.36241661254315644</v>
      </c>
      <c r="P11811" s="3" t="str">
        <f>IF(Table5[[#This Row],[Profit_Percentage]]&lt;=24.5%,"low","high")</f>
        <v>high</v>
      </c>
      <c r="Q11811" s="3" t="str">
        <f>IF(Table5[[#This Row],[Profit_Percentage]]&gt;25%,"high_profit","low_profit")&amp;(IF(Table5[[#This Row],[net_sales]]&gt;1000," high_sales"," low_sales"))</f>
        <v>high_profit high_sales</v>
      </c>
      <c r="R11811" s="3"/>
    </row>
    <row r="11812" spans="1:18" ht="14.25" customHeight="1" x14ac:dyDescent="0.3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Table5[[#This Row],[sales]]-(Table5[[#This Row],[sales]]*Table5[[#This Row],[discount]])</f>
        <v>411.42399999999998</v>
      </c>
      <c r="O11812" s="6">
        <f>Table5[[#This Row],[profit]]/Table5[[#This Row],[net_sales]]</f>
        <v>8.9761414015711291E-2</v>
      </c>
      <c r="P11812" s="3" t="str">
        <f>IF(Table5[[#This Row],[Profit_Percentage]]&lt;=24.5%,"low","high")</f>
        <v>low</v>
      </c>
      <c r="Q11812" s="3" t="str">
        <f>IF(Table5[[#This Row],[Profit_Percentage]]&gt;25%,"high_profit","low_profit")&amp;(IF(Table5[[#This Row],[net_sales]]&gt;1000," high_sales"," low_sales"))</f>
        <v>low_profit low_sales</v>
      </c>
      <c r="R11812" s="3"/>
    </row>
    <row r="11813" spans="1:18" ht="14.25" customHeight="1" x14ac:dyDescent="0.3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Table5[[#This Row],[sales]]-(Table5[[#This Row],[sales]]*Table5[[#This Row],[discount]])</f>
        <v>3900.7150000000001</v>
      </c>
      <c r="O11813" s="6">
        <f>Table5[[#This Row],[profit]]/Table5[[#This Row],[net_sales]]</f>
        <v>0.12662806690568268</v>
      </c>
      <c r="P11813" s="3" t="str">
        <f>IF(Table5[[#This Row],[Profit_Percentage]]&lt;=24.5%,"low","high")</f>
        <v>low</v>
      </c>
      <c r="Q11813" s="3" t="str">
        <f>IF(Table5[[#This Row],[Profit_Percentage]]&gt;25%,"high_profit","low_profit")&amp;(IF(Table5[[#This Row],[net_sales]]&gt;1000," high_sales"," low_sales"))</f>
        <v>low_profit high_sales</v>
      </c>
      <c r="R11813" s="3"/>
    </row>
    <row r="11814" spans="1:18" ht="14.25" customHeight="1" x14ac:dyDescent="0.3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Table5[[#This Row],[sales]]-(Table5[[#This Row],[sales]]*Table5[[#This Row],[discount]])</f>
        <v>447.62210000000005</v>
      </c>
      <c r="O11814" s="6">
        <f>Table5[[#This Row],[profit]]/Table5[[#This Row],[net_sales]]</f>
        <v>0.52810171794466798</v>
      </c>
      <c r="P11814" s="3" t="str">
        <f>IF(Table5[[#This Row],[Profit_Percentage]]&lt;=24.5%,"low","high")</f>
        <v>high</v>
      </c>
      <c r="Q11814" s="3" t="str">
        <f>IF(Table5[[#This Row],[Profit_Percentage]]&gt;25%,"high_profit","low_profit")&amp;(IF(Table5[[#This Row],[net_sales]]&gt;1000," high_sales"," low_sales"))</f>
        <v>high_profit low_sales</v>
      </c>
      <c r="R11814" s="3"/>
    </row>
    <row r="11815" spans="1:18" ht="14.25" customHeight="1" x14ac:dyDescent="0.3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Table5[[#This Row],[sales]]-(Table5[[#This Row],[sales]]*Table5[[#This Row],[discount]])</f>
        <v>188.93799999999999</v>
      </c>
      <c r="O11815" s="6">
        <f>Table5[[#This Row],[profit]]/Table5[[#This Row],[net_sales]]</f>
        <v>7.7644518307592975E-2</v>
      </c>
      <c r="P11815" s="3" t="str">
        <f>IF(Table5[[#This Row],[Profit_Percentage]]&lt;=24.5%,"low","high")</f>
        <v>low</v>
      </c>
      <c r="Q11815" s="3" t="str">
        <f>IF(Table5[[#This Row],[Profit_Percentage]]&gt;25%,"high_profit","low_profit")&amp;(IF(Table5[[#This Row],[net_sales]]&gt;1000," high_sales"," low_sales"))</f>
        <v>low_profit low_sales</v>
      </c>
      <c r="R11815" s="3"/>
    </row>
    <row r="11816" spans="1:18" ht="14.25" customHeight="1" x14ac:dyDescent="0.3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Table5[[#This Row],[sales]]-(Table5[[#This Row],[sales]]*Table5[[#This Row],[discount]])</f>
        <v>1640.587</v>
      </c>
      <c r="O11816" s="6">
        <f>Table5[[#This Row],[profit]]/Table5[[#This Row],[net_sales]]</f>
        <v>0.25481733062617223</v>
      </c>
      <c r="P11816" s="3" t="str">
        <f>IF(Table5[[#This Row],[Profit_Percentage]]&lt;=24.5%,"low","high")</f>
        <v>high</v>
      </c>
      <c r="Q11816" s="3" t="str">
        <f>IF(Table5[[#This Row],[Profit_Percentage]]&gt;25%,"high_profit","low_profit")&amp;(IF(Table5[[#This Row],[net_sales]]&gt;1000," high_sales"," low_sales"))</f>
        <v>high_profit high_sales</v>
      </c>
      <c r="R11816" s="3"/>
    </row>
    <row r="11817" spans="1:18" ht="14.25" customHeight="1" x14ac:dyDescent="0.3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Table5[[#This Row],[sales]]-(Table5[[#This Row],[sales]]*Table5[[#This Row],[discount]])</f>
        <v>611.36969999999997</v>
      </c>
      <c r="O11817" s="6">
        <f>Table5[[#This Row],[profit]]/Table5[[#This Row],[net_sales]]</f>
        <v>0.13850866341593313</v>
      </c>
      <c r="P11817" s="3" t="str">
        <f>IF(Table5[[#This Row],[Profit_Percentage]]&lt;=24.5%,"low","high")</f>
        <v>low</v>
      </c>
      <c r="Q11817" s="3" t="str">
        <f>IF(Table5[[#This Row],[Profit_Percentage]]&gt;25%,"high_profit","low_profit")&amp;(IF(Table5[[#This Row],[net_sales]]&gt;1000," high_sales"," low_sales"))</f>
        <v>low_profit low_sales</v>
      </c>
      <c r="R11817" s="3"/>
    </row>
    <row r="11818" spans="1:18" ht="14.25" customHeight="1" x14ac:dyDescent="0.3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Table5[[#This Row],[sales]]-(Table5[[#This Row],[sales]]*Table5[[#This Row],[discount]])</f>
        <v>2555.2123999999999</v>
      </c>
      <c r="O11818" s="6">
        <f>Table5[[#This Row],[profit]]/Table5[[#This Row],[net_sales]]</f>
        <v>0.47520511406409893</v>
      </c>
      <c r="P11818" s="3" t="str">
        <f>IF(Table5[[#This Row],[Profit_Percentage]]&lt;=24.5%,"low","high")</f>
        <v>high</v>
      </c>
      <c r="Q11818" s="3" t="str">
        <f>IF(Table5[[#This Row],[Profit_Percentage]]&gt;25%,"high_profit","low_profit")&amp;(IF(Table5[[#This Row],[net_sales]]&gt;1000," high_sales"," low_sales"))</f>
        <v>high_profit high_sales</v>
      </c>
      <c r="R11818" s="3"/>
    </row>
    <row r="11819" spans="1:18" ht="14.25" customHeight="1" x14ac:dyDescent="0.3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Table5[[#This Row],[sales]]-(Table5[[#This Row],[sales]]*Table5[[#This Row],[discount]])</f>
        <v>77.01509999999999</v>
      </c>
      <c r="O11819" s="6">
        <f>Table5[[#This Row],[profit]]/Table5[[#This Row],[net_sales]]</f>
        <v>0.14075161883838366</v>
      </c>
      <c r="P11819" s="3" t="str">
        <f>IF(Table5[[#This Row],[Profit_Percentage]]&lt;=24.5%,"low","high")</f>
        <v>low</v>
      </c>
      <c r="Q11819" s="3" t="str">
        <f>IF(Table5[[#This Row],[Profit_Percentage]]&gt;25%,"high_profit","low_profit")&amp;(IF(Table5[[#This Row],[net_sales]]&gt;1000," high_sales"," low_sales"))</f>
        <v>low_profit low_sales</v>
      </c>
      <c r="R11819" s="3"/>
    </row>
    <row r="11820" spans="1:18" ht="14.25" customHeight="1" x14ac:dyDescent="0.3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Table5[[#This Row],[sales]]-(Table5[[#This Row],[sales]]*Table5[[#This Row],[discount]])</f>
        <v>207.01330000000002</v>
      </c>
      <c r="O11820" s="6">
        <f>Table5[[#This Row],[profit]]/Table5[[#This Row],[net_sales]]</f>
        <v>0.1384935170832019</v>
      </c>
      <c r="P11820" s="3" t="str">
        <f>IF(Table5[[#This Row],[Profit_Percentage]]&lt;=24.5%,"low","high")</f>
        <v>low</v>
      </c>
      <c r="Q11820" s="3" t="str">
        <f>IF(Table5[[#This Row],[Profit_Percentage]]&gt;25%,"high_profit","low_profit")&amp;(IF(Table5[[#This Row],[net_sales]]&gt;1000," high_sales"," low_sales"))</f>
        <v>low_profit low_sales</v>
      </c>
      <c r="R11820" s="3"/>
    </row>
    <row r="11821" spans="1:18" ht="14.25" customHeight="1" x14ac:dyDescent="0.3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Table5[[#This Row],[sales]]-(Table5[[#This Row],[sales]]*Table5[[#This Row],[discount]])</f>
        <v>2969.9939000000004</v>
      </c>
      <c r="O11821" s="6">
        <f>Table5[[#This Row],[profit]]/Table5[[#This Row],[net_sales]]</f>
        <v>0.12590261549022036</v>
      </c>
      <c r="P11821" s="3" t="str">
        <f>IF(Table5[[#This Row],[Profit_Percentage]]&lt;=24.5%,"low","high")</f>
        <v>low</v>
      </c>
      <c r="Q11821" s="3" t="str">
        <f>IF(Table5[[#This Row],[Profit_Percentage]]&gt;25%,"high_profit","low_profit")&amp;(IF(Table5[[#This Row],[net_sales]]&gt;1000," high_sales"," low_sales"))</f>
        <v>low_profit high_sales</v>
      </c>
      <c r="R11821" s="3"/>
    </row>
    <row r="11822" spans="1:18" ht="14.25" customHeight="1" x14ac:dyDescent="0.3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Table5[[#This Row],[sales]]-(Table5[[#This Row],[sales]]*Table5[[#This Row],[discount]])</f>
        <v>930.58939999999996</v>
      </c>
      <c r="O11822" s="6">
        <f>Table5[[#This Row],[profit]]/Table5[[#This Row],[net_sales]]</f>
        <v>0.1765870103398986</v>
      </c>
      <c r="P11822" s="3" t="str">
        <f>IF(Table5[[#This Row],[Profit_Percentage]]&lt;=24.5%,"low","high")</f>
        <v>low</v>
      </c>
      <c r="Q11822" s="3" t="str">
        <f>IF(Table5[[#This Row],[Profit_Percentage]]&gt;25%,"high_profit","low_profit")&amp;(IF(Table5[[#This Row],[net_sales]]&gt;1000," high_sales"," low_sales"))</f>
        <v>low_profit low_sales</v>
      </c>
      <c r="R11822" s="3"/>
    </row>
    <row r="11823" spans="1:18" ht="14.25" customHeight="1" x14ac:dyDescent="0.3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Table5[[#This Row],[sales]]-(Table5[[#This Row],[sales]]*Table5[[#This Row],[discount]])</f>
        <v>3836.1287999999995</v>
      </c>
      <c r="O11823" s="6">
        <f>Table5[[#This Row],[profit]]/Table5[[#This Row],[net_sales]]</f>
        <v>0.31473656463255356</v>
      </c>
      <c r="P11823" s="3" t="str">
        <f>IF(Table5[[#This Row],[Profit_Percentage]]&lt;=24.5%,"low","high")</f>
        <v>high</v>
      </c>
      <c r="Q11823" s="3" t="str">
        <f>IF(Table5[[#This Row],[Profit_Percentage]]&gt;25%,"high_profit","low_profit")&amp;(IF(Table5[[#This Row],[net_sales]]&gt;1000," high_sales"," low_sales"))</f>
        <v>high_profit high_sales</v>
      </c>
      <c r="R11823" s="3"/>
    </row>
    <row r="11824" spans="1:18" ht="14.25" customHeight="1" x14ac:dyDescent="0.3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Table5[[#This Row],[sales]]-(Table5[[#This Row],[sales]]*Table5[[#This Row],[discount]])</f>
        <v>1527.0958000000001</v>
      </c>
      <c r="O11824" s="6">
        <f>Table5[[#This Row],[profit]]/Table5[[#This Row],[net_sales]]</f>
        <v>0.2859872969331721</v>
      </c>
      <c r="P11824" s="3" t="str">
        <f>IF(Table5[[#This Row],[Profit_Percentage]]&lt;=24.5%,"low","high")</f>
        <v>high</v>
      </c>
      <c r="Q11824" s="3" t="str">
        <f>IF(Table5[[#This Row],[Profit_Percentage]]&gt;25%,"high_profit","low_profit")&amp;(IF(Table5[[#This Row],[net_sales]]&gt;1000," high_sales"," low_sales"))</f>
        <v>high_profit high_sales</v>
      </c>
      <c r="R11824" s="3"/>
    </row>
    <row r="11825" spans="1:18" ht="14.25" customHeight="1" x14ac:dyDescent="0.3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Table5[[#This Row],[sales]]-(Table5[[#This Row],[sales]]*Table5[[#This Row],[discount]])</f>
        <v>424.25279999999998</v>
      </c>
      <c r="O11825" s="6">
        <f>Table5[[#This Row],[profit]]/Table5[[#This Row],[net_sales]]</f>
        <v>0.10456029989666539</v>
      </c>
      <c r="P11825" s="3" t="str">
        <f>IF(Table5[[#This Row],[Profit_Percentage]]&lt;=24.5%,"low","high")</f>
        <v>low</v>
      </c>
      <c r="Q11825" s="3" t="str">
        <f>IF(Table5[[#This Row],[Profit_Percentage]]&gt;25%,"high_profit","low_profit")&amp;(IF(Table5[[#This Row],[net_sales]]&gt;1000," high_sales"," low_sales"))</f>
        <v>low_profit low_sales</v>
      </c>
      <c r="R11825" s="3"/>
    </row>
    <row r="11826" spans="1:18" ht="14.25" customHeight="1" x14ac:dyDescent="0.3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Table5[[#This Row],[sales]]-(Table5[[#This Row],[sales]]*Table5[[#This Row],[discount]])</f>
        <v>116.96299999999999</v>
      </c>
      <c r="O11826" s="6">
        <f>Table5[[#This Row],[profit]]/Table5[[#This Row],[net_sales]]</f>
        <v>0.23366363721860758</v>
      </c>
      <c r="P11826" s="3" t="str">
        <f>IF(Table5[[#This Row],[Profit_Percentage]]&lt;=24.5%,"low","high")</f>
        <v>low</v>
      </c>
      <c r="Q11826" s="3" t="str">
        <f>IF(Table5[[#This Row],[Profit_Percentage]]&gt;25%,"high_profit","low_profit")&amp;(IF(Table5[[#This Row],[net_sales]]&gt;1000," high_sales"," low_sales"))</f>
        <v>low_profit low_sales</v>
      </c>
      <c r="R11826" s="3"/>
    </row>
    <row r="11827" spans="1:18" ht="14.25" customHeight="1" x14ac:dyDescent="0.3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Table5[[#This Row],[sales]]-(Table5[[#This Row],[sales]]*Table5[[#This Row],[discount]])</f>
        <v>757.13580000000002</v>
      </c>
      <c r="O11827" s="6">
        <f>Table5[[#This Row],[profit]]/Table5[[#This Row],[net_sales]]</f>
        <v>0.42408508486852686</v>
      </c>
      <c r="P11827" s="3" t="str">
        <f>IF(Table5[[#This Row],[Profit_Percentage]]&lt;=24.5%,"low","high")</f>
        <v>high</v>
      </c>
      <c r="Q11827" s="3" t="str">
        <f>IF(Table5[[#This Row],[Profit_Percentage]]&gt;25%,"high_profit","low_profit")&amp;(IF(Table5[[#This Row],[net_sales]]&gt;1000," high_sales"," low_sales"))</f>
        <v>high_profit low_sales</v>
      </c>
      <c r="R11827" s="3"/>
    </row>
    <row r="11828" spans="1:18" ht="14.25" customHeight="1" x14ac:dyDescent="0.3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Table5[[#This Row],[sales]]-(Table5[[#This Row],[sales]]*Table5[[#This Row],[discount]])</f>
        <v>2130.7264</v>
      </c>
      <c r="O11828" s="6">
        <f>Table5[[#This Row],[profit]]/Table5[[#This Row],[net_sales]]</f>
        <v>0.1739594534521185</v>
      </c>
      <c r="P11828" s="3" t="str">
        <f>IF(Table5[[#This Row],[Profit_Percentage]]&lt;=24.5%,"low","high")</f>
        <v>low</v>
      </c>
      <c r="Q11828" s="3" t="str">
        <f>IF(Table5[[#This Row],[Profit_Percentage]]&gt;25%,"high_profit","low_profit")&amp;(IF(Table5[[#This Row],[net_sales]]&gt;1000," high_sales"," low_sales"))</f>
        <v>low_profit high_sales</v>
      </c>
      <c r="R11828" s="3"/>
    </row>
    <row r="11829" spans="1:18" ht="14.25" customHeight="1" x14ac:dyDescent="0.3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Table5[[#This Row],[sales]]-(Table5[[#This Row],[sales]]*Table5[[#This Row],[discount]])</f>
        <v>82.934200000000004</v>
      </c>
      <c r="O11829" s="6">
        <f>Table5[[#This Row],[profit]]/Table5[[#This Row],[net_sales]]</f>
        <v>0.36366179453108605</v>
      </c>
      <c r="P11829" s="3" t="str">
        <f>IF(Table5[[#This Row],[Profit_Percentage]]&lt;=24.5%,"low","high")</f>
        <v>high</v>
      </c>
      <c r="Q11829" s="3" t="str">
        <f>IF(Table5[[#This Row],[Profit_Percentage]]&gt;25%,"high_profit","low_profit")&amp;(IF(Table5[[#This Row],[net_sales]]&gt;1000," high_sales"," low_sales"))</f>
        <v>high_profit low_sales</v>
      </c>
      <c r="R11829" s="3"/>
    </row>
    <row r="11830" spans="1:18" ht="14.25" customHeight="1" x14ac:dyDescent="0.3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Table5[[#This Row],[sales]]-(Table5[[#This Row],[sales]]*Table5[[#This Row],[discount]])</f>
        <v>2004.2523999999999</v>
      </c>
      <c r="O11830" s="6">
        <f>Table5[[#This Row],[profit]]/Table5[[#This Row],[net_sales]]</f>
        <v>0.27490050654298831</v>
      </c>
      <c r="P11830" s="3" t="str">
        <f>IF(Table5[[#This Row],[Profit_Percentage]]&lt;=24.5%,"low","high")</f>
        <v>high</v>
      </c>
      <c r="Q11830" s="3" t="str">
        <f>IF(Table5[[#This Row],[Profit_Percentage]]&gt;25%,"high_profit","low_profit")&amp;(IF(Table5[[#This Row],[net_sales]]&gt;1000," high_sales"," low_sales"))</f>
        <v>high_profit high_sales</v>
      </c>
      <c r="R11830" s="3"/>
    </row>
    <row r="11831" spans="1:18" ht="14.25" customHeight="1" x14ac:dyDescent="0.3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Table5[[#This Row],[sales]]-(Table5[[#This Row],[sales]]*Table5[[#This Row],[discount]])</f>
        <v>1422.6508000000001</v>
      </c>
      <c r="O11831" s="6">
        <f>Table5[[#This Row],[profit]]/Table5[[#This Row],[net_sales]]</f>
        <v>0.19359634845037166</v>
      </c>
      <c r="P11831" s="3" t="str">
        <f>IF(Table5[[#This Row],[Profit_Percentage]]&lt;=24.5%,"low","high")</f>
        <v>low</v>
      </c>
      <c r="Q11831" s="3" t="str">
        <f>IF(Table5[[#This Row],[Profit_Percentage]]&gt;25%,"high_profit","low_profit")&amp;(IF(Table5[[#This Row],[net_sales]]&gt;1000," high_sales"," low_sales"))</f>
        <v>low_profit high_sales</v>
      </c>
      <c r="R11831" s="3"/>
    </row>
    <row r="11832" spans="1:18" ht="14.25" customHeight="1" x14ac:dyDescent="0.3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Table5[[#This Row],[sales]]-(Table5[[#This Row],[sales]]*Table5[[#This Row],[discount]])</f>
        <v>2011.75</v>
      </c>
      <c r="O11832" s="6">
        <f>Table5[[#This Row],[profit]]/Table5[[#This Row],[net_sales]]</f>
        <v>0.2062383496955387</v>
      </c>
      <c r="P11832" s="3" t="str">
        <f>IF(Table5[[#This Row],[Profit_Percentage]]&lt;=24.5%,"low","high")</f>
        <v>low</v>
      </c>
      <c r="Q11832" s="3" t="str">
        <f>IF(Table5[[#This Row],[Profit_Percentage]]&gt;25%,"high_profit","low_profit")&amp;(IF(Table5[[#This Row],[net_sales]]&gt;1000," high_sales"," low_sales"))</f>
        <v>low_profit high_sales</v>
      </c>
      <c r="R11832" s="3"/>
    </row>
    <row r="11833" spans="1:18" ht="14.25" customHeight="1" x14ac:dyDescent="0.3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Table5[[#This Row],[sales]]-(Table5[[#This Row],[sales]]*Table5[[#This Row],[discount]])</f>
        <v>1104.7280000000001</v>
      </c>
      <c r="O11833" s="6">
        <f>Table5[[#This Row],[profit]]/Table5[[#This Row],[net_sales]]</f>
        <v>0.31921884844052106</v>
      </c>
      <c r="P11833" s="3" t="str">
        <f>IF(Table5[[#This Row],[Profit_Percentage]]&lt;=24.5%,"low","high")</f>
        <v>high</v>
      </c>
      <c r="Q11833" s="3" t="str">
        <f>IF(Table5[[#This Row],[Profit_Percentage]]&gt;25%,"high_profit","low_profit")&amp;(IF(Table5[[#This Row],[net_sales]]&gt;1000," high_sales"," low_sales"))</f>
        <v>high_profit high_sales</v>
      </c>
      <c r="R11833" s="3"/>
    </row>
    <row r="11834" spans="1:18" ht="14.25" customHeight="1" x14ac:dyDescent="0.3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Table5[[#This Row],[sales]]-(Table5[[#This Row],[sales]]*Table5[[#This Row],[discount]])</f>
        <v>1615.3920000000001</v>
      </c>
      <c r="O11834" s="6">
        <f>Table5[[#This Row],[profit]]/Table5[[#This Row],[net_sales]]</f>
        <v>0.19163150492264416</v>
      </c>
      <c r="P11834" s="3" t="str">
        <f>IF(Table5[[#This Row],[Profit_Percentage]]&lt;=24.5%,"low","high")</f>
        <v>low</v>
      </c>
      <c r="Q11834" s="3" t="str">
        <f>IF(Table5[[#This Row],[Profit_Percentage]]&gt;25%,"high_profit","low_profit")&amp;(IF(Table5[[#This Row],[net_sales]]&gt;1000," high_sales"," low_sales"))</f>
        <v>low_profit high_sales</v>
      </c>
      <c r="R11834" s="3"/>
    </row>
    <row r="11835" spans="1:18" ht="14.25" customHeight="1" x14ac:dyDescent="0.3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Table5[[#This Row],[sales]]-(Table5[[#This Row],[sales]]*Table5[[#This Row],[discount]])</f>
        <v>650.62799999999993</v>
      </c>
      <c r="O11835" s="6">
        <f>Table5[[#This Row],[profit]]/Table5[[#This Row],[net_sales]]</f>
        <v>0.52901196997362554</v>
      </c>
      <c r="P11835" s="3" t="str">
        <f>IF(Table5[[#This Row],[Profit_Percentage]]&lt;=24.5%,"low","high")</f>
        <v>high</v>
      </c>
      <c r="Q11835" s="3" t="str">
        <f>IF(Table5[[#This Row],[Profit_Percentage]]&gt;25%,"high_profit","low_profit")&amp;(IF(Table5[[#This Row],[net_sales]]&gt;1000," high_sales"," low_sales"))</f>
        <v>high_profit low_sales</v>
      </c>
      <c r="R11835" s="3"/>
    </row>
    <row r="11836" spans="1:18" ht="14.25" customHeight="1" x14ac:dyDescent="0.3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Table5[[#This Row],[sales]]-(Table5[[#This Row],[sales]]*Table5[[#This Row],[discount]])</f>
        <v>654.14179999999999</v>
      </c>
      <c r="O11836" s="6">
        <f>Table5[[#This Row],[profit]]/Table5[[#This Row],[net_sales]]</f>
        <v>0.15067069555866938</v>
      </c>
      <c r="P11836" s="3" t="str">
        <f>IF(Table5[[#This Row],[Profit_Percentage]]&lt;=24.5%,"low","high")</f>
        <v>low</v>
      </c>
      <c r="Q11836" s="3" t="str">
        <f>IF(Table5[[#This Row],[Profit_Percentage]]&gt;25%,"high_profit","low_profit")&amp;(IF(Table5[[#This Row],[net_sales]]&gt;1000," high_sales"," low_sales"))</f>
        <v>low_profit low_sales</v>
      </c>
      <c r="R11836" s="3"/>
    </row>
    <row r="11837" spans="1:18" ht="14.25" customHeight="1" x14ac:dyDescent="0.3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Table5[[#This Row],[sales]]-(Table5[[#This Row],[sales]]*Table5[[#This Row],[discount]])</f>
        <v>2410.6518000000001</v>
      </c>
      <c r="O11837" s="6">
        <f>Table5[[#This Row],[profit]]/Table5[[#This Row],[net_sales]]</f>
        <v>0.38619845470839048</v>
      </c>
      <c r="P11837" s="3" t="str">
        <f>IF(Table5[[#This Row],[Profit_Percentage]]&lt;=24.5%,"low","high")</f>
        <v>high</v>
      </c>
      <c r="Q11837" s="3" t="str">
        <f>IF(Table5[[#This Row],[Profit_Percentage]]&gt;25%,"high_profit","low_profit")&amp;(IF(Table5[[#This Row],[net_sales]]&gt;1000," high_sales"," low_sales"))</f>
        <v>high_profit high_sales</v>
      </c>
      <c r="R11837" s="3"/>
    </row>
    <row r="11838" spans="1:18" ht="14.25" customHeight="1" x14ac:dyDescent="0.3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Table5[[#This Row],[sales]]-(Table5[[#This Row],[sales]]*Table5[[#This Row],[discount]])</f>
        <v>1147.8204000000001</v>
      </c>
      <c r="O11838" s="6">
        <f>Table5[[#This Row],[profit]]/Table5[[#This Row],[net_sales]]</f>
        <v>0.40253684287193364</v>
      </c>
      <c r="P11838" s="3" t="str">
        <f>IF(Table5[[#This Row],[Profit_Percentage]]&lt;=24.5%,"low","high")</f>
        <v>high</v>
      </c>
      <c r="Q11838" s="3" t="str">
        <f>IF(Table5[[#This Row],[Profit_Percentage]]&gt;25%,"high_profit","low_profit")&amp;(IF(Table5[[#This Row],[net_sales]]&gt;1000," high_sales"," low_sales"))</f>
        <v>high_profit high_sales</v>
      </c>
      <c r="R11838" s="3"/>
    </row>
    <row r="11839" spans="1:18" ht="14.25" customHeight="1" x14ac:dyDescent="0.3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Table5[[#This Row],[sales]]-(Table5[[#This Row],[sales]]*Table5[[#This Row],[discount]])</f>
        <v>381.56799999999998</v>
      </c>
      <c r="O11839" s="6">
        <f>Table5[[#This Row],[profit]]/Table5[[#This Row],[net_sales]]</f>
        <v>0.3445257463938276</v>
      </c>
      <c r="P11839" s="3" t="str">
        <f>IF(Table5[[#This Row],[Profit_Percentage]]&lt;=24.5%,"low","high")</f>
        <v>high</v>
      </c>
      <c r="Q11839" s="3" t="str">
        <f>IF(Table5[[#This Row],[Profit_Percentage]]&gt;25%,"high_profit","low_profit")&amp;(IF(Table5[[#This Row],[net_sales]]&gt;1000," high_sales"," low_sales"))</f>
        <v>high_profit low_sales</v>
      </c>
      <c r="R11839" s="3"/>
    </row>
    <row r="11840" spans="1:18" ht="14.25" customHeight="1" x14ac:dyDescent="0.3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Table5[[#This Row],[sales]]-(Table5[[#This Row],[sales]]*Table5[[#This Row],[discount]])</f>
        <v>1228.58</v>
      </c>
      <c r="O11840" s="6">
        <f>Table5[[#This Row],[profit]]/Table5[[#This Row],[net_sales]]</f>
        <v>0.20669390678669686</v>
      </c>
      <c r="P11840" s="3" t="str">
        <f>IF(Table5[[#This Row],[Profit_Percentage]]&lt;=24.5%,"low","high")</f>
        <v>low</v>
      </c>
      <c r="Q11840" s="3" t="str">
        <f>IF(Table5[[#This Row],[Profit_Percentage]]&gt;25%,"high_profit","low_profit")&amp;(IF(Table5[[#This Row],[net_sales]]&gt;1000," high_sales"," low_sales"))</f>
        <v>low_profit high_sales</v>
      </c>
      <c r="R11840" s="3"/>
    </row>
    <row r="11841" spans="1:18" ht="14.25" customHeight="1" x14ac:dyDescent="0.3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Table5[[#This Row],[sales]]-(Table5[[#This Row],[sales]]*Table5[[#This Row],[discount]])</f>
        <v>938.85760000000005</v>
      </c>
      <c r="O11841" s="6">
        <f>Table5[[#This Row],[profit]]/Table5[[#This Row],[net_sales]]</f>
        <v>0.49129921300099183</v>
      </c>
      <c r="P11841" s="3" t="str">
        <f>IF(Table5[[#This Row],[Profit_Percentage]]&lt;=24.5%,"low","high")</f>
        <v>high</v>
      </c>
      <c r="Q11841" s="3" t="str">
        <f>IF(Table5[[#This Row],[Profit_Percentage]]&gt;25%,"high_profit","low_profit")&amp;(IF(Table5[[#This Row],[net_sales]]&gt;1000," high_sales"," low_sales"))</f>
        <v>high_profit low_sales</v>
      </c>
      <c r="R11841" s="3"/>
    </row>
    <row r="11842" spans="1:18" ht="14.25" customHeight="1" x14ac:dyDescent="0.3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Table5[[#This Row],[sales]]-(Table5[[#This Row],[sales]]*Table5[[#This Row],[discount]])</f>
        <v>3329.2921999999999</v>
      </c>
      <c r="O11842" s="6">
        <f>Table5[[#This Row],[profit]]/Table5[[#This Row],[net_sales]]</f>
        <v>0.26539274624197901</v>
      </c>
      <c r="P11842" s="3" t="str">
        <f>IF(Table5[[#This Row],[Profit_Percentage]]&lt;=24.5%,"low","high")</f>
        <v>high</v>
      </c>
      <c r="Q11842" s="3" t="str">
        <f>IF(Table5[[#This Row],[Profit_Percentage]]&gt;25%,"high_profit","low_profit")&amp;(IF(Table5[[#This Row],[net_sales]]&gt;1000," high_sales"," low_sales"))</f>
        <v>high_profit high_sales</v>
      </c>
      <c r="R11842" s="3"/>
    </row>
    <row r="11843" spans="1:18" ht="14.25" customHeight="1" x14ac:dyDescent="0.3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Table5[[#This Row],[sales]]-(Table5[[#This Row],[sales]]*Table5[[#This Row],[discount]])</f>
        <v>129.61099999999999</v>
      </c>
      <c r="O11843" s="6">
        <f>Table5[[#This Row],[profit]]/Table5[[#This Row],[net_sales]]</f>
        <v>0.40035182199041752</v>
      </c>
      <c r="P11843" s="3" t="str">
        <f>IF(Table5[[#This Row],[Profit_Percentage]]&lt;=24.5%,"low","high")</f>
        <v>high</v>
      </c>
      <c r="Q11843" s="3" t="str">
        <f>IF(Table5[[#This Row],[Profit_Percentage]]&gt;25%,"high_profit","low_profit")&amp;(IF(Table5[[#This Row],[net_sales]]&gt;1000," high_sales"," low_sales"))</f>
        <v>high_profit low_sales</v>
      </c>
      <c r="R11843" s="3"/>
    </row>
    <row r="11844" spans="1:18" ht="14.25" customHeight="1" x14ac:dyDescent="0.3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Table5[[#This Row],[sales]]-(Table5[[#This Row],[sales]]*Table5[[#This Row],[discount]])</f>
        <v>1734.8282000000002</v>
      </c>
      <c r="O11844" s="6">
        <f>Table5[[#This Row],[profit]]/Table5[[#This Row],[net_sales]]</f>
        <v>0.3445586139307627</v>
      </c>
      <c r="P11844" s="3" t="str">
        <f>IF(Table5[[#This Row],[Profit_Percentage]]&lt;=24.5%,"low","high")</f>
        <v>high</v>
      </c>
      <c r="Q11844" s="3" t="str">
        <f>IF(Table5[[#This Row],[Profit_Percentage]]&gt;25%,"high_profit","low_profit")&amp;(IF(Table5[[#This Row],[net_sales]]&gt;1000," high_sales"," low_sales"))</f>
        <v>high_profit high_sales</v>
      </c>
      <c r="R11844" s="3"/>
    </row>
    <row r="11845" spans="1:18" ht="14.25" customHeight="1" x14ac:dyDescent="0.3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Table5[[#This Row],[sales]]-(Table5[[#This Row],[sales]]*Table5[[#This Row],[discount]])</f>
        <v>1866.9441000000002</v>
      </c>
      <c r="O11845" s="6">
        <f>Table5[[#This Row],[profit]]/Table5[[#This Row],[net_sales]]</f>
        <v>0.22519688725548878</v>
      </c>
      <c r="P11845" s="3" t="str">
        <f>IF(Table5[[#This Row],[Profit_Percentage]]&lt;=24.5%,"low","high")</f>
        <v>low</v>
      </c>
      <c r="Q11845" s="3" t="str">
        <f>IF(Table5[[#This Row],[Profit_Percentage]]&gt;25%,"high_profit","low_profit")&amp;(IF(Table5[[#This Row],[net_sales]]&gt;1000," high_sales"," low_sales"))</f>
        <v>low_profit high_sales</v>
      </c>
      <c r="R11845" s="3"/>
    </row>
    <row r="11846" spans="1:18" ht="14.25" customHeight="1" x14ac:dyDescent="0.3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Table5[[#This Row],[sales]]-(Table5[[#This Row],[sales]]*Table5[[#This Row],[discount]])</f>
        <v>3294.7087999999999</v>
      </c>
      <c r="O11846" s="6">
        <f>Table5[[#This Row],[profit]]/Table5[[#This Row],[net_sales]]</f>
        <v>0.40132833590634781</v>
      </c>
      <c r="P11846" s="3" t="str">
        <f>IF(Table5[[#This Row],[Profit_Percentage]]&lt;=24.5%,"low","high")</f>
        <v>high</v>
      </c>
      <c r="Q11846" s="3" t="str">
        <f>IF(Table5[[#This Row],[Profit_Percentage]]&gt;25%,"high_profit","low_profit")&amp;(IF(Table5[[#This Row],[net_sales]]&gt;1000," high_sales"," low_sales"))</f>
        <v>high_profit high_sales</v>
      </c>
      <c r="R11846" s="3"/>
    </row>
    <row r="11847" spans="1:18" ht="14.25" customHeight="1" x14ac:dyDescent="0.3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Table5[[#This Row],[sales]]-(Table5[[#This Row],[sales]]*Table5[[#This Row],[discount]])</f>
        <v>609.06939999999997</v>
      </c>
      <c r="O11847" s="6">
        <f>Table5[[#This Row],[profit]]/Table5[[#This Row],[net_sales]]</f>
        <v>0.21623151647414893</v>
      </c>
      <c r="P11847" s="3" t="str">
        <f>IF(Table5[[#This Row],[Profit_Percentage]]&lt;=24.5%,"low","high")</f>
        <v>low</v>
      </c>
      <c r="Q11847" s="3" t="str">
        <f>IF(Table5[[#This Row],[Profit_Percentage]]&gt;25%,"high_profit","low_profit")&amp;(IF(Table5[[#This Row],[net_sales]]&gt;1000," high_sales"," low_sales"))</f>
        <v>low_profit low_sales</v>
      </c>
      <c r="R11847" s="3"/>
    </row>
    <row r="11848" spans="1:18" ht="14.25" customHeight="1" x14ac:dyDescent="0.3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Table5[[#This Row],[sales]]-(Table5[[#This Row],[sales]]*Table5[[#This Row],[discount]])</f>
        <v>2414.1932000000002</v>
      </c>
      <c r="O11848" s="6">
        <f>Table5[[#This Row],[profit]]/Table5[[#This Row],[net_sales]]</f>
        <v>0.13549039902854501</v>
      </c>
      <c r="P11848" s="3" t="str">
        <f>IF(Table5[[#This Row],[Profit_Percentage]]&lt;=24.5%,"low","high")</f>
        <v>low</v>
      </c>
      <c r="Q11848" s="3" t="str">
        <f>IF(Table5[[#This Row],[Profit_Percentage]]&gt;25%,"high_profit","low_profit")&amp;(IF(Table5[[#This Row],[net_sales]]&gt;1000," high_sales"," low_sales"))</f>
        <v>low_profit high_sales</v>
      </c>
      <c r="R11848" s="3"/>
    </row>
    <row r="11849" spans="1:18" ht="14.25" customHeight="1" x14ac:dyDescent="0.3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Table5[[#This Row],[sales]]-(Table5[[#This Row],[sales]]*Table5[[#This Row],[discount]])</f>
        <v>687.17880000000002</v>
      </c>
      <c r="O11849" s="6">
        <f>Table5[[#This Row],[profit]]/Table5[[#This Row],[net_sales]]</f>
        <v>0.14595910118298178</v>
      </c>
      <c r="P11849" s="3" t="str">
        <f>IF(Table5[[#This Row],[Profit_Percentage]]&lt;=24.5%,"low","high")</f>
        <v>low</v>
      </c>
      <c r="Q11849" s="3" t="str">
        <f>IF(Table5[[#This Row],[Profit_Percentage]]&gt;25%,"high_profit","low_profit")&amp;(IF(Table5[[#This Row],[net_sales]]&gt;1000," high_sales"," low_sales"))</f>
        <v>low_profit low_sales</v>
      </c>
      <c r="R11849" s="3"/>
    </row>
    <row r="11850" spans="1:18" ht="14.25" customHeight="1" x14ac:dyDescent="0.3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Table5[[#This Row],[sales]]-(Table5[[#This Row],[sales]]*Table5[[#This Row],[discount]])</f>
        <v>2229.8159999999998</v>
      </c>
      <c r="O11850" s="6">
        <f>Table5[[#This Row],[profit]]/Table5[[#This Row],[net_sales]]</f>
        <v>0.22724745001381283</v>
      </c>
      <c r="P11850" s="3" t="str">
        <f>IF(Table5[[#This Row],[Profit_Percentage]]&lt;=24.5%,"low","high")</f>
        <v>low</v>
      </c>
      <c r="Q11850" s="3" t="str">
        <f>IF(Table5[[#This Row],[Profit_Percentage]]&gt;25%,"high_profit","low_profit")&amp;(IF(Table5[[#This Row],[net_sales]]&gt;1000," high_sales"," low_sales"))</f>
        <v>low_profit high_sales</v>
      </c>
      <c r="R11850" s="3"/>
    </row>
    <row r="11851" spans="1:18" ht="14.25" customHeight="1" x14ac:dyDescent="0.3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Table5[[#This Row],[sales]]-(Table5[[#This Row],[sales]]*Table5[[#This Row],[discount]])</f>
        <v>1438.1031</v>
      </c>
      <c r="O11851" s="6">
        <f>Table5[[#This Row],[profit]]/Table5[[#This Row],[net_sales]]</f>
        <v>0.55105228547243934</v>
      </c>
      <c r="P11851" s="3" t="str">
        <f>IF(Table5[[#This Row],[Profit_Percentage]]&lt;=24.5%,"low","high")</f>
        <v>high</v>
      </c>
      <c r="Q11851" s="3" t="str">
        <f>IF(Table5[[#This Row],[Profit_Percentage]]&gt;25%,"high_profit","low_profit")&amp;(IF(Table5[[#This Row],[net_sales]]&gt;1000," high_sales"," low_sales"))</f>
        <v>high_profit high_sales</v>
      </c>
      <c r="R11851" s="3"/>
    </row>
    <row r="11852" spans="1:18" ht="14.25" customHeight="1" x14ac:dyDescent="0.3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Table5[[#This Row],[sales]]-(Table5[[#This Row],[sales]]*Table5[[#This Row],[discount]])</f>
        <v>412.89600000000002</v>
      </c>
      <c r="O11852" s="6">
        <f>Table5[[#This Row],[profit]]/Table5[[#This Row],[net_sales]]</f>
        <v>0.2203944819034333</v>
      </c>
      <c r="P11852" s="3" t="str">
        <f>IF(Table5[[#This Row],[Profit_Percentage]]&lt;=24.5%,"low","high")</f>
        <v>low</v>
      </c>
      <c r="Q11852" s="3" t="str">
        <f>IF(Table5[[#This Row],[Profit_Percentage]]&gt;25%,"high_profit","low_profit")&amp;(IF(Table5[[#This Row],[net_sales]]&gt;1000," high_sales"," low_sales"))</f>
        <v>low_profit low_sales</v>
      </c>
      <c r="R11852" s="3"/>
    </row>
    <row r="11853" spans="1:18" ht="14.25" customHeight="1" x14ac:dyDescent="0.3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Table5[[#This Row],[sales]]-(Table5[[#This Row],[sales]]*Table5[[#This Row],[discount]])</f>
        <v>1425.3321000000001</v>
      </c>
      <c r="O11853" s="6">
        <f>Table5[[#This Row],[profit]]/Table5[[#This Row],[net_sales]]</f>
        <v>0.44115332840676214</v>
      </c>
      <c r="P11853" s="3" t="str">
        <f>IF(Table5[[#This Row],[Profit_Percentage]]&lt;=24.5%,"low","high")</f>
        <v>high</v>
      </c>
      <c r="Q11853" s="3" t="str">
        <f>IF(Table5[[#This Row],[Profit_Percentage]]&gt;25%,"high_profit","low_profit")&amp;(IF(Table5[[#This Row],[net_sales]]&gt;1000," high_sales"," low_sales"))</f>
        <v>high_profit high_sales</v>
      </c>
      <c r="R11853" s="3"/>
    </row>
    <row r="11854" spans="1:18" ht="14.25" customHeight="1" x14ac:dyDescent="0.3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Table5[[#This Row],[sales]]-(Table5[[#This Row],[sales]]*Table5[[#This Row],[discount]])</f>
        <v>1486.5857999999998</v>
      </c>
      <c r="O11854" s="6">
        <f>Table5[[#This Row],[profit]]/Table5[[#This Row],[net_sales]]</f>
        <v>0.13617108410426093</v>
      </c>
      <c r="P11854" s="3" t="str">
        <f>IF(Table5[[#This Row],[Profit_Percentage]]&lt;=24.5%,"low","high")</f>
        <v>low</v>
      </c>
      <c r="Q11854" s="3" t="str">
        <f>IF(Table5[[#This Row],[Profit_Percentage]]&gt;25%,"high_profit","low_profit")&amp;(IF(Table5[[#This Row],[net_sales]]&gt;1000," high_sales"," low_sales"))</f>
        <v>low_profit high_sales</v>
      </c>
      <c r="R11854" s="3"/>
    </row>
    <row r="11855" spans="1:18" ht="14.25" customHeight="1" x14ac:dyDescent="0.3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Table5[[#This Row],[sales]]-(Table5[[#This Row],[sales]]*Table5[[#This Row],[discount]])</f>
        <v>1231.1898000000001</v>
      </c>
      <c r="O11855" s="6">
        <f>Table5[[#This Row],[profit]]/Table5[[#This Row],[net_sales]]</f>
        <v>0.31134111085065841</v>
      </c>
      <c r="P11855" s="3" t="str">
        <f>IF(Table5[[#This Row],[Profit_Percentage]]&lt;=24.5%,"low","high")</f>
        <v>high</v>
      </c>
      <c r="Q11855" s="3" t="str">
        <f>IF(Table5[[#This Row],[Profit_Percentage]]&gt;25%,"high_profit","low_profit")&amp;(IF(Table5[[#This Row],[net_sales]]&gt;1000," high_sales"," low_sales"))</f>
        <v>high_profit high_sales</v>
      </c>
      <c r="R11855" s="3"/>
    </row>
    <row r="11856" spans="1:18" ht="14.25" customHeight="1" x14ac:dyDescent="0.3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Table5[[#This Row],[sales]]-(Table5[[#This Row],[sales]]*Table5[[#This Row],[discount]])</f>
        <v>1195.6255999999998</v>
      </c>
      <c r="O11856" s="6">
        <f>Table5[[#This Row],[profit]]/Table5[[#This Row],[net_sales]]</f>
        <v>0.36079856436663788</v>
      </c>
      <c r="P11856" s="3" t="str">
        <f>IF(Table5[[#This Row],[Profit_Percentage]]&lt;=24.5%,"low","high")</f>
        <v>high</v>
      </c>
      <c r="Q11856" s="3" t="str">
        <f>IF(Table5[[#This Row],[Profit_Percentage]]&gt;25%,"high_profit","low_profit")&amp;(IF(Table5[[#This Row],[net_sales]]&gt;1000," high_sales"," low_sales"))</f>
        <v>high_profit high_sales</v>
      </c>
      <c r="R11856" s="3"/>
    </row>
    <row r="11857" spans="1:18" ht="14.25" customHeight="1" x14ac:dyDescent="0.3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Table5[[#This Row],[sales]]-(Table5[[#This Row],[sales]]*Table5[[#This Row],[discount]])</f>
        <v>935.26679999999988</v>
      </c>
      <c r="O11857" s="6">
        <f>Table5[[#This Row],[profit]]/Table5[[#This Row],[net_sales]]</f>
        <v>0.23897993599259593</v>
      </c>
      <c r="P11857" s="3" t="str">
        <f>IF(Table5[[#This Row],[Profit_Percentage]]&lt;=24.5%,"low","high")</f>
        <v>low</v>
      </c>
      <c r="Q11857" s="3" t="str">
        <f>IF(Table5[[#This Row],[Profit_Percentage]]&gt;25%,"high_profit","low_profit")&amp;(IF(Table5[[#This Row],[net_sales]]&gt;1000," high_sales"," low_sales"))</f>
        <v>low_profit low_sales</v>
      </c>
      <c r="R11857" s="3"/>
    </row>
    <row r="11858" spans="1:18" ht="14.25" customHeight="1" x14ac:dyDescent="0.3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Table5[[#This Row],[sales]]-(Table5[[#This Row],[sales]]*Table5[[#This Row],[discount]])</f>
        <v>89.085900000000009</v>
      </c>
      <c r="O11858" s="6">
        <f>Table5[[#This Row],[profit]]/Table5[[#This Row],[net_sales]]</f>
        <v>0.36077538645285051</v>
      </c>
      <c r="P11858" s="3" t="str">
        <f>IF(Table5[[#This Row],[Profit_Percentage]]&lt;=24.5%,"low","high")</f>
        <v>high</v>
      </c>
      <c r="Q11858" s="3" t="str">
        <f>IF(Table5[[#This Row],[Profit_Percentage]]&gt;25%,"high_profit","low_profit")&amp;(IF(Table5[[#This Row],[net_sales]]&gt;1000," high_sales"," low_sales"))</f>
        <v>high_profit low_sales</v>
      </c>
      <c r="R11858" s="3"/>
    </row>
    <row r="11859" spans="1:18" ht="14.25" customHeight="1" x14ac:dyDescent="0.3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Table5[[#This Row],[sales]]-(Table5[[#This Row],[sales]]*Table5[[#This Row],[discount]])</f>
        <v>79.497</v>
      </c>
      <c r="O11859" s="6">
        <f>Table5[[#This Row],[profit]]/Table5[[#This Row],[net_sales]]</f>
        <v>0.24868862975961356</v>
      </c>
      <c r="P11859" s="3" t="str">
        <f>IF(Table5[[#This Row],[Profit_Percentage]]&lt;=24.5%,"low","high")</f>
        <v>high</v>
      </c>
      <c r="Q11859" s="3" t="str">
        <f>IF(Table5[[#This Row],[Profit_Percentage]]&gt;25%,"high_profit","low_profit")&amp;(IF(Table5[[#This Row],[net_sales]]&gt;1000," high_sales"," low_sales"))</f>
        <v>low_profit low_sales</v>
      </c>
      <c r="R11859" s="3"/>
    </row>
    <row r="11860" spans="1:18" ht="14.25" customHeight="1" x14ac:dyDescent="0.3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Table5[[#This Row],[sales]]-(Table5[[#This Row],[sales]]*Table5[[#This Row],[discount]])</f>
        <v>1853.7752</v>
      </c>
      <c r="O11860" s="6">
        <f>Table5[[#This Row],[profit]]/Table5[[#This Row],[net_sales]]</f>
        <v>0.43032186426919511</v>
      </c>
      <c r="P11860" s="3" t="str">
        <f>IF(Table5[[#This Row],[Profit_Percentage]]&lt;=24.5%,"low","high")</f>
        <v>high</v>
      </c>
      <c r="Q11860" s="3" t="str">
        <f>IF(Table5[[#This Row],[Profit_Percentage]]&gt;25%,"high_profit","low_profit")&amp;(IF(Table5[[#This Row],[net_sales]]&gt;1000," high_sales"," low_sales"))</f>
        <v>high_profit high_sales</v>
      </c>
      <c r="R11860" s="3"/>
    </row>
    <row r="11861" spans="1:18" ht="14.25" customHeight="1" x14ac:dyDescent="0.3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Table5[[#This Row],[sales]]-(Table5[[#This Row],[sales]]*Table5[[#This Row],[discount]])</f>
        <v>1253.0994000000001</v>
      </c>
      <c r="O11861" s="6">
        <f>Table5[[#This Row],[profit]]/Table5[[#This Row],[net_sales]]</f>
        <v>0.24081090454596019</v>
      </c>
      <c r="P11861" s="3" t="str">
        <f>IF(Table5[[#This Row],[Profit_Percentage]]&lt;=24.5%,"low","high")</f>
        <v>low</v>
      </c>
      <c r="Q11861" s="3" t="str">
        <f>IF(Table5[[#This Row],[Profit_Percentage]]&gt;25%,"high_profit","low_profit")&amp;(IF(Table5[[#This Row],[net_sales]]&gt;1000," high_sales"," low_sales"))</f>
        <v>low_profit high_sales</v>
      </c>
      <c r="R11861" s="3"/>
    </row>
    <row r="11862" spans="1:18" ht="14.25" customHeight="1" x14ac:dyDescent="0.3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Table5[[#This Row],[sales]]-(Table5[[#This Row],[sales]]*Table5[[#This Row],[discount]])</f>
        <v>876.51749999999993</v>
      </c>
      <c r="O11862" s="6">
        <f>Table5[[#This Row],[profit]]/Table5[[#This Row],[net_sales]]</f>
        <v>0.10450447366994954</v>
      </c>
      <c r="P11862" s="3" t="str">
        <f>IF(Table5[[#This Row],[Profit_Percentage]]&lt;=24.5%,"low","high")</f>
        <v>low</v>
      </c>
      <c r="Q11862" s="3" t="str">
        <f>IF(Table5[[#This Row],[Profit_Percentage]]&gt;25%,"high_profit","low_profit")&amp;(IF(Table5[[#This Row],[net_sales]]&gt;1000," high_sales"," low_sales"))</f>
        <v>low_profit low_sales</v>
      </c>
      <c r="R11862" s="3"/>
    </row>
    <row r="11863" spans="1:18" ht="14.25" customHeight="1" x14ac:dyDescent="0.3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Table5[[#This Row],[sales]]-(Table5[[#This Row],[sales]]*Table5[[#This Row],[discount]])</f>
        <v>2591.3999999999996</v>
      </c>
      <c r="O11863" s="6">
        <f>Table5[[#This Row],[profit]]/Table5[[#This Row],[net_sales]]</f>
        <v>0.14416917496334031</v>
      </c>
      <c r="P11863" s="3" t="str">
        <f>IF(Table5[[#This Row],[Profit_Percentage]]&lt;=24.5%,"low","high")</f>
        <v>low</v>
      </c>
      <c r="Q11863" s="3" t="str">
        <f>IF(Table5[[#This Row],[Profit_Percentage]]&gt;25%,"high_profit","low_profit")&amp;(IF(Table5[[#This Row],[net_sales]]&gt;1000," high_sales"," low_sales"))</f>
        <v>low_profit high_sales</v>
      </c>
      <c r="R11863" s="3"/>
    </row>
    <row r="11864" spans="1:18" ht="14.25" customHeight="1" x14ac:dyDescent="0.3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Table5[[#This Row],[sales]]-(Table5[[#This Row],[sales]]*Table5[[#This Row],[discount]])</f>
        <v>2341.7181</v>
      </c>
      <c r="O11864" s="6">
        <f>Table5[[#This Row],[profit]]/Table5[[#This Row],[net_sales]]</f>
        <v>0.15995520553904416</v>
      </c>
      <c r="P11864" s="3" t="str">
        <f>IF(Table5[[#This Row],[Profit_Percentage]]&lt;=24.5%,"low","high")</f>
        <v>low</v>
      </c>
      <c r="Q11864" s="3" t="str">
        <f>IF(Table5[[#This Row],[Profit_Percentage]]&gt;25%,"high_profit","low_profit")&amp;(IF(Table5[[#This Row],[net_sales]]&gt;1000," high_sales"," low_sales"))</f>
        <v>low_profit high_sales</v>
      </c>
      <c r="R11864" s="3"/>
    </row>
    <row r="11865" spans="1:18" ht="14.25" customHeight="1" x14ac:dyDescent="0.3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Table5[[#This Row],[sales]]-(Table5[[#This Row],[sales]]*Table5[[#This Row],[discount]])</f>
        <v>3162.4769999999999</v>
      </c>
      <c r="O11865" s="6">
        <f>Table5[[#This Row],[profit]]/Table5[[#This Row],[net_sales]]</f>
        <v>0.42356355477051694</v>
      </c>
      <c r="P11865" s="3" t="str">
        <f>IF(Table5[[#This Row],[Profit_Percentage]]&lt;=24.5%,"low","high")</f>
        <v>high</v>
      </c>
      <c r="Q11865" s="3" t="str">
        <f>IF(Table5[[#This Row],[Profit_Percentage]]&gt;25%,"high_profit","low_profit")&amp;(IF(Table5[[#This Row],[net_sales]]&gt;1000," high_sales"," low_sales"))</f>
        <v>high_profit high_sales</v>
      </c>
      <c r="R11865" s="3"/>
    </row>
    <row r="11866" spans="1:18" ht="14.25" customHeight="1" x14ac:dyDescent="0.3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Table5[[#This Row],[sales]]-(Table5[[#This Row],[sales]]*Table5[[#This Row],[discount]])</f>
        <v>3087.2651999999998</v>
      </c>
      <c r="O11866" s="6">
        <f>Table5[[#This Row],[profit]]/Table5[[#This Row],[net_sales]]</f>
        <v>0.27904632229197546</v>
      </c>
      <c r="P11866" s="3" t="str">
        <f>IF(Table5[[#This Row],[Profit_Percentage]]&lt;=24.5%,"low","high")</f>
        <v>high</v>
      </c>
      <c r="Q11866" s="3" t="str">
        <f>IF(Table5[[#This Row],[Profit_Percentage]]&gt;25%,"high_profit","low_profit")&amp;(IF(Table5[[#This Row],[net_sales]]&gt;1000," high_sales"," low_sales"))</f>
        <v>high_profit high_sales</v>
      </c>
      <c r="R11866" s="3"/>
    </row>
    <row r="11867" spans="1:18" ht="14.25" customHeight="1" x14ac:dyDescent="0.3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Table5[[#This Row],[sales]]-(Table5[[#This Row],[sales]]*Table5[[#This Row],[discount]])</f>
        <v>2233.1916999999999</v>
      </c>
      <c r="O11867" s="6">
        <f>Table5[[#This Row],[profit]]/Table5[[#This Row],[net_sales]]</f>
        <v>0.28021329292957697</v>
      </c>
      <c r="P11867" s="3" t="str">
        <f>IF(Table5[[#This Row],[Profit_Percentage]]&lt;=24.5%,"low","high")</f>
        <v>high</v>
      </c>
      <c r="Q11867" s="3" t="str">
        <f>IF(Table5[[#This Row],[Profit_Percentage]]&gt;25%,"high_profit","low_profit")&amp;(IF(Table5[[#This Row],[net_sales]]&gt;1000," high_sales"," low_sales"))</f>
        <v>high_profit high_sales</v>
      </c>
      <c r="R11867" s="3"/>
    </row>
    <row r="11868" spans="1:18" ht="14.25" customHeight="1" x14ac:dyDescent="0.3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Table5[[#This Row],[sales]]-(Table5[[#This Row],[sales]]*Table5[[#This Row],[discount]])</f>
        <v>511.37750000000005</v>
      </c>
      <c r="O11868" s="6">
        <f>Table5[[#This Row],[profit]]/Table5[[#This Row],[net_sales]]</f>
        <v>0.19971547438047232</v>
      </c>
      <c r="P11868" s="3" t="str">
        <f>IF(Table5[[#This Row],[Profit_Percentage]]&lt;=24.5%,"low","high")</f>
        <v>low</v>
      </c>
      <c r="Q11868" s="3" t="str">
        <f>IF(Table5[[#This Row],[Profit_Percentage]]&gt;25%,"high_profit","low_profit")&amp;(IF(Table5[[#This Row],[net_sales]]&gt;1000," high_sales"," low_sales"))</f>
        <v>low_profit low_sales</v>
      </c>
      <c r="R11868" s="3"/>
    </row>
    <row r="11869" spans="1:18" ht="14.25" customHeight="1" x14ac:dyDescent="0.3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Table5[[#This Row],[sales]]-(Table5[[#This Row],[sales]]*Table5[[#This Row],[discount]])</f>
        <v>2623.7874000000002</v>
      </c>
      <c r="O11869" s="6">
        <f>Table5[[#This Row],[profit]]/Table5[[#This Row],[net_sales]]</f>
        <v>0.34588549361888082</v>
      </c>
      <c r="P11869" s="3" t="str">
        <f>IF(Table5[[#This Row],[Profit_Percentage]]&lt;=24.5%,"low","high")</f>
        <v>high</v>
      </c>
      <c r="Q11869" s="3" t="str">
        <f>IF(Table5[[#This Row],[Profit_Percentage]]&gt;25%,"high_profit","low_profit")&amp;(IF(Table5[[#This Row],[net_sales]]&gt;1000," high_sales"," low_sales"))</f>
        <v>high_profit high_sales</v>
      </c>
      <c r="R11869" s="3"/>
    </row>
    <row r="11870" spans="1:18" ht="14.25" customHeight="1" x14ac:dyDescent="0.3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Table5[[#This Row],[sales]]-(Table5[[#This Row],[sales]]*Table5[[#This Row],[discount]])</f>
        <v>3290.2255999999998</v>
      </c>
      <c r="O11870" s="6">
        <f>Table5[[#This Row],[profit]]/Table5[[#This Row],[net_sales]]</f>
        <v>0.13374766763713711</v>
      </c>
      <c r="P11870" s="3" t="str">
        <f>IF(Table5[[#This Row],[Profit_Percentage]]&lt;=24.5%,"low","high")</f>
        <v>low</v>
      </c>
      <c r="Q11870" s="3" t="str">
        <f>IF(Table5[[#This Row],[Profit_Percentage]]&gt;25%,"high_profit","low_profit")&amp;(IF(Table5[[#This Row],[net_sales]]&gt;1000," high_sales"," low_sales"))</f>
        <v>low_profit high_sales</v>
      </c>
      <c r="R11870" s="3"/>
    </row>
    <row r="11871" spans="1:18" ht="14.25" customHeight="1" x14ac:dyDescent="0.3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Table5[[#This Row],[sales]]-(Table5[[#This Row],[sales]]*Table5[[#This Row],[discount]])</f>
        <v>3609.9101999999998</v>
      </c>
      <c r="O11871" s="6">
        <f>Table5[[#This Row],[profit]]/Table5[[#This Row],[net_sales]]</f>
        <v>0.17871912714061419</v>
      </c>
      <c r="P11871" s="3" t="str">
        <f>IF(Table5[[#This Row],[Profit_Percentage]]&lt;=24.5%,"low","high")</f>
        <v>low</v>
      </c>
      <c r="Q11871" s="3" t="str">
        <f>IF(Table5[[#This Row],[Profit_Percentage]]&gt;25%,"high_profit","low_profit")&amp;(IF(Table5[[#This Row],[net_sales]]&gt;1000," high_sales"," low_sales"))</f>
        <v>low_profit high_sales</v>
      </c>
      <c r="R11871" s="3"/>
    </row>
    <row r="11872" spans="1:18" ht="14.25" customHeight="1" x14ac:dyDescent="0.3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Table5[[#This Row],[sales]]-(Table5[[#This Row],[sales]]*Table5[[#This Row],[discount]])</f>
        <v>944.75799999999992</v>
      </c>
      <c r="O11872" s="6">
        <f>Table5[[#This Row],[profit]]/Table5[[#This Row],[net_sales]]</f>
        <v>0.12364012794810947</v>
      </c>
      <c r="P11872" s="3" t="str">
        <f>IF(Table5[[#This Row],[Profit_Percentage]]&lt;=24.5%,"low","high")</f>
        <v>low</v>
      </c>
      <c r="Q11872" s="3" t="str">
        <f>IF(Table5[[#This Row],[Profit_Percentage]]&gt;25%,"high_profit","low_profit")&amp;(IF(Table5[[#This Row],[net_sales]]&gt;1000," high_sales"," low_sales"))</f>
        <v>low_profit low_sales</v>
      </c>
      <c r="R11872" s="3"/>
    </row>
    <row r="11873" spans="1:18" ht="14.25" customHeight="1" x14ac:dyDescent="0.3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Table5[[#This Row],[sales]]-(Table5[[#This Row],[sales]]*Table5[[#This Row],[discount]])</f>
        <v>1812.9775999999999</v>
      </c>
      <c r="O11873" s="6">
        <f>Table5[[#This Row],[profit]]/Table5[[#This Row],[net_sales]]</f>
        <v>0.25894969689642061</v>
      </c>
      <c r="P11873" s="3" t="str">
        <f>IF(Table5[[#This Row],[Profit_Percentage]]&lt;=24.5%,"low","high")</f>
        <v>high</v>
      </c>
      <c r="Q11873" s="3" t="str">
        <f>IF(Table5[[#This Row],[Profit_Percentage]]&gt;25%,"high_profit","low_profit")&amp;(IF(Table5[[#This Row],[net_sales]]&gt;1000," high_sales"," low_sales"))</f>
        <v>high_profit high_sales</v>
      </c>
      <c r="R11873" s="3"/>
    </row>
    <row r="11874" spans="1:18" ht="14.25" customHeight="1" x14ac:dyDescent="0.3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Table5[[#This Row],[sales]]-(Table5[[#This Row],[sales]]*Table5[[#This Row],[discount]])</f>
        <v>2472.3523999999998</v>
      </c>
      <c r="O11874" s="6">
        <f>Table5[[#This Row],[profit]]/Table5[[#This Row],[net_sales]]</f>
        <v>0.34085755736115941</v>
      </c>
      <c r="P11874" s="3" t="str">
        <f>IF(Table5[[#This Row],[Profit_Percentage]]&lt;=24.5%,"low","high")</f>
        <v>high</v>
      </c>
      <c r="Q11874" s="3" t="str">
        <f>IF(Table5[[#This Row],[Profit_Percentage]]&gt;25%,"high_profit","low_profit")&amp;(IF(Table5[[#This Row],[net_sales]]&gt;1000," high_sales"," low_sales"))</f>
        <v>high_profit high_sales</v>
      </c>
      <c r="R11874" s="3"/>
    </row>
    <row r="11875" spans="1:18" ht="14.25" customHeight="1" x14ac:dyDescent="0.3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Table5[[#This Row],[sales]]-(Table5[[#This Row],[sales]]*Table5[[#This Row],[discount]])</f>
        <v>1451.2546</v>
      </c>
      <c r="O11875" s="6">
        <f>Table5[[#This Row],[profit]]/Table5[[#This Row],[net_sales]]</f>
        <v>9.3333037497348836E-2</v>
      </c>
      <c r="P11875" s="3" t="str">
        <f>IF(Table5[[#This Row],[Profit_Percentage]]&lt;=24.5%,"low","high")</f>
        <v>low</v>
      </c>
      <c r="Q11875" s="3" t="str">
        <f>IF(Table5[[#This Row],[Profit_Percentage]]&gt;25%,"high_profit","low_profit")&amp;(IF(Table5[[#This Row],[net_sales]]&gt;1000," high_sales"," low_sales"))</f>
        <v>low_profit high_sales</v>
      </c>
      <c r="R11875" s="3"/>
    </row>
    <row r="11876" spans="1:18" ht="14.25" customHeight="1" x14ac:dyDescent="0.3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Table5[[#This Row],[sales]]-(Table5[[#This Row],[sales]]*Table5[[#This Row],[discount]])</f>
        <v>2345.826</v>
      </c>
      <c r="O11876" s="6">
        <f>Table5[[#This Row],[profit]]/Table5[[#This Row],[net_sales]]</f>
        <v>8.5884460313765815E-2</v>
      </c>
      <c r="P11876" s="3" t="str">
        <f>IF(Table5[[#This Row],[Profit_Percentage]]&lt;=24.5%,"low","high")</f>
        <v>low</v>
      </c>
      <c r="Q11876" s="3" t="str">
        <f>IF(Table5[[#This Row],[Profit_Percentage]]&gt;25%,"high_profit","low_profit")&amp;(IF(Table5[[#This Row],[net_sales]]&gt;1000," high_sales"," low_sales"))</f>
        <v>low_profit high_sales</v>
      </c>
      <c r="R11876" s="3"/>
    </row>
    <row r="11877" spans="1:18" ht="14.25" customHeight="1" x14ac:dyDescent="0.3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Table5[[#This Row],[sales]]-(Table5[[#This Row],[sales]]*Table5[[#This Row],[discount]])</f>
        <v>398.85559999999998</v>
      </c>
      <c r="O11877" s="6">
        <f>Table5[[#This Row],[profit]]/Table5[[#This Row],[net_sales]]</f>
        <v>0.2082708629388681</v>
      </c>
      <c r="P11877" s="3" t="str">
        <f>IF(Table5[[#This Row],[Profit_Percentage]]&lt;=24.5%,"low","high")</f>
        <v>low</v>
      </c>
      <c r="Q11877" s="3" t="str">
        <f>IF(Table5[[#This Row],[Profit_Percentage]]&gt;25%,"high_profit","low_profit")&amp;(IF(Table5[[#This Row],[net_sales]]&gt;1000," high_sales"," low_sales"))</f>
        <v>low_profit low_sales</v>
      </c>
      <c r="R11877" s="3"/>
    </row>
    <row r="11878" spans="1:18" ht="14.25" customHeight="1" x14ac:dyDescent="0.3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Table5[[#This Row],[sales]]-(Table5[[#This Row],[sales]]*Table5[[#This Row],[discount]])</f>
        <v>3155.5749000000001</v>
      </c>
      <c r="O11878" s="6">
        <f>Table5[[#This Row],[profit]]/Table5[[#This Row],[net_sales]]</f>
        <v>0.22378806473584256</v>
      </c>
      <c r="P11878" s="3" t="str">
        <f>IF(Table5[[#This Row],[Profit_Percentage]]&lt;=24.5%,"low","high")</f>
        <v>low</v>
      </c>
      <c r="Q11878" s="3" t="str">
        <f>IF(Table5[[#This Row],[Profit_Percentage]]&gt;25%,"high_profit","low_profit")&amp;(IF(Table5[[#This Row],[net_sales]]&gt;1000," high_sales"," low_sales"))</f>
        <v>low_profit high_sales</v>
      </c>
      <c r="R11878" s="3"/>
    </row>
    <row r="11879" spans="1:18" ht="14.25" customHeight="1" x14ac:dyDescent="0.3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Table5[[#This Row],[sales]]-(Table5[[#This Row],[sales]]*Table5[[#This Row],[discount]])</f>
        <v>2179.3308000000002</v>
      </c>
      <c r="O11879" s="6">
        <f>Table5[[#This Row],[profit]]/Table5[[#This Row],[net_sales]]</f>
        <v>8.3236560507473203E-2</v>
      </c>
      <c r="P11879" s="3" t="str">
        <f>IF(Table5[[#This Row],[Profit_Percentage]]&lt;=24.5%,"low","high")</f>
        <v>low</v>
      </c>
      <c r="Q11879" s="3" t="str">
        <f>IF(Table5[[#This Row],[Profit_Percentage]]&gt;25%,"high_profit","low_profit")&amp;(IF(Table5[[#This Row],[net_sales]]&gt;1000," high_sales"," low_sales"))</f>
        <v>low_profit high_sales</v>
      </c>
      <c r="R11879" s="3"/>
    </row>
    <row r="11880" spans="1:18" ht="14.25" customHeight="1" x14ac:dyDescent="0.3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Table5[[#This Row],[sales]]-(Table5[[#This Row],[sales]]*Table5[[#This Row],[discount]])</f>
        <v>1052.8157999999999</v>
      </c>
      <c r="O11880" s="6">
        <f>Table5[[#This Row],[profit]]/Table5[[#This Row],[net_sales]]</f>
        <v>0.18109530651040764</v>
      </c>
      <c r="P11880" s="3" t="str">
        <f>IF(Table5[[#This Row],[Profit_Percentage]]&lt;=24.5%,"low","high")</f>
        <v>low</v>
      </c>
      <c r="Q11880" s="3" t="str">
        <f>IF(Table5[[#This Row],[Profit_Percentage]]&gt;25%,"high_profit","low_profit")&amp;(IF(Table5[[#This Row],[net_sales]]&gt;1000," high_sales"," low_sales"))</f>
        <v>low_profit high_sales</v>
      </c>
      <c r="R11880" s="3"/>
    </row>
    <row r="11881" spans="1:18" ht="14.25" customHeight="1" x14ac:dyDescent="0.3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Table5[[#This Row],[sales]]-(Table5[[#This Row],[sales]]*Table5[[#This Row],[discount]])</f>
        <v>2958.66</v>
      </c>
      <c r="O11881" s="6">
        <f>Table5[[#This Row],[profit]]/Table5[[#This Row],[net_sales]]</f>
        <v>8.3024071708138136E-2</v>
      </c>
      <c r="P11881" s="3" t="str">
        <f>IF(Table5[[#This Row],[Profit_Percentage]]&lt;=24.5%,"low","high")</f>
        <v>low</v>
      </c>
      <c r="Q11881" s="3" t="str">
        <f>IF(Table5[[#This Row],[Profit_Percentage]]&gt;25%,"high_profit","low_profit")&amp;(IF(Table5[[#This Row],[net_sales]]&gt;1000," high_sales"," low_sales"))</f>
        <v>low_profit high_sales</v>
      </c>
      <c r="R11881" s="3"/>
    </row>
    <row r="11882" spans="1:18" ht="14.25" customHeight="1" x14ac:dyDescent="0.3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Table5[[#This Row],[sales]]-(Table5[[#This Row],[sales]]*Table5[[#This Row],[discount]])</f>
        <v>2674.6242999999999</v>
      </c>
      <c r="O11882" s="6">
        <f>Table5[[#This Row],[profit]]/Table5[[#This Row],[net_sales]]</f>
        <v>0.35476758361912736</v>
      </c>
      <c r="P11882" s="3" t="str">
        <f>IF(Table5[[#This Row],[Profit_Percentage]]&lt;=24.5%,"low","high")</f>
        <v>high</v>
      </c>
      <c r="Q11882" s="3" t="str">
        <f>IF(Table5[[#This Row],[Profit_Percentage]]&gt;25%,"high_profit","low_profit")&amp;(IF(Table5[[#This Row],[net_sales]]&gt;1000," high_sales"," low_sales"))</f>
        <v>high_profit high_sales</v>
      </c>
      <c r="R11882" s="3"/>
    </row>
    <row r="11883" spans="1:18" ht="14.25" customHeight="1" x14ac:dyDescent="0.3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Table5[[#This Row],[sales]]-(Table5[[#This Row],[sales]]*Table5[[#This Row],[discount]])</f>
        <v>1131.3699999999999</v>
      </c>
      <c r="O11883" s="6">
        <f>Table5[[#This Row],[profit]]/Table5[[#This Row],[net_sales]]</f>
        <v>0.22677815391958422</v>
      </c>
      <c r="P11883" s="3" t="str">
        <f>IF(Table5[[#This Row],[Profit_Percentage]]&lt;=24.5%,"low","high")</f>
        <v>low</v>
      </c>
      <c r="Q11883" s="3" t="str">
        <f>IF(Table5[[#This Row],[Profit_Percentage]]&gt;25%,"high_profit","low_profit")&amp;(IF(Table5[[#This Row],[net_sales]]&gt;1000," high_sales"," low_sales"))</f>
        <v>low_profit high_sales</v>
      </c>
      <c r="R11883" s="3"/>
    </row>
    <row r="11884" spans="1:18" ht="14.25" customHeight="1" x14ac:dyDescent="0.3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Table5[[#This Row],[sales]]-(Table5[[#This Row],[sales]]*Table5[[#This Row],[discount]])</f>
        <v>368.32380000000001</v>
      </c>
      <c r="O11884" s="6">
        <f>Table5[[#This Row],[profit]]/Table5[[#This Row],[net_sales]]</f>
        <v>0.35248876124757622</v>
      </c>
      <c r="P11884" s="3" t="str">
        <f>IF(Table5[[#This Row],[Profit_Percentage]]&lt;=24.5%,"low","high")</f>
        <v>high</v>
      </c>
      <c r="Q11884" s="3" t="str">
        <f>IF(Table5[[#This Row],[Profit_Percentage]]&gt;25%,"high_profit","low_profit")&amp;(IF(Table5[[#This Row],[net_sales]]&gt;1000," high_sales"," low_sales"))</f>
        <v>high_profit low_sales</v>
      </c>
      <c r="R11884" s="3"/>
    </row>
    <row r="11885" spans="1:18" ht="14.25" customHeight="1" x14ac:dyDescent="0.3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Table5[[#This Row],[sales]]-(Table5[[#This Row],[sales]]*Table5[[#This Row],[discount]])</f>
        <v>1926.2375999999999</v>
      </c>
      <c r="O11885" s="6">
        <f>Table5[[#This Row],[profit]]/Table5[[#This Row],[net_sales]]</f>
        <v>0.45403536926078075</v>
      </c>
      <c r="P11885" s="3" t="str">
        <f>IF(Table5[[#This Row],[Profit_Percentage]]&lt;=24.5%,"low","high")</f>
        <v>high</v>
      </c>
      <c r="Q11885" s="3" t="str">
        <f>IF(Table5[[#This Row],[Profit_Percentage]]&gt;25%,"high_profit","low_profit")&amp;(IF(Table5[[#This Row],[net_sales]]&gt;1000," high_sales"," low_sales"))</f>
        <v>high_profit high_sales</v>
      </c>
      <c r="R11885" s="3"/>
    </row>
    <row r="11886" spans="1:18" ht="14.25" customHeight="1" x14ac:dyDescent="0.3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Table5[[#This Row],[sales]]-(Table5[[#This Row],[sales]]*Table5[[#This Row],[discount]])</f>
        <v>1814.1839999999997</v>
      </c>
      <c r="O11886" s="6">
        <f>Table5[[#This Row],[profit]]/Table5[[#This Row],[net_sales]]</f>
        <v>0.3339903780432415</v>
      </c>
      <c r="P11886" s="3" t="str">
        <f>IF(Table5[[#This Row],[Profit_Percentage]]&lt;=24.5%,"low","high")</f>
        <v>high</v>
      </c>
      <c r="Q11886" s="3" t="str">
        <f>IF(Table5[[#This Row],[Profit_Percentage]]&gt;25%,"high_profit","low_profit")&amp;(IF(Table5[[#This Row],[net_sales]]&gt;1000," high_sales"," low_sales"))</f>
        <v>high_profit high_sales</v>
      </c>
      <c r="R11886" s="3"/>
    </row>
    <row r="11887" spans="1:18" ht="14.25" customHeight="1" x14ac:dyDescent="0.3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Table5[[#This Row],[sales]]-(Table5[[#This Row],[sales]]*Table5[[#This Row],[discount]])</f>
        <v>1931.7847999999999</v>
      </c>
      <c r="O11887" s="6">
        <f>Table5[[#This Row],[profit]]/Table5[[#This Row],[net_sales]]</f>
        <v>0.20370281410227475</v>
      </c>
      <c r="P11887" s="3" t="str">
        <f>IF(Table5[[#This Row],[Profit_Percentage]]&lt;=24.5%,"low","high")</f>
        <v>low</v>
      </c>
      <c r="Q11887" s="3" t="str">
        <f>IF(Table5[[#This Row],[Profit_Percentage]]&gt;25%,"high_profit","low_profit")&amp;(IF(Table5[[#This Row],[net_sales]]&gt;1000," high_sales"," low_sales"))</f>
        <v>low_profit high_sales</v>
      </c>
      <c r="R11887" s="3"/>
    </row>
    <row r="11888" spans="1:18" ht="14.25" customHeight="1" x14ac:dyDescent="0.3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Table5[[#This Row],[sales]]-(Table5[[#This Row],[sales]]*Table5[[#This Row],[discount]])</f>
        <v>2488.8110000000001</v>
      </c>
      <c r="O11888" s="6">
        <f>Table5[[#This Row],[profit]]/Table5[[#This Row],[net_sales]]</f>
        <v>0.15826030984273212</v>
      </c>
      <c r="P11888" s="3" t="str">
        <f>IF(Table5[[#This Row],[Profit_Percentage]]&lt;=24.5%,"low","high")</f>
        <v>low</v>
      </c>
      <c r="Q11888" s="3" t="str">
        <f>IF(Table5[[#This Row],[Profit_Percentage]]&gt;25%,"high_profit","low_profit")&amp;(IF(Table5[[#This Row],[net_sales]]&gt;1000," high_sales"," low_sales"))</f>
        <v>low_profit high_sales</v>
      </c>
      <c r="R11888" s="3"/>
    </row>
    <row r="11889" spans="1:18" ht="14.25" customHeight="1" x14ac:dyDescent="0.3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Table5[[#This Row],[sales]]-(Table5[[#This Row],[sales]]*Table5[[#This Row],[discount]])</f>
        <v>2959.3235000000004</v>
      </c>
      <c r="O11889" s="6">
        <f>Table5[[#This Row],[profit]]/Table5[[#This Row],[net_sales]]</f>
        <v>0.36383315308380443</v>
      </c>
      <c r="P11889" s="3" t="str">
        <f>IF(Table5[[#This Row],[Profit_Percentage]]&lt;=24.5%,"low","high")</f>
        <v>high</v>
      </c>
      <c r="Q11889" s="3" t="str">
        <f>IF(Table5[[#This Row],[Profit_Percentage]]&gt;25%,"high_profit","low_profit")&amp;(IF(Table5[[#This Row],[net_sales]]&gt;1000," high_sales"," low_sales"))</f>
        <v>high_profit high_sales</v>
      </c>
      <c r="R11889" s="3"/>
    </row>
    <row r="11890" spans="1:18" ht="14.25" customHeight="1" x14ac:dyDescent="0.3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Table5[[#This Row],[sales]]-(Table5[[#This Row],[sales]]*Table5[[#This Row],[discount]])</f>
        <v>2001.2510000000002</v>
      </c>
      <c r="O11890" s="6">
        <f>Table5[[#This Row],[profit]]/Table5[[#This Row],[net_sales]]</f>
        <v>0.3589804577236938</v>
      </c>
      <c r="P11890" s="3" t="str">
        <f>IF(Table5[[#This Row],[Profit_Percentage]]&lt;=24.5%,"low","high")</f>
        <v>high</v>
      </c>
      <c r="Q11890" s="3" t="str">
        <f>IF(Table5[[#This Row],[Profit_Percentage]]&gt;25%,"high_profit","low_profit")&amp;(IF(Table5[[#This Row],[net_sales]]&gt;1000," high_sales"," low_sales"))</f>
        <v>high_profit high_sales</v>
      </c>
      <c r="R11890" s="3"/>
    </row>
    <row r="11891" spans="1:18" ht="14.25" customHeight="1" x14ac:dyDescent="0.3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Table5[[#This Row],[sales]]-(Table5[[#This Row],[sales]]*Table5[[#This Row],[discount]])</f>
        <v>110.636</v>
      </c>
      <c r="O11891" s="6">
        <f>Table5[[#This Row],[profit]]/Table5[[#This Row],[net_sales]]</f>
        <v>0.31436422141075238</v>
      </c>
      <c r="P11891" s="3" t="str">
        <f>IF(Table5[[#This Row],[Profit_Percentage]]&lt;=24.5%,"low","high")</f>
        <v>high</v>
      </c>
      <c r="Q11891" s="3" t="str">
        <f>IF(Table5[[#This Row],[Profit_Percentage]]&gt;25%,"high_profit","low_profit")&amp;(IF(Table5[[#This Row],[net_sales]]&gt;1000," high_sales"," low_sales"))</f>
        <v>high_profit low_sales</v>
      </c>
      <c r="R11891" s="3"/>
    </row>
    <row r="11892" spans="1:18" ht="14.25" customHeight="1" x14ac:dyDescent="0.3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Table5[[#This Row],[sales]]-(Table5[[#This Row],[sales]]*Table5[[#This Row],[discount]])</f>
        <v>2205.8483000000001</v>
      </c>
      <c r="O11892" s="6">
        <f>Table5[[#This Row],[profit]]/Table5[[#This Row],[net_sales]]</f>
        <v>0.27048550890829615</v>
      </c>
      <c r="P11892" s="3" t="str">
        <f>IF(Table5[[#This Row],[Profit_Percentage]]&lt;=24.5%,"low","high")</f>
        <v>high</v>
      </c>
      <c r="Q11892" s="3" t="str">
        <f>IF(Table5[[#This Row],[Profit_Percentage]]&gt;25%,"high_profit","low_profit")&amp;(IF(Table5[[#This Row],[net_sales]]&gt;1000," high_sales"," low_sales"))</f>
        <v>high_profit high_sales</v>
      </c>
      <c r="R11892" s="3"/>
    </row>
    <row r="11893" spans="1:18" ht="14.25" customHeight="1" x14ac:dyDescent="0.3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Table5[[#This Row],[sales]]-(Table5[[#This Row],[sales]]*Table5[[#This Row],[discount]])</f>
        <v>2709.6325999999999</v>
      </c>
      <c r="O11893" s="6">
        <f>Table5[[#This Row],[profit]]/Table5[[#This Row],[net_sales]]</f>
        <v>0.3398689549276902</v>
      </c>
      <c r="P11893" s="3" t="str">
        <f>IF(Table5[[#This Row],[Profit_Percentage]]&lt;=24.5%,"low","high")</f>
        <v>high</v>
      </c>
      <c r="Q11893" s="3" t="str">
        <f>IF(Table5[[#This Row],[Profit_Percentage]]&gt;25%,"high_profit","low_profit")&amp;(IF(Table5[[#This Row],[net_sales]]&gt;1000," high_sales"," low_sales"))</f>
        <v>high_profit high_sales</v>
      </c>
      <c r="R11893" s="3"/>
    </row>
    <row r="11894" spans="1:18" ht="14.25" customHeight="1" x14ac:dyDescent="0.3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Table5[[#This Row],[sales]]-(Table5[[#This Row],[sales]]*Table5[[#This Row],[discount]])</f>
        <v>2411.2282</v>
      </c>
      <c r="O11894" s="6">
        <f>Table5[[#This Row],[profit]]/Table5[[#This Row],[net_sales]]</f>
        <v>0.24658802514005104</v>
      </c>
      <c r="P11894" s="3" t="str">
        <f>IF(Table5[[#This Row],[Profit_Percentage]]&lt;=24.5%,"low","high")</f>
        <v>high</v>
      </c>
      <c r="Q11894" s="3" t="str">
        <f>IF(Table5[[#This Row],[Profit_Percentage]]&gt;25%,"high_profit","low_profit")&amp;(IF(Table5[[#This Row],[net_sales]]&gt;1000," high_sales"," low_sales"))</f>
        <v>low_profit high_sales</v>
      </c>
      <c r="R11894" s="3"/>
    </row>
    <row r="11895" spans="1:18" ht="14.25" customHeight="1" x14ac:dyDescent="0.3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Table5[[#This Row],[sales]]-(Table5[[#This Row],[sales]]*Table5[[#This Row],[discount]])</f>
        <v>657.02489999999989</v>
      </c>
      <c r="O11895" s="6">
        <f>Table5[[#This Row],[profit]]/Table5[[#This Row],[net_sales]]</f>
        <v>0.31688296744917888</v>
      </c>
      <c r="P11895" s="3" t="str">
        <f>IF(Table5[[#This Row],[Profit_Percentage]]&lt;=24.5%,"low","high")</f>
        <v>high</v>
      </c>
      <c r="Q11895" s="3" t="str">
        <f>IF(Table5[[#This Row],[Profit_Percentage]]&gt;25%,"high_profit","low_profit")&amp;(IF(Table5[[#This Row],[net_sales]]&gt;1000," high_sales"," low_sales"))</f>
        <v>high_profit low_sales</v>
      </c>
      <c r="R11895" s="3"/>
    </row>
    <row r="11896" spans="1:18" ht="14.25" customHeight="1" x14ac:dyDescent="0.3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Table5[[#This Row],[sales]]-(Table5[[#This Row],[sales]]*Table5[[#This Row],[discount]])</f>
        <v>2242.1363999999999</v>
      </c>
      <c r="O11896" s="6">
        <f>Table5[[#This Row],[profit]]/Table5[[#This Row],[net_sales]]</f>
        <v>0.20690980263288178</v>
      </c>
      <c r="P11896" s="3" t="str">
        <f>IF(Table5[[#This Row],[Profit_Percentage]]&lt;=24.5%,"low","high")</f>
        <v>low</v>
      </c>
      <c r="Q11896" s="3" t="str">
        <f>IF(Table5[[#This Row],[Profit_Percentage]]&gt;25%,"high_profit","low_profit")&amp;(IF(Table5[[#This Row],[net_sales]]&gt;1000," high_sales"," low_sales"))</f>
        <v>low_profit high_sales</v>
      </c>
      <c r="R11896" s="3"/>
    </row>
    <row r="11897" spans="1:18" ht="14.25" customHeight="1" x14ac:dyDescent="0.3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Table5[[#This Row],[sales]]-(Table5[[#This Row],[sales]]*Table5[[#This Row],[discount]])</f>
        <v>1764.0237999999999</v>
      </c>
      <c r="O11897" s="6">
        <f>Table5[[#This Row],[profit]]/Table5[[#This Row],[net_sales]]</f>
        <v>0.23279164374086109</v>
      </c>
      <c r="P11897" s="3" t="str">
        <f>IF(Table5[[#This Row],[Profit_Percentage]]&lt;=24.5%,"low","high")</f>
        <v>low</v>
      </c>
      <c r="Q11897" s="3" t="str">
        <f>IF(Table5[[#This Row],[Profit_Percentage]]&gt;25%,"high_profit","low_profit")&amp;(IF(Table5[[#This Row],[net_sales]]&gt;1000," high_sales"," low_sales"))</f>
        <v>low_profit high_sales</v>
      </c>
      <c r="R11897" s="3"/>
    </row>
    <row r="11898" spans="1:18" ht="14.25" customHeight="1" x14ac:dyDescent="0.3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Table5[[#This Row],[sales]]-(Table5[[#This Row],[sales]]*Table5[[#This Row],[discount]])</f>
        <v>1879.2256000000002</v>
      </c>
      <c r="O11898" s="6">
        <f>Table5[[#This Row],[profit]]/Table5[[#This Row],[net_sales]]</f>
        <v>0.52424786039526061</v>
      </c>
      <c r="P11898" s="3" t="str">
        <f>IF(Table5[[#This Row],[Profit_Percentage]]&lt;=24.5%,"low","high")</f>
        <v>high</v>
      </c>
      <c r="Q11898" s="3" t="str">
        <f>IF(Table5[[#This Row],[Profit_Percentage]]&gt;25%,"high_profit","low_profit")&amp;(IF(Table5[[#This Row],[net_sales]]&gt;1000," high_sales"," low_sales"))</f>
        <v>high_profit high_sales</v>
      </c>
      <c r="R11898" s="3"/>
    </row>
    <row r="11899" spans="1:18" ht="14.25" customHeight="1" x14ac:dyDescent="0.3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Table5[[#This Row],[sales]]-(Table5[[#This Row],[sales]]*Table5[[#This Row],[discount]])</f>
        <v>384.38760000000002</v>
      </c>
      <c r="O11899" s="6">
        <f>Table5[[#This Row],[profit]]/Table5[[#This Row],[net_sales]]</f>
        <v>0.11844814973219739</v>
      </c>
      <c r="P11899" s="3" t="str">
        <f>IF(Table5[[#This Row],[Profit_Percentage]]&lt;=24.5%,"low","high")</f>
        <v>low</v>
      </c>
      <c r="Q11899" s="3" t="str">
        <f>IF(Table5[[#This Row],[Profit_Percentage]]&gt;25%,"high_profit","low_profit")&amp;(IF(Table5[[#This Row],[net_sales]]&gt;1000," high_sales"," low_sales"))</f>
        <v>low_profit low_sales</v>
      </c>
      <c r="R11899" s="3"/>
    </row>
    <row r="11900" spans="1:18" ht="14.25" customHeight="1" x14ac:dyDescent="0.3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Table5[[#This Row],[sales]]-(Table5[[#This Row],[sales]]*Table5[[#This Row],[discount]])</f>
        <v>2747.6291999999999</v>
      </c>
      <c r="O11900" s="6">
        <f>Table5[[#This Row],[profit]]/Table5[[#This Row],[net_sales]]</f>
        <v>9.8332045677779242E-2</v>
      </c>
      <c r="P11900" s="3" t="str">
        <f>IF(Table5[[#This Row],[Profit_Percentage]]&lt;=24.5%,"low","high")</f>
        <v>low</v>
      </c>
      <c r="Q11900" s="3" t="str">
        <f>IF(Table5[[#This Row],[Profit_Percentage]]&gt;25%,"high_profit","low_profit")&amp;(IF(Table5[[#This Row],[net_sales]]&gt;1000," high_sales"," low_sales"))</f>
        <v>low_profit high_sales</v>
      </c>
      <c r="R11900" s="3"/>
    </row>
    <row r="11901" spans="1:18" ht="14.25" customHeight="1" x14ac:dyDescent="0.3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Table5[[#This Row],[sales]]-(Table5[[#This Row],[sales]]*Table5[[#This Row],[discount]])</f>
        <v>2187.9228000000003</v>
      </c>
      <c r="O11901" s="6">
        <f>Table5[[#This Row],[profit]]/Table5[[#This Row],[net_sales]]</f>
        <v>6.1921746050637605E-2</v>
      </c>
      <c r="P11901" s="3" t="str">
        <f>IF(Table5[[#This Row],[Profit_Percentage]]&lt;=24.5%,"low","high")</f>
        <v>low</v>
      </c>
      <c r="Q11901" s="3" t="str">
        <f>IF(Table5[[#This Row],[Profit_Percentage]]&gt;25%,"high_profit","low_profit")&amp;(IF(Table5[[#This Row],[net_sales]]&gt;1000," high_sales"," low_sales"))</f>
        <v>low_profit high_sales</v>
      </c>
      <c r="R11901" s="3"/>
    </row>
    <row r="11902" spans="1:18" ht="14.25" customHeight="1" x14ac:dyDescent="0.3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Table5[[#This Row],[sales]]-(Table5[[#This Row],[sales]]*Table5[[#This Row],[discount]])</f>
        <v>4133.6688000000004</v>
      </c>
      <c r="O11902" s="6">
        <f>Table5[[#This Row],[profit]]/Table5[[#This Row],[net_sales]]</f>
        <v>0.10812428900931781</v>
      </c>
      <c r="P11902" s="3" t="str">
        <f>IF(Table5[[#This Row],[Profit_Percentage]]&lt;=24.5%,"low","high")</f>
        <v>low</v>
      </c>
      <c r="Q11902" s="3" t="str">
        <f>IF(Table5[[#This Row],[Profit_Percentage]]&gt;25%,"high_profit","low_profit")&amp;(IF(Table5[[#This Row],[net_sales]]&gt;1000," high_sales"," low_sales"))</f>
        <v>low_profit high_sales</v>
      </c>
      <c r="R11902" s="3"/>
    </row>
    <row r="11903" spans="1:18" ht="14.25" customHeight="1" x14ac:dyDescent="0.3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Table5[[#This Row],[sales]]-(Table5[[#This Row],[sales]]*Table5[[#This Row],[discount]])</f>
        <v>1661.1304</v>
      </c>
      <c r="O11903" s="6">
        <f>Table5[[#This Row],[profit]]/Table5[[#This Row],[net_sales]]</f>
        <v>0.2041140177796999</v>
      </c>
      <c r="P11903" s="3" t="str">
        <f>IF(Table5[[#This Row],[Profit_Percentage]]&lt;=24.5%,"low","high")</f>
        <v>low</v>
      </c>
      <c r="Q11903" s="3" t="str">
        <f>IF(Table5[[#This Row],[Profit_Percentage]]&gt;25%,"high_profit","low_profit")&amp;(IF(Table5[[#This Row],[net_sales]]&gt;1000," high_sales"," low_sales"))</f>
        <v>low_profit high_sales</v>
      </c>
      <c r="R11903" s="3"/>
    </row>
    <row r="11904" spans="1:18" ht="14.25" customHeight="1" x14ac:dyDescent="0.3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Table5[[#This Row],[sales]]-(Table5[[#This Row],[sales]]*Table5[[#This Row],[discount]])</f>
        <v>2839.9436000000001</v>
      </c>
      <c r="O11904" s="6">
        <f>Table5[[#This Row],[profit]]/Table5[[#This Row],[net_sales]]</f>
        <v>0.28532608887021554</v>
      </c>
      <c r="P11904" s="3" t="str">
        <f>IF(Table5[[#This Row],[Profit_Percentage]]&lt;=24.5%,"low","high")</f>
        <v>high</v>
      </c>
      <c r="Q11904" s="3" t="str">
        <f>IF(Table5[[#This Row],[Profit_Percentage]]&gt;25%,"high_profit","low_profit")&amp;(IF(Table5[[#This Row],[net_sales]]&gt;1000," high_sales"," low_sales"))</f>
        <v>high_profit high_sales</v>
      </c>
      <c r="R11904" s="3"/>
    </row>
    <row r="11905" spans="1:18" ht="14.25" customHeight="1" x14ac:dyDescent="0.3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Table5[[#This Row],[sales]]-(Table5[[#This Row],[sales]]*Table5[[#This Row],[discount]])</f>
        <v>3495.2034999999996</v>
      </c>
      <c r="O11905" s="6">
        <f>Table5[[#This Row],[profit]]/Table5[[#This Row],[net_sales]]</f>
        <v>0.1527235824752407</v>
      </c>
      <c r="P11905" s="3" t="str">
        <f>IF(Table5[[#This Row],[Profit_Percentage]]&lt;=24.5%,"low","high")</f>
        <v>low</v>
      </c>
      <c r="Q11905" s="3" t="str">
        <f>IF(Table5[[#This Row],[Profit_Percentage]]&gt;25%,"high_profit","low_profit")&amp;(IF(Table5[[#This Row],[net_sales]]&gt;1000," high_sales"," low_sales"))</f>
        <v>low_profit high_sales</v>
      </c>
      <c r="R11905" s="3"/>
    </row>
    <row r="11906" spans="1:18" ht="14.25" customHeight="1" x14ac:dyDescent="0.3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Table5[[#This Row],[sales]]-(Table5[[#This Row],[sales]]*Table5[[#This Row],[discount]])</f>
        <v>2597.4080000000004</v>
      </c>
      <c r="O11906" s="6">
        <f>Table5[[#This Row],[profit]]/Table5[[#This Row],[net_sales]]</f>
        <v>0.17351528908819866</v>
      </c>
      <c r="P11906" s="3" t="str">
        <f>IF(Table5[[#This Row],[Profit_Percentage]]&lt;=24.5%,"low","high")</f>
        <v>low</v>
      </c>
      <c r="Q11906" s="3" t="str">
        <f>IF(Table5[[#This Row],[Profit_Percentage]]&gt;25%,"high_profit","low_profit")&amp;(IF(Table5[[#This Row],[net_sales]]&gt;1000," high_sales"," low_sales"))</f>
        <v>low_profit high_sales</v>
      </c>
      <c r="R11906" s="3"/>
    </row>
    <row r="11907" spans="1:18" ht="14.25" customHeight="1" x14ac:dyDescent="0.3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Table5[[#This Row],[sales]]-(Table5[[#This Row],[sales]]*Table5[[#This Row],[discount]])</f>
        <v>4017.1850000000004</v>
      </c>
      <c r="O11907" s="6">
        <f>Table5[[#This Row],[profit]]/Table5[[#This Row],[net_sales]]</f>
        <v>0.17512511870874753</v>
      </c>
      <c r="P11907" s="3" t="str">
        <f>IF(Table5[[#This Row],[Profit_Percentage]]&lt;=24.5%,"low","high")</f>
        <v>low</v>
      </c>
      <c r="Q11907" s="3" t="str">
        <f>IF(Table5[[#This Row],[Profit_Percentage]]&gt;25%,"high_profit","low_profit")&amp;(IF(Table5[[#This Row],[net_sales]]&gt;1000," high_sales"," low_sales"))</f>
        <v>low_profit high_sales</v>
      </c>
      <c r="R11907" s="3"/>
    </row>
    <row r="11908" spans="1:18" ht="14.25" customHeight="1" x14ac:dyDescent="0.3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Table5[[#This Row],[sales]]-(Table5[[#This Row],[sales]]*Table5[[#This Row],[discount]])</f>
        <v>279.39600000000002</v>
      </c>
      <c r="O11908" s="6">
        <f>Table5[[#This Row],[profit]]/Table5[[#This Row],[net_sales]]</f>
        <v>0.25157840484473654</v>
      </c>
      <c r="P11908" s="3" t="str">
        <f>IF(Table5[[#This Row],[Profit_Percentage]]&lt;=24.5%,"low","high")</f>
        <v>high</v>
      </c>
      <c r="Q11908" s="3" t="str">
        <f>IF(Table5[[#This Row],[Profit_Percentage]]&gt;25%,"high_profit","low_profit")&amp;(IF(Table5[[#This Row],[net_sales]]&gt;1000," high_sales"," low_sales"))</f>
        <v>high_profit low_sales</v>
      </c>
      <c r="R11908" s="3"/>
    </row>
    <row r="11909" spans="1:18" ht="14.25" customHeight="1" x14ac:dyDescent="0.3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Table5[[#This Row],[sales]]-(Table5[[#This Row],[sales]]*Table5[[#This Row],[discount]])</f>
        <v>1576.8328000000001</v>
      </c>
      <c r="O11909" s="6">
        <f>Table5[[#This Row],[profit]]/Table5[[#This Row],[net_sales]]</f>
        <v>0.13749713983625911</v>
      </c>
      <c r="P11909" s="3" t="str">
        <f>IF(Table5[[#This Row],[Profit_Percentage]]&lt;=24.5%,"low","high")</f>
        <v>low</v>
      </c>
      <c r="Q11909" s="3" t="str">
        <f>IF(Table5[[#This Row],[Profit_Percentage]]&gt;25%,"high_profit","low_profit")&amp;(IF(Table5[[#This Row],[net_sales]]&gt;1000," high_sales"," low_sales"))</f>
        <v>low_profit high_sales</v>
      </c>
      <c r="R11909" s="3"/>
    </row>
    <row r="11910" spans="1:18" ht="14.25" customHeight="1" x14ac:dyDescent="0.3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Table5[[#This Row],[sales]]-(Table5[[#This Row],[sales]]*Table5[[#This Row],[discount]])</f>
        <v>366.00360000000001</v>
      </c>
      <c r="O11910" s="6">
        <f>Table5[[#This Row],[profit]]/Table5[[#This Row],[net_sales]]</f>
        <v>0.22756606765616513</v>
      </c>
      <c r="P11910" s="3" t="str">
        <f>IF(Table5[[#This Row],[Profit_Percentage]]&lt;=24.5%,"low","high")</f>
        <v>low</v>
      </c>
      <c r="Q11910" s="3" t="str">
        <f>IF(Table5[[#This Row],[Profit_Percentage]]&gt;25%,"high_profit","low_profit")&amp;(IF(Table5[[#This Row],[net_sales]]&gt;1000," high_sales"," low_sales"))</f>
        <v>low_profit low_sales</v>
      </c>
      <c r="R11910" s="3"/>
    </row>
    <row r="11911" spans="1:18" ht="14.25" customHeight="1" x14ac:dyDescent="0.3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Table5[[#This Row],[sales]]-(Table5[[#This Row],[sales]]*Table5[[#This Row],[discount]])</f>
        <v>1390.1384</v>
      </c>
      <c r="O11911" s="6">
        <f>Table5[[#This Row],[profit]]/Table5[[#This Row],[net_sales]]</f>
        <v>0.19753428867226458</v>
      </c>
      <c r="P11911" s="3" t="str">
        <f>IF(Table5[[#This Row],[Profit_Percentage]]&lt;=24.5%,"low","high")</f>
        <v>low</v>
      </c>
      <c r="Q11911" s="3" t="str">
        <f>IF(Table5[[#This Row],[Profit_Percentage]]&gt;25%,"high_profit","low_profit")&amp;(IF(Table5[[#This Row],[net_sales]]&gt;1000," high_sales"," low_sales"))</f>
        <v>low_profit high_sales</v>
      </c>
      <c r="R11911" s="3"/>
    </row>
    <row r="11912" spans="1:18" ht="14.25" customHeight="1" x14ac:dyDescent="0.3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Table5[[#This Row],[sales]]-(Table5[[#This Row],[sales]]*Table5[[#This Row],[discount]])</f>
        <v>487.26929999999999</v>
      </c>
      <c r="O11912" s="6">
        <f>Table5[[#This Row],[profit]]/Table5[[#This Row],[net_sales]]</f>
        <v>0.15609438148473545</v>
      </c>
      <c r="P11912" s="3" t="str">
        <f>IF(Table5[[#This Row],[Profit_Percentage]]&lt;=24.5%,"low","high")</f>
        <v>low</v>
      </c>
      <c r="Q11912" s="3" t="str">
        <f>IF(Table5[[#This Row],[Profit_Percentage]]&gt;25%,"high_profit","low_profit")&amp;(IF(Table5[[#This Row],[net_sales]]&gt;1000," high_sales"," low_sales"))</f>
        <v>low_profit low_sales</v>
      </c>
      <c r="R11912" s="3"/>
    </row>
    <row r="11913" spans="1:18" ht="14.25" customHeight="1" x14ac:dyDescent="0.3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Table5[[#This Row],[sales]]-(Table5[[#This Row],[sales]]*Table5[[#This Row],[discount]])</f>
        <v>2259.8424</v>
      </c>
      <c r="O11913" s="6">
        <f>Table5[[#This Row],[profit]]/Table5[[#This Row],[net_sales]]</f>
        <v>0.21833380947273137</v>
      </c>
      <c r="P11913" s="3" t="str">
        <f>IF(Table5[[#This Row],[Profit_Percentage]]&lt;=24.5%,"low","high")</f>
        <v>low</v>
      </c>
      <c r="Q11913" s="3" t="str">
        <f>IF(Table5[[#This Row],[Profit_Percentage]]&gt;25%,"high_profit","low_profit")&amp;(IF(Table5[[#This Row],[net_sales]]&gt;1000," high_sales"," low_sales"))</f>
        <v>low_profit high_sales</v>
      </c>
      <c r="R11913" s="3"/>
    </row>
    <row r="11914" spans="1:18" ht="14.25" customHeight="1" x14ac:dyDescent="0.3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Table5[[#This Row],[sales]]-(Table5[[#This Row],[sales]]*Table5[[#This Row],[discount]])</f>
        <v>2394.6525999999999</v>
      </c>
      <c r="O11914" s="6">
        <f>Table5[[#This Row],[profit]]/Table5[[#This Row],[net_sales]]</f>
        <v>0.19870523181525371</v>
      </c>
      <c r="P11914" s="3" t="str">
        <f>IF(Table5[[#This Row],[Profit_Percentage]]&lt;=24.5%,"low","high")</f>
        <v>low</v>
      </c>
      <c r="Q11914" s="3" t="str">
        <f>IF(Table5[[#This Row],[Profit_Percentage]]&gt;25%,"high_profit","low_profit")&amp;(IF(Table5[[#This Row],[net_sales]]&gt;1000," high_sales"," low_sales"))</f>
        <v>low_profit high_sales</v>
      </c>
      <c r="R11914" s="3"/>
    </row>
    <row r="11915" spans="1:18" ht="14.25" customHeight="1" x14ac:dyDescent="0.3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Table5[[#This Row],[sales]]-(Table5[[#This Row],[sales]]*Table5[[#This Row],[discount]])</f>
        <v>2327.7060000000001</v>
      </c>
      <c r="O11915" s="6">
        <f>Table5[[#This Row],[profit]]/Table5[[#This Row],[net_sales]]</f>
        <v>0.21325717251233617</v>
      </c>
      <c r="P11915" s="3" t="str">
        <f>IF(Table5[[#This Row],[Profit_Percentage]]&lt;=24.5%,"low","high")</f>
        <v>low</v>
      </c>
      <c r="Q11915" s="3" t="str">
        <f>IF(Table5[[#This Row],[Profit_Percentage]]&gt;25%,"high_profit","low_profit")&amp;(IF(Table5[[#This Row],[net_sales]]&gt;1000," high_sales"," low_sales"))</f>
        <v>low_profit high_sales</v>
      </c>
      <c r="R11915" s="3"/>
    </row>
    <row r="11916" spans="1:18" ht="14.25" customHeight="1" x14ac:dyDescent="0.3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Table5[[#This Row],[sales]]-(Table5[[#This Row],[sales]]*Table5[[#This Row],[discount]])</f>
        <v>2958.3868000000002</v>
      </c>
      <c r="O11916" s="6">
        <f>Table5[[#This Row],[profit]]/Table5[[#This Row],[net_sales]]</f>
        <v>0.29960247253672168</v>
      </c>
      <c r="P11916" s="3" t="str">
        <f>IF(Table5[[#This Row],[Profit_Percentage]]&lt;=24.5%,"low","high")</f>
        <v>high</v>
      </c>
      <c r="Q11916" s="3" t="str">
        <f>IF(Table5[[#This Row],[Profit_Percentage]]&gt;25%,"high_profit","low_profit")&amp;(IF(Table5[[#This Row],[net_sales]]&gt;1000," high_sales"," low_sales"))</f>
        <v>high_profit high_sales</v>
      </c>
      <c r="R11916" s="3"/>
    </row>
    <row r="11917" spans="1:18" ht="14.25" customHeight="1" x14ac:dyDescent="0.3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Table5[[#This Row],[sales]]-(Table5[[#This Row],[sales]]*Table5[[#This Row],[discount]])</f>
        <v>120.46459999999999</v>
      </c>
      <c r="O11917" s="6">
        <f>Table5[[#This Row],[profit]]/Table5[[#This Row],[net_sales]]</f>
        <v>0.38849587347652342</v>
      </c>
      <c r="P11917" s="3" t="str">
        <f>IF(Table5[[#This Row],[Profit_Percentage]]&lt;=24.5%,"low","high")</f>
        <v>high</v>
      </c>
      <c r="Q11917" s="3" t="str">
        <f>IF(Table5[[#This Row],[Profit_Percentage]]&gt;25%,"high_profit","low_profit")&amp;(IF(Table5[[#This Row],[net_sales]]&gt;1000," high_sales"," low_sales"))</f>
        <v>high_profit low_sales</v>
      </c>
      <c r="R11917" s="3"/>
    </row>
    <row r="11918" spans="1:18" ht="14.25" customHeight="1" x14ac:dyDescent="0.3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Table5[[#This Row],[sales]]-(Table5[[#This Row],[sales]]*Table5[[#This Row],[discount]])</f>
        <v>2430.9947000000002</v>
      </c>
      <c r="O11918" s="6">
        <f>Table5[[#This Row],[profit]]/Table5[[#This Row],[net_sales]]</f>
        <v>0.3643858211620124</v>
      </c>
      <c r="P11918" s="3" t="str">
        <f>IF(Table5[[#This Row],[Profit_Percentage]]&lt;=24.5%,"low","high")</f>
        <v>high</v>
      </c>
      <c r="Q11918" s="3" t="str">
        <f>IF(Table5[[#This Row],[Profit_Percentage]]&gt;25%,"high_profit","low_profit")&amp;(IF(Table5[[#This Row],[net_sales]]&gt;1000," high_sales"," low_sales"))</f>
        <v>high_profit high_sales</v>
      </c>
      <c r="R11918" s="3"/>
    </row>
    <row r="11919" spans="1:18" ht="14.25" customHeight="1" x14ac:dyDescent="0.3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Table5[[#This Row],[sales]]-(Table5[[#This Row],[sales]]*Table5[[#This Row],[discount]])</f>
        <v>964.23030000000006</v>
      </c>
      <c r="O11919" s="6">
        <f>Table5[[#This Row],[profit]]/Table5[[#This Row],[net_sales]]</f>
        <v>7.5853247922202813E-2</v>
      </c>
      <c r="P11919" s="3" t="str">
        <f>IF(Table5[[#This Row],[Profit_Percentage]]&lt;=24.5%,"low","high")</f>
        <v>low</v>
      </c>
      <c r="Q11919" s="3" t="str">
        <f>IF(Table5[[#This Row],[Profit_Percentage]]&gt;25%,"high_profit","low_profit")&amp;(IF(Table5[[#This Row],[net_sales]]&gt;1000," high_sales"," low_sales"))</f>
        <v>low_profit low_sales</v>
      </c>
      <c r="R11919" s="3"/>
    </row>
    <row r="11920" spans="1:18" ht="14.25" customHeight="1" x14ac:dyDescent="0.3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Table5[[#This Row],[sales]]-(Table5[[#This Row],[sales]]*Table5[[#This Row],[discount]])</f>
        <v>1344.3963000000001</v>
      </c>
      <c r="O11920" s="6">
        <f>Table5[[#This Row],[profit]]/Table5[[#This Row],[net_sales]]</f>
        <v>0.34937614749460405</v>
      </c>
      <c r="P11920" s="3" t="str">
        <f>IF(Table5[[#This Row],[Profit_Percentage]]&lt;=24.5%,"low","high")</f>
        <v>high</v>
      </c>
      <c r="Q11920" s="3" t="str">
        <f>IF(Table5[[#This Row],[Profit_Percentage]]&gt;25%,"high_profit","low_profit")&amp;(IF(Table5[[#This Row],[net_sales]]&gt;1000," high_sales"," low_sales"))</f>
        <v>high_profit high_sales</v>
      </c>
      <c r="R11920" s="3"/>
    </row>
    <row r="11921" spans="1:18" ht="14.25" customHeight="1" x14ac:dyDescent="0.3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Table5[[#This Row],[sales]]-(Table5[[#This Row],[sales]]*Table5[[#This Row],[discount]])</f>
        <v>2177.9232000000002</v>
      </c>
      <c r="O11921" s="6">
        <f>Table5[[#This Row],[profit]]/Table5[[#This Row],[net_sales]]</f>
        <v>0.24872777883076869</v>
      </c>
      <c r="P11921" s="3" t="str">
        <f>IF(Table5[[#This Row],[Profit_Percentage]]&lt;=24.5%,"low","high")</f>
        <v>high</v>
      </c>
      <c r="Q11921" s="3" t="str">
        <f>IF(Table5[[#This Row],[Profit_Percentage]]&gt;25%,"high_profit","low_profit")&amp;(IF(Table5[[#This Row],[net_sales]]&gt;1000," high_sales"," low_sales"))</f>
        <v>low_profit high_sales</v>
      </c>
      <c r="R11921" s="3"/>
    </row>
    <row r="11922" spans="1:18" ht="14.25" customHeight="1" x14ac:dyDescent="0.3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Table5[[#This Row],[sales]]-(Table5[[#This Row],[sales]]*Table5[[#This Row],[discount]])</f>
        <v>2364.3683999999998</v>
      </c>
      <c r="O11922" s="6">
        <f>Table5[[#This Row],[profit]]/Table5[[#This Row],[net_sales]]</f>
        <v>0.30357790266525303</v>
      </c>
      <c r="P11922" s="3" t="str">
        <f>IF(Table5[[#This Row],[Profit_Percentage]]&lt;=24.5%,"low","high")</f>
        <v>high</v>
      </c>
      <c r="Q11922" s="3" t="str">
        <f>IF(Table5[[#This Row],[Profit_Percentage]]&gt;25%,"high_profit","low_profit")&amp;(IF(Table5[[#This Row],[net_sales]]&gt;1000," high_sales"," low_sales"))</f>
        <v>high_profit high_sales</v>
      </c>
      <c r="R11922" s="3"/>
    </row>
    <row r="11923" spans="1:18" ht="14.25" customHeight="1" x14ac:dyDescent="0.3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Table5[[#This Row],[sales]]-(Table5[[#This Row],[sales]]*Table5[[#This Row],[discount]])</f>
        <v>4494.9690000000001</v>
      </c>
      <c r="O11923" s="6">
        <f>Table5[[#This Row],[profit]]/Table5[[#This Row],[net_sales]]</f>
        <v>0.214855764300043</v>
      </c>
      <c r="P11923" s="3" t="str">
        <f>IF(Table5[[#This Row],[Profit_Percentage]]&lt;=24.5%,"low","high")</f>
        <v>low</v>
      </c>
      <c r="Q11923" s="3" t="str">
        <f>IF(Table5[[#This Row],[Profit_Percentage]]&gt;25%,"high_profit","low_profit")&amp;(IF(Table5[[#This Row],[net_sales]]&gt;1000," high_sales"," low_sales"))</f>
        <v>low_profit high_sales</v>
      </c>
      <c r="R11923" s="3"/>
    </row>
    <row r="11924" spans="1:18" ht="14.25" customHeight="1" x14ac:dyDescent="0.3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Table5[[#This Row],[sales]]-(Table5[[#This Row],[sales]]*Table5[[#This Row],[discount]])</f>
        <v>985.56569999999988</v>
      </c>
      <c r="O11924" s="6">
        <f>Table5[[#This Row],[profit]]/Table5[[#This Row],[net_sales]]</f>
        <v>0.2090170142893569</v>
      </c>
      <c r="P11924" s="3" t="str">
        <f>IF(Table5[[#This Row],[Profit_Percentage]]&lt;=24.5%,"low","high")</f>
        <v>low</v>
      </c>
      <c r="Q11924" s="3" t="str">
        <f>IF(Table5[[#This Row],[Profit_Percentage]]&gt;25%,"high_profit","low_profit")&amp;(IF(Table5[[#This Row],[net_sales]]&gt;1000," high_sales"," low_sales"))</f>
        <v>low_profit low_sales</v>
      </c>
      <c r="R11924" s="3"/>
    </row>
    <row r="11925" spans="1:18" ht="14.25" customHeight="1" x14ac:dyDescent="0.3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Table5[[#This Row],[sales]]-(Table5[[#This Row],[sales]]*Table5[[#This Row],[discount]])</f>
        <v>408.80399999999997</v>
      </c>
      <c r="O11925" s="6">
        <f>Table5[[#This Row],[profit]]/Table5[[#This Row],[net_sales]]</f>
        <v>9.0752536667938685E-2</v>
      </c>
      <c r="P11925" s="3" t="str">
        <f>IF(Table5[[#This Row],[Profit_Percentage]]&lt;=24.5%,"low","high")</f>
        <v>low</v>
      </c>
      <c r="Q11925" s="3" t="str">
        <f>IF(Table5[[#This Row],[Profit_Percentage]]&gt;25%,"high_profit","low_profit")&amp;(IF(Table5[[#This Row],[net_sales]]&gt;1000," high_sales"," low_sales"))</f>
        <v>low_profit low_sales</v>
      </c>
      <c r="R11925" s="3"/>
    </row>
    <row r="11926" spans="1:18" ht="14.25" customHeight="1" x14ac:dyDescent="0.3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Table5[[#This Row],[sales]]-(Table5[[#This Row],[sales]]*Table5[[#This Row],[discount]])</f>
        <v>2564.2968000000001</v>
      </c>
      <c r="O11926" s="6">
        <f>Table5[[#This Row],[profit]]/Table5[[#This Row],[net_sales]]</f>
        <v>0.14029967201924518</v>
      </c>
      <c r="P11926" s="3" t="str">
        <f>IF(Table5[[#This Row],[Profit_Percentage]]&lt;=24.5%,"low","high")</f>
        <v>low</v>
      </c>
      <c r="Q11926" s="3" t="str">
        <f>IF(Table5[[#This Row],[Profit_Percentage]]&gt;25%,"high_profit","low_profit")&amp;(IF(Table5[[#This Row],[net_sales]]&gt;1000," high_sales"," low_sales"))</f>
        <v>low_profit high_sales</v>
      </c>
      <c r="R11926" s="3"/>
    </row>
    <row r="11927" spans="1:18" ht="14.25" customHeight="1" x14ac:dyDescent="0.3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Table5[[#This Row],[sales]]-(Table5[[#This Row],[sales]]*Table5[[#This Row],[discount]])</f>
        <v>2179.3319999999999</v>
      </c>
      <c r="O11927" s="6">
        <f>Table5[[#This Row],[profit]]/Table5[[#This Row],[net_sales]]</f>
        <v>0.20986247161974406</v>
      </c>
      <c r="P11927" s="3" t="str">
        <f>IF(Table5[[#This Row],[Profit_Percentage]]&lt;=24.5%,"low","high")</f>
        <v>low</v>
      </c>
      <c r="Q11927" s="3" t="str">
        <f>IF(Table5[[#This Row],[Profit_Percentage]]&gt;25%,"high_profit","low_profit")&amp;(IF(Table5[[#This Row],[net_sales]]&gt;1000," high_sales"," low_sales"))</f>
        <v>low_profit high_sales</v>
      </c>
      <c r="R11927" s="3"/>
    </row>
    <row r="11928" spans="1:18" ht="14.25" customHeight="1" x14ac:dyDescent="0.3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Table5[[#This Row],[sales]]-(Table5[[#This Row],[sales]]*Table5[[#This Row],[discount]])</f>
        <v>2268.8483999999999</v>
      </c>
      <c r="O11928" s="6">
        <f>Table5[[#This Row],[profit]]/Table5[[#This Row],[net_sales]]</f>
        <v>0.29198953971539043</v>
      </c>
      <c r="P11928" s="3" t="str">
        <f>IF(Table5[[#This Row],[Profit_Percentage]]&lt;=24.5%,"low","high")</f>
        <v>high</v>
      </c>
      <c r="Q11928" s="3" t="str">
        <f>IF(Table5[[#This Row],[Profit_Percentage]]&gt;25%,"high_profit","low_profit")&amp;(IF(Table5[[#This Row],[net_sales]]&gt;1000," high_sales"," low_sales"))</f>
        <v>high_profit high_sales</v>
      </c>
      <c r="R11928" s="3"/>
    </row>
    <row r="11929" spans="1:18" ht="14.25" customHeight="1" x14ac:dyDescent="0.3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Table5[[#This Row],[sales]]-(Table5[[#This Row],[sales]]*Table5[[#This Row],[discount]])</f>
        <v>238.50560000000002</v>
      </c>
      <c r="O11929" s="6">
        <f>Table5[[#This Row],[profit]]/Table5[[#This Row],[net_sales]]</f>
        <v>0.25366280707874361</v>
      </c>
      <c r="P11929" s="3" t="str">
        <f>IF(Table5[[#This Row],[Profit_Percentage]]&lt;=24.5%,"low","high")</f>
        <v>high</v>
      </c>
      <c r="Q11929" s="3" t="str">
        <f>IF(Table5[[#This Row],[Profit_Percentage]]&gt;25%,"high_profit","low_profit")&amp;(IF(Table5[[#This Row],[net_sales]]&gt;1000," high_sales"," low_sales"))</f>
        <v>high_profit low_sales</v>
      </c>
      <c r="R11929" s="3"/>
    </row>
    <row r="11930" spans="1:18" ht="14.25" customHeight="1" x14ac:dyDescent="0.3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Table5[[#This Row],[sales]]-(Table5[[#This Row],[sales]]*Table5[[#This Row],[discount]])</f>
        <v>3002.2453999999998</v>
      </c>
      <c r="O11930" s="6">
        <f>Table5[[#This Row],[profit]]/Table5[[#This Row],[net_sales]]</f>
        <v>0.24571608969739786</v>
      </c>
      <c r="P11930" s="3" t="str">
        <f>IF(Table5[[#This Row],[Profit_Percentage]]&lt;=24.5%,"low","high")</f>
        <v>high</v>
      </c>
      <c r="Q11930" s="3" t="str">
        <f>IF(Table5[[#This Row],[Profit_Percentage]]&gt;25%,"high_profit","low_profit")&amp;(IF(Table5[[#This Row],[net_sales]]&gt;1000," high_sales"," low_sales"))</f>
        <v>low_profit high_sales</v>
      </c>
      <c r="R11930" s="3"/>
    </row>
    <row r="11931" spans="1:18" ht="14.25" customHeight="1" x14ac:dyDescent="0.3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Table5[[#This Row],[sales]]-(Table5[[#This Row],[sales]]*Table5[[#This Row],[discount]])</f>
        <v>1226.1447000000001</v>
      </c>
      <c r="O11931" s="6">
        <f>Table5[[#This Row],[profit]]/Table5[[#This Row],[net_sales]]</f>
        <v>0.15605009751296073</v>
      </c>
      <c r="P11931" s="3" t="str">
        <f>IF(Table5[[#This Row],[Profit_Percentage]]&lt;=24.5%,"low","high")</f>
        <v>low</v>
      </c>
      <c r="Q11931" s="3" t="str">
        <f>IF(Table5[[#This Row],[Profit_Percentage]]&gt;25%,"high_profit","low_profit")&amp;(IF(Table5[[#This Row],[net_sales]]&gt;1000," high_sales"," low_sales"))</f>
        <v>low_profit high_sales</v>
      </c>
      <c r="R11931" s="3"/>
    </row>
    <row r="11932" spans="1:18" ht="14.25" customHeight="1" x14ac:dyDescent="0.3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Table5[[#This Row],[sales]]-(Table5[[#This Row],[sales]]*Table5[[#This Row],[discount]])</f>
        <v>992.47829999999999</v>
      </c>
      <c r="O11932" s="6">
        <f>Table5[[#This Row],[profit]]/Table5[[#This Row],[net_sales]]</f>
        <v>0.18166644046524746</v>
      </c>
      <c r="P11932" s="3" t="str">
        <f>IF(Table5[[#This Row],[Profit_Percentage]]&lt;=24.5%,"low","high")</f>
        <v>low</v>
      </c>
      <c r="Q11932" s="3" t="str">
        <f>IF(Table5[[#This Row],[Profit_Percentage]]&gt;25%,"high_profit","low_profit")&amp;(IF(Table5[[#This Row],[net_sales]]&gt;1000," high_sales"," low_sales"))</f>
        <v>low_profit low_sales</v>
      </c>
      <c r="R11932" s="3"/>
    </row>
    <row r="11933" spans="1:18" ht="14.25" customHeight="1" x14ac:dyDescent="0.3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Table5[[#This Row],[sales]]-(Table5[[#This Row],[sales]]*Table5[[#This Row],[discount]])</f>
        <v>1157.9835</v>
      </c>
      <c r="O11933" s="6">
        <f>Table5[[#This Row],[profit]]/Table5[[#This Row],[net_sales]]</f>
        <v>0.1455202081894949</v>
      </c>
      <c r="P11933" s="3" t="str">
        <f>IF(Table5[[#This Row],[Profit_Percentage]]&lt;=24.5%,"low","high")</f>
        <v>low</v>
      </c>
      <c r="Q11933" s="3" t="str">
        <f>IF(Table5[[#This Row],[Profit_Percentage]]&gt;25%,"high_profit","low_profit")&amp;(IF(Table5[[#This Row],[net_sales]]&gt;1000," high_sales"," low_sales"))</f>
        <v>low_profit high_sales</v>
      </c>
      <c r="R11933" s="3"/>
    </row>
    <row r="11934" spans="1:18" ht="14.25" customHeight="1" x14ac:dyDescent="0.3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Table5[[#This Row],[sales]]-(Table5[[#This Row],[sales]]*Table5[[#This Row],[discount]])</f>
        <v>2414.9163000000003</v>
      </c>
      <c r="O11934" s="6">
        <f>Table5[[#This Row],[profit]]/Table5[[#This Row],[net_sales]]</f>
        <v>0.18507473737288532</v>
      </c>
      <c r="P11934" s="3" t="str">
        <f>IF(Table5[[#This Row],[Profit_Percentage]]&lt;=24.5%,"low","high")</f>
        <v>low</v>
      </c>
      <c r="Q11934" s="3" t="str">
        <f>IF(Table5[[#This Row],[Profit_Percentage]]&gt;25%,"high_profit","low_profit")&amp;(IF(Table5[[#This Row],[net_sales]]&gt;1000," high_sales"," low_sales"))</f>
        <v>low_profit high_sales</v>
      </c>
      <c r="R11934" s="3"/>
    </row>
    <row r="11935" spans="1:18" ht="14.25" customHeight="1" x14ac:dyDescent="0.3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Table5[[#This Row],[sales]]-(Table5[[#This Row],[sales]]*Table5[[#This Row],[discount]])</f>
        <v>528.24180000000001</v>
      </c>
      <c r="O11935" s="6">
        <f>Table5[[#This Row],[profit]]/Table5[[#This Row],[net_sales]]</f>
        <v>0.38368792473446822</v>
      </c>
      <c r="P11935" s="3" t="str">
        <f>IF(Table5[[#This Row],[Profit_Percentage]]&lt;=24.5%,"low","high")</f>
        <v>high</v>
      </c>
      <c r="Q11935" s="3" t="str">
        <f>IF(Table5[[#This Row],[Profit_Percentage]]&gt;25%,"high_profit","low_profit")&amp;(IF(Table5[[#This Row],[net_sales]]&gt;1000," high_sales"," low_sales"))</f>
        <v>high_profit low_sales</v>
      </c>
      <c r="R11935" s="3"/>
    </row>
    <row r="11936" spans="1:18" ht="14.25" customHeight="1" x14ac:dyDescent="0.3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Table5[[#This Row],[sales]]-(Table5[[#This Row],[sales]]*Table5[[#This Row],[discount]])</f>
        <v>2655.6192000000001</v>
      </c>
      <c r="O11936" s="6">
        <f>Table5[[#This Row],[profit]]/Table5[[#This Row],[net_sales]]</f>
        <v>0.2977196429367584</v>
      </c>
      <c r="P11936" s="3" t="str">
        <f>IF(Table5[[#This Row],[Profit_Percentage]]&lt;=24.5%,"low","high")</f>
        <v>high</v>
      </c>
      <c r="Q11936" s="3" t="str">
        <f>IF(Table5[[#This Row],[Profit_Percentage]]&gt;25%,"high_profit","low_profit")&amp;(IF(Table5[[#This Row],[net_sales]]&gt;1000," high_sales"," low_sales"))</f>
        <v>high_profit high_sales</v>
      </c>
      <c r="R11936" s="3"/>
    </row>
    <row r="11937" spans="1:18" ht="14.25" customHeight="1" x14ac:dyDescent="0.3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Table5[[#This Row],[sales]]-(Table5[[#This Row],[sales]]*Table5[[#This Row],[discount]])</f>
        <v>1147.6608000000001</v>
      </c>
      <c r="O11937" s="6">
        <f>Table5[[#This Row],[profit]]/Table5[[#This Row],[net_sales]]</f>
        <v>0.25910094689998997</v>
      </c>
      <c r="P11937" s="3" t="str">
        <f>IF(Table5[[#This Row],[Profit_Percentage]]&lt;=24.5%,"low","high")</f>
        <v>high</v>
      </c>
      <c r="Q11937" s="3" t="str">
        <f>IF(Table5[[#This Row],[Profit_Percentage]]&gt;25%,"high_profit","low_profit")&amp;(IF(Table5[[#This Row],[net_sales]]&gt;1000," high_sales"," low_sales"))</f>
        <v>high_profit high_sales</v>
      </c>
      <c r="R11937" s="3"/>
    </row>
    <row r="11938" spans="1:18" ht="14.25" customHeight="1" x14ac:dyDescent="0.3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Table5[[#This Row],[sales]]-(Table5[[#This Row],[sales]]*Table5[[#This Row],[discount]])</f>
        <v>2094.8256000000001</v>
      </c>
      <c r="O11938" s="6">
        <f>Table5[[#This Row],[profit]]/Table5[[#This Row],[net_sales]]</f>
        <v>8.0622463273314959E-2</v>
      </c>
      <c r="P11938" s="3" t="str">
        <f>IF(Table5[[#This Row],[Profit_Percentage]]&lt;=24.5%,"low","high")</f>
        <v>low</v>
      </c>
      <c r="Q11938" s="3" t="str">
        <f>IF(Table5[[#This Row],[Profit_Percentage]]&gt;25%,"high_profit","low_profit")&amp;(IF(Table5[[#This Row],[net_sales]]&gt;1000," high_sales"," low_sales"))</f>
        <v>low_profit high_sales</v>
      </c>
      <c r="R11938" s="3"/>
    </row>
    <row r="11939" spans="1:18" ht="14.25" customHeight="1" x14ac:dyDescent="0.3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Table5[[#This Row],[sales]]-(Table5[[#This Row],[sales]]*Table5[[#This Row],[discount]])</f>
        <v>3287.2619999999997</v>
      </c>
      <c r="O11939" s="6">
        <f>Table5[[#This Row],[profit]]/Table5[[#This Row],[net_sales]]</f>
        <v>0.21478665223520366</v>
      </c>
      <c r="P11939" s="3" t="str">
        <f>IF(Table5[[#This Row],[Profit_Percentage]]&lt;=24.5%,"low","high")</f>
        <v>low</v>
      </c>
      <c r="Q11939" s="3" t="str">
        <f>IF(Table5[[#This Row],[Profit_Percentage]]&gt;25%,"high_profit","low_profit")&amp;(IF(Table5[[#This Row],[net_sales]]&gt;1000," high_sales"," low_sales"))</f>
        <v>low_profit high_sales</v>
      </c>
      <c r="R11939" s="3"/>
    </row>
    <row r="11940" spans="1:18" ht="14.25" customHeight="1" x14ac:dyDescent="0.3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Table5[[#This Row],[sales]]-(Table5[[#This Row],[sales]]*Table5[[#This Row],[discount]])</f>
        <v>533.54700000000003</v>
      </c>
      <c r="O11940" s="6">
        <f>Table5[[#This Row],[profit]]/Table5[[#This Row],[net_sales]]</f>
        <v>0.25581626360939147</v>
      </c>
      <c r="P11940" s="3" t="str">
        <f>IF(Table5[[#This Row],[Profit_Percentage]]&lt;=24.5%,"low","high")</f>
        <v>high</v>
      </c>
      <c r="Q11940" s="3" t="str">
        <f>IF(Table5[[#This Row],[Profit_Percentage]]&gt;25%,"high_profit","low_profit")&amp;(IF(Table5[[#This Row],[net_sales]]&gt;1000," high_sales"," low_sales"))</f>
        <v>high_profit low_sales</v>
      </c>
      <c r="R11940" s="3"/>
    </row>
    <row r="11941" spans="1:18" ht="14.25" customHeight="1" x14ac:dyDescent="0.3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Table5[[#This Row],[sales]]-(Table5[[#This Row],[sales]]*Table5[[#This Row],[discount]])</f>
        <v>2783.7557999999999</v>
      </c>
      <c r="O11941" s="6">
        <f>Table5[[#This Row],[profit]]/Table5[[#This Row],[net_sales]]</f>
        <v>0.40436018130613327</v>
      </c>
      <c r="P11941" s="3" t="str">
        <f>IF(Table5[[#This Row],[Profit_Percentage]]&lt;=24.5%,"low","high")</f>
        <v>high</v>
      </c>
      <c r="Q11941" s="3" t="str">
        <f>IF(Table5[[#This Row],[Profit_Percentage]]&gt;25%,"high_profit","low_profit")&amp;(IF(Table5[[#This Row],[net_sales]]&gt;1000," high_sales"," low_sales"))</f>
        <v>high_profit high_sales</v>
      </c>
      <c r="R11941" s="3"/>
    </row>
    <row r="11942" spans="1:18" ht="14.25" customHeight="1" x14ac:dyDescent="0.3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Table5[[#This Row],[sales]]-(Table5[[#This Row],[sales]]*Table5[[#This Row],[discount]])</f>
        <v>2746.6712000000002</v>
      </c>
      <c r="O11942" s="6">
        <f>Table5[[#This Row],[profit]]/Table5[[#This Row],[net_sales]]</f>
        <v>0.51270061010578916</v>
      </c>
      <c r="P11942" s="3" t="str">
        <f>IF(Table5[[#This Row],[Profit_Percentage]]&lt;=24.5%,"low","high")</f>
        <v>high</v>
      </c>
      <c r="Q11942" s="3" t="str">
        <f>IF(Table5[[#This Row],[Profit_Percentage]]&gt;25%,"high_profit","low_profit")&amp;(IF(Table5[[#This Row],[net_sales]]&gt;1000," high_sales"," low_sales"))</f>
        <v>high_profit high_sales</v>
      </c>
      <c r="R11942" s="3"/>
    </row>
    <row r="11943" spans="1:18" ht="14.25" customHeight="1" x14ac:dyDescent="0.3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Table5[[#This Row],[sales]]-(Table5[[#This Row],[sales]]*Table5[[#This Row],[discount]])</f>
        <v>1795.8680999999999</v>
      </c>
      <c r="O11943" s="6">
        <f>Table5[[#This Row],[profit]]/Table5[[#This Row],[net_sales]]</f>
        <v>0.56118263919271127</v>
      </c>
      <c r="P11943" s="3" t="str">
        <f>IF(Table5[[#This Row],[Profit_Percentage]]&lt;=24.5%,"low","high")</f>
        <v>high</v>
      </c>
      <c r="Q11943" s="3" t="str">
        <f>IF(Table5[[#This Row],[Profit_Percentage]]&gt;25%,"high_profit","low_profit")&amp;(IF(Table5[[#This Row],[net_sales]]&gt;1000," high_sales"," low_sales"))</f>
        <v>high_profit high_sales</v>
      </c>
      <c r="R11943" s="3"/>
    </row>
    <row r="11944" spans="1:18" ht="14.25" customHeight="1" x14ac:dyDescent="0.3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Table5[[#This Row],[sales]]-(Table5[[#This Row],[sales]]*Table5[[#This Row],[discount]])</f>
        <v>111.6075</v>
      </c>
      <c r="O11944" s="6">
        <f>Table5[[#This Row],[profit]]/Table5[[#This Row],[net_sales]]</f>
        <v>0.10877405192303385</v>
      </c>
      <c r="P11944" s="3" t="str">
        <f>IF(Table5[[#This Row],[Profit_Percentage]]&lt;=24.5%,"low","high")</f>
        <v>low</v>
      </c>
      <c r="Q11944" s="3" t="str">
        <f>IF(Table5[[#This Row],[Profit_Percentage]]&gt;25%,"high_profit","low_profit")&amp;(IF(Table5[[#This Row],[net_sales]]&gt;1000," high_sales"," low_sales"))</f>
        <v>low_profit low_sales</v>
      </c>
      <c r="R11944" s="3"/>
    </row>
    <row r="11945" spans="1:18" ht="14.25" customHeight="1" x14ac:dyDescent="0.3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Table5[[#This Row],[sales]]-(Table5[[#This Row],[sales]]*Table5[[#This Row],[discount]])</f>
        <v>2102.1741000000002</v>
      </c>
      <c r="O11945" s="6">
        <f>Table5[[#This Row],[profit]]/Table5[[#This Row],[net_sales]]</f>
        <v>0.48322353510111266</v>
      </c>
      <c r="P11945" s="3" t="str">
        <f>IF(Table5[[#This Row],[Profit_Percentage]]&lt;=24.5%,"low","high")</f>
        <v>high</v>
      </c>
      <c r="Q11945" s="3" t="str">
        <f>IF(Table5[[#This Row],[Profit_Percentage]]&gt;25%,"high_profit","low_profit")&amp;(IF(Table5[[#This Row],[net_sales]]&gt;1000," high_sales"," low_sales"))</f>
        <v>high_profit high_sales</v>
      </c>
      <c r="R11945" s="3"/>
    </row>
    <row r="11946" spans="1:18" ht="14.25" customHeight="1" x14ac:dyDescent="0.3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Table5[[#This Row],[sales]]-(Table5[[#This Row],[sales]]*Table5[[#This Row],[discount]])</f>
        <v>4113.5109000000002</v>
      </c>
      <c r="O11946" s="6">
        <f>Table5[[#This Row],[profit]]/Table5[[#This Row],[net_sales]]</f>
        <v>0.23176065973229826</v>
      </c>
      <c r="P11946" s="3" t="str">
        <f>IF(Table5[[#This Row],[Profit_Percentage]]&lt;=24.5%,"low","high")</f>
        <v>low</v>
      </c>
      <c r="Q11946" s="3" t="str">
        <f>IF(Table5[[#This Row],[Profit_Percentage]]&gt;25%,"high_profit","low_profit")&amp;(IF(Table5[[#This Row],[net_sales]]&gt;1000," high_sales"," low_sales"))</f>
        <v>low_profit high_sales</v>
      </c>
      <c r="R11946" s="3"/>
    </row>
    <row r="11947" spans="1:18" ht="14.25" customHeight="1" x14ac:dyDescent="0.3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Table5[[#This Row],[sales]]-(Table5[[#This Row],[sales]]*Table5[[#This Row],[discount]])</f>
        <v>2845.8164000000002</v>
      </c>
      <c r="O11947" s="6">
        <f>Table5[[#This Row],[profit]]/Table5[[#This Row],[net_sales]]</f>
        <v>9.6323852796687801E-2</v>
      </c>
      <c r="P11947" s="3" t="str">
        <f>IF(Table5[[#This Row],[Profit_Percentage]]&lt;=24.5%,"low","high")</f>
        <v>low</v>
      </c>
      <c r="Q11947" s="3" t="str">
        <f>IF(Table5[[#This Row],[Profit_Percentage]]&gt;25%,"high_profit","low_profit")&amp;(IF(Table5[[#This Row],[net_sales]]&gt;1000," high_sales"," low_sales"))</f>
        <v>low_profit high_sales</v>
      </c>
      <c r="R11947" s="3"/>
    </row>
    <row r="11948" spans="1:18" ht="14.25" customHeight="1" x14ac:dyDescent="0.3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Table5[[#This Row],[sales]]-(Table5[[#This Row],[sales]]*Table5[[#This Row],[discount]])</f>
        <v>3454.3729999999996</v>
      </c>
      <c r="O11948" s="6">
        <f>Table5[[#This Row],[profit]]/Table5[[#This Row],[net_sales]]</f>
        <v>0.33681944596023655</v>
      </c>
      <c r="P11948" s="3" t="str">
        <f>IF(Table5[[#This Row],[Profit_Percentage]]&lt;=24.5%,"low","high")</f>
        <v>high</v>
      </c>
      <c r="Q11948" s="3" t="str">
        <f>IF(Table5[[#This Row],[Profit_Percentage]]&gt;25%,"high_profit","low_profit")&amp;(IF(Table5[[#This Row],[net_sales]]&gt;1000," high_sales"," low_sales"))</f>
        <v>high_profit high_sales</v>
      </c>
      <c r="R11948" s="3"/>
    </row>
    <row r="11949" spans="1:18" ht="14.25" customHeight="1" x14ac:dyDescent="0.3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Table5[[#This Row],[sales]]-(Table5[[#This Row],[sales]]*Table5[[#This Row],[discount]])</f>
        <v>1872.3716000000002</v>
      </c>
      <c r="O11949" s="6">
        <f>Table5[[#This Row],[profit]]/Table5[[#This Row],[net_sales]]</f>
        <v>0.21193976665743058</v>
      </c>
      <c r="P11949" s="3" t="str">
        <f>IF(Table5[[#This Row],[Profit_Percentage]]&lt;=24.5%,"low","high")</f>
        <v>low</v>
      </c>
      <c r="Q11949" s="3" t="str">
        <f>IF(Table5[[#This Row],[Profit_Percentage]]&gt;25%,"high_profit","low_profit")&amp;(IF(Table5[[#This Row],[net_sales]]&gt;1000," high_sales"," low_sales"))</f>
        <v>low_profit high_sales</v>
      </c>
      <c r="R11949" s="3"/>
    </row>
    <row r="11950" spans="1:18" ht="14.25" customHeight="1" x14ac:dyDescent="0.3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Table5[[#This Row],[sales]]-(Table5[[#This Row],[sales]]*Table5[[#This Row],[discount]])</f>
        <v>3022.7105999999999</v>
      </c>
      <c r="O11950" s="6">
        <f>Table5[[#This Row],[profit]]/Table5[[#This Row],[net_sales]]</f>
        <v>0.27943462400932462</v>
      </c>
      <c r="P11950" s="3" t="str">
        <f>IF(Table5[[#This Row],[Profit_Percentage]]&lt;=24.5%,"low","high")</f>
        <v>high</v>
      </c>
      <c r="Q11950" s="3" t="str">
        <f>IF(Table5[[#This Row],[Profit_Percentage]]&gt;25%,"high_profit","low_profit")&amp;(IF(Table5[[#This Row],[net_sales]]&gt;1000," high_sales"," low_sales"))</f>
        <v>high_profit high_sales</v>
      </c>
      <c r="R11950" s="3"/>
    </row>
    <row r="11951" spans="1:18" ht="14.25" customHeight="1" x14ac:dyDescent="0.3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Table5[[#This Row],[sales]]-(Table5[[#This Row],[sales]]*Table5[[#This Row],[discount]])</f>
        <v>2254.1883000000003</v>
      </c>
      <c r="O11951" s="6">
        <f>Table5[[#This Row],[profit]]/Table5[[#This Row],[net_sales]]</f>
        <v>0.2063625296963878</v>
      </c>
      <c r="P11951" s="3" t="str">
        <f>IF(Table5[[#This Row],[Profit_Percentage]]&lt;=24.5%,"low","high")</f>
        <v>low</v>
      </c>
      <c r="Q11951" s="3" t="str">
        <f>IF(Table5[[#This Row],[Profit_Percentage]]&gt;25%,"high_profit","low_profit")&amp;(IF(Table5[[#This Row],[net_sales]]&gt;1000," high_sales"," low_sales"))</f>
        <v>low_profit high_sales</v>
      </c>
      <c r="R11951" s="3"/>
    </row>
    <row r="11952" spans="1:18" ht="14.25" customHeight="1" x14ac:dyDescent="0.3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Table5[[#This Row],[sales]]-(Table5[[#This Row],[sales]]*Table5[[#This Row],[discount]])</f>
        <v>1427.2362000000001</v>
      </c>
      <c r="O11952" s="6">
        <f>Table5[[#This Row],[profit]]/Table5[[#This Row],[net_sales]]</f>
        <v>0.1692712110301014</v>
      </c>
      <c r="P11952" s="3" t="str">
        <f>IF(Table5[[#This Row],[Profit_Percentage]]&lt;=24.5%,"low","high")</f>
        <v>low</v>
      </c>
      <c r="Q11952" s="3" t="str">
        <f>IF(Table5[[#This Row],[Profit_Percentage]]&gt;25%,"high_profit","low_profit")&amp;(IF(Table5[[#This Row],[net_sales]]&gt;1000," high_sales"," low_sales"))</f>
        <v>low_profit high_sales</v>
      </c>
      <c r="R11952" s="3"/>
    </row>
    <row r="11953" spans="1:18" ht="14.25" customHeight="1" x14ac:dyDescent="0.3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Table5[[#This Row],[sales]]-(Table5[[#This Row],[sales]]*Table5[[#This Row],[discount]])</f>
        <v>1616.4398999999999</v>
      </c>
      <c r="O11953" s="6">
        <f>Table5[[#This Row],[profit]]/Table5[[#This Row],[net_sales]]</f>
        <v>0.33715450849734657</v>
      </c>
      <c r="P11953" s="3" t="str">
        <f>IF(Table5[[#This Row],[Profit_Percentage]]&lt;=24.5%,"low","high")</f>
        <v>high</v>
      </c>
      <c r="Q11953" s="3" t="str">
        <f>IF(Table5[[#This Row],[Profit_Percentage]]&gt;25%,"high_profit","low_profit")&amp;(IF(Table5[[#This Row],[net_sales]]&gt;1000," high_sales"," low_sales"))</f>
        <v>high_profit high_sales</v>
      </c>
      <c r="R11953" s="3"/>
    </row>
    <row r="11954" spans="1:18" ht="14.25" customHeight="1" x14ac:dyDescent="0.3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Table5[[#This Row],[sales]]-(Table5[[#This Row],[sales]]*Table5[[#This Row],[discount]])</f>
        <v>3252.6311999999998</v>
      </c>
      <c r="O11954" s="6">
        <f>Table5[[#This Row],[profit]]/Table5[[#This Row],[net_sales]]</f>
        <v>0.30679469593724612</v>
      </c>
      <c r="P11954" s="3" t="str">
        <f>IF(Table5[[#This Row],[Profit_Percentage]]&lt;=24.5%,"low","high")</f>
        <v>high</v>
      </c>
      <c r="Q11954" s="3" t="str">
        <f>IF(Table5[[#This Row],[Profit_Percentage]]&gt;25%,"high_profit","low_profit")&amp;(IF(Table5[[#This Row],[net_sales]]&gt;1000," high_sales"," low_sales"))</f>
        <v>high_profit high_sales</v>
      </c>
      <c r="R11954" s="3"/>
    </row>
    <row r="11955" spans="1:18" ht="14.25" customHeight="1" x14ac:dyDescent="0.3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Table5[[#This Row],[sales]]-(Table5[[#This Row],[sales]]*Table5[[#This Row],[discount]])</f>
        <v>2476.2506999999996</v>
      </c>
      <c r="O11955" s="6">
        <f>Table5[[#This Row],[profit]]/Table5[[#This Row],[net_sales]]</f>
        <v>0.132591582912021</v>
      </c>
      <c r="P11955" s="3" t="str">
        <f>IF(Table5[[#This Row],[Profit_Percentage]]&lt;=24.5%,"low","high")</f>
        <v>low</v>
      </c>
      <c r="Q11955" s="3" t="str">
        <f>IF(Table5[[#This Row],[Profit_Percentage]]&gt;25%,"high_profit","low_profit")&amp;(IF(Table5[[#This Row],[net_sales]]&gt;1000," high_sales"," low_sales"))</f>
        <v>low_profit high_sales</v>
      </c>
      <c r="R11955" s="3"/>
    </row>
    <row r="11956" spans="1:18" ht="14.25" customHeight="1" x14ac:dyDescent="0.3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Table5[[#This Row],[sales]]-(Table5[[#This Row],[sales]]*Table5[[#This Row],[discount]])</f>
        <v>3693.7046999999998</v>
      </c>
      <c r="O11956" s="6">
        <f>Table5[[#This Row],[profit]]/Table5[[#This Row],[net_sales]]</f>
        <v>0.2111863463259529</v>
      </c>
      <c r="P11956" s="3" t="str">
        <f>IF(Table5[[#This Row],[Profit_Percentage]]&lt;=24.5%,"low","high")</f>
        <v>low</v>
      </c>
      <c r="Q11956" s="3" t="str">
        <f>IF(Table5[[#This Row],[Profit_Percentage]]&gt;25%,"high_profit","low_profit")&amp;(IF(Table5[[#This Row],[net_sales]]&gt;1000," high_sales"," low_sales"))</f>
        <v>low_profit high_sales</v>
      </c>
      <c r="R11956" s="3"/>
    </row>
    <row r="11957" spans="1:18" ht="14.25" customHeight="1" x14ac:dyDescent="0.3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Table5[[#This Row],[sales]]-(Table5[[#This Row],[sales]]*Table5[[#This Row],[discount]])</f>
        <v>800.31920000000002</v>
      </c>
      <c r="O11957" s="6">
        <f>Table5[[#This Row],[profit]]/Table5[[#This Row],[net_sales]]</f>
        <v>0.24873825343687866</v>
      </c>
      <c r="P11957" s="3" t="str">
        <f>IF(Table5[[#This Row],[Profit_Percentage]]&lt;=24.5%,"low","high")</f>
        <v>high</v>
      </c>
      <c r="Q11957" s="3" t="str">
        <f>IF(Table5[[#This Row],[Profit_Percentage]]&gt;25%,"high_profit","low_profit")&amp;(IF(Table5[[#This Row],[net_sales]]&gt;1000," high_sales"," low_sales"))</f>
        <v>low_profit low_sales</v>
      </c>
      <c r="R11957" s="3"/>
    </row>
    <row r="11958" spans="1:18" ht="14.25" customHeight="1" x14ac:dyDescent="0.3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Table5[[#This Row],[sales]]-(Table5[[#This Row],[sales]]*Table5[[#This Row],[discount]])</f>
        <v>1873.1669999999999</v>
      </c>
      <c r="O11958" s="6">
        <f>Table5[[#This Row],[profit]]/Table5[[#This Row],[net_sales]]</f>
        <v>0.20256068999720794</v>
      </c>
      <c r="P11958" s="3" t="str">
        <f>IF(Table5[[#This Row],[Profit_Percentage]]&lt;=24.5%,"low","high")</f>
        <v>low</v>
      </c>
      <c r="Q11958" s="3" t="str">
        <f>IF(Table5[[#This Row],[Profit_Percentage]]&gt;25%,"high_profit","low_profit")&amp;(IF(Table5[[#This Row],[net_sales]]&gt;1000," high_sales"," low_sales"))</f>
        <v>low_profit high_sales</v>
      </c>
      <c r="R11958" s="3"/>
    </row>
    <row r="11959" spans="1:18" ht="14.25" customHeight="1" x14ac:dyDescent="0.3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Table5[[#This Row],[sales]]-(Table5[[#This Row],[sales]]*Table5[[#This Row],[discount]])</f>
        <v>848.46840000000009</v>
      </c>
      <c r="O11959" s="6">
        <f>Table5[[#This Row],[profit]]/Table5[[#This Row],[net_sales]]</f>
        <v>0.28585625581341623</v>
      </c>
      <c r="P11959" s="3" t="str">
        <f>IF(Table5[[#This Row],[Profit_Percentage]]&lt;=24.5%,"low","high")</f>
        <v>high</v>
      </c>
      <c r="Q11959" s="3" t="str">
        <f>IF(Table5[[#This Row],[Profit_Percentage]]&gt;25%,"high_profit","low_profit")&amp;(IF(Table5[[#This Row],[net_sales]]&gt;1000," high_sales"," low_sales"))</f>
        <v>high_profit low_sales</v>
      </c>
      <c r="R11959" s="3"/>
    </row>
    <row r="11960" spans="1:18" ht="14.25" customHeight="1" x14ac:dyDescent="0.3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Table5[[#This Row],[sales]]-(Table5[[#This Row],[sales]]*Table5[[#This Row],[discount]])</f>
        <v>788.41499999999996</v>
      </c>
      <c r="O11960" s="6">
        <f>Table5[[#This Row],[profit]]/Table5[[#This Row],[net_sales]]</f>
        <v>0.12158571310794443</v>
      </c>
      <c r="P11960" s="3" t="str">
        <f>IF(Table5[[#This Row],[Profit_Percentage]]&lt;=24.5%,"low","high")</f>
        <v>low</v>
      </c>
      <c r="Q11960" s="3" t="str">
        <f>IF(Table5[[#This Row],[Profit_Percentage]]&gt;25%,"high_profit","low_profit")&amp;(IF(Table5[[#This Row],[net_sales]]&gt;1000," high_sales"," low_sales"))</f>
        <v>low_profit low_sales</v>
      </c>
      <c r="R11960" s="3"/>
    </row>
    <row r="11961" spans="1:18" ht="14.25" customHeight="1" x14ac:dyDescent="0.3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Table5[[#This Row],[sales]]-(Table5[[#This Row],[sales]]*Table5[[#This Row],[discount]])</f>
        <v>1431.0765000000001</v>
      </c>
      <c r="O11961" s="6">
        <f>Table5[[#This Row],[profit]]/Table5[[#This Row],[net_sales]]</f>
        <v>0.18314185160611607</v>
      </c>
      <c r="P11961" s="3" t="str">
        <f>IF(Table5[[#This Row],[Profit_Percentage]]&lt;=24.5%,"low","high")</f>
        <v>low</v>
      </c>
      <c r="Q11961" s="3" t="str">
        <f>IF(Table5[[#This Row],[Profit_Percentage]]&gt;25%,"high_profit","low_profit")&amp;(IF(Table5[[#This Row],[net_sales]]&gt;1000," high_sales"," low_sales"))</f>
        <v>low_profit high_sales</v>
      </c>
      <c r="R11961" s="3"/>
    </row>
    <row r="11962" spans="1:18" ht="14.25" customHeight="1" x14ac:dyDescent="0.3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Table5[[#This Row],[sales]]-(Table5[[#This Row],[sales]]*Table5[[#This Row],[discount]])</f>
        <v>3510.9892</v>
      </c>
      <c r="O11962" s="6">
        <f>Table5[[#This Row],[profit]]/Table5[[#This Row],[net_sales]]</f>
        <v>0.22203998804667358</v>
      </c>
      <c r="P11962" s="3" t="str">
        <f>IF(Table5[[#This Row],[Profit_Percentage]]&lt;=24.5%,"low","high")</f>
        <v>low</v>
      </c>
      <c r="Q11962" s="3" t="str">
        <f>IF(Table5[[#This Row],[Profit_Percentage]]&gt;25%,"high_profit","low_profit")&amp;(IF(Table5[[#This Row],[net_sales]]&gt;1000," high_sales"," low_sales"))</f>
        <v>low_profit high_sales</v>
      </c>
      <c r="R11962" s="3"/>
    </row>
    <row r="11963" spans="1:18" ht="14.25" customHeight="1" x14ac:dyDescent="0.3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Table5[[#This Row],[sales]]-(Table5[[#This Row],[sales]]*Table5[[#This Row],[discount]])</f>
        <v>1669.1063999999999</v>
      </c>
      <c r="O11963" s="6">
        <f>Table5[[#This Row],[profit]]/Table5[[#This Row],[net_sales]]</f>
        <v>0.16661610068717012</v>
      </c>
      <c r="P11963" s="3" t="str">
        <f>IF(Table5[[#This Row],[Profit_Percentage]]&lt;=24.5%,"low","high")</f>
        <v>low</v>
      </c>
      <c r="Q11963" s="3" t="str">
        <f>IF(Table5[[#This Row],[Profit_Percentage]]&gt;25%,"high_profit","low_profit")&amp;(IF(Table5[[#This Row],[net_sales]]&gt;1000," high_sales"," low_sales"))</f>
        <v>low_profit high_sales</v>
      </c>
      <c r="R11963" s="3"/>
    </row>
    <row r="11964" spans="1:18" ht="14.25" customHeight="1" x14ac:dyDescent="0.3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Table5[[#This Row],[sales]]-(Table5[[#This Row],[sales]]*Table5[[#This Row],[discount]])</f>
        <v>1097.4674</v>
      </c>
      <c r="O11964" s="6">
        <f>Table5[[#This Row],[profit]]/Table5[[#This Row],[net_sales]]</f>
        <v>0.31824179925526719</v>
      </c>
      <c r="P11964" s="3" t="str">
        <f>IF(Table5[[#This Row],[Profit_Percentage]]&lt;=24.5%,"low","high")</f>
        <v>high</v>
      </c>
      <c r="Q11964" s="3" t="str">
        <f>IF(Table5[[#This Row],[Profit_Percentage]]&gt;25%,"high_profit","low_profit")&amp;(IF(Table5[[#This Row],[net_sales]]&gt;1000," high_sales"," low_sales"))</f>
        <v>high_profit high_sales</v>
      </c>
      <c r="R11964" s="3"/>
    </row>
    <row r="11965" spans="1:18" ht="14.25" customHeight="1" x14ac:dyDescent="0.3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Table5[[#This Row],[sales]]-(Table5[[#This Row],[sales]]*Table5[[#This Row],[discount]])</f>
        <v>1192.6849999999999</v>
      </c>
      <c r="O11965" s="6">
        <f>Table5[[#This Row],[profit]]/Table5[[#This Row],[net_sales]]</f>
        <v>0.18392115269329287</v>
      </c>
      <c r="P11965" s="3" t="str">
        <f>IF(Table5[[#This Row],[Profit_Percentage]]&lt;=24.5%,"low","high")</f>
        <v>low</v>
      </c>
      <c r="Q11965" s="3" t="str">
        <f>IF(Table5[[#This Row],[Profit_Percentage]]&gt;25%,"high_profit","low_profit")&amp;(IF(Table5[[#This Row],[net_sales]]&gt;1000," high_sales"," low_sales"))</f>
        <v>low_profit high_sales</v>
      </c>
      <c r="R11965" s="3"/>
    </row>
    <row r="11966" spans="1:18" ht="14.25" customHeight="1" x14ac:dyDescent="0.3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Table5[[#This Row],[sales]]-(Table5[[#This Row],[sales]]*Table5[[#This Row],[discount]])</f>
        <v>2048.6862000000001</v>
      </c>
      <c r="O11966" s="6">
        <f>Table5[[#This Row],[profit]]/Table5[[#This Row],[net_sales]]</f>
        <v>0.15060871694259473</v>
      </c>
      <c r="P11966" s="3" t="str">
        <f>IF(Table5[[#This Row],[Profit_Percentage]]&lt;=24.5%,"low","high")</f>
        <v>low</v>
      </c>
      <c r="Q11966" s="3" t="str">
        <f>IF(Table5[[#This Row],[Profit_Percentage]]&gt;25%,"high_profit","low_profit")&amp;(IF(Table5[[#This Row],[net_sales]]&gt;1000," high_sales"," low_sales"))</f>
        <v>low_profit high_sales</v>
      </c>
      <c r="R11966" s="3"/>
    </row>
    <row r="11967" spans="1:18" ht="14.25" customHeight="1" x14ac:dyDescent="0.3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Table5[[#This Row],[sales]]-(Table5[[#This Row],[sales]]*Table5[[#This Row],[discount]])</f>
        <v>1334.7757999999999</v>
      </c>
      <c r="O11967" s="6">
        <f>Table5[[#This Row],[profit]]/Table5[[#This Row],[net_sales]]</f>
        <v>0.19030162219003371</v>
      </c>
      <c r="P11967" s="3" t="str">
        <f>IF(Table5[[#This Row],[Profit_Percentage]]&lt;=24.5%,"low","high")</f>
        <v>low</v>
      </c>
      <c r="Q11967" s="3" t="str">
        <f>IF(Table5[[#This Row],[Profit_Percentage]]&gt;25%,"high_profit","low_profit")&amp;(IF(Table5[[#This Row],[net_sales]]&gt;1000," high_sales"," low_sales"))</f>
        <v>low_profit high_sales</v>
      </c>
      <c r="R11967" s="3"/>
    </row>
    <row r="11968" spans="1:18" ht="14.25" customHeight="1" x14ac:dyDescent="0.3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Table5[[#This Row],[sales]]-(Table5[[#This Row],[sales]]*Table5[[#This Row],[discount]])</f>
        <v>2409.3519999999999</v>
      </c>
      <c r="O11968" s="6">
        <f>Table5[[#This Row],[profit]]/Table5[[#This Row],[net_sales]]</f>
        <v>0.12094953331850225</v>
      </c>
      <c r="P11968" s="3" t="str">
        <f>IF(Table5[[#This Row],[Profit_Percentage]]&lt;=24.5%,"low","high")</f>
        <v>low</v>
      </c>
      <c r="Q11968" s="3" t="str">
        <f>IF(Table5[[#This Row],[Profit_Percentage]]&gt;25%,"high_profit","low_profit")&amp;(IF(Table5[[#This Row],[net_sales]]&gt;1000," high_sales"," low_sales"))</f>
        <v>low_profit high_sales</v>
      </c>
      <c r="R11968" s="3"/>
    </row>
    <row r="11969" spans="1:18" ht="14.25" customHeight="1" x14ac:dyDescent="0.3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Table5[[#This Row],[sales]]-(Table5[[#This Row],[sales]]*Table5[[#This Row],[discount]])</f>
        <v>1284.6082000000001</v>
      </c>
      <c r="O11969" s="6">
        <f>Table5[[#This Row],[profit]]/Table5[[#This Row],[net_sales]]</f>
        <v>0.25427208077918229</v>
      </c>
      <c r="P11969" s="3" t="str">
        <f>IF(Table5[[#This Row],[Profit_Percentage]]&lt;=24.5%,"low","high")</f>
        <v>high</v>
      </c>
      <c r="Q11969" s="3" t="str">
        <f>IF(Table5[[#This Row],[Profit_Percentage]]&gt;25%,"high_profit","low_profit")&amp;(IF(Table5[[#This Row],[net_sales]]&gt;1000," high_sales"," low_sales"))</f>
        <v>high_profit high_sales</v>
      </c>
      <c r="R11969" s="3"/>
    </row>
    <row r="11970" spans="1:18" ht="14.25" customHeight="1" x14ac:dyDescent="0.3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Table5[[#This Row],[sales]]-(Table5[[#This Row],[sales]]*Table5[[#This Row],[discount]])</f>
        <v>1005.2335999999999</v>
      </c>
      <c r="O11970" s="6">
        <f>Table5[[#This Row],[profit]]/Table5[[#This Row],[net_sales]]</f>
        <v>0.44583666920803289</v>
      </c>
      <c r="P11970" s="3" t="str">
        <f>IF(Table5[[#This Row],[Profit_Percentage]]&lt;=24.5%,"low","high")</f>
        <v>high</v>
      </c>
      <c r="Q11970" s="3" t="str">
        <f>IF(Table5[[#This Row],[Profit_Percentage]]&gt;25%,"high_profit","low_profit")&amp;(IF(Table5[[#This Row],[net_sales]]&gt;1000," high_sales"," low_sales"))</f>
        <v>high_profit high_sales</v>
      </c>
      <c r="R11970" s="3"/>
    </row>
    <row r="11971" spans="1:18" ht="14.25" customHeight="1" x14ac:dyDescent="0.3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Table5[[#This Row],[sales]]-(Table5[[#This Row],[sales]]*Table5[[#This Row],[discount]])</f>
        <v>3344.5858000000003</v>
      </c>
      <c r="O11971" s="6">
        <f>Table5[[#This Row],[profit]]/Table5[[#This Row],[net_sales]]</f>
        <v>0.16477376660512041</v>
      </c>
      <c r="P11971" s="3" t="str">
        <f>IF(Table5[[#This Row],[Profit_Percentage]]&lt;=24.5%,"low","high")</f>
        <v>low</v>
      </c>
      <c r="Q11971" s="3" t="str">
        <f>IF(Table5[[#This Row],[Profit_Percentage]]&gt;25%,"high_profit","low_profit")&amp;(IF(Table5[[#This Row],[net_sales]]&gt;1000," high_sales"," low_sales"))</f>
        <v>low_profit high_sales</v>
      </c>
      <c r="R11971" s="3"/>
    </row>
    <row r="11972" spans="1:18" ht="14.25" customHeight="1" x14ac:dyDescent="0.3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Table5[[#This Row],[sales]]-(Table5[[#This Row],[sales]]*Table5[[#This Row],[discount]])</f>
        <v>2134.5335999999998</v>
      </c>
      <c r="O11972" s="6">
        <f>Table5[[#This Row],[profit]]/Table5[[#This Row],[net_sales]]</f>
        <v>0.29955958528832716</v>
      </c>
      <c r="P11972" s="3" t="str">
        <f>IF(Table5[[#This Row],[Profit_Percentage]]&lt;=24.5%,"low","high")</f>
        <v>high</v>
      </c>
      <c r="Q11972" s="3" t="str">
        <f>IF(Table5[[#This Row],[Profit_Percentage]]&gt;25%,"high_profit","low_profit")&amp;(IF(Table5[[#This Row],[net_sales]]&gt;1000," high_sales"," low_sales"))</f>
        <v>high_profit high_sales</v>
      </c>
      <c r="R11972" s="3"/>
    </row>
    <row r="11973" spans="1:18" ht="14.25" customHeight="1" x14ac:dyDescent="0.3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Table5[[#This Row],[sales]]-(Table5[[#This Row],[sales]]*Table5[[#This Row],[discount]])</f>
        <v>418.5675</v>
      </c>
      <c r="O11973" s="6">
        <f>Table5[[#This Row],[profit]]/Table5[[#This Row],[net_sales]]</f>
        <v>0.13242786408404858</v>
      </c>
      <c r="P11973" s="3" t="str">
        <f>IF(Table5[[#This Row],[Profit_Percentage]]&lt;=24.5%,"low","high")</f>
        <v>low</v>
      </c>
      <c r="Q11973" s="3" t="str">
        <f>IF(Table5[[#This Row],[Profit_Percentage]]&gt;25%,"high_profit","low_profit")&amp;(IF(Table5[[#This Row],[net_sales]]&gt;1000," high_sales"," low_sales"))</f>
        <v>low_profit low_sales</v>
      </c>
      <c r="R11973" s="3"/>
    </row>
    <row r="11974" spans="1:18" ht="14.25" customHeight="1" x14ac:dyDescent="0.3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Table5[[#This Row],[sales]]-(Table5[[#This Row],[sales]]*Table5[[#This Row],[discount]])</f>
        <v>2921.154</v>
      </c>
      <c r="O11974" s="6">
        <f>Table5[[#This Row],[profit]]/Table5[[#This Row],[net_sales]]</f>
        <v>0.22330900733066456</v>
      </c>
      <c r="P11974" s="3" t="str">
        <f>IF(Table5[[#This Row],[Profit_Percentage]]&lt;=24.5%,"low","high")</f>
        <v>low</v>
      </c>
      <c r="Q11974" s="3" t="str">
        <f>IF(Table5[[#This Row],[Profit_Percentage]]&gt;25%,"high_profit","low_profit")&amp;(IF(Table5[[#This Row],[net_sales]]&gt;1000," high_sales"," low_sales"))</f>
        <v>low_profit high_sales</v>
      </c>
      <c r="R11974" s="3"/>
    </row>
    <row r="11975" spans="1:18" ht="14.25" customHeight="1" x14ac:dyDescent="0.3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Table5[[#This Row],[sales]]-(Table5[[#This Row],[sales]]*Table5[[#This Row],[discount]])</f>
        <v>317.82749999999999</v>
      </c>
      <c r="O11975" s="6">
        <f>Table5[[#This Row],[profit]]/Table5[[#This Row],[net_sales]]</f>
        <v>9.502009737986801E-2</v>
      </c>
      <c r="P11975" s="3" t="str">
        <f>IF(Table5[[#This Row],[Profit_Percentage]]&lt;=24.5%,"low","high")</f>
        <v>low</v>
      </c>
      <c r="Q11975" s="3" t="str">
        <f>IF(Table5[[#This Row],[Profit_Percentage]]&gt;25%,"high_profit","low_profit")&amp;(IF(Table5[[#This Row],[net_sales]]&gt;1000," high_sales"," low_sales"))</f>
        <v>low_profit low_sales</v>
      </c>
      <c r="R11975" s="3"/>
    </row>
    <row r="11976" spans="1:18" ht="14.25" customHeight="1" x14ac:dyDescent="0.3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Table5[[#This Row],[sales]]-(Table5[[#This Row],[sales]]*Table5[[#This Row],[discount]])</f>
        <v>334.22399999999993</v>
      </c>
      <c r="O11976" s="6">
        <f>Table5[[#This Row],[profit]]/Table5[[#This Row],[net_sales]]</f>
        <v>0.15576379912872806</v>
      </c>
      <c r="P11976" s="3" t="str">
        <f>IF(Table5[[#This Row],[Profit_Percentage]]&lt;=24.5%,"low","high")</f>
        <v>low</v>
      </c>
      <c r="Q11976" s="3" t="str">
        <f>IF(Table5[[#This Row],[Profit_Percentage]]&gt;25%,"high_profit","low_profit")&amp;(IF(Table5[[#This Row],[net_sales]]&gt;1000," high_sales"," low_sales"))</f>
        <v>low_profit low_sales</v>
      </c>
      <c r="R11976" s="3"/>
    </row>
    <row r="11977" spans="1:18" ht="14.25" customHeight="1" x14ac:dyDescent="0.3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Table5[[#This Row],[sales]]-(Table5[[#This Row],[sales]]*Table5[[#This Row],[discount]])</f>
        <v>2475.7529999999997</v>
      </c>
      <c r="O11977" s="6">
        <f>Table5[[#This Row],[profit]]/Table5[[#This Row],[net_sales]]</f>
        <v>0.24042786174549727</v>
      </c>
      <c r="P11977" s="3" t="str">
        <f>IF(Table5[[#This Row],[Profit_Percentage]]&lt;=24.5%,"low","high")</f>
        <v>low</v>
      </c>
      <c r="Q11977" s="3" t="str">
        <f>IF(Table5[[#This Row],[Profit_Percentage]]&gt;25%,"high_profit","low_profit")&amp;(IF(Table5[[#This Row],[net_sales]]&gt;1000," high_sales"," low_sales"))</f>
        <v>low_profit high_sales</v>
      </c>
      <c r="R11977" s="3"/>
    </row>
    <row r="11978" spans="1:18" ht="14.25" customHeight="1" x14ac:dyDescent="0.3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Table5[[#This Row],[sales]]-(Table5[[#This Row],[sales]]*Table5[[#This Row],[discount]])</f>
        <v>2320.0385000000001</v>
      </c>
      <c r="O11978" s="6">
        <f>Table5[[#This Row],[profit]]/Table5[[#This Row],[net_sales]]</f>
        <v>0.32582648951730753</v>
      </c>
      <c r="P11978" s="3" t="str">
        <f>IF(Table5[[#This Row],[Profit_Percentage]]&lt;=24.5%,"low","high")</f>
        <v>high</v>
      </c>
      <c r="Q11978" s="3" t="str">
        <f>IF(Table5[[#This Row],[Profit_Percentage]]&gt;25%,"high_profit","low_profit")&amp;(IF(Table5[[#This Row],[net_sales]]&gt;1000," high_sales"," low_sales"))</f>
        <v>high_profit high_sales</v>
      </c>
      <c r="R11978" s="3"/>
    </row>
    <row r="11979" spans="1:18" ht="14.25" customHeight="1" x14ac:dyDescent="0.3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Table5[[#This Row],[sales]]-(Table5[[#This Row],[sales]]*Table5[[#This Row],[discount]])</f>
        <v>133.01820000000001</v>
      </c>
      <c r="O11979" s="6">
        <f>Table5[[#This Row],[profit]]/Table5[[#This Row],[net_sales]]</f>
        <v>0.12441906445884848</v>
      </c>
      <c r="P11979" s="3" t="str">
        <f>IF(Table5[[#This Row],[Profit_Percentage]]&lt;=24.5%,"low","high")</f>
        <v>low</v>
      </c>
      <c r="Q11979" s="3" t="str">
        <f>IF(Table5[[#This Row],[Profit_Percentage]]&gt;25%,"high_profit","low_profit")&amp;(IF(Table5[[#This Row],[net_sales]]&gt;1000," high_sales"," low_sales"))</f>
        <v>low_profit low_sales</v>
      </c>
      <c r="R11979" s="3"/>
    </row>
    <row r="11980" spans="1:18" ht="14.25" customHeight="1" x14ac:dyDescent="0.3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Table5[[#This Row],[sales]]-(Table5[[#This Row],[sales]]*Table5[[#This Row],[discount]])</f>
        <v>2339.6327999999999</v>
      </c>
      <c r="O11980" s="6">
        <f>Table5[[#This Row],[profit]]/Table5[[#This Row],[net_sales]]</f>
        <v>0.25312946544432102</v>
      </c>
      <c r="P11980" s="3" t="str">
        <f>IF(Table5[[#This Row],[Profit_Percentage]]&lt;=24.5%,"low","high")</f>
        <v>high</v>
      </c>
      <c r="Q11980" s="3" t="str">
        <f>IF(Table5[[#This Row],[Profit_Percentage]]&gt;25%,"high_profit","low_profit")&amp;(IF(Table5[[#This Row],[net_sales]]&gt;1000," high_sales"," low_sales"))</f>
        <v>high_profit high_sales</v>
      </c>
      <c r="R11980" s="3"/>
    </row>
    <row r="11981" spans="1:18" ht="14.25" customHeight="1" x14ac:dyDescent="0.3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Table5[[#This Row],[sales]]-(Table5[[#This Row],[sales]]*Table5[[#This Row],[discount]])</f>
        <v>142.00380000000001</v>
      </c>
      <c r="O11981" s="6">
        <f>Table5[[#This Row],[profit]]/Table5[[#This Row],[net_sales]]</f>
        <v>0.30611856865802178</v>
      </c>
      <c r="P11981" s="3" t="str">
        <f>IF(Table5[[#This Row],[Profit_Percentage]]&lt;=24.5%,"low","high")</f>
        <v>high</v>
      </c>
      <c r="Q11981" s="3" t="str">
        <f>IF(Table5[[#This Row],[Profit_Percentage]]&gt;25%,"high_profit","low_profit")&amp;(IF(Table5[[#This Row],[net_sales]]&gt;1000," high_sales"," low_sales"))</f>
        <v>high_profit low_sales</v>
      </c>
      <c r="R11981" s="3"/>
    </row>
    <row r="11982" spans="1:18" ht="14.25" customHeight="1" x14ac:dyDescent="0.3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Table5[[#This Row],[sales]]-(Table5[[#This Row],[sales]]*Table5[[#This Row],[discount]])</f>
        <v>3990.4491000000003</v>
      </c>
      <c r="O11982" s="6">
        <f>Table5[[#This Row],[profit]]/Table5[[#This Row],[net_sales]]</f>
        <v>6.3809860398921003E-2</v>
      </c>
      <c r="P11982" s="3" t="str">
        <f>IF(Table5[[#This Row],[Profit_Percentage]]&lt;=24.5%,"low","high")</f>
        <v>low</v>
      </c>
      <c r="Q11982" s="3" t="str">
        <f>IF(Table5[[#This Row],[Profit_Percentage]]&gt;25%,"high_profit","low_profit")&amp;(IF(Table5[[#This Row],[net_sales]]&gt;1000," high_sales"," low_sales"))</f>
        <v>low_profit high_sales</v>
      </c>
      <c r="R11982" s="3"/>
    </row>
    <row r="11983" spans="1:18" ht="14.25" customHeight="1" x14ac:dyDescent="0.3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Table5[[#This Row],[sales]]-(Table5[[#This Row],[sales]]*Table5[[#This Row],[discount]])</f>
        <v>3195.1010000000001</v>
      </c>
      <c r="O11983" s="6">
        <f>Table5[[#This Row],[profit]]/Table5[[#This Row],[net_sales]]</f>
        <v>0.29521758467103232</v>
      </c>
      <c r="P11983" s="3" t="str">
        <f>IF(Table5[[#This Row],[Profit_Percentage]]&lt;=24.5%,"low","high")</f>
        <v>high</v>
      </c>
      <c r="Q11983" s="3" t="str">
        <f>IF(Table5[[#This Row],[Profit_Percentage]]&gt;25%,"high_profit","low_profit")&amp;(IF(Table5[[#This Row],[net_sales]]&gt;1000," high_sales"," low_sales"))</f>
        <v>high_profit high_sales</v>
      </c>
      <c r="R11983" s="3"/>
    </row>
    <row r="11984" spans="1:18" ht="14.25" customHeight="1" x14ac:dyDescent="0.3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Table5[[#This Row],[sales]]-(Table5[[#This Row],[sales]]*Table5[[#This Row],[discount]])</f>
        <v>608.53800000000001</v>
      </c>
      <c r="O11984" s="6">
        <f>Table5[[#This Row],[profit]]/Table5[[#This Row],[net_sales]]</f>
        <v>0.32440044828753506</v>
      </c>
      <c r="P11984" s="3" t="str">
        <f>IF(Table5[[#This Row],[Profit_Percentage]]&lt;=24.5%,"low","high")</f>
        <v>high</v>
      </c>
      <c r="Q11984" s="3" t="str">
        <f>IF(Table5[[#This Row],[Profit_Percentage]]&gt;25%,"high_profit","low_profit")&amp;(IF(Table5[[#This Row],[net_sales]]&gt;1000," high_sales"," low_sales"))</f>
        <v>high_profit low_sales</v>
      </c>
      <c r="R11984" s="3"/>
    </row>
    <row r="11985" spans="1:18" ht="14.25" customHeight="1" x14ac:dyDescent="0.3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Table5[[#This Row],[sales]]-(Table5[[#This Row],[sales]]*Table5[[#This Row],[discount]])</f>
        <v>822.22739999999999</v>
      </c>
      <c r="O11985" s="6">
        <f>Table5[[#This Row],[profit]]/Table5[[#This Row],[net_sales]]</f>
        <v>0.12235058087336909</v>
      </c>
      <c r="P11985" s="3" t="str">
        <f>IF(Table5[[#This Row],[Profit_Percentage]]&lt;=24.5%,"low","high")</f>
        <v>low</v>
      </c>
      <c r="Q11985" s="3" t="str">
        <f>IF(Table5[[#This Row],[Profit_Percentage]]&gt;25%,"high_profit","low_profit")&amp;(IF(Table5[[#This Row],[net_sales]]&gt;1000," high_sales"," low_sales"))</f>
        <v>low_profit low_sales</v>
      </c>
      <c r="R11985" s="3"/>
    </row>
    <row r="11986" spans="1:18" ht="14.25" customHeight="1" x14ac:dyDescent="0.3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Table5[[#This Row],[sales]]-(Table5[[#This Row],[sales]]*Table5[[#This Row],[discount]])</f>
        <v>1908.2909999999997</v>
      </c>
      <c r="O11986" s="6">
        <f>Table5[[#This Row],[profit]]/Table5[[#This Row],[net_sales]]</f>
        <v>0.30194032251894504</v>
      </c>
      <c r="P11986" s="3" t="str">
        <f>IF(Table5[[#This Row],[Profit_Percentage]]&lt;=24.5%,"low","high")</f>
        <v>high</v>
      </c>
      <c r="Q11986" s="3" t="str">
        <f>IF(Table5[[#This Row],[Profit_Percentage]]&gt;25%,"high_profit","low_profit")&amp;(IF(Table5[[#This Row],[net_sales]]&gt;1000," high_sales"," low_sales"))</f>
        <v>high_profit high_sales</v>
      </c>
      <c r="R11986" s="3"/>
    </row>
    <row r="11987" spans="1:18" ht="14.25" customHeight="1" x14ac:dyDescent="0.3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Table5[[#This Row],[sales]]-(Table5[[#This Row],[sales]]*Table5[[#This Row],[discount]])</f>
        <v>2339.0951999999997</v>
      </c>
      <c r="O11987" s="6">
        <f>Table5[[#This Row],[profit]]/Table5[[#This Row],[net_sales]]</f>
        <v>0.38668370573373845</v>
      </c>
      <c r="P11987" s="3" t="str">
        <f>IF(Table5[[#This Row],[Profit_Percentage]]&lt;=24.5%,"low","high")</f>
        <v>high</v>
      </c>
      <c r="Q11987" s="3" t="str">
        <f>IF(Table5[[#This Row],[Profit_Percentage]]&gt;25%,"high_profit","low_profit")&amp;(IF(Table5[[#This Row],[net_sales]]&gt;1000," high_sales"," low_sales"))</f>
        <v>high_profit high_sales</v>
      </c>
      <c r="R11987" s="3"/>
    </row>
    <row r="11988" spans="1:18" ht="14.25" customHeight="1" x14ac:dyDescent="0.3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Table5[[#This Row],[sales]]-(Table5[[#This Row],[sales]]*Table5[[#This Row],[discount]])</f>
        <v>4173.0600000000004</v>
      </c>
      <c r="O11988" s="6">
        <f>Table5[[#This Row],[profit]]/Table5[[#This Row],[net_sales]]</f>
        <v>5.4923725036304286E-2</v>
      </c>
      <c r="P11988" s="3" t="str">
        <f>IF(Table5[[#This Row],[Profit_Percentage]]&lt;=24.5%,"low","high")</f>
        <v>low</v>
      </c>
      <c r="Q11988" s="3" t="str">
        <f>IF(Table5[[#This Row],[Profit_Percentage]]&gt;25%,"high_profit","low_profit")&amp;(IF(Table5[[#This Row],[net_sales]]&gt;1000," high_sales"," low_sales"))</f>
        <v>low_profit high_sales</v>
      </c>
      <c r="R11988" s="3"/>
    </row>
    <row r="11989" spans="1:18" ht="14.25" customHeight="1" x14ac:dyDescent="0.3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Table5[[#This Row],[sales]]-(Table5[[#This Row],[sales]]*Table5[[#This Row],[discount]])</f>
        <v>3983.1176000000005</v>
      </c>
      <c r="O11989" s="6">
        <f>Table5[[#This Row],[profit]]/Table5[[#This Row],[net_sales]]</f>
        <v>0.32730391892019456</v>
      </c>
      <c r="P11989" s="3" t="str">
        <f>IF(Table5[[#This Row],[Profit_Percentage]]&lt;=24.5%,"low","high")</f>
        <v>high</v>
      </c>
      <c r="Q11989" s="3" t="str">
        <f>IF(Table5[[#This Row],[Profit_Percentage]]&gt;25%,"high_profit","low_profit")&amp;(IF(Table5[[#This Row],[net_sales]]&gt;1000," high_sales"," low_sales"))</f>
        <v>high_profit high_sales</v>
      </c>
      <c r="R11989" s="3"/>
    </row>
    <row r="11990" spans="1:18" ht="14.25" customHeight="1" x14ac:dyDescent="0.3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Table5[[#This Row],[sales]]-(Table5[[#This Row],[sales]]*Table5[[#This Row],[discount]])</f>
        <v>1517.5575000000001</v>
      </c>
      <c r="O11990" s="6">
        <f>Table5[[#This Row],[profit]]/Table5[[#This Row],[net_sales]]</f>
        <v>0.28532691512512703</v>
      </c>
      <c r="P11990" s="3" t="str">
        <f>IF(Table5[[#This Row],[Profit_Percentage]]&lt;=24.5%,"low","high")</f>
        <v>high</v>
      </c>
      <c r="Q11990" s="3" t="str">
        <f>IF(Table5[[#This Row],[Profit_Percentage]]&gt;25%,"high_profit","low_profit")&amp;(IF(Table5[[#This Row],[net_sales]]&gt;1000," high_sales"," low_sales"))</f>
        <v>high_profit high_sales</v>
      </c>
      <c r="R11990" s="3"/>
    </row>
    <row r="11991" spans="1:18" ht="14.25" customHeight="1" x14ac:dyDescent="0.3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Table5[[#This Row],[sales]]-(Table5[[#This Row],[sales]]*Table5[[#This Row],[discount]])</f>
        <v>3558.2568000000001</v>
      </c>
      <c r="O11991" s="6">
        <f>Table5[[#This Row],[profit]]/Table5[[#This Row],[net_sales]]</f>
        <v>0.2198688976017695</v>
      </c>
      <c r="P11991" s="3" t="str">
        <f>IF(Table5[[#This Row],[Profit_Percentage]]&lt;=24.5%,"low","high")</f>
        <v>low</v>
      </c>
      <c r="Q11991" s="3" t="str">
        <f>IF(Table5[[#This Row],[Profit_Percentage]]&gt;25%,"high_profit","low_profit")&amp;(IF(Table5[[#This Row],[net_sales]]&gt;1000," high_sales"," low_sales"))</f>
        <v>low_profit high_sales</v>
      </c>
      <c r="R11991" s="3"/>
    </row>
    <row r="11992" spans="1:18" ht="14.25" customHeight="1" x14ac:dyDescent="0.3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Table5[[#This Row],[sales]]-(Table5[[#This Row],[sales]]*Table5[[#This Row],[discount]])</f>
        <v>2178.5513999999998</v>
      </c>
      <c r="O11992" s="6">
        <f>Table5[[#This Row],[profit]]/Table5[[#This Row],[net_sales]]</f>
        <v>0.18891911386621404</v>
      </c>
      <c r="P11992" s="3" t="str">
        <f>IF(Table5[[#This Row],[Profit_Percentage]]&lt;=24.5%,"low","high")</f>
        <v>low</v>
      </c>
      <c r="Q11992" s="3" t="str">
        <f>IF(Table5[[#This Row],[Profit_Percentage]]&gt;25%,"high_profit","low_profit")&amp;(IF(Table5[[#This Row],[net_sales]]&gt;1000," high_sales"," low_sales"))</f>
        <v>low_profit high_sales</v>
      </c>
      <c r="R11992" s="3"/>
    </row>
    <row r="11993" spans="1:18" ht="14.25" customHeight="1" x14ac:dyDescent="0.3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Table5[[#This Row],[sales]]-(Table5[[#This Row],[sales]]*Table5[[#This Row],[discount]])</f>
        <v>1684.0949999999998</v>
      </c>
      <c r="O11993" s="6">
        <f>Table5[[#This Row],[profit]]/Table5[[#This Row],[net_sales]]</f>
        <v>0.11860376047669521</v>
      </c>
      <c r="P11993" s="3" t="str">
        <f>IF(Table5[[#This Row],[Profit_Percentage]]&lt;=24.5%,"low","high")</f>
        <v>low</v>
      </c>
      <c r="Q11993" s="3" t="str">
        <f>IF(Table5[[#This Row],[Profit_Percentage]]&gt;25%,"high_profit","low_profit")&amp;(IF(Table5[[#This Row],[net_sales]]&gt;1000," high_sales"," low_sales"))</f>
        <v>low_profit high_sales</v>
      </c>
      <c r="R11993" s="3"/>
    </row>
    <row r="11994" spans="1:18" ht="14.25" customHeight="1" x14ac:dyDescent="0.3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Table5[[#This Row],[sales]]-(Table5[[#This Row],[sales]]*Table5[[#This Row],[discount]])</f>
        <v>2220.7248</v>
      </c>
      <c r="O11994" s="6">
        <f>Table5[[#This Row],[profit]]/Table5[[#This Row],[net_sales]]</f>
        <v>8.6543816685435315E-2</v>
      </c>
      <c r="P11994" s="3" t="str">
        <f>IF(Table5[[#This Row],[Profit_Percentage]]&lt;=24.5%,"low","high")</f>
        <v>low</v>
      </c>
      <c r="Q11994" s="3" t="str">
        <f>IF(Table5[[#This Row],[Profit_Percentage]]&gt;25%,"high_profit","low_profit")&amp;(IF(Table5[[#This Row],[net_sales]]&gt;1000," high_sales"," low_sales"))</f>
        <v>low_profit high_sales</v>
      </c>
      <c r="R11994" s="3"/>
    </row>
    <row r="11995" spans="1:18" ht="14.25" customHeight="1" x14ac:dyDescent="0.3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Table5[[#This Row],[sales]]-(Table5[[#This Row],[sales]]*Table5[[#This Row],[discount]])</f>
        <v>557.20719999999994</v>
      </c>
      <c r="O11995" s="6">
        <f>Table5[[#This Row],[profit]]/Table5[[#This Row],[net_sales]]</f>
        <v>0.17244931508422723</v>
      </c>
      <c r="P11995" s="3" t="str">
        <f>IF(Table5[[#This Row],[Profit_Percentage]]&lt;=24.5%,"low","high")</f>
        <v>low</v>
      </c>
      <c r="Q11995" s="3" t="str">
        <f>IF(Table5[[#This Row],[Profit_Percentage]]&gt;25%,"high_profit","low_profit")&amp;(IF(Table5[[#This Row],[net_sales]]&gt;1000," high_sales"," low_sales"))</f>
        <v>low_profit low_sales</v>
      </c>
      <c r="R11995" s="3"/>
    </row>
    <row r="11996" spans="1:18" ht="14.25" customHeight="1" x14ac:dyDescent="0.3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Table5[[#This Row],[sales]]-(Table5[[#This Row],[sales]]*Table5[[#This Row],[discount]])</f>
        <v>1204.3354000000002</v>
      </c>
      <c r="O11996" s="6">
        <f>Table5[[#This Row],[profit]]/Table5[[#This Row],[net_sales]]</f>
        <v>0.218419221090736</v>
      </c>
      <c r="P11996" s="3" t="str">
        <f>IF(Table5[[#This Row],[Profit_Percentage]]&lt;=24.5%,"low","high")</f>
        <v>low</v>
      </c>
      <c r="Q11996" s="3" t="str">
        <f>IF(Table5[[#This Row],[Profit_Percentage]]&gt;25%,"high_profit","low_profit")&amp;(IF(Table5[[#This Row],[net_sales]]&gt;1000," high_sales"," low_sales"))</f>
        <v>low_profit high_sales</v>
      </c>
      <c r="R11996" s="3"/>
    </row>
    <row r="11997" spans="1:18" ht="14.25" customHeight="1" x14ac:dyDescent="0.3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Table5[[#This Row],[sales]]-(Table5[[#This Row],[sales]]*Table5[[#This Row],[discount]])</f>
        <v>2789.4552000000003</v>
      </c>
      <c r="O11997" s="6">
        <f>Table5[[#This Row],[profit]]/Table5[[#This Row],[net_sales]]</f>
        <v>0.43735421884531428</v>
      </c>
      <c r="P11997" s="3" t="str">
        <f>IF(Table5[[#This Row],[Profit_Percentage]]&lt;=24.5%,"low","high")</f>
        <v>high</v>
      </c>
      <c r="Q11997" s="3" t="str">
        <f>IF(Table5[[#This Row],[Profit_Percentage]]&gt;25%,"high_profit","low_profit")&amp;(IF(Table5[[#This Row],[net_sales]]&gt;1000," high_sales"," low_sales"))</f>
        <v>high_profit high_sales</v>
      </c>
      <c r="R11997" s="3"/>
    </row>
    <row r="11998" spans="1:18" ht="14.25" customHeight="1" x14ac:dyDescent="0.3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Table5[[#This Row],[sales]]-(Table5[[#This Row],[sales]]*Table5[[#This Row],[discount]])</f>
        <v>1824.6929</v>
      </c>
      <c r="O11998" s="6">
        <f>Table5[[#This Row],[profit]]/Table5[[#This Row],[net_sales]]</f>
        <v>0.25542928347011157</v>
      </c>
      <c r="P11998" s="3" t="str">
        <f>IF(Table5[[#This Row],[Profit_Percentage]]&lt;=24.5%,"low","high")</f>
        <v>high</v>
      </c>
      <c r="Q11998" s="3" t="str">
        <f>IF(Table5[[#This Row],[Profit_Percentage]]&gt;25%,"high_profit","low_profit")&amp;(IF(Table5[[#This Row],[net_sales]]&gt;1000," high_sales"," low_sales"))</f>
        <v>high_profit high_sales</v>
      </c>
      <c r="R11998" s="3"/>
    </row>
    <row r="11999" spans="1:18" ht="14.25" customHeight="1" x14ac:dyDescent="0.3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Table5[[#This Row],[sales]]-(Table5[[#This Row],[sales]]*Table5[[#This Row],[discount]])</f>
        <v>2866.1282999999999</v>
      </c>
      <c r="O11999" s="6">
        <f>Table5[[#This Row],[profit]]/Table5[[#This Row],[net_sales]]</f>
        <v>0.35918140859221132</v>
      </c>
      <c r="P11999" s="3" t="str">
        <f>IF(Table5[[#This Row],[Profit_Percentage]]&lt;=24.5%,"low","high")</f>
        <v>high</v>
      </c>
      <c r="Q11999" s="3" t="str">
        <f>IF(Table5[[#This Row],[Profit_Percentage]]&gt;25%,"high_profit","low_profit")&amp;(IF(Table5[[#This Row],[net_sales]]&gt;1000," high_sales"," low_sales"))</f>
        <v>high_profit high_sales</v>
      </c>
      <c r="R11999" s="3"/>
    </row>
    <row r="12000" spans="1:18" ht="14.25" customHeight="1" x14ac:dyDescent="0.3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Table5[[#This Row],[sales]]-(Table5[[#This Row],[sales]]*Table5[[#This Row],[discount]])</f>
        <v>363.56200000000001</v>
      </c>
      <c r="O12000" s="6">
        <f>Table5[[#This Row],[profit]]/Table5[[#This Row],[net_sales]]</f>
        <v>0.30580753764144769</v>
      </c>
      <c r="P12000" s="3" t="str">
        <f>IF(Table5[[#This Row],[Profit_Percentage]]&lt;=24.5%,"low","high")</f>
        <v>high</v>
      </c>
      <c r="Q12000" s="3" t="str">
        <f>IF(Table5[[#This Row],[Profit_Percentage]]&gt;25%,"high_profit","low_profit")&amp;(IF(Table5[[#This Row],[net_sales]]&gt;1000," high_sales"," low_sales"))</f>
        <v>high_profit low_sales</v>
      </c>
      <c r="R12000" s="3"/>
    </row>
    <row r="12001" spans="1:18" ht="14.25" customHeight="1" x14ac:dyDescent="0.3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Table5[[#This Row],[sales]]-(Table5[[#This Row],[sales]]*Table5[[#This Row],[discount]])</f>
        <v>1357.6476</v>
      </c>
      <c r="O12001" s="6">
        <f>Table5[[#This Row],[profit]]/Table5[[#This Row],[net_sales]]</f>
        <v>0.32506226210689726</v>
      </c>
      <c r="P12001" s="3" t="str">
        <f>IF(Table5[[#This Row],[Profit_Percentage]]&lt;=24.5%,"low","high")</f>
        <v>high</v>
      </c>
      <c r="Q12001" s="3" t="str">
        <f>IF(Table5[[#This Row],[Profit_Percentage]]&gt;25%,"high_profit","low_profit")&amp;(IF(Table5[[#This Row],[net_sales]]&gt;1000," high_sales"," low_sales"))</f>
        <v>high_profit high_sales</v>
      </c>
      <c r="R12001" s="3"/>
    </row>
    <row r="12002" spans="1:18" ht="14.25" customHeight="1" x14ac:dyDescent="0.3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Table5[[#This Row],[sales]]-(Table5[[#This Row],[sales]]*Table5[[#This Row],[discount]])</f>
        <v>1381.6424999999999</v>
      </c>
      <c r="O12002" s="6">
        <f>Table5[[#This Row],[profit]]/Table5[[#This Row],[net_sales]]</f>
        <v>0.22905346354067715</v>
      </c>
      <c r="P12002" s="3" t="str">
        <f>IF(Table5[[#This Row],[Profit_Percentage]]&lt;=24.5%,"low","high")</f>
        <v>low</v>
      </c>
      <c r="Q12002" s="3" t="str">
        <f>IF(Table5[[#This Row],[Profit_Percentage]]&gt;25%,"high_profit","low_profit")&amp;(IF(Table5[[#This Row],[net_sales]]&gt;1000," high_sales"," low_sales"))</f>
        <v>low_profit high_sales</v>
      </c>
      <c r="R12002" s="3"/>
    </row>
    <row r="12003" spans="1:18" ht="14.25" customHeight="1" x14ac:dyDescent="0.3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Table5[[#This Row],[sales]]-(Table5[[#This Row],[sales]]*Table5[[#This Row],[discount]])</f>
        <v>1215.9448</v>
      </c>
      <c r="O12003" s="6">
        <f>Table5[[#This Row],[profit]]/Table5[[#This Row],[net_sales]]</f>
        <v>0.16806683987628387</v>
      </c>
      <c r="P12003" s="3" t="str">
        <f>IF(Table5[[#This Row],[Profit_Percentage]]&lt;=24.5%,"low","high")</f>
        <v>low</v>
      </c>
      <c r="Q12003" s="3" t="str">
        <f>IF(Table5[[#This Row],[Profit_Percentage]]&gt;25%,"high_profit","low_profit")&amp;(IF(Table5[[#This Row],[net_sales]]&gt;1000," high_sales"," low_sales"))</f>
        <v>low_profit high_sales</v>
      </c>
      <c r="R12003" s="3"/>
    </row>
    <row r="12004" spans="1:18" ht="14.25" customHeight="1" x14ac:dyDescent="0.3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Table5[[#This Row],[sales]]-(Table5[[#This Row],[sales]]*Table5[[#This Row],[discount]])</f>
        <v>4491.2322000000004</v>
      </c>
      <c r="O12004" s="6">
        <f>Table5[[#This Row],[profit]]/Table5[[#This Row],[net_sales]]</f>
        <v>0.11988692101022967</v>
      </c>
      <c r="P12004" s="3" t="str">
        <f>IF(Table5[[#This Row],[Profit_Percentage]]&lt;=24.5%,"low","high")</f>
        <v>low</v>
      </c>
      <c r="Q12004" s="3" t="str">
        <f>IF(Table5[[#This Row],[Profit_Percentage]]&gt;25%,"high_profit","low_profit")&amp;(IF(Table5[[#This Row],[net_sales]]&gt;1000," high_sales"," low_sales"))</f>
        <v>low_profit high_sales</v>
      </c>
      <c r="R12004" s="3"/>
    </row>
    <row r="12005" spans="1:18" ht="14.25" customHeight="1" x14ac:dyDescent="0.3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Table5[[#This Row],[sales]]-(Table5[[#This Row],[sales]]*Table5[[#This Row],[discount]])</f>
        <v>1314.0225</v>
      </c>
      <c r="O12005" s="6">
        <f>Table5[[#This Row],[profit]]/Table5[[#This Row],[net_sales]]</f>
        <v>0.17244757985498727</v>
      </c>
      <c r="P12005" s="3" t="str">
        <f>IF(Table5[[#This Row],[Profit_Percentage]]&lt;=24.5%,"low","high")</f>
        <v>low</v>
      </c>
      <c r="Q12005" s="3" t="str">
        <f>IF(Table5[[#This Row],[Profit_Percentage]]&gt;25%,"high_profit","low_profit")&amp;(IF(Table5[[#This Row],[net_sales]]&gt;1000," high_sales"," low_sales"))</f>
        <v>low_profit high_sales</v>
      </c>
      <c r="R12005" s="3"/>
    </row>
    <row r="12006" spans="1:18" ht="14.25" customHeight="1" x14ac:dyDescent="0.3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Table5[[#This Row],[sales]]-(Table5[[#This Row],[sales]]*Table5[[#This Row],[discount]])</f>
        <v>1532.0932</v>
      </c>
      <c r="O12006" s="6">
        <f>Table5[[#This Row],[profit]]/Table5[[#This Row],[net_sales]]</f>
        <v>0.16797933702727746</v>
      </c>
      <c r="P12006" s="3" t="str">
        <f>IF(Table5[[#This Row],[Profit_Percentage]]&lt;=24.5%,"low","high")</f>
        <v>low</v>
      </c>
      <c r="Q12006" s="3" t="str">
        <f>IF(Table5[[#This Row],[Profit_Percentage]]&gt;25%,"high_profit","low_profit")&amp;(IF(Table5[[#This Row],[net_sales]]&gt;1000," high_sales"," low_sales"))</f>
        <v>low_profit high_sales</v>
      </c>
      <c r="R12006" s="3"/>
    </row>
    <row r="12007" spans="1:18" ht="14.25" customHeight="1" x14ac:dyDescent="0.3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Table5[[#This Row],[sales]]-(Table5[[#This Row],[sales]]*Table5[[#This Row],[discount]])</f>
        <v>2235.9349999999999</v>
      </c>
      <c r="O12007" s="6">
        <f>Table5[[#This Row],[profit]]/Table5[[#This Row],[net_sales]]</f>
        <v>0.3024417078313994</v>
      </c>
      <c r="P12007" s="3" t="str">
        <f>IF(Table5[[#This Row],[Profit_Percentage]]&lt;=24.5%,"low","high")</f>
        <v>high</v>
      </c>
      <c r="Q12007" s="3" t="str">
        <f>IF(Table5[[#This Row],[Profit_Percentage]]&gt;25%,"high_profit","low_profit")&amp;(IF(Table5[[#This Row],[net_sales]]&gt;1000," high_sales"," low_sales"))</f>
        <v>high_profit high_sales</v>
      </c>
      <c r="R12007" s="3"/>
    </row>
    <row r="12008" spans="1:18" ht="14.25" customHeight="1" x14ac:dyDescent="0.3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Table5[[#This Row],[sales]]-(Table5[[#This Row],[sales]]*Table5[[#This Row],[discount]])</f>
        <v>3062.7588999999998</v>
      </c>
      <c r="O12008" s="6">
        <f>Table5[[#This Row],[profit]]/Table5[[#This Row],[net_sales]]</f>
        <v>0.18025578180509086</v>
      </c>
      <c r="P12008" s="3" t="str">
        <f>IF(Table5[[#This Row],[Profit_Percentage]]&lt;=24.5%,"low","high")</f>
        <v>low</v>
      </c>
      <c r="Q12008" s="3" t="str">
        <f>IF(Table5[[#This Row],[Profit_Percentage]]&gt;25%,"high_profit","low_profit")&amp;(IF(Table5[[#This Row],[net_sales]]&gt;1000," high_sales"," low_sales"))</f>
        <v>low_profit high_sales</v>
      </c>
      <c r="R12008" s="3"/>
    </row>
    <row r="12009" spans="1:18" ht="14.25" customHeight="1" x14ac:dyDescent="0.3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Table5[[#This Row],[sales]]-(Table5[[#This Row],[sales]]*Table5[[#This Row],[discount]])</f>
        <v>2215.5504000000001</v>
      </c>
      <c r="O12009" s="6">
        <f>Table5[[#This Row],[profit]]/Table5[[#This Row],[net_sales]]</f>
        <v>0.17284644032471569</v>
      </c>
      <c r="P12009" s="3" t="str">
        <f>IF(Table5[[#This Row],[Profit_Percentage]]&lt;=24.5%,"low","high")</f>
        <v>low</v>
      </c>
      <c r="Q12009" s="3" t="str">
        <f>IF(Table5[[#This Row],[Profit_Percentage]]&gt;25%,"high_profit","low_profit")&amp;(IF(Table5[[#This Row],[net_sales]]&gt;1000," high_sales"," low_sales"))</f>
        <v>low_profit high_sales</v>
      </c>
      <c r="R12009" s="3"/>
    </row>
    <row r="12010" spans="1:18" ht="14.25" customHeight="1" x14ac:dyDescent="0.3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Table5[[#This Row],[sales]]-(Table5[[#This Row],[sales]]*Table5[[#This Row],[discount]])</f>
        <v>1687.4605000000001</v>
      </c>
      <c r="O12010" s="6">
        <f>Table5[[#This Row],[profit]]/Table5[[#This Row],[net_sales]]</f>
        <v>0.3184015270283363</v>
      </c>
      <c r="P12010" s="3" t="str">
        <f>IF(Table5[[#This Row],[Profit_Percentage]]&lt;=24.5%,"low","high")</f>
        <v>high</v>
      </c>
      <c r="Q12010" s="3" t="str">
        <f>IF(Table5[[#This Row],[Profit_Percentage]]&gt;25%,"high_profit","low_profit")&amp;(IF(Table5[[#This Row],[net_sales]]&gt;1000," high_sales"," low_sales"))</f>
        <v>high_profit high_sales</v>
      </c>
      <c r="R12010" s="3"/>
    </row>
    <row r="12011" spans="1:18" ht="14.25" customHeight="1" x14ac:dyDescent="0.3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Table5[[#This Row],[sales]]-(Table5[[#This Row],[sales]]*Table5[[#This Row],[discount]])</f>
        <v>2540.1777000000002</v>
      </c>
      <c r="O12011" s="6">
        <f>Table5[[#This Row],[profit]]/Table5[[#This Row],[net_sales]]</f>
        <v>0.1818652293498994</v>
      </c>
      <c r="P12011" s="3" t="str">
        <f>IF(Table5[[#This Row],[Profit_Percentage]]&lt;=24.5%,"low","high")</f>
        <v>low</v>
      </c>
      <c r="Q12011" s="3" t="str">
        <f>IF(Table5[[#This Row],[Profit_Percentage]]&gt;25%,"high_profit","low_profit")&amp;(IF(Table5[[#This Row],[net_sales]]&gt;1000," high_sales"," low_sales"))</f>
        <v>low_profit high_sales</v>
      </c>
      <c r="R12011" s="3"/>
    </row>
    <row r="12012" spans="1:18" ht="14.25" customHeight="1" x14ac:dyDescent="0.3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Table5[[#This Row],[sales]]-(Table5[[#This Row],[sales]]*Table5[[#This Row],[discount]])</f>
        <v>535.995</v>
      </c>
      <c r="O12012" s="6">
        <f>Table5[[#This Row],[profit]]/Table5[[#This Row],[net_sales]]</f>
        <v>9.0336663588279742E-2</v>
      </c>
      <c r="P12012" s="3" t="str">
        <f>IF(Table5[[#This Row],[Profit_Percentage]]&lt;=24.5%,"low","high")</f>
        <v>low</v>
      </c>
      <c r="Q12012" s="3" t="str">
        <f>IF(Table5[[#This Row],[Profit_Percentage]]&gt;25%,"high_profit","low_profit")&amp;(IF(Table5[[#This Row],[net_sales]]&gt;1000," high_sales"," low_sales"))</f>
        <v>low_profit low_sales</v>
      </c>
      <c r="R12012" s="3"/>
    </row>
    <row r="12013" spans="1:18" ht="14.25" customHeight="1" x14ac:dyDescent="0.3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Table5[[#This Row],[sales]]-(Table5[[#This Row],[sales]]*Table5[[#This Row],[discount]])</f>
        <v>3037.2363000000005</v>
      </c>
      <c r="O12013" s="6">
        <f>Table5[[#This Row],[profit]]/Table5[[#This Row],[net_sales]]</f>
        <v>0.37095236877025339</v>
      </c>
      <c r="P12013" s="3" t="str">
        <f>IF(Table5[[#This Row],[Profit_Percentage]]&lt;=24.5%,"low","high")</f>
        <v>high</v>
      </c>
      <c r="Q12013" s="3" t="str">
        <f>IF(Table5[[#This Row],[Profit_Percentage]]&gt;25%,"high_profit","low_profit")&amp;(IF(Table5[[#This Row],[net_sales]]&gt;1000," high_sales"," low_sales"))</f>
        <v>high_profit high_sales</v>
      </c>
      <c r="R12013" s="3"/>
    </row>
    <row r="12014" spans="1:18" ht="14.25" customHeight="1" x14ac:dyDescent="0.3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Table5[[#This Row],[sales]]-(Table5[[#This Row],[sales]]*Table5[[#This Row],[discount]])</f>
        <v>4161.9522000000006</v>
      </c>
      <c r="O12014" s="6">
        <f>Table5[[#This Row],[profit]]/Table5[[#This Row],[net_sales]]</f>
        <v>0.20180914139282999</v>
      </c>
      <c r="P12014" s="3" t="str">
        <f>IF(Table5[[#This Row],[Profit_Percentage]]&lt;=24.5%,"low","high")</f>
        <v>low</v>
      </c>
      <c r="Q12014" s="3" t="str">
        <f>IF(Table5[[#This Row],[Profit_Percentage]]&gt;25%,"high_profit","low_profit")&amp;(IF(Table5[[#This Row],[net_sales]]&gt;1000," high_sales"," low_sales"))</f>
        <v>low_profit high_sales</v>
      </c>
      <c r="R12014" s="3"/>
    </row>
    <row r="12015" spans="1:18" ht="14.25" customHeight="1" x14ac:dyDescent="0.3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Table5[[#This Row],[sales]]-(Table5[[#This Row],[sales]]*Table5[[#This Row],[discount]])</f>
        <v>1603.992</v>
      </c>
      <c r="O12015" s="6">
        <f>Table5[[#This Row],[profit]]/Table5[[#This Row],[net_sales]]</f>
        <v>0.12217641983251787</v>
      </c>
      <c r="P12015" s="3" t="str">
        <f>IF(Table5[[#This Row],[Profit_Percentage]]&lt;=24.5%,"low","high")</f>
        <v>low</v>
      </c>
      <c r="Q12015" s="3" t="str">
        <f>IF(Table5[[#This Row],[Profit_Percentage]]&gt;25%,"high_profit","low_profit")&amp;(IF(Table5[[#This Row],[net_sales]]&gt;1000," high_sales"," low_sales"))</f>
        <v>low_profit high_sales</v>
      </c>
      <c r="R12015" s="3"/>
    </row>
    <row r="12016" spans="1:18" ht="14.25" customHeight="1" x14ac:dyDescent="0.3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Table5[[#This Row],[sales]]-(Table5[[#This Row],[sales]]*Table5[[#This Row],[discount]])</f>
        <v>2018.0874999999999</v>
      </c>
      <c r="O12016" s="6">
        <f>Table5[[#This Row],[profit]]/Table5[[#This Row],[net_sales]]</f>
        <v>0.11901862530737642</v>
      </c>
      <c r="P12016" s="3" t="str">
        <f>IF(Table5[[#This Row],[Profit_Percentage]]&lt;=24.5%,"low","high")</f>
        <v>low</v>
      </c>
      <c r="Q12016" s="3" t="str">
        <f>IF(Table5[[#This Row],[Profit_Percentage]]&gt;25%,"high_profit","low_profit")&amp;(IF(Table5[[#This Row],[net_sales]]&gt;1000," high_sales"," low_sales"))</f>
        <v>low_profit high_sales</v>
      </c>
      <c r="R12016" s="3"/>
    </row>
    <row r="12017" spans="1:18" ht="14.25" customHeight="1" x14ac:dyDescent="0.3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Table5[[#This Row],[sales]]-(Table5[[#This Row],[sales]]*Table5[[#This Row],[discount]])</f>
        <v>2531.3573999999999</v>
      </c>
      <c r="O12017" s="6">
        <f>Table5[[#This Row],[profit]]/Table5[[#This Row],[net_sales]]</f>
        <v>0.27953776894562582</v>
      </c>
      <c r="P12017" s="3" t="str">
        <f>IF(Table5[[#This Row],[Profit_Percentage]]&lt;=24.5%,"low","high")</f>
        <v>high</v>
      </c>
      <c r="Q12017" s="3" t="str">
        <f>IF(Table5[[#This Row],[Profit_Percentage]]&gt;25%,"high_profit","low_profit")&amp;(IF(Table5[[#This Row],[net_sales]]&gt;1000," high_sales"," low_sales"))</f>
        <v>high_profit high_sales</v>
      </c>
      <c r="R12017" s="3"/>
    </row>
    <row r="12018" spans="1:18" ht="14.25" customHeight="1" x14ac:dyDescent="0.3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Table5[[#This Row],[sales]]-(Table5[[#This Row],[sales]]*Table5[[#This Row],[discount]])</f>
        <v>2559.7259999999997</v>
      </c>
      <c r="O12018" s="6">
        <f>Table5[[#This Row],[profit]]/Table5[[#This Row],[net_sales]]</f>
        <v>0.3610308290809251</v>
      </c>
      <c r="P12018" s="3" t="str">
        <f>IF(Table5[[#This Row],[Profit_Percentage]]&lt;=24.5%,"low","high")</f>
        <v>high</v>
      </c>
      <c r="Q12018" s="3" t="str">
        <f>IF(Table5[[#This Row],[Profit_Percentage]]&gt;25%,"high_profit","low_profit")&amp;(IF(Table5[[#This Row],[net_sales]]&gt;1000," high_sales"," low_sales"))</f>
        <v>high_profit high_sales</v>
      </c>
      <c r="R12018" s="3"/>
    </row>
    <row r="12019" spans="1:18" ht="14.25" customHeight="1" x14ac:dyDescent="0.3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Table5[[#This Row],[sales]]-(Table5[[#This Row],[sales]]*Table5[[#This Row],[discount]])</f>
        <v>542.0575</v>
      </c>
      <c r="O12019" s="6">
        <f>Table5[[#This Row],[profit]]/Table5[[#This Row],[net_sales]]</f>
        <v>0.20449860024074937</v>
      </c>
      <c r="P12019" s="3" t="str">
        <f>IF(Table5[[#This Row],[Profit_Percentage]]&lt;=24.5%,"low","high")</f>
        <v>low</v>
      </c>
      <c r="Q12019" s="3" t="str">
        <f>IF(Table5[[#This Row],[Profit_Percentage]]&gt;25%,"high_profit","low_profit")&amp;(IF(Table5[[#This Row],[net_sales]]&gt;1000," high_sales"," low_sales"))</f>
        <v>low_profit low_sales</v>
      </c>
      <c r="R12019" s="3"/>
    </row>
    <row r="12020" spans="1:18" ht="14.25" customHeight="1" x14ac:dyDescent="0.3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Table5[[#This Row],[sales]]-(Table5[[#This Row],[sales]]*Table5[[#This Row],[discount]])</f>
        <v>2164.3653999999997</v>
      </c>
      <c r="O12020" s="6">
        <f>Table5[[#This Row],[profit]]/Table5[[#This Row],[net_sales]]</f>
        <v>0.2423897554451758</v>
      </c>
      <c r="P12020" s="3" t="str">
        <f>IF(Table5[[#This Row],[Profit_Percentage]]&lt;=24.5%,"low","high")</f>
        <v>low</v>
      </c>
      <c r="Q12020" s="3" t="str">
        <f>IF(Table5[[#This Row],[Profit_Percentage]]&gt;25%,"high_profit","low_profit")&amp;(IF(Table5[[#This Row],[net_sales]]&gt;1000," high_sales"," low_sales"))</f>
        <v>low_profit high_sales</v>
      </c>
      <c r="R12020" s="3"/>
    </row>
    <row r="12021" spans="1:18" ht="14.25" customHeight="1" x14ac:dyDescent="0.3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Table5[[#This Row],[sales]]-(Table5[[#This Row],[sales]]*Table5[[#This Row],[discount]])</f>
        <v>252.83520000000001</v>
      </c>
      <c r="O12021" s="6">
        <f>Table5[[#This Row],[profit]]/Table5[[#This Row],[net_sales]]</f>
        <v>0.28121084405968783</v>
      </c>
      <c r="P12021" s="3" t="str">
        <f>IF(Table5[[#This Row],[Profit_Percentage]]&lt;=24.5%,"low","high")</f>
        <v>high</v>
      </c>
      <c r="Q12021" s="3" t="str">
        <f>IF(Table5[[#This Row],[Profit_Percentage]]&gt;25%,"high_profit","low_profit")&amp;(IF(Table5[[#This Row],[net_sales]]&gt;1000," high_sales"," low_sales"))</f>
        <v>high_profit low_sales</v>
      </c>
      <c r="R12021" s="3"/>
    </row>
    <row r="12022" spans="1:18" ht="14.25" customHeight="1" x14ac:dyDescent="0.3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Table5[[#This Row],[sales]]-(Table5[[#This Row],[sales]]*Table5[[#This Row],[discount]])</f>
        <v>586.37920000000008</v>
      </c>
      <c r="O12022" s="6">
        <f>Table5[[#This Row],[profit]]/Table5[[#This Row],[net_sales]]</f>
        <v>0.20043343965815974</v>
      </c>
      <c r="P12022" s="3" t="str">
        <f>IF(Table5[[#This Row],[Profit_Percentage]]&lt;=24.5%,"low","high")</f>
        <v>low</v>
      </c>
      <c r="Q12022" s="3" t="str">
        <f>IF(Table5[[#This Row],[Profit_Percentage]]&gt;25%,"high_profit","low_profit")&amp;(IF(Table5[[#This Row],[net_sales]]&gt;1000," high_sales"," low_sales"))</f>
        <v>low_profit low_sales</v>
      </c>
      <c r="R12022" s="3"/>
    </row>
    <row r="12023" spans="1:18" ht="14.25" customHeight="1" x14ac:dyDescent="0.3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Table5[[#This Row],[sales]]-(Table5[[#This Row],[sales]]*Table5[[#This Row],[discount]])</f>
        <v>2927.0475000000001</v>
      </c>
      <c r="O12023" s="6">
        <f>Table5[[#This Row],[profit]]/Table5[[#This Row],[net_sales]]</f>
        <v>0.35289827035604993</v>
      </c>
      <c r="P12023" s="3" t="str">
        <f>IF(Table5[[#This Row],[Profit_Percentage]]&lt;=24.5%,"low","high")</f>
        <v>high</v>
      </c>
      <c r="Q12023" s="3" t="str">
        <f>IF(Table5[[#This Row],[Profit_Percentage]]&gt;25%,"high_profit","low_profit")&amp;(IF(Table5[[#This Row],[net_sales]]&gt;1000," high_sales"," low_sales"))</f>
        <v>high_profit high_sales</v>
      </c>
      <c r="R12023" s="3"/>
    </row>
    <row r="12024" spans="1:18" ht="14.25" customHeight="1" x14ac:dyDescent="0.3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Table5[[#This Row],[sales]]-(Table5[[#This Row],[sales]]*Table5[[#This Row],[discount]])</f>
        <v>4042.8728999999998</v>
      </c>
      <c r="O12024" s="6">
        <f>Table5[[#This Row],[profit]]/Table5[[#This Row],[net_sales]]</f>
        <v>0.18847735727729656</v>
      </c>
      <c r="P12024" s="3" t="str">
        <f>IF(Table5[[#This Row],[Profit_Percentage]]&lt;=24.5%,"low","high")</f>
        <v>low</v>
      </c>
      <c r="Q12024" s="3" t="str">
        <f>IF(Table5[[#This Row],[Profit_Percentage]]&gt;25%,"high_profit","low_profit")&amp;(IF(Table5[[#This Row],[net_sales]]&gt;1000," high_sales"," low_sales"))</f>
        <v>low_profit high_sales</v>
      </c>
      <c r="R12024" s="3"/>
    </row>
    <row r="12025" spans="1:18" ht="14.25" customHeight="1" x14ac:dyDescent="0.3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Table5[[#This Row],[sales]]-(Table5[[#This Row],[sales]]*Table5[[#This Row],[discount]])</f>
        <v>2072.0286000000001</v>
      </c>
      <c r="O12025" s="6">
        <f>Table5[[#This Row],[profit]]/Table5[[#This Row],[net_sales]]</f>
        <v>0.29372181445758039</v>
      </c>
      <c r="P12025" s="3" t="str">
        <f>IF(Table5[[#This Row],[Profit_Percentage]]&lt;=24.5%,"low","high")</f>
        <v>high</v>
      </c>
      <c r="Q12025" s="3" t="str">
        <f>IF(Table5[[#This Row],[Profit_Percentage]]&gt;25%,"high_profit","low_profit")&amp;(IF(Table5[[#This Row],[net_sales]]&gt;1000," high_sales"," low_sales"))</f>
        <v>high_profit high_sales</v>
      </c>
      <c r="R12025" s="3"/>
    </row>
    <row r="12026" spans="1:18" ht="14.25" customHeight="1" x14ac:dyDescent="0.3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Table5[[#This Row],[sales]]-(Table5[[#This Row],[sales]]*Table5[[#This Row],[discount]])</f>
        <v>1976.6742000000002</v>
      </c>
      <c r="O12026" s="6">
        <f>Table5[[#This Row],[profit]]/Table5[[#This Row],[net_sales]]</f>
        <v>0.29174256435380191</v>
      </c>
      <c r="P12026" s="3" t="str">
        <f>IF(Table5[[#This Row],[Profit_Percentage]]&lt;=24.5%,"low","high")</f>
        <v>high</v>
      </c>
      <c r="Q12026" s="3" t="str">
        <f>IF(Table5[[#This Row],[Profit_Percentage]]&gt;25%,"high_profit","low_profit")&amp;(IF(Table5[[#This Row],[net_sales]]&gt;1000," high_sales"," low_sales"))</f>
        <v>high_profit high_sales</v>
      </c>
      <c r="R12026" s="3"/>
    </row>
    <row r="12027" spans="1:18" ht="14.25" customHeight="1" x14ac:dyDescent="0.3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Table5[[#This Row],[sales]]-(Table5[[#This Row],[sales]]*Table5[[#This Row],[discount]])</f>
        <v>2452.1965</v>
      </c>
      <c r="O12027" s="6">
        <f>Table5[[#This Row],[profit]]/Table5[[#This Row],[net_sales]]</f>
        <v>0.12932895059592492</v>
      </c>
      <c r="P12027" s="3" t="str">
        <f>IF(Table5[[#This Row],[Profit_Percentage]]&lt;=24.5%,"low","high")</f>
        <v>low</v>
      </c>
      <c r="Q12027" s="3" t="str">
        <f>IF(Table5[[#This Row],[Profit_Percentage]]&gt;25%,"high_profit","low_profit")&amp;(IF(Table5[[#This Row],[net_sales]]&gt;1000," high_sales"," low_sales"))</f>
        <v>low_profit high_sales</v>
      </c>
      <c r="R12027" s="3"/>
    </row>
    <row r="12028" spans="1:18" ht="14.25" customHeight="1" x14ac:dyDescent="0.3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Table5[[#This Row],[sales]]-(Table5[[#This Row],[sales]]*Table5[[#This Row],[discount]])</f>
        <v>3268.6704</v>
      </c>
      <c r="O12028" s="6">
        <f>Table5[[#This Row],[profit]]/Table5[[#This Row],[net_sales]]</f>
        <v>8.6628495794497981E-2</v>
      </c>
      <c r="P12028" s="3" t="str">
        <f>IF(Table5[[#This Row],[Profit_Percentage]]&lt;=24.5%,"low","high")</f>
        <v>low</v>
      </c>
      <c r="Q12028" s="3" t="str">
        <f>IF(Table5[[#This Row],[Profit_Percentage]]&gt;25%,"high_profit","low_profit")&amp;(IF(Table5[[#This Row],[net_sales]]&gt;1000," high_sales"," low_sales"))</f>
        <v>low_profit high_sales</v>
      </c>
      <c r="R12028" s="3"/>
    </row>
    <row r="12029" spans="1:18" ht="14.25" customHeight="1" x14ac:dyDescent="0.3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Table5[[#This Row],[sales]]-(Table5[[#This Row],[sales]]*Table5[[#This Row],[discount]])</f>
        <v>1665.8642</v>
      </c>
      <c r="O12029" s="6">
        <f>Table5[[#This Row],[profit]]/Table5[[#This Row],[net_sales]]</f>
        <v>0.29810953377832361</v>
      </c>
      <c r="P12029" s="3" t="str">
        <f>IF(Table5[[#This Row],[Profit_Percentage]]&lt;=24.5%,"low","high")</f>
        <v>high</v>
      </c>
      <c r="Q12029" s="3" t="str">
        <f>IF(Table5[[#This Row],[Profit_Percentage]]&gt;25%,"high_profit","low_profit")&amp;(IF(Table5[[#This Row],[net_sales]]&gt;1000," high_sales"," low_sales"))</f>
        <v>high_profit high_sales</v>
      </c>
      <c r="R12029" s="3"/>
    </row>
    <row r="12030" spans="1:18" ht="14.25" customHeight="1" x14ac:dyDescent="0.3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Table5[[#This Row],[sales]]-(Table5[[#This Row],[sales]]*Table5[[#This Row],[discount]])</f>
        <v>377.6934</v>
      </c>
      <c r="O12030" s="6">
        <f>Table5[[#This Row],[profit]]/Table5[[#This Row],[net_sales]]</f>
        <v>0.35348777606386556</v>
      </c>
      <c r="P12030" s="3" t="str">
        <f>IF(Table5[[#This Row],[Profit_Percentage]]&lt;=24.5%,"low","high")</f>
        <v>high</v>
      </c>
      <c r="Q12030" s="3" t="str">
        <f>IF(Table5[[#This Row],[Profit_Percentage]]&gt;25%,"high_profit","low_profit")&amp;(IF(Table5[[#This Row],[net_sales]]&gt;1000," high_sales"," low_sales"))</f>
        <v>high_profit low_sales</v>
      </c>
      <c r="R12030" s="3"/>
    </row>
    <row r="12031" spans="1:18" ht="14.25" customHeight="1" x14ac:dyDescent="0.3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Table5[[#This Row],[sales]]-(Table5[[#This Row],[sales]]*Table5[[#This Row],[discount]])</f>
        <v>2610.8820000000005</v>
      </c>
      <c r="O12031" s="6">
        <f>Table5[[#This Row],[profit]]/Table5[[#This Row],[net_sales]]</f>
        <v>0.22118579085535076</v>
      </c>
      <c r="P12031" s="3" t="str">
        <f>IF(Table5[[#This Row],[Profit_Percentage]]&lt;=24.5%,"low","high")</f>
        <v>low</v>
      </c>
      <c r="Q12031" s="3" t="str">
        <f>IF(Table5[[#This Row],[Profit_Percentage]]&gt;25%,"high_profit","low_profit")&amp;(IF(Table5[[#This Row],[net_sales]]&gt;1000," high_sales"," low_sales"))</f>
        <v>low_profit high_sales</v>
      </c>
      <c r="R12031" s="3"/>
    </row>
    <row r="12032" spans="1:18" ht="14.25" customHeight="1" x14ac:dyDescent="0.3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Table5[[#This Row],[sales]]-(Table5[[#This Row],[sales]]*Table5[[#This Row],[discount]])</f>
        <v>1224.1014</v>
      </c>
      <c r="O12032" s="6">
        <f>Table5[[#This Row],[profit]]/Table5[[#This Row],[net_sales]]</f>
        <v>0.2854828856498326</v>
      </c>
      <c r="P12032" s="3" t="str">
        <f>IF(Table5[[#This Row],[Profit_Percentage]]&lt;=24.5%,"low","high")</f>
        <v>high</v>
      </c>
      <c r="Q12032" s="3" t="str">
        <f>IF(Table5[[#This Row],[Profit_Percentage]]&gt;25%,"high_profit","low_profit")&amp;(IF(Table5[[#This Row],[net_sales]]&gt;1000," high_sales"," low_sales"))</f>
        <v>high_profit high_sales</v>
      </c>
      <c r="R12032" s="3"/>
    </row>
    <row r="12033" spans="1:18" ht="14.25" customHeight="1" x14ac:dyDescent="0.3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Table5[[#This Row],[sales]]-(Table5[[#This Row],[sales]]*Table5[[#This Row],[discount]])</f>
        <v>740.43899999999996</v>
      </c>
      <c r="O12033" s="6">
        <f>Table5[[#This Row],[profit]]/Table5[[#This Row],[net_sales]]</f>
        <v>0.1902384936503885</v>
      </c>
      <c r="P12033" s="3" t="str">
        <f>IF(Table5[[#This Row],[Profit_Percentage]]&lt;=24.5%,"low","high")</f>
        <v>low</v>
      </c>
      <c r="Q12033" s="3" t="str">
        <f>IF(Table5[[#This Row],[Profit_Percentage]]&gt;25%,"high_profit","low_profit")&amp;(IF(Table5[[#This Row],[net_sales]]&gt;1000," high_sales"," low_sales"))</f>
        <v>low_profit low_sales</v>
      </c>
      <c r="R12033" s="3"/>
    </row>
    <row r="12034" spans="1:18" ht="14.25" customHeight="1" x14ac:dyDescent="0.3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Table5[[#This Row],[sales]]-(Table5[[#This Row],[sales]]*Table5[[#This Row],[discount]])</f>
        <v>2022.5530000000001</v>
      </c>
      <c r="O12034" s="6">
        <f>Table5[[#This Row],[profit]]/Table5[[#This Row],[net_sales]]</f>
        <v>0.35998067788582055</v>
      </c>
      <c r="P12034" s="3" t="str">
        <f>IF(Table5[[#This Row],[Profit_Percentage]]&lt;=24.5%,"low","high")</f>
        <v>high</v>
      </c>
      <c r="Q12034" s="3" t="str">
        <f>IF(Table5[[#This Row],[Profit_Percentage]]&gt;25%,"high_profit","low_profit")&amp;(IF(Table5[[#This Row],[net_sales]]&gt;1000," high_sales"," low_sales"))</f>
        <v>high_profit high_sales</v>
      </c>
      <c r="R12034" s="3"/>
    </row>
    <row r="12035" spans="1:18" ht="14.25" customHeight="1" x14ac:dyDescent="0.3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Table5[[#This Row],[sales]]-(Table5[[#This Row],[sales]]*Table5[[#This Row],[discount]])</f>
        <v>2111.4791999999998</v>
      </c>
      <c r="O12035" s="6">
        <f>Table5[[#This Row],[profit]]/Table5[[#This Row],[net_sales]]</f>
        <v>0.27064438996131246</v>
      </c>
      <c r="P12035" s="3" t="str">
        <f>IF(Table5[[#This Row],[Profit_Percentage]]&lt;=24.5%,"low","high")</f>
        <v>high</v>
      </c>
      <c r="Q12035" s="3" t="str">
        <f>IF(Table5[[#This Row],[Profit_Percentage]]&gt;25%,"high_profit","low_profit")&amp;(IF(Table5[[#This Row],[net_sales]]&gt;1000," high_sales"," low_sales"))</f>
        <v>high_profit high_sales</v>
      </c>
      <c r="R12035" s="3"/>
    </row>
    <row r="12036" spans="1:18" ht="14.25" customHeight="1" x14ac:dyDescent="0.3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Table5[[#This Row],[sales]]-(Table5[[#This Row],[sales]]*Table5[[#This Row],[discount]])</f>
        <v>1575.4765</v>
      </c>
      <c r="O12036" s="6">
        <f>Table5[[#This Row],[profit]]/Table5[[#This Row],[net_sales]]</f>
        <v>0.33042066955616289</v>
      </c>
      <c r="P12036" s="3" t="str">
        <f>IF(Table5[[#This Row],[Profit_Percentage]]&lt;=24.5%,"low","high")</f>
        <v>high</v>
      </c>
      <c r="Q12036" s="3" t="str">
        <f>IF(Table5[[#This Row],[Profit_Percentage]]&gt;25%,"high_profit","low_profit")&amp;(IF(Table5[[#This Row],[net_sales]]&gt;1000," high_sales"," low_sales"))</f>
        <v>high_profit high_sales</v>
      </c>
      <c r="R12036" s="3"/>
    </row>
    <row r="12037" spans="1:18" ht="14.25" customHeight="1" x14ac:dyDescent="0.3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Table5[[#This Row],[sales]]-(Table5[[#This Row],[sales]]*Table5[[#This Row],[discount]])</f>
        <v>3622.9284000000002</v>
      </c>
      <c r="O12037" s="6">
        <f>Table5[[#This Row],[profit]]/Table5[[#This Row],[net_sales]]</f>
        <v>0.22233119484227179</v>
      </c>
      <c r="P12037" s="3" t="str">
        <f>IF(Table5[[#This Row],[Profit_Percentage]]&lt;=24.5%,"low","high")</f>
        <v>low</v>
      </c>
      <c r="Q12037" s="3" t="str">
        <f>IF(Table5[[#This Row],[Profit_Percentage]]&gt;25%,"high_profit","low_profit")&amp;(IF(Table5[[#This Row],[net_sales]]&gt;1000," high_sales"," low_sales"))</f>
        <v>low_profit high_sales</v>
      </c>
      <c r="R12037" s="3"/>
    </row>
    <row r="12038" spans="1:18" ht="14.25" customHeight="1" x14ac:dyDescent="0.3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Table5[[#This Row],[sales]]-(Table5[[#This Row],[sales]]*Table5[[#This Row],[discount]])</f>
        <v>874.68510000000003</v>
      </c>
      <c r="O12038" s="6">
        <f>Table5[[#This Row],[profit]]/Table5[[#This Row],[net_sales]]</f>
        <v>0.14699004247357134</v>
      </c>
      <c r="P12038" s="3" t="str">
        <f>IF(Table5[[#This Row],[Profit_Percentage]]&lt;=24.5%,"low","high")</f>
        <v>low</v>
      </c>
      <c r="Q12038" s="3" t="str">
        <f>IF(Table5[[#This Row],[Profit_Percentage]]&gt;25%,"high_profit","low_profit")&amp;(IF(Table5[[#This Row],[net_sales]]&gt;1000," high_sales"," low_sales"))</f>
        <v>low_profit low_sales</v>
      </c>
      <c r="R12038" s="3"/>
    </row>
    <row r="12039" spans="1:18" ht="14.25" customHeight="1" x14ac:dyDescent="0.3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Table5[[#This Row],[sales]]-(Table5[[#This Row],[sales]]*Table5[[#This Row],[discount]])</f>
        <v>130.23149999999998</v>
      </c>
      <c r="O12039" s="6">
        <f>Table5[[#This Row],[profit]]/Table5[[#This Row],[net_sales]]</f>
        <v>0.33432771641269587</v>
      </c>
      <c r="P12039" s="3" t="str">
        <f>IF(Table5[[#This Row],[Profit_Percentage]]&lt;=24.5%,"low","high")</f>
        <v>high</v>
      </c>
      <c r="Q12039" s="3" t="str">
        <f>IF(Table5[[#This Row],[Profit_Percentage]]&gt;25%,"high_profit","low_profit")&amp;(IF(Table5[[#This Row],[net_sales]]&gt;1000," high_sales"," low_sales"))</f>
        <v>high_profit low_sales</v>
      </c>
      <c r="R12039" s="3"/>
    </row>
    <row r="12040" spans="1:18" ht="14.25" customHeight="1" x14ac:dyDescent="0.3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Table5[[#This Row],[sales]]-(Table5[[#This Row],[sales]]*Table5[[#This Row],[discount]])</f>
        <v>926.75</v>
      </c>
      <c r="O12040" s="6">
        <f>Table5[[#This Row],[profit]]/Table5[[#This Row],[net_sales]]</f>
        <v>0.27347181008902077</v>
      </c>
      <c r="P12040" s="3" t="str">
        <f>IF(Table5[[#This Row],[Profit_Percentage]]&lt;=24.5%,"low","high")</f>
        <v>high</v>
      </c>
      <c r="Q12040" s="3" t="str">
        <f>IF(Table5[[#This Row],[Profit_Percentage]]&gt;25%,"high_profit","low_profit")&amp;(IF(Table5[[#This Row],[net_sales]]&gt;1000," high_sales"," low_sales"))</f>
        <v>high_profit low_sales</v>
      </c>
      <c r="R12040" s="3"/>
    </row>
    <row r="12041" spans="1:18" ht="14.25" customHeight="1" x14ac:dyDescent="0.3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Table5[[#This Row],[sales]]-(Table5[[#This Row],[sales]]*Table5[[#This Row],[discount]])</f>
        <v>140.18200000000002</v>
      </c>
      <c r="O12041" s="6">
        <f>Table5[[#This Row],[profit]]/Table5[[#This Row],[net_sales]]</f>
        <v>0.10707508809975602</v>
      </c>
      <c r="P12041" s="3" t="str">
        <f>IF(Table5[[#This Row],[Profit_Percentage]]&lt;=24.5%,"low","high")</f>
        <v>low</v>
      </c>
      <c r="Q12041" s="3" t="str">
        <f>IF(Table5[[#This Row],[Profit_Percentage]]&gt;25%,"high_profit","low_profit")&amp;(IF(Table5[[#This Row],[net_sales]]&gt;1000," high_sales"," low_sales"))</f>
        <v>low_profit low_sales</v>
      </c>
      <c r="R12041" s="3"/>
    </row>
    <row r="12042" spans="1:18" ht="14.25" customHeight="1" x14ac:dyDescent="0.3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Table5[[#This Row],[sales]]-(Table5[[#This Row],[sales]]*Table5[[#This Row],[discount]])</f>
        <v>2100.3359999999998</v>
      </c>
      <c r="O12042" s="6">
        <f>Table5[[#This Row],[profit]]/Table5[[#This Row],[net_sales]]</f>
        <v>0.3837481241096663</v>
      </c>
      <c r="P12042" s="3" t="str">
        <f>IF(Table5[[#This Row],[Profit_Percentage]]&lt;=24.5%,"low","high")</f>
        <v>high</v>
      </c>
      <c r="Q12042" s="3" t="str">
        <f>IF(Table5[[#This Row],[Profit_Percentage]]&gt;25%,"high_profit","low_profit")&amp;(IF(Table5[[#This Row],[net_sales]]&gt;1000," high_sales"," low_sales"))</f>
        <v>high_profit high_sales</v>
      </c>
      <c r="R12042" s="3"/>
    </row>
    <row r="12043" spans="1:18" ht="14.25" customHeight="1" x14ac:dyDescent="0.3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Table5[[#This Row],[sales]]-(Table5[[#This Row],[sales]]*Table5[[#This Row],[discount]])</f>
        <v>1758.078</v>
      </c>
      <c r="O12043" s="6">
        <f>Table5[[#This Row],[profit]]/Table5[[#This Row],[net_sales]]</f>
        <v>0.23694056805215696</v>
      </c>
      <c r="P12043" s="3" t="str">
        <f>IF(Table5[[#This Row],[Profit_Percentage]]&lt;=24.5%,"low","high")</f>
        <v>low</v>
      </c>
      <c r="Q12043" s="3" t="str">
        <f>IF(Table5[[#This Row],[Profit_Percentage]]&gt;25%,"high_profit","low_profit")&amp;(IF(Table5[[#This Row],[net_sales]]&gt;1000," high_sales"," low_sales"))</f>
        <v>low_profit high_sales</v>
      </c>
      <c r="R12043" s="3"/>
    </row>
    <row r="12044" spans="1:18" ht="14.25" customHeight="1" x14ac:dyDescent="0.3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Table5[[#This Row],[sales]]-(Table5[[#This Row],[sales]]*Table5[[#This Row],[discount]])</f>
        <v>3148.0064000000002</v>
      </c>
      <c r="O12044" s="6">
        <f>Table5[[#This Row],[profit]]/Table5[[#This Row],[net_sales]]</f>
        <v>0.36388744317673555</v>
      </c>
      <c r="P12044" s="3" t="str">
        <f>IF(Table5[[#This Row],[Profit_Percentage]]&lt;=24.5%,"low","high")</f>
        <v>high</v>
      </c>
      <c r="Q12044" s="3" t="str">
        <f>IF(Table5[[#This Row],[Profit_Percentage]]&gt;25%,"high_profit","low_profit")&amp;(IF(Table5[[#This Row],[net_sales]]&gt;1000," high_sales"," low_sales"))</f>
        <v>high_profit high_sales</v>
      </c>
      <c r="R12044" s="3"/>
    </row>
    <row r="12045" spans="1:18" ht="14.25" customHeight="1" x14ac:dyDescent="0.3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Table5[[#This Row],[sales]]-(Table5[[#This Row],[sales]]*Table5[[#This Row],[discount]])</f>
        <v>3286.6994</v>
      </c>
      <c r="O12045" s="6">
        <f>Table5[[#This Row],[profit]]/Table5[[#This Row],[net_sales]]</f>
        <v>0.13580493549242745</v>
      </c>
      <c r="P12045" s="3" t="str">
        <f>IF(Table5[[#This Row],[Profit_Percentage]]&lt;=24.5%,"low","high")</f>
        <v>low</v>
      </c>
      <c r="Q12045" s="3" t="str">
        <f>IF(Table5[[#This Row],[Profit_Percentage]]&gt;25%,"high_profit","low_profit")&amp;(IF(Table5[[#This Row],[net_sales]]&gt;1000," high_sales"," low_sales"))</f>
        <v>low_profit high_sales</v>
      </c>
      <c r="R12045" s="3"/>
    </row>
    <row r="12046" spans="1:18" ht="14.25" customHeight="1" x14ac:dyDescent="0.3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Table5[[#This Row],[sales]]-(Table5[[#This Row],[sales]]*Table5[[#This Row],[discount]])</f>
        <v>1337.838</v>
      </c>
      <c r="O12046" s="6">
        <f>Table5[[#This Row],[profit]]/Table5[[#This Row],[net_sales]]</f>
        <v>0.35386945205622805</v>
      </c>
      <c r="P12046" s="3" t="str">
        <f>IF(Table5[[#This Row],[Profit_Percentage]]&lt;=24.5%,"low","high")</f>
        <v>high</v>
      </c>
      <c r="Q12046" s="3" t="str">
        <f>IF(Table5[[#This Row],[Profit_Percentage]]&gt;25%,"high_profit","low_profit")&amp;(IF(Table5[[#This Row],[net_sales]]&gt;1000," high_sales"," low_sales"))</f>
        <v>high_profit high_sales</v>
      </c>
      <c r="R12046" s="3"/>
    </row>
    <row r="12047" spans="1:18" ht="14.25" customHeight="1" x14ac:dyDescent="0.3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Table5[[#This Row],[sales]]-(Table5[[#This Row],[sales]]*Table5[[#This Row],[discount]])</f>
        <v>1067.9176</v>
      </c>
      <c r="O12047" s="6">
        <f>Table5[[#This Row],[profit]]/Table5[[#This Row],[net_sales]]</f>
        <v>0.17183910069466032</v>
      </c>
      <c r="P12047" s="3" t="str">
        <f>IF(Table5[[#This Row],[Profit_Percentage]]&lt;=24.5%,"low","high")</f>
        <v>low</v>
      </c>
      <c r="Q12047" s="3" t="str">
        <f>IF(Table5[[#This Row],[Profit_Percentage]]&gt;25%,"high_profit","low_profit")&amp;(IF(Table5[[#This Row],[net_sales]]&gt;1000," high_sales"," low_sales"))</f>
        <v>low_profit high_sales</v>
      </c>
      <c r="R12047" s="3"/>
    </row>
    <row r="12048" spans="1:18" ht="14.25" customHeight="1" x14ac:dyDescent="0.3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Table5[[#This Row],[sales]]-(Table5[[#This Row],[sales]]*Table5[[#This Row],[discount]])</f>
        <v>1518.9369999999999</v>
      </c>
      <c r="O12048" s="6">
        <f>Table5[[#This Row],[profit]]/Table5[[#This Row],[net_sales]]</f>
        <v>8.6685622906019139E-2</v>
      </c>
      <c r="P12048" s="3" t="str">
        <f>IF(Table5[[#This Row],[Profit_Percentage]]&lt;=24.5%,"low","high")</f>
        <v>low</v>
      </c>
      <c r="Q12048" s="3" t="str">
        <f>IF(Table5[[#This Row],[Profit_Percentage]]&gt;25%,"high_profit","low_profit")&amp;(IF(Table5[[#This Row],[net_sales]]&gt;1000," high_sales"," low_sales"))</f>
        <v>low_profit high_sales</v>
      </c>
      <c r="R12048" s="3"/>
    </row>
    <row r="12049" spans="1:18" ht="14.25" customHeight="1" x14ac:dyDescent="0.3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Table5[[#This Row],[sales]]-(Table5[[#This Row],[sales]]*Table5[[#This Row],[discount]])</f>
        <v>2593.9679999999998</v>
      </c>
      <c r="O12049" s="6">
        <f>Table5[[#This Row],[profit]]/Table5[[#This Row],[net_sales]]</f>
        <v>0.21076975506251427</v>
      </c>
      <c r="P12049" s="3" t="str">
        <f>IF(Table5[[#This Row],[Profit_Percentage]]&lt;=24.5%,"low","high")</f>
        <v>low</v>
      </c>
      <c r="Q12049" s="3" t="str">
        <f>IF(Table5[[#This Row],[Profit_Percentage]]&gt;25%,"high_profit","low_profit")&amp;(IF(Table5[[#This Row],[net_sales]]&gt;1000," high_sales"," low_sales"))</f>
        <v>low_profit high_sales</v>
      </c>
      <c r="R12049" s="3"/>
    </row>
    <row r="12050" spans="1:18" ht="14.25" customHeight="1" x14ac:dyDescent="0.3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Table5[[#This Row],[sales]]-(Table5[[#This Row],[sales]]*Table5[[#This Row],[discount]])</f>
        <v>763.68740000000003</v>
      </c>
      <c r="O12050" s="6">
        <f>Table5[[#This Row],[profit]]/Table5[[#This Row],[net_sales]]</f>
        <v>0.18394961079624986</v>
      </c>
      <c r="P12050" s="3" t="str">
        <f>IF(Table5[[#This Row],[Profit_Percentage]]&lt;=24.5%,"low","high")</f>
        <v>low</v>
      </c>
      <c r="Q12050" s="3" t="str">
        <f>IF(Table5[[#This Row],[Profit_Percentage]]&gt;25%,"high_profit","low_profit")&amp;(IF(Table5[[#This Row],[net_sales]]&gt;1000," high_sales"," low_sales"))</f>
        <v>low_profit low_sales</v>
      </c>
      <c r="R12050" s="3"/>
    </row>
    <row r="12051" spans="1:18" ht="14.25" customHeight="1" x14ac:dyDescent="0.3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Table5[[#This Row],[sales]]-(Table5[[#This Row],[sales]]*Table5[[#This Row],[discount]])</f>
        <v>2488.2752</v>
      </c>
      <c r="O12051" s="6">
        <f>Table5[[#This Row],[profit]]/Table5[[#This Row],[net_sales]]</f>
        <v>0.11236297335600177</v>
      </c>
      <c r="P12051" s="3" t="str">
        <f>IF(Table5[[#This Row],[Profit_Percentage]]&lt;=24.5%,"low","high")</f>
        <v>low</v>
      </c>
      <c r="Q12051" s="3" t="str">
        <f>IF(Table5[[#This Row],[Profit_Percentage]]&gt;25%,"high_profit","low_profit")&amp;(IF(Table5[[#This Row],[net_sales]]&gt;1000," high_sales"," low_sales"))</f>
        <v>low_profit high_sales</v>
      </c>
      <c r="R12051" s="3"/>
    </row>
    <row r="12052" spans="1:18" ht="14.25" customHeight="1" x14ac:dyDescent="0.3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Table5[[#This Row],[sales]]-(Table5[[#This Row],[sales]]*Table5[[#This Row],[discount]])</f>
        <v>1410.1949999999999</v>
      </c>
      <c r="O12052" s="6">
        <f>Table5[[#This Row],[profit]]/Table5[[#This Row],[net_sales]]</f>
        <v>0.28954151730789007</v>
      </c>
      <c r="P12052" s="3" t="str">
        <f>IF(Table5[[#This Row],[Profit_Percentage]]&lt;=24.5%,"low","high")</f>
        <v>high</v>
      </c>
      <c r="Q12052" s="3" t="str">
        <f>IF(Table5[[#This Row],[Profit_Percentage]]&gt;25%,"high_profit","low_profit")&amp;(IF(Table5[[#This Row],[net_sales]]&gt;1000," high_sales"," low_sales"))</f>
        <v>high_profit high_sales</v>
      </c>
      <c r="R12052" s="3"/>
    </row>
    <row r="12053" spans="1:18" ht="14.25" customHeight="1" x14ac:dyDescent="0.3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Table5[[#This Row],[sales]]-(Table5[[#This Row],[sales]]*Table5[[#This Row],[discount]])</f>
        <v>3827.4893999999999</v>
      </c>
      <c r="O12053" s="6">
        <f>Table5[[#This Row],[profit]]/Table5[[#This Row],[net_sales]]</f>
        <v>0.22840559662947729</v>
      </c>
      <c r="P12053" s="3" t="str">
        <f>IF(Table5[[#This Row],[Profit_Percentage]]&lt;=24.5%,"low","high")</f>
        <v>low</v>
      </c>
      <c r="Q12053" s="3" t="str">
        <f>IF(Table5[[#This Row],[Profit_Percentage]]&gt;25%,"high_profit","low_profit")&amp;(IF(Table5[[#This Row],[net_sales]]&gt;1000," high_sales"," low_sales"))</f>
        <v>low_profit high_sales</v>
      </c>
      <c r="R12053" s="3"/>
    </row>
    <row r="12054" spans="1:18" ht="14.25" customHeight="1" x14ac:dyDescent="0.3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Table5[[#This Row],[sales]]-(Table5[[#This Row],[sales]]*Table5[[#This Row],[discount]])</f>
        <v>2503.8432000000003</v>
      </c>
      <c r="O12054" s="6">
        <f>Table5[[#This Row],[profit]]/Table5[[#This Row],[net_sales]]</f>
        <v>6.0774572465240623E-2</v>
      </c>
      <c r="P12054" s="3" t="str">
        <f>IF(Table5[[#This Row],[Profit_Percentage]]&lt;=24.5%,"low","high")</f>
        <v>low</v>
      </c>
      <c r="Q12054" s="3" t="str">
        <f>IF(Table5[[#This Row],[Profit_Percentage]]&gt;25%,"high_profit","low_profit")&amp;(IF(Table5[[#This Row],[net_sales]]&gt;1000," high_sales"," low_sales"))</f>
        <v>low_profit high_sales</v>
      </c>
      <c r="R12054" s="3"/>
    </row>
    <row r="12055" spans="1:18" ht="14.25" customHeight="1" x14ac:dyDescent="0.3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Table5[[#This Row],[sales]]-(Table5[[#This Row],[sales]]*Table5[[#This Row],[discount]])</f>
        <v>3060.6624000000002</v>
      </c>
      <c r="O12055" s="6">
        <f>Table5[[#This Row],[profit]]/Table5[[#This Row],[net_sales]]</f>
        <v>0.15385885094677546</v>
      </c>
      <c r="P12055" s="3" t="str">
        <f>IF(Table5[[#This Row],[Profit_Percentage]]&lt;=24.5%,"low","high")</f>
        <v>low</v>
      </c>
      <c r="Q12055" s="3" t="str">
        <f>IF(Table5[[#This Row],[Profit_Percentage]]&gt;25%,"high_profit","low_profit")&amp;(IF(Table5[[#This Row],[net_sales]]&gt;1000," high_sales"," low_sales"))</f>
        <v>low_profit high_sales</v>
      </c>
      <c r="R12055" s="3"/>
    </row>
    <row r="12056" spans="1:18" ht="14.25" customHeight="1" x14ac:dyDescent="0.3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Table5[[#This Row],[sales]]-(Table5[[#This Row],[sales]]*Table5[[#This Row],[discount]])</f>
        <v>2463.1172999999999</v>
      </c>
      <c r="O12056" s="6">
        <f>Table5[[#This Row],[profit]]/Table5[[#This Row],[net_sales]]</f>
        <v>0.36950331192103603</v>
      </c>
      <c r="P12056" s="3" t="str">
        <f>IF(Table5[[#This Row],[Profit_Percentage]]&lt;=24.5%,"low","high")</f>
        <v>high</v>
      </c>
      <c r="Q12056" s="3" t="str">
        <f>IF(Table5[[#This Row],[Profit_Percentage]]&gt;25%,"high_profit","low_profit")&amp;(IF(Table5[[#This Row],[net_sales]]&gt;1000," high_sales"," low_sales"))</f>
        <v>high_profit high_sales</v>
      </c>
      <c r="R12056" s="3"/>
    </row>
    <row r="12057" spans="1:18" ht="14.25" customHeight="1" x14ac:dyDescent="0.3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Table5[[#This Row],[sales]]-(Table5[[#This Row],[sales]]*Table5[[#This Row],[discount]])</f>
        <v>1662.3545000000001</v>
      </c>
      <c r="O12057" s="6">
        <f>Table5[[#This Row],[profit]]/Table5[[#This Row],[net_sales]]</f>
        <v>0.38977245828131124</v>
      </c>
      <c r="P12057" s="3" t="str">
        <f>IF(Table5[[#This Row],[Profit_Percentage]]&lt;=24.5%,"low","high")</f>
        <v>high</v>
      </c>
      <c r="Q12057" s="3" t="str">
        <f>IF(Table5[[#This Row],[Profit_Percentage]]&gt;25%,"high_profit","low_profit")&amp;(IF(Table5[[#This Row],[net_sales]]&gt;1000," high_sales"," low_sales"))</f>
        <v>high_profit high_sales</v>
      </c>
      <c r="R12057" s="3"/>
    </row>
    <row r="12058" spans="1:18" ht="14.25" customHeight="1" x14ac:dyDescent="0.3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Table5[[#This Row],[sales]]-(Table5[[#This Row],[sales]]*Table5[[#This Row],[discount]])</f>
        <v>2685.1032</v>
      </c>
      <c r="O12058" s="6">
        <f>Table5[[#This Row],[profit]]/Table5[[#This Row],[net_sales]]</f>
        <v>0.36026175828176737</v>
      </c>
      <c r="P12058" s="3" t="str">
        <f>IF(Table5[[#This Row],[Profit_Percentage]]&lt;=24.5%,"low","high")</f>
        <v>high</v>
      </c>
      <c r="Q12058" s="3" t="str">
        <f>IF(Table5[[#This Row],[Profit_Percentage]]&gt;25%,"high_profit","low_profit")&amp;(IF(Table5[[#This Row],[net_sales]]&gt;1000," high_sales"," low_sales"))</f>
        <v>high_profit high_sales</v>
      </c>
      <c r="R12058" s="3"/>
    </row>
    <row r="12059" spans="1:18" ht="14.25" customHeight="1" x14ac:dyDescent="0.3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Table5[[#This Row],[sales]]-(Table5[[#This Row],[sales]]*Table5[[#This Row],[discount]])</f>
        <v>2078.9180999999999</v>
      </c>
      <c r="O12059" s="6">
        <f>Table5[[#This Row],[profit]]/Table5[[#This Row],[net_sales]]</f>
        <v>0.37145763462254722</v>
      </c>
      <c r="P12059" s="3" t="str">
        <f>IF(Table5[[#This Row],[Profit_Percentage]]&lt;=24.5%,"low","high")</f>
        <v>high</v>
      </c>
      <c r="Q12059" s="3" t="str">
        <f>IF(Table5[[#This Row],[Profit_Percentage]]&gt;25%,"high_profit","low_profit")&amp;(IF(Table5[[#This Row],[net_sales]]&gt;1000," high_sales"," low_sales"))</f>
        <v>high_profit high_sales</v>
      </c>
      <c r="R12059" s="3"/>
    </row>
    <row r="12060" spans="1:18" ht="14.25" customHeight="1" x14ac:dyDescent="0.3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Table5[[#This Row],[sales]]-(Table5[[#This Row],[sales]]*Table5[[#This Row],[discount]])</f>
        <v>2964.8619000000003</v>
      </c>
      <c r="O12060" s="6">
        <f>Table5[[#This Row],[profit]]/Table5[[#This Row],[net_sales]]</f>
        <v>0.28259326345014585</v>
      </c>
      <c r="P12060" s="3" t="str">
        <f>IF(Table5[[#This Row],[Profit_Percentage]]&lt;=24.5%,"low","high")</f>
        <v>high</v>
      </c>
      <c r="Q12060" s="3" t="str">
        <f>IF(Table5[[#This Row],[Profit_Percentage]]&gt;25%,"high_profit","low_profit")&amp;(IF(Table5[[#This Row],[net_sales]]&gt;1000," high_sales"," low_sales"))</f>
        <v>high_profit high_sales</v>
      </c>
      <c r="R12060" s="3"/>
    </row>
    <row r="12061" spans="1:18" ht="14.25" customHeight="1" x14ac:dyDescent="0.3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Table5[[#This Row],[sales]]-(Table5[[#This Row],[sales]]*Table5[[#This Row],[discount]])</f>
        <v>3485.6376</v>
      </c>
      <c r="O12061" s="6">
        <f>Table5[[#This Row],[profit]]/Table5[[#This Row],[net_sales]]</f>
        <v>0.20378194221912224</v>
      </c>
      <c r="P12061" s="3" t="str">
        <f>IF(Table5[[#This Row],[Profit_Percentage]]&lt;=24.5%,"low","high")</f>
        <v>low</v>
      </c>
      <c r="Q12061" s="3" t="str">
        <f>IF(Table5[[#This Row],[Profit_Percentage]]&gt;25%,"high_profit","low_profit")&amp;(IF(Table5[[#This Row],[net_sales]]&gt;1000," high_sales"," low_sales"))</f>
        <v>low_profit high_sales</v>
      </c>
      <c r="R12061" s="3"/>
    </row>
    <row r="12062" spans="1:18" ht="14.25" customHeight="1" x14ac:dyDescent="0.3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Table5[[#This Row],[sales]]-(Table5[[#This Row],[sales]]*Table5[[#This Row],[discount]])</f>
        <v>826.62400000000002</v>
      </c>
      <c r="O12062" s="6">
        <f>Table5[[#This Row],[profit]]/Table5[[#This Row],[net_sales]]</f>
        <v>0.21447477934344997</v>
      </c>
      <c r="P12062" s="3" t="str">
        <f>IF(Table5[[#This Row],[Profit_Percentage]]&lt;=24.5%,"low","high")</f>
        <v>low</v>
      </c>
      <c r="Q12062" s="3" t="str">
        <f>IF(Table5[[#This Row],[Profit_Percentage]]&gt;25%,"high_profit","low_profit")&amp;(IF(Table5[[#This Row],[net_sales]]&gt;1000," high_sales"," low_sales"))</f>
        <v>low_profit low_sales</v>
      </c>
      <c r="R12062" s="3"/>
    </row>
    <row r="12063" spans="1:18" ht="14.25" customHeight="1" x14ac:dyDescent="0.3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Table5[[#This Row],[sales]]-(Table5[[#This Row],[sales]]*Table5[[#This Row],[discount]])</f>
        <v>1328.4452999999999</v>
      </c>
      <c r="O12063" s="6">
        <f>Table5[[#This Row],[profit]]/Table5[[#This Row],[net_sales]]</f>
        <v>0.1095039441970249</v>
      </c>
      <c r="P12063" s="3" t="str">
        <f>IF(Table5[[#This Row],[Profit_Percentage]]&lt;=24.5%,"low","high")</f>
        <v>low</v>
      </c>
      <c r="Q12063" s="3" t="str">
        <f>IF(Table5[[#This Row],[Profit_Percentage]]&gt;25%,"high_profit","low_profit")&amp;(IF(Table5[[#This Row],[net_sales]]&gt;1000," high_sales"," low_sales"))</f>
        <v>low_profit high_sales</v>
      </c>
      <c r="R12063" s="3"/>
    </row>
    <row r="12064" spans="1:18" ht="14.25" customHeight="1" x14ac:dyDescent="0.3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Table5[[#This Row],[sales]]-(Table5[[#This Row],[sales]]*Table5[[#This Row],[discount]])</f>
        <v>625.07640000000004</v>
      </c>
      <c r="O12064" s="6">
        <f>Table5[[#This Row],[profit]]/Table5[[#This Row],[net_sales]]</f>
        <v>0.48443678244771354</v>
      </c>
      <c r="P12064" s="3" t="str">
        <f>IF(Table5[[#This Row],[Profit_Percentage]]&lt;=24.5%,"low","high")</f>
        <v>high</v>
      </c>
      <c r="Q12064" s="3" t="str">
        <f>IF(Table5[[#This Row],[Profit_Percentage]]&gt;25%,"high_profit","low_profit")&amp;(IF(Table5[[#This Row],[net_sales]]&gt;1000," high_sales"," low_sales"))</f>
        <v>high_profit low_sales</v>
      </c>
      <c r="R12064" s="3"/>
    </row>
    <row r="12065" spans="1:18" ht="14.25" customHeight="1" x14ac:dyDescent="0.3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Table5[[#This Row],[sales]]-(Table5[[#This Row],[sales]]*Table5[[#This Row],[discount]])</f>
        <v>2727.9492</v>
      </c>
      <c r="O12065" s="6">
        <f>Table5[[#This Row],[profit]]/Table5[[#This Row],[net_sales]]</f>
        <v>0.26142348985091068</v>
      </c>
      <c r="P12065" s="3" t="str">
        <f>IF(Table5[[#This Row],[Profit_Percentage]]&lt;=24.5%,"low","high")</f>
        <v>high</v>
      </c>
      <c r="Q12065" s="3" t="str">
        <f>IF(Table5[[#This Row],[Profit_Percentage]]&gt;25%,"high_profit","low_profit")&amp;(IF(Table5[[#This Row],[net_sales]]&gt;1000," high_sales"," low_sales"))</f>
        <v>high_profit high_sales</v>
      </c>
      <c r="R12065" s="3"/>
    </row>
    <row r="12066" spans="1:18" ht="14.25" customHeight="1" x14ac:dyDescent="0.3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Table5[[#This Row],[sales]]-(Table5[[#This Row],[sales]]*Table5[[#This Row],[discount]])</f>
        <v>516.80970000000002</v>
      </c>
      <c r="O12066" s="6">
        <f>Table5[[#This Row],[profit]]/Table5[[#This Row],[net_sales]]</f>
        <v>9.6960254422469236E-2</v>
      </c>
      <c r="P12066" s="3" t="str">
        <f>IF(Table5[[#This Row],[Profit_Percentage]]&lt;=24.5%,"low","high")</f>
        <v>low</v>
      </c>
      <c r="Q12066" s="3" t="str">
        <f>IF(Table5[[#This Row],[Profit_Percentage]]&gt;25%,"high_profit","low_profit")&amp;(IF(Table5[[#This Row],[net_sales]]&gt;1000," high_sales"," low_sales"))</f>
        <v>low_profit low_sales</v>
      </c>
      <c r="R12066" s="3"/>
    </row>
    <row r="12067" spans="1:18" ht="14.25" customHeight="1" x14ac:dyDescent="0.3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Table5[[#This Row],[sales]]-(Table5[[#This Row],[sales]]*Table5[[#This Row],[discount]])</f>
        <v>2839.8083000000001</v>
      </c>
      <c r="O12067" s="6">
        <f>Table5[[#This Row],[profit]]/Table5[[#This Row],[net_sales]]</f>
        <v>0.22594482874072871</v>
      </c>
      <c r="P12067" s="3" t="str">
        <f>IF(Table5[[#This Row],[Profit_Percentage]]&lt;=24.5%,"low","high")</f>
        <v>low</v>
      </c>
      <c r="Q12067" s="3" t="str">
        <f>IF(Table5[[#This Row],[Profit_Percentage]]&gt;25%,"high_profit","low_profit")&amp;(IF(Table5[[#This Row],[net_sales]]&gt;1000," high_sales"," low_sales"))</f>
        <v>low_profit high_sales</v>
      </c>
      <c r="R12067" s="3"/>
    </row>
    <row r="12068" spans="1:18" ht="14.25" customHeight="1" x14ac:dyDescent="0.3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Table5[[#This Row],[sales]]-(Table5[[#This Row],[sales]]*Table5[[#This Row],[discount]])</f>
        <v>1223.8490999999999</v>
      </c>
      <c r="O12068" s="6">
        <f>Table5[[#This Row],[profit]]/Table5[[#This Row],[net_sales]]</f>
        <v>0.27524635185824792</v>
      </c>
      <c r="P12068" s="3" t="str">
        <f>IF(Table5[[#This Row],[Profit_Percentage]]&lt;=24.5%,"low","high")</f>
        <v>high</v>
      </c>
      <c r="Q12068" s="3" t="str">
        <f>IF(Table5[[#This Row],[Profit_Percentage]]&gt;25%,"high_profit","low_profit")&amp;(IF(Table5[[#This Row],[net_sales]]&gt;1000," high_sales"," low_sales"))</f>
        <v>high_profit high_sales</v>
      </c>
      <c r="R12068" s="3"/>
    </row>
    <row r="12069" spans="1:18" ht="14.25" customHeight="1" x14ac:dyDescent="0.3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Table5[[#This Row],[sales]]-(Table5[[#This Row],[sales]]*Table5[[#This Row],[discount]])</f>
        <v>474.90229999999997</v>
      </c>
      <c r="O12069" s="6">
        <f>Table5[[#This Row],[profit]]/Table5[[#This Row],[net_sales]]</f>
        <v>6.0854622098061015E-2</v>
      </c>
      <c r="P12069" s="3" t="str">
        <f>IF(Table5[[#This Row],[Profit_Percentage]]&lt;=24.5%,"low","high")</f>
        <v>low</v>
      </c>
      <c r="Q12069" s="3" t="str">
        <f>IF(Table5[[#This Row],[Profit_Percentage]]&gt;25%,"high_profit","low_profit")&amp;(IF(Table5[[#This Row],[net_sales]]&gt;1000," high_sales"," low_sales"))</f>
        <v>low_profit low_sales</v>
      </c>
      <c r="R12069" s="3"/>
    </row>
    <row r="12070" spans="1:18" ht="14.25" customHeight="1" x14ac:dyDescent="0.3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Table5[[#This Row],[sales]]-(Table5[[#This Row],[sales]]*Table5[[#This Row],[discount]])</f>
        <v>1547.5799000000002</v>
      </c>
      <c r="O12070" s="6">
        <f>Table5[[#This Row],[profit]]/Table5[[#This Row],[net_sales]]</f>
        <v>0.32968249329162258</v>
      </c>
      <c r="P12070" s="3" t="str">
        <f>IF(Table5[[#This Row],[Profit_Percentage]]&lt;=24.5%,"low","high")</f>
        <v>high</v>
      </c>
      <c r="Q12070" s="3" t="str">
        <f>IF(Table5[[#This Row],[Profit_Percentage]]&gt;25%,"high_profit","low_profit")&amp;(IF(Table5[[#This Row],[net_sales]]&gt;1000," high_sales"," low_sales"))</f>
        <v>high_profit high_sales</v>
      </c>
      <c r="R12070" s="3"/>
    </row>
    <row r="12071" spans="1:18" ht="14.25" customHeight="1" x14ac:dyDescent="0.3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Table5[[#This Row],[sales]]-(Table5[[#This Row],[sales]]*Table5[[#This Row],[discount]])</f>
        <v>1273.6926000000001</v>
      </c>
      <c r="O12071" s="6">
        <f>Table5[[#This Row],[profit]]/Table5[[#This Row],[net_sales]]</f>
        <v>6.7936329378061863E-2</v>
      </c>
      <c r="P12071" s="3" t="str">
        <f>IF(Table5[[#This Row],[Profit_Percentage]]&lt;=24.5%,"low","high")</f>
        <v>low</v>
      </c>
      <c r="Q12071" s="3" t="str">
        <f>IF(Table5[[#This Row],[Profit_Percentage]]&gt;25%,"high_profit","low_profit")&amp;(IF(Table5[[#This Row],[net_sales]]&gt;1000," high_sales"," low_sales"))</f>
        <v>low_profit high_sales</v>
      </c>
      <c r="R12071" s="3"/>
    </row>
    <row r="12072" spans="1:18" ht="14.25" customHeight="1" x14ac:dyDescent="0.3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Table5[[#This Row],[sales]]-(Table5[[#This Row],[sales]]*Table5[[#This Row],[discount]])</f>
        <v>2130.4047</v>
      </c>
      <c r="O12072" s="6">
        <f>Table5[[#This Row],[profit]]/Table5[[#This Row],[net_sales]]</f>
        <v>0.26653621257970378</v>
      </c>
      <c r="P12072" s="3" t="str">
        <f>IF(Table5[[#This Row],[Profit_Percentage]]&lt;=24.5%,"low","high")</f>
        <v>high</v>
      </c>
      <c r="Q12072" s="3" t="str">
        <f>IF(Table5[[#This Row],[Profit_Percentage]]&gt;25%,"high_profit","low_profit")&amp;(IF(Table5[[#This Row],[net_sales]]&gt;1000," high_sales"," low_sales"))</f>
        <v>high_profit high_sales</v>
      </c>
      <c r="R12072" s="3"/>
    </row>
    <row r="12073" spans="1:18" ht="14.25" customHeight="1" x14ac:dyDescent="0.3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Table5[[#This Row],[sales]]-(Table5[[#This Row],[sales]]*Table5[[#This Row],[discount]])</f>
        <v>2101.3806</v>
      </c>
      <c r="O12073" s="6">
        <f>Table5[[#This Row],[profit]]/Table5[[#This Row],[net_sales]]</f>
        <v>0.24294980166848404</v>
      </c>
      <c r="P12073" s="3" t="str">
        <f>IF(Table5[[#This Row],[Profit_Percentage]]&lt;=24.5%,"low","high")</f>
        <v>low</v>
      </c>
      <c r="Q12073" s="3" t="str">
        <f>IF(Table5[[#This Row],[Profit_Percentage]]&gt;25%,"high_profit","low_profit")&amp;(IF(Table5[[#This Row],[net_sales]]&gt;1000," high_sales"," low_sales"))</f>
        <v>low_profit high_sales</v>
      </c>
      <c r="R12073" s="3"/>
    </row>
    <row r="12074" spans="1:18" ht="14.25" customHeight="1" x14ac:dyDescent="0.3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Table5[[#This Row],[sales]]-(Table5[[#This Row],[sales]]*Table5[[#This Row],[discount]])</f>
        <v>1041.3207</v>
      </c>
      <c r="O12074" s="6">
        <f>Table5[[#This Row],[profit]]/Table5[[#This Row],[net_sales]]</f>
        <v>9.0971014020944749E-2</v>
      </c>
      <c r="P12074" s="3" t="str">
        <f>IF(Table5[[#This Row],[Profit_Percentage]]&lt;=24.5%,"low","high")</f>
        <v>low</v>
      </c>
      <c r="Q12074" s="3" t="str">
        <f>IF(Table5[[#This Row],[Profit_Percentage]]&gt;25%,"high_profit","low_profit")&amp;(IF(Table5[[#This Row],[net_sales]]&gt;1000," high_sales"," low_sales"))</f>
        <v>low_profit high_sales</v>
      </c>
      <c r="R12074" s="3"/>
    </row>
    <row r="12075" spans="1:18" ht="14.25" customHeight="1" x14ac:dyDescent="0.3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Table5[[#This Row],[sales]]-(Table5[[#This Row],[sales]]*Table5[[#This Row],[discount]])</f>
        <v>2854.5659999999998</v>
      </c>
      <c r="O12075" s="6">
        <f>Table5[[#This Row],[profit]]/Table5[[#This Row],[net_sales]]</f>
        <v>0.19884633951360733</v>
      </c>
      <c r="P12075" s="3" t="str">
        <f>IF(Table5[[#This Row],[Profit_Percentage]]&lt;=24.5%,"low","high")</f>
        <v>low</v>
      </c>
      <c r="Q12075" s="3" t="str">
        <f>IF(Table5[[#This Row],[Profit_Percentage]]&gt;25%,"high_profit","low_profit")&amp;(IF(Table5[[#This Row],[net_sales]]&gt;1000," high_sales"," low_sales"))</f>
        <v>low_profit high_sales</v>
      </c>
      <c r="R12075" s="3"/>
    </row>
    <row r="12076" spans="1:18" ht="14.25" customHeight="1" x14ac:dyDescent="0.3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Table5[[#This Row],[sales]]-(Table5[[#This Row],[sales]]*Table5[[#This Row],[discount]])</f>
        <v>1528.1966</v>
      </c>
      <c r="O12076" s="6">
        <f>Table5[[#This Row],[profit]]/Table5[[#This Row],[net_sales]]</f>
        <v>0.33223473995427028</v>
      </c>
      <c r="P12076" s="3" t="str">
        <f>IF(Table5[[#This Row],[Profit_Percentage]]&lt;=24.5%,"low","high")</f>
        <v>high</v>
      </c>
      <c r="Q12076" s="3" t="str">
        <f>IF(Table5[[#This Row],[Profit_Percentage]]&gt;25%,"high_profit","low_profit")&amp;(IF(Table5[[#This Row],[net_sales]]&gt;1000," high_sales"," low_sales"))</f>
        <v>high_profit high_sales</v>
      </c>
      <c r="R12076" s="3"/>
    </row>
    <row r="12077" spans="1:18" ht="14.25" customHeight="1" x14ac:dyDescent="0.3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Table5[[#This Row],[sales]]-(Table5[[#This Row],[sales]]*Table5[[#This Row],[discount]])</f>
        <v>1299.4452000000001</v>
      </c>
      <c r="O12077" s="6">
        <f>Table5[[#This Row],[profit]]/Table5[[#This Row],[net_sales]]</f>
        <v>0.15910636323871141</v>
      </c>
      <c r="P12077" s="3" t="str">
        <f>IF(Table5[[#This Row],[Profit_Percentage]]&lt;=24.5%,"low","high")</f>
        <v>low</v>
      </c>
      <c r="Q12077" s="3" t="str">
        <f>IF(Table5[[#This Row],[Profit_Percentage]]&gt;25%,"high_profit","low_profit")&amp;(IF(Table5[[#This Row],[net_sales]]&gt;1000," high_sales"," low_sales"))</f>
        <v>low_profit high_sales</v>
      </c>
      <c r="R12077" s="3"/>
    </row>
    <row r="12078" spans="1:18" ht="14.25" customHeight="1" x14ac:dyDescent="0.3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Table5[[#This Row],[sales]]-(Table5[[#This Row],[sales]]*Table5[[#This Row],[discount]])</f>
        <v>2336.6639999999998</v>
      </c>
      <c r="O12078" s="6">
        <f>Table5[[#This Row],[profit]]/Table5[[#This Row],[net_sales]]</f>
        <v>0.31551391214141189</v>
      </c>
      <c r="P12078" s="3" t="str">
        <f>IF(Table5[[#This Row],[Profit_Percentage]]&lt;=24.5%,"low","high")</f>
        <v>high</v>
      </c>
      <c r="Q12078" s="3" t="str">
        <f>IF(Table5[[#This Row],[Profit_Percentage]]&gt;25%,"high_profit","low_profit")&amp;(IF(Table5[[#This Row],[net_sales]]&gt;1000," high_sales"," low_sales"))</f>
        <v>high_profit high_sales</v>
      </c>
      <c r="R12078" s="3"/>
    </row>
    <row r="12079" spans="1:18" ht="14.25" customHeight="1" x14ac:dyDescent="0.3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Table5[[#This Row],[sales]]-(Table5[[#This Row],[sales]]*Table5[[#This Row],[discount]])</f>
        <v>525.65239999999994</v>
      </c>
      <c r="O12079" s="6">
        <f>Table5[[#This Row],[profit]]/Table5[[#This Row],[net_sales]]</f>
        <v>8.0052901879645186E-2</v>
      </c>
      <c r="P12079" s="3" t="str">
        <f>IF(Table5[[#This Row],[Profit_Percentage]]&lt;=24.5%,"low","high")</f>
        <v>low</v>
      </c>
      <c r="Q12079" s="3" t="str">
        <f>IF(Table5[[#This Row],[Profit_Percentage]]&gt;25%,"high_profit","low_profit")&amp;(IF(Table5[[#This Row],[net_sales]]&gt;1000," high_sales"," low_sales"))</f>
        <v>low_profit low_sales</v>
      </c>
      <c r="R12079" s="3"/>
    </row>
    <row r="12080" spans="1:18" ht="14.25" customHeight="1" x14ac:dyDescent="0.3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Table5[[#This Row],[sales]]-(Table5[[#This Row],[sales]]*Table5[[#This Row],[discount]])</f>
        <v>1729.0128</v>
      </c>
      <c r="O12080" s="6">
        <f>Table5[[#This Row],[profit]]/Table5[[#This Row],[net_sales]]</f>
        <v>0.33730230337219019</v>
      </c>
      <c r="P12080" s="3" t="str">
        <f>IF(Table5[[#This Row],[Profit_Percentage]]&lt;=24.5%,"low","high")</f>
        <v>high</v>
      </c>
      <c r="Q12080" s="3" t="str">
        <f>IF(Table5[[#This Row],[Profit_Percentage]]&gt;25%,"high_profit","low_profit")&amp;(IF(Table5[[#This Row],[net_sales]]&gt;1000," high_sales"," low_sales"))</f>
        <v>high_profit high_sales</v>
      </c>
      <c r="R12080" s="3"/>
    </row>
    <row r="12081" spans="1:18" ht="14.25" customHeight="1" x14ac:dyDescent="0.3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Table5[[#This Row],[sales]]-(Table5[[#This Row],[sales]]*Table5[[#This Row],[discount]])</f>
        <v>1700.68</v>
      </c>
      <c r="O12081" s="6">
        <f>Table5[[#This Row],[profit]]/Table5[[#This Row],[net_sales]]</f>
        <v>0.13156502105040335</v>
      </c>
      <c r="P12081" s="3" t="str">
        <f>IF(Table5[[#This Row],[Profit_Percentage]]&lt;=24.5%,"low","high")</f>
        <v>low</v>
      </c>
      <c r="Q12081" s="3" t="str">
        <f>IF(Table5[[#This Row],[Profit_Percentage]]&gt;25%,"high_profit","low_profit")&amp;(IF(Table5[[#This Row],[net_sales]]&gt;1000," high_sales"," low_sales"))</f>
        <v>low_profit high_sales</v>
      </c>
      <c r="R12081" s="3"/>
    </row>
    <row r="12082" spans="1:18" ht="14.25" customHeight="1" x14ac:dyDescent="0.3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Table5[[#This Row],[sales]]-(Table5[[#This Row],[sales]]*Table5[[#This Row],[discount]])</f>
        <v>2453.6635000000001</v>
      </c>
      <c r="O12082" s="6">
        <f>Table5[[#This Row],[profit]]/Table5[[#This Row],[net_sales]]</f>
        <v>0.16496149533136878</v>
      </c>
      <c r="P12082" s="3" t="str">
        <f>IF(Table5[[#This Row],[Profit_Percentage]]&lt;=24.5%,"low","high")</f>
        <v>low</v>
      </c>
      <c r="Q12082" s="3" t="str">
        <f>IF(Table5[[#This Row],[Profit_Percentage]]&gt;25%,"high_profit","low_profit")&amp;(IF(Table5[[#This Row],[net_sales]]&gt;1000," high_sales"," low_sales"))</f>
        <v>low_profit high_sales</v>
      </c>
      <c r="R12082" s="3"/>
    </row>
    <row r="12083" spans="1:18" ht="14.25" customHeight="1" x14ac:dyDescent="0.3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Table5[[#This Row],[sales]]-(Table5[[#This Row],[sales]]*Table5[[#This Row],[discount]])</f>
        <v>458.79259999999999</v>
      </c>
      <c r="O12083" s="6">
        <f>Table5[[#This Row],[profit]]/Table5[[#This Row],[net_sales]]</f>
        <v>0.21024750617163396</v>
      </c>
      <c r="P12083" s="3" t="str">
        <f>IF(Table5[[#This Row],[Profit_Percentage]]&lt;=24.5%,"low","high")</f>
        <v>low</v>
      </c>
      <c r="Q12083" s="3" t="str">
        <f>IF(Table5[[#This Row],[Profit_Percentage]]&gt;25%,"high_profit","low_profit")&amp;(IF(Table5[[#This Row],[net_sales]]&gt;1000," high_sales"," low_sales"))</f>
        <v>low_profit low_sales</v>
      </c>
      <c r="R12083" s="3"/>
    </row>
    <row r="12084" spans="1:18" ht="14.25" customHeight="1" x14ac:dyDescent="0.3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Table5[[#This Row],[sales]]-(Table5[[#This Row],[sales]]*Table5[[#This Row],[discount]])</f>
        <v>596.99969999999996</v>
      </c>
      <c r="O12084" s="6">
        <f>Table5[[#This Row],[profit]]/Table5[[#This Row],[net_sales]]</f>
        <v>0.20187614834647322</v>
      </c>
      <c r="P12084" s="3" t="str">
        <f>IF(Table5[[#This Row],[Profit_Percentage]]&lt;=24.5%,"low","high")</f>
        <v>low</v>
      </c>
      <c r="Q12084" s="3" t="str">
        <f>IF(Table5[[#This Row],[Profit_Percentage]]&gt;25%,"high_profit","low_profit")&amp;(IF(Table5[[#This Row],[net_sales]]&gt;1000," high_sales"," low_sales"))</f>
        <v>low_profit low_sales</v>
      </c>
      <c r="R12084" s="3"/>
    </row>
    <row r="12085" spans="1:18" ht="14.25" customHeight="1" x14ac:dyDescent="0.3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Table5[[#This Row],[sales]]-(Table5[[#This Row],[sales]]*Table5[[#This Row],[discount]])</f>
        <v>1412.6904</v>
      </c>
      <c r="O12085" s="6">
        <f>Table5[[#This Row],[profit]]/Table5[[#This Row],[net_sales]]</f>
        <v>0.20002259518433763</v>
      </c>
      <c r="P12085" s="3" t="str">
        <f>IF(Table5[[#This Row],[Profit_Percentage]]&lt;=24.5%,"low","high")</f>
        <v>low</v>
      </c>
      <c r="Q12085" s="3" t="str">
        <f>IF(Table5[[#This Row],[Profit_Percentage]]&gt;25%,"high_profit","low_profit")&amp;(IF(Table5[[#This Row],[net_sales]]&gt;1000," high_sales"," low_sales"))</f>
        <v>low_profit high_sales</v>
      </c>
      <c r="R12085" s="3"/>
    </row>
    <row r="12086" spans="1:18" ht="14.25" customHeight="1" x14ac:dyDescent="0.3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Table5[[#This Row],[sales]]-(Table5[[#This Row],[sales]]*Table5[[#This Row],[discount]])</f>
        <v>261.83999999999997</v>
      </c>
      <c r="O12086" s="6">
        <f>Table5[[#This Row],[profit]]/Table5[[#This Row],[net_sales]]</f>
        <v>0.17002749770852432</v>
      </c>
      <c r="P12086" s="3" t="str">
        <f>IF(Table5[[#This Row],[Profit_Percentage]]&lt;=24.5%,"low","high")</f>
        <v>low</v>
      </c>
      <c r="Q12086" s="3" t="str">
        <f>IF(Table5[[#This Row],[Profit_Percentage]]&gt;25%,"high_profit","low_profit")&amp;(IF(Table5[[#This Row],[net_sales]]&gt;1000," high_sales"," low_sales"))</f>
        <v>low_profit low_sales</v>
      </c>
      <c r="R12086" s="3"/>
    </row>
    <row r="12087" spans="1:18" ht="14.25" customHeight="1" x14ac:dyDescent="0.3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Table5[[#This Row],[sales]]-(Table5[[#This Row],[sales]]*Table5[[#This Row],[discount]])</f>
        <v>1322.4316000000001</v>
      </c>
      <c r="O12087" s="6">
        <f>Table5[[#This Row],[profit]]/Table5[[#This Row],[net_sales]]</f>
        <v>0.28625299032479257</v>
      </c>
      <c r="P12087" s="3" t="str">
        <f>IF(Table5[[#This Row],[Profit_Percentage]]&lt;=24.5%,"low","high")</f>
        <v>high</v>
      </c>
      <c r="Q12087" s="3" t="str">
        <f>IF(Table5[[#This Row],[Profit_Percentage]]&gt;25%,"high_profit","low_profit")&amp;(IF(Table5[[#This Row],[net_sales]]&gt;1000," high_sales"," low_sales"))</f>
        <v>high_profit high_sales</v>
      </c>
      <c r="R12087" s="3"/>
    </row>
    <row r="12088" spans="1:18" ht="14.25" customHeight="1" x14ac:dyDescent="0.3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Table5[[#This Row],[sales]]-(Table5[[#This Row],[sales]]*Table5[[#This Row],[discount]])</f>
        <v>629.74659999999994</v>
      </c>
      <c r="O12088" s="6">
        <f>Table5[[#This Row],[profit]]/Table5[[#This Row],[net_sales]]</f>
        <v>0.11107642343761762</v>
      </c>
      <c r="P12088" s="3" t="str">
        <f>IF(Table5[[#This Row],[Profit_Percentage]]&lt;=24.5%,"low","high")</f>
        <v>low</v>
      </c>
      <c r="Q12088" s="3" t="str">
        <f>IF(Table5[[#This Row],[Profit_Percentage]]&gt;25%,"high_profit","low_profit")&amp;(IF(Table5[[#This Row],[net_sales]]&gt;1000," high_sales"," low_sales"))</f>
        <v>low_profit low_sales</v>
      </c>
      <c r="R12088" s="3"/>
    </row>
    <row r="12089" spans="1:18" ht="14.25" customHeight="1" x14ac:dyDescent="0.3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Table5[[#This Row],[sales]]-(Table5[[#This Row],[sales]]*Table5[[#This Row],[discount]])</f>
        <v>2173.2512999999999</v>
      </c>
      <c r="O12089" s="6">
        <f>Table5[[#This Row],[profit]]/Table5[[#This Row],[net_sales]]</f>
        <v>6.1723188662075108E-2</v>
      </c>
      <c r="P12089" s="3" t="str">
        <f>IF(Table5[[#This Row],[Profit_Percentage]]&lt;=24.5%,"low","high")</f>
        <v>low</v>
      </c>
      <c r="Q12089" s="3" t="str">
        <f>IF(Table5[[#This Row],[Profit_Percentage]]&gt;25%,"high_profit","low_profit")&amp;(IF(Table5[[#This Row],[net_sales]]&gt;1000," high_sales"," low_sales"))</f>
        <v>low_profit high_sales</v>
      </c>
      <c r="R12089" s="3"/>
    </row>
    <row r="12090" spans="1:18" ht="14.25" customHeight="1" x14ac:dyDescent="0.3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Table5[[#This Row],[sales]]-(Table5[[#This Row],[sales]]*Table5[[#This Row],[discount]])</f>
        <v>148.49280000000002</v>
      </c>
      <c r="O12090" s="6">
        <f>Table5[[#This Row],[profit]]/Table5[[#This Row],[net_sales]]</f>
        <v>0.31179962934229805</v>
      </c>
      <c r="P12090" s="3" t="str">
        <f>IF(Table5[[#This Row],[Profit_Percentage]]&lt;=24.5%,"low","high")</f>
        <v>high</v>
      </c>
      <c r="Q12090" s="3" t="str">
        <f>IF(Table5[[#This Row],[Profit_Percentage]]&gt;25%,"high_profit","low_profit")&amp;(IF(Table5[[#This Row],[net_sales]]&gt;1000," high_sales"," low_sales"))</f>
        <v>high_profit low_sales</v>
      </c>
      <c r="R12090" s="3"/>
    </row>
    <row r="12091" spans="1:18" ht="14.25" customHeight="1" x14ac:dyDescent="0.3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Table5[[#This Row],[sales]]-(Table5[[#This Row],[sales]]*Table5[[#This Row],[discount]])</f>
        <v>2728.8720000000003</v>
      </c>
      <c r="O12091" s="6">
        <f>Table5[[#This Row],[profit]]/Table5[[#This Row],[net_sales]]</f>
        <v>0.2086356560512915</v>
      </c>
      <c r="P12091" s="3" t="str">
        <f>IF(Table5[[#This Row],[Profit_Percentage]]&lt;=24.5%,"low","high")</f>
        <v>low</v>
      </c>
      <c r="Q12091" s="3" t="str">
        <f>IF(Table5[[#This Row],[Profit_Percentage]]&gt;25%,"high_profit","low_profit")&amp;(IF(Table5[[#This Row],[net_sales]]&gt;1000," high_sales"," low_sales"))</f>
        <v>low_profit high_sales</v>
      </c>
      <c r="R12091" s="3"/>
    </row>
    <row r="12092" spans="1:18" ht="14.25" customHeight="1" x14ac:dyDescent="0.3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Table5[[#This Row],[sales]]-(Table5[[#This Row],[sales]]*Table5[[#This Row],[discount]])</f>
        <v>4163.6086000000005</v>
      </c>
      <c r="O12092" s="6">
        <f>Table5[[#This Row],[profit]]/Table5[[#This Row],[net_sales]]</f>
        <v>0.13719589300492846</v>
      </c>
      <c r="P12092" s="3" t="str">
        <f>IF(Table5[[#This Row],[Profit_Percentage]]&lt;=24.5%,"low","high")</f>
        <v>low</v>
      </c>
      <c r="Q12092" s="3" t="str">
        <f>IF(Table5[[#This Row],[Profit_Percentage]]&gt;25%,"high_profit","low_profit")&amp;(IF(Table5[[#This Row],[net_sales]]&gt;1000," high_sales"," low_sales"))</f>
        <v>low_profit high_sales</v>
      </c>
      <c r="R12092" s="3"/>
    </row>
    <row r="12093" spans="1:18" ht="14.25" customHeight="1" x14ac:dyDescent="0.3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Table5[[#This Row],[sales]]-(Table5[[#This Row],[sales]]*Table5[[#This Row],[discount]])</f>
        <v>2209.0785999999998</v>
      </c>
      <c r="O12093" s="6">
        <f>Table5[[#This Row],[profit]]/Table5[[#This Row],[net_sales]]</f>
        <v>0.16774414454967787</v>
      </c>
      <c r="P12093" s="3" t="str">
        <f>IF(Table5[[#This Row],[Profit_Percentage]]&lt;=24.5%,"low","high")</f>
        <v>low</v>
      </c>
      <c r="Q12093" s="3" t="str">
        <f>IF(Table5[[#This Row],[Profit_Percentage]]&gt;25%,"high_profit","low_profit")&amp;(IF(Table5[[#This Row],[net_sales]]&gt;1000," high_sales"," low_sales"))</f>
        <v>low_profit high_sales</v>
      </c>
      <c r="R12093" s="3"/>
    </row>
    <row r="12094" spans="1:18" ht="14.25" customHeight="1" x14ac:dyDescent="0.3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Table5[[#This Row],[sales]]-(Table5[[#This Row],[sales]]*Table5[[#This Row],[discount]])</f>
        <v>3081.4349999999999</v>
      </c>
      <c r="O12094" s="6">
        <f>Table5[[#This Row],[profit]]/Table5[[#This Row],[net_sales]]</f>
        <v>0.29326596212478923</v>
      </c>
      <c r="P12094" s="3" t="str">
        <f>IF(Table5[[#This Row],[Profit_Percentage]]&lt;=24.5%,"low","high")</f>
        <v>high</v>
      </c>
      <c r="Q12094" s="3" t="str">
        <f>IF(Table5[[#This Row],[Profit_Percentage]]&gt;25%,"high_profit","low_profit")&amp;(IF(Table5[[#This Row],[net_sales]]&gt;1000," high_sales"," low_sales"))</f>
        <v>high_profit high_sales</v>
      </c>
      <c r="R12094" s="3"/>
    </row>
    <row r="12095" spans="1:18" ht="14.25" customHeight="1" x14ac:dyDescent="0.3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Table5[[#This Row],[sales]]-(Table5[[#This Row],[sales]]*Table5[[#This Row],[discount]])</f>
        <v>2341.62</v>
      </c>
      <c r="O12095" s="6">
        <f>Table5[[#This Row],[profit]]/Table5[[#This Row],[net_sales]]</f>
        <v>0.28687831501268352</v>
      </c>
      <c r="P12095" s="3" t="str">
        <f>IF(Table5[[#This Row],[Profit_Percentage]]&lt;=24.5%,"low","high")</f>
        <v>high</v>
      </c>
      <c r="Q12095" s="3" t="str">
        <f>IF(Table5[[#This Row],[Profit_Percentage]]&gt;25%,"high_profit","low_profit")&amp;(IF(Table5[[#This Row],[net_sales]]&gt;1000," high_sales"," low_sales"))</f>
        <v>high_profit high_sales</v>
      </c>
      <c r="R12095" s="3"/>
    </row>
    <row r="12096" spans="1:18" ht="14.25" customHeight="1" x14ac:dyDescent="0.3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Table5[[#This Row],[sales]]-(Table5[[#This Row],[sales]]*Table5[[#This Row],[discount]])</f>
        <v>1603.3820000000001</v>
      </c>
      <c r="O12096" s="6">
        <f>Table5[[#This Row],[profit]]/Table5[[#This Row],[net_sales]]</f>
        <v>0.18635608981515323</v>
      </c>
      <c r="P12096" s="3" t="str">
        <f>IF(Table5[[#This Row],[Profit_Percentage]]&lt;=24.5%,"low","high")</f>
        <v>low</v>
      </c>
      <c r="Q12096" s="3" t="str">
        <f>IF(Table5[[#This Row],[Profit_Percentage]]&gt;25%,"high_profit","low_profit")&amp;(IF(Table5[[#This Row],[net_sales]]&gt;1000," high_sales"," low_sales"))</f>
        <v>low_profit high_sales</v>
      </c>
      <c r="R12096" s="3"/>
    </row>
    <row r="12097" spans="1:18" ht="14.25" customHeight="1" x14ac:dyDescent="0.3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Table5[[#This Row],[sales]]-(Table5[[#This Row],[sales]]*Table5[[#This Row],[discount]])</f>
        <v>715.65809999999999</v>
      </c>
      <c r="O12097" s="6">
        <f>Table5[[#This Row],[profit]]/Table5[[#This Row],[net_sales]]</f>
        <v>0.18160906723475917</v>
      </c>
      <c r="P12097" s="3" t="str">
        <f>IF(Table5[[#This Row],[Profit_Percentage]]&lt;=24.5%,"low","high")</f>
        <v>low</v>
      </c>
      <c r="Q12097" s="3" t="str">
        <f>IF(Table5[[#This Row],[Profit_Percentage]]&gt;25%,"high_profit","low_profit")&amp;(IF(Table5[[#This Row],[net_sales]]&gt;1000," high_sales"," low_sales"))</f>
        <v>low_profit low_sales</v>
      </c>
      <c r="R12097" s="3"/>
    </row>
    <row r="12098" spans="1:18" ht="14.25" customHeight="1" x14ac:dyDescent="0.3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Table5[[#This Row],[sales]]-(Table5[[#This Row],[sales]]*Table5[[#This Row],[discount]])</f>
        <v>1367.2581</v>
      </c>
      <c r="O12098" s="6">
        <f>Table5[[#This Row],[profit]]/Table5[[#This Row],[net_sales]]</f>
        <v>0.27762863500314972</v>
      </c>
      <c r="P12098" s="3" t="str">
        <f>IF(Table5[[#This Row],[Profit_Percentage]]&lt;=24.5%,"low","high")</f>
        <v>high</v>
      </c>
      <c r="Q12098" s="3" t="str">
        <f>IF(Table5[[#This Row],[Profit_Percentage]]&gt;25%,"high_profit","low_profit")&amp;(IF(Table5[[#This Row],[net_sales]]&gt;1000," high_sales"," low_sales"))</f>
        <v>high_profit high_sales</v>
      </c>
      <c r="R12098" s="3"/>
    </row>
    <row r="12099" spans="1:18" ht="14.25" customHeight="1" x14ac:dyDescent="0.3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Table5[[#This Row],[sales]]-(Table5[[#This Row],[sales]]*Table5[[#This Row],[discount]])</f>
        <v>1424.8222000000001</v>
      </c>
      <c r="O12099" s="6">
        <f>Table5[[#This Row],[profit]]/Table5[[#This Row],[net_sales]]</f>
        <v>0.27297441042117393</v>
      </c>
      <c r="P12099" s="3" t="str">
        <f>IF(Table5[[#This Row],[Profit_Percentage]]&lt;=24.5%,"low","high")</f>
        <v>high</v>
      </c>
      <c r="Q12099" s="3" t="str">
        <f>IF(Table5[[#This Row],[Profit_Percentage]]&gt;25%,"high_profit","low_profit")&amp;(IF(Table5[[#This Row],[net_sales]]&gt;1000," high_sales"," low_sales"))</f>
        <v>high_profit high_sales</v>
      </c>
      <c r="R12099" s="3"/>
    </row>
    <row r="12100" spans="1:18" ht="14.25" customHeight="1" x14ac:dyDescent="0.3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Table5[[#This Row],[sales]]-(Table5[[#This Row],[sales]]*Table5[[#This Row],[discount]])</f>
        <v>260.52390000000003</v>
      </c>
      <c r="O12100" s="6">
        <f>Table5[[#This Row],[profit]]/Table5[[#This Row],[net_sales]]</f>
        <v>0.26481255654471619</v>
      </c>
      <c r="P12100" s="3" t="str">
        <f>IF(Table5[[#This Row],[Profit_Percentage]]&lt;=24.5%,"low","high")</f>
        <v>high</v>
      </c>
      <c r="Q12100" s="3" t="str">
        <f>IF(Table5[[#This Row],[Profit_Percentage]]&gt;25%,"high_profit","low_profit")&amp;(IF(Table5[[#This Row],[net_sales]]&gt;1000," high_sales"," low_sales"))</f>
        <v>high_profit low_sales</v>
      </c>
      <c r="R12100" s="3"/>
    </row>
    <row r="12101" spans="1:18" ht="14.25" customHeight="1" x14ac:dyDescent="0.3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Table5[[#This Row],[sales]]-(Table5[[#This Row],[sales]]*Table5[[#This Row],[discount]])</f>
        <v>4436.9061000000002</v>
      </c>
      <c r="O12101" s="6">
        <f>Table5[[#This Row],[profit]]/Table5[[#This Row],[net_sales]]</f>
        <v>0.16900064664429115</v>
      </c>
      <c r="P12101" s="3" t="str">
        <f>IF(Table5[[#This Row],[Profit_Percentage]]&lt;=24.5%,"low","high")</f>
        <v>low</v>
      </c>
      <c r="Q12101" s="3" t="str">
        <f>IF(Table5[[#This Row],[Profit_Percentage]]&gt;25%,"high_profit","low_profit")&amp;(IF(Table5[[#This Row],[net_sales]]&gt;1000," high_sales"," low_sales"))</f>
        <v>low_profit high_sales</v>
      </c>
      <c r="R12101" s="3"/>
    </row>
    <row r="12102" spans="1:18" ht="14.25" customHeight="1" x14ac:dyDescent="0.3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Table5[[#This Row],[sales]]-(Table5[[#This Row],[sales]]*Table5[[#This Row],[discount]])</f>
        <v>3293.3803999999996</v>
      </c>
      <c r="O12102" s="6">
        <f>Table5[[#This Row],[profit]]/Table5[[#This Row],[net_sales]]</f>
        <v>0.17470499308248755</v>
      </c>
      <c r="P12102" s="3" t="str">
        <f>IF(Table5[[#This Row],[Profit_Percentage]]&lt;=24.5%,"low","high")</f>
        <v>low</v>
      </c>
      <c r="Q12102" s="3" t="str">
        <f>IF(Table5[[#This Row],[Profit_Percentage]]&gt;25%,"high_profit","low_profit")&amp;(IF(Table5[[#This Row],[net_sales]]&gt;1000," high_sales"," low_sales"))</f>
        <v>low_profit high_sales</v>
      </c>
      <c r="R12102" s="3"/>
    </row>
    <row r="12103" spans="1:18" ht="14.25" customHeight="1" x14ac:dyDescent="0.3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Table5[[#This Row],[sales]]-(Table5[[#This Row],[sales]]*Table5[[#This Row],[discount]])</f>
        <v>552.73680000000002</v>
      </c>
      <c r="O12103" s="6">
        <f>Table5[[#This Row],[profit]]/Table5[[#This Row],[net_sales]]</f>
        <v>0.19824987227193847</v>
      </c>
      <c r="P12103" s="3" t="str">
        <f>IF(Table5[[#This Row],[Profit_Percentage]]&lt;=24.5%,"low","high")</f>
        <v>low</v>
      </c>
      <c r="Q12103" s="3" t="str">
        <f>IF(Table5[[#This Row],[Profit_Percentage]]&gt;25%,"high_profit","low_profit")&amp;(IF(Table5[[#This Row],[net_sales]]&gt;1000," high_sales"," low_sales"))</f>
        <v>low_profit low_sales</v>
      </c>
      <c r="R12103" s="3"/>
    </row>
    <row r="12104" spans="1:18" ht="14.25" customHeight="1" x14ac:dyDescent="0.3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Table5[[#This Row],[sales]]-(Table5[[#This Row],[sales]]*Table5[[#This Row],[discount]])</f>
        <v>2601.576</v>
      </c>
      <c r="O12104" s="6">
        <f>Table5[[#This Row],[profit]]/Table5[[#This Row],[net_sales]]</f>
        <v>0.21570002183291972</v>
      </c>
      <c r="P12104" s="3" t="str">
        <f>IF(Table5[[#This Row],[Profit_Percentage]]&lt;=24.5%,"low","high")</f>
        <v>low</v>
      </c>
      <c r="Q12104" s="3" t="str">
        <f>IF(Table5[[#This Row],[Profit_Percentage]]&gt;25%,"high_profit","low_profit")&amp;(IF(Table5[[#This Row],[net_sales]]&gt;1000," high_sales"," low_sales"))</f>
        <v>low_profit high_sales</v>
      </c>
      <c r="R12104" s="3"/>
    </row>
    <row r="12105" spans="1:18" ht="14.25" customHeight="1" x14ac:dyDescent="0.3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Table5[[#This Row],[sales]]-(Table5[[#This Row],[sales]]*Table5[[#This Row],[discount]])</f>
        <v>1769.6656</v>
      </c>
      <c r="O12105" s="6">
        <f>Table5[[#This Row],[profit]]/Table5[[#This Row],[net_sales]]</f>
        <v>0.31169165519180575</v>
      </c>
      <c r="P12105" s="3" t="str">
        <f>IF(Table5[[#This Row],[Profit_Percentage]]&lt;=24.5%,"low","high")</f>
        <v>high</v>
      </c>
      <c r="Q12105" s="3" t="str">
        <f>IF(Table5[[#This Row],[Profit_Percentage]]&gt;25%,"high_profit","low_profit")&amp;(IF(Table5[[#This Row],[net_sales]]&gt;1000," high_sales"," low_sales"))</f>
        <v>high_profit high_sales</v>
      </c>
      <c r="R12105" s="3"/>
    </row>
    <row r="12106" spans="1:18" ht="14.25" customHeight="1" x14ac:dyDescent="0.3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Table5[[#This Row],[sales]]-(Table5[[#This Row],[sales]]*Table5[[#This Row],[discount]])</f>
        <v>2345.1364000000003</v>
      </c>
      <c r="O12106" s="6">
        <f>Table5[[#This Row],[profit]]/Table5[[#This Row],[net_sales]]</f>
        <v>0.24241660314513047</v>
      </c>
      <c r="P12106" s="3" t="str">
        <f>IF(Table5[[#This Row],[Profit_Percentage]]&lt;=24.5%,"low","high")</f>
        <v>low</v>
      </c>
      <c r="Q12106" s="3" t="str">
        <f>IF(Table5[[#This Row],[Profit_Percentage]]&gt;25%,"high_profit","low_profit")&amp;(IF(Table5[[#This Row],[net_sales]]&gt;1000," high_sales"," low_sales"))</f>
        <v>low_profit high_sales</v>
      </c>
      <c r="R12106" s="3"/>
    </row>
    <row r="12107" spans="1:18" ht="14.25" customHeight="1" x14ac:dyDescent="0.3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Table5[[#This Row],[sales]]-(Table5[[#This Row],[sales]]*Table5[[#This Row],[discount]])</f>
        <v>1863.4219000000001</v>
      </c>
      <c r="O12107" s="6">
        <f>Table5[[#This Row],[profit]]/Table5[[#This Row],[net_sales]]</f>
        <v>0.36683587329310663</v>
      </c>
      <c r="P12107" s="3" t="str">
        <f>IF(Table5[[#This Row],[Profit_Percentage]]&lt;=24.5%,"low","high")</f>
        <v>high</v>
      </c>
      <c r="Q12107" s="3" t="str">
        <f>IF(Table5[[#This Row],[Profit_Percentage]]&gt;25%,"high_profit","low_profit")&amp;(IF(Table5[[#This Row],[net_sales]]&gt;1000," high_sales"," low_sales"))</f>
        <v>high_profit high_sales</v>
      </c>
      <c r="R12107" s="3"/>
    </row>
    <row r="12108" spans="1:18" ht="14.25" customHeight="1" x14ac:dyDescent="0.3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Table5[[#This Row],[sales]]-(Table5[[#This Row],[sales]]*Table5[[#This Row],[discount]])</f>
        <v>702.08819999999992</v>
      </c>
      <c r="O12108" s="6">
        <f>Table5[[#This Row],[profit]]/Table5[[#This Row],[net_sales]]</f>
        <v>0.18202841181492582</v>
      </c>
      <c r="P12108" s="3" t="str">
        <f>IF(Table5[[#This Row],[Profit_Percentage]]&lt;=24.5%,"low","high")</f>
        <v>low</v>
      </c>
      <c r="Q12108" s="3" t="str">
        <f>IF(Table5[[#This Row],[Profit_Percentage]]&gt;25%,"high_profit","low_profit")&amp;(IF(Table5[[#This Row],[net_sales]]&gt;1000," high_sales"," low_sales"))</f>
        <v>low_profit low_sales</v>
      </c>
      <c r="R12108" s="3"/>
    </row>
    <row r="12109" spans="1:18" ht="14.25" customHeight="1" x14ac:dyDescent="0.3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Table5[[#This Row],[sales]]-(Table5[[#This Row],[sales]]*Table5[[#This Row],[discount]])</f>
        <v>2467.4412000000002</v>
      </c>
      <c r="O12109" s="6">
        <f>Table5[[#This Row],[profit]]/Table5[[#This Row],[net_sales]]</f>
        <v>0.12210625323108003</v>
      </c>
      <c r="P12109" s="3" t="str">
        <f>IF(Table5[[#This Row],[Profit_Percentage]]&lt;=24.5%,"low","high")</f>
        <v>low</v>
      </c>
      <c r="Q12109" s="3" t="str">
        <f>IF(Table5[[#This Row],[Profit_Percentage]]&gt;25%,"high_profit","low_profit")&amp;(IF(Table5[[#This Row],[net_sales]]&gt;1000," high_sales"," low_sales"))</f>
        <v>low_profit high_sales</v>
      </c>
      <c r="R12109" s="3"/>
    </row>
    <row r="12110" spans="1:18" ht="14.25" customHeight="1" x14ac:dyDescent="0.3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Table5[[#This Row],[sales]]-(Table5[[#This Row],[sales]]*Table5[[#This Row],[discount]])</f>
        <v>2682.6188999999999</v>
      </c>
      <c r="O12110" s="6">
        <f>Table5[[#This Row],[profit]]/Table5[[#This Row],[net_sales]]</f>
        <v>7.9355289713346905E-2</v>
      </c>
      <c r="P12110" s="3" t="str">
        <f>IF(Table5[[#This Row],[Profit_Percentage]]&lt;=24.5%,"low","high")</f>
        <v>low</v>
      </c>
      <c r="Q12110" s="3" t="str">
        <f>IF(Table5[[#This Row],[Profit_Percentage]]&gt;25%,"high_profit","low_profit")&amp;(IF(Table5[[#This Row],[net_sales]]&gt;1000," high_sales"," low_sales"))</f>
        <v>low_profit high_sales</v>
      </c>
      <c r="R12110" s="3"/>
    </row>
    <row r="12111" spans="1:18" ht="14.25" customHeight="1" x14ac:dyDescent="0.3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Table5[[#This Row],[sales]]-(Table5[[#This Row],[sales]]*Table5[[#This Row],[discount]])</f>
        <v>1351.5</v>
      </c>
      <c r="O12111" s="6">
        <f>Table5[[#This Row],[profit]]/Table5[[#This Row],[net_sales]]</f>
        <v>0.38043655197928228</v>
      </c>
      <c r="P12111" s="3" t="str">
        <f>IF(Table5[[#This Row],[Profit_Percentage]]&lt;=24.5%,"low","high")</f>
        <v>high</v>
      </c>
      <c r="Q12111" s="3" t="str">
        <f>IF(Table5[[#This Row],[Profit_Percentage]]&gt;25%,"high_profit","low_profit")&amp;(IF(Table5[[#This Row],[net_sales]]&gt;1000," high_sales"," low_sales"))</f>
        <v>high_profit high_sales</v>
      </c>
      <c r="R12111" s="3"/>
    </row>
    <row r="12112" spans="1:18" ht="14.25" customHeight="1" x14ac:dyDescent="0.3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Table5[[#This Row],[sales]]-(Table5[[#This Row],[sales]]*Table5[[#This Row],[discount]])</f>
        <v>1906.0468000000001</v>
      </c>
      <c r="O12112" s="6">
        <f>Table5[[#This Row],[profit]]/Table5[[#This Row],[net_sales]]</f>
        <v>0.18029462865234996</v>
      </c>
      <c r="P12112" s="3" t="str">
        <f>IF(Table5[[#This Row],[Profit_Percentage]]&lt;=24.5%,"low","high")</f>
        <v>low</v>
      </c>
      <c r="Q12112" s="3" t="str">
        <f>IF(Table5[[#This Row],[Profit_Percentage]]&gt;25%,"high_profit","low_profit")&amp;(IF(Table5[[#This Row],[net_sales]]&gt;1000," high_sales"," low_sales"))</f>
        <v>low_profit high_sales</v>
      </c>
      <c r="R12112" s="3"/>
    </row>
    <row r="12113" spans="1:18" ht="14.25" customHeight="1" x14ac:dyDescent="0.3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Table5[[#This Row],[sales]]-(Table5[[#This Row],[sales]]*Table5[[#This Row],[discount]])</f>
        <v>3727.7057999999997</v>
      </c>
      <c r="O12113" s="6">
        <f>Table5[[#This Row],[profit]]/Table5[[#This Row],[net_sales]]</f>
        <v>0.18612252072038518</v>
      </c>
      <c r="P12113" s="3" t="str">
        <f>IF(Table5[[#This Row],[Profit_Percentage]]&lt;=24.5%,"low","high")</f>
        <v>low</v>
      </c>
      <c r="Q12113" s="3" t="str">
        <f>IF(Table5[[#This Row],[Profit_Percentage]]&gt;25%,"high_profit","low_profit")&amp;(IF(Table5[[#This Row],[net_sales]]&gt;1000," high_sales"," low_sales"))</f>
        <v>low_profit high_sales</v>
      </c>
      <c r="R12113" s="3"/>
    </row>
    <row r="12114" spans="1:18" ht="14.25" customHeight="1" x14ac:dyDescent="0.3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Table5[[#This Row],[sales]]-(Table5[[#This Row],[sales]]*Table5[[#This Row],[discount]])</f>
        <v>2173.7474999999999</v>
      </c>
      <c r="O12114" s="6">
        <f>Table5[[#This Row],[profit]]/Table5[[#This Row],[net_sales]]</f>
        <v>0.37750014663616638</v>
      </c>
      <c r="P12114" s="3" t="str">
        <f>IF(Table5[[#This Row],[Profit_Percentage]]&lt;=24.5%,"low","high")</f>
        <v>high</v>
      </c>
      <c r="Q12114" s="3" t="str">
        <f>IF(Table5[[#This Row],[Profit_Percentage]]&gt;25%,"high_profit","low_profit")&amp;(IF(Table5[[#This Row],[net_sales]]&gt;1000," high_sales"," low_sales"))</f>
        <v>high_profit high_sales</v>
      </c>
      <c r="R12114" s="3"/>
    </row>
    <row r="12115" spans="1:18" ht="14.25" customHeight="1" x14ac:dyDescent="0.3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Table5[[#This Row],[sales]]-(Table5[[#This Row],[sales]]*Table5[[#This Row],[discount]])</f>
        <v>2640.5588000000002</v>
      </c>
      <c r="O12115" s="6">
        <f>Table5[[#This Row],[profit]]/Table5[[#This Row],[net_sales]]</f>
        <v>0.25307900736768291</v>
      </c>
      <c r="P12115" s="3" t="str">
        <f>IF(Table5[[#This Row],[Profit_Percentage]]&lt;=24.5%,"low","high")</f>
        <v>high</v>
      </c>
      <c r="Q12115" s="3" t="str">
        <f>IF(Table5[[#This Row],[Profit_Percentage]]&gt;25%,"high_profit","low_profit")&amp;(IF(Table5[[#This Row],[net_sales]]&gt;1000," high_sales"," low_sales"))</f>
        <v>high_profit high_sales</v>
      </c>
      <c r="R12115" s="3"/>
    </row>
    <row r="12116" spans="1:18" ht="14.25" customHeight="1" x14ac:dyDescent="0.3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Table5[[#This Row],[sales]]-(Table5[[#This Row],[sales]]*Table5[[#This Row],[discount]])</f>
        <v>78.75</v>
      </c>
      <c r="O12116" s="6">
        <f>Table5[[#This Row],[profit]]/Table5[[#This Row],[net_sales]]</f>
        <v>0.17980952380952381</v>
      </c>
      <c r="P12116" s="3" t="str">
        <f>IF(Table5[[#This Row],[Profit_Percentage]]&lt;=24.5%,"low","high")</f>
        <v>low</v>
      </c>
      <c r="Q12116" s="3" t="str">
        <f>IF(Table5[[#This Row],[Profit_Percentage]]&gt;25%,"high_profit","low_profit")&amp;(IF(Table5[[#This Row],[net_sales]]&gt;1000," high_sales"," low_sales"))</f>
        <v>low_profit low_sales</v>
      </c>
      <c r="R12116" s="3"/>
    </row>
    <row r="12117" spans="1:18" ht="14.25" customHeight="1" x14ac:dyDescent="0.3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Table5[[#This Row],[sales]]-(Table5[[#This Row],[sales]]*Table5[[#This Row],[discount]])</f>
        <v>1951.3120000000001</v>
      </c>
      <c r="O12117" s="6">
        <f>Table5[[#This Row],[profit]]/Table5[[#This Row],[net_sales]]</f>
        <v>0.21170884000098394</v>
      </c>
      <c r="P12117" s="3" t="str">
        <f>IF(Table5[[#This Row],[Profit_Percentage]]&lt;=24.5%,"low","high")</f>
        <v>low</v>
      </c>
      <c r="Q12117" s="3" t="str">
        <f>IF(Table5[[#This Row],[Profit_Percentage]]&gt;25%,"high_profit","low_profit")&amp;(IF(Table5[[#This Row],[net_sales]]&gt;1000," high_sales"," low_sales"))</f>
        <v>low_profit high_sales</v>
      </c>
      <c r="R12117" s="3"/>
    </row>
    <row r="12118" spans="1:18" ht="14.25" customHeight="1" x14ac:dyDescent="0.3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Table5[[#This Row],[sales]]-(Table5[[#This Row],[sales]]*Table5[[#This Row],[discount]])</f>
        <v>3390.3935999999999</v>
      </c>
      <c r="O12118" s="6">
        <f>Table5[[#This Row],[profit]]/Table5[[#This Row],[net_sales]]</f>
        <v>0.10920266012772087</v>
      </c>
      <c r="P12118" s="3" t="str">
        <f>IF(Table5[[#This Row],[Profit_Percentage]]&lt;=24.5%,"low","high")</f>
        <v>low</v>
      </c>
      <c r="Q12118" s="3" t="str">
        <f>IF(Table5[[#This Row],[Profit_Percentage]]&gt;25%,"high_profit","low_profit")&amp;(IF(Table5[[#This Row],[net_sales]]&gt;1000," high_sales"," low_sales"))</f>
        <v>low_profit high_sales</v>
      </c>
      <c r="R12118" s="3"/>
    </row>
    <row r="12119" spans="1:18" ht="14.25" customHeight="1" x14ac:dyDescent="0.3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Table5[[#This Row],[sales]]-(Table5[[#This Row],[sales]]*Table5[[#This Row],[discount]])</f>
        <v>661.24519999999995</v>
      </c>
      <c r="O12119" s="6">
        <f>Table5[[#This Row],[profit]]/Table5[[#This Row],[net_sales]]</f>
        <v>0.21435316279044447</v>
      </c>
      <c r="P12119" s="3" t="str">
        <f>IF(Table5[[#This Row],[Profit_Percentage]]&lt;=24.5%,"low","high")</f>
        <v>low</v>
      </c>
      <c r="Q12119" s="3" t="str">
        <f>IF(Table5[[#This Row],[Profit_Percentage]]&gt;25%,"high_profit","low_profit")&amp;(IF(Table5[[#This Row],[net_sales]]&gt;1000," high_sales"," low_sales"))</f>
        <v>low_profit low_sales</v>
      </c>
      <c r="R12119" s="3"/>
    </row>
    <row r="12120" spans="1:18" ht="14.25" customHeight="1" x14ac:dyDescent="0.3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Table5[[#This Row],[sales]]-(Table5[[#This Row],[sales]]*Table5[[#This Row],[discount]])</f>
        <v>1108.8077000000003</v>
      </c>
      <c r="O12120" s="6">
        <f>Table5[[#This Row],[profit]]/Table5[[#This Row],[net_sales]]</f>
        <v>0.35650906825412548</v>
      </c>
      <c r="P12120" s="3" t="str">
        <f>IF(Table5[[#This Row],[Profit_Percentage]]&lt;=24.5%,"low","high")</f>
        <v>high</v>
      </c>
      <c r="Q12120" s="3" t="str">
        <f>IF(Table5[[#This Row],[Profit_Percentage]]&gt;25%,"high_profit","low_profit")&amp;(IF(Table5[[#This Row],[net_sales]]&gt;1000," high_sales"," low_sales"))</f>
        <v>high_profit high_sales</v>
      </c>
      <c r="R12120" s="3"/>
    </row>
    <row r="12121" spans="1:18" ht="14.25" customHeight="1" x14ac:dyDescent="0.3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Table5[[#This Row],[sales]]-(Table5[[#This Row],[sales]]*Table5[[#This Row],[discount]])</f>
        <v>925.1105</v>
      </c>
      <c r="O12121" s="6">
        <f>Table5[[#This Row],[profit]]/Table5[[#This Row],[net_sales]]</f>
        <v>0.25285628041190755</v>
      </c>
      <c r="P12121" s="3" t="str">
        <f>IF(Table5[[#This Row],[Profit_Percentage]]&lt;=24.5%,"low","high")</f>
        <v>high</v>
      </c>
      <c r="Q12121" s="3" t="str">
        <f>IF(Table5[[#This Row],[Profit_Percentage]]&gt;25%,"high_profit","low_profit")&amp;(IF(Table5[[#This Row],[net_sales]]&gt;1000," high_sales"," low_sales"))</f>
        <v>high_profit low_sales</v>
      </c>
      <c r="R12121" s="3"/>
    </row>
    <row r="12122" spans="1:18" ht="14.25" customHeight="1" x14ac:dyDescent="0.3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Table5[[#This Row],[sales]]-(Table5[[#This Row],[sales]]*Table5[[#This Row],[discount]])</f>
        <v>1493.365</v>
      </c>
      <c r="O12122" s="6">
        <f>Table5[[#This Row],[profit]]/Table5[[#This Row],[net_sales]]</f>
        <v>0.30456720225798783</v>
      </c>
      <c r="P12122" s="3" t="str">
        <f>IF(Table5[[#This Row],[Profit_Percentage]]&lt;=24.5%,"low","high")</f>
        <v>high</v>
      </c>
      <c r="Q12122" s="3" t="str">
        <f>IF(Table5[[#This Row],[Profit_Percentage]]&gt;25%,"high_profit","low_profit")&amp;(IF(Table5[[#This Row],[net_sales]]&gt;1000," high_sales"," low_sales"))</f>
        <v>high_profit high_sales</v>
      </c>
      <c r="R12122" s="3"/>
    </row>
    <row r="12123" spans="1:18" ht="14.25" customHeight="1" x14ac:dyDescent="0.3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Table5[[#This Row],[sales]]-(Table5[[#This Row],[sales]]*Table5[[#This Row],[discount]])</f>
        <v>119.95360000000001</v>
      </c>
      <c r="O12123" s="6">
        <f>Table5[[#This Row],[profit]]/Table5[[#This Row],[net_sales]]</f>
        <v>0.25309786450760957</v>
      </c>
      <c r="P12123" s="3" t="str">
        <f>IF(Table5[[#This Row],[Profit_Percentage]]&lt;=24.5%,"low","high")</f>
        <v>high</v>
      </c>
      <c r="Q12123" s="3" t="str">
        <f>IF(Table5[[#This Row],[Profit_Percentage]]&gt;25%,"high_profit","low_profit")&amp;(IF(Table5[[#This Row],[net_sales]]&gt;1000," high_sales"," low_sales"))</f>
        <v>high_profit low_sales</v>
      </c>
      <c r="R12123" s="3"/>
    </row>
    <row r="12124" spans="1:18" ht="14.25" customHeight="1" x14ac:dyDescent="0.3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Table5[[#This Row],[sales]]-(Table5[[#This Row],[sales]]*Table5[[#This Row],[discount]])</f>
        <v>483.06330000000003</v>
      </c>
      <c r="O12124" s="6">
        <f>Table5[[#This Row],[profit]]/Table5[[#This Row],[net_sales]]</f>
        <v>0.40775194472442844</v>
      </c>
      <c r="P12124" s="3" t="str">
        <f>IF(Table5[[#This Row],[Profit_Percentage]]&lt;=24.5%,"low","high")</f>
        <v>high</v>
      </c>
      <c r="Q12124" s="3" t="str">
        <f>IF(Table5[[#This Row],[Profit_Percentage]]&gt;25%,"high_profit","low_profit")&amp;(IF(Table5[[#This Row],[net_sales]]&gt;1000," high_sales"," low_sales"))</f>
        <v>high_profit low_sales</v>
      </c>
      <c r="R12124" s="3"/>
    </row>
    <row r="12125" spans="1:18" ht="14.25" customHeight="1" x14ac:dyDescent="0.3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Table5[[#This Row],[sales]]-(Table5[[#This Row],[sales]]*Table5[[#This Row],[discount]])</f>
        <v>1769.5155999999999</v>
      </c>
      <c r="O12125" s="6">
        <f>Table5[[#This Row],[profit]]/Table5[[#This Row],[net_sales]]</f>
        <v>9.0996654677698241E-2</v>
      </c>
      <c r="P12125" s="3" t="str">
        <f>IF(Table5[[#This Row],[Profit_Percentage]]&lt;=24.5%,"low","high")</f>
        <v>low</v>
      </c>
      <c r="Q12125" s="3" t="str">
        <f>IF(Table5[[#This Row],[Profit_Percentage]]&gt;25%,"high_profit","low_profit")&amp;(IF(Table5[[#This Row],[net_sales]]&gt;1000," high_sales"," low_sales"))</f>
        <v>low_profit high_sales</v>
      </c>
      <c r="R12125" s="3"/>
    </row>
    <row r="12126" spans="1:18" ht="14.25" customHeight="1" x14ac:dyDescent="0.3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Table5[[#This Row],[sales]]-(Table5[[#This Row],[sales]]*Table5[[#This Row],[discount]])</f>
        <v>3510.8814000000002</v>
      </c>
      <c r="O12126" s="6">
        <f>Table5[[#This Row],[profit]]/Table5[[#This Row],[net_sales]]</f>
        <v>0.267818787612706</v>
      </c>
      <c r="P12126" s="3" t="str">
        <f>IF(Table5[[#This Row],[Profit_Percentage]]&lt;=24.5%,"low","high")</f>
        <v>high</v>
      </c>
      <c r="Q12126" s="3" t="str">
        <f>IF(Table5[[#This Row],[Profit_Percentage]]&gt;25%,"high_profit","low_profit")&amp;(IF(Table5[[#This Row],[net_sales]]&gt;1000," high_sales"," low_sales"))</f>
        <v>high_profit high_sales</v>
      </c>
      <c r="R12126" s="3"/>
    </row>
    <row r="12127" spans="1:18" ht="14.25" customHeight="1" x14ac:dyDescent="0.3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Table5[[#This Row],[sales]]-(Table5[[#This Row],[sales]]*Table5[[#This Row],[discount]])</f>
        <v>2453.7730000000001</v>
      </c>
      <c r="O12127" s="6">
        <f>Table5[[#This Row],[profit]]/Table5[[#This Row],[net_sales]]</f>
        <v>0.12915212613391702</v>
      </c>
      <c r="P12127" s="3" t="str">
        <f>IF(Table5[[#This Row],[Profit_Percentage]]&lt;=24.5%,"low","high")</f>
        <v>low</v>
      </c>
      <c r="Q12127" s="3" t="str">
        <f>IF(Table5[[#This Row],[Profit_Percentage]]&gt;25%,"high_profit","low_profit")&amp;(IF(Table5[[#This Row],[net_sales]]&gt;1000," high_sales"," low_sales"))</f>
        <v>low_profit high_sales</v>
      </c>
      <c r="R12127" s="3"/>
    </row>
    <row r="12128" spans="1:18" ht="14.25" customHeight="1" x14ac:dyDescent="0.3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Table5[[#This Row],[sales]]-(Table5[[#This Row],[sales]]*Table5[[#This Row],[discount]])</f>
        <v>1345.6464000000001</v>
      </c>
      <c r="O12128" s="6">
        <f>Table5[[#This Row],[profit]]/Table5[[#This Row],[net_sales]]</f>
        <v>0.40837622721689737</v>
      </c>
      <c r="P12128" s="3" t="str">
        <f>IF(Table5[[#This Row],[Profit_Percentage]]&lt;=24.5%,"low","high")</f>
        <v>high</v>
      </c>
      <c r="Q12128" s="3" t="str">
        <f>IF(Table5[[#This Row],[Profit_Percentage]]&gt;25%,"high_profit","low_profit")&amp;(IF(Table5[[#This Row],[net_sales]]&gt;1000," high_sales"," low_sales"))</f>
        <v>high_profit high_sales</v>
      </c>
      <c r="R12128" s="3"/>
    </row>
    <row r="12129" spans="1:18" ht="14.25" customHeight="1" x14ac:dyDescent="0.3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Table5[[#This Row],[sales]]-(Table5[[#This Row],[sales]]*Table5[[#This Row],[discount]])</f>
        <v>2454.6358</v>
      </c>
      <c r="O12129" s="6">
        <f>Table5[[#This Row],[profit]]/Table5[[#This Row],[net_sales]]</f>
        <v>8.3747658206565712E-2</v>
      </c>
      <c r="P12129" s="3" t="str">
        <f>IF(Table5[[#This Row],[Profit_Percentage]]&lt;=24.5%,"low","high")</f>
        <v>low</v>
      </c>
      <c r="Q12129" s="3" t="str">
        <f>IF(Table5[[#This Row],[Profit_Percentage]]&gt;25%,"high_profit","low_profit")&amp;(IF(Table5[[#This Row],[net_sales]]&gt;1000," high_sales"," low_sales"))</f>
        <v>low_profit high_sales</v>
      </c>
      <c r="R12129" s="3"/>
    </row>
    <row r="12130" spans="1:18" ht="14.25" customHeight="1" x14ac:dyDescent="0.3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Table5[[#This Row],[sales]]-(Table5[[#This Row],[sales]]*Table5[[#This Row],[discount]])</f>
        <v>1341.7514999999999</v>
      </c>
      <c r="O12130" s="6">
        <f>Table5[[#This Row],[profit]]/Table5[[#This Row],[net_sales]]</f>
        <v>0.27118285315872576</v>
      </c>
      <c r="P12130" s="3" t="str">
        <f>IF(Table5[[#This Row],[Profit_Percentage]]&lt;=24.5%,"low","high")</f>
        <v>high</v>
      </c>
      <c r="Q12130" s="3" t="str">
        <f>IF(Table5[[#This Row],[Profit_Percentage]]&gt;25%,"high_profit","low_profit")&amp;(IF(Table5[[#This Row],[net_sales]]&gt;1000," high_sales"," low_sales"))</f>
        <v>high_profit high_sales</v>
      </c>
      <c r="R12130" s="3"/>
    </row>
    <row r="12131" spans="1:18" ht="14.25" customHeight="1" x14ac:dyDescent="0.3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Table5[[#This Row],[sales]]-(Table5[[#This Row],[sales]]*Table5[[#This Row],[discount]])</f>
        <v>463.98880000000003</v>
      </c>
      <c r="O12131" s="6">
        <f>Table5[[#This Row],[profit]]/Table5[[#This Row],[net_sales]]</f>
        <v>0.31489984240998919</v>
      </c>
      <c r="P12131" s="3" t="str">
        <f>IF(Table5[[#This Row],[Profit_Percentage]]&lt;=24.5%,"low","high")</f>
        <v>high</v>
      </c>
      <c r="Q12131" s="3" t="str">
        <f>IF(Table5[[#This Row],[Profit_Percentage]]&gt;25%,"high_profit","low_profit")&amp;(IF(Table5[[#This Row],[net_sales]]&gt;1000," high_sales"," low_sales"))</f>
        <v>high_profit low_sales</v>
      </c>
      <c r="R12131" s="3"/>
    </row>
    <row r="12132" spans="1:18" ht="14.25" customHeight="1" x14ac:dyDescent="0.3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Table5[[#This Row],[sales]]-(Table5[[#This Row],[sales]]*Table5[[#This Row],[discount]])</f>
        <v>631.06960000000004</v>
      </c>
      <c r="O12132" s="6">
        <f>Table5[[#This Row],[profit]]/Table5[[#This Row],[net_sales]]</f>
        <v>0.30511689994257368</v>
      </c>
      <c r="P12132" s="3" t="str">
        <f>IF(Table5[[#This Row],[Profit_Percentage]]&lt;=24.5%,"low","high")</f>
        <v>high</v>
      </c>
      <c r="Q12132" s="3" t="str">
        <f>IF(Table5[[#This Row],[Profit_Percentage]]&gt;25%,"high_profit","low_profit")&amp;(IF(Table5[[#This Row],[net_sales]]&gt;1000," high_sales"," low_sales"))</f>
        <v>high_profit low_sales</v>
      </c>
      <c r="R12132" s="3"/>
    </row>
    <row r="12133" spans="1:18" ht="14.25" customHeight="1" x14ac:dyDescent="0.3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Table5[[#This Row],[sales]]-(Table5[[#This Row],[sales]]*Table5[[#This Row],[discount]])</f>
        <v>3500.0855999999999</v>
      </c>
      <c r="O12133" s="6">
        <f>Table5[[#This Row],[profit]]/Table5[[#This Row],[net_sales]]</f>
        <v>0.32086358116498637</v>
      </c>
      <c r="P12133" s="3" t="str">
        <f>IF(Table5[[#This Row],[Profit_Percentage]]&lt;=24.5%,"low","high")</f>
        <v>high</v>
      </c>
      <c r="Q12133" s="3" t="str">
        <f>IF(Table5[[#This Row],[Profit_Percentage]]&gt;25%,"high_profit","low_profit")&amp;(IF(Table5[[#This Row],[net_sales]]&gt;1000," high_sales"," low_sales"))</f>
        <v>high_profit high_sales</v>
      </c>
      <c r="R12133" s="3"/>
    </row>
    <row r="12134" spans="1:18" ht="14.25" customHeight="1" x14ac:dyDescent="0.3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Table5[[#This Row],[sales]]-(Table5[[#This Row],[sales]]*Table5[[#This Row],[discount]])</f>
        <v>2358.0956999999999</v>
      </c>
      <c r="O12134" s="6">
        <f>Table5[[#This Row],[profit]]/Table5[[#This Row],[net_sales]]</f>
        <v>0.22340484315373629</v>
      </c>
      <c r="P12134" s="3" t="str">
        <f>IF(Table5[[#This Row],[Profit_Percentage]]&lt;=24.5%,"low","high")</f>
        <v>low</v>
      </c>
      <c r="Q12134" s="3" t="str">
        <f>IF(Table5[[#This Row],[Profit_Percentage]]&gt;25%,"high_profit","low_profit")&amp;(IF(Table5[[#This Row],[net_sales]]&gt;1000," high_sales"," low_sales"))</f>
        <v>low_profit high_sales</v>
      </c>
      <c r="R12134" s="3"/>
    </row>
    <row r="12135" spans="1:18" ht="14.25" customHeight="1" x14ac:dyDescent="0.3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Table5[[#This Row],[sales]]-(Table5[[#This Row],[sales]]*Table5[[#This Row],[discount]])</f>
        <v>416.86760000000004</v>
      </c>
      <c r="O12135" s="6">
        <f>Table5[[#This Row],[profit]]/Table5[[#This Row],[net_sales]]</f>
        <v>0.36347271891602995</v>
      </c>
      <c r="P12135" s="3" t="str">
        <f>IF(Table5[[#This Row],[Profit_Percentage]]&lt;=24.5%,"low","high")</f>
        <v>high</v>
      </c>
      <c r="Q12135" s="3" t="str">
        <f>IF(Table5[[#This Row],[Profit_Percentage]]&gt;25%,"high_profit","low_profit")&amp;(IF(Table5[[#This Row],[net_sales]]&gt;1000," high_sales"," low_sales"))</f>
        <v>high_profit low_sales</v>
      </c>
      <c r="R12135" s="3"/>
    </row>
    <row r="12136" spans="1:18" ht="14.25" customHeight="1" x14ac:dyDescent="0.3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Table5[[#This Row],[sales]]-(Table5[[#This Row],[sales]]*Table5[[#This Row],[discount]])</f>
        <v>1987.5684000000001</v>
      </c>
      <c r="O12136" s="6">
        <f>Table5[[#This Row],[profit]]/Table5[[#This Row],[net_sales]]</f>
        <v>8.4993301362609713E-2</v>
      </c>
      <c r="P12136" s="3" t="str">
        <f>IF(Table5[[#This Row],[Profit_Percentage]]&lt;=24.5%,"low","high")</f>
        <v>low</v>
      </c>
      <c r="Q12136" s="3" t="str">
        <f>IF(Table5[[#This Row],[Profit_Percentage]]&gt;25%,"high_profit","low_profit")&amp;(IF(Table5[[#This Row],[net_sales]]&gt;1000," high_sales"," low_sales"))</f>
        <v>low_profit high_sales</v>
      </c>
      <c r="R12136" s="3"/>
    </row>
    <row r="12137" spans="1:18" ht="14.25" customHeight="1" x14ac:dyDescent="0.3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Table5[[#This Row],[sales]]-(Table5[[#This Row],[sales]]*Table5[[#This Row],[discount]])</f>
        <v>4571.308</v>
      </c>
      <c r="O12137" s="6">
        <f>Table5[[#This Row],[profit]]/Table5[[#This Row],[net_sales]]</f>
        <v>0.15490096051283353</v>
      </c>
      <c r="P12137" s="3" t="str">
        <f>IF(Table5[[#This Row],[Profit_Percentage]]&lt;=24.5%,"low","high")</f>
        <v>low</v>
      </c>
      <c r="Q12137" s="3" t="str">
        <f>IF(Table5[[#This Row],[Profit_Percentage]]&gt;25%,"high_profit","low_profit")&amp;(IF(Table5[[#This Row],[net_sales]]&gt;1000," high_sales"," low_sales"))</f>
        <v>low_profit high_sales</v>
      </c>
      <c r="R12137" s="3"/>
    </row>
    <row r="12138" spans="1:18" ht="14.25" customHeight="1" x14ac:dyDescent="0.3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Table5[[#This Row],[sales]]-(Table5[[#This Row],[sales]]*Table5[[#This Row],[discount]])</f>
        <v>188.96519999999998</v>
      </c>
      <c r="O12138" s="6">
        <f>Table5[[#This Row],[profit]]/Table5[[#This Row],[net_sales]]</f>
        <v>0.10970273891700695</v>
      </c>
      <c r="P12138" s="3" t="str">
        <f>IF(Table5[[#This Row],[Profit_Percentage]]&lt;=24.5%,"low","high")</f>
        <v>low</v>
      </c>
      <c r="Q12138" s="3" t="str">
        <f>IF(Table5[[#This Row],[Profit_Percentage]]&gt;25%,"high_profit","low_profit")&amp;(IF(Table5[[#This Row],[net_sales]]&gt;1000," high_sales"," low_sales"))</f>
        <v>low_profit low_sales</v>
      </c>
      <c r="R12138" s="3"/>
    </row>
    <row r="12139" spans="1:18" ht="14.25" customHeight="1" x14ac:dyDescent="0.3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Table5[[#This Row],[sales]]-(Table5[[#This Row],[sales]]*Table5[[#This Row],[discount]])</f>
        <v>2902.0184999999997</v>
      </c>
      <c r="O12139" s="6">
        <f>Table5[[#This Row],[profit]]/Table5[[#This Row],[net_sales]]</f>
        <v>0.10505446467691369</v>
      </c>
      <c r="P12139" s="3" t="str">
        <f>IF(Table5[[#This Row],[Profit_Percentage]]&lt;=24.5%,"low","high")</f>
        <v>low</v>
      </c>
      <c r="Q12139" s="3" t="str">
        <f>IF(Table5[[#This Row],[Profit_Percentage]]&gt;25%,"high_profit","low_profit")&amp;(IF(Table5[[#This Row],[net_sales]]&gt;1000," high_sales"," low_sales"))</f>
        <v>low_profit high_sales</v>
      </c>
      <c r="R12139" s="3"/>
    </row>
    <row r="12140" spans="1:18" ht="14.25" customHeight="1" x14ac:dyDescent="0.3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Table5[[#This Row],[sales]]-(Table5[[#This Row],[sales]]*Table5[[#This Row],[discount]])</f>
        <v>1938.3309000000002</v>
      </c>
      <c r="O12140" s="6">
        <f>Table5[[#This Row],[profit]]/Table5[[#This Row],[net_sales]]</f>
        <v>0.16125729616135201</v>
      </c>
      <c r="P12140" s="3" t="str">
        <f>IF(Table5[[#This Row],[Profit_Percentage]]&lt;=24.5%,"low","high")</f>
        <v>low</v>
      </c>
      <c r="Q12140" s="3" t="str">
        <f>IF(Table5[[#This Row],[Profit_Percentage]]&gt;25%,"high_profit","low_profit")&amp;(IF(Table5[[#This Row],[net_sales]]&gt;1000," high_sales"," low_sales"))</f>
        <v>low_profit high_sales</v>
      </c>
      <c r="R12140" s="3"/>
    </row>
    <row r="12141" spans="1:18" ht="14.25" customHeight="1" x14ac:dyDescent="0.3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Table5[[#This Row],[sales]]-(Table5[[#This Row],[sales]]*Table5[[#This Row],[discount]])</f>
        <v>1788.5350000000003</v>
      </c>
      <c r="O12141" s="6">
        <f>Table5[[#This Row],[profit]]/Table5[[#This Row],[net_sales]]</f>
        <v>0.31501200703368953</v>
      </c>
      <c r="P12141" s="3" t="str">
        <f>IF(Table5[[#This Row],[Profit_Percentage]]&lt;=24.5%,"low","high")</f>
        <v>high</v>
      </c>
      <c r="Q12141" s="3" t="str">
        <f>IF(Table5[[#This Row],[Profit_Percentage]]&gt;25%,"high_profit","low_profit")&amp;(IF(Table5[[#This Row],[net_sales]]&gt;1000," high_sales"," low_sales"))</f>
        <v>high_profit high_sales</v>
      </c>
      <c r="R12141" s="3"/>
    </row>
    <row r="12142" spans="1:18" ht="14.25" customHeight="1" x14ac:dyDescent="0.3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Table5[[#This Row],[sales]]-(Table5[[#This Row],[sales]]*Table5[[#This Row],[discount]])</f>
        <v>2338.6295999999998</v>
      </c>
      <c r="O12142" s="6">
        <f>Table5[[#This Row],[profit]]/Table5[[#This Row],[net_sales]]</f>
        <v>0.14662433076191289</v>
      </c>
      <c r="P12142" s="3" t="str">
        <f>IF(Table5[[#This Row],[Profit_Percentage]]&lt;=24.5%,"low","high")</f>
        <v>low</v>
      </c>
      <c r="Q12142" s="3" t="str">
        <f>IF(Table5[[#This Row],[Profit_Percentage]]&gt;25%,"high_profit","low_profit")&amp;(IF(Table5[[#This Row],[net_sales]]&gt;1000," high_sales"," low_sales"))</f>
        <v>low_profit high_sales</v>
      </c>
      <c r="R12142" s="3"/>
    </row>
    <row r="12143" spans="1:18" ht="14.25" customHeight="1" x14ac:dyDescent="0.3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Table5[[#This Row],[sales]]-(Table5[[#This Row],[sales]]*Table5[[#This Row],[discount]])</f>
        <v>2520.7845000000002</v>
      </c>
      <c r="O12143" s="6">
        <f>Table5[[#This Row],[profit]]/Table5[[#This Row],[net_sales]]</f>
        <v>0.16614272263257726</v>
      </c>
      <c r="P12143" s="3" t="str">
        <f>IF(Table5[[#This Row],[Profit_Percentage]]&lt;=24.5%,"low","high")</f>
        <v>low</v>
      </c>
      <c r="Q12143" s="3" t="str">
        <f>IF(Table5[[#This Row],[Profit_Percentage]]&gt;25%,"high_profit","low_profit")&amp;(IF(Table5[[#This Row],[net_sales]]&gt;1000," high_sales"," low_sales"))</f>
        <v>low_profit high_sales</v>
      </c>
      <c r="R12143" s="3"/>
    </row>
    <row r="12144" spans="1:18" ht="14.25" customHeight="1" x14ac:dyDescent="0.3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Table5[[#This Row],[sales]]-(Table5[[#This Row],[sales]]*Table5[[#This Row],[discount]])</f>
        <v>2178.6071999999999</v>
      </c>
      <c r="O12144" s="6">
        <f>Table5[[#This Row],[profit]]/Table5[[#This Row],[net_sales]]</f>
        <v>0.34110325165546135</v>
      </c>
      <c r="P12144" s="3" t="str">
        <f>IF(Table5[[#This Row],[Profit_Percentage]]&lt;=24.5%,"low","high")</f>
        <v>high</v>
      </c>
      <c r="Q12144" s="3" t="str">
        <f>IF(Table5[[#This Row],[Profit_Percentage]]&gt;25%,"high_profit","low_profit")&amp;(IF(Table5[[#This Row],[net_sales]]&gt;1000," high_sales"," low_sales"))</f>
        <v>high_profit high_sales</v>
      </c>
      <c r="R12144" s="3"/>
    </row>
    <row r="12145" spans="1:18" ht="14.25" customHeight="1" x14ac:dyDescent="0.3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Table5[[#This Row],[sales]]-(Table5[[#This Row],[sales]]*Table5[[#This Row],[discount]])</f>
        <v>2104.2840000000001</v>
      </c>
      <c r="O12145" s="6">
        <f>Table5[[#This Row],[profit]]/Table5[[#This Row],[net_sales]]</f>
        <v>9.0919286560179127E-2</v>
      </c>
      <c r="P12145" s="3" t="str">
        <f>IF(Table5[[#This Row],[Profit_Percentage]]&lt;=24.5%,"low","high")</f>
        <v>low</v>
      </c>
      <c r="Q12145" s="3" t="str">
        <f>IF(Table5[[#This Row],[Profit_Percentage]]&gt;25%,"high_profit","low_profit")&amp;(IF(Table5[[#This Row],[net_sales]]&gt;1000," high_sales"," low_sales"))</f>
        <v>low_profit high_sales</v>
      </c>
      <c r="R12145" s="3"/>
    </row>
    <row r="12146" spans="1:18" ht="14.25" customHeight="1" x14ac:dyDescent="0.3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Table5[[#This Row],[sales]]-(Table5[[#This Row],[sales]]*Table5[[#This Row],[discount]])</f>
        <v>1142.6381999999999</v>
      </c>
      <c r="O12146" s="6">
        <f>Table5[[#This Row],[profit]]/Table5[[#This Row],[net_sales]]</f>
        <v>0.39599586290743655</v>
      </c>
      <c r="P12146" s="3" t="str">
        <f>IF(Table5[[#This Row],[Profit_Percentage]]&lt;=24.5%,"low","high")</f>
        <v>high</v>
      </c>
      <c r="Q12146" s="3" t="str">
        <f>IF(Table5[[#This Row],[Profit_Percentage]]&gt;25%,"high_profit","low_profit")&amp;(IF(Table5[[#This Row],[net_sales]]&gt;1000," high_sales"," low_sales"))</f>
        <v>high_profit high_sales</v>
      </c>
      <c r="R12146" s="3"/>
    </row>
    <row r="12147" spans="1:18" ht="14.25" customHeight="1" x14ac:dyDescent="0.3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Table5[[#This Row],[sales]]-(Table5[[#This Row],[sales]]*Table5[[#This Row],[discount]])</f>
        <v>387.25020000000001</v>
      </c>
      <c r="O12147" s="6">
        <f>Table5[[#This Row],[profit]]/Table5[[#This Row],[net_sales]]</f>
        <v>0.10481595619576181</v>
      </c>
      <c r="P12147" s="3" t="str">
        <f>IF(Table5[[#This Row],[Profit_Percentage]]&lt;=24.5%,"low","high")</f>
        <v>low</v>
      </c>
      <c r="Q12147" s="3" t="str">
        <f>IF(Table5[[#This Row],[Profit_Percentage]]&gt;25%,"high_profit","low_profit")&amp;(IF(Table5[[#This Row],[net_sales]]&gt;1000," high_sales"," low_sales"))</f>
        <v>low_profit low_sales</v>
      </c>
      <c r="R12147" s="3"/>
    </row>
    <row r="12148" spans="1:18" ht="14.25" customHeight="1" x14ac:dyDescent="0.3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Table5[[#This Row],[sales]]-(Table5[[#This Row],[sales]]*Table5[[#This Row],[discount]])</f>
        <v>2032.7800999999999</v>
      </c>
      <c r="O12148" s="6">
        <f>Table5[[#This Row],[profit]]/Table5[[#This Row],[net_sales]]</f>
        <v>8.8814328711698823E-2</v>
      </c>
      <c r="P12148" s="3" t="str">
        <f>IF(Table5[[#This Row],[Profit_Percentage]]&lt;=24.5%,"low","high")</f>
        <v>low</v>
      </c>
      <c r="Q12148" s="3" t="str">
        <f>IF(Table5[[#This Row],[Profit_Percentage]]&gt;25%,"high_profit","low_profit")&amp;(IF(Table5[[#This Row],[net_sales]]&gt;1000," high_sales"," low_sales"))</f>
        <v>low_profit high_sales</v>
      </c>
      <c r="R12148" s="3"/>
    </row>
    <row r="12149" spans="1:18" ht="14.25" customHeight="1" x14ac:dyDescent="0.3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Table5[[#This Row],[sales]]-(Table5[[#This Row],[sales]]*Table5[[#This Row],[discount]])</f>
        <v>76.77</v>
      </c>
      <c r="O12149" s="6">
        <f>Table5[[#This Row],[profit]]/Table5[[#This Row],[net_sales]]</f>
        <v>0.37879379966132604</v>
      </c>
      <c r="P12149" s="3" t="str">
        <f>IF(Table5[[#This Row],[Profit_Percentage]]&lt;=24.5%,"low","high")</f>
        <v>high</v>
      </c>
      <c r="Q12149" s="3" t="str">
        <f>IF(Table5[[#This Row],[Profit_Percentage]]&gt;25%,"high_profit","low_profit")&amp;(IF(Table5[[#This Row],[net_sales]]&gt;1000," high_sales"," low_sales"))</f>
        <v>high_profit low_sales</v>
      </c>
      <c r="R12149" s="3"/>
    </row>
    <row r="12150" spans="1:18" ht="14.25" customHeight="1" x14ac:dyDescent="0.3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Table5[[#This Row],[sales]]-(Table5[[#This Row],[sales]]*Table5[[#This Row],[discount]])</f>
        <v>1334.3538000000001</v>
      </c>
      <c r="O12150" s="6">
        <f>Table5[[#This Row],[profit]]/Table5[[#This Row],[net_sales]]</f>
        <v>0.17324490701041956</v>
      </c>
      <c r="P12150" s="3" t="str">
        <f>IF(Table5[[#This Row],[Profit_Percentage]]&lt;=24.5%,"low","high")</f>
        <v>low</v>
      </c>
      <c r="Q12150" s="3" t="str">
        <f>IF(Table5[[#This Row],[Profit_Percentage]]&gt;25%,"high_profit","low_profit")&amp;(IF(Table5[[#This Row],[net_sales]]&gt;1000," high_sales"," low_sales"))</f>
        <v>low_profit high_sales</v>
      </c>
      <c r="R12150" s="3"/>
    </row>
    <row r="12151" spans="1:18" ht="14.25" customHeight="1" x14ac:dyDescent="0.3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Table5[[#This Row],[sales]]-(Table5[[#This Row],[sales]]*Table5[[#This Row],[discount]])</f>
        <v>782.84140000000002</v>
      </c>
      <c r="O12151" s="6">
        <f>Table5[[#This Row],[profit]]/Table5[[#This Row],[net_sales]]</f>
        <v>0.13611952561527788</v>
      </c>
      <c r="P12151" s="3" t="str">
        <f>IF(Table5[[#This Row],[Profit_Percentage]]&lt;=24.5%,"low","high")</f>
        <v>low</v>
      </c>
      <c r="Q12151" s="3" t="str">
        <f>IF(Table5[[#This Row],[Profit_Percentage]]&gt;25%,"high_profit","low_profit")&amp;(IF(Table5[[#This Row],[net_sales]]&gt;1000," high_sales"," low_sales"))</f>
        <v>low_profit low_sales</v>
      </c>
      <c r="R12151" s="3"/>
    </row>
    <row r="12152" spans="1:18" ht="14.25" customHeight="1" x14ac:dyDescent="0.3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Table5[[#This Row],[sales]]-(Table5[[#This Row],[sales]]*Table5[[#This Row],[discount]])</f>
        <v>1262.4003</v>
      </c>
      <c r="O12152" s="6">
        <f>Table5[[#This Row],[profit]]/Table5[[#This Row],[net_sales]]</f>
        <v>0.15281206761436922</v>
      </c>
      <c r="P12152" s="3" t="str">
        <f>IF(Table5[[#This Row],[Profit_Percentage]]&lt;=24.5%,"low","high")</f>
        <v>low</v>
      </c>
      <c r="Q12152" s="3" t="str">
        <f>IF(Table5[[#This Row],[Profit_Percentage]]&gt;25%,"high_profit","low_profit")&amp;(IF(Table5[[#This Row],[net_sales]]&gt;1000," high_sales"," low_sales"))</f>
        <v>low_profit high_sales</v>
      </c>
      <c r="R12152" s="3"/>
    </row>
    <row r="12153" spans="1:18" ht="14.25" customHeight="1" x14ac:dyDescent="0.3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Table5[[#This Row],[sales]]-(Table5[[#This Row],[sales]]*Table5[[#This Row],[discount]])</f>
        <v>1478.9411</v>
      </c>
      <c r="O12153" s="6">
        <f>Table5[[#This Row],[profit]]/Table5[[#This Row],[net_sales]]</f>
        <v>0.23265294337955716</v>
      </c>
      <c r="P12153" s="3" t="str">
        <f>IF(Table5[[#This Row],[Profit_Percentage]]&lt;=24.5%,"low","high")</f>
        <v>low</v>
      </c>
      <c r="Q12153" s="3" t="str">
        <f>IF(Table5[[#This Row],[Profit_Percentage]]&gt;25%,"high_profit","low_profit")&amp;(IF(Table5[[#This Row],[net_sales]]&gt;1000," high_sales"," low_sales"))</f>
        <v>low_profit high_sales</v>
      </c>
      <c r="R12153" s="3"/>
    </row>
    <row r="12154" spans="1:18" ht="14.25" customHeight="1" x14ac:dyDescent="0.3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Table5[[#This Row],[sales]]-(Table5[[#This Row],[sales]]*Table5[[#This Row],[discount]])</f>
        <v>3479.6468</v>
      </c>
      <c r="O12154" s="6">
        <f>Table5[[#This Row],[profit]]/Table5[[#This Row],[net_sales]]</f>
        <v>0.26183979362503113</v>
      </c>
      <c r="P12154" s="3" t="str">
        <f>IF(Table5[[#This Row],[Profit_Percentage]]&lt;=24.5%,"low","high")</f>
        <v>high</v>
      </c>
      <c r="Q12154" s="3" t="str">
        <f>IF(Table5[[#This Row],[Profit_Percentage]]&gt;25%,"high_profit","low_profit")&amp;(IF(Table5[[#This Row],[net_sales]]&gt;1000," high_sales"," low_sales"))</f>
        <v>high_profit high_sales</v>
      </c>
      <c r="R12154" s="3"/>
    </row>
    <row r="12155" spans="1:18" ht="14.25" customHeight="1" x14ac:dyDescent="0.3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Table5[[#This Row],[sales]]-(Table5[[#This Row],[sales]]*Table5[[#This Row],[discount]])</f>
        <v>1058.7577000000001</v>
      </c>
      <c r="O12155" s="6">
        <f>Table5[[#This Row],[profit]]/Table5[[#This Row],[net_sales]]</f>
        <v>0.21100200735257932</v>
      </c>
      <c r="P12155" s="3" t="str">
        <f>IF(Table5[[#This Row],[Profit_Percentage]]&lt;=24.5%,"low","high")</f>
        <v>low</v>
      </c>
      <c r="Q12155" s="3" t="str">
        <f>IF(Table5[[#This Row],[Profit_Percentage]]&gt;25%,"high_profit","low_profit")&amp;(IF(Table5[[#This Row],[net_sales]]&gt;1000," high_sales"," low_sales"))</f>
        <v>low_profit high_sales</v>
      </c>
      <c r="R12155" s="3"/>
    </row>
    <row r="12156" spans="1:18" ht="14.25" customHeight="1" x14ac:dyDescent="0.3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Table5[[#This Row],[sales]]-(Table5[[#This Row],[sales]]*Table5[[#This Row],[discount]])</f>
        <v>2705.2959999999998</v>
      </c>
      <c r="O12156" s="6">
        <f>Table5[[#This Row],[profit]]/Table5[[#This Row],[net_sales]]</f>
        <v>0.11199883487795791</v>
      </c>
      <c r="P12156" s="3" t="str">
        <f>IF(Table5[[#This Row],[Profit_Percentage]]&lt;=24.5%,"low","high")</f>
        <v>low</v>
      </c>
      <c r="Q12156" s="3" t="str">
        <f>IF(Table5[[#This Row],[Profit_Percentage]]&gt;25%,"high_profit","low_profit")&amp;(IF(Table5[[#This Row],[net_sales]]&gt;1000," high_sales"," low_sales"))</f>
        <v>low_profit high_sales</v>
      </c>
      <c r="R12156" s="3"/>
    </row>
    <row r="12157" spans="1:18" ht="14.25" customHeight="1" x14ac:dyDescent="0.3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Table5[[#This Row],[sales]]-(Table5[[#This Row],[sales]]*Table5[[#This Row],[discount]])</f>
        <v>2006.6208000000001</v>
      </c>
      <c r="O12157" s="6">
        <f>Table5[[#This Row],[profit]]/Table5[[#This Row],[net_sales]]</f>
        <v>0.1490266621376595</v>
      </c>
      <c r="P12157" s="3" t="str">
        <f>IF(Table5[[#This Row],[Profit_Percentage]]&lt;=24.5%,"low","high")</f>
        <v>low</v>
      </c>
      <c r="Q12157" s="3" t="str">
        <f>IF(Table5[[#This Row],[Profit_Percentage]]&gt;25%,"high_profit","low_profit")&amp;(IF(Table5[[#This Row],[net_sales]]&gt;1000," high_sales"," low_sales"))</f>
        <v>low_profit high_sales</v>
      </c>
      <c r="R12157" s="3"/>
    </row>
    <row r="12158" spans="1:18" ht="14.25" customHeight="1" x14ac:dyDescent="0.3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Table5[[#This Row],[sales]]-(Table5[[#This Row],[sales]]*Table5[[#This Row],[discount]])</f>
        <v>2857.8778000000002</v>
      </c>
      <c r="O12158" s="6">
        <f>Table5[[#This Row],[profit]]/Table5[[#This Row],[net_sales]]</f>
        <v>0.14059383504781064</v>
      </c>
      <c r="P12158" s="3" t="str">
        <f>IF(Table5[[#This Row],[Profit_Percentage]]&lt;=24.5%,"low","high")</f>
        <v>low</v>
      </c>
      <c r="Q12158" s="3" t="str">
        <f>IF(Table5[[#This Row],[Profit_Percentage]]&gt;25%,"high_profit","low_profit")&amp;(IF(Table5[[#This Row],[net_sales]]&gt;1000," high_sales"," low_sales"))</f>
        <v>low_profit high_sales</v>
      </c>
      <c r="R12158" s="3"/>
    </row>
    <row r="12159" spans="1:18" ht="14.25" customHeight="1" x14ac:dyDescent="0.3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Table5[[#This Row],[sales]]-(Table5[[#This Row],[sales]]*Table5[[#This Row],[discount]])</f>
        <v>2021.8380000000002</v>
      </c>
      <c r="O12159" s="6">
        <f>Table5[[#This Row],[profit]]/Table5[[#This Row],[net_sales]]</f>
        <v>0.10613609992491979</v>
      </c>
      <c r="P12159" s="3" t="str">
        <f>IF(Table5[[#This Row],[Profit_Percentage]]&lt;=24.5%,"low","high")</f>
        <v>low</v>
      </c>
      <c r="Q12159" s="3" t="str">
        <f>IF(Table5[[#This Row],[Profit_Percentage]]&gt;25%,"high_profit","low_profit")&amp;(IF(Table5[[#This Row],[net_sales]]&gt;1000," high_sales"," low_sales"))</f>
        <v>low_profit high_sales</v>
      </c>
      <c r="R12159" s="3"/>
    </row>
    <row r="12160" spans="1:18" ht="14.25" customHeight="1" x14ac:dyDescent="0.3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Table5[[#This Row],[sales]]-(Table5[[#This Row],[sales]]*Table5[[#This Row],[discount]])</f>
        <v>4289.6601000000001</v>
      </c>
      <c r="O12160" s="6">
        <f>Table5[[#This Row],[profit]]/Table5[[#This Row],[net_sales]]</f>
        <v>0.19155363848058732</v>
      </c>
      <c r="P12160" s="3" t="str">
        <f>IF(Table5[[#This Row],[Profit_Percentage]]&lt;=24.5%,"low","high")</f>
        <v>low</v>
      </c>
      <c r="Q12160" s="3" t="str">
        <f>IF(Table5[[#This Row],[Profit_Percentage]]&gt;25%,"high_profit","low_profit")&amp;(IF(Table5[[#This Row],[net_sales]]&gt;1000," high_sales"," low_sales"))</f>
        <v>low_profit high_sales</v>
      </c>
      <c r="R12160" s="3"/>
    </row>
    <row r="12161" spans="1:18" ht="14.25" customHeight="1" x14ac:dyDescent="0.3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Table5[[#This Row],[sales]]-(Table5[[#This Row],[sales]]*Table5[[#This Row],[discount]])</f>
        <v>72.511199999999988</v>
      </c>
      <c r="O12161" s="6">
        <f>Table5[[#This Row],[profit]]/Table5[[#This Row],[net_sales]]</f>
        <v>0.25223689581747372</v>
      </c>
      <c r="P12161" s="3" t="str">
        <f>IF(Table5[[#This Row],[Profit_Percentage]]&lt;=24.5%,"low","high")</f>
        <v>high</v>
      </c>
      <c r="Q12161" s="3" t="str">
        <f>IF(Table5[[#This Row],[Profit_Percentage]]&gt;25%,"high_profit","low_profit")&amp;(IF(Table5[[#This Row],[net_sales]]&gt;1000," high_sales"," low_sales"))</f>
        <v>high_profit low_sales</v>
      </c>
      <c r="R12161" s="3"/>
    </row>
    <row r="12162" spans="1:18" ht="14.25" customHeight="1" x14ac:dyDescent="0.3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Table5[[#This Row],[sales]]-(Table5[[#This Row],[sales]]*Table5[[#This Row],[discount]])</f>
        <v>2359.049</v>
      </c>
      <c r="O12162" s="6">
        <f>Table5[[#This Row],[profit]]/Table5[[#This Row],[net_sales]]</f>
        <v>0.28387710471465405</v>
      </c>
      <c r="P12162" s="3" t="str">
        <f>IF(Table5[[#This Row],[Profit_Percentage]]&lt;=24.5%,"low","high")</f>
        <v>high</v>
      </c>
      <c r="Q12162" s="3" t="str">
        <f>IF(Table5[[#This Row],[Profit_Percentage]]&gt;25%,"high_profit","low_profit")&amp;(IF(Table5[[#This Row],[net_sales]]&gt;1000," high_sales"," low_sales"))</f>
        <v>high_profit high_sales</v>
      </c>
      <c r="R12162" s="3"/>
    </row>
    <row r="12163" spans="1:18" ht="14.25" customHeight="1" x14ac:dyDescent="0.3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Table5[[#This Row],[sales]]-(Table5[[#This Row],[sales]]*Table5[[#This Row],[discount]])</f>
        <v>125.84250000000002</v>
      </c>
      <c r="O12163" s="6">
        <f>Table5[[#This Row],[profit]]/Table5[[#This Row],[net_sales]]</f>
        <v>0.11029660090986748</v>
      </c>
      <c r="P12163" s="3" t="str">
        <f>IF(Table5[[#This Row],[Profit_Percentage]]&lt;=24.5%,"low","high")</f>
        <v>low</v>
      </c>
      <c r="Q12163" s="3" t="str">
        <f>IF(Table5[[#This Row],[Profit_Percentage]]&gt;25%,"high_profit","low_profit")&amp;(IF(Table5[[#This Row],[net_sales]]&gt;1000," high_sales"," low_sales"))</f>
        <v>low_profit low_sales</v>
      </c>
      <c r="R12163" s="3"/>
    </row>
    <row r="12164" spans="1:18" ht="14.25" customHeight="1" x14ac:dyDescent="0.3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Table5[[#This Row],[sales]]-(Table5[[#This Row],[sales]]*Table5[[#This Row],[discount]])</f>
        <v>2770.6756</v>
      </c>
      <c r="O12164" s="6">
        <f>Table5[[#This Row],[profit]]/Table5[[#This Row],[net_sales]]</f>
        <v>7.8038728171569413E-2</v>
      </c>
      <c r="P12164" s="3" t="str">
        <f>IF(Table5[[#This Row],[Profit_Percentage]]&lt;=24.5%,"low","high")</f>
        <v>low</v>
      </c>
      <c r="Q12164" s="3" t="str">
        <f>IF(Table5[[#This Row],[Profit_Percentage]]&gt;25%,"high_profit","low_profit")&amp;(IF(Table5[[#This Row],[net_sales]]&gt;1000," high_sales"," low_sales"))</f>
        <v>low_profit high_sales</v>
      </c>
      <c r="R12164" s="3"/>
    </row>
    <row r="12165" spans="1:18" ht="14.25" customHeight="1" x14ac:dyDescent="0.3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Table5[[#This Row],[sales]]-(Table5[[#This Row],[sales]]*Table5[[#This Row],[discount]])</f>
        <v>825.73919999999998</v>
      </c>
      <c r="O12165" s="6">
        <f>Table5[[#This Row],[profit]]/Table5[[#This Row],[net_sales]]</f>
        <v>0.29056389717237596</v>
      </c>
      <c r="P12165" s="3" t="str">
        <f>IF(Table5[[#This Row],[Profit_Percentage]]&lt;=24.5%,"low","high")</f>
        <v>high</v>
      </c>
      <c r="Q12165" s="3" t="str">
        <f>IF(Table5[[#This Row],[Profit_Percentage]]&gt;25%,"high_profit","low_profit")&amp;(IF(Table5[[#This Row],[net_sales]]&gt;1000," high_sales"," low_sales"))</f>
        <v>high_profit low_sales</v>
      </c>
      <c r="R12165" s="3"/>
    </row>
    <row r="12166" spans="1:18" ht="14.25" customHeight="1" x14ac:dyDescent="0.3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Table5[[#This Row],[sales]]-(Table5[[#This Row],[sales]]*Table5[[#This Row],[discount]])</f>
        <v>1863.8145</v>
      </c>
      <c r="O12166" s="6">
        <f>Table5[[#This Row],[profit]]/Table5[[#This Row],[net_sales]]</f>
        <v>0.28397675841667719</v>
      </c>
      <c r="P12166" s="3" t="str">
        <f>IF(Table5[[#This Row],[Profit_Percentage]]&lt;=24.5%,"low","high")</f>
        <v>high</v>
      </c>
      <c r="Q12166" s="3" t="str">
        <f>IF(Table5[[#This Row],[Profit_Percentage]]&gt;25%,"high_profit","low_profit")&amp;(IF(Table5[[#This Row],[net_sales]]&gt;1000," high_sales"," low_sales"))</f>
        <v>high_profit high_sales</v>
      </c>
      <c r="R12166" s="3"/>
    </row>
    <row r="12167" spans="1:18" ht="14.25" customHeight="1" x14ac:dyDescent="0.3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Table5[[#This Row],[sales]]-(Table5[[#This Row],[sales]]*Table5[[#This Row],[discount]])</f>
        <v>1708.8018000000002</v>
      </c>
      <c r="O12167" s="6">
        <f>Table5[[#This Row],[profit]]/Table5[[#This Row],[net_sales]]</f>
        <v>0.2620842276734493</v>
      </c>
      <c r="P12167" s="3" t="str">
        <f>IF(Table5[[#This Row],[Profit_Percentage]]&lt;=24.5%,"low","high")</f>
        <v>high</v>
      </c>
      <c r="Q12167" s="3" t="str">
        <f>IF(Table5[[#This Row],[Profit_Percentage]]&gt;25%,"high_profit","low_profit")&amp;(IF(Table5[[#This Row],[net_sales]]&gt;1000," high_sales"," low_sales"))</f>
        <v>high_profit high_sales</v>
      </c>
      <c r="R12167" s="3"/>
    </row>
    <row r="12168" spans="1:18" ht="14.25" customHeight="1" x14ac:dyDescent="0.3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Table5[[#This Row],[sales]]-(Table5[[#This Row],[sales]]*Table5[[#This Row],[discount]])</f>
        <v>2548.482</v>
      </c>
      <c r="O12168" s="6">
        <f>Table5[[#This Row],[profit]]/Table5[[#This Row],[net_sales]]</f>
        <v>0.17519841223128121</v>
      </c>
      <c r="P12168" s="3" t="str">
        <f>IF(Table5[[#This Row],[Profit_Percentage]]&lt;=24.5%,"low","high")</f>
        <v>low</v>
      </c>
      <c r="Q12168" s="3" t="str">
        <f>IF(Table5[[#This Row],[Profit_Percentage]]&gt;25%,"high_profit","low_profit")&amp;(IF(Table5[[#This Row],[net_sales]]&gt;1000," high_sales"," low_sales"))</f>
        <v>low_profit high_sales</v>
      </c>
      <c r="R12168" s="3"/>
    </row>
    <row r="12169" spans="1:18" ht="14.25" customHeight="1" x14ac:dyDescent="0.3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Table5[[#This Row],[sales]]-(Table5[[#This Row],[sales]]*Table5[[#This Row],[discount]])</f>
        <v>396.16499999999996</v>
      </c>
      <c r="O12169" s="6">
        <f>Table5[[#This Row],[profit]]/Table5[[#This Row],[net_sales]]</f>
        <v>0.23629043454116341</v>
      </c>
      <c r="P12169" s="3" t="str">
        <f>IF(Table5[[#This Row],[Profit_Percentage]]&lt;=24.5%,"low","high")</f>
        <v>low</v>
      </c>
      <c r="Q12169" s="3" t="str">
        <f>IF(Table5[[#This Row],[Profit_Percentage]]&gt;25%,"high_profit","low_profit")&amp;(IF(Table5[[#This Row],[net_sales]]&gt;1000," high_sales"," low_sales"))</f>
        <v>low_profit low_sales</v>
      </c>
      <c r="R12169" s="3"/>
    </row>
    <row r="12170" spans="1:18" ht="14.25" customHeight="1" x14ac:dyDescent="0.3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Table5[[#This Row],[sales]]-(Table5[[#This Row],[sales]]*Table5[[#This Row],[discount]])</f>
        <v>2929.9860000000003</v>
      </c>
      <c r="O12170" s="6">
        <f>Table5[[#This Row],[profit]]/Table5[[#This Row],[net_sales]]</f>
        <v>0.11942377881669058</v>
      </c>
      <c r="P12170" s="3" t="str">
        <f>IF(Table5[[#This Row],[Profit_Percentage]]&lt;=24.5%,"low","high")</f>
        <v>low</v>
      </c>
      <c r="Q12170" s="3" t="str">
        <f>IF(Table5[[#This Row],[Profit_Percentage]]&gt;25%,"high_profit","low_profit")&amp;(IF(Table5[[#This Row],[net_sales]]&gt;1000," high_sales"," low_sales"))</f>
        <v>low_profit high_sales</v>
      </c>
      <c r="R12170" s="3"/>
    </row>
    <row r="12171" spans="1:18" ht="14.25" customHeight="1" x14ac:dyDescent="0.3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Table5[[#This Row],[sales]]-(Table5[[#This Row],[sales]]*Table5[[#This Row],[discount]])</f>
        <v>3926.5279999999998</v>
      </c>
      <c r="O12171" s="6">
        <f>Table5[[#This Row],[profit]]/Table5[[#This Row],[net_sales]]</f>
        <v>0.11535891250488982</v>
      </c>
      <c r="P12171" s="3" t="str">
        <f>IF(Table5[[#This Row],[Profit_Percentage]]&lt;=24.5%,"low","high")</f>
        <v>low</v>
      </c>
      <c r="Q12171" s="3" t="str">
        <f>IF(Table5[[#This Row],[Profit_Percentage]]&gt;25%,"high_profit","low_profit")&amp;(IF(Table5[[#This Row],[net_sales]]&gt;1000," high_sales"," low_sales"))</f>
        <v>low_profit high_sales</v>
      </c>
      <c r="R12171" s="3"/>
    </row>
    <row r="12172" spans="1:18" ht="14.25" customHeight="1" x14ac:dyDescent="0.3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Table5[[#This Row],[sales]]-(Table5[[#This Row],[sales]]*Table5[[#This Row],[discount]])</f>
        <v>197.0992</v>
      </c>
      <c r="O12172" s="6">
        <f>Table5[[#This Row],[profit]]/Table5[[#This Row],[net_sales]]</f>
        <v>0.28640400366921837</v>
      </c>
      <c r="P12172" s="3" t="str">
        <f>IF(Table5[[#This Row],[Profit_Percentage]]&lt;=24.5%,"low","high")</f>
        <v>high</v>
      </c>
      <c r="Q12172" s="3" t="str">
        <f>IF(Table5[[#This Row],[Profit_Percentage]]&gt;25%,"high_profit","low_profit")&amp;(IF(Table5[[#This Row],[net_sales]]&gt;1000," high_sales"," low_sales"))</f>
        <v>high_profit low_sales</v>
      </c>
      <c r="R12172" s="3"/>
    </row>
    <row r="12173" spans="1:18" ht="14.25" customHeight="1" x14ac:dyDescent="0.3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Table5[[#This Row],[sales]]-(Table5[[#This Row],[sales]]*Table5[[#This Row],[discount]])</f>
        <v>4204.6055999999999</v>
      </c>
      <c r="O12173" s="6">
        <f>Table5[[#This Row],[profit]]/Table5[[#This Row],[net_sales]]</f>
        <v>0.10125801097729595</v>
      </c>
      <c r="P12173" s="3" t="str">
        <f>IF(Table5[[#This Row],[Profit_Percentage]]&lt;=24.5%,"low","high")</f>
        <v>low</v>
      </c>
      <c r="Q12173" s="3" t="str">
        <f>IF(Table5[[#This Row],[Profit_Percentage]]&gt;25%,"high_profit","low_profit")&amp;(IF(Table5[[#This Row],[net_sales]]&gt;1000," high_sales"," low_sales"))</f>
        <v>low_profit high_sales</v>
      </c>
      <c r="R12173" s="3"/>
    </row>
    <row r="12174" spans="1:18" ht="14.25" customHeight="1" x14ac:dyDescent="0.3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Table5[[#This Row],[sales]]-(Table5[[#This Row],[sales]]*Table5[[#This Row],[discount]])</f>
        <v>110.3044</v>
      </c>
      <c r="O12174" s="6">
        <f>Table5[[#This Row],[profit]]/Table5[[#This Row],[net_sales]]</f>
        <v>0.38656662834846117</v>
      </c>
      <c r="P12174" s="3" t="str">
        <f>IF(Table5[[#This Row],[Profit_Percentage]]&lt;=24.5%,"low","high")</f>
        <v>high</v>
      </c>
      <c r="Q12174" s="3" t="str">
        <f>IF(Table5[[#This Row],[Profit_Percentage]]&gt;25%,"high_profit","low_profit")&amp;(IF(Table5[[#This Row],[net_sales]]&gt;1000," high_sales"," low_sales"))</f>
        <v>high_profit low_sales</v>
      </c>
      <c r="R12174" s="3"/>
    </row>
    <row r="12175" spans="1:18" ht="14.25" customHeight="1" x14ac:dyDescent="0.3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Table5[[#This Row],[sales]]-(Table5[[#This Row],[sales]]*Table5[[#This Row],[discount]])</f>
        <v>3292.8714</v>
      </c>
      <c r="O12175" s="6">
        <f>Table5[[#This Row],[profit]]/Table5[[#This Row],[net_sales]]</f>
        <v>0.17675151237306139</v>
      </c>
      <c r="P12175" s="3" t="str">
        <f>IF(Table5[[#This Row],[Profit_Percentage]]&lt;=24.5%,"low","high")</f>
        <v>low</v>
      </c>
      <c r="Q12175" s="3" t="str">
        <f>IF(Table5[[#This Row],[Profit_Percentage]]&gt;25%,"high_profit","low_profit")&amp;(IF(Table5[[#This Row],[net_sales]]&gt;1000," high_sales"," low_sales"))</f>
        <v>low_profit high_sales</v>
      </c>
      <c r="R12175" s="3"/>
    </row>
    <row r="12176" spans="1:18" ht="14.25" customHeight="1" x14ac:dyDescent="0.3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Table5[[#This Row],[sales]]-(Table5[[#This Row],[sales]]*Table5[[#This Row],[discount]])</f>
        <v>3270.8680000000004</v>
      </c>
      <c r="O12176" s="6">
        <f>Table5[[#This Row],[profit]]/Table5[[#This Row],[net_sales]]</f>
        <v>0.16861579250523101</v>
      </c>
      <c r="P12176" s="3" t="str">
        <f>IF(Table5[[#This Row],[Profit_Percentage]]&lt;=24.5%,"low","high")</f>
        <v>low</v>
      </c>
      <c r="Q12176" s="3" t="str">
        <f>IF(Table5[[#This Row],[Profit_Percentage]]&gt;25%,"high_profit","low_profit")&amp;(IF(Table5[[#This Row],[net_sales]]&gt;1000," high_sales"," low_sales"))</f>
        <v>low_profit high_sales</v>
      </c>
      <c r="R12176" s="3"/>
    </row>
    <row r="12177" spans="1:18" ht="14.25" customHeight="1" x14ac:dyDescent="0.3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Table5[[#This Row],[sales]]-(Table5[[#This Row],[sales]]*Table5[[#This Row],[discount]])</f>
        <v>4568.5635999999995</v>
      </c>
      <c r="O12177" s="6">
        <f>Table5[[#This Row],[profit]]/Table5[[#This Row],[net_sales]]</f>
        <v>0.30784949562702818</v>
      </c>
      <c r="P12177" s="3" t="str">
        <f>IF(Table5[[#This Row],[Profit_Percentage]]&lt;=24.5%,"low","high")</f>
        <v>high</v>
      </c>
      <c r="Q12177" s="3" t="str">
        <f>IF(Table5[[#This Row],[Profit_Percentage]]&gt;25%,"high_profit","low_profit")&amp;(IF(Table5[[#This Row],[net_sales]]&gt;1000," high_sales"," low_sales"))</f>
        <v>high_profit high_sales</v>
      </c>
      <c r="R12177" s="3"/>
    </row>
    <row r="12178" spans="1:18" ht="14.25" customHeight="1" x14ac:dyDescent="0.3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Table5[[#This Row],[sales]]-(Table5[[#This Row],[sales]]*Table5[[#This Row],[discount]])</f>
        <v>2138.2179000000001</v>
      </c>
      <c r="O12178" s="6">
        <f>Table5[[#This Row],[profit]]/Table5[[#This Row],[net_sales]]</f>
        <v>0.29769183019186207</v>
      </c>
      <c r="P12178" s="3" t="str">
        <f>IF(Table5[[#This Row],[Profit_Percentage]]&lt;=24.5%,"low","high")</f>
        <v>high</v>
      </c>
      <c r="Q12178" s="3" t="str">
        <f>IF(Table5[[#This Row],[Profit_Percentage]]&gt;25%,"high_profit","low_profit")&amp;(IF(Table5[[#This Row],[net_sales]]&gt;1000," high_sales"," low_sales"))</f>
        <v>high_profit high_sales</v>
      </c>
      <c r="R12178" s="3"/>
    </row>
    <row r="12179" spans="1:18" ht="14.25" customHeight="1" x14ac:dyDescent="0.3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Table5[[#This Row],[sales]]-(Table5[[#This Row],[sales]]*Table5[[#This Row],[discount]])</f>
        <v>2304.4877000000001</v>
      </c>
      <c r="O12179" s="6">
        <f>Table5[[#This Row],[profit]]/Table5[[#This Row],[net_sales]]</f>
        <v>0.20106854985600486</v>
      </c>
      <c r="P12179" s="3" t="str">
        <f>IF(Table5[[#This Row],[Profit_Percentage]]&lt;=24.5%,"low","high")</f>
        <v>low</v>
      </c>
      <c r="Q12179" s="3" t="str">
        <f>IF(Table5[[#This Row],[Profit_Percentage]]&gt;25%,"high_profit","low_profit")&amp;(IF(Table5[[#This Row],[net_sales]]&gt;1000," high_sales"," low_sales"))</f>
        <v>low_profit high_sales</v>
      </c>
      <c r="R12179" s="3"/>
    </row>
    <row r="12180" spans="1:18" ht="14.25" customHeight="1" x14ac:dyDescent="0.3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Table5[[#This Row],[sales]]-(Table5[[#This Row],[sales]]*Table5[[#This Row],[discount]])</f>
        <v>405.68680000000001</v>
      </c>
      <c r="O12180" s="6">
        <f>Table5[[#This Row],[profit]]/Table5[[#This Row],[net_sales]]</f>
        <v>0.26372561296053998</v>
      </c>
      <c r="P12180" s="3" t="str">
        <f>IF(Table5[[#This Row],[Profit_Percentage]]&lt;=24.5%,"low","high")</f>
        <v>high</v>
      </c>
      <c r="Q12180" s="3" t="str">
        <f>IF(Table5[[#This Row],[Profit_Percentage]]&gt;25%,"high_profit","low_profit")&amp;(IF(Table5[[#This Row],[net_sales]]&gt;1000," high_sales"," low_sales"))</f>
        <v>high_profit low_sales</v>
      </c>
      <c r="R12180" s="3"/>
    </row>
    <row r="12181" spans="1:18" ht="14.25" customHeight="1" x14ac:dyDescent="0.3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Table5[[#This Row],[sales]]-(Table5[[#This Row],[sales]]*Table5[[#This Row],[discount]])</f>
        <v>1310.6280000000002</v>
      </c>
      <c r="O12181" s="6">
        <f>Table5[[#This Row],[profit]]/Table5[[#This Row],[net_sales]]</f>
        <v>0.37721611319153864</v>
      </c>
      <c r="P12181" s="3" t="str">
        <f>IF(Table5[[#This Row],[Profit_Percentage]]&lt;=24.5%,"low","high")</f>
        <v>high</v>
      </c>
      <c r="Q12181" s="3" t="str">
        <f>IF(Table5[[#This Row],[Profit_Percentage]]&gt;25%,"high_profit","low_profit")&amp;(IF(Table5[[#This Row],[net_sales]]&gt;1000," high_sales"," low_sales"))</f>
        <v>high_profit high_sales</v>
      </c>
      <c r="R12181" s="3"/>
    </row>
    <row r="12182" spans="1:18" ht="14.25" customHeight="1" x14ac:dyDescent="0.3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Table5[[#This Row],[sales]]-(Table5[[#This Row],[sales]]*Table5[[#This Row],[discount]])</f>
        <v>1351.6271999999999</v>
      </c>
      <c r="O12182" s="6">
        <f>Table5[[#This Row],[profit]]/Table5[[#This Row],[net_sales]]</f>
        <v>0.30139967588696054</v>
      </c>
      <c r="P12182" s="3" t="str">
        <f>IF(Table5[[#This Row],[Profit_Percentage]]&lt;=24.5%,"low","high")</f>
        <v>high</v>
      </c>
      <c r="Q12182" s="3" t="str">
        <f>IF(Table5[[#This Row],[Profit_Percentage]]&gt;25%,"high_profit","low_profit")&amp;(IF(Table5[[#This Row],[net_sales]]&gt;1000," high_sales"," low_sales"))</f>
        <v>high_profit high_sales</v>
      </c>
      <c r="R12182" s="3"/>
    </row>
    <row r="12183" spans="1:18" ht="14.25" customHeight="1" x14ac:dyDescent="0.3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Table5[[#This Row],[sales]]-(Table5[[#This Row],[sales]]*Table5[[#This Row],[discount]])</f>
        <v>1466.1863999999998</v>
      </c>
      <c r="O12183" s="6">
        <f>Table5[[#This Row],[profit]]/Table5[[#This Row],[net_sales]]</f>
        <v>0.22167713463990665</v>
      </c>
      <c r="P12183" s="3" t="str">
        <f>IF(Table5[[#This Row],[Profit_Percentage]]&lt;=24.5%,"low","high")</f>
        <v>low</v>
      </c>
      <c r="Q12183" s="3" t="str">
        <f>IF(Table5[[#This Row],[Profit_Percentage]]&gt;25%,"high_profit","low_profit")&amp;(IF(Table5[[#This Row],[net_sales]]&gt;1000," high_sales"," low_sales"))</f>
        <v>low_profit high_sales</v>
      </c>
      <c r="R12183" s="3"/>
    </row>
    <row r="12184" spans="1:18" ht="14.25" customHeight="1" x14ac:dyDescent="0.3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Table5[[#This Row],[sales]]-(Table5[[#This Row],[sales]]*Table5[[#This Row],[discount]])</f>
        <v>2654.7825000000003</v>
      </c>
      <c r="O12184" s="6">
        <f>Table5[[#This Row],[profit]]/Table5[[#This Row],[net_sales]]</f>
        <v>0.37133738827945412</v>
      </c>
      <c r="P12184" s="3" t="str">
        <f>IF(Table5[[#This Row],[Profit_Percentage]]&lt;=24.5%,"low","high")</f>
        <v>high</v>
      </c>
      <c r="Q12184" s="3" t="str">
        <f>IF(Table5[[#This Row],[Profit_Percentage]]&gt;25%,"high_profit","low_profit")&amp;(IF(Table5[[#This Row],[net_sales]]&gt;1000," high_sales"," low_sales"))</f>
        <v>high_profit high_sales</v>
      </c>
      <c r="R12184" s="3"/>
    </row>
    <row r="12185" spans="1:18" ht="14.25" customHeight="1" x14ac:dyDescent="0.3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Table5[[#This Row],[sales]]-(Table5[[#This Row],[sales]]*Table5[[#This Row],[discount]])</f>
        <v>274.89800000000002</v>
      </c>
      <c r="O12185" s="6">
        <f>Table5[[#This Row],[profit]]/Table5[[#This Row],[net_sales]]</f>
        <v>0.29669186389133423</v>
      </c>
      <c r="P12185" s="3" t="str">
        <f>IF(Table5[[#This Row],[Profit_Percentage]]&lt;=24.5%,"low","high")</f>
        <v>high</v>
      </c>
      <c r="Q12185" s="3" t="str">
        <f>IF(Table5[[#This Row],[Profit_Percentage]]&gt;25%,"high_profit","low_profit")&amp;(IF(Table5[[#This Row],[net_sales]]&gt;1000," high_sales"," low_sales"))</f>
        <v>high_profit low_sales</v>
      </c>
      <c r="R12185" s="3"/>
    </row>
    <row r="12186" spans="1:18" ht="14.25" customHeight="1" x14ac:dyDescent="0.3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Table5[[#This Row],[sales]]-(Table5[[#This Row],[sales]]*Table5[[#This Row],[discount]])</f>
        <v>4392.08</v>
      </c>
      <c r="O12186" s="6">
        <f>Table5[[#This Row],[profit]]/Table5[[#This Row],[net_sales]]</f>
        <v>8.7206972550591066E-2</v>
      </c>
      <c r="P12186" s="3" t="str">
        <f>IF(Table5[[#This Row],[Profit_Percentage]]&lt;=24.5%,"low","high")</f>
        <v>low</v>
      </c>
      <c r="Q12186" s="3" t="str">
        <f>IF(Table5[[#This Row],[Profit_Percentage]]&gt;25%,"high_profit","low_profit")&amp;(IF(Table5[[#This Row],[net_sales]]&gt;1000," high_sales"," low_sales"))</f>
        <v>low_profit high_sales</v>
      </c>
      <c r="R12186" s="3"/>
    </row>
    <row r="12187" spans="1:18" ht="14.25" customHeight="1" x14ac:dyDescent="0.3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Table5[[#This Row],[sales]]-(Table5[[#This Row],[sales]]*Table5[[#This Row],[discount]])</f>
        <v>1702.2699</v>
      </c>
      <c r="O12187" s="6">
        <f>Table5[[#This Row],[profit]]/Table5[[#This Row],[net_sales]]</f>
        <v>0.5577846380294923</v>
      </c>
      <c r="P12187" s="3" t="str">
        <f>IF(Table5[[#This Row],[Profit_Percentage]]&lt;=24.5%,"low","high")</f>
        <v>high</v>
      </c>
      <c r="Q12187" s="3" t="str">
        <f>IF(Table5[[#This Row],[Profit_Percentage]]&gt;25%,"high_profit","low_profit")&amp;(IF(Table5[[#This Row],[net_sales]]&gt;1000," high_sales"," low_sales"))</f>
        <v>high_profit high_sales</v>
      </c>
      <c r="R12187" s="3"/>
    </row>
    <row r="12188" spans="1:18" ht="14.25" customHeight="1" x14ac:dyDescent="0.3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Table5[[#This Row],[sales]]-(Table5[[#This Row],[sales]]*Table5[[#This Row],[discount]])</f>
        <v>2847.1559999999999</v>
      </c>
      <c r="O12188" s="6">
        <f>Table5[[#This Row],[profit]]/Table5[[#This Row],[net_sales]]</f>
        <v>0.43464425553078229</v>
      </c>
      <c r="P12188" s="3" t="str">
        <f>IF(Table5[[#This Row],[Profit_Percentage]]&lt;=24.5%,"low","high")</f>
        <v>high</v>
      </c>
      <c r="Q12188" s="3" t="str">
        <f>IF(Table5[[#This Row],[Profit_Percentage]]&gt;25%,"high_profit","low_profit")&amp;(IF(Table5[[#This Row],[net_sales]]&gt;1000," high_sales"," low_sales"))</f>
        <v>high_profit high_sales</v>
      </c>
      <c r="R12188" s="3"/>
    </row>
    <row r="12189" spans="1:18" ht="14.25" customHeight="1" x14ac:dyDescent="0.3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Table5[[#This Row],[sales]]-(Table5[[#This Row],[sales]]*Table5[[#This Row],[discount]])</f>
        <v>3290.7529000000004</v>
      </c>
      <c r="O12189" s="6">
        <f>Table5[[#This Row],[profit]]/Table5[[#This Row],[net_sales]]</f>
        <v>0.30791737659792073</v>
      </c>
      <c r="P12189" s="3" t="str">
        <f>IF(Table5[[#This Row],[Profit_Percentage]]&lt;=24.5%,"low","high")</f>
        <v>high</v>
      </c>
      <c r="Q12189" s="3" t="str">
        <f>IF(Table5[[#This Row],[Profit_Percentage]]&gt;25%,"high_profit","low_profit")&amp;(IF(Table5[[#This Row],[net_sales]]&gt;1000," high_sales"," low_sales"))</f>
        <v>high_profit high_sales</v>
      </c>
      <c r="R12189" s="3"/>
    </row>
    <row r="12190" spans="1:18" ht="14.25" customHeight="1" x14ac:dyDescent="0.3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Table5[[#This Row],[sales]]-(Table5[[#This Row],[sales]]*Table5[[#This Row],[discount]])</f>
        <v>3352.4492999999998</v>
      </c>
      <c r="O12190" s="6">
        <f>Table5[[#This Row],[profit]]/Table5[[#This Row],[net_sales]]</f>
        <v>0.31389885597971606</v>
      </c>
      <c r="P12190" s="3" t="str">
        <f>IF(Table5[[#This Row],[Profit_Percentage]]&lt;=24.5%,"low","high")</f>
        <v>high</v>
      </c>
      <c r="Q12190" s="3" t="str">
        <f>IF(Table5[[#This Row],[Profit_Percentage]]&gt;25%,"high_profit","low_profit")&amp;(IF(Table5[[#This Row],[net_sales]]&gt;1000," high_sales"," low_sales"))</f>
        <v>high_profit high_sales</v>
      </c>
      <c r="R12190" s="3"/>
    </row>
    <row r="12191" spans="1:18" ht="14.25" customHeight="1" x14ac:dyDescent="0.3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Table5[[#This Row],[sales]]-(Table5[[#This Row],[sales]]*Table5[[#This Row],[discount]])</f>
        <v>181.16399999999999</v>
      </c>
      <c r="O12191" s="6">
        <f>Table5[[#This Row],[profit]]/Table5[[#This Row],[net_sales]]</f>
        <v>0.34156896513656138</v>
      </c>
      <c r="P12191" s="3" t="str">
        <f>IF(Table5[[#This Row],[Profit_Percentage]]&lt;=24.5%,"low","high")</f>
        <v>high</v>
      </c>
      <c r="Q12191" s="3" t="str">
        <f>IF(Table5[[#This Row],[Profit_Percentage]]&gt;25%,"high_profit","low_profit")&amp;(IF(Table5[[#This Row],[net_sales]]&gt;1000," high_sales"," low_sales"))</f>
        <v>high_profit low_sales</v>
      </c>
      <c r="R12191" s="3"/>
    </row>
    <row r="12192" spans="1:18" ht="14.25" customHeight="1" x14ac:dyDescent="0.3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Table5[[#This Row],[sales]]-(Table5[[#This Row],[sales]]*Table5[[#This Row],[discount]])</f>
        <v>1552.1071000000002</v>
      </c>
      <c r="O12192" s="6">
        <f>Table5[[#This Row],[profit]]/Table5[[#This Row],[net_sales]]</f>
        <v>0.25509837562111531</v>
      </c>
      <c r="P12192" s="3" t="str">
        <f>IF(Table5[[#This Row],[Profit_Percentage]]&lt;=24.5%,"low","high")</f>
        <v>high</v>
      </c>
      <c r="Q12192" s="3" t="str">
        <f>IF(Table5[[#This Row],[Profit_Percentage]]&gt;25%,"high_profit","low_profit")&amp;(IF(Table5[[#This Row],[net_sales]]&gt;1000," high_sales"," low_sales"))</f>
        <v>high_profit high_sales</v>
      </c>
      <c r="R12192" s="3"/>
    </row>
    <row r="12193" spans="1:18" ht="14.25" customHeight="1" x14ac:dyDescent="0.3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Table5[[#This Row],[sales]]-(Table5[[#This Row],[sales]]*Table5[[#This Row],[discount]])</f>
        <v>1400.5026</v>
      </c>
      <c r="O12193" s="6">
        <f>Table5[[#This Row],[profit]]/Table5[[#This Row],[net_sales]]</f>
        <v>0.1752228092971766</v>
      </c>
      <c r="P12193" s="3" t="str">
        <f>IF(Table5[[#This Row],[Profit_Percentage]]&lt;=24.5%,"low","high")</f>
        <v>low</v>
      </c>
      <c r="Q12193" s="3" t="str">
        <f>IF(Table5[[#This Row],[Profit_Percentage]]&gt;25%,"high_profit","low_profit")&amp;(IF(Table5[[#This Row],[net_sales]]&gt;1000," high_sales"," low_sales"))</f>
        <v>low_profit high_sales</v>
      </c>
      <c r="R12193" s="3"/>
    </row>
    <row r="12194" spans="1:18" ht="14.25" customHeight="1" x14ac:dyDescent="0.3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Table5[[#This Row],[sales]]-(Table5[[#This Row],[sales]]*Table5[[#This Row],[discount]])</f>
        <v>594.59399999999994</v>
      </c>
      <c r="O12194" s="6">
        <f>Table5[[#This Row],[profit]]/Table5[[#This Row],[net_sales]]</f>
        <v>0.13905286632559363</v>
      </c>
      <c r="P12194" s="3" t="str">
        <f>IF(Table5[[#This Row],[Profit_Percentage]]&lt;=24.5%,"low","high")</f>
        <v>low</v>
      </c>
      <c r="Q12194" s="3" t="str">
        <f>IF(Table5[[#This Row],[Profit_Percentage]]&gt;25%,"high_profit","low_profit")&amp;(IF(Table5[[#This Row],[net_sales]]&gt;1000," high_sales"," low_sales"))</f>
        <v>low_profit low_sales</v>
      </c>
      <c r="R12194" s="3"/>
    </row>
    <row r="12195" spans="1:18" ht="14.25" customHeight="1" x14ac:dyDescent="0.3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Table5[[#This Row],[sales]]-(Table5[[#This Row],[sales]]*Table5[[#This Row],[discount]])</f>
        <v>1335.4875000000002</v>
      </c>
      <c r="O12195" s="6">
        <f>Table5[[#This Row],[profit]]/Table5[[#This Row],[net_sales]]</f>
        <v>0.29500088918840495</v>
      </c>
      <c r="P12195" s="3" t="str">
        <f>IF(Table5[[#This Row],[Profit_Percentage]]&lt;=24.5%,"low","high")</f>
        <v>high</v>
      </c>
      <c r="Q12195" s="3" t="str">
        <f>IF(Table5[[#This Row],[Profit_Percentage]]&gt;25%,"high_profit","low_profit")&amp;(IF(Table5[[#This Row],[net_sales]]&gt;1000," high_sales"," low_sales"))</f>
        <v>high_profit high_sales</v>
      </c>
      <c r="R12195" s="3"/>
    </row>
    <row r="12196" spans="1:18" ht="14.25" customHeight="1" x14ac:dyDescent="0.3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Table5[[#This Row],[sales]]-(Table5[[#This Row],[sales]]*Table5[[#This Row],[discount]])</f>
        <v>2509.8380999999999</v>
      </c>
      <c r="O12196" s="6">
        <f>Table5[[#This Row],[profit]]/Table5[[#This Row],[net_sales]]</f>
        <v>0.16134905275364175</v>
      </c>
      <c r="P12196" s="3" t="str">
        <f>IF(Table5[[#This Row],[Profit_Percentage]]&lt;=24.5%,"low","high")</f>
        <v>low</v>
      </c>
      <c r="Q12196" s="3" t="str">
        <f>IF(Table5[[#This Row],[Profit_Percentage]]&gt;25%,"high_profit","low_profit")&amp;(IF(Table5[[#This Row],[net_sales]]&gt;1000," high_sales"," low_sales"))</f>
        <v>low_profit high_sales</v>
      </c>
      <c r="R12196" s="3"/>
    </row>
    <row r="12197" spans="1:18" ht="14.25" customHeight="1" x14ac:dyDescent="0.3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Table5[[#This Row],[sales]]-(Table5[[#This Row],[sales]]*Table5[[#This Row],[discount]])</f>
        <v>787.24479999999994</v>
      </c>
      <c r="O12197" s="6">
        <f>Table5[[#This Row],[profit]]/Table5[[#This Row],[net_sales]]</f>
        <v>0.21171305291568773</v>
      </c>
      <c r="P12197" s="3" t="str">
        <f>IF(Table5[[#This Row],[Profit_Percentage]]&lt;=24.5%,"low","high")</f>
        <v>low</v>
      </c>
      <c r="Q12197" s="3" t="str">
        <f>IF(Table5[[#This Row],[Profit_Percentage]]&gt;25%,"high_profit","low_profit")&amp;(IF(Table5[[#This Row],[net_sales]]&gt;1000," high_sales"," low_sales"))</f>
        <v>low_profit low_sales</v>
      </c>
      <c r="R12197" s="3"/>
    </row>
    <row r="12198" spans="1:18" ht="14.25" customHeight="1" x14ac:dyDescent="0.3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Table5[[#This Row],[sales]]-(Table5[[#This Row],[sales]]*Table5[[#This Row],[discount]])</f>
        <v>1162.0452</v>
      </c>
      <c r="O12198" s="6">
        <f>Table5[[#This Row],[profit]]/Table5[[#This Row],[net_sales]]</f>
        <v>0.34278356814347666</v>
      </c>
      <c r="P12198" s="3" t="str">
        <f>IF(Table5[[#This Row],[Profit_Percentage]]&lt;=24.5%,"low","high")</f>
        <v>high</v>
      </c>
      <c r="Q12198" s="3" t="str">
        <f>IF(Table5[[#This Row],[Profit_Percentage]]&gt;25%,"high_profit","low_profit")&amp;(IF(Table5[[#This Row],[net_sales]]&gt;1000," high_sales"," low_sales"))</f>
        <v>high_profit high_sales</v>
      </c>
      <c r="R12198" s="3"/>
    </row>
    <row r="12199" spans="1:18" ht="14.25" customHeight="1" x14ac:dyDescent="0.3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Table5[[#This Row],[sales]]-(Table5[[#This Row],[sales]]*Table5[[#This Row],[discount]])</f>
        <v>1519.8746000000001</v>
      </c>
      <c r="O12199" s="6">
        <f>Table5[[#This Row],[profit]]/Table5[[#This Row],[net_sales]]</f>
        <v>0.22121561870959619</v>
      </c>
      <c r="P12199" s="3" t="str">
        <f>IF(Table5[[#This Row],[Profit_Percentage]]&lt;=24.5%,"low","high")</f>
        <v>low</v>
      </c>
      <c r="Q12199" s="3" t="str">
        <f>IF(Table5[[#This Row],[Profit_Percentage]]&gt;25%,"high_profit","low_profit")&amp;(IF(Table5[[#This Row],[net_sales]]&gt;1000," high_sales"," low_sales"))</f>
        <v>low_profit high_sales</v>
      </c>
      <c r="R12199" s="3"/>
    </row>
    <row r="12200" spans="1:18" ht="14.25" customHeight="1" x14ac:dyDescent="0.3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Table5[[#This Row],[sales]]-(Table5[[#This Row],[sales]]*Table5[[#This Row],[discount]])</f>
        <v>224.95410000000001</v>
      </c>
      <c r="O12200" s="6">
        <f>Table5[[#This Row],[profit]]/Table5[[#This Row],[net_sales]]</f>
        <v>9.8686798773616483E-2</v>
      </c>
      <c r="P12200" s="3" t="str">
        <f>IF(Table5[[#This Row],[Profit_Percentage]]&lt;=24.5%,"low","high")</f>
        <v>low</v>
      </c>
      <c r="Q12200" s="3" t="str">
        <f>IF(Table5[[#This Row],[Profit_Percentage]]&gt;25%,"high_profit","low_profit")&amp;(IF(Table5[[#This Row],[net_sales]]&gt;1000," high_sales"," low_sales"))</f>
        <v>low_profit low_sales</v>
      </c>
      <c r="R12200" s="3"/>
    </row>
    <row r="12201" spans="1:18" ht="14.25" customHeight="1" x14ac:dyDescent="0.3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Table5[[#This Row],[sales]]-(Table5[[#This Row],[sales]]*Table5[[#This Row],[discount]])</f>
        <v>2605.6320000000001</v>
      </c>
      <c r="O12201" s="6">
        <f>Table5[[#This Row],[profit]]/Table5[[#This Row],[net_sales]]</f>
        <v>0.19208391668508829</v>
      </c>
      <c r="P12201" s="3" t="str">
        <f>IF(Table5[[#This Row],[Profit_Percentage]]&lt;=24.5%,"low","high")</f>
        <v>low</v>
      </c>
      <c r="Q12201" s="3" t="str">
        <f>IF(Table5[[#This Row],[Profit_Percentage]]&gt;25%,"high_profit","low_profit")&amp;(IF(Table5[[#This Row],[net_sales]]&gt;1000," high_sales"," low_sales"))</f>
        <v>low_profit high_sales</v>
      </c>
      <c r="R12201" s="3"/>
    </row>
    <row r="12202" spans="1:18" ht="14.25" customHeight="1" x14ac:dyDescent="0.3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Table5[[#This Row],[sales]]-(Table5[[#This Row],[sales]]*Table5[[#This Row],[discount]])</f>
        <v>2192.645</v>
      </c>
      <c r="O12202" s="6">
        <f>Table5[[#This Row],[profit]]/Table5[[#This Row],[net_sales]]</f>
        <v>0.24610915127619837</v>
      </c>
      <c r="P12202" s="3" t="str">
        <f>IF(Table5[[#This Row],[Profit_Percentage]]&lt;=24.5%,"low","high")</f>
        <v>high</v>
      </c>
      <c r="Q12202" s="3" t="str">
        <f>IF(Table5[[#This Row],[Profit_Percentage]]&gt;25%,"high_profit","low_profit")&amp;(IF(Table5[[#This Row],[net_sales]]&gt;1000," high_sales"," low_sales"))</f>
        <v>low_profit high_sales</v>
      </c>
      <c r="R12202" s="3"/>
    </row>
    <row r="12203" spans="1:18" ht="14.25" customHeight="1" x14ac:dyDescent="0.3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Table5[[#This Row],[sales]]-(Table5[[#This Row],[sales]]*Table5[[#This Row],[discount]])</f>
        <v>4545.3042000000005</v>
      </c>
      <c r="O12203" s="6">
        <f>Table5[[#This Row],[profit]]/Table5[[#This Row],[net_sales]]</f>
        <v>0.20141446198474458</v>
      </c>
      <c r="P12203" s="3" t="str">
        <f>IF(Table5[[#This Row],[Profit_Percentage]]&lt;=24.5%,"low","high")</f>
        <v>low</v>
      </c>
      <c r="Q12203" s="3" t="str">
        <f>IF(Table5[[#This Row],[Profit_Percentage]]&gt;25%,"high_profit","low_profit")&amp;(IF(Table5[[#This Row],[net_sales]]&gt;1000," high_sales"," low_sales"))</f>
        <v>low_profit high_sales</v>
      </c>
      <c r="R12203" s="3"/>
    </row>
    <row r="12204" spans="1:18" ht="14.25" customHeight="1" x14ac:dyDescent="0.3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Table5[[#This Row],[sales]]-(Table5[[#This Row],[sales]]*Table5[[#This Row],[discount]])</f>
        <v>920.53570000000002</v>
      </c>
      <c r="O12204" s="6">
        <f>Table5[[#This Row],[profit]]/Table5[[#This Row],[net_sales]]</f>
        <v>0.45311659287086858</v>
      </c>
      <c r="P12204" s="3" t="str">
        <f>IF(Table5[[#This Row],[Profit_Percentage]]&lt;=24.5%,"low","high")</f>
        <v>high</v>
      </c>
      <c r="Q12204" s="3" t="str">
        <f>IF(Table5[[#This Row],[Profit_Percentage]]&gt;25%,"high_profit","low_profit")&amp;(IF(Table5[[#This Row],[net_sales]]&gt;1000," high_sales"," low_sales"))</f>
        <v>high_profit low_sales</v>
      </c>
      <c r="R12204" s="3"/>
    </row>
    <row r="12205" spans="1:18" ht="14.25" customHeight="1" x14ac:dyDescent="0.3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Table5[[#This Row],[sales]]-(Table5[[#This Row],[sales]]*Table5[[#This Row],[discount]])</f>
        <v>1786.8738000000001</v>
      </c>
      <c r="O12205" s="6">
        <f>Table5[[#This Row],[profit]]/Table5[[#This Row],[net_sales]]</f>
        <v>0.16504802969297552</v>
      </c>
      <c r="P12205" s="3" t="str">
        <f>IF(Table5[[#This Row],[Profit_Percentage]]&lt;=24.5%,"low","high")</f>
        <v>low</v>
      </c>
      <c r="Q12205" s="3" t="str">
        <f>IF(Table5[[#This Row],[Profit_Percentage]]&gt;25%,"high_profit","low_profit")&amp;(IF(Table5[[#This Row],[net_sales]]&gt;1000," high_sales"," low_sales"))</f>
        <v>low_profit high_sales</v>
      </c>
      <c r="R12205" s="3"/>
    </row>
    <row r="12206" spans="1:18" ht="14.25" customHeight="1" x14ac:dyDescent="0.3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Table5[[#This Row],[sales]]-(Table5[[#This Row],[sales]]*Table5[[#This Row],[discount]])</f>
        <v>1994.7072000000001</v>
      </c>
      <c r="O12206" s="6">
        <f>Table5[[#This Row],[profit]]/Table5[[#This Row],[net_sales]]</f>
        <v>0.23451562214243776</v>
      </c>
      <c r="P12206" s="3" t="str">
        <f>IF(Table5[[#This Row],[Profit_Percentage]]&lt;=24.5%,"low","high")</f>
        <v>low</v>
      </c>
      <c r="Q12206" s="3" t="str">
        <f>IF(Table5[[#This Row],[Profit_Percentage]]&gt;25%,"high_profit","low_profit")&amp;(IF(Table5[[#This Row],[net_sales]]&gt;1000," high_sales"," low_sales"))</f>
        <v>low_profit high_sales</v>
      </c>
      <c r="R12206" s="3"/>
    </row>
    <row r="12207" spans="1:18" ht="14.25" customHeight="1" x14ac:dyDescent="0.3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Table5[[#This Row],[sales]]-(Table5[[#This Row],[sales]]*Table5[[#This Row],[discount]])</f>
        <v>2303.375</v>
      </c>
      <c r="O12207" s="6">
        <f>Table5[[#This Row],[profit]]/Table5[[#This Row],[net_sales]]</f>
        <v>0.55849351495088728</v>
      </c>
      <c r="P12207" s="3" t="str">
        <f>IF(Table5[[#This Row],[Profit_Percentage]]&lt;=24.5%,"low","high")</f>
        <v>high</v>
      </c>
      <c r="Q12207" s="3" t="str">
        <f>IF(Table5[[#This Row],[Profit_Percentage]]&gt;25%,"high_profit","low_profit")&amp;(IF(Table5[[#This Row],[net_sales]]&gt;1000," high_sales"," low_sales"))</f>
        <v>high_profit high_sales</v>
      </c>
      <c r="R12207" s="3"/>
    </row>
    <row r="12208" spans="1:18" ht="14.25" customHeight="1" x14ac:dyDescent="0.3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Table5[[#This Row],[sales]]-(Table5[[#This Row],[sales]]*Table5[[#This Row],[discount]])</f>
        <v>1156.3090000000002</v>
      </c>
      <c r="O12208" s="6">
        <f>Table5[[#This Row],[profit]]/Table5[[#This Row],[net_sales]]</f>
        <v>0.51419646478579684</v>
      </c>
      <c r="P12208" s="3" t="str">
        <f>IF(Table5[[#This Row],[Profit_Percentage]]&lt;=24.5%,"low","high")</f>
        <v>high</v>
      </c>
      <c r="Q12208" s="3" t="str">
        <f>IF(Table5[[#This Row],[Profit_Percentage]]&gt;25%,"high_profit","low_profit")&amp;(IF(Table5[[#This Row],[net_sales]]&gt;1000," high_sales"," low_sales"))</f>
        <v>high_profit high_sales</v>
      </c>
      <c r="R12208" s="3"/>
    </row>
    <row r="12209" spans="1:18" ht="14.25" customHeight="1" x14ac:dyDescent="0.3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Table5[[#This Row],[sales]]-(Table5[[#This Row],[sales]]*Table5[[#This Row],[discount]])</f>
        <v>2042.586</v>
      </c>
      <c r="O12209" s="6">
        <f>Table5[[#This Row],[profit]]/Table5[[#This Row],[net_sales]]</f>
        <v>0.31638814718205255</v>
      </c>
      <c r="P12209" s="3" t="str">
        <f>IF(Table5[[#This Row],[Profit_Percentage]]&lt;=24.5%,"low","high")</f>
        <v>high</v>
      </c>
      <c r="Q12209" s="3" t="str">
        <f>IF(Table5[[#This Row],[Profit_Percentage]]&gt;25%,"high_profit","low_profit")&amp;(IF(Table5[[#This Row],[net_sales]]&gt;1000," high_sales"," low_sales"))</f>
        <v>high_profit high_sales</v>
      </c>
      <c r="R12209" s="3"/>
    </row>
    <row r="12210" spans="1:18" ht="14.25" customHeight="1" x14ac:dyDescent="0.3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Table5[[#This Row],[sales]]-(Table5[[#This Row],[sales]]*Table5[[#This Row],[discount]])</f>
        <v>1095.9218000000001</v>
      </c>
      <c r="O12210" s="6">
        <f>Table5[[#This Row],[profit]]/Table5[[#This Row],[net_sales]]</f>
        <v>0.31695692156137417</v>
      </c>
      <c r="P12210" s="3" t="str">
        <f>IF(Table5[[#This Row],[Profit_Percentage]]&lt;=24.5%,"low","high")</f>
        <v>high</v>
      </c>
      <c r="Q12210" s="3" t="str">
        <f>IF(Table5[[#This Row],[Profit_Percentage]]&gt;25%,"high_profit","low_profit")&amp;(IF(Table5[[#This Row],[net_sales]]&gt;1000," high_sales"," low_sales"))</f>
        <v>high_profit high_sales</v>
      </c>
      <c r="R12210" s="3"/>
    </row>
    <row r="12211" spans="1:18" ht="14.25" customHeight="1" x14ac:dyDescent="0.3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Table5[[#This Row],[sales]]-(Table5[[#This Row],[sales]]*Table5[[#This Row],[discount]])</f>
        <v>56.031600000000005</v>
      </c>
      <c r="O12211" s="6">
        <f>Table5[[#This Row],[profit]]/Table5[[#This Row],[net_sales]]</f>
        <v>0.35658449874713555</v>
      </c>
      <c r="P12211" s="3" t="str">
        <f>IF(Table5[[#This Row],[Profit_Percentage]]&lt;=24.5%,"low","high")</f>
        <v>high</v>
      </c>
      <c r="Q12211" s="3" t="str">
        <f>IF(Table5[[#This Row],[Profit_Percentage]]&gt;25%,"high_profit","low_profit")&amp;(IF(Table5[[#This Row],[net_sales]]&gt;1000," high_sales"," low_sales"))</f>
        <v>high_profit low_sales</v>
      </c>
      <c r="R12211" s="3"/>
    </row>
    <row r="12212" spans="1:18" ht="14.25" customHeight="1" x14ac:dyDescent="0.3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Table5[[#This Row],[sales]]-(Table5[[#This Row],[sales]]*Table5[[#This Row],[discount]])</f>
        <v>384.726</v>
      </c>
      <c r="O12212" s="6">
        <f>Table5[[#This Row],[profit]]/Table5[[#This Row],[net_sales]]</f>
        <v>0.37785332938246963</v>
      </c>
      <c r="P12212" s="3" t="str">
        <f>IF(Table5[[#This Row],[Profit_Percentage]]&lt;=24.5%,"low","high")</f>
        <v>high</v>
      </c>
      <c r="Q12212" s="3" t="str">
        <f>IF(Table5[[#This Row],[Profit_Percentage]]&gt;25%,"high_profit","low_profit")&amp;(IF(Table5[[#This Row],[net_sales]]&gt;1000," high_sales"," low_sales"))</f>
        <v>high_profit low_sales</v>
      </c>
      <c r="R12212" s="3"/>
    </row>
    <row r="12213" spans="1:18" ht="14.25" customHeight="1" x14ac:dyDescent="0.3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Table5[[#This Row],[sales]]-(Table5[[#This Row],[sales]]*Table5[[#This Row],[discount]])</f>
        <v>1951.9829999999999</v>
      </c>
      <c r="O12213" s="6">
        <f>Table5[[#This Row],[profit]]/Table5[[#This Row],[net_sales]]</f>
        <v>0.12219368713764414</v>
      </c>
      <c r="P12213" s="3" t="str">
        <f>IF(Table5[[#This Row],[Profit_Percentage]]&lt;=24.5%,"low","high")</f>
        <v>low</v>
      </c>
      <c r="Q12213" s="3" t="str">
        <f>IF(Table5[[#This Row],[Profit_Percentage]]&gt;25%,"high_profit","low_profit")&amp;(IF(Table5[[#This Row],[net_sales]]&gt;1000," high_sales"," low_sales"))</f>
        <v>low_profit high_sales</v>
      </c>
      <c r="R12213" s="3"/>
    </row>
    <row r="12214" spans="1:18" ht="14.25" customHeight="1" x14ac:dyDescent="0.3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Table5[[#This Row],[sales]]-(Table5[[#This Row],[sales]]*Table5[[#This Row],[discount]])</f>
        <v>2479.8455999999996</v>
      </c>
      <c r="O12214" s="6">
        <f>Table5[[#This Row],[profit]]/Table5[[#This Row],[net_sales]]</f>
        <v>0.13423013110171056</v>
      </c>
      <c r="P12214" s="3" t="str">
        <f>IF(Table5[[#This Row],[Profit_Percentage]]&lt;=24.5%,"low","high")</f>
        <v>low</v>
      </c>
      <c r="Q12214" s="3" t="str">
        <f>IF(Table5[[#This Row],[Profit_Percentage]]&gt;25%,"high_profit","low_profit")&amp;(IF(Table5[[#This Row],[net_sales]]&gt;1000," high_sales"," low_sales"))</f>
        <v>low_profit high_sales</v>
      </c>
      <c r="R12214" s="3"/>
    </row>
    <row r="12215" spans="1:18" ht="14.25" customHeight="1" x14ac:dyDescent="0.3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Table5[[#This Row],[sales]]-(Table5[[#This Row],[sales]]*Table5[[#This Row],[discount]])</f>
        <v>1478.7520000000002</v>
      </c>
      <c r="O12215" s="6">
        <f>Table5[[#This Row],[profit]]/Table5[[#This Row],[net_sales]]</f>
        <v>0.33808914544156149</v>
      </c>
      <c r="P12215" s="3" t="str">
        <f>IF(Table5[[#This Row],[Profit_Percentage]]&lt;=24.5%,"low","high")</f>
        <v>high</v>
      </c>
      <c r="Q12215" s="3" t="str">
        <f>IF(Table5[[#This Row],[Profit_Percentage]]&gt;25%,"high_profit","low_profit")&amp;(IF(Table5[[#This Row],[net_sales]]&gt;1000," high_sales"," low_sales"))</f>
        <v>high_profit high_sales</v>
      </c>
      <c r="R12215" s="3"/>
    </row>
    <row r="12216" spans="1:18" ht="14.25" customHeight="1" x14ac:dyDescent="0.3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Table5[[#This Row],[sales]]-(Table5[[#This Row],[sales]]*Table5[[#This Row],[discount]])</f>
        <v>2151.7797</v>
      </c>
      <c r="O12216" s="6">
        <f>Table5[[#This Row],[profit]]/Table5[[#This Row],[net_sales]]</f>
        <v>6.32453220002029E-2</v>
      </c>
      <c r="P12216" s="3" t="str">
        <f>IF(Table5[[#This Row],[Profit_Percentage]]&lt;=24.5%,"low","high")</f>
        <v>low</v>
      </c>
      <c r="Q12216" s="3" t="str">
        <f>IF(Table5[[#This Row],[Profit_Percentage]]&gt;25%,"high_profit","low_profit")&amp;(IF(Table5[[#This Row],[net_sales]]&gt;1000," high_sales"," low_sales"))</f>
        <v>low_profit high_sales</v>
      </c>
      <c r="R12216" s="3"/>
    </row>
    <row r="12217" spans="1:18" ht="14.25" customHeight="1" x14ac:dyDescent="0.3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Table5[[#This Row],[sales]]-(Table5[[#This Row],[sales]]*Table5[[#This Row],[discount]])</f>
        <v>1152.2910000000002</v>
      </c>
      <c r="O12217" s="6">
        <f>Table5[[#This Row],[profit]]/Table5[[#This Row],[net_sales]]</f>
        <v>7.7697387205141744E-2</v>
      </c>
      <c r="P12217" s="3" t="str">
        <f>IF(Table5[[#This Row],[Profit_Percentage]]&lt;=24.5%,"low","high")</f>
        <v>low</v>
      </c>
      <c r="Q12217" s="3" t="str">
        <f>IF(Table5[[#This Row],[Profit_Percentage]]&gt;25%,"high_profit","low_profit")&amp;(IF(Table5[[#This Row],[net_sales]]&gt;1000," high_sales"," low_sales"))</f>
        <v>low_profit high_sales</v>
      </c>
      <c r="R12217" s="3"/>
    </row>
    <row r="12218" spans="1:18" ht="14.25" customHeight="1" x14ac:dyDescent="0.3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Table5[[#This Row],[sales]]-(Table5[[#This Row],[sales]]*Table5[[#This Row],[discount]])</f>
        <v>1988.0045999999998</v>
      </c>
      <c r="O12218" s="6">
        <f>Table5[[#This Row],[profit]]/Table5[[#This Row],[net_sales]]</f>
        <v>0.20294721652052516</v>
      </c>
      <c r="P12218" s="3" t="str">
        <f>IF(Table5[[#This Row],[Profit_Percentage]]&lt;=24.5%,"low","high")</f>
        <v>low</v>
      </c>
      <c r="Q12218" s="3" t="str">
        <f>IF(Table5[[#This Row],[Profit_Percentage]]&gt;25%,"high_profit","low_profit")&amp;(IF(Table5[[#This Row],[net_sales]]&gt;1000," high_sales"," low_sales"))</f>
        <v>low_profit high_sales</v>
      </c>
      <c r="R12218" s="3"/>
    </row>
    <row r="12219" spans="1:18" ht="14.25" customHeight="1" x14ac:dyDescent="0.3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Table5[[#This Row],[sales]]-(Table5[[#This Row],[sales]]*Table5[[#This Row],[discount]])</f>
        <v>2875.21</v>
      </c>
      <c r="O12219" s="6">
        <f>Table5[[#This Row],[profit]]/Table5[[#This Row],[net_sales]]</f>
        <v>0.28088035308725279</v>
      </c>
      <c r="P12219" s="3" t="str">
        <f>IF(Table5[[#This Row],[Profit_Percentage]]&lt;=24.5%,"low","high")</f>
        <v>high</v>
      </c>
      <c r="Q12219" s="3" t="str">
        <f>IF(Table5[[#This Row],[Profit_Percentage]]&gt;25%,"high_profit","low_profit")&amp;(IF(Table5[[#This Row],[net_sales]]&gt;1000," high_sales"," low_sales"))</f>
        <v>high_profit high_sales</v>
      </c>
      <c r="R12219" s="3"/>
    </row>
    <row r="12220" spans="1:18" ht="14.25" customHeight="1" x14ac:dyDescent="0.3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Table5[[#This Row],[sales]]-(Table5[[#This Row],[sales]]*Table5[[#This Row],[discount]])</f>
        <v>4415.5075999999999</v>
      </c>
      <c r="O12220" s="6">
        <f>Table5[[#This Row],[profit]]/Table5[[#This Row],[net_sales]]</f>
        <v>0.1017346227645492</v>
      </c>
      <c r="P12220" s="3" t="str">
        <f>IF(Table5[[#This Row],[Profit_Percentage]]&lt;=24.5%,"low","high")</f>
        <v>low</v>
      </c>
      <c r="Q12220" s="3" t="str">
        <f>IF(Table5[[#This Row],[Profit_Percentage]]&gt;25%,"high_profit","low_profit")&amp;(IF(Table5[[#This Row],[net_sales]]&gt;1000," high_sales"," low_sales"))</f>
        <v>low_profit high_sales</v>
      </c>
      <c r="R12220" s="3"/>
    </row>
    <row r="12221" spans="1:18" ht="14.25" customHeight="1" x14ac:dyDescent="0.3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Table5[[#This Row],[sales]]-(Table5[[#This Row],[sales]]*Table5[[#This Row],[discount]])</f>
        <v>685.41840000000002</v>
      </c>
      <c r="O12221" s="6">
        <f>Table5[[#This Row],[profit]]/Table5[[#This Row],[net_sales]]</f>
        <v>0.10500155817235136</v>
      </c>
      <c r="P12221" s="3" t="str">
        <f>IF(Table5[[#This Row],[Profit_Percentage]]&lt;=24.5%,"low","high")</f>
        <v>low</v>
      </c>
      <c r="Q12221" s="3" t="str">
        <f>IF(Table5[[#This Row],[Profit_Percentage]]&gt;25%,"high_profit","low_profit")&amp;(IF(Table5[[#This Row],[net_sales]]&gt;1000," high_sales"," low_sales"))</f>
        <v>low_profit low_sales</v>
      </c>
      <c r="R12221" s="3"/>
    </row>
    <row r="12222" spans="1:18" ht="14.25" customHeight="1" x14ac:dyDescent="0.3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Table5[[#This Row],[sales]]-(Table5[[#This Row],[sales]]*Table5[[#This Row],[discount]])</f>
        <v>2453.9059999999999</v>
      </c>
      <c r="O12222" s="6">
        <f>Table5[[#This Row],[profit]]/Table5[[#This Row],[net_sales]]</f>
        <v>0.12358256591735788</v>
      </c>
      <c r="P12222" s="3" t="str">
        <f>IF(Table5[[#This Row],[Profit_Percentage]]&lt;=24.5%,"low","high")</f>
        <v>low</v>
      </c>
      <c r="Q12222" s="3" t="str">
        <f>IF(Table5[[#This Row],[Profit_Percentage]]&gt;25%,"high_profit","low_profit")&amp;(IF(Table5[[#This Row],[net_sales]]&gt;1000," high_sales"," low_sales"))</f>
        <v>low_profit high_sales</v>
      </c>
      <c r="R12222" s="3"/>
    </row>
    <row r="12223" spans="1:18" ht="14.25" customHeight="1" x14ac:dyDescent="0.3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Table5[[#This Row],[sales]]-(Table5[[#This Row],[sales]]*Table5[[#This Row],[discount]])</f>
        <v>3421.2912000000006</v>
      </c>
      <c r="O12223" s="6">
        <f>Table5[[#This Row],[profit]]/Table5[[#This Row],[net_sales]]</f>
        <v>0.23335926506343566</v>
      </c>
      <c r="P12223" s="3" t="str">
        <f>IF(Table5[[#This Row],[Profit_Percentage]]&lt;=24.5%,"low","high")</f>
        <v>low</v>
      </c>
      <c r="Q12223" s="3" t="str">
        <f>IF(Table5[[#This Row],[Profit_Percentage]]&gt;25%,"high_profit","low_profit")&amp;(IF(Table5[[#This Row],[net_sales]]&gt;1000," high_sales"," low_sales"))</f>
        <v>low_profit high_sales</v>
      </c>
      <c r="R12223" s="3"/>
    </row>
    <row r="12224" spans="1:18" ht="14.25" customHeight="1" x14ac:dyDescent="0.3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Table5[[#This Row],[sales]]-(Table5[[#This Row],[sales]]*Table5[[#This Row],[discount]])</f>
        <v>2137.1999999999998</v>
      </c>
      <c r="O12224" s="6">
        <f>Table5[[#This Row],[profit]]/Table5[[#This Row],[net_sales]]</f>
        <v>0.28050720568968746</v>
      </c>
      <c r="P12224" s="3" t="str">
        <f>IF(Table5[[#This Row],[Profit_Percentage]]&lt;=24.5%,"low","high")</f>
        <v>high</v>
      </c>
      <c r="Q12224" s="3" t="str">
        <f>IF(Table5[[#This Row],[Profit_Percentage]]&gt;25%,"high_profit","low_profit")&amp;(IF(Table5[[#This Row],[net_sales]]&gt;1000," high_sales"," low_sales"))</f>
        <v>high_profit high_sales</v>
      </c>
      <c r="R12224" s="3"/>
    </row>
    <row r="12225" spans="1:18" ht="14.25" customHeight="1" x14ac:dyDescent="0.3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Table5[[#This Row],[sales]]-(Table5[[#This Row],[sales]]*Table5[[#This Row],[discount]])</f>
        <v>1546.8045</v>
      </c>
      <c r="O12225" s="6">
        <f>Table5[[#This Row],[profit]]/Table5[[#This Row],[net_sales]]</f>
        <v>0.1327123110903802</v>
      </c>
      <c r="P12225" s="3" t="str">
        <f>IF(Table5[[#This Row],[Profit_Percentage]]&lt;=24.5%,"low","high")</f>
        <v>low</v>
      </c>
      <c r="Q12225" s="3" t="str">
        <f>IF(Table5[[#This Row],[Profit_Percentage]]&gt;25%,"high_profit","low_profit")&amp;(IF(Table5[[#This Row],[net_sales]]&gt;1000," high_sales"," low_sales"))</f>
        <v>low_profit high_sales</v>
      </c>
      <c r="R12225" s="3"/>
    </row>
    <row r="12226" spans="1:18" ht="14.25" customHeight="1" x14ac:dyDescent="0.3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Table5[[#This Row],[sales]]-(Table5[[#This Row],[sales]]*Table5[[#This Row],[discount]])</f>
        <v>2991.0101999999997</v>
      </c>
      <c r="O12226" s="6">
        <f>Table5[[#This Row],[profit]]/Table5[[#This Row],[net_sales]]</f>
        <v>0.31017614048925679</v>
      </c>
      <c r="P12226" s="3" t="str">
        <f>IF(Table5[[#This Row],[Profit_Percentage]]&lt;=24.5%,"low","high")</f>
        <v>high</v>
      </c>
      <c r="Q12226" s="3" t="str">
        <f>IF(Table5[[#This Row],[Profit_Percentage]]&gt;25%,"high_profit","low_profit")&amp;(IF(Table5[[#This Row],[net_sales]]&gt;1000," high_sales"," low_sales"))</f>
        <v>high_profit high_sales</v>
      </c>
      <c r="R12226" s="3"/>
    </row>
    <row r="12227" spans="1:18" ht="14.25" customHeight="1" x14ac:dyDescent="0.3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Table5[[#This Row],[sales]]-(Table5[[#This Row],[sales]]*Table5[[#This Row],[discount]])</f>
        <v>2153.4398000000001</v>
      </c>
      <c r="O12227" s="6">
        <f>Table5[[#This Row],[profit]]/Table5[[#This Row],[net_sales]]</f>
        <v>0.40722754357934687</v>
      </c>
      <c r="P12227" s="3" t="str">
        <f>IF(Table5[[#This Row],[Profit_Percentage]]&lt;=24.5%,"low","high")</f>
        <v>high</v>
      </c>
      <c r="Q12227" s="3" t="str">
        <f>IF(Table5[[#This Row],[Profit_Percentage]]&gt;25%,"high_profit","low_profit")&amp;(IF(Table5[[#This Row],[net_sales]]&gt;1000," high_sales"," low_sales"))</f>
        <v>high_profit high_sales</v>
      </c>
      <c r="R12227" s="3"/>
    </row>
    <row r="12228" spans="1:18" ht="14.25" customHeight="1" x14ac:dyDescent="0.3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Table5[[#This Row],[sales]]-(Table5[[#This Row],[sales]]*Table5[[#This Row],[discount]])</f>
        <v>1840.9769999999999</v>
      </c>
      <c r="O12228" s="6">
        <f>Table5[[#This Row],[profit]]/Table5[[#This Row],[net_sales]]</f>
        <v>0.18617831727392575</v>
      </c>
      <c r="P12228" s="3" t="str">
        <f>IF(Table5[[#This Row],[Profit_Percentage]]&lt;=24.5%,"low","high")</f>
        <v>low</v>
      </c>
      <c r="Q12228" s="3" t="str">
        <f>IF(Table5[[#This Row],[Profit_Percentage]]&gt;25%,"high_profit","low_profit")&amp;(IF(Table5[[#This Row],[net_sales]]&gt;1000," high_sales"," low_sales"))</f>
        <v>low_profit high_sales</v>
      </c>
      <c r="R12228" s="3"/>
    </row>
    <row r="12229" spans="1:18" ht="14.25" customHeight="1" x14ac:dyDescent="0.3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Table5[[#This Row],[sales]]-(Table5[[#This Row],[sales]]*Table5[[#This Row],[discount]])</f>
        <v>572.9864</v>
      </c>
      <c r="O12229" s="6">
        <f>Table5[[#This Row],[profit]]/Table5[[#This Row],[net_sales]]</f>
        <v>9.7419415190308181E-2</v>
      </c>
      <c r="P12229" s="3" t="str">
        <f>IF(Table5[[#This Row],[Profit_Percentage]]&lt;=24.5%,"low","high")</f>
        <v>low</v>
      </c>
      <c r="Q12229" s="3" t="str">
        <f>IF(Table5[[#This Row],[Profit_Percentage]]&gt;25%,"high_profit","low_profit")&amp;(IF(Table5[[#This Row],[net_sales]]&gt;1000," high_sales"," low_sales"))</f>
        <v>low_profit low_sales</v>
      </c>
      <c r="R12229" s="3"/>
    </row>
    <row r="12230" spans="1:18" ht="14.25" customHeight="1" x14ac:dyDescent="0.3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Table5[[#This Row],[sales]]-(Table5[[#This Row],[sales]]*Table5[[#This Row],[discount]])</f>
        <v>2519.5565999999999</v>
      </c>
      <c r="O12230" s="6">
        <f>Table5[[#This Row],[profit]]/Table5[[#This Row],[net_sales]]</f>
        <v>0.33270139674576077</v>
      </c>
      <c r="P12230" s="3" t="str">
        <f>IF(Table5[[#This Row],[Profit_Percentage]]&lt;=24.5%,"low","high")</f>
        <v>high</v>
      </c>
      <c r="Q12230" s="3" t="str">
        <f>IF(Table5[[#This Row],[Profit_Percentage]]&gt;25%,"high_profit","low_profit")&amp;(IF(Table5[[#This Row],[net_sales]]&gt;1000," high_sales"," low_sales"))</f>
        <v>high_profit high_sales</v>
      </c>
      <c r="R12230" s="3"/>
    </row>
    <row r="12231" spans="1:18" ht="14.25" customHeight="1" x14ac:dyDescent="0.3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Table5[[#This Row],[sales]]-(Table5[[#This Row],[sales]]*Table5[[#This Row],[discount]])</f>
        <v>2337.6841999999997</v>
      </c>
      <c r="O12231" s="6">
        <f>Table5[[#This Row],[profit]]/Table5[[#This Row],[net_sales]]</f>
        <v>0.15278795998193428</v>
      </c>
      <c r="P12231" s="3" t="str">
        <f>IF(Table5[[#This Row],[Profit_Percentage]]&lt;=24.5%,"low","high")</f>
        <v>low</v>
      </c>
      <c r="Q12231" s="3" t="str">
        <f>IF(Table5[[#This Row],[Profit_Percentage]]&gt;25%,"high_profit","low_profit")&amp;(IF(Table5[[#This Row],[net_sales]]&gt;1000," high_sales"," low_sales"))</f>
        <v>low_profit high_sales</v>
      </c>
      <c r="R12231" s="3"/>
    </row>
    <row r="12232" spans="1:18" ht="14.25" customHeight="1" x14ac:dyDescent="0.3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Table5[[#This Row],[sales]]-(Table5[[#This Row],[sales]]*Table5[[#This Row],[discount]])</f>
        <v>4788.5951999999997</v>
      </c>
      <c r="O12232" s="6">
        <f>Table5[[#This Row],[profit]]/Table5[[#This Row],[net_sales]]</f>
        <v>0.230115504438546</v>
      </c>
      <c r="P12232" s="3" t="str">
        <f>IF(Table5[[#This Row],[Profit_Percentage]]&lt;=24.5%,"low","high")</f>
        <v>low</v>
      </c>
      <c r="Q12232" s="3" t="str">
        <f>IF(Table5[[#This Row],[Profit_Percentage]]&gt;25%,"high_profit","low_profit")&amp;(IF(Table5[[#This Row],[net_sales]]&gt;1000," high_sales"," low_sales"))</f>
        <v>low_profit high_sales</v>
      </c>
      <c r="R12232" s="3"/>
    </row>
    <row r="12233" spans="1:18" ht="14.25" customHeight="1" x14ac:dyDescent="0.3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Table5[[#This Row],[sales]]-(Table5[[#This Row],[sales]]*Table5[[#This Row],[discount]])</f>
        <v>1073.691</v>
      </c>
      <c r="O12233" s="6">
        <f>Table5[[#This Row],[profit]]/Table5[[#This Row],[net_sales]]</f>
        <v>0.22925590323472955</v>
      </c>
      <c r="P12233" s="3" t="str">
        <f>IF(Table5[[#This Row],[Profit_Percentage]]&lt;=24.5%,"low","high")</f>
        <v>low</v>
      </c>
      <c r="Q12233" s="3" t="str">
        <f>IF(Table5[[#This Row],[Profit_Percentage]]&gt;25%,"high_profit","low_profit")&amp;(IF(Table5[[#This Row],[net_sales]]&gt;1000," high_sales"," low_sales"))</f>
        <v>low_profit high_sales</v>
      </c>
      <c r="R12233" s="3"/>
    </row>
    <row r="12234" spans="1:18" ht="14.25" customHeight="1" x14ac:dyDescent="0.3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Table5[[#This Row],[sales]]-(Table5[[#This Row],[sales]]*Table5[[#This Row],[discount]])</f>
        <v>2684.2516000000001</v>
      </c>
      <c r="O12234" s="6">
        <f>Table5[[#This Row],[profit]]/Table5[[#This Row],[net_sales]]</f>
        <v>0.35573788984609339</v>
      </c>
      <c r="P12234" s="3" t="str">
        <f>IF(Table5[[#This Row],[Profit_Percentage]]&lt;=24.5%,"low","high")</f>
        <v>high</v>
      </c>
      <c r="Q12234" s="3" t="str">
        <f>IF(Table5[[#This Row],[Profit_Percentage]]&gt;25%,"high_profit","low_profit")&amp;(IF(Table5[[#This Row],[net_sales]]&gt;1000," high_sales"," low_sales"))</f>
        <v>high_profit high_sales</v>
      </c>
      <c r="R12234" s="3"/>
    </row>
    <row r="12235" spans="1:18" ht="14.25" customHeight="1" x14ac:dyDescent="0.3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Table5[[#This Row],[sales]]-(Table5[[#This Row],[sales]]*Table5[[#This Row],[discount]])</f>
        <v>204.17259999999999</v>
      </c>
      <c r="O12235" s="6">
        <f>Table5[[#This Row],[profit]]/Table5[[#This Row],[net_sales]]</f>
        <v>0.15060786804889589</v>
      </c>
      <c r="P12235" s="3" t="str">
        <f>IF(Table5[[#This Row],[Profit_Percentage]]&lt;=24.5%,"low","high")</f>
        <v>low</v>
      </c>
      <c r="Q12235" s="3" t="str">
        <f>IF(Table5[[#This Row],[Profit_Percentage]]&gt;25%,"high_profit","low_profit")&amp;(IF(Table5[[#This Row],[net_sales]]&gt;1000," high_sales"," low_sales"))</f>
        <v>low_profit low_sales</v>
      </c>
      <c r="R12235" s="3"/>
    </row>
    <row r="12236" spans="1:18" ht="14.25" customHeight="1" x14ac:dyDescent="0.3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Table5[[#This Row],[sales]]-(Table5[[#This Row],[sales]]*Table5[[#This Row],[discount]])</f>
        <v>3105.3696</v>
      </c>
      <c r="O12236" s="6">
        <f>Table5[[#This Row],[profit]]/Table5[[#This Row],[net_sales]]</f>
        <v>0.17488417481770932</v>
      </c>
      <c r="P12236" s="3" t="str">
        <f>IF(Table5[[#This Row],[Profit_Percentage]]&lt;=24.5%,"low","high")</f>
        <v>low</v>
      </c>
      <c r="Q12236" s="3" t="str">
        <f>IF(Table5[[#This Row],[Profit_Percentage]]&gt;25%,"high_profit","low_profit")&amp;(IF(Table5[[#This Row],[net_sales]]&gt;1000," high_sales"," low_sales"))</f>
        <v>low_profit high_sales</v>
      </c>
      <c r="R12236" s="3"/>
    </row>
    <row r="12237" spans="1:18" ht="14.25" customHeight="1" x14ac:dyDescent="0.3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Table5[[#This Row],[sales]]-(Table5[[#This Row],[sales]]*Table5[[#This Row],[discount]])</f>
        <v>106.63619999999999</v>
      </c>
      <c r="O12237" s="6">
        <f>Table5[[#This Row],[profit]]/Table5[[#This Row],[net_sales]]</f>
        <v>0.23650505175540765</v>
      </c>
      <c r="P12237" s="3" t="str">
        <f>IF(Table5[[#This Row],[Profit_Percentage]]&lt;=24.5%,"low","high")</f>
        <v>low</v>
      </c>
      <c r="Q12237" s="3" t="str">
        <f>IF(Table5[[#This Row],[Profit_Percentage]]&gt;25%,"high_profit","low_profit")&amp;(IF(Table5[[#This Row],[net_sales]]&gt;1000," high_sales"," low_sales"))</f>
        <v>low_profit low_sales</v>
      </c>
      <c r="R12237" s="3"/>
    </row>
    <row r="12238" spans="1:18" ht="14.25" customHeight="1" x14ac:dyDescent="0.3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Table5[[#This Row],[sales]]-(Table5[[#This Row],[sales]]*Table5[[#This Row],[discount]])</f>
        <v>1077.6979999999999</v>
      </c>
      <c r="O12238" s="6">
        <f>Table5[[#This Row],[profit]]/Table5[[#This Row],[net_sales]]</f>
        <v>0.46646648690078302</v>
      </c>
      <c r="P12238" s="3" t="str">
        <f>IF(Table5[[#This Row],[Profit_Percentage]]&lt;=24.5%,"low","high")</f>
        <v>high</v>
      </c>
      <c r="Q12238" s="3" t="str">
        <f>IF(Table5[[#This Row],[Profit_Percentage]]&gt;25%,"high_profit","low_profit")&amp;(IF(Table5[[#This Row],[net_sales]]&gt;1000," high_sales"," low_sales"))</f>
        <v>high_profit high_sales</v>
      </c>
      <c r="R12238" s="3"/>
    </row>
    <row r="12239" spans="1:18" ht="14.25" customHeight="1" x14ac:dyDescent="0.3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Table5[[#This Row],[sales]]-(Table5[[#This Row],[sales]]*Table5[[#This Row],[discount]])</f>
        <v>426.93299999999999</v>
      </c>
      <c r="O12239" s="6">
        <f>Table5[[#This Row],[profit]]/Table5[[#This Row],[net_sales]]</f>
        <v>9.3363595693001011E-2</v>
      </c>
      <c r="P12239" s="3" t="str">
        <f>IF(Table5[[#This Row],[Profit_Percentage]]&lt;=24.5%,"low","high")</f>
        <v>low</v>
      </c>
      <c r="Q12239" s="3" t="str">
        <f>IF(Table5[[#This Row],[Profit_Percentage]]&gt;25%,"high_profit","low_profit")&amp;(IF(Table5[[#This Row],[net_sales]]&gt;1000," high_sales"," low_sales"))</f>
        <v>low_profit low_sales</v>
      </c>
      <c r="R12239" s="3"/>
    </row>
    <row r="12240" spans="1:18" ht="14.25" customHeight="1" x14ac:dyDescent="0.3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Table5[[#This Row],[sales]]-(Table5[[#This Row],[sales]]*Table5[[#This Row],[discount]])</f>
        <v>2137.0631999999996</v>
      </c>
      <c r="O12240" s="6">
        <f>Table5[[#This Row],[profit]]/Table5[[#This Row],[net_sales]]</f>
        <v>0.42179379627144398</v>
      </c>
      <c r="P12240" s="3" t="str">
        <f>IF(Table5[[#This Row],[Profit_Percentage]]&lt;=24.5%,"low","high")</f>
        <v>high</v>
      </c>
      <c r="Q12240" s="3" t="str">
        <f>IF(Table5[[#This Row],[Profit_Percentage]]&gt;25%,"high_profit","low_profit")&amp;(IF(Table5[[#This Row],[net_sales]]&gt;1000," high_sales"," low_sales"))</f>
        <v>high_profit high_sales</v>
      </c>
      <c r="R12240" s="3"/>
    </row>
    <row r="12241" spans="1:18" ht="14.25" customHeight="1" x14ac:dyDescent="0.3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Table5[[#This Row],[sales]]-(Table5[[#This Row],[sales]]*Table5[[#This Row],[discount]])</f>
        <v>1075.7655</v>
      </c>
      <c r="O12241" s="6">
        <f>Table5[[#This Row],[profit]]/Table5[[#This Row],[net_sales]]</f>
        <v>0.35307880760258625</v>
      </c>
      <c r="P12241" s="3" t="str">
        <f>IF(Table5[[#This Row],[Profit_Percentage]]&lt;=24.5%,"low","high")</f>
        <v>high</v>
      </c>
      <c r="Q12241" s="3" t="str">
        <f>IF(Table5[[#This Row],[Profit_Percentage]]&gt;25%,"high_profit","low_profit")&amp;(IF(Table5[[#This Row],[net_sales]]&gt;1000," high_sales"," low_sales"))</f>
        <v>high_profit high_sales</v>
      </c>
      <c r="R12241" s="3"/>
    </row>
    <row r="12242" spans="1:18" ht="14.25" customHeight="1" x14ac:dyDescent="0.3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Table5[[#This Row],[sales]]-(Table5[[#This Row],[sales]]*Table5[[#This Row],[discount]])</f>
        <v>3580.6870999999996</v>
      </c>
      <c r="O12242" s="6">
        <f>Table5[[#This Row],[profit]]/Table5[[#This Row],[net_sales]]</f>
        <v>7.0866287087749169E-2</v>
      </c>
      <c r="P12242" s="3" t="str">
        <f>IF(Table5[[#This Row],[Profit_Percentage]]&lt;=24.5%,"low","high")</f>
        <v>low</v>
      </c>
      <c r="Q12242" s="3" t="str">
        <f>IF(Table5[[#This Row],[Profit_Percentage]]&gt;25%,"high_profit","low_profit")&amp;(IF(Table5[[#This Row],[net_sales]]&gt;1000," high_sales"," low_sales"))</f>
        <v>low_profit high_sales</v>
      </c>
      <c r="R12242" s="3"/>
    </row>
    <row r="12243" spans="1:18" ht="14.25" customHeight="1" x14ac:dyDescent="0.3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Table5[[#This Row],[sales]]-(Table5[[#This Row],[sales]]*Table5[[#This Row],[discount]])</f>
        <v>2433.585</v>
      </c>
      <c r="O12243" s="6">
        <f>Table5[[#This Row],[profit]]/Table5[[#This Row],[net_sales]]</f>
        <v>0.20531438186872453</v>
      </c>
      <c r="P12243" s="3" t="str">
        <f>IF(Table5[[#This Row],[Profit_Percentage]]&lt;=24.5%,"low","high")</f>
        <v>low</v>
      </c>
      <c r="Q12243" s="3" t="str">
        <f>IF(Table5[[#This Row],[Profit_Percentage]]&gt;25%,"high_profit","low_profit")&amp;(IF(Table5[[#This Row],[net_sales]]&gt;1000," high_sales"," low_sales"))</f>
        <v>low_profit high_sales</v>
      </c>
      <c r="R12243" s="3"/>
    </row>
    <row r="12244" spans="1:18" ht="14.25" customHeight="1" x14ac:dyDescent="0.3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Table5[[#This Row],[sales]]-(Table5[[#This Row],[sales]]*Table5[[#This Row],[discount]])</f>
        <v>1551.6576</v>
      </c>
      <c r="O12244" s="6">
        <f>Table5[[#This Row],[profit]]/Table5[[#This Row],[net_sales]]</f>
        <v>0.25359976324673689</v>
      </c>
      <c r="P12244" s="3" t="str">
        <f>IF(Table5[[#This Row],[Profit_Percentage]]&lt;=24.5%,"low","high")</f>
        <v>high</v>
      </c>
      <c r="Q12244" s="3" t="str">
        <f>IF(Table5[[#This Row],[Profit_Percentage]]&gt;25%,"high_profit","low_profit")&amp;(IF(Table5[[#This Row],[net_sales]]&gt;1000," high_sales"," low_sales"))</f>
        <v>high_profit high_sales</v>
      </c>
      <c r="R12244" s="3"/>
    </row>
    <row r="12245" spans="1:18" ht="14.25" customHeight="1" x14ac:dyDescent="0.3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Table5[[#This Row],[sales]]-(Table5[[#This Row],[sales]]*Table5[[#This Row],[discount]])</f>
        <v>1283.4883</v>
      </c>
      <c r="O12245" s="6">
        <f>Table5[[#This Row],[profit]]/Table5[[#This Row],[net_sales]]</f>
        <v>0.29201668608899667</v>
      </c>
      <c r="P12245" s="3" t="str">
        <f>IF(Table5[[#This Row],[Profit_Percentage]]&lt;=24.5%,"low","high")</f>
        <v>high</v>
      </c>
      <c r="Q12245" s="3" t="str">
        <f>IF(Table5[[#This Row],[Profit_Percentage]]&gt;25%,"high_profit","low_profit")&amp;(IF(Table5[[#This Row],[net_sales]]&gt;1000," high_sales"," low_sales"))</f>
        <v>high_profit high_sales</v>
      </c>
      <c r="R12245" s="3"/>
    </row>
    <row r="12246" spans="1:18" ht="14.25" customHeight="1" x14ac:dyDescent="0.3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Table5[[#This Row],[sales]]-(Table5[[#This Row],[sales]]*Table5[[#This Row],[discount]])</f>
        <v>417.62399999999997</v>
      </c>
      <c r="O12246" s="6">
        <f>Table5[[#This Row],[profit]]/Table5[[#This Row],[net_sales]]</f>
        <v>0.21703733501906022</v>
      </c>
      <c r="P12246" s="3" t="str">
        <f>IF(Table5[[#This Row],[Profit_Percentage]]&lt;=24.5%,"low","high")</f>
        <v>low</v>
      </c>
      <c r="Q12246" s="3" t="str">
        <f>IF(Table5[[#This Row],[Profit_Percentage]]&gt;25%,"high_profit","low_profit")&amp;(IF(Table5[[#This Row],[net_sales]]&gt;1000," high_sales"," low_sales"))</f>
        <v>low_profit low_sales</v>
      </c>
      <c r="R12246" s="3"/>
    </row>
    <row r="12247" spans="1:18" ht="14.25" customHeight="1" x14ac:dyDescent="0.3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Table5[[#This Row],[sales]]-(Table5[[#This Row],[sales]]*Table5[[#This Row],[discount]])</f>
        <v>1081.5672000000002</v>
      </c>
      <c r="O12247" s="6">
        <f>Table5[[#This Row],[profit]]/Table5[[#This Row],[net_sales]]</f>
        <v>0.25451030689540133</v>
      </c>
      <c r="P12247" s="3" t="str">
        <f>IF(Table5[[#This Row],[Profit_Percentage]]&lt;=24.5%,"low","high")</f>
        <v>high</v>
      </c>
      <c r="Q12247" s="3" t="str">
        <f>IF(Table5[[#This Row],[Profit_Percentage]]&gt;25%,"high_profit","low_profit")&amp;(IF(Table5[[#This Row],[net_sales]]&gt;1000," high_sales"," low_sales"))</f>
        <v>high_profit high_sales</v>
      </c>
      <c r="R12247" s="3"/>
    </row>
    <row r="12248" spans="1:18" ht="14.25" customHeight="1" x14ac:dyDescent="0.3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Table5[[#This Row],[sales]]-(Table5[[#This Row],[sales]]*Table5[[#This Row],[discount]])</f>
        <v>2585.2799999999997</v>
      </c>
      <c r="O12248" s="6">
        <f>Table5[[#This Row],[profit]]/Table5[[#This Row],[net_sales]]</f>
        <v>0.32446388785740815</v>
      </c>
      <c r="P12248" s="3" t="str">
        <f>IF(Table5[[#This Row],[Profit_Percentage]]&lt;=24.5%,"low","high")</f>
        <v>high</v>
      </c>
      <c r="Q12248" s="3" t="str">
        <f>IF(Table5[[#This Row],[Profit_Percentage]]&gt;25%,"high_profit","low_profit")&amp;(IF(Table5[[#This Row],[net_sales]]&gt;1000," high_sales"," low_sales"))</f>
        <v>high_profit high_sales</v>
      </c>
      <c r="R12248" s="3"/>
    </row>
    <row r="12249" spans="1:18" ht="14.25" customHeight="1" x14ac:dyDescent="0.3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Table5[[#This Row],[sales]]-(Table5[[#This Row],[sales]]*Table5[[#This Row],[discount]])</f>
        <v>1723.1743999999999</v>
      </c>
      <c r="O12249" s="6">
        <f>Table5[[#This Row],[profit]]/Table5[[#This Row],[net_sales]]</f>
        <v>0.27883422594950347</v>
      </c>
      <c r="P12249" s="3" t="str">
        <f>IF(Table5[[#This Row],[Profit_Percentage]]&lt;=24.5%,"low","high")</f>
        <v>high</v>
      </c>
      <c r="Q12249" s="3" t="str">
        <f>IF(Table5[[#This Row],[Profit_Percentage]]&gt;25%,"high_profit","low_profit")&amp;(IF(Table5[[#This Row],[net_sales]]&gt;1000," high_sales"," low_sales"))</f>
        <v>high_profit high_sales</v>
      </c>
      <c r="R12249" s="3"/>
    </row>
    <row r="12250" spans="1:18" ht="14.25" customHeight="1" x14ac:dyDescent="0.3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Table5[[#This Row],[sales]]-(Table5[[#This Row],[sales]]*Table5[[#This Row],[discount]])</f>
        <v>288.23599999999999</v>
      </c>
      <c r="O12250" s="6">
        <f>Table5[[#This Row],[profit]]/Table5[[#This Row],[net_sales]]</f>
        <v>0.11282421349172207</v>
      </c>
      <c r="P12250" s="3" t="str">
        <f>IF(Table5[[#This Row],[Profit_Percentage]]&lt;=24.5%,"low","high")</f>
        <v>low</v>
      </c>
      <c r="Q12250" s="3" t="str">
        <f>IF(Table5[[#This Row],[Profit_Percentage]]&gt;25%,"high_profit","low_profit")&amp;(IF(Table5[[#This Row],[net_sales]]&gt;1000," high_sales"," low_sales"))</f>
        <v>low_profit low_sales</v>
      </c>
      <c r="R12250" s="3"/>
    </row>
    <row r="12251" spans="1:18" ht="14.25" customHeight="1" x14ac:dyDescent="0.3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Table5[[#This Row],[sales]]-(Table5[[#This Row],[sales]]*Table5[[#This Row],[discount]])</f>
        <v>2074.02</v>
      </c>
      <c r="O12251" s="6">
        <f>Table5[[#This Row],[profit]]/Table5[[#This Row],[net_sales]]</f>
        <v>0.23387913327740331</v>
      </c>
      <c r="P12251" s="3" t="str">
        <f>IF(Table5[[#This Row],[Profit_Percentage]]&lt;=24.5%,"low","high")</f>
        <v>low</v>
      </c>
      <c r="Q12251" s="3" t="str">
        <f>IF(Table5[[#This Row],[Profit_Percentage]]&gt;25%,"high_profit","low_profit")&amp;(IF(Table5[[#This Row],[net_sales]]&gt;1000," high_sales"," low_sales"))</f>
        <v>low_profit high_sales</v>
      </c>
      <c r="R12251" s="3"/>
    </row>
    <row r="12252" spans="1:18" ht="14.25" customHeight="1" x14ac:dyDescent="0.3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Table5[[#This Row],[sales]]-(Table5[[#This Row],[sales]]*Table5[[#This Row],[discount]])</f>
        <v>270.322</v>
      </c>
      <c r="O12252" s="6">
        <f>Table5[[#This Row],[profit]]/Table5[[#This Row],[net_sales]]</f>
        <v>9.9658925281701088E-2</v>
      </c>
      <c r="P12252" s="3" t="str">
        <f>IF(Table5[[#This Row],[Profit_Percentage]]&lt;=24.5%,"low","high")</f>
        <v>low</v>
      </c>
      <c r="Q12252" s="3" t="str">
        <f>IF(Table5[[#This Row],[Profit_Percentage]]&gt;25%,"high_profit","low_profit")&amp;(IF(Table5[[#This Row],[net_sales]]&gt;1000," high_sales"," low_sales"))</f>
        <v>low_profit low_sales</v>
      </c>
      <c r="R12252" s="3"/>
    </row>
    <row r="12253" spans="1:18" ht="14.25" customHeight="1" x14ac:dyDescent="0.3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Table5[[#This Row],[sales]]-(Table5[[#This Row],[sales]]*Table5[[#This Row],[discount]])</f>
        <v>1720.9236000000001</v>
      </c>
      <c r="O12253" s="6">
        <f>Table5[[#This Row],[profit]]/Table5[[#This Row],[net_sales]]</f>
        <v>8.4303568153751868E-2</v>
      </c>
      <c r="P12253" s="3" t="str">
        <f>IF(Table5[[#This Row],[Profit_Percentage]]&lt;=24.5%,"low","high")</f>
        <v>low</v>
      </c>
      <c r="Q12253" s="3" t="str">
        <f>IF(Table5[[#This Row],[Profit_Percentage]]&gt;25%,"high_profit","low_profit")&amp;(IF(Table5[[#This Row],[net_sales]]&gt;1000," high_sales"," low_sales"))</f>
        <v>low_profit high_sales</v>
      </c>
      <c r="R12253" s="3"/>
    </row>
    <row r="12254" spans="1:18" ht="14.25" customHeight="1" x14ac:dyDescent="0.3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Table5[[#This Row],[sales]]-(Table5[[#This Row],[sales]]*Table5[[#This Row],[discount]])</f>
        <v>3766.0818000000004</v>
      </c>
      <c r="O12254" s="6">
        <f>Table5[[#This Row],[profit]]/Table5[[#This Row],[net_sales]]</f>
        <v>0.20216767463733792</v>
      </c>
      <c r="P12254" s="3" t="str">
        <f>IF(Table5[[#This Row],[Profit_Percentage]]&lt;=24.5%,"low","high")</f>
        <v>low</v>
      </c>
      <c r="Q12254" s="3" t="str">
        <f>IF(Table5[[#This Row],[Profit_Percentage]]&gt;25%,"high_profit","low_profit")&amp;(IF(Table5[[#This Row],[net_sales]]&gt;1000," high_sales"," low_sales"))</f>
        <v>low_profit high_sales</v>
      </c>
      <c r="R12254" s="3"/>
    </row>
    <row r="12255" spans="1:18" ht="14.25" customHeight="1" x14ac:dyDescent="0.3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Table5[[#This Row],[sales]]-(Table5[[#This Row],[sales]]*Table5[[#This Row],[discount]])</f>
        <v>1397.2112999999999</v>
      </c>
      <c r="O12255" s="6">
        <f>Table5[[#This Row],[profit]]/Table5[[#This Row],[net_sales]]</f>
        <v>0.33616246876904016</v>
      </c>
      <c r="P12255" s="3" t="str">
        <f>IF(Table5[[#This Row],[Profit_Percentage]]&lt;=24.5%,"low","high")</f>
        <v>high</v>
      </c>
      <c r="Q12255" s="3" t="str">
        <f>IF(Table5[[#This Row],[Profit_Percentage]]&gt;25%,"high_profit","low_profit")&amp;(IF(Table5[[#This Row],[net_sales]]&gt;1000," high_sales"," low_sales"))</f>
        <v>high_profit high_sales</v>
      </c>
      <c r="R12255" s="3"/>
    </row>
    <row r="12256" spans="1:18" ht="14.25" customHeight="1" x14ac:dyDescent="0.3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Table5[[#This Row],[sales]]-(Table5[[#This Row],[sales]]*Table5[[#This Row],[discount]])</f>
        <v>3244.2013000000002</v>
      </c>
      <c r="O12256" s="6">
        <f>Table5[[#This Row],[profit]]/Table5[[#This Row],[net_sales]]</f>
        <v>0.10408725253886064</v>
      </c>
      <c r="P12256" s="3" t="str">
        <f>IF(Table5[[#This Row],[Profit_Percentage]]&lt;=24.5%,"low","high")</f>
        <v>low</v>
      </c>
      <c r="Q12256" s="3" t="str">
        <f>IF(Table5[[#This Row],[Profit_Percentage]]&gt;25%,"high_profit","low_profit")&amp;(IF(Table5[[#This Row],[net_sales]]&gt;1000," high_sales"," low_sales"))</f>
        <v>low_profit high_sales</v>
      </c>
      <c r="R12256" s="3"/>
    </row>
    <row r="12257" spans="1:18" ht="14.25" customHeight="1" x14ac:dyDescent="0.3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Table5[[#This Row],[sales]]-(Table5[[#This Row],[sales]]*Table5[[#This Row],[discount]])</f>
        <v>2326.9839999999999</v>
      </c>
      <c r="O12257" s="6">
        <f>Table5[[#This Row],[profit]]/Table5[[#This Row],[net_sales]]</f>
        <v>0.40477287338460427</v>
      </c>
      <c r="P12257" s="3" t="str">
        <f>IF(Table5[[#This Row],[Profit_Percentage]]&lt;=24.5%,"low","high")</f>
        <v>high</v>
      </c>
      <c r="Q12257" s="3" t="str">
        <f>IF(Table5[[#This Row],[Profit_Percentage]]&gt;25%,"high_profit","low_profit")&amp;(IF(Table5[[#This Row],[net_sales]]&gt;1000," high_sales"," low_sales"))</f>
        <v>high_profit high_sales</v>
      </c>
      <c r="R12257" s="3"/>
    </row>
    <row r="12258" spans="1:18" ht="14.25" customHeight="1" x14ac:dyDescent="0.3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Table5[[#This Row],[sales]]-(Table5[[#This Row],[sales]]*Table5[[#This Row],[discount]])</f>
        <v>1583.6956</v>
      </c>
      <c r="O12258" s="6">
        <f>Table5[[#This Row],[profit]]/Table5[[#This Row],[net_sales]]</f>
        <v>6.9078931582559178E-2</v>
      </c>
      <c r="P12258" s="3" t="str">
        <f>IF(Table5[[#This Row],[Profit_Percentage]]&lt;=24.5%,"low","high")</f>
        <v>low</v>
      </c>
      <c r="Q12258" s="3" t="str">
        <f>IF(Table5[[#This Row],[Profit_Percentage]]&gt;25%,"high_profit","low_profit")&amp;(IF(Table5[[#This Row],[net_sales]]&gt;1000," high_sales"," low_sales"))</f>
        <v>low_profit high_sales</v>
      </c>
      <c r="R12258" s="3"/>
    </row>
    <row r="12259" spans="1:18" ht="14.25" customHeight="1" x14ac:dyDescent="0.3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Table5[[#This Row],[sales]]-(Table5[[#This Row],[sales]]*Table5[[#This Row],[discount]])</f>
        <v>2074.9196999999999</v>
      </c>
      <c r="O12259" s="6">
        <f>Table5[[#This Row],[profit]]/Table5[[#This Row],[net_sales]]</f>
        <v>0.1057486706593995</v>
      </c>
      <c r="P12259" s="3" t="str">
        <f>IF(Table5[[#This Row],[Profit_Percentage]]&lt;=24.5%,"low","high")</f>
        <v>low</v>
      </c>
      <c r="Q12259" s="3" t="str">
        <f>IF(Table5[[#This Row],[Profit_Percentage]]&gt;25%,"high_profit","low_profit")&amp;(IF(Table5[[#This Row],[net_sales]]&gt;1000," high_sales"," low_sales"))</f>
        <v>low_profit high_sales</v>
      </c>
      <c r="R12259" s="3"/>
    </row>
    <row r="12260" spans="1:18" ht="14.25" customHeight="1" x14ac:dyDescent="0.3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Table5[[#This Row],[sales]]-(Table5[[#This Row],[sales]]*Table5[[#This Row],[discount]])</f>
        <v>1833.9028000000003</v>
      </c>
      <c r="O12260" s="6">
        <f>Table5[[#This Row],[profit]]/Table5[[#This Row],[net_sales]]</f>
        <v>0.34155572476360246</v>
      </c>
      <c r="P12260" s="3" t="str">
        <f>IF(Table5[[#This Row],[Profit_Percentage]]&lt;=24.5%,"low","high")</f>
        <v>high</v>
      </c>
      <c r="Q12260" s="3" t="str">
        <f>IF(Table5[[#This Row],[Profit_Percentage]]&gt;25%,"high_profit","low_profit")&amp;(IF(Table5[[#This Row],[net_sales]]&gt;1000," high_sales"," low_sales"))</f>
        <v>high_profit high_sales</v>
      </c>
      <c r="R12260" s="3"/>
    </row>
    <row r="12261" spans="1:18" ht="14.25" customHeight="1" x14ac:dyDescent="0.3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Table5[[#This Row],[sales]]-(Table5[[#This Row],[sales]]*Table5[[#This Row],[discount]])</f>
        <v>878.20320000000004</v>
      </c>
      <c r="O12261" s="6">
        <f>Table5[[#This Row],[profit]]/Table5[[#This Row],[net_sales]]</f>
        <v>0.24602506572510779</v>
      </c>
      <c r="P12261" s="3" t="str">
        <f>IF(Table5[[#This Row],[Profit_Percentage]]&lt;=24.5%,"low","high")</f>
        <v>high</v>
      </c>
      <c r="Q12261" s="3" t="str">
        <f>IF(Table5[[#This Row],[Profit_Percentage]]&gt;25%,"high_profit","low_profit")&amp;(IF(Table5[[#This Row],[net_sales]]&gt;1000," high_sales"," low_sales"))</f>
        <v>low_profit low_sales</v>
      </c>
      <c r="R12261" s="3"/>
    </row>
    <row r="12262" spans="1:18" ht="14.25" customHeight="1" x14ac:dyDescent="0.3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Table5[[#This Row],[sales]]-(Table5[[#This Row],[sales]]*Table5[[#This Row],[discount]])</f>
        <v>2848.68</v>
      </c>
      <c r="O12262" s="6">
        <f>Table5[[#This Row],[profit]]/Table5[[#This Row],[net_sales]]</f>
        <v>0.38951373969698244</v>
      </c>
      <c r="P12262" s="3" t="str">
        <f>IF(Table5[[#This Row],[Profit_Percentage]]&lt;=24.5%,"low","high")</f>
        <v>high</v>
      </c>
      <c r="Q12262" s="3" t="str">
        <f>IF(Table5[[#This Row],[Profit_Percentage]]&gt;25%,"high_profit","low_profit")&amp;(IF(Table5[[#This Row],[net_sales]]&gt;1000," high_sales"," low_sales"))</f>
        <v>high_profit high_sales</v>
      </c>
      <c r="R12262" s="3"/>
    </row>
    <row r="12263" spans="1:18" ht="14.25" customHeight="1" x14ac:dyDescent="0.3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Table5[[#This Row],[sales]]-(Table5[[#This Row],[sales]]*Table5[[#This Row],[discount]])</f>
        <v>1807.3634999999999</v>
      </c>
      <c r="O12263" s="6">
        <f>Table5[[#This Row],[profit]]/Table5[[#This Row],[net_sales]]</f>
        <v>0.12832504363400057</v>
      </c>
      <c r="P12263" s="3" t="str">
        <f>IF(Table5[[#This Row],[Profit_Percentage]]&lt;=24.5%,"low","high")</f>
        <v>low</v>
      </c>
      <c r="Q12263" s="3" t="str">
        <f>IF(Table5[[#This Row],[Profit_Percentage]]&gt;25%,"high_profit","low_profit")&amp;(IF(Table5[[#This Row],[net_sales]]&gt;1000," high_sales"," low_sales"))</f>
        <v>low_profit high_sales</v>
      </c>
      <c r="R12263" s="3"/>
    </row>
    <row r="12264" spans="1:18" ht="14.25" customHeight="1" x14ac:dyDescent="0.3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Table5[[#This Row],[sales]]-(Table5[[#This Row],[sales]]*Table5[[#This Row],[discount]])</f>
        <v>3971.1671999999999</v>
      </c>
      <c r="O12264" s="6">
        <f>Table5[[#This Row],[profit]]/Table5[[#This Row],[net_sales]]</f>
        <v>0.15198050588250225</v>
      </c>
      <c r="P12264" s="3" t="str">
        <f>IF(Table5[[#This Row],[Profit_Percentage]]&lt;=24.5%,"low","high")</f>
        <v>low</v>
      </c>
      <c r="Q12264" s="3" t="str">
        <f>IF(Table5[[#This Row],[Profit_Percentage]]&gt;25%,"high_profit","low_profit")&amp;(IF(Table5[[#This Row],[net_sales]]&gt;1000," high_sales"," low_sales"))</f>
        <v>low_profit high_sales</v>
      </c>
      <c r="R12264" s="3"/>
    </row>
    <row r="12265" spans="1:18" ht="14.25" customHeight="1" x14ac:dyDescent="0.3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Table5[[#This Row],[sales]]-(Table5[[#This Row],[sales]]*Table5[[#This Row],[discount]])</f>
        <v>2909.8026</v>
      </c>
      <c r="O12265" s="6">
        <f>Table5[[#This Row],[profit]]/Table5[[#This Row],[net_sales]]</f>
        <v>0.21048163198424527</v>
      </c>
      <c r="P12265" s="3" t="str">
        <f>IF(Table5[[#This Row],[Profit_Percentage]]&lt;=24.5%,"low","high")</f>
        <v>low</v>
      </c>
      <c r="Q12265" s="3" t="str">
        <f>IF(Table5[[#This Row],[Profit_Percentage]]&gt;25%,"high_profit","low_profit")&amp;(IF(Table5[[#This Row],[net_sales]]&gt;1000," high_sales"," low_sales"))</f>
        <v>low_profit high_sales</v>
      </c>
      <c r="R12265" s="3"/>
    </row>
    <row r="12266" spans="1:18" ht="14.25" customHeight="1" x14ac:dyDescent="0.3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Table5[[#This Row],[sales]]-(Table5[[#This Row],[sales]]*Table5[[#This Row],[discount]])</f>
        <v>1623.8313000000001</v>
      </c>
      <c r="O12266" s="6">
        <f>Table5[[#This Row],[profit]]/Table5[[#This Row],[net_sales]]</f>
        <v>0.27344589305551625</v>
      </c>
      <c r="P12266" s="3" t="str">
        <f>IF(Table5[[#This Row],[Profit_Percentage]]&lt;=24.5%,"low","high")</f>
        <v>high</v>
      </c>
      <c r="Q12266" s="3" t="str">
        <f>IF(Table5[[#This Row],[Profit_Percentage]]&gt;25%,"high_profit","low_profit")&amp;(IF(Table5[[#This Row],[net_sales]]&gt;1000," high_sales"," low_sales"))</f>
        <v>high_profit high_sales</v>
      </c>
      <c r="R12266" s="3"/>
    </row>
    <row r="12267" spans="1:18" ht="14.25" customHeight="1" x14ac:dyDescent="0.3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Table5[[#This Row],[sales]]-(Table5[[#This Row],[sales]]*Table5[[#This Row],[discount]])</f>
        <v>1943.2655999999999</v>
      </c>
      <c r="O12267" s="6">
        <f>Table5[[#This Row],[profit]]/Table5[[#This Row],[net_sales]]</f>
        <v>0.32702683565231638</v>
      </c>
      <c r="P12267" s="3" t="str">
        <f>IF(Table5[[#This Row],[Profit_Percentage]]&lt;=24.5%,"low","high")</f>
        <v>high</v>
      </c>
      <c r="Q12267" s="3" t="str">
        <f>IF(Table5[[#This Row],[Profit_Percentage]]&gt;25%,"high_profit","low_profit")&amp;(IF(Table5[[#This Row],[net_sales]]&gt;1000," high_sales"," low_sales"))</f>
        <v>high_profit high_sales</v>
      </c>
      <c r="R12267" s="3"/>
    </row>
    <row r="12268" spans="1:18" ht="14.25" customHeight="1" x14ac:dyDescent="0.3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Table5[[#This Row],[sales]]-(Table5[[#This Row],[sales]]*Table5[[#This Row],[discount]])</f>
        <v>1785.9696000000001</v>
      </c>
      <c r="O12268" s="6">
        <f>Table5[[#This Row],[profit]]/Table5[[#This Row],[net_sales]]</f>
        <v>0.45744339657293159</v>
      </c>
      <c r="P12268" s="3" t="str">
        <f>IF(Table5[[#This Row],[Profit_Percentage]]&lt;=24.5%,"low","high")</f>
        <v>high</v>
      </c>
      <c r="Q12268" s="3" t="str">
        <f>IF(Table5[[#This Row],[Profit_Percentage]]&gt;25%,"high_profit","low_profit")&amp;(IF(Table5[[#This Row],[net_sales]]&gt;1000," high_sales"," low_sales"))</f>
        <v>high_profit high_sales</v>
      </c>
      <c r="R12268" s="3"/>
    </row>
    <row r="12269" spans="1:18" ht="14.25" customHeight="1" x14ac:dyDescent="0.3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Table5[[#This Row],[sales]]-(Table5[[#This Row],[sales]]*Table5[[#This Row],[discount]])</f>
        <v>2746.8407999999999</v>
      </c>
      <c r="O12269" s="6">
        <f>Table5[[#This Row],[profit]]/Table5[[#This Row],[net_sales]]</f>
        <v>0.24515072005629157</v>
      </c>
      <c r="P12269" s="3" t="str">
        <f>IF(Table5[[#This Row],[Profit_Percentage]]&lt;=24.5%,"low","high")</f>
        <v>high</v>
      </c>
      <c r="Q12269" s="3" t="str">
        <f>IF(Table5[[#This Row],[Profit_Percentage]]&gt;25%,"high_profit","low_profit")&amp;(IF(Table5[[#This Row],[net_sales]]&gt;1000," high_sales"," low_sales"))</f>
        <v>low_profit high_sales</v>
      </c>
      <c r="R12269" s="3"/>
    </row>
    <row r="12270" spans="1:18" ht="14.25" customHeight="1" x14ac:dyDescent="0.3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Table5[[#This Row],[sales]]-(Table5[[#This Row],[sales]]*Table5[[#This Row],[discount]])</f>
        <v>2984.9470000000001</v>
      </c>
      <c r="O12270" s="6">
        <f>Table5[[#This Row],[profit]]/Table5[[#This Row],[net_sales]]</f>
        <v>0.4062115675755717</v>
      </c>
      <c r="P12270" s="3" t="str">
        <f>IF(Table5[[#This Row],[Profit_Percentage]]&lt;=24.5%,"low","high")</f>
        <v>high</v>
      </c>
      <c r="Q12270" s="3" t="str">
        <f>IF(Table5[[#This Row],[Profit_Percentage]]&gt;25%,"high_profit","low_profit")&amp;(IF(Table5[[#This Row],[net_sales]]&gt;1000," high_sales"," low_sales"))</f>
        <v>high_profit high_sales</v>
      </c>
      <c r="R12270" s="3"/>
    </row>
    <row r="12271" spans="1:18" ht="14.25" customHeight="1" x14ac:dyDescent="0.3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Table5[[#This Row],[sales]]-(Table5[[#This Row],[sales]]*Table5[[#This Row],[discount]])</f>
        <v>3238.5230000000001</v>
      </c>
      <c r="O12271" s="6">
        <f>Table5[[#This Row],[profit]]/Table5[[#This Row],[net_sales]]</f>
        <v>0.34543524934051728</v>
      </c>
      <c r="P12271" s="3" t="str">
        <f>IF(Table5[[#This Row],[Profit_Percentage]]&lt;=24.5%,"low","high")</f>
        <v>high</v>
      </c>
      <c r="Q12271" s="3" t="str">
        <f>IF(Table5[[#This Row],[Profit_Percentage]]&gt;25%,"high_profit","low_profit")&amp;(IF(Table5[[#This Row],[net_sales]]&gt;1000," high_sales"," low_sales"))</f>
        <v>high_profit high_sales</v>
      </c>
      <c r="R12271" s="3"/>
    </row>
    <row r="12272" spans="1:18" ht="14.25" customHeight="1" x14ac:dyDescent="0.3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Table5[[#This Row],[sales]]-(Table5[[#This Row],[sales]]*Table5[[#This Row],[discount]])</f>
        <v>835.70299999999997</v>
      </c>
      <c r="O12272" s="6">
        <f>Table5[[#This Row],[profit]]/Table5[[#This Row],[net_sales]]</f>
        <v>0.34289693826634582</v>
      </c>
      <c r="P12272" s="3" t="str">
        <f>IF(Table5[[#This Row],[Profit_Percentage]]&lt;=24.5%,"low","high")</f>
        <v>high</v>
      </c>
      <c r="Q12272" s="3" t="str">
        <f>IF(Table5[[#This Row],[Profit_Percentage]]&gt;25%,"high_profit","low_profit")&amp;(IF(Table5[[#This Row],[net_sales]]&gt;1000," high_sales"," low_sales"))</f>
        <v>high_profit low_sales</v>
      </c>
      <c r="R12272" s="3"/>
    </row>
    <row r="12273" spans="1:18" ht="14.25" customHeight="1" x14ac:dyDescent="0.3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Table5[[#This Row],[sales]]-(Table5[[#This Row],[sales]]*Table5[[#This Row],[discount]])</f>
        <v>1442.1879999999999</v>
      </c>
      <c r="O12273" s="6">
        <f>Table5[[#This Row],[profit]]/Table5[[#This Row],[net_sales]]</f>
        <v>0.26618582320751527</v>
      </c>
      <c r="P12273" s="3" t="str">
        <f>IF(Table5[[#This Row],[Profit_Percentage]]&lt;=24.5%,"low","high")</f>
        <v>high</v>
      </c>
      <c r="Q12273" s="3" t="str">
        <f>IF(Table5[[#This Row],[Profit_Percentage]]&gt;25%,"high_profit","low_profit")&amp;(IF(Table5[[#This Row],[net_sales]]&gt;1000," high_sales"," low_sales"))</f>
        <v>high_profit high_sales</v>
      </c>
      <c r="R12273" s="3"/>
    </row>
    <row r="12274" spans="1:18" ht="14.25" customHeight="1" x14ac:dyDescent="0.3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Table5[[#This Row],[sales]]-(Table5[[#This Row],[sales]]*Table5[[#This Row],[discount]])</f>
        <v>2629.2</v>
      </c>
      <c r="O12274" s="6">
        <f>Table5[[#This Row],[profit]]/Table5[[#This Row],[net_sales]]</f>
        <v>0.13736497794005784</v>
      </c>
      <c r="P12274" s="3" t="str">
        <f>IF(Table5[[#This Row],[Profit_Percentage]]&lt;=24.5%,"low","high")</f>
        <v>low</v>
      </c>
      <c r="Q12274" s="3" t="str">
        <f>IF(Table5[[#This Row],[Profit_Percentage]]&gt;25%,"high_profit","low_profit")&amp;(IF(Table5[[#This Row],[net_sales]]&gt;1000," high_sales"," low_sales"))</f>
        <v>low_profit high_sales</v>
      </c>
      <c r="R12274" s="3"/>
    </row>
    <row r="12275" spans="1:18" ht="14.25" customHeight="1" x14ac:dyDescent="0.3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Table5[[#This Row],[sales]]-(Table5[[#This Row],[sales]]*Table5[[#This Row],[discount]])</f>
        <v>1726.5318</v>
      </c>
      <c r="O12275" s="6">
        <f>Table5[[#This Row],[profit]]/Table5[[#This Row],[net_sales]]</f>
        <v>0.29442840265090975</v>
      </c>
      <c r="P12275" s="3" t="str">
        <f>IF(Table5[[#This Row],[Profit_Percentage]]&lt;=24.5%,"low","high")</f>
        <v>high</v>
      </c>
      <c r="Q12275" s="3" t="str">
        <f>IF(Table5[[#This Row],[Profit_Percentage]]&gt;25%,"high_profit","low_profit")&amp;(IF(Table5[[#This Row],[net_sales]]&gt;1000," high_sales"," low_sales"))</f>
        <v>high_profit high_sales</v>
      </c>
      <c r="R12275" s="3"/>
    </row>
    <row r="12276" spans="1:18" ht="14.25" customHeight="1" x14ac:dyDescent="0.3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Table5[[#This Row],[sales]]-(Table5[[#This Row],[sales]]*Table5[[#This Row],[discount]])</f>
        <v>2966.76</v>
      </c>
      <c r="O12276" s="6">
        <f>Table5[[#This Row],[profit]]/Table5[[#This Row],[net_sales]]</f>
        <v>0.15192668095835188</v>
      </c>
      <c r="P12276" s="3" t="str">
        <f>IF(Table5[[#This Row],[Profit_Percentage]]&lt;=24.5%,"low","high")</f>
        <v>low</v>
      </c>
      <c r="Q12276" s="3" t="str">
        <f>IF(Table5[[#This Row],[Profit_Percentage]]&gt;25%,"high_profit","low_profit")&amp;(IF(Table5[[#This Row],[net_sales]]&gt;1000," high_sales"," low_sales"))</f>
        <v>low_profit high_sales</v>
      </c>
      <c r="R12276" s="3"/>
    </row>
    <row r="12277" spans="1:18" ht="14.25" customHeight="1" x14ac:dyDescent="0.3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Table5[[#This Row],[sales]]-(Table5[[#This Row],[sales]]*Table5[[#This Row],[discount]])</f>
        <v>1732.9805999999999</v>
      </c>
      <c r="O12277" s="6">
        <f>Table5[[#This Row],[profit]]/Table5[[#This Row],[net_sales]]</f>
        <v>0.21284716055101832</v>
      </c>
      <c r="P12277" s="3" t="str">
        <f>IF(Table5[[#This Row],[Profit_Percentage]]&lt;=24.5%,"low","high")</f>
        <v>low</v>
      </c>
      <c r="Q12277" s="3" t="str">
        <f>IF(Table5[[#This Row],[Profit_Percentage]]&gt;25%,"high_profit","low_profit")&amp;(IF(Table5[[#This Row],[net_sales]]&gt;1000," high_sales"," low_sales"))</f>
        <v>low_profit high_sales</v>
      </c>
      <c r="R12277" s="3"/>
    </row>
    <row r="12278" spans="1:18" ht="14.25" customHeight="1" x14ac:dyDescent="0.3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Table5[[#This Row],[sales]]-(Table5[[#This Row],[sales]]*Table5[[#This Row],[discount]])</f>
        <v>1611.9219999999998</v>
      </c>
      <c r="O12278" s="6">
        <f>Table5[[#This Row],[profit]]/Table5[[#This Row],[net_sales]]</f>
        <v>0.22555681974686123</v>
      </c>
      <c r="P12278" s="3" t="str">
        <f>IF(Table5[[#This Row],[Profit_Percentage]]&lt;=24.5%,"low","high")</f>
        <v>low</v>
      </c>
      <c r="Q12278" s="3" t="str">
        <f>IF(Table5[[#This Row],[Profit_Percentage]]&gt;25%,"high_profit","low_profit")&amp;(IF(Table5[[#This Row],[net_sales]]&gt;1000," high_sales"," low_sales"))</f>
        <v>low_profit high_sales</v>
      </c>
      <c r="R12278" s="3"/>
    </row>
    <row r="12279" spans="1:18" ht="14.25" customHeight="1" x14ac:dyDescent="0.3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Table5[[#This Row],[sales]]-(Table5[[#This Row],[sales]]*Table5[[#This Row],[discount]])</f>
        <v>358.54500000000002</v>
      </c>
      <c r="O12279" s="6">
        <f>Table5[[#This Row],[profit]]/Table5[[#This Row],[net_sales]]</f>
        <v>0.54291650978259354</v>
      </c>
      <c r="P12279" s="3" t="str">
        <f>IF(Table5[[#This Row],[Profit_Percentage]]&lt;=24.5%,"low","high")</f>
        <v>high</v>
      </c>
      <c r="Q12279" s="3" t="str">
        <f>IF(Table5[[#This Row],[Profit_Percentage]]&gt;25%,"high_profit","low_profit")&amp;(IF(Table5[[#This Row],[net_sales]]&gt;1000," high_sales"," low_sales"))</f>
        <v>high_profit low_sales</v>
      </c>
      <c r="R12279" s="3"/>
    </row>
    <row r="12280" spans="1:18" ht="14.25" customHeight="1" x14ac:dyDescent="0.3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Table5[[#This Row],[sales]]-(Table5[[#This Row],[sales]]*Table5[[#This Row],[discount]])</f>
        <v>2682.498</v>
      </c>
      <c r="O12280" s="6">
        <f>Table5[[#This Row],[profit]]/Table5[[#This Row],[net_sales]]</f>
        <v>0.2766712221220668</v>
      </c>
      <c r="P12280" s="3" t="str">
        <f>IF(Table5[[#This Row],[Profit_Percentage]]&lt;=24.5%,"low","high")</f>
        <v>high</v>
      </c>
      <c r="Q12280" s="3" t="str">
        <f>IF(Table5[[#This Row],[Profit_Percentage]]&gt;25%,"high_profit","low_profit")&amp;(IF(Table5[[#This Row],[net_sales]]&gt;1000," high_sales"," low_sales"))</f>
        <v>high_profit high_sales</v>
      </c>
      <c r="R12280" s="3"/>
    </row>
    <row r="12281" spans="1:18" ht="14.25" customHeight="1" x14ac:dyDescent="0.3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Table5[[#This Row],[sales]]-(Table5[[#This Row],[sales]]*Table5[[#This Row],[discount]])</f>
        <v>951.73649999999998</v>
      </c>
      <c r="O12281" s="6">
        <f>Table5[[#This Row],[profit]]/Table5[[#This Row],[net_sales]]</f>
        <v>0.24320807282267728</v>
      </c>
      <c r="P12281" s="3" t="str">
        <f>IF(Table5[[#This Row],[Profit_Percentage]]&lt;=24.5%,"low","high")</f>
        <v>low</v>
      </c>
      <c r="Q12281" s="3" t="str">
        <f>IF(Table5[[#This Row],[Profit_Percentage]]&gt;25%,"high_profit","low_profit")&amp;(IF(Table5[[#This Row],[net_sales]]&gt;1000," high_sales"," low_sales"))</f>
        <v>low_profit low_sales</v>
      </c>
      <c r="R12281" s="3"/>
    </row>
    <row r="12282" spans="1:18" ht="14.25" customHeight="1" x14ac:dyDescent="0.3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Table5[[#This Row],[sales]]-(Table5[[#This Row],[sales]]*Table5[[#This Row],[discount]])</f>
        <v>2202.2065000000002</v>
      </c>
      <c r="O12282" s="6">
        <f>Table5[[#This Row],[profit]]/Table5[[#This Row],[net_sales]]</f>
        <v>0.42436983089460495</v>
      </c>
      <c r="P12282" s="3" t="str">
        <f>IF(Table5[[#This Row],[Profit_Percentage]]&lt;=24.5%,"low","high")</f>
        <v>high</v>
      </c>
      <c r="Q12282" s="3" t="str">
        <f>IF(Table5[[#This Row],[Profit_Percentage]]&gt;25%,"high_profit","low_profit")&amp;(IF(Table5[[#This Row],[net_sales]]&gt;1000," high_sales"," low_sales"))</f>
        <v>high_profit high_sales</v>
      </c>
      <c r="R12282" s="3"/>
    </row>
    <row r="12283" spans="1:18" ht="14.25" customHeight="1" x14ac:dyDescent="0.3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Table5[[#This Row],[sales]]-(Table5[[#This Row],[sales]]*Table5[[#This Row],[discount]])</f>
        <v>2999.9629999999997</v>
      </c>
      <c r="O12283" s="6">
        <f>Table5[[#This Row],[profit]]/Table5[[#This Row],[net_sales]]</f>
        <v>8.4157704611690212E-2</v>
      </c>
      <c r="P12283" s="3" t="str">
        <f>IF(Table5[[#This Row],[Profit_Percentage]]&lt;=24.5%,"low","high")</f>
        <v>low</v>
      </c>
      <c r="Q12283" s="3" t="str">
        <f>IF(Table5[[#This Row],[Profit_Percentage]]&gt;25%,"high_profit","low_profit")&amp;(IF(Table5[[#This Row],[net_sales]]&gt;1000," high_sales"," low_sales"))</f>
        <v>low_profit high_sales</v>
      </c>
      <c r="R12283" s="3"/>
    </row>
    <row r="12284" spans="1:18" ht="14.25" customHeight="1" x14ac:dyDescent="0.3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Table5[[#This Row],[sales]]-(Table5[[#This Row],[sales]]*Table5[[#This Row],[discount]])</f>
        <v>881.673</v>
      </c>
      <c r="O12284" s="6">
        <f>Table5[[#This Row],[profit]]/Table5[[#This Row],[net_sales]]</f>
        <v>0.36127906831671147</v>
      </c>
      <c r="P12284" s="3" t="str">
        <f>IF(Table5[[#This Row],[Profit_Percentage]]&lt;=24.5%,"low","high")</f>
        <v>high</v>
      </c>
      <c r="Q12284" s="3" t="str">
        <f>IF(Table5[[#This Row],[Profit_Percentage]]&gt;25%,"high_profit","low_profit")&amp;(IF(Table5[[#This Row],[net_sales]]&gt;1000," high_sales"," low_sales"))</f>
        <v>high_profit low_sales</v>
      </c>
      <c r="R12284" s="3"/>
    </row>
    <row r="12285" spans="1:18" ht="14.25" customHeight="1" x14ac:dyDescent="0.3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Table5[[#This Row],[sales]]-(Table5[[#This Row],[sales]]*Table5[[#This Row],[discount]])</f>
        <v>517.75749999999994</v>
      </c>
      <c r="O12285" s="6">
        <f>Table5[[#This Row],[profit]]/Table5[[#This Row],[net_sales]]</f>
        <v>0.36320091934930937</v>
      </c>
      <c r="P12285" s="3" t="str">
        <f>IF(Table5[[#This Row],[Profit_Percentage]]&lt;=24.5%,"low","high")</f>
        <v>high</v>
      </c>
      <c r="Q12285" s="3" t="str">
        <f>IF(Table5[[#This Row],[Profit_Percentage]]&gt;25%,"high_profit","low_profit")&amp;(IF(Table5[[#This Row],[net_sales]]&gt;1000," high_sales"," low_sales"))</f>
        <v>high_profit low_sales</v>
      </c>
      <c r="R12285" s="3"/>
    </row>
    <row r="12286" spans="1:18" ht="14.25" customHeight="1" x14ac:dyDescent="0.3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Table5[[#This Row],[sales]]-(Table5[[#This Row],[sales]]*Table5[[#This Row],[discount]])</f>
        <v>166.02960000000002</v>
      </c>
      <c r="O12286" s="6">
        <f>Table5[[#This Row],[profit]]/Table5[[#This Row],[net_sales]]</f>
        <v>0.22628495159899198</v>
      </c>
      <c r="P12286" s="3" t="str">
        <f>IF(Table5[[#This Row],[Profit_Percentage]]&lt;=24.5%,"low","high")</f>
        <v>low</v>
      </c>
      <c r="Q12286" s="3" t="str">
        <f>IF(Table5[[#This Row],[Profit_Percentage]]&gt;25%,"high_profit","low_profit")&amp;(IF(Table5[[#This Row],[net_sales]]&gt;1000," high_sales"," low_sales"))</f>
        <v>low_profit low_sales</v>
      </c>
      <c r="R12286" s="3"/>
    </row>
    <row r="12287" spans="1:18" ht="14.25" customHeight="1" x14ac:dyDescent="0.3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Table5[[#This Row],[sales]]-(Table5[[#This Row],[sales]]*Table5[[#This Row],[discount]])</f>
        <v>1936.6875</v>
      </c>
      <c r="O12287" s="6">
        <f>Table5[[#This Row],[profit]]/Table5[[#This Row],[net_sales]]</f>
        <v>0.12720689321328299</v>
      </c>
      <c r="P12287" s="3" t="str">
        <f>IF(Table5[[#This Row],[Profit_Percentage]]&lt;=24.5%,"low","high")</f>
        <v>low</v>
      </c>
      <c r="Q12287" s="3" t="str">
        <f>IF(Table5[[#This Row],[Profit_Percentage]]&gt;25%,"high_profit","low_profit")&amp;(IF(Table5[[#This Row],[net_sales]]&gt;1000," high_sales"," low_sales"))</f>
        <v>low_profit high_sales</v>
      </c>
      <c r="R12287" s="3"/>
    </row>
    <row r="12288" spans="1:18" ht="14.25" customHeight="1" x14ac:dyDescent="0.3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Table5[[#This Row],[sales]]-(Table5[[#This Row],[sales]]*Table5[[#This Row],[discount]])</f>
        <v>737.0175999999999</v>
      </c>
      <c r="O12288" s="6">
        <f>Table5[[#This Row],[profit]]/Table5[[#This Row],[net_sales]]</f>
        <v>9.8057359824243004E-2</v>
      </c>
      <c r="P12288" s="3" t="str">
        <f>IF(Table5[[#This Row],[Profit_Percentage]]&lt;=24.5%,"low","high")</f>
        <v>low</v>
      </c>
      <c r="Q12288" s="3" t="str">
        <f>IF(Table5[[#This Row],[Profit_Percentage]]&gt;25%,"high_profit","low_profit")&amp;(IF(Table5[[#This Row],[net_sales]]&gt;1000," high_sales"," low_sales"))</f>
        <v>low_profit low_sales</v>
      </c>
      <c r="R12288" s="3"/>
    </row>
    <row r="12289" spans="1:18" ht="14.25" customHeight="1" x14ac:dyDescent="0.3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Table5[[#This Row],[sales]]-(Table5[[#This Row],[sales]]*Table5[[#This Row],[discount]])</f>
        <v>1330.3583000000001</v>
      </c>
      <c r="O12289" s="6">
        <f>Table5[[#This Row],[profit]]/Table5[[#This Row],[net_sales]]</f>
        <v>0.55124247355017064</v>
      </c>
      <c r="P12289" s="3" t="str">
        <f>IF(Table5[[#This Row],[Profit_Percentage]]&lt;=24.5%,"low","high")</f>
        <v>high</v>
      </c>
      <c r="Q12289" s="3" t="str">
        <f>IF(Table5[[#This Row],[Profit_Percentage]]&gt;25%,"high_profit","low_profit")&amp;(IF(Table5[[#This Row],[net_sales]]&gt;1000," high_sales"," low_sales"))</f>
        <v>high_profit high_sales</v>
      </c>
      <c r="R12289" s="3"/>
    </row>
    <row r="12290" spans="1:18" ht="14.25" customHeight="1" x14ac:dyDescent="0.3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Table5[[#This Row],[sales]]-(Table5[[#This Row],[sales]]*Table5[[#This Row],[discount]])</f>
        <v>2455.5720000000001</v>
      </c>
      <c r="O12290" s="6">
        <f>Table5[[#This Row],[profit]]/Table5[[#This Row],[net_sales]]</f>
        <v>0.18829421413829445</v>
      </c>
      <c r="P12290" s="3" t="str">
        <f>IF(Table5[[#This Row],[Profit_Percentage]]&lt;=24.5%,"low","high")</f>
        <v>low</v>
      </c>
      <c r="Q12290" s="3" t="str">
        <f>IF(Table5[[#This Row],[Profit_Percentage]]&gt;25%,"high_profit","low_profit")&amp;(IF(Table5[[#This Row],[net_sales]]&gt;1000," high_sales"," low_sales"))</f>
        <v>low_profit high_sales</v>
      </c>
      <c r="R12290" s="3"/>
    </row>
    <row r="12291" spans="1:18" ht="14.25" customHeight="1" x14ac:dyDescent="0.3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Table5[[#This Row],[sales]]-(Table5[[#This Row],[sales]]*Table5[[#This Row],[discount]])</f>
        <v>1757.3587</v>
      </c>
      <c r="O12291" s="6">
        <f>Table5[[#This Row],[profit]]/Table5[[#This Row],[net_sales]]</f>
        <v>8.1668016893762213E-2</v>
      </c>
      <c r="P12291" s="3" t="str">
        <f>IF(Table5[[#This Row],[Profit_Percentage]]&lt;=24.5%,"low","high")</f>
        <v>low</v>
      </c>
      <c r="Q12291" s="3" t="str">
        <f>IF(Table5[[#This Row],[Profit_Percentage]]&gt;25%,"high_profit","low_profit")&amp;(IF(Table5[[#This Row],[net_sales]]&gt;1000," high_sales"," low_sales"))</f>
        <v>low_profit high_sales</v>
      </c>
      <c r="R12291" s="3"/>
    </row>
    <row r="12292" spans="1:18" ht="14.25" customHeight="1" x14ac:dyDescent="0.3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Table5[[#This Row],[sales]]-(Table5[[#This Row],[sales]]*Table5[[#This Row],[discount]])</f>
        <v>3283.8498</v>
      </c>
      <c r="O12292" s="6">
        <f>Table5[[#This Row],[profit]]/Table5[[#This Row],[net_sales]]</f>
        <v>0.24945111679590218</v>
      </c>
      <c r="P12292" s="3" t="str">
        <f>IF(Table5[[#This Row],[Profit_Percentage]]&lt;=24.5%,"low","high")</f>
        <v>high</v>
      </c>
      <c r="Q12292" s="3" t="str">
        <f>IF(Table5[[#This Row],[Profit_Percentage]]&gt;25%,"high_profit","low_profit")&amp;(IF(Table5[[#This Row],[net_sales]]&gt;1000," high_sales"," low_sales"))</f>
        <v>low_profit high_sales</v>
      </c>
      <c r="R12292" s="3"/>
    </row>
    <row r="12293" spans="1:18" ht="14.25" customHeight="1" x14ac:dyDescent="0.3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Table5[[#This Row],[sales]]-(Table5[[#This Row],[sales]]*Table5[[#This Row],[discount]])</f>
        <v>2629.4590000000003</v>
      </c>
      <c r="O12293" s="6">
        <f>Table5[[#This Row],[profit]]/Table5[[#This Row],[net_sales]]</f>
        <v>0.42298815079451701</v>
      </c>
      <c r="P12293" s="3" t="str">
        <f>IF(Table5[[#This Row],[Profit_Percentage]]&lt;=24.5%,"low","high")</f>
        <v>high</v>
      </c>
      <c r="Q12293" s="3" t="str">
        <f>IF(Table5[[#This Row],[Profit_Percentage]]&gt;25%,"high_profit","low_profit")&amp;(IF(Table5[[#This Row],[net_sales]]&gt;1000," high_sales"," low_sales"))</f>
        <v>high_profit high_sales</v>
      </c>
      <c r="R12293" s="3"/>
    </row>
    <row r="12294" spans="1:18" ht="14.25" customHeight="1" x14ac:dyDescent="0.3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Table5[[#This Row],[sales]]-(Table5[[#This Row],[sales]]*Table5[[#This Row],[discount]])</f>
        <v>1079.6369999999999</v>
      </c>
      <c r="O12294" s="6">
        <f>Table5[[#This Row],[profit]]/Table5[[#This Row],[net_sales]]</f>
        <v>0.29484910205930326</v>
      </c>
      <c r="P12294" s="3" t="str">
        <f>IF(Table5[[#This Row],[Profit_Percentage]]&lt;=24.5%,"low","high")</f>
        <v>high</v>
      </c>
      <c r="Q12294" s="3" t="str">
        <f>IF(Table5[[#This Row],[Profit_Percentage]]&gt;25%,"high_profit","low_profit")&amp;(IF(Table5[[#This Row],[net_sales]]&gt;1000," high_sales"," low_sales"))</f>
        <v>high_profit high_sales</v>
      </c>
      <c r="R12294" s="3"/>
    </row>
    <row r="12295" spans="1:18" ht="14.25" customHeight="1" x14ac:dyDescent="0.3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Table5[[#This Row],[sales]]-(Table5[[#This Row],[sales]]*Table5[[#This Row],[discount]])</f>
        <v>2686.6304</v>
      </c>
      <c r="O12295" s="6">
        <f>Table5[[#This Row],[profit]]/Table5[[#This Row],[net_sales]]</f>
        <v>0.2682430750429981</v>
      </c>
      <c r="P12295" s="3" t="str">
        <f>IF(Table5[[#This Row],[Profit_Percentage]]&lt;=24.5%,"low","high")</f>
        <v>high</v>
      </c>
      <c r="Q12295" s="3" t="str">
        <f>IF(Table5[[#This Row],[Profit_Percentage]]&gt;25%,"high_profit","low_profit")&amp;(IF(Table5[[#This Row],[net_sales]]&gt;1000," high_sales"," low_sales"))</f>
        <v>high_profit high_sales</v>
      </c>
      <c r="R12295" s="3"/>
    </row>
    <row r="12296" spans="1:18" ht="14.25" customHeight="1" x14ac:dyDescent="0.3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Table5[[#This Row],[sales]]-(Table5[[#This Row],[sales]]*Table5[[#This Row],[discount]])</f>
        <v>720.5354000000001</v>
      </c>
      <c r="O12296" s="6">
        <f>Table5[[#This Row],[profit]]/Table5[[#This Row],[net_sales]]</f>
        <v>0.26009825471448034</v>
      </c>
      <c r="P12296" s="3" t="str">
        <f>IF(Table5[[#This Row],[Profit_Percentage]]&lt;=24.5%,"low","high")</f>
        <v>high</v>
      </c>
      <c r="Q12296" s="3" t="str">
        <f>IF(Table5[[#This Row],[Profit_Percentage]]&gt;25%,"high_profit","low_profit")&amp;(IF(Table5[[#This Row],[net_sales]]&gt;1000," high_sales"," low_sales"))</f>
        <v>high_profit low_sales</v>
      </c>
      <c r="R12296" s="3"/>
    </row>
    <row r="12297" spans="1:18" ht="14.25" customHeight="1" x14ac:dyDescent="0.3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Table5[[#This Row],[sales]]-(Table5[[#This Row],[sales]]*Table5[[#This Row],[discount]])</f>
        <v>1196.2272</v>
      </c>
      <c r="O12297" s="6">
        <f>Table5[[#This Row],[profit]]/Table5[[#This Row],[net_sales]]</f>
        <v>0.26933010719033978</v>
      </c>
      <c r="P12297" s="3" t="str">
        <f>IF(Table5[[#This Row],[Profit_Percentage]]&lt;=24.5%,"low","high")</f>
        <v>high</v>
      </c>
      <c r="Q12297" s="3" t="str">
        <f>IF(Table5[[#This Row],[Profit_Percentage]]&gt;25%,"high_profit","low_profit")&amp;(IF(Table5[[#This Row],[net_sales]]&gt;1000," high_sales"," low_sales"))</f>
        <v>high_profit high_sales</v>
      </c>
      <c r="R12297" s="3"/>
    </row>
    <row r="12298" spans="1:18" ht="14.25" customHeight="1" x14ac:dyDescent="0.3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Table5[[#This Row],[sales]]-(Table5[[#This Row],[sales]]*Table5[[#This Row],[discount]])</f>
        <v>1568.0170000000001</v>
      </c>
      <c r="O12298" s="6">
        <f>Table5[[#This Row],[profit]]/Table5[[#This Row],[net_sales]]</f>
        <v>0.18789974853588959</v>
      </c>
      <c r="P12298" s="3" t="str">
        <f>IF(Table5[[#This Row],[Profit_Percentage]]&lt;=24.5%,"low","high")</f>
        <v>low</v>
      </c>
      <c r="Q12298" s="3" t="str">
        <f>IF(Table5[[#This Row],[Profit_Percentage]]&gt;25%,"high_profit","low_profit")&amp;(IF(Table5[[#This Row],[net_sales]]&gt;1000," high_sales"," low_sales"))</f>
        <v>low_profit high_sales</v>
      </c>
      <c r="R12298" s="3"/>
    </row>
    <row r="12299" spans="1:18" ht="14.25" customHeight="1" x14ac:dyDescent="0.3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Table5[[#This Row],[sales]]-(Table5[[#This Row],[sales]]*Table5[[#This Row],[discount]])</f>
        <v>977.37249999999995</v>
      </c>
      <c r="O12299" s="6">
        <f>Table5[[#This Row],[profit]]/Table5[[#This Row],[net_sales]]</f>
        <v>0.25407917656778767</v>
      </c>
      <c r="P12299" s="3" t="str">
        <f>IF(Table5[[#This Row],[Profit_Percentage]]&lt;=24.5%,"low","high")</f>
        <v>high</v>
      </c>
      <c r="Q12299" s="3" t="str">
        <f>IF(Table5[[#This Row],[Profit_Percentage]]&gt;25%,"high_profit","low_profit")&amp;(IF(Table5[[#This Row],[net_sales]]&gt;1000," high_sales"," low_sales"))</f>
        <v>high_profit low_sales</v>
      </c>
      <c r="R12299" s="3"/>
    </row>
    <row r="12300" spans="1:18" ht="14.25" customHeight="1" x14ac:dyDescent="0.3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Table5[[#This Row],[sales]]-(Table5[[#This Row],[sales]]*Table5[[#This Row],[discount]])</f>
        <v>213.066</v>
      </c>
      <c r="O12300" s="6">
        <f>Table5[[#This Row],[profit]]/Table5[[#This Row],[net_sales]]</f>
        <v>0.28714107365792757</v>
      </c>
      <c r="P12300" s="3" t="str">
        <f>IF(Table5[[#This Row],[Profit_Percentage]]&lt;=24.5%,"low","high")</f>
        <v>high</v>
      </c>
      <c r="Q12300" s="3" t="str">
        <f>IF(Table5[[#This Row],[Profit_Percentage]]&gt;25%,"high_profit","low_profit")&amp;(IF(Table5[[#This Row],[net_sales]]&gt;1000," high_sales"," low_sales"))</f>
        <v>high_profit low_sales</v>
      </c>
      <c r="R12300" s="3"/>
    </row>
    <row r="12301" spans="1:18" ht="14.25" customHeight="1" x14ac:dyDescent="0.3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Table5[[#This Row],[sales]]-(Table5[[#This Row],[sales]]*Table5[[#This Row],[discount]])</f>
        <v>1405.8317</v>
      </c>
      <c r="O12301" s="6">
        <f>Table5[[#This Row],[profit]]/Table5[[#This Row],[net_sales]]</f>
        <v>0.2027483090614616</v>
      </c>
      <c r="P12301" s="3" t="str">
        <f>IF(Table5[[#This Row],[Profit_Percentage]]&lt;=24.5%,"low","high")</f>
        <v>low</v>
      </c>
      <c r="Q12301" s="3" t="str">
        <f>IF(Table5[[#This Row],[Profit_Percentage]]&gt;25%,"high_profit","low_profit")&amp;(IF(Table5[[#This Row],[net_sales]]&gt;1000," high_sales"," low_sales"))</f>
        <v>low_profit high_sales</v>
      </c>
      <c r="R12301" s="3"/>
    </row>
    <row r="12302" spans="1:18" ht="14.25" customHeight="1" x14ac:dyDescent="0.3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Table5[[#This Row],[sales]]-(Table5[[#This Row],[sales]]*Table5[[#This Row],[discount]])</f>
        <v>3899.1195999999995</v>
      </c>
      <c r="O12302" s="6">
        <f>Table5[[#This Row],[profit]]/Table5[[#This Row],[net_sales]]</f>
        <v>0.34732712482069034</v>
      </c>
      <c r="P12302" s="3" t="str">
        <f>IF(Table5[[#This Row],[Profit_Percentage]]&lt;=24.5%,"low","high")</f>
        <v>high</v>
      </c>
      <c r="Q12302" s="3" t="str">
        <f>IF(Table5[[#This Row],[Profit_Percentage]]&gt;25%,"high_profit","low_profit")&amp;(IF(Table5[[#This Row],[net_sales]]&gt;1000," high_sales"," low_sales"))</f>
        <v>high_profit high_sales</v>
      </c>
      <c r="R12302" s="3"/>
    </row>
    <row r="12303" spans="1:18" ht="14.25" customHeight="1" x14ac:dyDescent="0.3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Table5[[#This Row],[sales]]-(Table5[[#This Row],[sales]]*Table5[[#This Row],[discount]])</f>
        <v>934.61620000000005</v>
      </c>
      <c r="O12303" s="6">
        <f>Table5[[#This Row],[profit]]/Table5[[#This Row],[net_sales]]</f>
        <v>0.14611345277344862</v>
      </c>
      <c r="P12303" s="3" t="str">
        <f>IF(Table5[[#This Row],[Profit_Percentage]]&lt;=24.5%,"low","high")</f>
        <v>low</v>
      </c>
      <c r="Q12303" s="3" t="str">
        <f>IF(Table5[[#This Row],[Profit_Percentage]]&gt;25%,"high_profit","low_profit")&amp;(IF(Table5[[#This Row],[net_sales]]&gt;1000," high_sales"," low_sales"))</f>
        <v>low_profit low_sales</v>
      </c>
      <c r="R12303" s="3"/>
    </row>
    <row r="12304" spans="1:18" ht="14.25" customHeight="1" x14ac:dyDescent="0.3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Table5[[#This Row],[sales]]-(Table5[[#This Row],[sales]]*Table5[[#This Row],[discount]])</f>
        <v>2612.8184000000001</v>
      </c>
      <c r="O12304" s="6">
        <f>Table5[[#This Row],[profit]]/Table5[[#This Row],[net_sales]]</f>
        <v>0.3923579227702928</v>
      </c>
      <c r="P12304" s="3" t="str">
        <f>IF(Table5[[#This Row],[Profit_Percentage]]&lt;=24.5%,"low","high")</f>
        <v>high</v>
      </c>
      <c r="Q12304" s="3" t="str">
        <f>IF(Table5[[#This Row],[Profit_Percentage]]&gt;25%,"high_profit","low_profit")&amp;(IF(Table5[[#This Row],[net_sales]]&gt;1000," high_sales"," low_sales"))</f>
        <v>high_profit high_sales</v>
      </c>
      <c r="R12304" s="3"/>
    </row>
    <row r="12305" spans="1:18" ht="14.25" customHeight="1" x14ac:dyDescent="0.3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Table5[[#This Row],[sales]]-(Table5[[#This Row],[sales]]*Table5[[#This Row],[discount]])</f>
        <v>2401.8588</v>
      </c>
      <c r="O12305" s="6">
        <f>Table5[[#This Row],[profit]]/Table5[[#This Row],[net_sales]]</f>
        <v>0.14943842660526091</v>
      </c>
      <c r="P12305" s="3" t="str">
        <f>IF(Table5[[#This Row],[Profit_Percentage]]&lt;=24.5%,"low","high")</f>
        <v>low</v>
      </c>
      <c r="Q12305" s="3" t="str">
        <f>IF(Table5[[#This Row],[Profit_Percentage]]&gt;25%,"high_profit","low_profit")&amp;(IF(Table5[[#This Row],[net_sales]]&gt;1000," high_sales"," low_sales"))</f>
        <v>low_profit high_sales</v>
      </c>
      <c r="R12305" s="3"/>
    </row>
    <row r="12306" spans="1:18" ht="14.25" customHeight="1" x14ac:dyDescent="0.3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Table5[[#This Row],[sales]]-(Table5[[#This Row],[sales]]*Table5[[#This Row],[discount]])</f>
        <v>521.22</v>
      </c>
      <c r="O12306" s="6">
        <f>Table5[[#This Row],[profit]]/Table5[[#This Row],[net_sales]]</f>
        <v>0.32984152565135638</v>
      </c>
      <c r="P12306" s="3" t="str">
        <f>IF(Table5[[#This Row],[Profit_Percentage]]&lt;=24.5%,"low","high")</f>
        <v>high</v>
      </c>
      <c r="Q12306" s="3" t="str">
        <f>IF(Table5[[#This Row],[Profit_Percentage]]&gt;25%,"high_profit","low_profit")&amp;(IF(Table5[[#This Row],[net_sales]]&gt;1000," high_sales"," low_sales"))</f>
        <v>high_profit low_sales</v>
      </c>
      <c r="R12306" s="3"/>
    </row>
    <row r="12307" spans="1:18" ht="14.25" customHeight="1" x14ac:dyDescent="0.3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Table5[[#This Row],[sales]]-(Table5[[#This Row],[sales]]*Table5[[#This Row],[discount]])</f>
        <v>1422.8441</v>
      </c>
      <c r="O12307" s="6">
        <f>Table5[[#This Row],[profit]]/Table5[[#This Row],[net_sales]]</f>
        <v>6.4272677519624247E-2</v>
      </c>
      <c r="P12307" s="3" t="str">
        <f>IF(Table5[[#This Row],[Profit_Percentage]]&lt;=24.5%,"low","high")</f>
        <v>low</v>
      </c>
      <c r="Q12307" s="3" t="str">
        <f>IF(Table5[[#This Row],[Profit_Percentage]]&gt;25%,"high_profit","low_profit")&amp;(IF(Table5[[#This Row],[net_sales]]&gt;1000," high_sales"," low_sales"))</f>
        <v>low_profit high_sales</v>
      </c>
      <c r="R12307" s="3"/>
    </row>
    <row r="12308" spans="1:18" ht="14.25" customHeight="1" x14ac:dyDescent="0.3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Table5[[#This Row],[sales]]-(Table5[[#This Row],[sales]]*Table5[[#This Row],[discount]])</f>
        <v>709.2165</v>
      </c>
      <c r="O12308" s="6">
        <f>Table5[[#This Row],[profit]]/Table5[[#This Row],[net_sales]]</f>
        <v>0.33694929545491398</v>
      </c>
      <c r="P12308" s="3" t="str">
        <f>IF(Table5[[#This Row],[Profit_Percentage]]&lt;=24.5%,"low","high")</f>
        <v>high</v>
      </c>
      <c r="Q12308" s="3" t="str">
        <f>IF(Table5[[#This Row],[Profit_Percentage]]&gt;25%,"high_profit","low_profit")&amp;(IF(Table5[[#This Row],[net_sales]]&gt;1000," high_sales"," low_sales"))</f>
        <v>high_profit low_sales</v>
      </c>
      <c r="R12308" s="3"/>
    </row>
    <row r="12309" spans="1:18" ht="14.25" customHeight="1" x14ac:dyDescent="0.3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Table5[[#This Row],[sales]]-(Table5[[#This Row],[sales]]*Table5[[#This Row],[discount]])</f>
        <v>113.12320000000001</v>
      </c>
      <c r="O12309" s="6">
        <f>Table5[[#This Row],[profit]]/Table5[[#This Row],[net_sales]]</f>
        <v>0.31461274079941159</v>
      </c>
      <c r="P12309" s="3" t="str">
        <f>IF(Table5[[#This Row],[Profit_Percentage]]&lt;=24.5%,"low","high")</f>
        <v>high</v>
      </c>
      <c r="Q12309" s="3" t="str">
        <f>IF(Table5[[#This Row],[Profit_Percentage]]&gt;25%,"high_profit","low_profit")&amp;(IF(Table5[[#This Row],[net_sales]]&gt;1000," high_sales"," low_sales"))</f>
        <v>high_profit low_sales</v>
      </c>
      <c r="R12309" s="3"/>
    </row>
    <row r="12310" spans="1:18" ht="14.25" customHeight="1" x14ac:dyDescent="0.3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Table5[[#This Row],[sales]]-(Table5[[#This Row],[sales]]*Table5[[#This Row],[discount]])</f>
        <v>758.31999999999994</v>
      </c>
      <c r="O12310" s="6">
        <f>Table5[[#This Row],[profit]]/Table5[[#This Row],[net_sales]]</f>
        <v>6.5064880261630986E-2</v>
      </c>
      <c r="P12310" s="3" t="str">
        <f>IF(Table5[[#This Row],[Profit_Percentage]]&lt;=24.5%,"low","high")</f>
        <v>low</v>
      </c>
      <c r="Q12310" s="3" t="str">
        <f>IF(Table5[[#This Row],[Profit_Percentage]]&gt;25%,"high_profit","low_profit")&amp;(IF(Table5[[#This Row],[net_sales]]&gt;1000," high_sales"," low_sales"))</f>
        <v>low_profit low_sales</v>
      </c>
      <c r="R12310" s="3"/>
    </row>
    <row r="12311" spans="1:18" ht="14.25" customHeight="1" x14ac:dyDescent="0.3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Table5[[#This Row],[sales]]-(Table5[[#This Row],[sales]]*Table5[[#This Row],[discount]])</f>
        <v>815.79750000000001</v>
      </c>
      <c r="O12311" s="6">
        <f>Table5[[#This Row],[profit]]/Table5[[#This Row],[net_sales]]</f>
        <v>0.36479641087402209</v>
      </c>
      <c r="P12311" s="3" t="str">
        <f>IF(Table5[[#This Row],[Profit_Percentage]]&lt;=24.5%,"low","high")</f>
        <v>high</v>
      </c>
      <c r="Q12311" s="3" t="str">
        <f>IF(Table5[[#This Row],[Profit_Percentage]]&gt;25%,"high_profit","low_profit")&amp;(IF(Table5[[#This Row],[net_sales]]&gt;1000," high_sales"," low_sales"))</f>
        <v>high_profit low_sales</v>
      </c>
      <c r="R12311" s="3"/>
    </row>
    <row r="12312" spans="1:18" ht="14.25" customHeight="1" x14ac:dyDescent="0.3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Table5[[#This Row],[sales]]-(Table5[[#This Row],[sales]]*Table5[[#This Row],[discount]])</f>
        <v>593.64499999999998</v>
      </c>
      <c r="O12312" s="6">
        <f>Table5[[#This Row],[profit]]/Table5[[#This Row],[net_sales]]</f>
        <v>0.33279148312543694</v>
      </c>
      <c r="P12312" s="3" t="str">
        <f>IF(Table5[[#This Row],[Profit_Percentage]]&lt;=24.5%,"low","high")</f>
        <v>high</v>
      </c>
      <c r="Q12312" s="3" t="str">
        <f>IF(Table5[[#This Row],[Profit_Percentage]]&gt;25%,"high_profit","low_profit")&amp;(IF(Table5[[#This Row],[net_sales]]&gt;1000," high_sales"," low_sales"))</f>
        <v>high_profit low_sales</v>
      </c>
      <c r="R12312" s="3"/>
    </row>
    <row r="12313" spans="1:18" ht="14.25" customHeight="1" x14ac:dyDescent="0.3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Table5[[#This Row],[sales]]-(Table5[[#This Row],[sales]]*Table5[[#This Row],[discount]])</f>
        <v>453.49540000000002</v>
      </c>
      <c r="O12313" s="6">
        <f>Table5[[#This Row],[profit]]/Table5[[#This Row],[net_sales]]</f>
        <v>0.27894439502583707</v>
      </c>
      <c r="P12313" s="3" t="str">
        <f>IF(Table5[[#This Row],[Profit_Percentage]]&lt;=24.5%,"low","high")</f>
        <v>high</v>
      </c>
      <c r="Q12313" s="3" t="str">
        <f>IF(Table5[[#This Row],[Profit_Percentage]]&gt;25%,"high_profit","low_profit")&amp;(IF(Table5[[#This Row],[net_sales]]&gt;1000," high_sales"," low_sales"))</f>
        <v>high_profit low_sales</v>
      </c>
      <c r="R12313" s="3"/>
    </row>
    <row r="12314" spans="1:18" ht="14.25" customHeight="1" x14ac:dyDescent="0.3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Table5[[#This Row],[sales]]-(Table5[[#This Row],[sales]]*Table5[[#This Row],[discount]])</f>
        <v>1526.973</v>
      </c>
      <c r="O12314" s="6">
        <f>Table5[[#This Row],[profit]]/Table5[[#This Row],[net_sales]]</f>
        <v>0.3561294142070619</v>
      </c>
      <c r="P12314" s="3" t="str">
        <f>IF(Table5[[#This Row],[Profit_Percentage]]&lt;=24.5%,"low","high")</f>
        <v>high</v>
      </c>
      <c r="Q12314" s="3" t="str">
        <f>IF(Table5[[#This Row],[Profit_Percentage]]&gt;25%,"high_profit","low_profit")&amp;(IF(Table5[[#This Row],[net_sales]]&gt;1000," high_sales"," low_sales"))</f>
        <v>high_profit high_sales</v>
      </c>
      <c r="R12314" s="3"/>
    </row>
    <row r="12315" spans="1:18" ht="14.25" customHeight="1" x14ac:dyDescent="0.3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Table5[[#This Row],[sales]]-(Table5[[#This Row],[sales]]*Table5[[#This Row],[discount]])</f>
        <v>974.93940000000009</v>
      </c>
      <c r="O12315" s="6">
        <f>Table5[[#This Row],[profit]]/Table5[[#This Row],[net_sales]]</f>
        <v>0.48158890696180701</v>
      </c>
      <c r="P12315" s="3" t="str">
        <f>IF(Table5[[#This Row],[Profit_Percentage]]&lt;=24.5%,"low","high")</f>
        <v>high</v>
      </c>
      <c r="Q12315" s="3" t="str">
        <f>IF(Table5[[#This Row],[Profit_Percentage]]&gt;25%,"high_profit","low_profit")&amp;(IF(Table5[[#This Row],[net_sales]]&gt;1000," high_sales"," low_sales"))</f>
        <v>high_profit low_sales</v>
      </c>
      <c r="R12315" s="3"/>
    </row>
    <row r="12316" spans="1:18" ht="14.25" customHeight="1" x14ac:dyDescent="0.3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Table5[[#This Row],[sales]]-(Table5[[#This Row],[sales]]*Table5[[#This Row],[discount]])</f>
        <v>3003.2772</v>
      </c>
      <c r="O12316" s="6">
        <f>Table5[[#This Row],[profit]]/Table5[[#This Row],[net_sales]]</f>
        <v>0.38520586777670746</v>
      </c>
      <c r="P12316" s="3" t="str">
        <f>IF(Table5[[#This Row],[Profit_Percentage]]&lt;=24.5%,"low","high")</f>
        <v>high</v>
      </c>
      <c r="Q12316" s="3" t="str">
        <f>IF(Table5[[#This Row],[Profit_Percentage]]&gt;25%,"high_profit","low_profit")&amp;(IF(Table5[[#This Row],[net_sales]]&gt;1000," high_sales"," low_sales"))</f>
        <v>high_profit high_sales</v>
      </c>
      <c r="R12316" s="3"/>
    </row>
    <row r="12317" spans="1:18" ht="14.25" customHeight="1" x14ac:dyDescent="0.3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Table5[[#This Row],[sales]]-(Table5[[#This Row],[sales]]*Table5[[#This Row],[discount]])</f>
        <v>742.66550000000007</v>
      </c>
      <c r="O12317" s="6">
        <f>Table5[[#This Row],[profit]]/Table5[[#This Row],[net_sales]]</f>
        <v>0.16988805862127698</v>
      </c>
      <c r="P12317" s="3" t="str">
        <f>IF(Table5[[#This Row],[Profit_Percentage]]&lt;=24.5%,"low","high")</f>
        <v>low</v>
      </c>
      <c r="Q12317" s="3" t="str">
        <f>IF(Table5[[#This Row],[Profit_Percentage]]&gt;25%,"high_profit","low_profit")&amp;(IF(Table5[[#This Row],[net_sales]]&gt;1000," high_sales"," low_sales"))</f>
        <v>low_profit low_sales</v>
      </c>
      <c r="R12317" s="3"/>
    </row>
    <row r="12318" spans="1:18" ht="14.25" customHeight="1" x14ac:dyDescent="0.3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Table5[[#This Row],[sales]]-(Table5[[#This Row],[sales]]*Table5[[#This Row],[discount]])</f>
        <v>1557.5553000000002</v>
      </c>
      <c r="O12318" s="6">
        <f>Table5[[#This Row],[profit]]/Table5[[#This Row],[net_sales]]</f>
        <v>0.26487021038675157</v>
      </c>
      <c r="P12318" s="3" t="str">
        <f>IF(Table5[[#This Row],[Profit_Percentage]]&lt;=24.5%,"low","high")</f>
        <v>high</v>
      </c>
      <c r="Q12318" s="3" t="str">
        <f>IF(Table5[[#This Row],[Profit_Percentage]]&gt;25%,"high_profit","low_profit")&amp;(IF(Table5[[#This Row],[net_sales]]&gt;1000," high_sales"," low_sales"))</f>
        <v>high_profit high_sales</v>
      </c>
      <c r="R12318" s="3"/>
    </row>
    <row r="12319" spans="1:18" ht="14.25" customHeight="1" x14ac:dyDescent="0.3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Table5[[#This Row],[sales]]-(Table5[[#This Row],[sales]]*Table5[[#This Row],[discount]])</f>
        <v>2933.4760000000001</v>
      </c>
      <c r="O12319" s="6">
        <f>Table5[[#This Row],[profit]]/Table5[[#This Row],[net_sales]]</f>
        <v>0.12586774188709912</v>
      </c>
      <c r="P12319" s="3" t="str">
        <f>IF(Table5[[#This Row],[Profit_Percentage]]&lt;=24.5%,"low","high")</f>
        <v>low</v>
      </c>
      <c r="Q12319" s="3" t="str">
        <f>IF(Table5[[#This Row],[Profit_Percentage]]&gt;25%,"high_profit","low_profit")&amp;(IF(Table5[[#This Row],[net_sales]]&gt;1000," high_sales"," low_sales"))</f>
        <v>low_profit high_sales</v>
      </c>
      <c r="R12319" s="3"/>
    </row>
    <row r="12320" spans="1:18" ht="14.25" customHeight="1" x14ac:dyDescent="0.3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Table5[[#This Row],[sales]]-(Table5[[#This Row],[sales]]*Table5[[#This Row],[discount]])</f>
        <v>225.2364</v>
      </c>
      <c r="O12320" s="6">
        <f>Table5[[#This Row],[profit]]/Table5[[#This Row],[net_sales]]</f>
        <v>9.1104279770054919E-2</v>
      </c>
      <c r="P12320" s="3" t="str">
        <f>IF(Table5[[#This Row],[Profit_Percentage]]&lt;=24.5%,"low","high")</f>
        <v>low</v>
      </c>
      <c r="Q12320" s="3" t="str">
        <f>IF(Table5[[#This Row],[Profit_Percentage]]&gt;25%,"high_profit","low_profit")&amp;(IF(Table5[[#This Row],[net_sales]]&gt;1000," high_sales"," low_sales"))</f>
        <v>low_profit low_sales</v>
      </c>
      <c r="R12320" s="3"/>
    </row>
    <row r="12321" spans="1:18" ht="14.25" customHeight="1" x14ac:dyDescent="0.3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Table5[[#This Row],[sales]]-(Table5[[#This Row],[sales]]*Table5[[#This Row],[discount]])</f>
        <v>1472.6656</v>
      </c>
      <c r="O12321" s="6">
        <f>Table5[[#This Row],[profit]]/Table5[[#This Row],[net_sales]]</f>
        <v>0.43742449066509054</v>
      </c>
      <c r="P12321" s="3" t="str">
        <f>IF(Table5[[#This Row],[Profit_Percentage]]&lt;=24.5%,"low","high")</f>
        <v>high</v>
      </c>
      <c r="Q12321" s="3" t="str">
        <f>IF(Table5[[#This Row],[Profit_Percentage]]&gt;25%,"high_profit","low_profit")&amp;(IF(Table5[[#This Row],[net_sales]]&gt;1000," high_sales"," low_sales"))</f>
        <v>high_profit high_sales</v>
      </c>
      <c r="R12321" s="3"/>
    </row>
    <row r="12322" spans="1:18" ht="14.25" customHeight="1" x14ac:dyDescent="0.3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Table5[[#This Row],[sales]]-(Table5[[#This Row],[sales]]*Table5[[#This Row],[discount]])</f>
        <v>1661.9616000000001</v>
      </c>
      <c r="O12322" s="6">
        <f>Table5[[#This Row],[profit]]/Table5[[#This Row],[net_sales]]</f>
        <v>0.18404757366235175</v>
      </c>
      <c r="P12322" s="3" t="str">
        <f>IF(Table5[[#This Row],[Profit_Percentage]]&lt;=24.5%,"low","high")</f>
        <v>low</v>
      </c>
      <c r="Q12322" s="3" t="str">
        <f>IF(Table5[[#This Row],[Profit_Percentage]]&gt;25%,"high_profit","low_profit")&amp;(IF(Table5[[#This Row],[net_sales]]&gt;1000," high_sales"," low_sales"))</f>
        <v>low_profit high_sales</v>
      </c>
      <c r="R12322" s="3"/>
    </row>
    <row r="12323" spans="1:18" ht="14.25" customHeight="1" x14ac:dyDescent="0.3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Table5[[#This Row],[sales]]-(Table5[[#This Row],[sales]]*Table5[[#This Row],[discount]])</f>
        <v>4092.8976000000002</v>
      </c>
      <c r="O12323" s="6">
        <f>Table5[[#This Row],[profit]]/Table5[[#This Row],[net_sales]]</f>
        <v>0.21041083461262261</v>
      </c>
      <c r="P12323" s="3" t="str">
        <f>IF(Table5[[#This Row],[Profit_Percentage]]&lt;=24.5%,"low","high")</f>
        <v>low</v>
      </c>
      <c r="Q12323" s="3" t="str">
        <f>IF(Table5[[#This Row],[Profit_Percentage]]&gt;25%,"high_profit","low_profit")&amp;(IF(Table5[[#This Row],[net_sales]]&gt;1000," high_sales"," low_sales"))</f>
        <v>low_profit high_sales</v>
      </c>
      <c r="R12323" s="3"/>
    </row>
    <row r="12324" spans="1:18" ht="14.25" customHeight="1" x14ac:dyDescent="0.3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Table5[[#This Row],[sales]]-(Table5[[#This Row],[sales]]*Table5[[#This Row],[discount]])</f>
        <v>3117.7784999999999</v>
      </c>
      <c r="O12324" s="6">
        <f>Table5[[#This Row],[profit]]/Table5[[#This Row],[net_sales]]</f>
        <v>0.24339124796710224</v>
      </c>
      <c r="P12324" s="3" t="str">
        <f>IF(Table5[[#This Row],[Profit_Percentage]]&lt;=24.5%,"low","high")</f>
        <v>low</v>
      </c>
      <c r="Q12324" s="3" t="str">
        <f>IF(Table5[[#This Row],[Profit_Percentage]]&gt;25%,"high_profit","low_profit")&amp;(IF(Table5[[#This Row],[net_sales]]&gt;1000," high_sales"," low_sales"))</f>
        <v>low_profit high_sales</v>
      </c>
      <c r="R12324" s="3"/>
    </row>
    <row r="12325" spans="1:18" ht="14.25" customHeight="1" x14ac:dyDescent="0.3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Table5[[#This Row],[sales]]-(Table5[[#This Row],[sales]]*Table5[[#This Row],[discount]])</f>
        <v>1376.2764000000002</v>
      </c>
      <c r="O12325" s="6">
        <f>Table5[[#This Row],[profit]]/Table5[[#This Row],[net_sales]]</f>
        <v>0.30150920265725689</v>
      </c>
      <c r="P12325" s="3" t="str">
        <f>IF(Table5[[#This Row],[Profit_Percentage]]&lt;=24.5%,"low","high")</f>
        <v>high</v>
      </c>
      <c r="Q12325" s="3" t="str">
        <f>IF(Table5[[#This Row],[Profit_Percentage]]&gt;25%,"high_profit","low_profit")&amp;(IF(Table5[[#This Row],[net_sales]]&gt;1000," high_sales"," low_sales"))</f>
        <v>high_profit high_sales</v>
      </c>
      <c r="R12325" s="3"/>
    </row>
    <row r="12326" spans="1:18" ht="14.25" customHeight="1" x14ac:dyDescent="0.3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Table5[[#This Row],[sales]]-(Table5[[#This Row],[sales]]*Table5[[#This Row],[discount]])</f>
        <v>2653.973</v>
      </c>
      <c r="O12326" s="6">
        <f>Table5[[#This Row],[profit]]/Table5[[#This Row],[net_sales]]</f>
        <v>0.36013554018823851</v>
      </c>
      <c r="P12326" s="3" t="str">
        <f>IF(Table5[[#This Row],[Profit_Percentage]]&lt;=24.5%,"low","high")</f>
        <v>high</v>
      </c>
      <c r="Q12326" s="3" t="str">
        <f>IF(Table5[[#This Row],[Profit_Percentage]]&gt;25%,"high_profit","low_profit")&amp;(IF(Table5[[#This Row],[net_sales]]&gt;1000," high_sales"," low_sales"))</f>
        <v>high_profit high_sales</v>
      </c>
      <c r="R12326" s="3"/>
    </row>
    <row r="12327" spans="1:18" ht="14.25" customHeight="1" x14ac:dyDescent="0.3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Table5[[#This Row],[sales]]-(Table5[[#This Row],[sales]]*Table5[[#This Row],[discount]])</f>
        <v>1743.45</v>
      </c>
      <c r="O12327" s="6">
        <f>Table5[[#This Row],[profit]]/Table5[[#This Row],[net_sales]]</f>
        <v>0.42891967076773063</v>
      </c>
      <c r="P12327" s="3" t="str">
        <f>IF(Table5[[#This Row],[Profit_Percentage]]&lt;=24.5%,"low","high")</f>
        <v>high</v>
      </c>
      <c r="Q12327" s="3" t="str">
        <f>IF(Table5[[#This Row],[Profit_Percentage]]&gt;25%,"high_profit","low_profit")&amp;(IF(Table5[[#This Row],[net_sales]]&gt;1000," high_sales"," low_sales"))</f>
        <v>high_profit high_sales</v>
      </c>
      <c r="R12327" s="3"/>
    </row>
    <row r="12328" spans="1:18" ht="14.25" customHeight="1" x14ac:dyDescent="0.3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Table5[[#This Row],[sales]]-(Table5[[#This Row],[sales]]*Table5[[#This Row],[discount]])</f>
        <v>1675.0509000000002</v>
      </c>
      <c r="O12328" s="6">
        <f>Table5[[#This Row],[profit]]/Table5[[#This Row],[net_sales]]</f>
        <v>0.23982554798782532</v>
      </c>
      <c r="P12328" s="3" t="str">
        <f>IF(Table5[[#This Row],[Profit_Percentage]]&lt;=24.5%,"low","high")</f>
        <v>low</v>
      </c>
      <c r="Q12328" s="3" t="str">
        <f>IF(Table5[[#This Row],[Profit_Percentage]]&gt;25%,"high_profit","low_profit")&amp;(IF(Table5[[#This Row],[net_sales]]&gt;1000," high_sales"," low_sales"))</f>
        <v>low_profit high_sales</v>
      </c>
      <c r="R12328" s="3"/>
    </row>
    <row r="12329" spans="1:18" ht="14.25" customHeight="1" x14ac:dyDescent="0.3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Table5[[#This Row],[sales]]-(Table5[[#This Row],[sales]]*Table5[[#This Row],[discount]])</f>
        <v>2605.4951999999998</v>
      </c>
      <c r="O12329" s="6">
        <f>Table5[[#This Row],[profit]]/Table5[[#This Row],[net_sales]]</f>
        <v>0.15327604518327267</v>
      </c>
      <c r="P12329" s="3" t="str">
        <f>IF(Table5[[#This Row],[Profit_Percentage]]&lt;=24.5%,"low","high")</f>
        <v>low</v>
      </c>
      <c r="Q12329" s="3" t="str">
        <f>IF(Table5[[#This Row],[Profit_Percentage]]&gt;25%,"high_profit","low_profit")&amp;(IF(Table5[[#This Row],[net_sales]]&gt;1000," high_sales"," low_sales"))</f>
        <v>low_profit high_sales</v>
      </c>
      <c r="R12329" s="3"/>
    </row>
    <row r="12330" spans="1:18" ht="14.25" customHeight="1" x14ac:dyDescent="0.3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Table5[[#This Row],[sales]]-(Table5[[#This Row],[sales]]*Table5[[#This Row],[discount]])</f>
        <v>2867.9255000000003</v>
      </c>
      <c r="O12330" s="6">
        <f>Table5[[#This Row],[profit]]/Table5[[#This Row],[net_sales]]</f>
        <v>0.3040978574931601</v>
      </c>
      <c r="P12330" s="3" t="str">
        <f>IF(Table5[[#This Row],[Profit_Percentage]]&lt;=24.5%,"low","high")</f>
        <v>high</v>
      </c>
      <c r="Q12330" s="3" t="str">
        <f>IF(Table5[[#This Row],[Profit_Percentage]]&gt;25%,"high_profit","low_profit")&amp;(IF(Table5[[#This Row],[net_sales]]&gt;1000," high_sales"," low_sales"))</f>
        <v>high_profit high_sales</v>
      </c>
      <c r="R12330" s="3"/>
    </row>
    <row r="12331" spans="1:18" ht="14.25" customHeight="1" x14ac:dyDescent="0.3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Table5[[#This Row],[sales]]-(Table5[[#This Row],[sales]]*Table5[[#This Row],[discount]])</f>
        <v>67.066200000000009</v>
      </c>
      <c r="O12331" s="6">
        <f>Table5[[#This Row],[profit]]/Table5[[#This Row],[net_sales]]</f>
        <v>0.14612427720670024</v>
      </c>
      <c r="P12331" s="3" t="str">
        <f>IF(Table5[[#This Row],[Profit_Percentage]]&lt;=24.5%,"low","high")</f>
        <v>low</v>
      </c>
      <c r="Q12331" s="3" t="str">
        <f>IF(Table5[[#This Row],[Profit_Percentage]]&gt;25%,"high_profit","low_profit")&amp;(IF(Table5[[#This Row],[net_sales]]&gt;1000," high_sales"," low_sales"))</f>
        <v>low_profit low_sales</v>
      </c>
      <c r="R12331" s="3"/>
    </row>
    <row r="12332" spans="1:18" ht="14.25" customHeight="1" x14ac:dyDescent="0.3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Table5[[#This Row],[sales]]-(Table5[[#This Row],[sales]]*Table5[[#This Row],[discount]])</f>
        <v>3297.7615999999998</v>
      </c>
      <c r="O12332" s="6">
        <f>Table5[[#This Row],[profit]]/Table5[[#This Row],[net_sales]]</f>
        <v>0.14209941676802837</v>
      </c>
      <c r="P12332" s="3" t="str">
        <f>IF(Table5[[#This Row],[Profit_Percentage]]&lt;=24.5%,"low","high")</f>
        <v>low</v>
      </c>
      <c r="Q12332" s="3" t="str">
        <f>IF(Table5[[#This Row],[Profit_Percentage]]&gt;25%,"high_profit","low_profit")&amp;(IF(Table5[[#This Row],[net_sales]]&gt;1000," high_sales"," low_sales"))</f>
        <v>low_profit high_sales</v>
      </c>
      <c r="R12332" s="3"/>
    </row>
    <row r="12333" spans="1:18" ht="14.25" customHeight="1" x14ac:dyDescent="0.3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Table5[[#This Row],[sales]]-(Table5[[#This Row],[sales]]*Table5[[#This Row],[discount]])</f>
        <v>1411.5675000000001</v>
      </c>
      <c r="O12333" s="6">
        <f>Table5[[#This Row],[profit]]/Table5[[#This Row],[net_sales]]</f>
        <v>0.19350119636503388</v>
      </c>
      <c r="P12333" s="3" t="str">
        <f>IF(Table5[[#This Row],[Profit_Percentage]]&lt;=24.5%,"low","high")</f>
        <v>low</v>
      </c>
      <c r="Q12333" s="3" t="str">
        <f>IF(Table5[[#This Row],[Profit_Percentage]]&gt;25%,"high_profit","low_profit")&amp;(IF(Table5[[#This Row],[net_sales]]&gt;1000," high_sales"," low_sales"))</f>
        <v>low_profit high_sales</v>
      </c>
      <c r="R12333" s="3"/>
    </row>
    <row r="12334" spans="1:18" ht="14.25" customHeight="1" x14ac:dyDescent="0.3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Table5[[#This Row],[sales]]-(Table5[[#This Row],[sales]]*Table5[[#This Row],[discount]])</f>
        <v>2186.0023000000001</v>
      </c>
      <c r="O12334" s="6">
        <f>Table5[[#This Row],[profit]]/Table5[[#This Row],[net_sales]]</f>
        <v>0.28549832724329705</v>
      </c>
      <c r="P12334" s="3" t="str">
        <f>IF(Table5[[#This Row],[Profit_Percentage]]&lt;=24.5%,"low","high")</f>
        <v>high</v>
      </c>
      <c r="Q12334" s="3" t="str">
        <f>IF(Table5[[#This Row],[Profit_Percentage]]&gt;25%,"high_profit","low_profit")&amp;(IF(Table5[[#This Row],[net_sales]]&gt;1000," high_sales"," low_sales"))</f>
        <v>high_profit high_sales</v>
      </c>
      <c r="R12334" s="3"/>
    </row>
    <row r="12335" spans="1:18" ht="14.25" customHeight="1" x14ac:dyDescent="0.3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Table5[[#This Row],[sales]]-(Table5[[#This Row],[sales]]*Table5[[#This Row],[discount]])</f>
        <v>1941.952</v>
      </c>
      <c r="O12335" s="6">
        <f>Table5[[#This Row],[profit]]/Table5[[#This Row],[net_sales]]</f>
        <v>0.30104760570807104</v>
      </c>
      <c r="P12335" s="3" t="str">
        <f>IF(Table5[[#This Row],[Profit_Percentage]]&lt;=24.5%,"low","high")</f>
        <v>high</v>
      </c>
      <c r="Q12335" s="3" t="str">
        <f>IF(Table5[[#This Row],[Profit_Percentage]]&gt;25%,"high_profit","low_profit")&amp;(IF(Table5[[#This Row],[net_sales]]&gt;1000," high_sales"," low_sales"))</f>
        <v>high_profit high_sales</v>
      </c>
      <c r="R12335" s="3"/>
    </row>
    <row r="12336" spans="1:18" ht="14.25" customHeight="1" x14ac:dyDescent="0.3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Table5[[#This Row],[sales]]-(Table5[[#This Row],[sales]]*Table5[[#This Row],[discount]])</f>
        <v>2518.6419000000001</v>
      </c>
      <c r="O12336" s="6">
        <f>Table5[[#This Row],[profit]]/Table5[[#This Row],[net_sales]]</f>
        <v>0.33955204191592303</v>
      </c>
      <c r="P12336" s="3" t="str">
        <f>IF(Table5[[#This Row],[Profit_Percentage]]&lt;=24.5%,"low","high")</f>
        <v>high</v>
      </c>
      <c r="Q12336" s="3" t="str">
        <f>IF(Table5[[#This Row],[Profit_Percentage]]&gt;25%,"high_profit","low_profit")&amp;(IF(Table5[[#This Row],[net_sales]]&gt;1000," high_sales"," low_sales"))</f>
        <v>high_profit high_sales</v>
      </c>
      <c r="R12336" s="3"/>
    </row>
    <row r="12337" spans="1:18" ht="14.25" customHeight="1" x14ac:dyDescent="0.3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Table5[[#This Row],[sales]]-(Table5[[#This Row],[sales]]*Table5[[#This Row],[discount]])</f>
        <v>3025.9628000000002</v>
      </c>
      <c r="O12337" s="6">
        <f>Table5[[#This Row],[profit]]/Table5[[#This Row],[net_sales]]</f>
        <v>0.23201541010352142</v>
      </c>
      <c r="P12337" s="3" t="str">
        <f>IF(Table5[[#This Row],[Profit_Percentage]]&lt;=24.5%,"low","high")</f>
        <v>low</v>
      </c>
      <c r="Q12337" s="3" t="str">
        <f>IF(Table5[[#This Row],[Profit_Percentage]]&gt;25%,"high_profit","low_profit")&amp;(IF(Table5[[#This Row],[net_sales]]&gt;1000," high_sales"," low_sales"))</f>
        <v>low_profit high_sales</v>
      </c>
      <c r="R12337" s="3"/>
    </row>
    <row r="12338" spans="1:18" ht="14.25" customHeight="1" x14ac:dyDescent="0.3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Table5[[#This Row],[sales]]-(Table5[[#This Row],[sales]]*Table5[[#This Row],[discount]])</f>
        <v>2351.192</v>
      </c>
      <c r="O12338" s="6">
        <f>Table5[[#This Row],[profit]]/Table5[[#This Row],[net_sales]]</f>
        <v>0.24602839751070948</v>
      </c>
      <c r="P12338" s="3" t="str">
        <f>IF(Table5[[#This Row],[Profit_Percentage]]&lt;=24.5%,"low","high")</f>
        <v>high</v>
      </c>
      <c r="Q12338" s="3" t="str">
        <f>IF(Table5[[#This Row],[Profit_Percentage]]&gt;25%,"high_profit","low_profit")&amp;(IF(Table5[[#This Row],[net_sales]]&gt;1000," high_sales"," low_sales"))</f>
        <v>low_profit high_sales</v>
      </c>
      <c r="R12338" s="3"/>
    </row>
    <row r="12339" spans="1:18" ht="14.25" customHeight="1" x14ac:dyDescent="0.3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Table5[[#This Row],[sales]]-(Table5[[#This Row],[sales]]*Table5[[#This Row],[discount]])</f>
        <v>3236.1779999999999</v>
      </c>
      <c r="O12339" s="6">
        <f>Table5[[#This Row],[profit]]/Table5[[#This Row],[net_sales]]</f>
        <v>0.10797304721804549</v>
      </c>
      <c r="P12339" s="3" t="str">
        <f>IF(Table5[[#This Row],[Profit_Percentage]]&lt;=24.5%,"low","high")</f>
        <v>low</v>
      </c>
      <c r="Q12339" s="3" t="str">
        <f>IF(Table5[[#This Row],[Profit_Percentage]]&gt;25%,"high_profit","low_profit")&amp;(IF(Table5[[#This Row],[net_sales]]&gt;1000," high_sales"," low_sales"))</f>
        <v>low_profit high_sales</v>
      </c>
      <c r="R12339" s="3"/>
    </row>
    <row r="12340" spans="1:18" ht="14.25" customHeight="1" x14ac:dyDescent="0.3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Table5[[#This Row],[sales]]-(Table5[[#This Row],[sales]]*Table5[[#This Row],[discount]])</f>
        <v>1430.8858</v>
      </c>
      <c r="O12340" s="6">
        <f>Table5[[#This Row],[profit]]/Table5[[#This Row],[net_sales]]</f>
        <v>0.12917173404055027</v>
      </c>
      <c r="P12340" s="3" t="str">
        <f>IF(Table5[[#This Row],[Profit_Percentage]]&lt;=24.5%,"low","high")</f>
        <v>low</v>
      </c>
      <c r="Q12340" s="3" t="str">
        <f>IF(Table5[[#This Row],[Profit_Percentage]]&gt;25%,"high_profit","low_profit")&amp;(IF(Table5[[#This Row],[net_sales]]&gt;1000," high_sales"," low_sales"))</f>
        <v>low_profit high_sales</v>
      </c>
      <c r="R12340" s="3"/>
    </row>
    <row r="12341" spans="1:18" ht="14.25" customHeight="1" x14ac:dyDescent="0.3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Table5[[#This Row],[sales]]-(Table5[[#This Row],[sales]]*Table5[[#This Row],[discount]])</f>
        <v>298.02250000000004</v>
      </c>
      <c r="O12341" s="6">
        <f>Table5[[#This Row],[profit]]/Table5[[#This Row],[net_sales]]</f>
        <v>0.39624524993918242</v>
      </c>
      <c r="P12341" s="3" t="str">
        <f>IF(Table5[[#This Row],[Profit_Percentage]]&lt;=24.5%,"low","high")</f>
        <v>high</v>
      </c>
      <c r="Q12341" s="3" t="str">
        <f>IF(Table5[[#This Row],[Profit_Percentage]]&gt;25%,"high_profit","low_profit")&amp;(IF(Table5[[#This Row],[net_sales]]&gt;1000," high_sales"," low_sales"))</f>
        <v>high_profit low_sales</v>
      </c>
      <c r="R12341" s="3"/>
    </row>
    <row r="12342" spans="1:18" ht="14.25" customHeight="1" x14ac:dyDescent="0.3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Table5[[#This Row],[sales]]-(Table5[[#This Row],[sales]]*Table5[[#This Row],[discount]])</f>
        <v>2102.7599999999998</v>
      </c>
      <c r="O12342" s="6">
        <f>Table5[[#This Row],[profit]]/Table5[[#This Row],[net_sales]]</f>
        <v>0.1365538625425631</v>
      </c>
      <c r="P12342" s="3" t="str">
        <f>IF(Table5[[#This Row],[Profit_Percentage]]&lt;=24.5%,"low","high")</f>
        <v>low</v>
      </c>
      <c r="Q12342" s="3" t="str">
        <f>IF(Table5[[#This Row],[Profit_Percentage]]&gt;25%,"high_profit","low_profit")&amp;(IF(Table5[[#This Row],[net_sales]]&gt;1000," high_sales"," low_sales"))</f>
        <v>low_profit high_sales</v>
      </c>
      <c r="R12342" s="3"/>
    </row>
    <row r="12343" spans="1:18" ht="14.25" customHeight="1" x14ac:dyDescent="0.3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Table5[[#This Row],[sales]]-(Table5[[#This Row],[sales]]*Table5[[#This Row],[discount]])</f>
        <v>2112.3593000000001</v>
      </c>
      <c r="O12343" s="6">
        <f>Table5[[#This Row],[profit]]/Table5[[#This Row],[net_sales]]</f>
        <v>0.15806969960082073</v>
      </c>
      <c r="P12343" s="3" t="str">
        <f>IF(Table5[[#This Row],[Profit_Percentage]]&lt;=24.5%,"low","high")</f>
        <v>low</v>
      </c>
      <c r="Q12343" s="3" t="str">
        <f>IF(Table5[[#This Row],[Profit_Percentage]]&gt;25%,"high_profit","low_profit")&amp;(IF(Table5[[#This Row],[net_sales]]&gt;1000," high_sales"," low_sales"))</f>
        <v>low_profit high_sales</v>
      </c>
      <c r="R12343" s="3"/>
    </row>
    <row r="12344" spans="1:18" ht="14.25" customHeight="1" x14ac:dyDescent="0.3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Table5[[#This Row],[sales]]-(Table5[[#This Row],[sales]]*Table5[[#This Row],[discount]])</f>
        <v>1488.6528000000001</v>
      </c>
      <c r="O12344" s="6">
        <f>Table5[[#This Row],[profit]]/Table5[[#This Row],[net_sales]]</f>
        <v>0.30543052080377642</v>
      </c>
      <c r="P12344" s="3" t="str">
        <f>IF(Table5[[#This Row],[Profit_Percentage]]&lt;=24.5%,"low","high")</f>
        <v>high</v>
      </c>
      <c r="Q12344" s="3" t="str">
        <f>IF(Table5[[#This Row],[Profit_Percentage]]&gt;25%,"high_profit","low_profit")&amp;(IF(Table5[[#This Row],[net_sales]]&gt;1000," high_sales"," low_sales"))</f>
        <v>high_profit high_sales</v>
      </c>
      <c r="R12344" s="3"/>
    </row>
    <row r="12345" spans="1:18" ht="14.25" customHeight="1" x14ac:dyDescent="0.3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Table5[[#This Row],[sales]]-(Table5[[#This Row],[sales]]*Table5[[#This Row],[discount]])</f>
        <v>2353.8825000000002</v>
      </c>
      <c r="O12345" s="6">
        <f>Table5[[#This Row],[profit]]/Table5[[#This Row],[net_sales]]</f>
        <v>0.31808724522145859</v>
      </c>
      <c r="P12345" s="3" t="str">
        <f>IF(Table5[[#This Row],[Profit_Percentage]]&lt;=24.5%,"low","high")</f>
        <v>high</v>
      </c>
      <c r="Q12345" s="3" t="str">
        <f>IF(Table5[[#This Row],[Profit_Percentage]]&gt;25%,"high_profit","low_profit")&amp;(IF(Table5[[#This Row],[net_sales]]&gt;1000," high_sales"," low_sales"))</f>
        <v>high_profit high_sales</v>
      </c>
      <c r="R12345" s="3"/>
    </row>
    <row r="12346" spans="1:18" ht="14.25" customHeight="1" x14ac:dyDescent="0.3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Table5[[#This Row],[sales]]-(Table5[[#This Row],[sales]]*Table5[[#This Row],[discount]])</f>
        <v>2646.9850000000001</v>
      </c>
      <c r="O12346" s="6">
        <f>Table5[[#This Row],[profit]]/Table5[[#This Row],[net_sales]]</f>
        <v>0.22500694186026743</v>
      </c>
      <c r="P12346" s="3" t="str">
        <f>IF(Table5[[#This Row],[Profit_Percentage]]&lt;=24.5%,"low","high")</f>
        <v>low</v>
      </c>
      <c r="Q12346" s="3" t="str">
        <f>IF(Table5[[#This Row],[Profit_Percentage]]&gt;25%,"high_profit","low_profit")&amp;(IF(Table5[[#This Row],[net_sales]]&gt;1000," high_sales"," low_sales"))</f>
        <v>low_profit high_sales</v>
      </c>
      <c r="R12346" s="3"/>
    </row>
    <row r="12347" spans="1:18" ht="14.25" customHeight="1" x14ac:dyDescent="0.3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Table5[[#This Row],[sales]]-(Table5[[#This Row],[sales]]*Table5[[#This Row],[discount]])</f>
        <v>1941.2159999999999</v>
      </c>
      <c r="O12347" s="6">
        <f>Table5[[#This Row],[profit]]/Table5[[#This Row],[net_sales]]</f>
        <v>0.16777112902428171</v>
      </c>
      <c r="P12347" s="3" t="str">
        <f>IF(Table5[[#This Row],[Profit_Percentage]]&lt;=24.5%,"low","high")</f>
        <v>low</v>
      </c>
      <c r="Q12347" s="3" t="str">
        <f>IF(Table5[[#This Row],[Profit_Percentage]]&gt;25%,"high_profit","low_profit")&amp;(IF(Table5[[#This Row],[net_sales]]&gt;1000," high_sales"," low_sales"))</f>
        <v>low_profit high_sales</v>
      </c>
      <c r="R12347" s="3"/>
    </row>
    <row r="12348" spans="1:18" ht="14.25" customHeight="1" x14ac:dyDescent="0.3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Table5[[#This Row],[sales]]-(Table5[[#This Row],[sales]]*Table5[[#This Row],[discount]])</f>
        <v>3159.5129999999999</v>
      </c>
      <c r="O12348" s="6">
        <f>Table5[[#This Row],[profit]]/Table5[[#This Row],[net_sales]]</f>
        <v>0.30781642613909166</v>
      </c>
      <c r="P12348" s="3" t="str">
        <f>IF(Table5[[#This Row],[Profit_Percentage]]&lt;=24.5%,"low","high")</f>
        <v>high</v>
      </c>
      <c r="Q12348" s="3" t="str">
        <f>IF(Table5[[#This Row],[Profit_Percentage]]&gt;25%,"high_profit","low_profit")&amp;(IF(Table5[[#This Row],[net_sales]]&gt;1000," high_sales"," low_sales"))</f>
        <v>high_profit high_sales</v>
      </c>
      <c r="R12348" s="3"/>
    </row>
    <row r="12349" spans="1:18" ht="14.25" customHeight="1" x14ac:dyDescent="0.3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Table5[[#This Row],[sales]]-(Table5[[#This Row],[sales]]*Table5[[#This Row],[discount]])</f>
        <v>2798.3275000000003</v>
      </c>
      <c r="O12349" s="6">
        <f>Table5[[#This Row],[profit]]/Table5[[#This Row],[net_sales]]</f>
        <v>0.23826732217726479</v>
      </c>
      <c r="P12349" s="3" t="str">
        <f>IF(Table5[[#This Row],[Profit_Percentage]]&lt;=24.5%,"low","high")</f>
        <v>low</v>
      </c>
      <c r="Q12349" s="3" t="str">
        <f>IF(Table5[[#This Row],[Profit_Percentage]]&gt;25%,"high_profit","low_profit")&amp;(IF(Table5[[#This Row],[net_sales]]&gt;1000," high_sales"," low_sales"))</f>
        <v>low_profit high_sales</v>
      </c>
      <c r="R12349" s="3"/>
    </row>
    <row r="12350" spans="1:18" ht="14.25" customHeight="1" x14ac:dyDescent="0.3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Table5[[#This Row],[sales]]-(Table5[[#This Row],[sales]]*Table5[[#This Row],[discount]])</f>
        <v>2364.1021000000001</v>
      </c>
      <c r="O12350" s="6">
        <f>Table5[[#This Row],[profit]]/Table5[[#This Row],[net_sales]]</f>
        <v>0.33454561882077766</v>
      </c>
      <c r="P12350" s="3" t="str">
        <f>IF(Table5[[#This Row],[Profit_Percentage]]&lt;=24.5%,"low","high")</f>
        <v>high</v>
      </c>
      <c r="Q12350" s="3" t="str">
        <f>IF(Table5[[#This Row],[Profit_Percentage]]&gt;25%,"high_profit","low_profit")&amp;(IF(Table5[[#This Row],[net_sales]]&gt;1000," high_sales"," low_sales"))</f>
        <v>high_profit high_sales</v>
      </c>
      <c r="R12350" s="3"/>
    </row>
    <row r="12351" spans="1:18" ht="14.25" customHeight="1" x14ac:dyDescent="0.3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Table5[[#This Row],[sales]]-(Table5[[#This Row],[sales]]*Table5[[#This Row],[discount]])</f>
        <v>3202.1149999999998</v>
      </c>
      <c r="O12351" s="6">
        <f>Table5[[#This Row],[profit]]/Table5[[#This Row],[net_sales]]</f>
        <v>0.28186995157887834</v>
      </c>
      <c r="P12351" s="3" t="str">
        <f>IF(Table5[[#This Row],[Profit_Percentage]]&lt;=24.5%,"low","high")</f>
        <v>high</v>
      </c>
      <c r="Q12351" s="3" t="str">
        <f>IF(Table5[[#This Row],[Profit_Percentage]]&gt;25%,"high_profit","low_profit")&amp;(IF(Table5[[#This Row],[net_sales]]&gt;1000," high_sales"," low_sales"))</f>
        <v>high_profit high_sales</v>
      </c>
      <c r="R12351" s="3"/>
    </row>
    <row r="12352" spans="1:18" ht="14.25" customHeight="1" x14ac:dyDescent="0.3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Table5[[#This Row],[sales]]-(Table5[[#This Row],[sales]]*Table5[[#This Row],[discount]])</f>
        <v>791.05380000000002</v>
      </c>
      <c r="O12352" s="6">
        <f>Table5[[#This Row],[profit]]/Table5[[#This Row],[net_sales]]</f>
        <v>0.17639761037744839</v>
      </c>
      <c r="P12352" s="3" t="str">
        <f>IF(Table5[[#This Row],[Profit_Percentage]]&lt;=24.5%,"low","high")</f>
        <v>low</v>
      </c>
      <c r="Q12352" s="3" t="str">
        <f>IF(Table5[[#This Row],[Profit_Percentage]]&gt;25%,"high_profit","low_profit")&amp;(IF(Table5[[#This Row],[net_sales]]&gt;1000," high_sales"," low_sales"))</f>
        <v>low_profit low_sales</v>
      </c>
      <c r="R12352" s="3"/>
    </row>
    <row r="12353" spans="1:18" ht="14.25" customHeight="1" x14ac:dyDescent="0.3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Table5[[#This Row],[sales]]-(Table5[[#This Row],[sales]]*Table5[[#This Row],[discount]])</f>
        <v>2541.7150000000001</v>
      </c>
      <c r="O12353" s="6">
        <f>Table5[[#This Row],[profit]]/Table5[[#This Row],[net_sales]]</f>
        <v>0.24068788200093241</v>
      </c>
      <c r="P12353" s="3" t="str">
        <f>IF(Table5[[#This Row],[Profit_Percentage]]&lt;=24.5%,"low","high")</f>
        <v>low</v>
      </c>
      <c r="Q12353" s="3" t="str">
        <f>IF(Table5[[#This Row],[Profit_Percentage]]&gt;25%,"high_profit","low_profit")&amp;(IF(Table5[[#This Row],[net_sales]]&gt;1000," high_sales"," low_sales"))</f>
        <v>low_profit high_sales</v>
      </c>
      <c r="R12353" s="3"/>
    </row>
    <row r="12354" spans="1:18" ht="14.25" customHeight="1" x14ac:dyDescent="0.3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Table5[[#This Row],[sales]]-(Table5[[#This Row],[sales]]*Table5[[#This Row],[discount]])</f>
        <v>1208.7412999999999</v>
      </c>
      <c r="O12354" s="6">
        <f>Table5[[#This Row],[profit]]/Table5[[#This Row],[net_sales]]</f>
        <v>0.22223944859003331</v>
      </c>
      <c r="P12354" s="3" t="str">
        <f>IF(Table5[[#This Row],[Profit_Percentage]]&lt;=24.5%,"low","high")</f>
        <v>low</v>
      </c>
      <c r="Q12354" s="3" t="str">
        <f>IF(Table5[[#This Row],[Profit_Percentage]]&gt;25%,"high_profit","low_profit")&amp;(IF(Table5[[#This Row],[net_sales]]&gt;1000," high_sales"," low_sales"))</f>
        <v>low_profit high_sales</v>
      </c>
      <c r="R12354" s="3"/>
    </row>
    <row r="12355" spans="1:18" ht="14.25" customHeight="1" x14ac:dyDescent="0.3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Table5[[#This Row],[sales]]-(Table5[[#This Row],[sales]]*Table5[[#This Row],[discount]])</f>
        <v>2687.04</v>
      </c>
      <c r="O12355" s="6">
        <f>Table5[[#This Row],[profit]]/Table5[[#This Row],[net_sales]]</f>
        <v>0.46798335715136358</v>
      </c>
      <c r="P12355" s="3" t="str">
        <f>IF(Table5[[#This Row],[Profit_Percentage]]&lt;=24.5%,"low","high")</f>
        <v>high</v>
      </c>
      <c r="Q12355" s="3" t="str">
        <f>IF(Table5[[#This Row],[Profit_Percentage]]&gt;25%,"high_profit","low_profit")&amp;(IF(Table5[[#This Row],[net_sales]]&gt;1000," high_sales"," low_sales"))</f>
        <v>high_profit high_sales</v>
      </c>
      <c r="R12355" s="3"/>
    </row>
    <row r="12356" spans="1:18" ht="14.25" customHeight="1" x14ac:dyDescent="0.3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Table5[[#This Row],[sales]]-(Table5[[#This Row],[sales]]*Table5[[#This Row],[discount]])</f>
        <v>2030.0334999999998</v>
      </c>
      <c r="O12356" s="6">
        <f>Table5[[#This Row],[profit]]/Table5[[#This Row],[net_sales]]</f>
        <v>0.11621975696460184</v>
      </c>
      <c r="P12356" s="3" t="str">
        <f>IF(Table5[[#This Row],[Profit_Percentage]]&lt;=24.5%,"low","high")</f>
        <v>low</v>
      </c>
      <c r="Q12356" s="3" t="str">
        <f>IF(Table5[[#This Row],[Profit_Percentage]]&gt;25%,"high_profit","low_profit")&amp;(IF(Table5[[#This Row],[net_sales]]&gt;1000," high_sales"," low_sales"))</f>
        <v>low_profit high_sales</v>
      </c>
      <c r="R12356" s="3"/>
    </row>
    <row r="12357" spans="1:18" ht="14.25" customHeight="1" x14ac:dyDescent="0.3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Table5[[#This Row],[sales]]-(Table5[[#This Row],[sales]]*Table5[[#This Row],[discount]])</f>
        <v>558.40719999999999</v>
      </c>
      <c r="O12357" s="6">
        <f>Table5[[#This Row],[profit]]/Table5[[#This Row],[net_sales]]</f>
        <v>0.41272748632180961</v>
      </c>
      <c r="P12357" s="3" t="str">
        <f>IF(Table5[[#This Row],[Profit_Percentage]]&lt;=24.5%,"low","high")</f>
        <v>high</v>
      </c>
      <c r="Q12357" s="3" t="str">
        <f>IF(Table5[[#This Row],[Profit_Percentage]]&gt;25%,"high_profit","low_profit")&amp;(IF(Table5[[#This Row],[net_sales]]&gt;1000," high_sales"," low_sales"))</f>
        <v>high_profit low_sales</v>
      </c>
      <c r="R12357" s="3"/>
    </row>
    <row r="12358" spans="1:18" ht="14.25" customHeight="1" x14ac:dyDescent="0.3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Table5[[#This Row],[sales]]-(Table5[[#This Row],[sales]]*Table5[[#This Row],[discount]])</f>
        <v>3007.8591999999999</v>
      </c>
      <c r="O12358" s="6">
        <f>Table5[[#This Row],[profit]]/Table5[[#This Row],[net_sales]]</f>
        <v>0.17278069398993146</v>
      </c>
      <c r="P12358" s="3" t="str">
        <f>IF(Table5[[#This Row],[Profit_Percentage]]&lt;=24.5%,"low","high")</f>
        <v>low</v>
      </c>
      <c r="Q12358" s="3" t="str">
        <f>IF(Table5[[#This Row],[Profit_Percentage]]&gt;25%,"high_profit","low_profit")&amp;(IF(Table5[[#This Row],[net_sales]]&gt;1000," high_sales"," low_sales"))</f>
        <v>low_profit high_sales</v>
      </c>
      <c r="R12358" s="3"/>
    </row>
    <row r="12359" spans="1:18" ht="14.25" customHeight="1" x14ac:dyDescent="0.3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Table5[[#This Row],[sales]]-(Table5[[#This Row],[sales]]*Table5[[#This Row],[discount]])</f>
        <v>2517.8065000000001</v>
      </c>
      <c r="O12359" s="6">
        <f>Table5[[#This Row],[profit]]/Table5[[#This Row],[net_sales]]</f>
        <v>0.19617075418623314</v>
      </c>
      <c r="P12359" s="3" t="str">
        <f>IF(Table5[[#This Row],[Profit_Percentage]]&lt;=24.5%,"low","high")</f>
        <v>low</v>
      </c>
      <c r="Q12359" s="3" t="str">
        <f>IF(Table5[[#This Row],[Profit_Percentage]]&gt;25%,"high_profit","low_profit")&amp;(IF(Table5[[#This Row],[net_sales]]&gt;1000," high_sales"," low_sales"))</f>
        <v>low_profit high_sales</v>
      </c>
      <c r="R12359" s="3"/>
    </row>
    <row r="12360" spans="1:18" ht="14.25" customHeight="1" x14ac:dyDescent="0.3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Table5[[#This Row],[sales]]-(Table5[[#This Row],[sales]]*Table5[[#This Row],[discount]])</f>
        <v>4225.9870000000001</v>
      </c>
      <c r="O12360" s="6">
        <f>Table5[[#This Row],[profit]]/Table5[[#This Row],[net_sales]]</f>
        <v>0.1094560868265804</v>
      </c>
      <c r="P12360" s="3" t="str">
        <f>IF(Table5[[#This Row],[Profit_Percentage]]&lt;=24.5%,"low","high")</f>
        <v>low</v>
      </c>
      <c r="Q12360" s="3" t="str">
        <f>IF(Table5[[#This Row],[Profit_Percentage]]&gt;25%,"high_profit","low_profit")&amp;(IF(Table5[[#This Row],[net_sales]]&gt;1000," high_sales"," low_sales"))</f>
        <v>low_profit high_sales</v>
      </c>
      <c r="R12360" s="3"/>
    </row>
    <row r="12361" spans="1:18" ht="14.25" customHeight="1" x14ac:dyDescent="0.3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Table5[[#This Row],[sales]]-(Table5[[#This Row],[sales]]*Table5[[#This Row],[discount]])</f>
        <v>871.48799999999994</v>
      </c>
      <c r="O12361" s="6">
        <f>Table5[[#This Row],[profit]]/Table5[[#This Row],[net_sales]]</f>
        <v>0.29751413674083865</v>
      </c>
      <c r="P12361" s="3" t="str">
        <f>IF(Table5[[#This Row],[Profit_Percentage]]&lt;=24.5%,"low","high")</f>
        <v>high</v>
      </c>
      <c r="Q12361" s="3" t="str">
        <f>IF(Table5[[#This Row],[Profit_Percentage]]&gt;25%,"high_profit","low_profit")&amp;(IF(Table5[[#This Row],[net_sales]]&gt;1000," high_sales"," low_sales"))</f>
        <v>high_profit low_sales</v>
      </c>
      <c r="R12361" s="3"/>
    </row>
    <row r="12362" spans="1:18" ht="14.25" customHeight="1" x14ac:dyDescent="0.3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Table5[[#This Row],[sales]]-(Table5[[#This Row],[sales]]*Table5[[#This Row],[discount]])</f>
        <v>3314.7780000000002</v>
      </c>
      <c r="O12362" s="6">
        <f>Table5[[#This Row],[profit]]/Table5[[#This Row],[net_sales]]</f>
        <v>0.16027921025178757</v>
      </c>
      <c r="P12362" s="3" t="str">
        <f>IF(Table5[[#This Row],[Profit_Percentage]]&lt;=24.5%,"low","high")</f>
        <v>low</v>
      </c>
      <c r="Q12362" s="3" t="str">
        <f>IF(Table5[[#This Row],[Profit_Percentage]]&gt;25%,"high_profit","low_profit")&amp;(IF(Table5[[#This Row],[net_sales]]&gt;1000," high_sales"," low_sales"))</f>
        <v>low_profit high_sales</v>
      </c>
      <c r="R12362" s="3"/>
    </row>
    <row r="12363" spans="1:18" ht="14.25" customHeight="1" x14ac:dyDescent="0.3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Table5[[#This Row],[sales]]-(Table5[[#This Row],[sales]]*Table5[[#This Row],[discount]])</f>
        <v>3171.1464000000001</v>
      </c>
      <c r="O12363" s="6">
        <f>Table5[[#This Row],[profit]]/Table5[[#This Row],[net_sales]]</f>
        <v>0.22717967231030392</v>
      </c>
      <c r="P12363" s="3" t="str">
        <f>IF(Table5[[#This Row],[Profit_Percentage]]&lt;=24.5%,"low","high")</f>
        <v>low</v>
      </c>
      <c r="Q12363" s="3" t="str">
        <f>IF(Table5[[#This Row],[Profit_Percentage]]&gt;25%,"high_profit","low_profit")&amp;(IF(Table5[[#This Row],[net_sales]]&gt;1000," high_sales"," low_sales"))</f>
        <v>low_profit high_sales</v>
      </c>
      <c r="R12363" s="3"/>
    </row>
    <row r="12364" spans="1:18" ht="14.25" customHeight="1" x14ac:dyDescent="0.3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Table5[[#This Row],[sales]]-(Table5[[#This Row],[sales]]*Table5[[#This Row],[discount]])</f>
        <v>2441.3939999999998</v>
      </c>
      <c r="O12364" s="6">
        <f>Table5[[#This Row],[profit]]/Table5[[#This Row],[net_sales]]</f>
        <v>0.2208246600098141</v>
      </c>
      <c r="P12364" s="3" t="str">
        <f>IF(Table5[[#This Row],[Profit_Percentage]]&lt;=24.5%,"low","high")</f>
        <v>low</v>
      </c>
      <c r="Q12364" s="3" t="str">
        <f>IF(Table5[[#This Row],[Profit_Percentage]]&gt;25%,"high_profit","low_profit")&amp;(IF(Table5[[#This Row],[net_sales]]&gt;1000," high_sales"," low_sales"))</f>
        <v>low_profit high_sales</v>
      </c>
      <c r="R12364" s="3"/>
    </row>
    <row r="12365" spans="1:18" ht="14.25" customHeight="1" x14ac:dyDescent="0.3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Table5[[#This Row],[sales]]-(Table5[[#This Row],[sales]]*Table5[[#This Row],[discount]])</f>
        <v>2101.4601000000002</v>
      </c>
      <c r="O12365" s="6">
        <f>Table5[[#This Row],[profit]]/Table5[[#This Row],[net_sales]]</f>
        <v>0.30812386111922846</v>
      </c>
      <c r="P12365" s="3" t="str">
        <f>IF(Table5[[#This Row],[Profit_Percentage]]&lt;=24.5%,"low","high")</f>
        <v>high</v>
      </c>
      <c r="Q12365" s="3" t="str">
        <f>IF(Table5[[#This Row],[Profit_Percentage]]&gt;25%,"high_profit","low_profit")&amp;(IF(Table5[[#This Row],[net_sales]]&gt;1000," high_sales"," low_sales"))</f>
        <v>high_profit high_sales</v>
      </c>
      <c r="R12365" s="3"/>
    </row>
    <row r="12366" spans="1:18" ht="14.25" customHeight="1" x14ac:dyDescent="0.3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Table5[[#This Row],[sales]]-(Table5[[#This Row],[sales]]*Table5[[#This Row],[discount]])</f>
        <v>1984.6386</v>
      </c>
      <c r="O12366" s="6">
        <f>Table5[[#This Row],[profit]]/Table5[[#This Row],[net_sales]]</f>
        <v>0.2181052006143587</v>
      </c>
      <c r="P12366" s="3" t="str">
        <f>IF(Table5[[#This Row],[Profit_Percentage]]&lt;=24.5%,"low","high")</f>
        <v>low</v>
      </c>
      <c r="Q12366" s="3" t="str">
        <f>IF(Table5[[#This Row],[Profit_Percentage]]&gt;25%,"high_profit","low_profit")&amp;(IF(Table5[[#This Row],[net_sales]]&gt;1000," high_sales"," low_sales"))</f>
        <v>low_profit high_sales</v>
      </c>
      <c r="R12366" s="3"/>
    </row>
    <row r="12367" spans="1:18" ht="14.25" customHeight="1" x14ac:dyDescent="0.3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Table5[[#This Row],[sales]]-(Table5[[#This Row],[sales]]*Table5[[#This Row],[discount]])</f>
        <v>2569.5904</v>
      </c>
      <c r="O12367" s="6">
        <f>Table5[[#This Row],[profit]]/Table5[[#This Row],[net_sales]]</f>
        <v>0.29589151640666156</v>
      </c>
      <c r="P12367" s="3" t="str">
        <f>IF(Table5[[#This Row],[Profit_Percentage]]&lt;=24.5%,"low","high")</f>
        <v>high</v>
      </c>
      <c r="Q12367" s="3" t="str">
        <f>IF(Table5[[#This Row],[Profit_Percentage]]&gt;25%,"high_profit","low_profit")&amp;(IF(Table5[[#This Row],[net_sales]]&gt;1000," high_sales"," low_sales"))</f>
        <v>high_profit high_sales</v>
      </c>
      <c r="R12367" s="3"/>
    </row>
    <row r="12368" spans="1:18" ht="14.25" customHeight="1" x14ac:dyDescent="0.3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Table5[[#This Row],[sales]]-(Table5[[#This Row],[sales]]*Table5[[#This Row],[discount]])</f>
        <v>1195.2610999999999</v>
      </c>
      <c r="O12368" s="6">
        <f>Table5[[#This Row],[profit]]/Table5[[#This Row],[net_sales]]</f>
        <v>0.20714302506791196</v>
      </c>
      <c r="P12368" s="3" t="str">
        <f>IF(Table5[[#This Row],[Profit_Percentage]]&lt;=24.5%,"low","high")</f>
        <v>low</v>
      </c>
      <c r="Q12368" s="3" t="str">
        <f>IF(Table5[[#This Row],[Profit_Percentage]]&gt;25%,"high_profit","low_profit")&amp;(IF(Table5[[#This Row],[net_sales]]&gt;1000," high_sales"," low_sales"))</f>
        <v>low_profit high_sales</v>
      </c>
      <c r="R12368" s="3"/>
    </row>
    <row r="12369" spans="1:18" ht="14.25" customHeight="1" x14ac:dyDescent="0.3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Table5[[#This Row],[sales]]-(Table5[[#This Row],[sales]]*Table5[[#This Row],[discount]])</f>
        <v>2913.5276000000003</v>
      </c>
      <c r="O12369" s="6">
        <f>Table5[[#This Row],[profit]]/Table5[[#This Row],[net_sales]]</f>
        <v>8.7001063590404965E-2</v>
      </c>
      <c r="P12369" s="3" t="str">
        <f>IF(Table5[[#This Row],[Profit_Percentage]]&lt;=24.5%,"low","high")</f>
        <v>low</v>
      </c>
      <c r="Q12369" s="3" t="str">
        <f>IF(Table5[[#This Row],[Profit_Percentage]]&gt;25%,"high_profit","low_profit")&amp;(IF(Table5[[#This Row],[net_sales]]&gt;1000," high_sales"," low_sales"))</f>
        <v>low_profit high_sales</v>
      </c>
      <c r="R12369" s="3"/>
    </row>
    <row r="12370" spans="1:18" ht="14.25" customHeight="1" x14ac:dyDescent="0.3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Table5[[#This Row],[sales]]-(Table5[[#This Row],[sales]]*Table5[[#This Row],[discount]])</f>
        <v>2892.1024000000002</v>
      </c>
      <c r="O12370" s="6">
        <f>Table5[[#This Row],[profit]]/Table5[[#This Row],[net_sales]]</f>
        <v>0.26679899024322234</v>
      </c>
      <c r="P12370" s="3" t="str">
        <f>IF(Table5[[#This Row],[Profit_Percentage]]&lt;=24.5%,"low","high")</f>
        <v>high</v>
      </c>
      <c r="Q12370" s="3" t="str">
        <f>IF(Table5[[#This Row],[Profit_Percentage]]&gt;25%,"high_profit","low_profit")&amp;(IF(Table5[[#This Row],[net_sales]]&gt;1000," high_sales"," low_sales"))</f>
        <v>high_profit high_sales</v>
      </c>
      <c r="R12370" s="3"/>
    </row>
    <row r="12371" spans="1:18" ht="14.25" customHeight="1" x14ac:dyDescent="0.3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Table5[[#This Row],[sales]]-(Table5[[#This Row],[sales]]*Table5[[#This Row],[discount]])</f>
        <v>3813.759</v>
      </c>
      <c r="O12371" s="6">
        <f>Table5[[#This Row],[profit]]/Table5[[#This Row],[net_sales]]</f>
        <v>0.26576141806548342</v>
      </c>
      <c r="P12371" s="3" t="str">
        <f>IF(Table5[[#This Row],[Profit_Percentage]]&lt;=24.5%,"low","high")</f>
        <v>high</v>
      </c>
      <c r="Q12371" s="3" t="str">
        <f>IF(Table5[[#This Row],[Profit_Percentage]]&gt;25%,"high_profit","low_profit")&amp;(IF(Table5[[#This Row],[net_sales]]&gt;1000," high_sales"," low_sales"))</f>
        <v>high_profit high_sales</v>
      </c>
      <c r="R12371" s="3"/>
    </row>
    <row r="12372" spans="1:18" ht="14.25" customHeight="1" x14ac:dyDescent="0.3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Table5[[#This Row],[sales]]-(Table5[[#This Row],[sales]]*Table5[[#This Row],[discount]])</f>
        <v>1731.356</v>
      </c>
      <c r="O12372" s="6">
        <f>Table5[[#This Row],[profit]]/Table5[[#This Row],[net_sales]]</f>
        <v>0.1627799250991708</v>
      </c>
      <c r="P12372" s="3" t="str">
        <f>IF(Table5[[#This Row],[Profit_Percentage]]&lt;=24.5%,"low","high")</f>
        <v>low</v>
      </c>
      <c r="Q12372" s="3" t="str">
        <f>IF(Table5[[#This Row],[Profit_Percentage]]&gt;25%,"high_profit","low_profit")&amp;(IF(Table5[[#This Row],[net_sales]]&gt;1000," high_sales"," low_sales"))</f>
        <v>low_profit high_sales</v>
      </c>
      <c r="R12372" s="3"/>
    </row>
    <row r="12373" spans="1:18" ht="14.25" customHeight="1" x14ac:dyDescent="0.3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Table5[[#This Row],[sales]]-(Table5[[#This Row],[sales]]*Table5[[#This Row],[discount]])</f>
        <v>1432.0654</v>
      </c>
      <c r="O12373" s="6">
        <f>Table5[[#This Row],[profit]]/Table5[[#This Row],[net_sales]]</f>
        <v>6.6142230655108353E-2</v>
      </c>
      <c r="P12373" s="3" t="str">
        <f>IF(Table5[[#This Row],[Profit_Percentage]]&lt;=24.5%,"low","high")</f>
        <v>low</v>
      </c>
      <c r="Q12373" s="3" t="str">
        <f>IF(Table5[[#This Row],[Profit_Percentage]]&gt;25%,"high_profit","low_profit")&amp;(IF(Table5[[#This Row],[net_sales]]&gt;1000," high_sales"," low_sales"))</f>
        <v>low_profit high_sales</v>
      </c>
      <c r="R12373" s="3"/>
    </row>
    <row r="12374" spans="1:18" ht="14.25" customHeight="1" x14ac:dyDescent="0.3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Table5[[#This Row],[sales]]-(Table5[[#This Row],[sales]]*Table5[[#This Row],[discount]])</f>
        <v>158.49760000000001</v>
      </c>
      <c r="O12374" s="6">
        <f>Table5[[#This Row],[profit]]/Table5[[#This Row],[net_sales]]</f>
        <v>0.1338821534206196</v>
      </c>
      <c r="P12374" s="3" t="str">
        <f>IF(Table5[[#This Row],[Profit_Percentage]]&lt;=24.5%,"low","high")</f>
        <v>low</v>
      </c>
      <c r="Q12374" s="3" t="str">
        <f>IF(Table5[[#This Row],[Profit_Percentage]]&gt;25%,"high_profit","low_profit")&amp;(IF(Table5[[#This Row],[net_sales]]&gt;1000," high_sales"," low_sales"))</f>
        <v>low_profit low_sales</v>
      </c>
      <c r="R12374" s="3"/>
    </row>
    <row r="12375" spans="1:18" ht="14.25" customHeight="1" x14ac:dyDescent="0.3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Table5[[#This Row],[sales]]-(Table5[[#This Row],[sales]]*Table5[[#This Row],[discount]])</f>
        <v>3556.8764000000001</v>
      </c>
      <c r="O12375" s="6">
        <f>Table5[[#This Row],[profit]]/Table5[[#This Row],[net_sales]]</f>
        <v>0.21035029499478813</v>
      </c>
      <c r="P12375" s="3" t="str">
        <f>IF(Table5[[#This Row],[Profit_Percentage]]&lt;=24.5%,"low","high")</f>
        <v>low</v>
      </c>
      <c r="Q12375" s="3" t="str">
        <f>IF(Table5[[#This Row],[Profit_Percentage]]&gt;25%,"high_profit","low_profit")&amp;(IF(Table5[[#This Row],[net_sales]]&gt;1000," high_sales"," low_sales"))</f>
        <v>low_profit high_sales</v>
      </c>
      <c r="R12375" s="3"/>
    </row>
    <row r="12376" spans="1:18" ht="14.25" customHeight="1" x14ac:dyDescent="0.3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Table5[[#This Row],[sales]]-(Table5[[#This Row],[sales]]*Table5[[#This Row],[discount]])</f>
        <v>1546.6859999999999</v>
      </c>
      <c r="O12376" s="6">
        <f>Table5[[#This Row],[profit]]/Table5[[#This Row],[net_sales]]</f>
        <v>0.26563245545637582</v>
      </c>
      <c r="P12376" s="3" t="str">
        <f>IF(Table5[[#This Row],[Profit_Percentage]]&lt;=24.5%,"low","high")</f>
        <v>high</v>
      </c>
      <c r="Q12376" s="3" t="str">
        <f>IF(Table5[[#This Row],[Profit_Percentage]]&gt;25%,"high_profit","low_profit")&amp;(IF(Table5[[#This Row],[net_sales]]&gt;1000," high_sales"," low_sales"))</f>
        <v>high_profit high_sales</v>
      </c>
      <c r="R12376" s="3"/>
    </row>
    <row r="12377" spans="1:18" ht="14.25" customHeight="1" x14ac:dyDescent="0.3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Table5[[#This Row],[sales]]-(Table5[[#This Row],[sales]]*Table5[[#This Row],[discount]])</f>
        <v>1362.672</v>
      </c>
      <c r="O12377" s="6">
        <f>Table5[[#This Row],[profit]]/Table5[[#This Row],[net_sales]]</f>
        <v>8.9097009405051247E-2</v>
      </c>
      <c r="P12377" s="3" t="str">
        <f>IF(Table5[[#This Row],[Profit_Percentage]]&lt;=24.5%,"low","high")</f>
        <v>low</v>
      </c>
      <c r="Q12377" s="3" t="str">
        <f>IF(Table5[[#This Row],[Profit_Percentage]]&gt;25%,"high_profit","low_profit")&amp;(IF(Table5[[#This Row],[net_sales]]&gt;1000," high_sales"," low_sales"))</f>
        <v>low_profit high_sales</v>
      </c>
      <c r="R12377" s="3"/>
    </row>
    <row r="12378" spans="1:18" ht="14.25" customHeight="1" x14ac:dyDescent="0.3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Table5[[#This Row],[sales]]-(Table5[[#This Row],[sales]]*Table5[[#This Row],[discount]])</f>
        <v>2640.6580000000004</v>
      </c>
      <c r="O12378" s="6">
        <f>Table5[[#This Row],[profit]]/Table5[[#This Row],[net_sales]]</f>
        <v>0.28713297973459645</v>
      </c>
      <c r="P12378" s="3" t="str">
        <f>IF(Table5[[#This Row],[Profit_Percentage]]&lt;=24.5%,"low","high")</f>
        <v>high</v>
      </c>
      <c r="Q12378" s="3" t="str">
        <f>IF(Table5[[#This Row],[Profit_Percentage]]&gt;25%,"high_profit","low_profit")&amp;(IF(Table5[[#This Row],[net_sales]]&gt;1000," high_sales"," low_sales"))</f>
        <v>high_profit high_sales</v>
      </c>
      <c r="R12378" s="3"/>
    </row>
    <row r="12379" spans="1:18" ht="14.25" customHeight="1" x14ac:dyDescent="0.3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Table5[[#This Row],[sales]]-(Table5[[#This Row],[sales]]*Table5[[#This Row],[discount]])</f>
        <v>830.21719999999993</v>
      </c>
      <c r="O12379" s="6">
        <f>Table5[[#This Row],[profit]]/Table5[[#This Row],[net_sales]]</f>
        <v>0.28278142153643654</v>
      </c>
      <c r="P12379" s="3" t="str">
        <f>IF(Table5[[#This Row],[Profit_Percentage]]&lt;=24.5%,"low","high")</f>
        <v>high</v>
      </c>
      <c r="Q12379" s="3" t="str">
        <f>IF(Table5[[#This Row],[Profit_Percentage]]&gt;25%,"high_profit","low_profit")&amp;(IF(Table5[[#This Row],[net_sales]]&gt;1000," high_sales"," low_sales"))</f>
        <v>high_profit low_sales</v>
      </c>
      <c r="R12379" s="3"/>
    </row>
    <row r="12380" spans="1:18" ht="14.25" customHeight="1" x14ac:dyDescent="0.3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Table5[[#This Row],[sales]]-(Table5[[#This Row],[sales]]*Table5[[#This Row],[discount]])</f>
        <v>3279.0239999999994</v>
      </c>
      <c r="O12380" s="6">
        <f>Table5[[#This Row],[profit]]/Table5[[#This Row],[net_sales]]</f>
        <v>0.15088636130751104</v>
      </c>
      <c r="P12380" s="3" t="str">
        <f>IF(Table5[[#This Row],[Profit_Percentage]]&lt;=24.5%,"low","high")</f>
        <v>low</v>
      </c>
      <c r="Q12380" s="3" t="str">
        <f>IF(Table5[[#This Row],[Profit_Percentage]]&gt;25%,"high_profit","low_profit")&amp;(IF(Table5[[#This Row],[net_sales]]&gt;1000," high_sales"," low_sales"))</f>
        <v>low_profit high_sales</v>
      </c>
      <c r="R12380" s="3"/>
    </row>
    <row r="12381" spans="1:18" ht="14.25" customHeight="1" x14ac:dyDescent="0.3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Table5[[#This Row],[sales]]-(Table5[[#This Row],[sales]]*Table5[[#This Row],[discount]])</f>
        <v>1888.1988000000001</v>
      </c>
      <c r="O12381" s="6">
        <f>Table5[[#This Row],[profit]]/Table5[[#This Row],[net_sales]]</f>
        <v>0.24856492865052129</v>
      </c>
      <c r="P12381" s="3" t="str">
        <f>IF(Table5[[#This Row],[Profit_Percentage]]&lt;=24.5%,"low","high")</f>
        <v>high</v>
      </c>
      <c r="Q12381" s="3" t="str">
        <f>IF(Table5[[#This Row],[Profit_Percentage]]&gt;25%,"high_profit","low_profit")&amp;(IF(Table5[[#This Row],[net_sales]]&gt;1000," high_sales"," low_sales"))</f>
        <v>low_profit high_sales</v>
      </c>
      <c r="R12381" s="3"/>
    </row>
    <row r="12382" spans="1:18" ht="14.25" customHeight="1" x14ac:dyDescent="0.3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Table5[[#This Row],[sales]]-(Table5[[#This Row],[sales]]*Table5[[#This Row],[discount]])</f>
        <v>3152.7860000000001</v>
      </c>
      <c r="O12382" s="6">
        <f>Table5[[#This Row],[profit]]/Table5[[#This Row],[net_sales]]</f>
        <v>0.1013833479341763</v>
      </c>
      <c r="P12382" s="3" t="str">
        <f>IF(Table5[[#This Row],[Profit_Percentage]]&lt;=24.5%,"low","high")</f>
        <v>low</v>
      </c>
      <c r="Q12382" s="3" t="str">
        <f>IF(Table5[[#This Row],[Profit_Percentage]]&gt;25%,"high_profit","low_profit")&amp;(IF(Table5[[#This Row],[net_sales]]&gt;1000," high_sales"," low_sales"))</f>
        <v>low_profit high_sales</v>
      </c>
      <c r="R12382" s="3"/>
    </row>
    <row r="12383" spans="1:18" ht="14.25" customHeight="1" x14ac:dyDescent="0.3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Table5[[#This Row],[sales]]-(Table5[[#This Row],[sales]]*Table5[[#This Row],[discount]])</f>
        <v>366.27359999999999</v>
      </c>
      <c r="O12383" s="6">
        <f>Table5[[#This Row],[profit]]/Table5[[#This Row],[net_sales]]</f>
        <v>0.27894448303126407</v>
      </c>
      <c r="P12383" s="3" t="str">
        <f>IF(Table5[[#This Row],[Profit_Percentage]]&lt;=24.5%,"low","high")</f>
        <v>high</v>
      </c>
      <c r="Q12383" s="3" t="str">
        <f>IF(Table5[[#This Row],[Profit_Percentage]]&gt;25%,"high_profit","low_profit")&amp;(IF(Table5[[#This Row],[net_sales]]&gt;1000," high_sales"," low_sales"))</f>
        <v>high_profit low_sales</v>
      </c>
      <c r="R12383" s="3"/>
    </row>
    <row r="12384" spans="1:18" ht="14.25" customHeight="1" x14ac:dyDescent="0.3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Table5[[#This Row],[sales]]-(Table5[[#This Row],[sales]]*Table5[[#This Row],[discount]])</f>
        <v>1452.8652</v>
      </c>
      <c r="O12384" s="6">
        <f>Table5[[#This Row],[profit]]/Table5[[#This Row],[net_sales]]</f>
        <v>9.8116466689407947E-2</v>
      </c>
      <c r="P12384" s="3" t="str">
        <f>IF(Table5[[#This Row],[Profit_Percentage]]&lt;=24.5%,"low","high")</f>
        <v>low</v>
      </c>
      <c r="Q12384" s="3" t="str">
        <f>IF(Table5[[#This Row],[Profit_Percentage]]&gt;25%,"high_profit","low_profit")&amp;(IF(Table5[[#This Row],[net_sales]]&gt;1000," high_sales"," low_sales"))</f>
        <v>low_profit high_sales</v>
      </c>
      <c r="R12384" s="3"/>
    </row>
    <row r="12385" spans="1:18" ht="14.25" customHeight="1" x14ac:dyDescent="0.3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Table5[[#This Row],[sales]]-(Table5[[#This Row],[sales]]*Table5[[#This Row],[discount]])</f>
        <v>1181.52</v>
      </c>
      <c r="O12385" s="6">
        <f>Table5[[#This Row],[profit]]/Table5[[#This Row],[net_sales]]</f>
        <v>9.293113954905545E-2</v>
      </c>
      <c r="P12385" s="3" t="str">
        <f>IF(Table5[[#This Row],[Profit_Percentage]]&lt;=24.5%,"low","high")</f>
        <v>low</v>
      </c>
      <c r="Q12385" s="3" t="str">
        <f>IF(Table5[[#This Row],[Profit_Percentage]]&gt;25%,"high_profit","low_profit")&amp;(IF(Table5[[#This Row],[net_sales]]&gt;1000," high_sales"," low_sales"))</f>
        <v>low_profit high_sales</v>
      </c>
      <c r="R12385" s="3"/>
    </row>
    <row r="12386" spans="1:18" ht="14.25" customHeight="1" x14ac:dyDescent="0.3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Table5[[#This Row],[sales]]-(Table5[[#This Row],[sales]]*Table5[[#This Row],[discount]])</f>
        <v>2170.6454000000003</v>
      </c>
      <c r="O12386" s="6">
        <f>Table5[[#This Row],[profit]]/Table5[[#This Row],[net_sales]]</f>
        <v>9.6026739328312197E-2</v>
      </c>
      <c r="P12386" s="3" t="str">
        <f>IF(Table5[[#This Row],[Profit_Percentage]]&lt;=24.5%,"low","high")</f>
        <v>low</v>
      </c>
      <c r="Q12386" s="3" t="str">
        <f>IF(Table5[[#This Row],[Profit_Percentage]]&gt;25%,"high_profit","low_profit")&amp;(IF(Table5[[#This Row],[net_sales]]&gt;1000," high_sales"," low_sales"))</f>
        <v>low_profit high_sales</v>
      </c>
      <c r="R12386" s="3"/>
    </row>
    <row r="12387" spans="1:18" ht="14.25" customHeight="1" x14ac:dyDescent="0.3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Table5[[#This Row],[sales]]-(Table5[[#This Row],[sales]]*Table5[[#This Row],[discount]])</f>
        <v>1052.0383999999999</v>
      </c>
      <c r="O12387" s="6">
        <f>Table5[[#This Row],[profit]]/Table5[[#This Row],[net_sales]]</f>
        <v>0.24758601967380664</v>
      </c>
      <c r="P12387" s="3" t="str">
        <f>IF(Table5[[#This Row],[Profit_Percentage]]&lt;=24.5%,"low","high")</f>
        <v>high</v>
      </c>
      <c r="Q12387" s="3" t="str">
        <f>IF(Table5[[#This Row],[Profit_Percentage]]&gt;25%,"high_profit","low_profit")&amp;(IF(Table5[[#This Row],[net_sales]]&gt;1000," high_sales"," low_sales"))</f>
        <v>low_profit high_sales</v>
      </c>
      <c r="R12387" s="3"/>
    </row>
    <row r="12388" spans="1:18" ht="14.25" customHeight="1" x14ac:dyDescent="0.3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Table5[[#This Row],[sales]]-(Table5[[#This Row],[sales]]*Table5[[#This Row],[discount]])</f>
        <v>1008.3788000000001</v>
      </c>
      <c r="O12388" s="6">
        <f>Table5[[#This Row],[profit]]/Table5[[#This Row],[net_sales]]</f>
        <v>0.21342178157652658</v>
      </c>
      <c r="P12388" s="3" t="str">
        <f>IF(Table5[[#This Row],[Profit_Percentage]]&lt;=24.5%,"low","high")</f>
        <v>low</v>
      </c>
      <c r="Q12388" s="3" t="str">
        <f>IF(Table5[[#This Row],[Profit_Percentage]]&gt;25%,"high_profit","low_profit")&amp;(IF(Table5[[#This Row],[net_sales]]&gt;1000," high_sales"," low_sales"))</f>
        <v>low_profit high_sales</v>
      </c>
      <c r="R12388" s="3"/>
    </row>
    <row r="12389" spans="1:18" ht="14.25" customHeight="1" x14ac:dyDescent="0.3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Table5[[#This Row],[sales]]-(Table5[[#This Row],[sales]]*Table5[[#This Row],[discount]])</f>
        <v>2463.5609999999997</v>
      </c>
      <c r="O12389" s="6">
        <f>Table5[[#This Row],[profit]]/Table5[[#This Row],[net_sales]]</f>
        <v>0.33809595134847487</v>
      </c>
      <c r="P12389" s="3" t="str">
        <f>IF(Table5[[#This Row],[Profit_Percentage]]&lt;=24.5%,"low","high")</f>
        <v>high</v>
      </c>
      <c r="Q12389" s="3" t="str">
        <f>IF(Table5[[#This Row],[Profit_Percentage]]&gt;25%,"high_profit","low_profit")&amp;(IF(Table5[[#This Row],[net_sales]]&gt;1000," high_sales"," low_sales"))</f>
        <v>high_profit high_sales</v>
      </c>
      <c r="R12389" s="3"/>
    </row>
    <row r="12390" spans="1:18" ht="14.25" customHeight="1" x14ac:dyDescent="0.3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Table5[[#This Row],[sales]]-(Table5[[#This Row],[sales]]*Table5[[#This Row],[discount]])</f>
        <v>370.32799999999997</v>
      </c>
      <c r="O12390" s="6">
        <f>Table5[[#This Row],[profit]]/Table5[[#This Row],[net_sales]]</f>
        <v>0.10976755740856754</v>
      </c>
      <c r="P12390" s="3" t="str">
        <f>IF(Table5[[#This Row],[Profit_Percentage]]&lt;=24.5%,"low","high")</f>
        <v>low</v>
      </c>
      <c r="Q12390" s="3" t="str">
        <f>IF(Table5[[#This Row],[Profit_Percentage]]&gt;25%,"high_profit","low_profit")&amp;(IF(Table5[[#This Row],[net_sales]]&gt;1000," high_sales"," low_sales"))</f>
        <v>low_profit low_sales</v>
      </c>
      <c r="R12390" s="3"/>
    </row>
    <row r="12391" spans="1:18" ht="14.25" customHeight="1" x14ac:dyDescent="0.3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Table5[[#This Row],[sales]]-(Table5[[#This Row],[sales]]*Table5[[#This Row],[discount]])</f>
        <v>2964.1511</v>
      </c>
      <c r="O12391" s="6">
        <f>Table5[[#This Row],[profit]]/Table5[[#This Row],[net_sales]]</f>
        <v>7.7398213606587052E-2</v>
      </c>
      <c r="P12391" s="3" t="str">
        <f>IF(Table5[[#This Row],[Profit_Percentage]]&lt;=24.5%,"low","high")</f>
        <v>low</v>
      </c>
      <c r="Q12391" s="3" t="str">
        <f>IF(Table5[[#This Row],[Profit_Percentage]]&gt;25%,"high_profit","low_profit")&amp;(IF(Table5[[#This Row],[net_sales]]&gt;1000," high_sales"," low_sales"))</f>
        <v>low_profit high_sales</v>
      </c>
      <c r="R12391" s="3"/>
    </row>
    <row r="12392" spans="1:18" ht="14.25" customHeight="1" x14ac:dyDescent="0.3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Table5[[#This Row],[sales]]-(Table5[[#This Row],[sales]]*Table5[[#This Row],[discount]])</f>
        <v>2054.4643999999998</v>
      </c>
      <c r="O12392" s="6">
        <f>Table5[[#This Row],[profit]]/Table5[[#This Row],[net_sales]]</f>
        <v>0.45183065717760795</v>
      </c>
      <c r="P12392" s="3" t="str">
        <f>IF(Table5[[#This Row],[Profit_Percentage]]&lt;=24.5%,"low","high")</f>
        <v>high</v>
      </c>
      <c r="Q12392" s="3" t="str">
        <f>IF(Table5[[#This Row],[Profit_Percentage]]&gt;25%,"high_profit","low_profit")&amp;(IF(Table5[[#This Row],[net_sales]]&gt;1000," high_sales"," low_sales"))</f>
        <v>high_profit high_sales</v>
      </c>
      <c r="R12392" s="3"/>
    </row>
    <row r="12393" spans="1:18" ht="14.25" customHeight="1" x14ac:dyDescent="0.3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Table5[[#This Row],[sales]]-(Table5[[#This Row],[sales]]*Table5[[#This Row],[discount]])</f>
        <v>510.23430000000002</v>
      </c>
      <c r="O12393" s="6">
        <f>Table5[[#This Row],[profit]]/Table5[[#This Row],[net_sales]]</f>
        <v>0.32879012641839245</v>
      </c>
      <c r="P12393" s="3" t="str">
        <f>IF(Table5[[#This Row],[Profit_Percentage]]&lt;=24.5%,"low","high")</f>
        <v>high</v>
      </c>
      <c r="Q12393" s="3" t="str">
        <f>IF(Table5[[#This Row],[Profit_Percentage]]&gt;25%,"high_profit","low_profit")&amp;(IF(Table5[[#This Row],[net_sales]]&gt;1000," high_sales"," low_sales"))</f>
        <v>high_profit low_sales</v>
      </c>
      <c r="R12393" s="3"/>
    </row>
    <row r="12394" spans="1:18" ht="14.25" customHeight="1" x14ac:dyDescent="0.3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Table5[[#This Row],[sales]]-(Table5[[#This Row],[sales]]*Table5[[#This Row],[discount]])</f>
        <v>3126.24</v>
      </c>
      <c r="O12394" s="6">
        <f>Table5[[#This Row],[profit]]/Table5[[#This Row],[net_sales]]</f>
        <v>8.6237780848559306E-2</v>
      </c>
      <c r="P12394" s="3" t="str">
        <f>IF(Table5[[#This Row],[Profit_Percentage]]&lt;=24.5%,"low","high")</f>
        <v>low</v>
      </c>
      <c r="Q12394" s="3" t="str">
        <f>IF(Table5[[#This Row],[Profit_Percentage]]&gt;25%,"high_profit","low_profit")&amp;(IF(Table5[[#This Row],[net_sales]]&gt;1000," high_sales"," low_sales"))</f>
        <v>low_profit high_sales</v>
      </c>
      <c r="R12394" s="3"/>
    </row>
    <row r="12395" spans="1:18" ht="14.25" customHeight="1" x14ac:dyDescent="0.3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Table5[[#This Row],[sales]]-(Table5[[#This Row],[sales]]*Table5[[#This Row],[discount]])</f>
        <v>1764.0834</v>
      </c>
      <c r="O12395" s="6">
        <f>Table5[[#This Row],[profit]]/Table5[[#This Row],[net_sales]]</f>
        <v>0.30652178916257589</v>
      </c>
      <c r="P12395" s="3" t="str">
        <f>IF(Table5[[#This Row],[Profit_Percentage]]&lt;=24.5%,"low","high")</f>
        <v>high</v>
      </c>
      <c r="Q12395" s="3" t="str">
        <f>IF(Table5[[#This Row],[Profit_Percentage]]&gt;25%,"high_profit","low_profit")&amp;(IF(Table5[[#This Row],[net_sales]]&gt;1000," high_sales"," low_sales"))</f>
        <v>high_profit high_sales</v>
      </c>
      <c r="R12395" s="3"/>
    </row>
    <row r="12396" spans="1:18" ht="14.25" customHeight="1" x14ac:dyDescent="0.3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Table5[[#This Row],[sales]]-(Table5[[#This Row],[sales]]*Table5[[#This Row],[discount]])</f>
        <v>1207.088</v>
      </c>
      <c r="O12396" s="6">
        <f>Table5[[#This Row],[profit]]/Table5[[#This Row],[net_sales]]</f>
        <v>0.11027365030552869</v>
      </c>
      <c r="P12396" s="3" t="str">
        <f>IF(Table5[[#This Row],[Profit_Percentage]]&lt;=24.5%,"low","high")</f>
        <v>low</v>
      </c>
      <c r="Q12396" s="3" t="str">
        <f>IF(Table5[[#This Row],[Profit_Percentage]]&gt;25%,"high_profit","low_profit")&amp;(IF(Table5[[#This Row],[net_sales]]&gt;1000," high_sales"," low_sales"))</f>
        <v>low_profit high_sales</v>
      </c>
      <c r="R12396" s="3"/>
    </row>
    <row r="12397" spans="1:18" ht="14.25" customHeight="1" x14ac:dyDescent="0.3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Table5[[#This Row],[sales]]-(Table5[[#This Row],[sales]]*Table5[[#This Row],[discount]])</f>
        <v>1380.9014999999999</v>
      </c>
      <c r="O12397" s="6">
        <f>Table5[[#This Row],[profit]]/Table5[[#This Row],[net_sales]]</f>
        <v>0.28794957496968465</v>
      </c>
      <c r="P12397" s="3" t="str">
        <f>IF(Table5[[#This Row],[Profit_Percentage]]&lt;=24.5%,"low","high")</f>
        <v>high</v>
      </c>
      <c r="Q12397" s="3" t="str">
        <f>IF(Table5[[#This Row],[Profit_Percentage]]&gt;25%,"high_profit","low_profit")&amp;(IF(Table5[[#This Row],[net_sales]]&gt;1000," high_sales"," low_sales"))</f>
        <v>high_profit high_sales</v>
      </c>
      <c r="R12397" s="3"/>
    </row>
    <row r="12398" spans="1:18" ht="14.25" customHeight="1" x14ac:dyDescent="0.3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Table5[[#This Row],[sales]]-(Table5[[#This Row],[sales]]*Table5[[#This Row],[discount]])</f>
        <v>2341.7295999999997</v>
      </c>
      <c r="O12398" s="6">
        <f>Table5[[#This Row],[profit]]/Table5[[#This Row],[net_sales]]</f>
        <v>0.38762801648832562</v>
      </c>
      <c r="P12398" s="3" t="str">
        <f>IF(Table5[[#This Row],[Profit_Percentage]]&lt;=24.5%,"low","high")</f>
        <v>high</v>
      </c>
      <c r="Q12398" s="3" t="str">
        <f>IF(Table5[[#This Row],[Profit_Percentage]]&gt;25%,"high_profit","low_profit")&amp;(IF(Table5[[#This Row],[net_sales]]&gt;1000," high_sales"," low_sales"))</f>
        <v>high_profit high_sales</v>
      </c>
      <c r="R12398" s="3"/>
    </row>
    <row r="12399" spans="1:18" ht="14.25" customHeight="1" x14ac:dyDescent="0.3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Table5[[#This Row],[sales]]-(Table5[[#This Row],[sales]]*Table5[[#This Row],[discount]])</f>
        <v>702.22289999999998</v>
      </c>
      <c r="O12399" s="6">
        <f>Table5[[#This Row],[profit]]/Table5[[#This Row],[net_sales]]</f>
        <v>0.50278907167510489</v>
      </c>
      <c r="P12399" s="3" t="str">
        <f>IF(Table5[[#This Row],[Profit_Percentage]]&lt;=24.5%,"low","high")</f>
        <v>high</v>
      </c>
      <c r="Q12399" s="3" t="str">
        <f>IF(Table5[[#This Row],[Profit_Percentage]]&gt;25%,"high_profit","low_profit")&amp;(IF(Table5[[#This Row],[net_sales]]&gt;1000," high_sales"," low_sales"))</f>
        <v>high_profit low_sales</v>
      </c>
      <c r="R12399" s="3"/>
    </row>
    <row r="12400" spans="1:18" ht="14.25" customHeight="1" x14ac:dyDescent="0.3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Table5[[#This Row],[sales]]-(Table5[[#This Row],[sales]]*Table5[[#This Row],[discount]])</f>
        <v>1489.1933999999999</v>
      </c>
      <c r="O12400" s="6">
        <f>Table5[[#This Row],[profit]]/Table5[[#This Row],[net_sales]]</f>
        <v>0.33527545851331336</v>
      </c>
      <c r="P12400" s="3" t="str">
        <f>IF(Table5[[#This Row],[Profit_Percentage]]&lt;=24.5%,"low","high")</f>
        <v>high</v>
      </c>
      <c r="Q12400" s="3" t="str">
        <f>IF(Table5[[#This Row],[Profit_Percentage]]&gt;25%,"high_profit","low_profit")&amp;(IF(Table5[[#This Row],[net_sales]]&gt;1000," high_sales"," low_sales"))</f>
        <v>high_profit high_sales</v>
      </c>
      <c r="R12400" s="3"/>
    </row>
    <row r="12401" spans="1:18" ht="14.25" customHeight="1" x14ac:dyDescent="0.3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Table5[[#This Row],[sales]]-(Table5[[#This Row],[sales]]*Table5[[#This Row],[discount]])</f>
        <v>1959.4491</v>
      </c>
      <c r="O12401" s="6">
        <f>Table5[[#This Row],[profit]]/Table5[[#This Row],[net_sales]]</f>
        <v>0.25981282187937416</v>
      </c>
      <c r="P12401" s="3" t="str">
        <f>IF(Table5[[#This Row],[Profit_Percentage]]&lt;=24.5%,"low","high")</f>
        <v>high</v>
      </c>
      <c r="Q12401" s="3" t="str">
        <f>IF(Table5[[#This Row],[Profit_Percentage]]&gt;25%,"high_profit","low_profit")&amp;(IF(Table5[[#This Row],[net_sales]]&gt;1000," high_sales"," low_sales"))</f>
        <v>high_profit high_sales</v>
      </c>
      <c r="R12401" s="3"/>
    </row>
    <row r="12402" spans="1:18" ht="14.25" customHeight="1" x14ac:dyDescent="0.3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Table5[[#This Row],[sales]]-(Table5[[#This Row],[sales]]*Table5[[#This Row],[discount]])</f>
        <v>530.2944</v>
      </c>
      <c r="O12402" s="6">
        <f>Table5[[#This Row],[profit]]/Table5[[#This Row],[net_sales]]</f>
        <v>0.31101591870477985</v>
      </c>
      <c r="P12402" s="3" t="str">
        <f>IF(Table5[[#This Row],[Profit_Percentage]]&lt;=24.5%,"low","high")</f>
        <v>high</v>
      </c>
      <c r="Q12402" s="3" t="str">
        <f>IF(Table5[[#This Row],[Profit_Percentage]]&gt;25%,"high_profit","low_profit")&amp;(IF(Table5[[#This Row],[net_sales]]&gt;1000," high_sales"," low_sales"))</f>
        <v>high_profit low_sales</v>
      </c>
      <c r="R12402" s="3"/>
    </row>
    <row r="12403" spans="1:18" ht="14.25" customHeight="1" x14ac:dyDescent="0.3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Table5[[#This Row],[sales]]-(Table5[[#This Row],[sales]]*Table5[[#This Row],[discount]])</f>
        <v>3221.2856999999999</v>
      </c>
      <c r="O12403" s="6">
        <f>Table5[[#This Row],[profit]]/Table5[[#This Row],[net_sales]]</f>
        <v>0.28786952985883868</v>
      </c>
      <c r="P12403" s="3" t="str">
        <f>IF(Table5[[#This Row],[Profit_Percentage]]&lt;=24.5%,"low","high")</f>
        <v>high</v>
      </c>
      <c r="Q12403" s="3" t="str">
        <f>IF(Table5[[#This Row],[Profit_Percentage]]&gt;25%,"high_profit","low_profit")&amp;(IF(Table5[[#This Row],[net_sales]]&gt;1000," high_sales"," low_sales"))</f>
        <v>high_profit high_sales</v>
      </c>
      <c r="R12403" s="3"/>
    </row>
    <row r="12404" spans="1:18" ht="14.25" customHeight="1" x14ac:dyDescent="0.3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Table5[[#This Row],[sales]]-(Table5[[#This Row],[sales]]*Table5[[#This Row],[discount]])</f>
        <v>729.86829999999998</v>
      </c>
      <c r="O12404" s="6">
        <f>Table5[[#This Row],[profit]]/Table5[[#This Row],[net_sales]]</f>
        <v>0.28735321153145027</v>
      </c>
      <c r="P12404" s="3" t="str">
        <f>IF(Table5[[#This Row],[Profit_Percentage]]&lt;=24.5%,"low","high")</f>
        <v>high</v>
      </c>
      <c r="Q12404" s="3" t="str">
        <f>IF(Table5[[#This Row],[Profit_Percentage]]&gt;25%,"high_profit","low_profit")&amp;(IF(Table5[[#This Row],[net_sales]]&gt;1000," high_sales"," low_sales"))</f>
        <v>high_profit low_sales</v>
      </c>
      <c r="R12404" s="3"/>
    </row>
    <row r="12405" spans="1:18" ht="14.25" customHeight="1" x14ac:dyDescent="0.3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Table5[[#This Row],[sales]]-(Table5[[#This Row],[sales]]*Table5[[#This Row],[discount]])</f>
        <v>1562.5526</v>
      </c>
      <c r="O12405" s="6">
        <f>Table5[[#This Row],[profit]]/Table5[[#This Row],[net_sales]]</f>
        <v>0.16489684891247822</v>
      </c>
      <c r="P12405" s="3" t="str">
        <f>IF(Table5[[#This Row],[Profit_Percentage]]&lt;=24.5%,"low","high")</f>
        <v>low</v>
      </c>
      <c r="Q12405" s="3" t="str">
        <f>IF(Table5[[#This Row],[Profit_Percentage]]&gt;25%,"high_profit","low_profit")&amp;(IF(Table5[[#This Row],[net_sales]]&gt;1000," high_sales"," low_sales"))</f>
        <v>low_profit high_sales</v>
      </c>
      <c r="R12405" s="3"/>
    </row>
    <row r="12406" spans="1:18" ht="14.25" customHeight="1" x14ac:dyDescent="0.3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Table5[[#This Row],[sales]]-(Table5[[#This Row],[sales]]*Table5[[#This Row],[discount]])</f>
        <v>2018.3819999999998</v>
      </c>
      <c r="O12406" s="6">
        <f>Table5[[#This Row],[profit]]/Table5[[#This Row],[net_sales]]</f>
        <v>0.14569590890128828</v>
      </c>
      <c r="P12406" s="3" t="str">
        <f>IF(Table5[[#This Row],[Profit_Percentage]]&lt;=24.5%,"low","high")</f>
        <v>low</v>
      </c>
      <c r="Q12406" s="3" t="str">
        <f>IF(Table5[[#This Row],[Profit_Percentage]]&gt;25%,"high_profit","low_profit")&amp;(IF(Table5[[#This Row],[net_sales]]&gt;1000," high_sales"," low_sales"))</f>
        <v>low_profit high_sales</v>
      </c>
      <c r="R12406" s="3"/>
    </row>
    <row r="12407" spans="1:18" ht="14.25" customHeight="1" x14ac:dyDescent="0.3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Table5[[#This Row],[sales]]-(Table5[[#This Row],[sales]]*Table5[[#This Row],[discount]])</f>
        <v>357.52359999999999</v>
      </c>
      <c r="O12407" s="6">
        <f>Table5[[#This Row],[profit]]/Table5[[#This Row],[net_sales]]</f>
        <v>0.22882405525117783</v>
      </c>
      <c r="P12407" s="3" t="str">
        <f>IF(Table5[[#This Row],[Profit_Percentage]]&lt;=24.5%,"low","high")</f>
        <v>low</v>
      </c>
      <c r="Q12407" s="3" t="str">
        <f>IF(Table5[[#This Row],[Profit_Percentage]]&gt;25%,"high_profit","low_profit")&amp;(IF(Table5[[#This Row],[net_sales]]&gt;1000," high_sales"," low_sales"))</f>
        <v>low_profit low_sales</v>
      </c>
      <c r="R12407" s="3"/>
    </row>
    <row r="12408" spans="1:18" ht="14.25" customHeight="1" x14ac:dyDescent="0.3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Table5[[#This Row],[sales]]-(Table5[[#This Row],[sales]]*Table5[[#This Row],[discount]])</f>
        <v>1619.403</v>
      </c>
      <c r="O12408" s="6">
        <f>Table5[[#This Row],[profit]]/Table5[[#This Row],[net_sales]]</f>
        <v>0.17374303987333606</v>
      </c>
      <c r="P12408" s="3" t="str">
        <f>IF(Table5[[#This Row],[Profit_Percentage]]&lt;=24.5%,"low","high")</f>
        <v>low</v>
      </c>
      <c r="Q12408" s="3" t="str">
        <f>IF(Table5[[#This Row],[Profit_Percentage]]&gt;25%,"high_profit","low_profit")&amp;(IF(Table5[[#This Row],[net_sales]]&gt;1000," high_sales"," low_sales"))</f>
        <v>low_profit high_sales</v>
      </c>
      <c r="R12408" s="3"/>
    </row>
    <row r="12409" spans="1:18" ht="14.25" customHeight="1" x14ac:dyDescent="0.3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Table5[[#This Row],[sales]]-(Table5[[#This Row],[sales]]*Table5[[#This Row],[discount]])</f>
        <v>3120.2139999999999</v>
      </c>
      <c r="O12409" s="6">
        <f>Table5[[#This Row],[profit]]/Table5[[#This Row],[net_sales]]</f>
        <v>0.13699060384960776</v>
      </c>
      <c r="P12409" s="3" t="str">
        <f>IF(Table5[[#This Row],[Profit_Percentage]]&lt;=24.5%,"low","high")</f>
        <v>low</v>
      </c>
      <c r="Q12409" s="3" t="str">
        <f>IF(Table5[[#This Row],[Profit_Percentage]]&gt;25%,"high_profit","low_profit")&amp;(IF(Table5[[#This Row],[net_sales]]&gt;1000," high_sales"," low_sales"))</f>
        <v>low_profit high_sales</v>
      </c>
      <c r="R12409" s="3"/>
    </row>
    <row r="12410" spans="1:18" ht="14.25" customHeight="1" x14ac:dyDescent="0.3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Table5[[#This Row],[sales]]-(Table5[[#This Row],[sales]]*Table5[[#This Row],[discount]])</f>
        <v>1214.8968</v>
      </c>
      <c r="O12410" s="6">
        <f>Table5[[#This Row],[profit]]/Table5[[#This Row],[net_sales]]</f>
        <v>9.6666646911902313E-2</v>
      </c>
      <c r="P12410" s="3" t="str">
        <f>IF(Table5[[#This Row],[Profit_Percentage]]&lt;=24.5%,"low","high")</f>
        <v>low</v>
      </c>
      <c r="Q12410" s="3" t="str">
        <f>IF(Table5[[#This Row],[Profit_Percentage]]&gt;25%,"high_profit","low_profit")&amp;(IF(Table5[[#This Row],[net_sales]]&gt;1000," high_sales"," low_sales"))</f>
        <v>low_profit high_sales</v>
      </c>
      <c r="R12410" s="3"/>
    </row>
    <row r="12411" spans="1:18" ht="14.25" customHeight="1" x14ac:dyDescent="0.3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Table5[[#This Row],[sales]]-(Table5[[#This Row],[sales]]*Table5[[#This Row],[discount]])</f>
        <v>1105.2764999999999</v>
      </c>
      <c r="O12411" s="6">
        <f>Table5[[#This Row],[profit]]/Table5[[#This Row],[net_sales]]</f>
        <v>0.28842556591043061</v>
      </c>
      <c r="P12411" s="3" t="str">
        <f>IF(Table5[[#This Row],[Profit_Percentage]]&lt;=24.5%,"low","high")</f>
        <v>high</v>
      </c>
      <c r="Q12411" s="3" t="str">
        <f>IF(Table5[[#This Row],[Profit_Percentage]]&gt;25%,"high_profit","low_profit")&amp;(IF(Table5[[#This Row],[net_sales]]&gt;1000," high_sales"," low_sales"))</f>
        <v>high_profit high_sales</v>
      </c>
      <c r="R12411" s="3"/>
    </row>
    <row r="12412" spans="1:18" ht="14.25" customHeight="1" x14ac:dyDescent="0.3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Table5[[#This Row],[sales]]-(Table5[[#This Row],[sales]]*Table5[[#This Row],[discount]])</f>
        <v>817.37040000000002</v>
      </c>
      <c r="O12412" s="6">
        <f>Table5[[#This Row],[profit]]/Table5[[#This Row],[net_sales]]</f>
        <v>0.26053059910170467</v>
      </c>
      <c r="P12412" s="3" t="str">
        <f>IF(Table5[[#This Row],[Profit_Percentage]]&lt;=24.5%,"low","high")</f>
        <v>high</v>
      </c>
      <c r="Q12412" s="3" t="str">
        <f>IF(Table5[[#This Row],[Profit_Percentage]]&gt;25%,"high_profit","low_profit")&amp;(IF(Table5[[#This Row],[net_sales]]&gt;1000," high_sales"," low_sales"))</f>
        <v>high_profit low_sales</v>
      </c>
      <c r="R12412" s="3"/>
    </row>
    <row r="12413" spans="1:18" ht="14.25" customHeight="1" x14ac:dyDescent="0.3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Table5[[#This Row],[sales]]-(Table5[[#This Row],[sales]]*Table5[[#This Row],[discount]])</f>
        <v>3824.1321000000003</v>
      </c>
      <c r="O12413" s="6">
        <f>Table5[[#This Row],[profit]]/Table5[[#This Row],[net_sales]]</f>
        <v>7.0884057587864174E-2</v>
      </c>
      <c r="P12413" s="3" t="str">
        <f>IF(Table5[[#This Row],[Profit_Percentage]]&lt;=24.5%,"low","high")</f>
        <v>low</v>
      </c>
      <c r="Q12413" s="3" t="str">
        <f>IF(Table5[[#This Row],[Profit_Percentage]]&gt;25%,"high_profit","low_profit")&amp;(IF(Table5[[#This Row],[net_sales]]&gt;1000," high_sales"," low_sales"))</f>
        <v>low_profit high_sales</v>
      </c>
      <c r="R12413" s="3"/>
    </row>
    <row r="12414" spans="1:18" ht="14.25" customHeight="1" x14ac:dyDescent="0.3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Table5[[#This Row],[sales]]-(Table5[[#This Row],[sales]]*Table5[[#This Row],[discount]])</f>
        <v>921.28</v>
      </c>
      <c r="O12414" s="6">
        <f>Table5[[#This Row],[profit]]/Table5[[#This Row],[net_sales]]</f>
        <v>0.21254124696075027</v>
      </c>
      <c r="P12414" s="3" t="str">
        <f>IF(Table5[[#This Row],[Profit_Percentage]]&lt;=24.5%,"low","high")</f>
        <v>low</v>
      </c>
      <c r="Q12414" s="3" t="str">
        <f>IF(Table5[[#This Row],[Profit_Percentage]]&gt;25%,"high_profit","low_profit")&amp;(IF(Table5[[#This Row],[net_sales]]&gt;1000," high_sales"," low_sales"))</f>
        <v>low_profit low_sales</v>
      </c>
      <c r="R12414" s="3"/>
    </row>
    <row r="12415" spans="1:18" ht="14.25" customHeight="1" x14ac:dyDescent="0.3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Table5[[#This Row],[sales]]-(Table5[[#This Row],[sales]]*Table5[[#This Row],[discount]])</f>
        <v>1312.8904</v>
      </c>
      <c r="O12415" s="6">
        <f>Table5[[#This Row],[profit]]/Table5[[#This Row],[net_sales]]</f>
        <v>0.12429064908997736</v>
      </c>
      <c r="P12415" s="3" t="str">
        <f>IF(Table5[[#This Row],[Profit_Percentage]]&lt;=24.5%,"low","high")</f>
        <v>low</v>
      </c>
      <c r="Q12415" s="3" t="str">
        <f>IF(Table5[[#This Row],[Profit_Percentage]]&gt;25%,"high_profit","low_profit")&amp;(IF(Table5[[#This Row],[net_sales]]&gt;1000," high_sales"," low_sales"))</f>
        <v>low_profit high_sales</v>
      </c>
      <c r="R12415" s="3"/>
    </row>
    <row r="12416" spans="1:18" ht="14.25" customHeight="1" x14ac:dyDescent="0.3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Table5[[#This Row],[sales]]-(Table5[[#This Row],[sales]]*Table5[[#This Row],[discount]])</f>
        <v>2679.6088</v>
      </c>
      <c r="O12416" s="6">
        <f>Table5[[#This Row],[profit]]/Table5[[#This Row],[net_sales]]</f>
        <v>0.18821777268383355</v>
      </c>
      <c r="P12416" s="3" t="str">
        <f>IF(Table5[[#This Row],[Profit_Percentage]]&lt;=24.5%,"low","high")</f>
        <v>low</v>
      </c>
      <c r="Q12416" s="3" t="str">
        <f>IF(Table5[[#This Row],[Profit_Percentage]]&gt;25%,"high_profit","low_profit")&amp;(IF(Table5[[#This Row],[net_sales]]&gt;1000," high_sales"," low_sales"))</f>
        <v>low_profit high_sales</v>
      </c>
      <c r="R12416" s="3"/>
    </row>
    <row r="12417" spans="1:18" ht="14.25" customHeight="1" x14ac:dyDescent="0.3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Table5[[#This Row],[sales]]-(Table5[[#This Row],[sales]]*Table5[[#This Row],[discount]])</f>
        <v>1186.9224000000002</v>
      </c>
      <c r="O12417" s="6">
        <f>Table5[[#This Row],[profit]]/Table5[[#This Row],[net_sales]]</f>
        <v>0.35455561374526245</v>
      </c>
      <c r="P12417" s="3" t="str">
        <f>IF(Table5[[#This Row],[Profit_Percentage]]&lt;=24.5%,"low","high")</f>
        <v>high</v>
      </c>
      <c r="Q12417" s="3" t="str">
        <f>IF(Table5[[#This Row],[Profit_Percentage]]&gt;25%,"high_profit","low_profit")&amp;(IF(Table5[[#This Row],[net_sales]]&gt;1000," high_sales"," low_sales"))</f>
        <v>high_profit high_sales</v>
      </c>
      <c r="R12417" s="3"/>
    </row>
    <row r="12418" spans="1:18" ht="14.25" customHeight="1" x14ac:dyDescent="0.3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Table5[[#This Row],[sales]]-(Table5[[#This Row],[sales]]*Table5[[#This Row],[discount]])</f>
        <v>366.096</v>
      </c>
      <c r="O12418" s="6">
        <f>Table5[[#This Row],[profit]]/Table5[[#This Row],[net_sales]]</f>
        <v>7.3177527205978754E-2</v>
      </c>
      <c r="P12418" s="3" t="str">
        <f>IF(Table5[[#This Row],[Profit_Percentage]]&lt;=24.5%,"low","high")</f>
        <v>low</v>
      </c>
      <c r="Q12418" s="3" t="str">
        <f>IF(Table5[[#This Row],[Profit_Percentage]]&gt;25%,"high_profit","low_profit")&amp;(IF(Table5[[#This Row],[net_sales]]&gt;1000," high_sales"," low_sales"))</f>
        <v>low_profit low_sales</v>
      </c>
      <c r="R12418" s="3"/>
    </row>
    <row r="12419" spans="1:18" ht="14.25" customHeight="1" x14ac:dyDescent="0.3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Table5[[#This Row],[sales]]-(Table5[[#This Row],[sales]]*Table5[[#This Row],[discount]])</f>
        <v>3178.3661000000002</v>
      </c>
      <c r="O12419" s="6">
        <f>Table5[[#This Row],[profit]]/Table5[[#This Row],[net_sales]]</f>
        <v>0.28217013766916277</v>
      </c>
      <c r="P12419" s="3" t="str">
        <f>IF(Table5[[#This Row],[Profit_Percentage]]&lt;=24.5%,"low","high")</f>
        <v>high</v>
      </c>
      <c r="Q12419" s="3" t="str">
        <f>IF(Table5[[#This Row],[Profit_Percentage]]&gt;25%,"high_profit","low_profit")&amp;(IF(Table5[[#This Row],[net_sales]]&gt;1000," high_sales"," low_sales"))</f>
        <v>high_profit high_sales</v>
      </c>
      <c r="R12419" s="3"/>
    </row>
    <row r="12420" spans="1:18" ht="14.25" customHeight="1" x14ac:dyDescent="0.3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Table5[[#This Row],[sales]]-(Table5[[#This Row],[sales]]*Table5[[#This Row],[discount]])</f>
        <v>1457.2393</v>
      </c>
      <c r="O12420" s="6">
        <f>Table5[[#This Row],[profit]]/Table5[[#This Row],[net_sales]]</f>
        <v>0.33644439866533932</v>
      </c>
      <c r="P12420" s="3" t="str">
        <f>IF(Table5[[#This Row],[Profit_Percentage]]&lt;=24.5%,"low","high")</f>
        <v>high</v>
      </c>
      <c r="Q12420" s="3" t="str">
        <f>IF(Table5[[#This Row],[Profit_Percentage]]&gt;25%,"high_profit","low_profit")&amp;(IF(Table5[[#This Row],[net_sales]]&gt;1000," high_sales"," low_sales"))</f>
        <v>high_profit high_sales</v>
      </c>
      <c r="R12420" s="3"/>
    </row>
    <row r="12421" spans="1:18" ht="14.25" customHeight="1" x14ac:dyDescent="0.3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Table5[[#This Row],[sales]]-(Table5[[#This Row],[sales]]*Table5[[#This Row],[discount]])</f>
        <v>1872.6258</v>
      </c>
      <c r="O12421" s="6">
        <f>Table5[[#This Row],[profit]]/Table5[[#This Row],[net_sales]]</f>
        <v>0.10224680232430847</v>
      </c>
      <c r="P12421" s="3" t="str">
        <f>IF(Table5[[#This Row],[Profit_Percentage]]&lt;=24.5%,"low","high")</f>
        <v>low</v>
      </c>
      <c r="Q12421" s="3" t="str">
        <f>IF(Table5[[#This Row],[Profit_Percentage]]&gt;25%,"high_profit","low_profit")&amp;(IF(Table5[[#This Row],[net_sales]]&gt;1000," high_sales"," low_sales"))</f>
        <v>low_profit high_sales</v>
      </c>
      <c r="R12421" s="3"/>
    </row>
    <row r="12422" spans="1:18" ht="14.25" customHeight="1" x14ac:dyDescent="0.3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Table5[[#This Row],[sales]]-(Table5[[#This Row],[sales]]*Table5[[#This Row],[discount]])</f>
        <v>838.08270000000005</v>
      </c>
      <c r="O12422" s="6">
        <f>Table5[[#This Row],[profit]]/Table5[[#This Row],[net_sales]]</f>
        <v>0.30704607075172891</v>
      </c>
      <c r="P12422" s="3" t="str">
        <f>IF(Table5[[#This Row],[Profit_Percentage]]&lt;=24.5%,"low","high")</f>
        <v>high</v>
      </c>
      <c r="Q12422" s="3" t="str">
        <f>IF(Table5[[#This Row],[Profit_Percentage]]&gt;25%,"high_profit","low_profit")&amp;(IF(Table5[[#This Row],[net_sales]]&gt;1000," high_sales"," low_sales"))</f>
        <v>high_profit low_sales</v>
      </c>
      <c r="R12422" s="3"/>
    </row>
    <row r="12423" spans="1:18" ht="14.25" customHeight="1" x14ac:dyDescent="0.3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Table5[[#This Row],[sales]]-(Table5[[#This Row],[sales]]*Table5[[#This Row],[discount]])</f>
        <v>3255.165</v>
      </c>
      <c r="O12423" s="6">
        <f>Table5[[#This Row],[profit]]/Table5[[#This Row],[net_sales]]</f>
        <v>0.33904272133670649</v>
      </c>
      <c r="P12423" s="3" t="str">
        <f>IF(Table5[[#This Row],[Profit_Percentage]]&lt;=24.5%,"low","high")</f>
        <v>high</v>
      </c>
      <c r="Q12423" s="3" t="str">
        <f>IF(Table5[[#This Row],[Profit_Percentage]]&gt;25%,"high_profit","low_profit")&amp;(IF(Table5[[#This Row],[net_sales]]&gt;1000," high_sales"," low_sales"))</f>
        <v>high_profit high_sales</v>
      </c>
      <c r="R12423" s="3"/>
    </row>
    <row r="12424" spans="1:18" ht="14.25" customHeight="1" x14ac:dyDescent="0.3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Table5[[#This Row],[sales]]-(Table5[[#This Row],[sales]]*Table5[[#This Row],[discount]])</f>
        <v>1084.8800000000001</v>
      </c>
      <c r="O12424" s="6">
        <f>Table5[[#This Row],[profit]]/Table5[[#This Row],[net_sales]]</f>
        <v>0.25931900302337579</v>
      </c>
      <c r="P12424" s="3" t="str">
        <f>IF(Table5[[#This Row],[Profit_Percentage]]&lt;=24.5%,"low","high")</f>
        <v>high</v>
      </c>
      <c r="Q12424" s="3" t="str">
        <f>IF(Table5[[#This Row],[Profit_Percentage]]&gt;25%,"high_profit","low_profit")&amp;(IF(Table5[[#This Row],[net_sales]]&gt;1000," high_sales"," low_sales"))</f>
        <v>high_profit high_sales</v>
      </c>
      <c r="R12424" s="3"/>
    </row>
    <row r="12425" spans="1:18" ht="14.25" customHeight="1" x14ac:dyDescent="0.3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Table5[[#This Row],[sales]]-(Table5[[#This Row],[sales]]*Table5[[#This Row],[discount]])</f>
        <v>139.9623</v>
      </c>
      <c r="O12425" s="6">
        <f>Table5[[#This Row],[profit]]/Table5[[#This Row],[net_sales]]</f>
        <v>0.11453084151946633</v>
      </c>
      <c r="P12425" s="3" t="str">
        <f>IF(Table5[[#This Row],[Profit_Percentage]]&lt;=24.5%,"low","high")</f>
        <v>low</v>
      </c>
      <c r="Q12425" s="3" t="str">
        <f>IF(Table5[[#This Row],[Profit_Percentage]]&gt;25%,"high_profit","low_profit")&amp;(IF(Table5[[#This Row],[net_sales]]&gt;1000," high_sales"," low_sales"))</f>
        <v>low_profit low_sales</v>
      </c>
      <c r="R12425" s="3"/>
    </row>
    <row r="12426" spans="1:18" ht="14.25" customHeight="1" x14ac:dyDescent="0.3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Table5[[#This Row],[sales]]-(Table5[[#This Row],[sales]]*Table5[[#This Row],[discount]])</f>
        <v>940.71089999999992</v>
      </c>
      <c r="O12426" s="6">
        <f>Table5[[#This Row],[profit]]/Table5[[#This Row],[net_sales]]</f>
        <v>0.40503410771577114</v>
      </c>
      <c r="P12426" s="3" t="str">
        <f>IF(Table5[[#This Row],[Profit_Percentage]]&lt;=24.5%,"low","high")</f>
        <v>high</v>
      </c>
      <c r="Q12426" s="3" t="str">
        <f>IF(Table5[[#This Row],[Profit_Percentage]]&gt;25%,"high_profit","low_profit")&amp;(IF(Table5[[#This Row],[net_sales]]&gt;1000," high_sales"," low_sales"))</f>
        <v>high_profit low_sales</v>
      </c>
      <c r="R12426" s="3"/>
    </row>
    <row r="12427" spans="1:18" ht="14.25" customHeight="1" x14ac:dyDescent="0.3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Table5[[#This Row],[sales]]-(Table5[[#This Row],[sales]]*Table5[[#This Row],[discount]])</f>
        <v>3297.6662999999999</v>
      </c>
      <c r="O12427" s="6">
        <f>Table5[[#This Row],[profit]]/Table5[[#This Row],[net_sales]]</f>
        <v>0.31622059515239609</v>
      </c>
      <c r="P12427" s="3" t="str">
        <f>IF(Table5[[#This Row],[Profit_Percentage]]&lt;=24.5%,"low","high")</f>
        <v>high</v>
      </c>
      <c r="Q12427" s="3" t="str">
        <f>IF(Table5[[#This Row],[Profit_Percentage]]&gt;25%,"high_profit","low_profit")&amp;(IF(Table5[[#This Row],[net_sales]]&gt;1000," high_sales"," low_sales"))</f>
        <v>high_profit high_sales</v>
      </c>
      <c r="R12427" s="3"/>
    </row>
    <row r="12428" spans="1:18" ht="14.25" customHeight="1" x14ac:dyDescent="0.3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Table5[[#This Row],[sales]]-(Table5[[#This Row],[sales]]*Table5[[#This Row],[discount]])</f>
        <v>516.3039</v>
      </c>
      <c r="O12428" s="6">
        <f>Table5[[#This Row],[profit]]/Table5[[#This Row],[net_sales]]</f>
        <v>0.34371229812519333</v>
      </c>
      <c r="P12428" s="3" t="str">
        <f>IF(Table5[[#This Row],[Profit_Percentage]]&lt;=24.5%,"low","high")</f>
        <v>high</v>
      </c>
      <c r="Q12428" s="3" t="str">
        <f>IF(Table5[[#This Row],[Profit_Percentage]]&gt;25%,"high_profit","low_profit")&amp;(IF(Table5[[#This Row],[net_sales]]&gt;1000," high_sales"," low_sales"))</f>
        <v>high_profit low_sales</v>
      </c>
      <c r="R12428" s="3"/>
    </row>
    <row r="12429" spans="1:18" ht="14.25" customHeight="1" x14ac:dyDescent="0.3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Table5[[#This Row],[sales]]-(Table5[[#This Row],[sales]]*Table5[[#This Row],[discount]])</f>
        <v>212.42759999999998</v>
      </c>
      <c r="O12429" s="6">
        <f>Table5[[#This Row],[profit]]/Table5[[#This Row],[net_sales]]</f>
        <v>9.805693798734251E-2</v>
      </c>
      <c r="P12429" s="3" t="str">
        <f>IF(Table5[[#This Row],[Profit_Percentage]]&lt;=24.5%,"low","high")</f>
        <v>low</v>
      </c>
      <c r="Q12429" s="3" t="str">
        <f>IF(Table5[[#This Row],[Profit_Percentage]]&gt;25%,"high_profit","low_profit")&amp;(IF(Table5[[#This Row],[net_sales]]&gt;1000," high_sales"," low_sales"))</f>
        <v>low_profit low_sales</v>
      </c>
      <c r="R12429" s="3"/>
    </row>
    <row r="12430" spans="1:18" ht="14.25" customHeight="1" x14ac:dyDescent="0.3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Table5[[#This Row],[sales]]-(Table5[[#This Row],[sales]]*Table5[[#This Row],[discount]])</f>
        <v>2317.1174000000001</v>
      </c>
      <c r="O12430" s="6">
        <f>Table5[[#This Row],[profit]]/Table5[[#This Row],[net_sales]]</f>
        <v>0.21821941348332197</v>
      </c>
      <c r="P12430" s="3" t="str">
        <f>IF(Table5[[#This Row],[Profit_Percentage]]&lt;=24.5%,"low","high")</f>
        <v>low</v>
      </c>
      <c r="Q12430" s="3" t="str">
        <f>IF(Table5[[#This Row],[Profit_Percentage]]&gt;25%,"high_profit","low_profit")&amp;(IF(Table5[[#This Row],[net_sales]]&gt;1000," high_sales"," low_sales"))</f>
        <v>low_profit high_sales</v>
      </c>
      <c r="R12430" s="3"/>
    </row>
    <row r="12431" spans="1:18" ht="14.25" customHeight="1" x14ac:dyDescent="0.3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Table5[[#This Row],[sales]]-(Table5[[#This Row],[sales]]*Table5[[#This Row],[discount]])</f>
        <v>1901.9583</v>
      </c>
      <c r="O12431" s="6">
        <f>Table5[[#This Row],[profit]]/Table5[[#This Row],[net_sales]]</f>
        <v>0.21553574544720566</v>
      </c>
      <c r="P12431" s="3" t="str">
        <f>IF(Table5[[#This Row],[Profit_Percentage]]&lt;=24.5%,"low","high")</f>
        <v>low</v>
      </c>
      <c r="Q12431" s="3" t="str">
        <f>IF(Table5[[#This Row],[Profit_Percentage]]&gt;25%,"high_profit","low_profit")&amp;(IF(Table5[[#This Row],[net_sales]]&gt;1000," high_sales"," low_sales"))</f>
        <v>low_profit high_sales</v>
      </c>
      <c r="R12431" s="3"/>
    </row>
    <row r="12432" spans="1:18" ht="14.25" customHeight="1" x14ac:dyDescent="0.3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Table5[[#This Row],[sales]]-(Table5[[#This Row],[sales]]*Table5[[#This Row],[discount]])</f>
        <v>3835.5648000000001</v>
      </c>
      <c r="O12432" s="6">
        <f>Table5[[#This Row],[profit]]/Table5[[#This Row],[net_sales]]</f>
        <v>0.17339558439998198</v>
      </c>
      <c r="P12432" s="3" t="str">
        <f>IF(Table5[[#This Row],[Profit_Percentage]]&lt;=24.5%,"low","high")</f>
        <v>low</v>
      </c>
      <c r="Q12432" s="3" t="str">
        <f>IF(Table5[[#This Row],[Profit_Percentage]]&gt;25%,"high_profit","low_profit")&amp;(IF(Table5[[#This Row],[net_sales]]&gt;1000," high_sales"," low_sales"))</f>
        <v>low_profit high_sales</v>
      </c>
      <c r="R12432" s="3"/>
    </row>
    <row r="12433" spans="1:18" ht="14.25" customHeight="1" x14ac:dyDescent="0.3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Table5[[#This Row],[sales]]-(Table5[[#This Row],[sales]]*Table5[[#This Row],[discount]])</f>
        <v>2985.8625000000002</v>
      </c>
      <c r="O12433" s="6">
        <f>Table5[[#This Row],[profit]]/Table5[[#This Row],[net_sales]]</f>
        <v>0.24388932846036948</v>
      </c>
      <c r="P12433" s="3" t="str">
        <f>IF(Table5[[#This Row],[Profit_Percentage]]&lt;=24.5%,"low","high")</f>
        <v>low</v>
      </c>
      <c r="Q12433" s="3" t="str">
        <f>IF(Table5[[#This Row],[Profit_Percentage]]&gt;25%,"high_profit","low_profit")&amp;(IF(Table5[[#This Row],[net_sales]]&gt;1000," high_sales"," low_sales"))</f>
        <v>low_profit high_sales</v>
      </c>
      <c r="R12433" s="3"/>
    </row>
    <row r="12434" spans="1:18" ht="14.25" customHeight="1" x14ac:dyDescent="0.3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Table5[[#This Row],[sales]]-(Table5[[#This Row],[sales]]*Table5[[#This Row],[discount]])</f>
        <v>907.69499999999994</v>
      </c>
      <c r="O12434" s="6">
        <f>Table5[[#This Row],[profit]]/Table5[[#This Row],[net_sales]]</f>
        <v>0.21231801431097452</v>
      </c>
      <c r="P12434" s="3" t="str">
        <f>IF(Table5[[#This Row],[Profit_Percentage]]&lt;=24.5%,"low","high")</f>
        <v>low</v>
      </c>
      <c r="Q12434" s="3" t="str">
        <f>IF(Table5[[#This Row],[Profit_Percentage]]&gt;25%,"high_profit","low_profit")&amp;(IF(Table5[[#This Row],[net_sales]]&gt;1000," high_sales"," low_sales"))</f>
        <v>low_profit low_sales</v>
      </c>
      <c r="R12434" s="3"/>
    </row>
    <row r="12435" spans="1:18" ht="14.25" customHeight="1" x14ac:dyDescent="0.3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Table5[[#This Row],[sales]]-(Table5[[#This Row],[sales]]*Table5[[#This Row],[discount]])</f>
        <v>1691.3530000000001</v>
      </c>
      <c r="O12435" s="6">
        <f>Table5[[#This Row],[profit]]/Table5[[#This Row],[net_sales]]</f>
        <v>0.26562166502202672</v>
      </c>
      <c r="P12435" s="3" t="str">
        <f>IF(Table5[[#This Row],[Profit_Percentage]]&lt;=24.5%,"low","high")</f>
        <v>high</v>
      </c>
      <c r="Q12435" s="3" t="str">
        <f>IF(Table5[[#This Row],[Profit_Percentage]]&gt;25%,"high_profit","low_profit")&amp;(IF(Table5[[#This Row],[net_sales]]&gt;1000," high_sales"," low_sales"))</f>
        <v>high_profit high_sales</v>
      </c>
      <c r="R12435" s="3"/>
    </row>
    <row r="12436" spans="1:18" ht="14.25" customHeight="1" x14ac:dyDescent="0.3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Table5[[#This Row],[sales]]-(Table5[[#This Row],[sales]]*Table5[[#This Row],[discount]])</f>
        <v>170.90039999999999</v>
      </c>
      <c r="O12436" s="6">
        <f>Table5[[#This Row],[profit]]/Table5[[#This Row],[net_sales]]</f>
        <v>0.13300144411598805</v>
      </c>
      <c r="P12436" s="3" t="str">
        <f>IF(Table5[[#This Row],[Profit_Percentage]]&lt;=24.5%,"low","high")</f>
        <v>low</v>
      </c>
      <c r="Q12436" s="3" t="str">
        <f>IF(Table5[[#This Row],[Profit_Percentage]]&gt;25%,"high_profit","low_profit")&amp;(IF(Table5[[#This Row],[net_sales]]&gt;1000," high_sales"," low_sales"))</f>
        <v>low_profit low_sales</v>
      </c>
      <c r="R12436" s="3"/>
    </row>
    <row r="12437" spans="1:18" ht="14.25" customHeight="1" x14ac:dyDescent="0.3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Table5[[#This Row],[sales]]-(Table5[[#This Row],[sales]]*Table5[[#This Row],[discount]])</f>
        <v>1149.2544</v>
      </c>
      <c r="O12437" s="6">
        <f>Table5[[#This Row],[profit]]/Table5[[#This Row],[net_sales]]</f>
        <v>0.49639139950214678</v>
      </c>
      <c r="P12437" s="3" t="str">
        <f>IF(Table5[[#This Row],[Profit_Percentage]]&lt;=24.5%,"low","high")</f>
        <v>high</v>
      </c>
      <c r="Q12437" s="3" t="str">
        <f>IF(Table5[[#This Row],[Profit_Percentage]]&gt;25%,"high_profit","low_profit")&amp;(IF(Table5[[#This Row],[net_sales]]&gt;1000," high_sales"," low_sales"))</f>
        <v>high_profit high_sales</v>
      </c>
      <c r="R12437" s="3"/>
    </row>
    <row r="12438" spans="1:18" ht="14.25" customHeight="1" x14ac:dyDescent="0.3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Table5[[#This Row],[sales]]-(Table5[[#This Row],[sales]]*Table5[[#This Row],[discount]])</f>
        <v>2015.3616</v>
      </c>
      <c r="O12438" s="6">
        <f>Table5[[#This Row],[profit]]/Table5[[#This Row],[net_sales]]</f>
        <v>0.37573902370671347</v>
      </c>
      <c r="P12438" s="3" t="str">
        <f>IF(Table5[[#This Row],[Profit_Percentage]]&lt;=24.5%,"low","high")</f>
        <v>high</v>
      </c>
      <c r="Q12438" s="3" t="str">
        <f>IF(Table5[[#This Row],[Profit_Percentage]]&gt;25%,"high_profit","low_profit")&amp;(IF(Table5[[#This Row],[net_sales]]&gt;1000," high_sales"," low_sales"))</f>
        <v>high_profit high_sales</v>
      </c>
      <c r="R12438" s="3"/>
    </row>
    <row r="12439" spans="1:18" ht="14.25" customHeight="1" x14ac:dyDescent="0.3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Table5[[#This Row],[sales]]-(Table5[[#This Row],[sales]]*Table5[[#This Row],[discount]])</f>
        <v>1087.9830000000002</v>
      </c>
      <c r="O12439" s="6">
        <f>Table5[[#This Row],[profit]]/Table5[[#This Row],[net_sales]]</f>
        <v>0.41236857561193502</v>
      </c>
      <c r="P12439" s="3" t="str">
        <f>IF(Table5[[#This Row],[Profit_Percentage]]&lt;=24.5%,"low","high")</f>
        <v>high</v>
      </c>
      <c r="Q12439" s="3" t="str">
        <f>IF(Table5[[#This Row],[Profit_Percentage]]&gt;25%,"high_profit","low_profit")&amp;(IF(Table5[[#This Row],[net_sales]]&gt;1000," high_sales"," low_sales"))</f>
        <v>high_profit high_sales</v>
      </c>
      <c r="R12439" s="3"/>
    </row>
    <row r="12440" spans="1:18" ht="14.25" customHeight="1" x14ac:dyDescent="0.3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Table5[[#This Row],[sales]]-(Table5[[#This Row],[sales]]*Table5[[#This Row],[discount]])</f>
        <v>555.94360000000006</v>
      </c>
      <c r="O12440" s="6">
        <f>Table5[[#This Row],[profit]]/Table5[[#This Row],[net_sales]]</f>
        <v>7.7274025638571969E-2</v>
      </c>
      <c r="P12440" s="3" t="str">
        <f>IF(Table5[[#This Row],[Profit_Percentage]]&lt;=24.5%,"low","high")</f>
        <v>low</v>
      </c>
      <c r="Q12440" s="3" t="str">
        <f>IF(Table5[[#This Row],[Profit_Percentage]]&gt;25%,"high_profit","low_profit")&amp;(IF(Table5[[#This Row],[net_sales]]&gt;1000," high_sales"," low_sales"))</f>
        <v>low_profit low_sales</v>
      </c>
      <c r="R12440" s="3"/>
    </row>
    <row r="12441" spans="1:18" ht="14.25" customHeight="1" x14ac:dyDescent="0.3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Table5[[#This Row],[sales]]-(Table5[[#This Row],[sales]]*Table5[[#This Row],[discount]])</f>
        <v>305.14760000000001</v>
      </c>
      <c r="O12441" s="6">
        <f>Table5[[#This Row],[profit]]/Table5[[#This Row],[net_sales]]</f>
        <v>0.31388088911726653</v>
      </c>
      <c r="P12441" s="3" t="str">
        <f>IF(Table5[[#This Row],[Profit_Percentage]]&lt;=24.5%,"low","high")</f>
        <v>high</v>
      </c>
      <c r="Q12441" s="3" t="str">
        <f>IF(Table5[[#This Row],[Profit_Percentage]]&gt;25%,"high_profit","low_profit")&amp;(IF(Table5[[#This Row],[net_sales]]&gt;1000," high_sales"," low_sales"))</f>
        <v>high_profit low_sales</v>
      </c>
      <c r="R12441" s="3"/>
    </row>
    <row r="12442" spans="1:18" ht="14.25" customHeight="1" x14ac:dyDescent="0.3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Table5[[#This Row],[sales]]-(Table5[[#This Row],[sales]]*Table5[[#This Row],[discount]])</f>
        <v>3469.1733000000004</v>
      </c>
      <c r="O12442" s="6">
        <f>Table5[[#This Row],[profit]]/Table5[[#This Row],[net_sales]]</f>
        <v>0.12852918013637427</v>
      </c>
      <c r="P12442" s="3" t="str">
        <f>IF(Table5[[#This Row],[Profit_Percentage]]&lt;=24.5%,"low","high")</f>
        <v>low</v>
      </c>
      <c r="Q12442" s="3" t="str">
        <f>IF(Table5[[#This Row],[Profit_Percentage]]&gt;25%,"high_profit","low_profit")&amp;(IF(Table5[[#This Row],[net_sales]]&gt;1000," high_sales"," low_sales"))</f>
        <v>low_profit high_sales</v>
      </c>
      <c r="R12442" s="3"/>
    </row>
    <row r="12443" spans="1:18" ht="14.25" customHeight="1" x14ac:dyDescent="0.3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Table5[[#This Row],[sales]]-(Table5[[#This Row],[sales]]*Table5[[#This Row],[discount]])</f>
        <v>2323.1</v>
      </c>
      <c r="O12443" s="6">
        <f>Table5[[#This Row],[profit]]/Table5[[#This Row],[net_sales]]</f>
        <v>0.42526365632129481</v>
      </c>
      <c r="P12443" s="3" t="str">
        <f>IF(Table5[[#This Row],[Profit_Percentage]]&lt;=24.5%,"low","high")</f>
        <v>high</v>
      </c>
      <c r="Q12443" s="3" t="str">
        <f>IF(Table5[[#This Row],[Profit_Percentage]]&gt;25%,"high_profit","low_profit")&amp;(IF(Table5[[#This Row],[net_sales]]&gt;1000," high_sales"," low_sales"))</f>
        <v>high_profit high_sales</v>
      </c>
      <c r="R12443" s="3"/>
    </row>
    <row r="12444" spans="1:18" ht="14.25" customHeight="1" x14ac:dyDescent="0.3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Table5[[#This Row],[sales]]-(Table5[[#This Row],[sales]]*Table5[[#This Row],[discount]])</f>
        <v>1424.92</v>
      </c>
      <c r="O12444" s="6">
        <f>Table5[[#This Row],[profit]]/Table5[[#This Row],[net_sales]]</f>
        <v>0.27573477809280517</v>
      </c>
      <c r="P12444" s="3" t="str">
        <f>IF(Table5[[#This Row],[Profit_Percentage]]&lt;=24.5%,"low","high")</f>
        <v>high</v>
      </c>
      <c r="Q12444" s="3" t="str">
        <f>IF(Table5[[#This Row],[Profit_Percentage]]&gt;25%,"high_profit","low_profit")&amp;(IF(Table5[[#This Row],[net_sales]]&gt;1000," high_sales"," low_sales"))</f>
        <v>high_profit high_sales</v>
      </c>
      <c r="R12444" s="3"/>
    </row>
    <row r="12445" spans="1:18" ht="14.25" customHeight="1" x14ac:dyDescent="0.3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Table5[[#This Row],[sales]]-(Table5[[#This Row],[sales]]*Table5[[#This Row],[discount]])</f>
        <v>850.17360000000008</v>
      </c>
      <c r="O12445" s="6">
        <f>Table5[[#This Row],[profit]]/Table5[[#This Row],[net_sales]]</f>
        <v>7.731362159446023E-2</v>
      </c>
      <c r="P12445" s="3" t="str">
        <f>IF(Table5[[#This Row],[Profit_Percentage]]&lt;=24.5%,"low","high")</f>
        <v>low</v>
      </c>
      <c r="Q12445" s="3" t="str">
        <f>IF(Table5[[#This Row],[Profit_Percentage]]&gt;25%,"high_profit","low_profit")&amp;(IF(Table5[[#This Row],[net_sales]]&gt;1000," high_sales"," low_sales"))</f>
        <v>low_profit low_sales</v>
      </c>
      <c r="R12445" s="3"/>
    </row>
    <row r="12446" spans="1:18" ht="14.25" customHeight="1" x14ac:dyDescent="0.3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Table5[[#This Row],[sales]]-(Table5[[#This Row],[sales]]*Table5[[#This Row],[discount]])</f>
        <v>4258.8414000000002</v>
      </c>
      <c r="O12446" s="6">
        <f>Table5[[#This Row],[profit]]/Table5[[#This Row],[net_sales]]</f>
        <v>0.21049152006458846</v>
      </c>
      <c r="P12446" s="3" t="str">
        <f>IF(Table5[[#This Row],[Profit_Percentage]]&lt;=24.5%,"low","high")</f>
        <v>low</v>
      </c>
      <c r="Q12446" s="3" t="str">
        <f>IF(Table5[[#This Row],[Profit_Percentage]]&gt;25%,"high_profit","low_profit")&amp;(IF(Table5[[#This Row],[net_sales]]&gt;1000," high_sales"," low_sales"))</f>
        <v>low_profit high_sales</v>
      </c>
      <c r="R12446" s="3"/>
    </row>
    <row r="12447" spans="1:18" ht="14.25" customHeight="1" x14ac:dyDescent="0.3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Table5[[#This Row],[sales]]-(Table5[[#This Row],[sales]]*Table5[[#This Row],[discount]])</f>
        <v>2192.0367000000001</v>
      </c>
      <c r="O12447" s="6">
        <f>Table5[[#This Row],[profit]]/Table5[[#This Row],[net_sales]]</f>
        <v>0.28821141543843676</v>
      </c>
      <c r="P12447" s="3" t="str">
        <f>IF(Table5[[#This Row],[Profit_Percentage]]&lt;=24.5%,"low","high")</f>
        <v>high</v>
      </c>
      <c r="Q12447" s="3" t="str">
        <f>IF(Table5[[#This Row],[Profit_Percentage]]&gt;25%,"high_profit","low_profit")&amp;(IF(Table5[[#This Row],[net_sales]]&gt;1000," high_sales"," low_sales"))</f>
        <v>high_profit high_sales</v>
      </c>
      <c r="R12447" s="3"/>
    </row>
    <row r="12448" spans="1:18" ht="14.25" customHeight="1" x14ac:dyDescent="0.3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Table5[[#This Row],[sales]]-(Table5[[#This Row],[sales]]*Table5[[#This Row],[discount]])</f>
        <v>1704.9270000000001</v>
      </c>
      <c r="O12448" s="6">
        <f>Table5[[#This Row],[profit]]/Table5[[#This Row],[net_sales]]</f>
        <v>0.34969239152174841</v>
      </c>
      <c r="P12448" s="3" t="str">
        <f>IF(Table5[[#This Row],[Profit_Percentage]]&lt;=24.5%,"low","high")</f>
        <v>high</v>
      </c>
      <c r="Q12448" s="3" t="str">
        <f>IF(Table5[[#This Row],[Profit_Percentage]]&gt;25%,"high_profit","low_profit")&amp;(IF(Table5[[#This Row],[net_sales]]&gt;1000," high_sales"," low_sales"))</f>
        <v>high_profit high_sales</v>
      </c>
      <c r="R12448" s="3"/>
    </row>
    <row r="12449" spans="1:18" ht="14.25" customHeight="1" x14ac:dyDescent="0.3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Table5[[#This Row],[sales]]-(Table5[[#This Row],[sales]]*Table5[[#This Row],[discount]])</f>
        <v>2576.3771999999999</v>
      </c>
      <c r="O12449" s="6">
        <f>Table5[[#This Row],[profit]]/Table5[[#This Row],[net_sales]]</f>
        <v>0.22194731423644026</v>
      </c>
      <c r="P12449" s="3" t="str">
        <f>IF(Table5[[#This Row],[Profit_Percentage]]&lt;=24.5%,"low","high")</f>
        <v>low</v>
      </c>
      <c r="Q12449" s="3" t="str">
        <f>IF(Table5[[#This Row],[Profit_Percentage]]&gt;25%,"high_profit","low_profit")&amp;(IF(Table5[[#This Row],[net_sales]]&gt;1000," high_sales"," low_sales"))</f>
        <v>low_profit high_sales</v>
      </c>
      <c r="R12449" s="3"/>
    </row>
    <row r="12450" spans="1:18" ht="14.25" customHeight="1" x14ac:dyDescent="0.3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Table5[[#This Row],[sales]]-(Table5[[#This Row],[sales]]*Table5[[#This Row],[discount]])</f>
        <v>575.02520000000004</v>
      </c>
      <c r="O12450" s="6">
        <f>Table5[[#This Row],[profit]]/Table5[[#This Row],[net_sales]]</f>
        <v>9.0691677512568139E-2</v>
      </c>
      <c r="P12450" s="3" t="str">
        <f>IF(Table5[[#This Row],[Profit_Percentage]]&lt;=24.5%,"low","high")</f>
        <v>low</v>
      </c>
      <c r="Q12450" s="3" t="str">
        <f>IF(Table5[[#This Row],[Profit_Percentage]]&gt;25%,"high_profit","low_profit")&amp;(IF(Table5[[#This Row],[net_sales]]&gt;1000," high_sales"," low_sales"))</f>
        <v>low_profit low_sales</v>
      </c>
      <c r="R12450" s="3"/>
    </row>
    <row r="12451" spans="1:18" ht="14.25" customHeight="1" x14ac:dyDescent="0.3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Table5[[#This Row],[sales]]-(Table5[[#This Row],[sales]]*Table5[[#This Row],[discount]])</f>
        <v>2000.5259999999998</v>
      </c>
      <c r="O12451" s="6">
        <f>Table5[[#This Row],[profit]]/Table5[[#This Row],[net_sales]]</f>
        <v>0.33158779241059605</v>
      </c>
      <c r="P12451" s="3" t="str">
        <f>IF(Table5[[#This Row],[Profit_Percentage]]&lt;=24.5%,"low","high")</f>
        <v>high</v>
      </c>
      <c r="Q12451" s="3" t="str">
        <f>IF(Table5[[#This Row],[Profit_Percentage]]&gt;25%,"high_profit","low_profit")&amp;(IF(Table5[[#This Row],[net_sales]]&gt;1000," high_sales"," low_sales"))</f>
        <v>high_profit high_sales</v>
      </c>
      <c r="R12451" s="3"/>
    </row>
    <row r="12452" spans="1:18" ht="14.25" customHeight="1" x14ac:dyDescent="0.3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Table5[[#This Row],[sales]]-(Table5[[#This Row],[sales]]*Table5[[#This Row],[discount]])</f>
        <v>3346.3500000000004</v>
      </c>
      <c r="O12452" s="6">
        <f>Table5[[#This Row],[profit]]/Table5[[#This Row],[net_sales]]</f>
        <v>0.17102813513230833</v>
      </c>
      <c r="P12452" s="3" t="str">
        <f>IF(Table5[[#This Row],[Profit_Percentage]]&lt;=24.5%,"low","high")</f>
        <v>low</v>
      </c>
      <c r="Q12452" s="3" t="str">
        <f>IF(Table5[[#This Row],[Profit_Percentage]]&gt;25%,"high_profit","low_profit")&amp;(IF(Table5[[#This Row],[net_sales]]&gt;1000," high_sales"," low_sales"))</f>
        <v>low_profit high_sales</v>
      </c>
      <c r="R12452" s="3"/>
    </row>
    <row r="12453" spans="1:18" ht="14.25" customHeight="1" x14ac:dyDescent="0.3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Table5[[#This Row],[sales]]-(Table5[[#This Row],[sales]]*Table5[[#This Row],[discount]])</f>
        <v>208.7792</v>
      </c>
      <c r="O12453" s="6">
        <f>Table5[[#This Row],[profit]]/Table5[[#This Row],[net_sales]]</f>
        <v>0.11169695065408815</v>
      </c>
      <c r="P12453" s="3" t="str">
        <f>IF(Table5[[#This Row],[Profit_Percentage]]&lt;=24.5%,"low","high")</f>
        <v>low</v>
      </c>
      <c r="Q12453" s="3" t="str">
        <f>IF(Table5[[#This Row],[Profit_Percentage]]&gt;25%,"high_profit","low_profit")&amp;(IF(Table5[[#This Row],[net_sales]]&gt;1000," high_sales"," low_sales"))</f>
        <v>low_profit low_sales</v>
      </c>
      <c r="R12453" s="3"/>
    </row>
    <row r="12454" spans="1:18" ht="14.25" customHeight="1" x14ac:dyDescent="0.3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Table5[[#This Row],[sales]]-(Table5[[#This Row],[sales]]*Table5[[#This Row],[discount]])</f>
        <v>2208.3100000000004</v>
      </c>
      <c r="O12454" s="6">
        <f>Table5[[#This Row],[profit]]/Table5[[#This Row],[net_sales]]</f>
        <v>0.38329763484293417</v>
      </c>
      <c r="P12454" s="3" t="str">
        <f>IF(Table5[[#This Row],[Profit_Percentage]]&lt;=24.5%,"low","high")</f>
        <v>high</v>
      </c>
      <c r="Q12454" s="3" t="str">
        <f>IF(Table5[[#This Row],[Profit_Percentage]]&gt;25%,"high_profit","low_profit")&amp;(IF(Table5[[#This Row],[net_sales]]&gt;1000," high_sales"," low_sales"))</f>
        <v>high_profit high_sales</v>
      </c>
      <c r="R12454" s="3"/>
    </row>
    <row r="12455" spans="1:18" ht="14.25" customHeight="1" x14ac:dyDescent="0.3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Table5[[#This Row],[sales]]-(Table5[[#This Row],[sales]]*Table5[[#This Row],[discount]])</f>
        <v>2689.9007999999999</v>
      </c>
      <c r="O12455" s="6">
        <f>Table5[[#This Row],[profit]]/Table5[[#This Row],[net_sales]]</f>
        <v>0.15036613989631142</v>
      </c>
      <c r="P12455" s="3" t="str">
        <f>IF(Table5[[#This Row],[Profit_Percentage]]&lt;=24.5%,"low","high")</f>
        <v>low</v>
      </c>
      <c r="Q12455" s="3" t="str">
        <f>IF(Table5[[#This Row],[Profit_Percentage]]&gt;25%,"high_profit","low_profit")&amp;(IF(Table5[[#This Row],[net_sales]]&gt;1000," high_sales"," low_sales"))</f>
        <v>low_profit high_sales</v>
      </c>
      <c r="R12455" s="3"/>
    </row>
    <row r="12456" spans="1:18" ht="14.25" customHeight="1" x14ac:dyDescent="0.3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Table5[[#This Row],[sales]]-(Table5[[#This Row],[sales]]*Table5[[#This Row],[discount]])</f>
        <v>3664.3684000000003</v>
      </c>
      <c r="O12456" s="6">
        <f>Table5[[#This Row],[profit]]/Table5[[#This Row],[net_sales]]</f>
        <v>0.22455711603669543</v>
      </c>
      <c r="P12456" s="3" t="str">
        <f>IF(Table5[[#This Row],[Profit_Percentage]]&lt;=24.5%,"low","high")</f>
        <v>low</v>
      </c>
      <c r="Q12456" s="3" t="str">
        <f>IF(Table5[[#This Row],[Profit_Percentage]]&gt;25%,"high_profit","low_profit")&amp;(IF(Table5[[#This Row],[net_sales]]&gt;1000," high_sales"," low_sales"))</f>
        <v>low_profit high_sales</v>
      </c>
      <c r="R12456" s="3"/>
    </row>
    <row r="12457" spans="1:18" ht="14.25" customHeight="1" x14ac:dyDescent="0.3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Table5[[#This Row],[sales]]-(Table5[[#This Row],[sales]]*Table5[[#This Row],[discount]])</f>
        <v>752.19099999999992</v>
      </c>
      <c r="O12457" s="6">
        <f>Table5[[#This Row],[profit]]/Table5[[#This Row],[net_sales]]</f>
        <v>0.2658234411206728</v>
      </c>
      <c r="P12457" s="3" t="str">
        <f>IF(Table5[[#This Row],[Profit_Percentage]]&lt;=24.5%,"low","high")</f>
        <v>high</v>
      </c>
      <c r="Q12457" s="3" t="str">
        <f>IF(Table5[[#This Row],[Profit_Percentage]]&gt;25%,"high_profit","low_profit")&amp;(IF(Table5[[#This Row],[net_sales]]&gt;1000," high_sales"," low_sales"))</f>
        <v>high_profit low_sales</v>
      </c>
      <c r="R12457" s="3"/>
    </row>
    <row r="12458" spans="1:18" ht="14.25" customHeight="1" x14ac:dyDescent="0.3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Table5[[#This Row],[sales]]-(Table5[[#This Row],[sales]]*Table5[[#This Row],[discount]])</f>
        <v>3015.9989999999998</v>
      </c>
      <c r="O12458" s="6">
        <f>Table5[[#This Row],[profit]]/Table5[[#This Row],[net_sales]]</f>
        <v>0.39565994551059203</v>
      </c>
      <c r="P12458" s="3" t="str">
        <f>IF(Table5[[#This Row],[Profit_Percentage]]&lt;=24.5%,"low","high")</f>
        <v>high</v>
      </c>
      <c r="Q12458" s="3" t="str">
        <f>IF(Table5[[#This Row],[Profit_Percentage]]&gt;25%,"high_profit","low_profit")&amp;(IF(Table5[[#This Row],[net_sales]]&gt;1000," high_sales"," low_sales"))</f>
        <v>high_profit high_sales</v>
      </c>
      <c r="R12458" s="3"/>
    </row>
    <row r="12459" spans="1:18" ht="14.25" customHeight="1" x14ac:dyDescent="0.3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Table5[[#This Row],[sales]]-(Table5[[#This Row],[sales]]*Table5[[#This Row],[discount]])</f>
        <v>1452.627</v>
      </c>
      <c r="O12459" s="6">
        <f>Table5[[#This Row],[profit]]/Table5[[#This Row],[net_sales]]</f>
        <v>0.17347880770493734</v>
      </c>
      <c r="P12459" s="3" t="str">
        <f>IF(Table5[[#This Row],[Profit_Percentage]]&lt;=24.5%,"low","high")</f>
        <v>low</v>
      </c>
      <c r="Q12459" s="3" t="str">
        <f>IF(Table5[[#This Row],[Profit_Percentage]]&gt;25%,"high_profit","low_profit")&amp;(IF(Table5[[#This Row],[net_sales]]&gt;1000," high_sales"," low_sales"))</f>
        <v>low_profit high_sales</v>
      </c>
      <c r="R12459" s="3"/>
    </row>
    <row r="12460" spans="1:18" ht="14.25" customHeight="1" x14ac:dyDescent="0.3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Table5[[#This Row],[sales]]-(Table5[[#This Row],[sales]]*Table5[[#This Row],[discount]])</f>
        <v>1323.7979999999998</v>
      </c>
      <c r="O12460" s="6">
        <f>Table5[[#This Row],[profit]]/Table5[[#This Row],[net_sales]]</f>
        <v>0.23835962888597814</v>
      </c>
      <c r="P12460" s="3" t="str">
        <f>IF(Table5[[#This Row],[Profit_Percentage]]&lt;=24.5%,"low","high")</f>
        <v>low</v>
      </c>
      <c r="Q12460" s="3" t="str">
        <f>IF(Table5[[#This Row],[Profit_Percentage]]&gt;25%,"high_profit","low_profit")&amp;(IF(Table5[[#This Row],[net_sales]]&gt;1000," high_sales"," low_sales"))</f>
        <v>low_profit high_sales</v>
      </c>
      <c r="R12460" s="3"/>
    </row>
    <row r="12461" spans="1:18" ht="14.25" customHeight="1" x14ac:dyDescent="0.3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Table5[[#This Row],[sales]]-(Table5[[#This Row],[sales]]*Table5[[#This Row],[discount]])</f>
        <v>973.34349999999995</v>
      </c>
      <c r="O12461" s="6">
        <f>Table5[[#This Row],[profit]]/Table5[[#This Row],[net_sales]]</f>
        <v>0.12180694687949321</v>
      </c>
      <c r="P12461" s="3" t="str">
        <f>IF(Table5[[#This Row],[Profit_Percentage]]&lt;=24.5%,"low","high")</f>
        <v>low</v>
      </c>
      <c r="Q12461" s="3" t="str">
        <f>IF(Table5[[#This Row],[Profit_Percentage]]&gt;25%,"high_profit","low_profit")&amp;(IF(Table5[[#This Row],[net_sales]]&gt;1000," high_sales"," low_sales"))</f>
        <v>low_profit low_sales</v>
      </c>
      <c r="R12461" s="3"/>
    </row>
    <row r="12462" spans="1:18" ht="14.25" customHeight="1" x14ac:dyDescent="0.3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Table5[[#This Row],[sales]]-(Table5[[#This Row],[sales]]*Table5[[#This Row],[discount]])</f>
        <v>3075.4360000000006</v>
      </c>
      <c r="O12462" s="6">
        <f>Table5[[#This Row],[profit]]/Table5[[#This Row],[net_sales]]</f>
        <v>0.22649146332422454</v>
      </c>
      <c r="P12462" s="3" t="str">
        <f>IF(Table5[[#This Row],[Profit_Percentage]]&lt;=24.5%,"low","high")</f>
        <v>low</v>
      </c>
      <c r="Q12462" s="3" t="str">
        <f>IF(Table5[[#This Row],[Profit_Percentage]]&gt;25%,"high_profit","low_profit")&amp;(IF(Table5[[#This Row],[net_sales]]&gt;1000," high_sales"," low_sales"))</f>
        <v>low_profit high_sales</v>
      </c>
      <c r="R12462" s="3"/>
    </row>
    <row r="12463" spans="1:18" ht="14.25" customHeight="1" x14ac:dyDescent="0.3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Table5[[#This Row],[sales]]-(Table5[[#This Row],[sales]]*Table5[[#This Row],[discount]])</f>
        <v>719.10680000000002</v>
      </c>
      <c r="O12463" s="6">
        <f>Table5[[#This Row],[profit]]/Table5[[#This Row],[net_sales]]</f>
        <v>0.25605376002563179</v>
      </c>
      <c r="P12463" s="3" t="str">
        <f>IF(Table5[[#This Row],[Profit_Percentage]]&lt;=24.5%,"low","high")</f>
        <v>high</v>
      </c>
      <c r="Q12463" s="3" t="str">
        <f>IF(Table5[[#This Row],[Profit_Percentage]]&gt;25%,"high_profit","low_profit")&amp;(IF(Table5[[#This Row],[net_sales]]&gt;1000," high_sales"," low_sales"))</f>
        <v>high_profit low_sales</v>
      </c>
      <c r="R12463" s="3"/>
    </row>
    <row r="12464" spans="1:18" ht="14.25" customHeight="1" x14ac:dyDescent="0.3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Table5[[#This Row],[sales]]-(Table5[[#This Row],[sales]]*Table5[[#This Row],[discount]])</f>
        <v>2714.7708000000002</v>
      </c>
      <c r="O12464" s="6">
        <f>Table5[[#This Row],[profit]]/Table5[[#This Row],[net_sales]]</f>
        <v>0.34266244502114135</v>
      </c>
      <c r="P12464" s="3" t="str">
        <f>IF(Table5[[#This Row],[Profit_Percentage]]&lt;=24.5%,"low","high")</f>
        <v>high</v>
      </c>
      <c r="Q12464" s="3" t="str">
        <f>IF(Table5[[#This Row],[Profit_Percentage]]&gt;25%,"high_profit","low_profit")&amp;(IF(Table5[[#This Row],[net_sales]]&gt;1000," high_sales"," low_sales"))</f>
        <v>high_profit high_sales</v>
      </c>
      <c r="R12464" s="3"/>
    </row>
    <row r="12465" spans="1:18" ht="14.25" customHeight="1" x14ac:dyDescent="0.3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Table5[[#This Row],[sales]]-(Table5[[#This Row],[sales]]*Table5[[#This Row],[discount]])</f>
        <v>2262.5347000000002</v>
      </c>
      <c r="O12465" s="6">
        <f>Table5[[#This Row],[profit]]/Table5[[#This Row],[net_sales]]</f>
        <v>0.23966483254378373</v>
      </c>
      <c r="P12465" s="3" t="str">
        <f>IF(Table5[[#This Row],[Profit_Percentage]]&lt;=24.5%,"low","high")</f>
        <v>low</v>
      </c>
      <c r="Q12465" s="3" t="str">
        <f>IF(Table5[[#This Row],[Profit_Percentage]]&gt;25%,"high_profit","low_profit")&amp;(IF(Table5[[#This Row],[net_sales]]&gt;1000," high_sales"," low_sales"))</f>
        <v>low_profit high_sales</v>
      </c>
      <c r="R12465" s="3"/>
    </row>
    <row r="12466" spans="1:18" ht="14.25" customHeight="1" x14ac:dyDescent="0.3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Table5[[#This Row],[sales]]-(Table5[[#This Row],[sales]]*Table5[[#This Row],[discount]])</f>
        <v>2389.3944000000001</v>
      </c>
      <c r="O12466" s="6">
        <f>Table5[[#This Row],[profit]]/Table5[[#This Row],[net_sales]]</f>
        <v>0.19101074314060498</v>
      </c>
      <c r="P12466" s="3" t="str">
        <f>IF(Table5[[#This Row],[Profit_Percentage]]&lt;=24.5%,"low","high")</f>
        <v>low</v>
      </c>
      <c r="Q12466" s="3" t="str">
        <f>IF(Table5[[#This Row],[Profit_Percentage]]&gt;25%,"high_profit","low_profit")&amp;(IF(Table5[[#This Row],[net_sales]]&gt;1000," high_sales"," low_sales"))</f>
        <v>low_profit high_sales</v>
      </c>
      <c r="R12466" s="3"/>
    </row>
    <row r="12467" spans="1:18" ht="14.25" customHeight="1" x14ac:dyDescent="0.3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Table5[[#This Row],[sales]]-(Table5[[#This Row],[sales]]*Table5[[#This Row],[discount]])</f>
        <v>1312.2306000000001</v>
      </c>
      <c r="O12467" s="6">
        <f>Table5[[#This Row],[profit]]/Table5[[#This Row],[net_sales]]</f>
        <v>0.30422244382961344</v>
      </c>
      <c r="P12467" s="3" t="str">
        <f>IF(Table5[[#This Row],[Profit_Percentage]]&lt;=24.5%,"low","high")</f>
        <v>high</v>
      </c>
      <c r="Q12467" s="3" t="str">
        <f>IF(Table5[[#This Row],[Profit_Percentage]]&gt;25%,"high_profit","low_profit")&amp;(IF(Table5[[#This Row],[net_sales]]&gt;1000," high_sales"," low_sales"))</f>
        <v>high_profit high_sales</v>
      </c>
      <c r="R12467" s="3"/>
    </row>
    <row r="12468" spans="1:18" ht="14.25" customHeight="1" x14ac:dyDescent="0.3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Table5[[#This Row],[sales]]-(Table5[[#This Row],[sales]]*Table5[[#This Row],[discount]])</f>
        <v>712.86099999999999</v>
      </c>
      <c r="O12468" s="6">
        <f>Table5[[#This Row],[profit]]/Table5[[#This Row],[net_sales]]</f>
        <v>0.21892065914673409</v>
      </c>
      <c r="P12468" s="3" t="str">
        <f>IF(Table5[[#This Row],[Profit_Percentage]]&lt;=24.5%,"low","high")</f>
        <v>low</v>
      </c>
      <c r="Q12468" s="3" t="str">
        <f>IF(Table5[[#This Row],[Profit_Percentage]]&gt;25%,"high_profit","low_profit")&amp;(IF(Table5[[#This Row],[net_sales]]&gt;1000," high_sales"," low_sales"))</f>
        <v>low_profit low_sales</v>
      </c>
      <c r="R12468" s="3"/>
    </row>
    <row r="12469" spans="1:18" ht="14.25" customHeight="1" x14ac:dyDescent="0.3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Table5[[#This Row],[sales]]-(Table5[[#This Row],[sales]]*Table5[[#This Row],[discount]])</f>
        <v>2170.8687</v>
      </c>
      <c r="O12469" s="6">
        <f>Table5[[#This Row],[profit]]/Table5[[#This Row],[net_sales]]</f>
        <v>9.8158861473289477E-2</v>
      </c>
      <c r="P12469" s="3" t="str">
        <f>IF(Table5[[#This Row],[Profit_Percentage]]&lt;=24.5%,"low","high")</f>
        <v>low</v>
      </c>
      <c r="Q12469" s="3" t="str">
        <f>IF(Table5[[#This Row],[Profit_Percentage]]&gt;25%,"high_profit","low_profit")&amp;(IF(Table5[[#This Row],[net_sales]]&gt;1000," high_sales"," low_sales"))</f>
        <v>low_profit high_sales</v>
      </c>
      <c r="R12469" s="3"/>
    </row>
    <row r="12470" spans="1:18" ht="14.25" customHeight="1" x14ac:dyDescent="0.3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Table5[[#This Row],[sales]]-(Table5[[#This Row],[sales]]*Table5[[#This Row],[discount]])</f>
        <v>2102.9543999999996</v>
      </c>
      <c r="O12470" s="6">
        <f>Table5[[#This Row],[profit]]/Table5[[#This Row],[net_sales]]</f>
        <v>0.2977430228634535</v>
      </c>
      <c r="P12470" s="3" t="str">
        <f>IF(Table5[[#This Row],[Profit_Percentage]]&lt;=24.5%,"low","high")</f>
        <v>high</v>
      </c>
      <c r="Q12470" s="3" t="str">
        <f>IF(Table5[[#This Row],[Profit_Percentage]]&gt;25%,"high_profit","low_profit")&amp;(IF(Table5[[#This Row],[net_sales]]&gt;1000," high_sales"," low_sales"))</f>
        <v>high_profit high_sales</v>
      </c>
      <c r="R12470" s="3"/>
    </row>
    <row r="12471" spans="1:18" ht="14.25" customHeight="1" x14ac:dyDescent="0.3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Table5[[#This Row],[sales]]-(Table5[[#This Row],[sales]]*Table5[[#This Row],[discount]])</f>
        <v>1791.9586000000002</v>
      </c>
      <c r="O12471" s="6">
        <f>Table5[[#This Row],[profit]]/Table5[[#This Row],[net_sales]]</f>
        <v>0.2322151862213781</v>
      </c>
      <c r="P12471" s="3" t="str">
        <f>IF(Table5[[#This Row],[Profit_Percentage]]&lt;=24.5%,"low","high")</f>
        <v>low</v>
      </c>
      <c r="Q12471" s="3" t="str">
        <f>IF(Table5[[#This Row],[Profit_Percentage]]&gt;25%,"high_profit","low_profit")&amp;(IF(Table5[[#This Row],[net_sales]]&gt;1000," high_sales"," low_sales"))</f>
        <v>low_profit high_sales</v>
      </c>
      <c r="R12471" s="3"/>
    </row>
    <row r="12472" spans="1:18" ht="14.25" customHeight="1" x14ac:dyDescent="0.3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Table5[[#This Row],[sales]]-(Table5[[#This Row],[sales]]*Table5[[#This Row],[discount]])</f>
        <v>3079.9944</v>
      </c>
      <c r="O12472" s="6">
        <f>Table5[[#This Row],[profit]]/Table5[[#This Row],[net_sales]]</f>
        <v>0.24255888257459171</v>
      </c>
      <c r="P12472" s="3" t="str">
        <f>IF(Table5[[#This Row],[Profit_Percentage]]&lt;=24.5%,"low","high")</f>
        <v>low</v>
      </c>
      <c r="Q12472" s="3" t="str">
        <f>IF(Table5[[#This Row],[Profit_Percentage]]&gt;25%,"high_profit","low_profit")&amp;(IF(Table5[[#This Row],[net_sales]]&gt;1000," high_sales"," low_sales"))</f>
        <v>low_profit high_sales</v>
      </c>
      <c r="R12472" s="3"/>
    </row>
    <row r="12473" spans="1:18" ht="14.25" customHeight="1" x14ac:dyDescent="0.3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Table5[[#This Row],[sales]]-(Table5[[#This Row],[sales]]*Table5[[#This Row],[discount]])</f>
        <v>441.63600000000002</v>
      </c>
      <c r="O12473" s="6">
        <f>Table5[[#This Row],[profit]]/Table5[[#This Row],[net_sales]]</f>
        <v>0.31491997934950955</v>
      </c>
      <c r="P12473" s="3" t="str">
        <f>IF(Table5[[#This Row],[Profit_Percentage]]&lt;=24.5%,"low","high")</f>
        <v>high</v>
      </c>
      <c r="Q12473" s="3" t="str">
        <f>IF(Table5[[#This Row],[Profit_Percentage]]&gt;25%,"high_profit","low_profit")&amp;(IF(Table5[[#This Row],[net_sales]]&gt;1000," high_sales"," low_sales"))</f>
        <v>high_profit low_sales</v>
      </c>
      <c r="R12473" s="3"/>
    </row>
    <row r="12474" spans="1:18" ht="14.25" customHeight="1" x14ac:dyDescent="0.3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Table5[[#This Row],[sales]]-(Table5[[#This Row],[sales]]*Table5[[#This Row],[discount]])</f>
        <v>1857.2079000000001</v>
      </c>
      <c r="O12474" s="6">
        <f>Table5[[#This Row],[profit]]/Table5[[#This Row],[net_sales]]</f>
        <v>0.35572754132695639</v>
      </c>
      <c r="P12474" s="3" t="str">
        <f>IF(Table5[[#This Row],[Profit_Percentage]]&lt;=24.5%,"low","high")</f>
        <v>high</v>
      </c>
      <c r="Q12474" s="3" t="str">
        <f>IF(Table5[[#This Row],[Profit_Percentage]]&gt;25%,"high_profit","low_profit")&amp;(IF(Table5[[#This Row],[net_sales]]&gt;1000," high_sales"," low_sales"))</f>
        <v>high_profit high_sales</v>
      </c>
      <c r="R12474" s="3"/>
    </row>
    <row r="12475" spans="1:18" ht="14.25" customHeight="1" x14ac:dyDescent="0.3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Table5[[#This Row],[sales]]-(Table5[[#This Row],[sales]]*Table5[[#This Row],[discount]])</f>
        <v>1069.3439999999998</v>
      </c>
      <c r="O12475" s="6">
        <f>Table5[[#This Row],[profit]]/Table5[[#This Row],[net_sales]]</f>
        <v>5.7680222641170668E-2</v>
      </c>
      <c r="P12475" s="3" t="str">
        <f>IF(Table5[[#This Row],[Profit_Percentage]]&lt;=24.5%,"low","high")</f>
        <v>low</v>
      </c>
      <c r="Q12475" s="3" t="str">
        <f>IF(Table5[[#This Row],[Profit_Percentage]]&gt;25%,"high_profit","low_profit")&amp;(IF(Table5[[#This Row],[net_sales]]&gt;1000," high_sales"," low_sales"))</f>
        <v>low_profit high_sales</v>
      </c>
      <c r="R12475" s="3"/>
    </row>
    <row r="12476" spans="1:18" ht="14.25" customHeight="1" x14ac:dyDescent="0.3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Table5[[#This Row],[sales]]-(Table5[[#This Row],[sales]]*Table5[[#This Row],[discount]])</f>
        <v>695.28599999999994</v>
      </c>
      <c r="O12476" s="6">
        <f>Table5[[#This Row],[profit]]/Table5[[#This Row],[net_sales]]</f>
        <v>0.22612277537588851</v>
      </c>
      <c r="P12476" s="3" t="str">
        <f>IF(Table5[[#This Row],[Profit_Percentage]]&lt;=24.5%,"low","high")</f>
        <v>low</v>
      </c>
      <c r="Q12476" s="3" t="str">
        <f>IF(Table5[[#This Row],[Profit_Percentage]]&gt;25%,"high_profit","low_profit")&amp;(IF(Table5[[#This Row],[net_sales]]&gt;1000," high_sales"," low_sales"))</f>
        <v>low_profit low_sales</v>
      </c>
      <c r="R12476" s="3"/>
    </row>
    <row r="12477" spans="1:18" ht="14.25" customHeight="1" x14ac:dyDescent="0.3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Table5[[#This Row],[sales]]-(Table5[[#This Row],[sales]]*Table5[[#This Row],[discount]])</f>
        <v>2734.2479999999996</v>
      </c>
      <c r="O12477" s="6">
        <f>Table5[[#This Row],[profit]]/Table5[[#This Row],[net_sales]]</f>
        <v>0.41703605525175486</v>
      </c>
      <c r="P12477" s="3" t="str">
        <f>IF(Table5[[#This Row],[Profit_Percentage]]&lt;=24.5%,"low","high")</f>
        <v>high</v>
      </c>
      <c r="Q12477" s="3" t="str">
        <f>IF(Table5[[#This Row],[Profit_Percentage]]&gt;25%,"high_profit","low_profit")&amp;(IF(Table5[[#This Row],[net_sales]]&gt;1000," high_sales"," low_sales"))</f>
        <v>high_profit high_sales</v>
      </c>
      <c r="R12477" s="3"/>
    </row>
    <row r="12478" spans="1:18" ht="14.25" customHeight="1" x14ac:dyDescent="0.3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Table5[[#This Row],[sales]]-(Table5[[#This Row],[sales]]*Table5[[#This Row],[discount]])</f>
        <v>1764.75</v>
      </c>
      <c r="O12478" s="6">
        <f>Table5[[#This Row],[profit]]/Table5[[#This Row],[net_sales]]</f>
        <v>0.24917977050573736</v>
      </c>
      <c r="P12478" s="3" t="str">
        <f>IF(Table5[[#This Row],[Profit_Percentage]]&lt;=24.5%,"low","high")</f>
        <v>high</v>
      </c>
      <c r="Q12478" s="3" t="str">
        <f>IF(Table5[[#This Row],[Profit_Percentage]]&gt;25%,"high_profit","low_profit")&amp;(IF(Table5[[#This Row],[net_sales]]&gt;1000," high_sales"," low_sales"))</f>
        <v>low_profit high_sales</v>
      </c>
      <c r="R12478" s="3"/>
    </row>
    <row r="12479" spans="1:18" ht="14.25" customHeight="1" x14ac:dyDescent="0.3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Table5[[#This Row],[sales]]-(Table5[[#This Row],[sales]]*Table5[[#This Row],[discount]])</f>
        <v>3149.4067999999997</v>
      </c>
      <c r="O12479" s="6">
        <f>Table5[[#This Row],[profit]]/Table5[[#This Row],[net_sales]]</f>
        <v>0.11688550364468638</v>
      </c>
      <c r="P12479" s="3" t="str">
        <f>IF(Table5[[#This Row],[Profit_Percentage]]&lt;=24.5%,"low","high")</f>
        <v>low</v>
      </c>
      <c r="Q12479" s="3" t="str">
        <f>IF(Table5[[#This Row],[Profit_Percentage]]&gt;25%,"high_profit","low_profit")&amp;(IF(Table5[[#This Row],[net_sales]]&gt;1000," high_sales"," low_sales"))</f>
        <v>low_profit high_sales</v>
      </c>
      <c r="R12479" s="3"/>
    </row>
    <row r="12480" spans="1:18" ht="14.25" customHeight="1" x14ac:dyDescent="0.3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Table5[[#This Row],[sales]]-(Table5[[#This Row],[sales]]*Table5[[#This Row],[discount]])</f>
        <v>413.23589999999996</v>
      </c>
      <c r="O12480" s="6">
        <f>Table5[[#This Row],[profit]]/Table5[[#This Row],[net_sales]]</f>
        <v>0.28332485149523556</v>
      </c>
      <c r="P12480" s="3" t="str">
        <f>IF(Table5[[#This Row],[Profit_Percentage]]&lt;=24.5%,"low","high")</f>
        <v>high</v>
      </c>
      <c r="Q12480" s="3" t="str">
        <f>IF(Table5[[#This Row],[Profit_Percentage]]&gt;25%,"high_profit","low_profit")&amp;(IF(Table5[[#This Row],[net_sales]]&gt;1000," high_sales"," low_sales"))</f>
        <v>high_profit low_sales</v>
      </c>
      <c r="R12480" s="3"/>
    </row>
    <row r="12481" spans="1:18" ht="14.25" customHeight="1" x14ac:dyDescent="0.3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Table5[[#This Row],[sales]]-(Table5[[#This Row],[sales]]*Table5[[#This Row],[discount]])</f>
        <v>301.44819999999999</v>
      </c>
      <c r="O12481" s="6">
        <f>Table5[[#This Row],[profit]]/Table5[[#This Row],[net_sales]]</f>
        <v>7.8189221232702666E-2</v>
      </c>
      <c r="P12481" s="3" t="str">
        <f>IF(Table5[[#This Row],[Profit_Percentage]]&lt;=24.5%,"low","high")</f>
        <v>low</v>
      </c>
      <c r="Q12481" s="3" t="str">
        <f>IF(Table5[[#This Row],[Profit_Percentage]]&gt;25%,"high_profit","low_profit")&amp;(IF(Table5[[#This Row],[net_sales]]&gt;1000," high_sales"," low_sales"))</f>
        <v>low_profit low_sales</v>
      </c>
      <c r="R12481" s="3"/>
    </row>
    <row r="12482" spans="1:18" ht="14.25" customHeight="1" x14ac:dyDescent="0.3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Table5[[#This Row],[sales]]-(Table5[[#This Row],[sales]]*Table5[[#This Row],[discount]])</f>
        <v>1540.1158</v>
      </c>
      <c r="O12482" s="6">
        <f>Table5[[#This Row],[profit]]/Table5[[#This Row],[net_sales]]</f>
        <v>0.27044719624329544</v>
      </c>
      <c r="P12482" s="3" t="str">
        <f>IF(Table5[[#This Row],[Profit_Percentage]]&lt;=24.5%,"low","high")</f>
        <v>high</v>
      </c>
      <c r="Q12482" s="3" t="str">
        <f>IF(Table5[[#This Row],[Profit_Percentage]]&gt;25%,"high_profit","low_profit")&amp;(IF(Table5[[#This Row],[net_sales]]&gt;1000," high_sales"," low_sales"))</f>
        <v>high_profit high_sales</v>
      </c>
      <c r="R12482" s="3"/>
    </row>
    <row r="12483" spans="1:18" ht="14.25" customHeight="1" x14ac:dyDescent="0.3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Table5[[#This Row],[sales]]-(Table5[[#This Row],[sales]]*Table5[[#This Row],[discount]])</f>
        <v>1646.2</v>
      </c>
      <c r="O12483" s="6">
        <f>Table5[[#This Row],[profit]]/Table5[[#This Row],[net_sales]]</f>
        <v>0.16966954197545864</v>
      </c>
      <c r="P12483" s="3" t="str">
        <f>IF(Table5[[#This Row],[Profit_Percentage]]&lt;=24.5%,"low","high")</f>
        <v>low</v>
      </c>
      <c r="Q12483" s="3" t="str">
        <f>IF(Table5[[#This Row],[Profit_Percentage]]&gt;25%,"high_profit","low_profit")&amp;(IF(Table5[[#This Row],[net_sales]]&gt;1000," high_sales"," low_sales"))</f>
        <v>low_profit high_sales</v>
      </c>
      <c r="R12483" s="3"/>
    </row>
    <row r="12484" spans="1:18" ht="14.25" customHeight="1" x14ac:dyDescent="0.3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Table5[[#This Row],[sales]]-(Table5[[#This Row],[sales]]*Table5[[#This Row],[discount]])</f>
        <v>96.759</v>
      </c>
      <c r="O12484" s="6">
        <f>Table5[[#This Row],[profit]]/Table5[[#This Row],[net_sales]]</f>
        <v>0.37887948407900035</v>
      </c>
      <c r="P12484" s="3" t="str">
        <f>IF(Table5[[#This Row],[Profit_Percentage]]&lt;=24.5%,"low","high")</f>
        <v>high</v>
      </c>
      <c r="Q12484" s="3" t="str">
        <f>IF(Table5[[#This Row],[Profit_Percentage]]&gt;25%,"high_profit","low_profit")&amp;(IF(Table5[[#This Row],[net_sales]]&gt;1000," high_sales"," low_sales"))</f>
        <v>high_profit low_sales</v>
      </c>
      <c r="R12484" s="3"/>
    </row>
    <row r="12485" spans="1:18" ht="14.25" customHeight="1" x14ac:dyDescent="0.3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Table5[[#This Row],[sales]]-(Table5[[#This Row],[sales]]*Table5[[#This Row],[discount]])</f>
        <v>918.28880000000004</v>
      </c>
      <c r="O12485" s="6">
        <f>Table5[[#This Row],[profit]]/Table5[[#This Row],[net_sales]]</f>
        <v>0.10347507233018631</v>
      </c>
      <c r="P12485" s="3" t="str">
        <f>IF(Table5[[#This Row],[Profit_Percentage]]&lt;=24.5%,"low","high")</f>
        <v>low</v>
      </c>
      <c r="Q12485" s="3" t="str">
        <f>IF(Table5[[#This Row],[Profit_Percentage]]&gt;25%,"high_profit","low_profit")&amp;(IF(Table5[[#This Row],[net_sales]]&gt;1000," high_sales"," low_sales"))</f>
        <v>low_profit low_sales</v>
      </c>
      <c r="R12485" s="3"/>
    </row>
    <row r="12486" spans="1:18" ht="14.25" customHeight="1" x14ac:dyDescent="0.3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Table5[[#This Row],[sales]]-(Table5[[#This Row],[sales]]*Table5[[#This Row],[discount]])</f>
        <v>996.2</v>
      </c>
      <c r="O12486" s="6">
        <f>Table5[[#This Row],[profit]]/Table5[[#This Row],[net_sales]]</f>
        <v>0.21751656293916882</v>
      </c>
      <c r="P12486" s="3" t="str">
        <f>IF(Table5[[#This Row],[Profit_Percentage]]&lt;=24.5%,"low","high")</f>
        <v>low</v>
      </c>
      <c r="Q12486" s="3" t="str">
        <f>IF(Table5[[#This Row],[Profit_Percentage]]&gt;25%,"high_profit","low_profit")&amp;(IF(Table5[[#This Row],[net_sales]]&gt;1000," high_sales"," low_sales"))</f>
        <v>low_profit low_sales</v>
      </c>
      <c r="R12486" s="3"/>
    </row>
    <row r="12487" spans="1:18" ht="14.25" customHeight="1" x14ac:dyDescent="0.3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Table5[[#This Row],[sales]]-(Table5[[#This Row],[sales]]*Table5[[#This Row],[discount]])</f>
        <v>1422.8592000000001</v>
      </c>
      <c r="O12487" s="6">
        <f>Table5[[#This Row],[profit]]/Table5[[#This Row],[net_sales]]</f>
        <v>0.23770447560798708</v>
      </c>
      <c r="P12487" s="3" t="str">
        <f>IF(Table5[[#This Row],[Profit_Percentage]]&lt;=24.5%,"low","high")</f>
        <v>low</v>
      </c>
      <c r="Q12487" s="3" t="str">
        <f>IF(Table5[[#This Row],[Profit_Percentage]]&gt;25%,"high_profit","low_profit")&amp;(IF(Table5[[#This Row],[net_sales]]&gt;1000," high_sales"," low_sales"))</f>
        <v>low_profit high_sales</v>
      </c>
      <c r="R12487" s="3"/>
    </row>
    <row r="12488" spans="1:18" ht="14.25" customHeight="1" x14ac:dyDescent="0.3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Table5[[#This Row],[sales]]-(Table5[[#This Row],[sales]]*Table5[[#This Row],[discount]])</f>
        <v>3475.9367999999999</v>
      </c>
      <c r="O12488" s="6">
        <f>Table5[[#This Row],[profit]]/Table5[[#This Row],[net_sales]]</f>
        <v>6.7932765636015011E-2</v>
      </c>
      <c r="P12488" s="3" t="str">
        <f>IF(Table5[[#This Row],[Profit_Percentage]]&lt;=24.5%,"low","high")</f>
        <v>low</v>
      </c>
      <c r="Q12488" s="3" t="str">
        <f>IF(Table5[[#This Row],[Profit_Percentage]]&gt;25%,"high_profit","low_profit")&amp;(IF(Table5[[#This Row],[net_sales]]&gt;1000," high_sales"," low_sales"))</f>
        <v>low_profit high_sales</v>
      </c>
      <c r="R12488" s="3"/>
    </row>
    <row r="12489" spans="1:18" ht="14.25" customHeight="1" x14ac:dyDescent="0.3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Table5[[#This Row],[sales]]-(Table5[[#This Row],[sales]]*Table5[[#This Row],[discount]])</f>
        <v>1469.4459999999999</v>
      </c>
      <c r="O12489" s="6">
        <f>Table5[[#This Row],[profit]]/Table5[[#This Row],[net_sales]]</f>
        <v>0.40566308663264933</v>
      </c>
      <c r="P12489" s="3" t="str">
        <f>IF(Table5[[#This Row],[Profit_Percentage]]&lt;=24.5%,"low","high")</f>
        <v>high</v>
      </c>
      <c r="Q12489" s="3" t="str">
        <f>IF(Table5[[#This Row],[Profit_Percentage]]&gt;25%,"high_profit","low_profit")&amp;(IF(Table5[[#This Row],[net_sales]]&gt;1000," high_sales"," low_sales"))</f>
        <v>high_profit high_sales</v>
      </c>
      <c r="R12489" s="3"/>
    </row>
    <row r="12490" spans="1:18" ht="14.25" customHeight="1" x14ac:dyDescent="0.3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Table5[[#This Row],[sales]]-(Table5[[#This Row],[sales]]*Table5[[#This Row],[discount]])</f>
        <v>2297.5774000000001</v>
      </c>
      <c r="O12490" s="6">
        <f>Table5[[#This Row],[profit]]/Table5[[#This Row],[net_sales]]</f>
        <v>0.33490057832219278</v>
      </c>
      <c r="P12490" s="3" t="str">
        <f>IF(Table5[[#This Row],[Profit_Percentage]]&lt;=24.5%,"low","high")</f>
        <v>high</v>
      </c>
      <c r="Q12490" s="3" t="str">
        <f>IF(Table5[[#This Row],[Profit_Percentage]]&gt;25%,"high_profit","low_profit")&amp;(IF(Table5[[#This Row],[net_sales]]&gt;1000," high_sales"," low_sales"))</f>
        <v>high_profit high_sales</v>
      </c>
      <c r="R12490" s="3"/>
    </row>
    <row r="12491" spans="1:18" ht="14.25" customHeight="1" x14ac:dyDescent="0.3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Table5[[#This Row],[sales]]-(Table5[[#This Row],[sales]]*Table5[[#This Row],[discount]])</f>
        <v>114.08399999999999</v>
      </c>
      <c r="O12491" s="6">
        <f>Table5[[#This Row],[profit]]/Table5[[#This Row],[net_sales]]</f>
        <v>0.34369412012201539</v>
      </c>
      <c r="P12491" s="3" t="str">
        <f>IF(Table5[[#This Row],[Profit_Percentage]]&lt;=24.5%,"low","high")</f>
        <v>high</v>
      </c>
      <c r="Q12491" s="3" t="str">
        <f>IF(Table5[[#This Row],[Profit_Percentage]]&gt;25%,"high_profit","low_profit")&amp;(IF(Table5[[#This Row],[net_sales]]&gt;1000," high_sales"," low_sales"))</f>
        <v>high_profit low_sales</v>
      </c>
      <c r="R12491" s="3"/>
    </row>
    <row r="12492" spans="1:18" ht="14.25" customHeight="1" x14ac:dyDescent="0.3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Table5[[#This Row],[sales]]-(Table5[[#This Row],[sales]]*Table5[[#This Row],[discount]])</f>
        <v>2412.0616</v>
      </c>
      <c r="O12492" s="6">
        <f>Table5[[#This Row],[profit]]/Table5[[#This Row],[net_sales]]</f>
        <v>0.35686070372332118</v>
      </c>
      <c r="P12492" s="3" t="str">
        <f>IF(Table5[[#This Row],[Profit_Percentage]]&lt;=24.5%,"low","high")</f>
        <v>high</v>
      </c>
      <c r="Q12492" s="3" t="str">
        <f>IF(Table5[[#This Row],[Profit_Percentage]]&gt;25%,"high_profit","low_profit")&amp;(IF(Table5[[#This Row],[net_sales]]&gt;1000," high_sales"," low_sales"))</f>
        <v>high_profit high_sales</v>
      </c>
      <c r="R12492" s="3"/>
    </row>
    <row r="12493" spans="1:18" ht="14.25" customHeight="1" x14ac:dyDescent="0.3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Table5[[#This Row],[sales]]-(Table5[[#This Row],[sales]]*Table5[[#This Row],[discount]])</f>
        <v>894.327</v>
      </c>
      <c r="O12493" s="6">
        <f>Table5[[#This Row],[profit]]/Table5[[#This Row],[net_sales]]</f>
        <v>0.11256509084484757</v>
      </c>
      <c r="P12493" s="3" t="str">
        <f>IF(Table5[[#This Row],[Profit_Percentage]]&lt;=24.5%,"low","high")</f>
        <v>low</v>
      </c>
      <c r="Q12493" s="3" t="str">
        <f>IF(Table5[[#This Row],[Profit_Percentage]]&gt;25%,"high_profit","low_profit")&amp;(IF(Table5[[#This Row],[net_sales]]&gt;1000," high_sales"," low_sales"))</f>
        <v>low_profit low_sales</v>
      </c>
      <c r="R12493" s="3"/>
    </row>
    <row r="12494" spans="1:18" ht="14.25" customHeight="1" x14ac:dyDescent="0.3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Table5[[#This Row],[sales]]-(Table5[[#This Row],[sales]]*Table5[[#This Row],[discount]])</f>
        <v>1323.7177999999999</v>
      </c>
      <c r="O12494" s="6">
        <f>Table5[[#This Row],[profit]]/Table5[[#This Row],[net_sales]]</f>
        <v>0.35305108082704639</v>
      </c>
      <c r="P12494" s="3" t="str">
        <f>IF(Table5[[#This Row],[Profit_Percentage]]&lt;=24.5%,"low","high")</f>
        <v>high</v>
      </c>
      <c r="Q12494" s="3" t="str">
        <f>IF(Table5[[#This Row],[Profit_Percentage]]&gt;25%,"high_profit","low_profit")&amp;(IF(Table5[[#This Row],[net_sales]]&gt;1000," high_sales"," low_sales"))</f>
        <v>high_profit high_sales</v>
      </c>
      <c r="R12494" s="3"/>
    </row>
    <row r="12495" spans="1:18" ht="14.25" customHeight="1" x14ac:dyDescent="0.3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Table5[[#This Row],[sales]]-(Table5[[#This Row],[sales]]*Table5[[#This Row],[discount]])</f>
        <v>312.10719999999998</v>
      </c>
      <c r="O12495" s="6">
        <f>Table5[[#This Row],[profit]]/Table5[[#This Row],[net_sales]]</f>
        <v>0.16539189099130042</v>
      </c>
      <c r="P12495" s="3" t="str">
        <f>IF(Table5[[#This Row],[Profit_Percentage]]&lt;=24.5%,"low","high")</f>
        <v>low</v>
      </c>
      <c r="Q12495" s="3" t="str">
        <f>IF(Table5[[#This Row],[Profit_Percentage]]&gt;25%,"high_profit","low_profit")&amp;(IF(Table5[[#This Row],[net_sales]]&gt;1000," high_sales"," low_sales"))</f>
        <v>low_profit low_sales</v>
      </c>
      <c r="R12495" s="3"/>
    </row>
    <row r="12496" spans="1:18" ht="14.25" customHeight="1" x14ac:dyDescent="0.3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Table5[[#This Row],[sales]]-(Table5[[#This Row],[sales]]*Table5[[#This Row],[discount]])</f>
        <v>2065.35</v>
      </c>
      <c r="O12496" s="6">
        <f>Table5[[#This Row],[profit]]/Table5[[#This Row],[net_sales]]</f>
        <v>0.19699808749122427</v>
      </c>
      <c r="P12496" s="3" t="str">
        <f>IF(Table5[[#This Row],[Profit_Percentage]]&lt;=24.5%,"low","high")</f>
        <v>low</v>
      </c>
      <c r="Q12496" s="3" t="str">
        <f>IF(Table5[[#This Row],[Profit_Percentage]]&gt;25%,"high_profit","low_profit")&amp;(IF(Table5[[#This Row],[net_sales]]&gt;1000," high_sales"," low_sales"))</f>
        <v>low_profit high_sales</v>
      </c>
      <c r="R12496" s="3"/>
    </row>
    <row r="12497" spans="1:18" ht="14.25" customHeight="1" x14ac:dyDescent="0.3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Table5[[#This Row],[sales]]-(Table5[[#This Row],[sales]]*Table5[[#This Row],[discount]])</f>
        <v>4020.9722000000002</v>
      </c>
      <c r="O12497" s="6">
        <f>Table5[[#This Row],[profit]]/Table5[[#This Row],[net_sales]]</f>
        <v>0.12068474385373765</v>
      </c>
      <c r="P12497" s="3" t="str">
        <f>IF(Table5[[#This Row],[Profit_Percentage]]&lt;=24.5%,"low","high")</f>
        <v>low</v>
      </c>
      <c r="Q12497" s="3" t="str">
        <f>IF(Table5[[#This Row],[Profit_Percentage]]&gt;25%,"high_profit","low_profit")&amp;(IF(Table5[[#This Row],[net_sales]]&gt;1000," high_sales"," low_sales"))</f>
        <v>low_profit high_sales</v>
      </c>
      <c r="R12497" s="3"/>
    </row>
    <row r="12498" spans="1:18" ht="14.25" customHeight="1" x14ac:dyDescent="0.3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Table5[[#This Row],[sales]]-(Table5[[#This Row],[sales]]*Table5[[#This Row],[discount]])</f>
        <v>997.45799999999997</v>
      </c>
      <c r="O12498" s="6">
        <f>Table5[[#This Row],[profit]]/Table5[[#This Row],[net_sales]]</f>
        <v>0.15265805678033562</v>
      </c>
      <c r="P12498" s="3" t="str">
        <f>IF(Table5[[#This Row],[Profit_Percentage]]&lt;=24.5%,"low","high")</f>
        <v>low</v>
      </c>
      <c r="Q12498" s="3" t="str">
        <f>IF(Table5[[#This Row],[Profit_Percentage]]&gt;25%,"high_profit","low_profit")&amp;(IF(Table5[[#This Row],[net_sales]]&gt;1000," high_sales"," low_sales"))</f>
        <v>low_profit low_sales</v>
      </c>
      <c r="R12498" s="3"/>
    </row>
    <row r="12499" spans="1:18" ht="14.25" customHeight="1" x14ac:dyDescent="0.3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Table5[[#This Row],[sales]]-(Table5[[#This Row],[sales]]*Table5[[#This Row],[discount]])</f>
        <v>2776.8236999999999</v>
      </c>
      <c r="O12499" s="6">
        <f>Table5[[#This Row],[profit]]/Table5[[#This Row],[net_sales]]</f>
        <v>0.40485825585542218</v>
      </c>
      <c r="P12499" s="3" t="str">
        <f>IF(Table5[[#This Row],[Profit_Percentage]]&lt;=24.5%,"low","high")</f>
        <v>high</v>
      </c>
      <c r="Q12499" s="3" t="str">
        <f>IF(Table5[[#This Row],[Profit_Percentage]]&gt;25%,"high_profit","low_profit")&amp;(IF(Table5[[#This Row],[net_sales]]&gt;1000," high_sales"," low_sales"))</f>
        <v>high_profit high_sales</v>
      </c>
      <c r="R12499" s="3"/>
    </row>
    <row r="12500" spans="1:18" ht="14.25" customHeight="1" x14ac:dyDescent="0.3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Table5[[#This Row],[sales]]-(Table5[[#This Row],[sales]]*Table5[[#This Row],[discount]])</f>
        <v>3480.3919999999998</v>
      </c>
      <c r="O12500" s="6">
        <f>Table5[[#This Row],[profit]]/Table5[[#This Row],[net_sales]]</f>
        <v>0.24598378573448049</v>
      </c>
      <c r="P12500" s="3" t="str">
        <f>IF(Table5[[#This Row],[Profit_Percentage]]&lt;=24.5%,"low","high")</f>
        <v>high</v>
      </c>
      <c r="Q12500" s="3" t="str">
        <f>IF(Table5[[#This Row],[Profit_Percentage]]&gt;25%,"high_profit","low_profit")&amp;(IF(Table5[[#This Row],[net_sales]]&gt;1000," high_sales"," low_sales"))</f>
        <v>low_profit high_sales</v>
      </c>
      <c r="R12500" s="3"/>
    </row>
    <row r="12501" spans="1:18" ht="14.25" customHeight="1" x14ac:dyDescent="0.3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Table5[[#This Row],[sales]]-(Table5[[#This Row],[sales]]*Table5[[#This Row],[discount]])</f>
        <v>310.77969999999999</v>
      </c>
      <c r="O12501" s="6">
        <f>Table5[[#This Row],[profit]]/Table5[[#This Row],[net_sales]]</f>
        <v>0.19158265485165216</v>
      </c>
      <c r="P12501" s="3" t="str">
        <f>IF(Table5[[#This Row],[Profit_Percentage]]&lt;=24.5%,"low","high")</f>
        <v>low</v>
      </c>
      <c r="Q12501" s="3" t="str">
        <f>IF(Table5[[#This Row],[Profit_Percentage]]&gt;25%,"high_profit","low_profit")&amp;(IF(Table5[[#This Row],[net_sales]]&gt;1000," high_sales"," low_sales"))</f>
        <v>low_profit low_sales</v>
      </c>
      <c r="R12501" s="3"/>
    </row>
    <row r="12502" spans="1:18" ht="14.25" customHeight="1" x14ac:dyDescent="0.3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Table5[[#This Row],[sales]]-(Table5[[#This Row],[sales]]*Table5[[#This Row],[discount]])</f>
        <v>1005.3729</v>
      </c>
      <c r="O12502" s="6">
        <f>Table5[[#This Row],[profit]]/Table5[[#This Row],[net_sales]]</f>
        <v>0.14222583481213788</v>
      </c>
      <c r="P12502" s="3" t="str">
        <f>IF(Table5[[#This Row],[Profit_Percentage]]&lt;=24.5%,"low","high")</f>
        <v>low</v>
      </c>
      <c r="Q12502" s="3" t="str">
        <f>IF(Table5[[#This Row],[Profit_Percentage]]&gt;25%,"high_profit","low_profit")&amp;(IF(Table5[[#This Row],[net_sales]]&gt;1000," high_sales"," low_sales"))</f>
        <v>low_profit high_sales</v>
      </c>
      <c r="R12502" s="3"/>
    </row>
    <row r="12503" spans="1:18" ht="14.25" customHeight="1" x14ac:dyDescent="0.3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Table5[[#This Row],[sales]]-(Table5[[#This Row],[sales]]*Table5[[#This Row],[discount]])</f>
        <v>3375.1696000000002</v>
      </c>
      <c r="O12503" s="6">
        <f>Table5[[#This Row],[profit]]/Table5[[#This Row],[net_sales]]</f>
        <v>0.20502969687804723</v>
      </c>
      <c r="P12503" s="3" t="str">
        <f>IF(Table5[[#This Row],[Profit_Percentage]]&lt;=24.5%,"low","high")</f>
        <v>low</v>
      </c>
      <c r="Q12503" s="3" t="str">
        <f>IF(Table5[[#This Row],[Profit_Percentage]]&gt;25%,"high_profit","low_profit")&amp;(IF(Table5[[#This Row],[net_sales]]&gt;1000," high_sales"," low_sales"))</f>
        <v>low_profit high_sales</v>
      </c>
      <c r="R12503" s="3"/>
    </row>
    <row r="12504" spans="1:18" ht="14.25" customHeight="1" x14ac:dyDescent="0.3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Table5[[#This Row],[sales]]-(Table5[[#This Row],[sales]]*Table5[[#This Row],[discount]])</f>
        <v>201.76920000000001</v>
      </c>
      <c r="O12504" s="6">
        <f>Table5[[#This Row],[profit]]/Table5[[#This Row],[net_sales]]</f>
        <v>6.1852849691627861E-2</v>
      </c>
      <c r="P12504" s="3" t="str">
        <f>IF(Table5[[#This Row],[Profit_Percentage]]&lt;=24.5%,"low","high")</f>
        <v>low</v>
      </c>
      <c r="Q12504" s="3" t="str">
        <f>IF(Table5[[#This Row],[Profit_Percentage]]&gt;25%,"high_profit","low_profit")&amp;(IF(Table5[[#This Row],[net_sales]]&gt;1000," high_sales"," low_sales"))</f>
        <v>low_profit low_sales</v>
      </c>
      <c r="R12504" s="3"/>
    </row>
    <row r="12505" spans="1:18" ht="14.25" customHeight="1" x14ac:dyDescent="0.3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Table5[[#This Row],[sales]]-(Table5[[#This Row],[sales]]*Table5[[#This Row],[discount]])</f>
        <v>3197.5418</v>
      </c>
      <c r="O12505" s="6">
        <f>Table5[[#This Row],[profit]]/Table5[[#This Row],[net_sales]]</f>
        <v>0.35367168616841854</v>
      </c>
      <c r="P12505" s="3" t="str">
        <f>IF(Table5[[#This Row],[Profit_Percentage]]&lt;=24.5%,"low","high")</f>
        <v>high</v>
      </c>
      <c r="Q12505" s="3" t="str">
        <f>IF(Table5[[#This Row],[Profit_Percentage]]&gt;25%,"high_profit","low_profit")&amp;(IF(Table5[[#This Row],[net_sales]]&gt;1000," high_sales"," low_sales"))</f>
        <v>high_profit high_sales</v>
      </c>
      <c r="R12505" s="3"/>
    </row>
    <row r="12506" spans="1:18" ht="14.25" customHeight="1" x14ac:dyDescent="0.3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Table5[[#This Row],[sales]]-(Table5[[#This Row],[sales]]*Table5[[#This Row],[discount]])</f>
        <v>4087.35</v>
      </c>
      <c r="O12506" s="6">
        <f>Table5[[#This Row],[profit]]/Table5[[#This Row],[net_sales]]</f>
        <v>0.23138219139540289</v>
      </c>
      <c r="P12506" s="3" t="str">
        <f>IF(Table5[[#This Row],[Profit_Percentage]]&lt;=24.5%,"low","high")</f>
        <v>low</v>
      </c>
      <c r="Q12506" s="3" t="str">
        <f>IF(Table5[[#This Row],[Profit_Percentage]]&gt;25%,"high_profit","low_profit")&amp;(IF(Table5[[#This Row],[net_sales]]&gt;1000," high_sales"," low_sales"))</f>
        <v>low_profit high_sales</v>
      </c>
      <c r="R12506" s="3"/>
    </row>
    <row r="12507" spans="1:18" ht="14.25" customHeight="1" x14ac:dyDescent="0.3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Table5[[#This Row],[sales]]-(Table5[[#This Row],[sales]]*Table5[[#This Row],[discount]])</f>
        <v>2170.2295999999997</v>
      </c>
      <c r="O12507" s="6">
        <f>Table5[[#This Row],[profit]]/Table5[[#This Row],[net_sales]]</f>
        <v>0.21794468198203548</v>
      </c>
      <c r="P12507" s="3" t="str">
        <f>IF(Table5[[#This Row],[Profit_Percentage]]&lt;=24.5%,"low","high")</f>
        <v>low</v>
      </c>
      <c r="Q12507" s="3" t="str">
        <f>IF(Table5[[#This Row],[Profit_Percentage]]&gt;25%,"high_profit","low_profit")&amp;(IF(Table5[[#This Row],[net_sales]]&gt;1000," high_sales"," low_sales"))</f>
        <v>low_profit high_sales</v>
      </c>
      <c r="R12507" s="3"/>
    </row>
    <row r="12508" spans="1:18" ht="14.25" customHeight="1" x14ac:dyDescent="0.3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Table5[[#This Row],[sales]]-(Table5[[#This Row],[sales]]*Table5[[#This Row],[discount]])</f>
        <v>2958.3051</v>
      </c>
      <c r="O12508" s="6">
        <f>Table5[[#This Row],[profit]]/Table5[[#This Row],[net_sales]]</f>
        <v>0.33671645294462699</v>
      </c>
      <c r="P12508" s="3" t="str">
        <f>IF(Table5[[#This Row],[Profit_Percentage]]&lt;=24.5%,"low","high")</f>
        <v>high</v>
      </c>
      <c r="Q12508" s="3" t="str">
        <f>IF(Table5[[#This Row],[Profit_Percentage]]&gt;25%,"high_profit","low_profit")&amp;(IF(Table5[[#This Row],[net_sales]]&gt;1000," high_sales"," low_sales"))</f>
        <v>high_profit high_sales</v>
      </c>
      <c r="R12508" s="3"/>
    </row>
    <row r="12509" spans="1:18" ht="14.25" customHeight="1" x14ac:dyDescent="0.3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Table5[[#This Row],[sales]]-(Table5[[#This Row],[sales]]*Table5[[#This Row],[discount]])</f>
        <v>2624.1127999999999</v>
      </c>
      <c r="O12509" s="6">
        <f>Table5[[#This Row],[profit]]/Table5[[#This Row],[net_sales]]</f>
        <v>0.11858865213416131</v>
      </c>
      <c r="P12509" s="3" t="str">
        <f>IF(Table5[[#This Row],[Profit_Percentage]]&lt;=24.5%,"low","high")</f>
        <v>low</v>
      </c>
      <c r="Q12509" s="3" t="str">
        <f>IF(Table5[[#This Row],[Profit_Percentage]]&gt;25%,"high_profit","low_profit")&amp;(IF(Table5[[#This Row],[net_sales]]&gt;1000," high_sales"," low_sales"))</f>
        <v>low_profit high_sales</v>
      </c>
      <c r="R12509" s="3"/>
    </row>
    <row r="12510" spans="1:18" ht="14.25" customHeight="1" x14ac:dyDescent="0.3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Table5[[#This Row],[sales]]-(Table5[[#This Row],[sales]]*Table5[[#This Row],[discount]])</f>
        <v>2387.2826999999997</v>
      </c>
      <c r="O12510" s="6">
        <f>Table5[[#This Row],[profit]]/Table5[[#This Row],[net_sales]]</f>
        <v>0.14850356851327245</v>
      </c>
      <c r="P12510" s="3" t="str">
        <f>IF(Table5[[#This Row],[Profit_Percentage]]&lt;=24.5%,"low","high")</f>
        <v>low</v>
      </c>
      <c r="Q12510" s="3" t="str">
        <f>IF(Table5[[#This Row],[Profit_Percentage]]&gt;25%,"high_profit","low_profit")&amp;(IF(Table5[[#This Row],[net_sales]]&gt;1000," high_sales"," low_sales"))</f>
        <v>low_profit high_sales</v>
      </c>
      <c r="R12510" s="3"/>
    </row>
    <row r="12511" spans="1:18" ht="14.25" customHeight="1" x14ac:dyDescent="0.3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Table5[[#This Row],[sales]]-(Table5[[#This Row],[sales]]*Table5[[#This Row],[discount]])</f>
        <v>1347.3654000000001</v>
      </c>
      <c r="O12511" s="6">
        <f>Table5[[#This Row],[profit]]/Table5[[#This Row],[net_sales]]</f>
        <v>0.21059617532111183</v>
      </c>
      <c r="P12511" s="3" t="str">
        <f>IF(Table5[[#This Row],[Profit_Percentage]]&lt;=24.5%,"low","high")</f>
        <v>low</v>
      </c>
      <c r="Q12511" s="3" t="str">
        <f>IF(Table5[[#This Row],[Profit_Percentage]]&gt;25%,"high_profit","low_profit")&amp;(IF(Table5[[#This Row],[net_sales]]&gt;1000," high_sales"," low_sales"))</f>
        <v>low_profit high_sales</v>
      </c>
      <c r="R12511" s="3"/>
    </row>
    <row r="12512" spans="1:18" ht="14.25" customHeight="1" x14ac:dyDescent="0.3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Table5[[#This Row],[sales]]-(Table5[[#This Row],[sales]]*Table5[[#This Row],[discount]])</f>
        <v>342.3</v>
      </c>
      <c r="O12512" s="6">
        <f>Table5[[#This Row],[profit]]/Table5[[#This Row],[net_sales]]</f>
        <v>0.32830850131463624</v>
      </c>
      <c r="P12512" s="3" t="str">
        <f>IF(Table5[[#This Row],[Profit_Percentage]]&lt;=24.5%,"low","high")</f>
        <v>high</v>
      </c>
      <c r="Q12512" s="3" t="str">
        <f>IF(Table5[[#This Row],[Profit_Percentage]]&gt;25%,"high_profit","low_profit")&amp;(IF(Table5[[#This Row],[net_sales]]&gt;1000," high_sales"," low_sales"))</f>
        <v>high_profit low_sales</v>
      </c>
      <c r="R12512" s="3"/>
    </row>
    <row r="12513" spans="1:18" ht="14.25" customHeight="1" x14ac:dyDescent="0.3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Table5[[#This Row],[sales]]-(Table5[[#This Row],[sales]]*Table5[[#This Row],[discount]])</f>
        <v>2455.8447999999999</v>
      </c>
      <c r="O12513" s="6">
        <f>Table5[[#This Row],[profit]]/Table5[[#This Row],[net_sales]]</f>
        <v>0.18323226288566771</v>
      </c>
      <c r="P12513" s="3" t="str">
        <f>IF(Table5[[#This Row],[Profit_Percentage]]&lt;=24.5%,"low","high")</f>
        <v>low</v>
      </c>
      <c r="Q12513" s="3" t="str">
        <f>IF(Table5[[#This Row],[Profit_Percentage]]&gt;25%,"high_profit","low_profit")&amp;(IF(Table5[[#This Row],[net_sales]]&gt;1000," high_sales"," low_sales"))</f>
        <v>low_profit high_sales</v>
      </c>
      <c r="R12513" s="3"/>
    </row>
    <row r="12514" spans="1:18" ht="14.25" customHeight="1" x14ac:dyDescent="0.3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Table5[[#This Row],[sales]]-(Table5[[#This Row],[sales]]*Table5[[#This Row],[discount]])</f>
        <v>2766.8013999999998</v>
      </c>
      <c r="O12514" s="6">
        <f>Table5[[#This Row],[profit]]/Table5[[#This Row],[net_sales]]</f>
        <v>0.25348042689294581</v>
      </c>
      <c r="P12514" s="3" t="str">
        <f>IF(Table5[[#This Row],[Profit_Percentage]]&lt;=24.5%,"low","high")</f>
        <v>high</v>
      </c>
      <c r="Q12514" s="3" t="str">
        <f>IF(Table5[[#This Row],[Profit_Percentage]]&gt;25%,"high_profit","low_profit")&amp;(IF(Table5[[#This Row],[net_sales]]&gt;1000," high_sales"," low_sales"))</f>
        <v>high_profit high_sales</v>
      </c>
      <c r="R12514" s="3"/>
    </row>
    <row r="12515" spans="1:18" ht="14.25" customHeight="1" x14ac:dyDescent="0.3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Table5[[#This Row],[sales]]-(Table5[[#This Row],[sales]]*Table5[[#This Row],[discount]])</f>
        <v>2476.4315000000001</v>
      </c>
      <c r="O12515" s="6">
        <f>Table5[[#This Row],[profit]]/Table5[[#This Row],[net_sales]]</f>
        <v>0.21494234748669605</v>
      </c>
      <c r="P12515" s="3" t="str">
        <f>IF(Table5[[#This Row],[Profit_Percentage]]&lt;=24.5%,"low","high")</f>
        <v>low</v>
      </c>
      <c r="Q12515" s="3" t="str">
        <f>IF(Table5[[#This Row],[Profit_Percentage]]&gt;25%,"high_profit","low_profit")&amp;(IF(Table5[[#This Row],[net_sales]]&gt;1000," high_sales"," low_sales"))</f>
        <v>low_profit high_sales</v>
      </c>
      <c r="R12515" s="3"/>
    </row>
    <row r="12516" spans="1:18" ht="14.25" customHeight="1" x14ac:dyDescent="0.3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Table5[[#This Row],[sales]]-(Table5[[#This Row],[sales]]*Table5[[#This Row],[discount]])</f>
        <v>2573.835</v>
      </c>
      <c r="O12516" s="6">
        <f>Table5[[#This Row],[profit]]/Table5[[#This Row],[net_sales]]</f>
        <v>0.25618192308364757</v>
      </c>
      <c r="P12516" s="3" t="str">
        <f>IF(Table5[[#This Row],[Profit_Percentage]]&lt;=24.5%,"low","high")</f>
        <v>high</v>
      </c>
      <c r="Q12516" s="3" t="str">
        <f>IF(Table5[[#This Row],[Profit_Percentage]]&gt;25%,"high_profit","low_profit")&amp;(IF(Table5[[#This Row],[net_sales]]&gt;1000," high_sales"," low_sales"))</f>
        <v>high_profit high_sales</v>
      </c>
      <c r="R12516" s="3"/>
    </row>
    <row r="12517" spans="1:18" ht="14.25" customHeight="1" x14ac:dyDescent="0.3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Table5[[#This Row],[sales]]-(Table5[[#This Row],[sales]]*Table5[[#This Row],[discount]])</f>
        <v>1058.8161</v>
      </c>
      <c r="O12517" s="6">
        <f>Table5[[#This Row],[profit]]/Table5[[#This Row],[net_sales]]</f>
        <v>0.42326519213298702</v>
      </c>
      <c r="P12517" s="3" t="str">
        <f>IF(Table5[[#This Row],[Profit_Percentage]]&lt;=24.5%,"low","high")</f>
        <v>high</v>
      </c>
      <c r="Q12517" s="3" t="str">
        <f>IF(Table5[[#This Row],[Profit_Percentage]]&gt;25%,"high_profit","low_profit")&amp;(IF(Table5[[#This Row],[net_sales]]&gt;1000," high_sales"," low_sales"))</f>
        <v>high_profit high_sales</v>
      </c>
      <c r="R12517" s="3"/>
    </row>
    <row r="12518" spans="1:18" ht="14.25" customHeight="1" x14ac:dyDescent="0.3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Table5[[#This Row],[sales]]-(Table5[[#This Row],[sales]]*Table5[[#This Row],[discount]])</f>
        <v>4040.7968000000001</v>
      </c>
      <c r="O12518" s="6">
        <f>Table5[[#This Row],[profit]]/Table5[[#This Row],[net_sales]]</f>
        <v>0.23467153804912932</v>
      </c>
      <c r="P12518" s="3" t="str">
        <f>IF(Table5[[#This Row],[Profit_Percentage]]&lt;=24.5%,"low","high")</f>
        <v>low</v>
      </c>
      <c r="Q12518" s="3" t="str">
        <f>IF(Table5[[#This Row],[Profit_Percentage]]&gt;25%,"high_profit","low_profit")&amp;(IF(Table5[[#This Row],[net_sales]]&gt;1000," high_sales"," low_sales"))</f>
        <v>low_profit high_sales</v>
      </c>
      <c r="R12518" s="3"/>
    </row>
    <row r="12519" spans="1:18" ht="14.25" customHeight="1" x14ac:dyDescent="0.3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Table5[[#This Row],[sales]]-(Table5[[#This Row],[sales]]*Table5[[#This Row],[discount]])</f>
        <v>113.87639999999999</v>
      </c>
      <c r="O12519" s="6">
        <f>Table5[[#This Row],[profit]]/Table5[[#This Row],[net_sales]]</f>
        <v>0.35705378814223143</v>
      </c>
      <c r="P12519" s="3" t="str">
        <f>IF(Table5[[#This Row],[Profit_Percentage]]&lt;=24.5%,"low","high")</f>
        <v>high</v>
      </c>
      <c r="Q12519" s="3" t="str">
        <f>IF(Table5[[#This Row],[Profit_Percentage]]&gt;25%,"high_profit","low_profit")&amp;(IF(Table5[[#This Row],[net_sales]]&gt;1000," high_sales"," low_sales"))</f>
        <v>high_profit low_sales</v>
      </c>
      <c r="R12519" s="3"/>
    </row>
    <row r="12520" spans="1:18" ht="14.25" customHeight="1" x14ac:dyDescent="0.3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Table5[[#This Row],[sales]]-(Table5[[#This Row],[sales]]*Table5[[#This Row],[discount]])</f>
        <v>1990.9827</v>
      </c>
      <c r="O12520" s="6">
        <f>Table5[[#This Row],[profit]]/Table5[[#This Row],[net_sales]]</f>
        <v>0.31236835960453097</v>
      </c>
      <c r="P12520" s="3" t="str">
        <f>IF(Table5[[#This Row],[Profit_Percentage]]&lt;=24.5%,"low","high")</f>
        <v>high</v>
      </c>
      <c r="Q12520" s="3" t="str">
        <f>IF(Table5[[#This Row],[Profit_Percentage]]&gt;25%,"high_profit","low_profit")&amp;(IF(Table5[[#This Row],[net_sales]]&gt;1000," high_sales"," low_sales"))</f>
        <v>high_profit high_sales</v>
      </c>
      <c r="R12520" s="3"/>
    </row>
    <row r="12521" spans="1:18" ht="14.25" customHeight="1" x14ac:dyDescent="0.3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Table5[[#This Row],[sales]]-(Table5[[#This Row],[sales]]*Table5[[#This Row],[discount]])</f>
        <v>4409.9303999999993</v>
      </c>
      <c r="O12521" s="6">
        <f>Table5[[#This Row],[profit]]/Table5[[#This Row],[net_sales]]</f>
        <v>0.18242918300932826</v>
      </c>
      <c r="P12521" s="3" t="str">
        <f>IF(Table5[[#This Row],[Profit_Percentage]]&lt;=24.5%,"low","high")</f>
        <v>low</v>
      </c>
      <c r="Q12521" s="3" t="str">
        <f>IF(Table5[[#This Row],[Profit_Percentage]]&gt;25%,"high_profit","low_profit")&amp;(IF(Table5[[#This Row],[net_sales]]&gt;1000," high_sales"," low_sales"))</f>
        <v>low_profit high_sales</v>
      </c>
      <c r="R12521" s="3"/>
    </row>
    <row r="12522" spans="1:18" ht="14.25" customHeight="1" x14ac:dyDescent="0.3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Table5[[#This Row],[sales]]-(Table5[[#This Row],[sales]]*Table5[[#This Row],[discount]])</f>
        <v>381.64769999999999</v>
      </c>
      <c r="O12522" s="6">
        <f>Table5[[#This Row],[profit]]/Table5[[#This Row],[net_sales]]</f>
        <v>0.40875393720439035</v>
      </c>
      <c r="P12522" s="3" t="str">
        <f>IF(Table5[[#This Row],[Profit_Percentage]]&lt;=24.5%,"low","high")</f>
        <v>high</v>
      </c>
      <c r="Q12522" s="3" t="str">
        <f>IF(Table5[[#This Row],[Profit_Percentage]]&gt;25%,"high_profit","low_profit")&amp;(IF(Table5[[#This Row],[net_sales]]&gt;1000," high_sales"," low_sales"))</f>
        <v>high_profit low_sales</v>
      </c>
      <c r="R12522" s="3"/>
    </row>
    <row r="12523" spans="1:18" ht="14.25" customHeight="1" x14ac:dyDescent="0.3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Table5[[#This Row],[sales]]-(Table5[[#This Row],[sales]]*Table5[[#This Row],[discount]])</f>
        <v>3791.9288999999999</v>
      </c>
      <c r="O12523" s="6">
        <f>Table5[[#This Row],[profit]]/Table5[[#This Row],[net_sales]]</f>
        <v>0.28903495527039025</v>
      </c>
      <c r="P12523" s="3" t="str">
        <f>IF(Table5[[#This Row],[Profit_Percentage]]&lt;=24.5%,"low","high")</f>
        <v>high</v>
      </c>
      <c r="Q12523" s="3" t="str">
        <f>IF(Table5[[#This Row],[Profit_Percentage]]&gt;25%,"high_profit","low_profit")&amp;(IF(Table5[[#This Row],[net_sales]]&gt;1000," high_sales"," low_sales"))</f>
        <v>high_profit high_sales</v>
      </c>
      <c r="R12523" s="3"/>
    </row>
    <row r="12524" spans="1:18" ht="14.25" customHeight="1" x14ac:dyDescent="0.3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Table5[[#This Row],[sales]]-(Table5[[#This Row],[sales]]*Table5[[#This Row],[discount]])</f>
        <v>4163.7932000000001</v>
      </c>
      <c r="O12524" s="6">
        <f>Table5[[#This Row],[profit]]/Table5[[#This Row],[net_sales]]</f>
        <v>0.19702947783285682</v>
      </c>
      <c r="P12524" s="3" t="str">
        <f>IF(Table5[[#This Row],[Profit_Percentage]]&lt;=24.5%,"low","high")</f>
        <v>low</v>
      </c>
      <c r="Q12524" s="3" t="str">
        <f>IF(Table5[[#This Row],[Profit_Percentage]]&gt;25%,"high_profit","low_profit")&amp;(IF(Table5[[#This Row],[net_sales]]&gt;1000," high_sales"," low_sales"))</f>
        <v>low_profit high_sales</v>
      </c>
      <c r="R12524" s="3"/>
    </row>
    <row r="12525" spans="1:18" ht="14.25" customHeight="1" x14ac:dyDescent="0.3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Table5[[#This Row],[sales]]-(Table5[[#This Row],[sales]]*Table5[[#This Row],[discount]])</f>
        <v>3119.4998999999998</v>
      </c>
      <c r="O12525" s="6">
        <f>Table5[[#This Row],[profit]]/Table5[[#This Row],[net_sales]]</f>
        <v>0.39123578750555499</v>
      </c>
      <c r="P12525" s="3" t="str">
        <f>IF(Table5[[#This Row],[Profit_Percentage]]&lt;=24.5%,"low","high")</f>
        <v>high</v>
      </c>
      <c r="Q12525" s="3" t="str">
        <f>IF(Table5[[#This Row],[Profit_Percentage]]&gt;25%,"high_profit","low_profit")&amp;(IF(Table5[[#This Row],[net_sales]]&gt;1000," high_sales"," low_sales"))</f>
        <v>high_profit high_sales</v>
      </c>
      <c r="R12525" s="3"/>
    </row>
    <row r="12526" spans="1:18" ht="14.25" customHeight="1" x14ac:dyDescent="0.3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Table5[[#This Row],[sales]]-(Table5[[#This Row],[sales]]*Table5[[#This Row],[discount]])</f>
        <v>1372.5583999999999</v>
      </c>
      <c r="O12526" s="6">
        <f>Table5[[#This Row],[profit]]/Table5[[#This Row],[net_sales]]</f>
        <v>0.16203317833324982</v>
      </c>
      <c r="P12526" s="3" t="str">
        <f>IF(Table5[[#This Row],[Profit_Percentage]]&lt;=24.5%,"low","high")</f>
        <v>low</v>
      </c>
      <c r="Q12526" s="3" t="str">
        <f>IF(Table5[[#This Row],[Profit_Percentage]]&gt;25%,"high_profit","low_profit")&amp;(IF(Table5[[#This Row],[net_sales]]&gt;1000," high_sales"," low_sales"))</f>
        <v>low_profit high_sales</v>
      </c>
      <c r="R12526" s="3"/>
    </row>
    <row r="12527" spans="1:18" ht="14.25" customHeight="1" x14ac:dyDescent="0.3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Table5[[#This Row],[sales]]-(Table5[[#This Row],[sales]]*Table5[[#This Row],[discount]])</f>
        <v>1403.3505</v>
      </c>
      <c r="O12527" s="6">
        <f>Table5[[#This Row],[profit]]/Table5[[#This Row],[net_sales]]</f>
        <v>0.38144426499295792</v>
      </c>
      <c r="P12527" s="3" t="str">
        <f>IF(Table5[[#This Row],[Profit_Percentage]]&lt;=24.5%,"low","high")</f>
        <v>high</v>
      </c>
      <c r="Q12527" s="3" t="str">
        <f>IF(Table5[[#This Row],[Profit_Percentage]]&gt;25%,"high_profit","low_profit")&amp;(IF(Table5[[#This Row],[net_sales]]&gt;1000," high_sales"," low_sales"))</f>
        <v>high_profit high_sales</v>
      </c>
      <c r="R12527" s="3"/>
    </row>
    <row r="12528" spans="1:18" ht="14.25" customHeight="1" x14ac:dyDescent="0.3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Table5[[#This Row],[sales]]-(Table5[[#This Row],[sales]]*Table5[[#This Row],[discount]])</f>
        <v>1993.1183999999998</v>
      </c>
      <c r="O12528" s="6">
        <f>Table5[[#This Row],[profit]]/Table5[[#This Row],[net_sales]]</f>
        <v>0.16496260332552248</v>
      </c>
      <c r="P12528" s="3" t="str">
        <f>IF(Table5[[#This Row],[Profit_Percentage]]&lt;=24.5%,"low","high")</f>
        <v>low</v>
      </c>
      <c r="Q12528" s="3" t="str">
        <f>IF(Table5[[#This Row],[Profit_Percentage]]&gt;25%,"high_profit","low_profit")&amp;(IF(Table5[[#This Row],[net_sales]]&gt;1000," high_sales"," low_sales"))</f>
        <v>low_profit high_sales</v>
      </c>
      <c r="R12528" s="3"/>
    </row>
    <row r="12529" spans="1:18" ht="14.25" customHeight="1" x14ac:dyDescent="0.3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Table5[[#This Row],[sales]]-(Table5[[#This Row],[sales]]*Table5[[#This Row],[discount]])</f>
        <v>1644.9641999999999</v>
      </c>
      <c r="O12529" s="6">
        <f>Table5[[#This Row],[profit]]/Table5[[#This Row],[net_sales]]</f>
        <v>0.11298726136410751</v>
      </c>
      <c r="P12529" s="3" t="str">
        <f>IF(Table5[[#This Row],[Profit_Percentage]]&lt;=24.5%,"low","high")</f>
        <v>low</v>
      </c>
      <c r="Q12529" s="3" t="str">
        <f>IF(Table5[[#This Row],[Profit_Percentage]]&gt;25%,"high_profit","low_profit")&amp;(IF(Table5[[#This Row],[net_sales]]&gt;1000," high_sales"," low_sales"))</f>
        <v>low_profit high_sales</v>
      </c>
      <c r="R12529" s="3"/>
    </row>
    <row r="12530" spans="1:18" ht="14.25" customHeight="1" x14ac:dyDescent="0.3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Table5[[#This Row],[sales]]-(Table5[[#This Row],[sales]]*Table5[[#This Row],[discount]])</f>
        <v>273.98069999999996</v>
      </c>
      <c r="O12530" s="6">
        <f>Table5[[#This Row],[profit]]/Table5[[#This Row],[net_sales]]</f>
        <v>0.18439255027817658</v>
      </c>
      <c r="P12530" s="3" t="str">
        <f>IF(Table5[[#This Row],[Profit_Percentage]]&lt;=24.5%,"low","high")</f>
        <v>low</v>
      </c>
      <c r="Q12530" s="3" t="str">
        <f>IF(Table5[[#This Row],[Profit_Percentage]]&gt;25%,"high_profit","low_profit")&amp;(IF(Table5[[#This Row],[net_sales]]&gt;1000," high_sales"," low_sales"))</f>
        <v>low_profit low_sales</v>
      </c>
      <c r="R12530" s="3"/>
    </row>
    <row r="12531" spans="1:18" ht="14.25" customHeight="1" x14ac:dyDescent="0.3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Table5[[#This Row],[sales]]-(Table5[[#This Row],[sales]]*Table5[[#This Row],[discount]])</f>
        <v>4155.6124</v>
      </c>
      <c r="O12531" s="6">
        <f>Table5[[#This Row],[profit]]/Table5[[#This Row],[net_sales]]</f>
        <v>7.1748751158794311E-2</v>
      </c>
      <c r="P12531" s="3" t="str">
        <f>IF(Table5[[#This Row],[Profit_Percentage]]&lt;=24.5%,"low","high")</f>
        <v>low</v>
      </c>
      <c r="Q12531" s="3" t="str">
        <f>IF(Table5[[#This Row],[Profit_Percentage]]&gt;25%,"high_profit","low_profit")&amp;(IF(Table5[[#This Row],[net_sales]]&gt;1000," high_sales"," low_sales"))</f>
        <v>low_profit high_sales</v>
      </c>
      <c r="R12531" s="3"/>
    </row>
    <row r="12532" spans="1:18" ht="14.25" customHeight="1" x14ac:dyDescent="0.3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Table5[[#This Row],[sales]]-(Table5[[#This Row],[sales]]*Table5[[#This Row],[discount]])</f>
        <v>2761.2793999999999</v>
      </c>
      <c r="O12532" s="6">
        <f>Table5[[#This Row],[profit]]/Table5[[#This Row],[net_sales]]</f>
        <v>0.14492557326868119</v>
      </c>
      <c r="P12532" s="3" t="str">
        <f>IF(Table5[[#This Row],[Profit_Percentage]]&lt;=24.5%,"low","high")</f>
        <v>low</v>
      </c>
      <c r="Q12532" s="3" t="str">
        <f>IF(Table5[[#This Row],[Profit_Percentage]]&gt;25%,"high_profit","low_profit")&amp;(IF(Table5[[#This Row],[net_sales]]&gt;1000," high_sales"," low_sales"))</f>
        <v>low_profit high_sales</v>
      </c>
      <c r="R12532" s="3"/>
    </row>
    <row r="12533" spans="1:18" ht="14.25" customHeight="1" x14ac:dyDescent="0.3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Table5[[#This Row],[sales]]-(Table5[[#This Row],[sales]]*Table5[[#This Row],[discount]])</f>
        <v>791.69259999999997</v>
      </c>
      <c r="O12533" s="6">
        <f>Table5[[#This Row],[profit]]/Table5[[#This Row],[net_sales]]</f>
        <v>0.16791870986289376</v>
      </c>
      <c r="P12533" s="3" t="str">
        <f>IF(Table5[[#This Row],[Profit_Percentage]]&lt;=24.5%,"low","high")</f>
        <v>low</v>
      </c>
      <c r="Q12533" s="3" t="str">
        <f>IF(Table5[[#This Row],[Profit_Percentage]]&gt;25%,"high_profit","low_profit")&amp;(IF(Table5[[#This Row],[net_sales]]&gt;1000," high_sales"," low_sales"))</f>
        <v>low_profit low_sales</v>
      </c>
      <c r="R12533" s="3"/>
    </row>
    <row r="12534" spans="1:18" ht="14.25" customHeight="1" x14ac:dyDescent="0.3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Table5[[#This Row],[sales]]-(Table5[[#This Row],[sales]]*Table5[[#This Row],[discount]])</f>
        <v>163.572</v>
      </c>
      <c r="O12534" s="6">
        <f>Table5[[#This Row],[profit]]/Table5[[#This Row],[net_sales]]</f>
        <v>0.22956251681216833</v>
      </c>
      <c r="P12534" s="3" t="str">
        <f>IF(Table5[[#This Row],[Profit_Percentage]]&lt;=24.5%,"low","high")</f>
        <v>low</v>
      </c>
      <c r="Q12534" s="3" t="str">
        <f>IF(Table5[[#This Row],[Profit_Percentage]]&gt;25%,"high_profit","low_profit")&amp;(IF(Table5[[#This Row],[net_sales]]&gt;1000," high_sales"," low_sales"))</f>
        <v>low_profit low_sales</v>
      </c>
      <c r="R12534" s="3"/>
    </row>
    <row r="12535" spans="1:18" ht="14.25" customHeight="1" x14ac:dyDescent="0.3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Table5[[#This Row],[sales]]-(Table5[[#This Row],[sales]]*Table5[[#This Row],[discount]])</f>
        <v>3353.6116000000002</v>
      </c>
      <c r="O12535" s="6">
        <f>Table5[[#This Row],[profit]]/Table5[[#This Row],[net_sales]]</f>
        <v>0.21688856276618318</v>
      </c>
      <c r="P12535" s="3" t="str">
        <f>IF(Table5[[#This Row],[Profit_Percentage]]&lt;=24.5%,"low","high")</f>
        <v>low</v>
      </c>
      <c r="Q12535" s="3" t="str">
        <f>IF(Table5[[#This Row],[Profit_Percentage]]&gt;25%,"high_profit","low_profit")&amp;(IF(Table5[[#This Row],[net_sales]]&gt;1000," high_sales"," low_sales"))</f>
        <v>low_profit high_sales</v>
      </c>
      <c r="R12535" s="3"/>
    </row>
    <row r="12536" spans="1:18" ht="14.25" customHeight="1" x14ac:dyDescent="0.3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Table5[[#This Row],[sales]]-(Table5[[#This Row],[sales]]*Table5[[#This Row],[discount]])</f>
        <v>2396.0832</v>
      </c>
      <c r="O12536" s="6">
        <f>Table5[[#This Row],[profit]]/Table5[[#This Row],[net_sales]]</f>
        <v>0.3343122642819748</v>
      </c>
      <c r="P12536" s="3" t="str">
        <f>IF(Table5[[#This Row],[Profit_Percentage]]&lt;=24.5%,"low","high")</f>
        <v>high</v>
      </c>
      <c r="Q12536" s="3" t="str">
        <f>IF(Table5[[#This Row],[Profit_Percentage]]&gt;25%,"high_profit","low_profit")&amp;(IF(Table5[[#This Row],[net_sales]]&gt;1000," high_sales"," low_sales"))</f>
        <v>high_profit high_sales</v>
      </c>
      <c r="R12536" s="3"/>
    </row>
    <row r="12537" spans="1:18" ht="14.25" customHeight="1" x14ac:dyDescent="0.3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Table5[[#This Row],[sales]]-(Table5[[#This Row],[sales]]*Table5[[#This Row],[discount]])</f>
        <v>1148.2184999999999</v>
      </c>
      <c r="O12537" s="6">
        <f>Table5[[#This Row],[profit]]/Table5[[#This Row],[net_sales]]</f>
        <v>0.37715818025924508</v>
      </c>
      <c r="P12537" s="3" t="str">
        <f>IF(Table5[[#This Row],[Profit_Percentage]]&lt;=24.5%,"low","high")</f>
        <v>high</v>
      </c>
      <c r="Q12537" s="3" t="str">
        <f>IF(Table5[[#This Row],[Profit_Percentage]]&gt;25%,"high_profit","low_profit")&amp;(IF(Table5[[#This Row],[net_sales]]&gt;1000," high_sales"," low_sales"))</f>
        <v>high_profit high_sales</v>
      </c>
      <c r="R12537" s="3"/>
    </row>
    <row r="12538" spans="1:18" ht="14.25" customHeight="1" x14ac:dyDescent="0.3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Table5[[#This Row],[sales]]-(Table5[[#This Row],[sales]]*Table5[[#This Row],[discount]])</f>
        <v>486.47199999999998</v>
      </c>
      <c r="O12538" s="6">
        <f>Table5[[#This Row],[profit]]/Table5[[#This Row],[net_sales]]</f>
        <v>6.1277935831866991E-2</v>
      </c>
      <c r="P12538" s="3" t="str">
        <f>IF(Table5[[#This Row],[Profit_Percentage]]&lt;=24.5%,"low","high")</f>
        <v>low</v>
      </c>
      <c r="Q12538" s="3" t="str">
        <f>IF(Table5[[#This Row],[Profit_Percentage]]&gt;25%,"high_profit","low_profit")&amp;(IF(Table5[[#This Row],[net_sales]]&gt;1000," high_sales"," low_sales"))</f>
        <v>low_profit low_sales</v>
      </c>
      <c r="R12538" s="3"/>
    </row>
    <row r="12539" spans="1:18" ht="14.25" customHeight="1" x14ac:dyDescent="0.3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Table5[[#This Row],[sales]]-(Table5[[#This Row],[sales]]*Table5[[#This Row],[discount]])</f>
        <v>2458.6799999999998</v>
      </c>
      <c r="O12539" s="6">
        <f>Table5[[#This Row],[profit]]/Table5[[#This Row],[net_sales]]</f>
        <v>0.29959571802755952</v>
      </c>
      <c r="P12539" s="3" t="str">
        <f>IF(Table5[[#This Row],[Profit_Percentage]]&lt;=24.5%,"low","high")</f>
        <v>high</v>
      </c>
      <c r="Q12539" s="3" t="str">
        <f>IF(Table5[[#This Row],[Profit_Percentage]]&gt;25%,"high_profit","low_profit")&amp;(IF(Table5[[#This Row],[net_sales]]&gt;1000," high_sales"," low_sales"))</f>
        <v>high_profit high_sales</v>
      </c>
      <c r="R12539" s="3"/>
    </row>
    <row r="12540" spans="1:18" ht="14.25" customHeight="1" x14ac:dyDescent="0.3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Table5[[#This Row],[sales]]-(Table5[[#This Row],[sales]]*Table5[[#This Row],[discount]])</f>
        <v>1399.4549999999999</v>
      </c>
      <c r="O12540" s="6">
        <f>Table5[[#This Row],[profit]]/Table5[[#This Row],[net_sales]]</f>
        <v>0.31910279358750371</v>
      </c>
      <c r="P12540" s="3" t="str">
        <f>IF(Table5[[#This Row],[Profit_Percentage]]&lt;=24.5%,"low","high")</f>
        <v>high</v>
      </c>
      <c r="Q12540" s="3" t="str">
        <f>IF(Table5[[#This Row],[Profit_Percentage]]&gt;25%,"high_profit","low_profit")&amp;(IF(Table5[[#This Row],[net_sales]]&gt;1000," high_sales"," low_sales"))</f>
        <v>high_profit high_sales</v>
      </c>
      <c r="R12540" s="3"/>
    </row>
    <row r="12541" spans="1:18" ht="14.25" customHeight="1" x14ac:dyDescent="0.3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Table5[[#This Row],[sales]]-(Table5[[#This Row],[sales]]*Table5[[#This Row],[discount]])</f>
        <v>459.04380000000003</v>
      </c>
      <c r="O12541" s="6">
        <f>Table5[[#This Row],[profit]]/Table5[[#This Row],[net_sales]]</f>
        <v>0.36493249663757577</v>
      </c>
      <c r="P12541" s="3" t="str">
        <f>IF(Table5[[#This Row],[Profit_Percentage]]&lt;=24.5%,"low","high")</f>
        <v>high</v>
      </c>
      <c r="Q12541" s="3" t="str">
        <f>IF(Table5[[#This Row],[Profit_Percentage]]&gt;25%,"high_profit","low_profit")&amp;(IF(Table5[[#This Row],[net_sales]]&gt;1000," high_sales"," low_sales"))</f>
        <v>high_profit low_sales</v>
      </c>
      <c r="R12541" s="3"/>
    </row>
    <row r="12542" spans="1:18" ht="14.25" customHeight="1" x14ac:dyDescent="0.3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Table5[[#This Row],[sales]]-(Table5[[#This Row],[sales]]*Table5[[#This Row],[discount]])</f>
        <v>2002.7238</v>
      </c>
      <c r="O12542" s="6">
        <f>Table5[[#This Row],[profit]]/Table5[[#This Row],[net_sales]]</f>
        <v>0.15518365537973836</v>
      </c>
      <c r="P12542" s="3" t="str">
        <f>IF(Table5[[#This Row],[Profit_Percentage]]&lt;=24.5%,"low","high")</f>
        <v>low</v>
      </c>
      <c r="Q12542" s="3" t="str">
        <f>IF(Table5[[#This Row],[Profit_Percentage]]&gt;25%,"high_profit","low_profit")&amp;(IF(Table5[[#This Row],[net_sales]]&gt;1000," high_sales"," low_sales"))</f>
        <v>low_profit high_sales</v>
      </c>
      <c r="R12542" s="3"/>
    </row>
    <row r="12543" spans="1:18" ht="14.25" customHeight="1" x14ac:dyDescent="0.3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Table5[[#This Row],[sales]]-(Table5[[#This Row],[sales]]*Table5[[#This Row],[discount]])</f>
        <v>1870.3828000000003</v>
      </c>
      <c r="O12543" s="6">
        <f>Table5[[#This Row],[profit]]/Table5[[#This Row],[net_sales]]</f>
        <v>0.16757532201429565</v>
      </c>
      <c r="P12543" s="3" t="str">
        <f>IF(Table5[[#This Row],[Profit_Percentage]]&lt;=24.5%,"low","high")</f>
        <v>low</v>
      </c>
      <c r="Q12543" s="3" t="str">
        <f>IF(Table5[[#This Row],[Profit_Percentage]]&gt;25%,"high_profit","low_profit")&amp;(IF(Table5[[#This Row],[net_sales]]&gt;1000," high_sales"," low_sales"))</f>
        <v>low_profit high_sales</v>
      </c>
      <c r="R12543" s="3"/>
    </row>
    <row r="12544" spans="1:18" ht="14.25" customHeight="1" x14ac:dyDescent="0.3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Table5[[#This Row],[sales]]-(Table5[[#This Row],[sales]]*Table5[[#This Row],[discount]])</f>
        <v>1816.2041999999999</v>
      </c>
      <c r="O12544" s="6">
        <f>Table5[[#This Row],[profit]]/Table5[[#This Row],[net_sales]]</f>
        <v>0.34998817864202714</v>
      </c>
      <c r="P12544" s="3" t="str">
        <f>IF(Table5[[#This Row],[Profit_Percentage]]&lt;=24.5%,"low","high")</f>
        <v>high</v>
      </c>
      <c r="Q12544" s="3" t="str">
        <f>IF(Table5[[#This Row],[Profit_Percentage]]&gt;25%,"high_profit","low_profit")&amp;(IF(Table5[[#This Row],[net_sales]]&gt;1000," high_sales"," low_sales"))</f>
        <v>high_profit high_sales</v>
      </c>
      <c r="R12544" s="3"/>
    </row>
    <row r="12545" spans="1:18" ht="14.25" customHeight="1" x14ac:dyDescent="0.3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Table5[[#This Row],[sales]]-(Table5[[#This Row],[sales]]*Table5[[#This Row],[discount]])</f>
        <v>4013.1519000000003</v>
      </c>
      <c r="O12545" s="6">
        <f>Table5[[#This Row],[profit]]/Table5[[#This Row],[net_sales]]</f>
        <v>8.0281037954232429E-2</v>
      </c>
      <c r="P12545" s="3" t="str">
        <f>IF(Table5[[#This Row],[Profit_Percentage]]&lt;=24.5%,"low","high")</f>
        <v>low</v>
      </c>
      <c r="Q12545" s="3" t="str">
        <f>IF(Table5[[#This Row],[Profit_Percentage]]&gt;25%,"high_profit","low_profit")&amp;(IF(Table5[[#This Row],[net_sales]]&gt;1000," high_sales"," low_sales"))</f>
        <v>low_profit high_sales</v>
      </c>
      <c r="R12545" s="3"/>
    </row>
    <row r="12546" spans="1:18" ht="14.25" customHeight="1" x14ac:dyDescent="0.3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Table5[[#This Row],[sales]]-(Table5[[#This Row],[sales]]*Table5[[#This Row],[discount]])</f>
        <v>2325.8137999999999</v>
      </c>
      <c r="O12546" s="6">
        <f>Table5[[#This Row],[profit]]/Table5[[#This Row],[net_sales]]</f>
        <v>0.15230367968407446</v>
      </c>
      <c r="P12546" s="3" t="str">
        <f>IF(Table5[[#This Row],[Profit_Percentage]]&lt;=24.5%,"low","high")</f>
        <v>low</v>
      </c>
      <c r="Q12546" s="3" t="str">
        <f>IF(Table5[[#This Row],[Profit_Percentage]]&gt;25%,"high_profit","low_profit")&amp;(IF(Table5[[#This Row],[net_sales]]&gt;1000," high_sales"," low_sales"))</f>
        <v>low_profit high_sales</v>
      </c>
      <c r="R12546" s="3"/>
    </row>
    <row r="12547" spans="1:18" ht="14.25" customHeight="1" x14ac:dyDescent="0.3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Table5[[#This Row],[sales]]-(Table5[[#This Row],[sales]]*Table5[[#This Row],[discount]])</f>
        <v>3384.4874999999997</v>
      </c>
      <c r="O12547" s="6">
        <f>Table5[[#This Row],[profit]]/Table5[[#This Row],[net_sales]]</f>
        <v>0.13012309840116118</v>
      </c>
      <c r="P12547" s="3" t="str">
        <f>IF(Table5[[#This Row],[Profit_Percentage]]&lt;=24.5%,"low","high")</f>
        <v>low</v>
      </c>
      <c r="Q12547" s="3" t="str">
        <f>IF(Table5[[#This Row],[Profit_Percentage]]&gt;25%,"high_profit","low_profit")&amp;(IF(Table5[[#This Row],[net_sales]]&gt;1000," high_sales"," low_sales"))</f>
        <v>low_profit high_sales</v>
      </c>
      <c r="R12547" s="3"/>
    </row>
    <row r="12548" spans="1:18" ht="14.25" customHeight="1" x14ac:dyDescent="0.3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Table5[[#This Row],[sales]]-(Table5[[#This Row],[sales]]*Table5[[#This Row],[discount]])</f>
        <v>2196.9323999999997</v>
      </c>
      <c r="O12548" s="6">
        <f>Table5[[#This Row],[profit]]/Table5[[#This Row],[net_sales]]</f>
        <v>0.1923682312664696</v>
      </c>
      <c r="P12548" s="3" t="str">
        <f>IF(Table5[[#This Row],[Profit_Percentage]]&lt;=24.5%,"low","high")</f>
        <v>low</v>
      </c>
      <c r="Q12548" s="3" t="str">
        <f>IF(Table5[[#This Row],[Profit_Percentage]]&gt;25%,"high_profit","low_profit")&amp;(IF(Table5[[#This Row],[net_sales]]&gt;1000," high_sales"," low_sales"))</f>
        <v>low_profit high_sales</v>
      </c>
      <c r="R12548" s="3"/>
    </row>
    <row r="12549" spans="1:18" ht="14.25" customHeight="1" x14ac:dyDescent="0.3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Table5[[#This Row],[sales]]-(Table5[[#This Row],[sales]]*Table5[[#This Row],[discount]])</f>
        <v>1908.4725999999998</v>
      </c>
      <c r="O12549" s="6">
        <f>Table5[[#This Row],[profit]]/Table5[[#This Row],[net_sales]]</f>
        <v>8.7729842178504436E-2</v>
      </c>
      <c r="P12549" s="3" t="str">
        <f>IF(Table5[[#This Row],[Profit_Percentage]]&lt;=24.5%,"low","high")</f>
        <v>low</v>
      </c>
      <c r="Q12549" s="3" t="str">
        <f>IF(Table5[[#This Row],[Profit_Percentage]]&gt;25%,"high_profit","low_profit")&amp;(IF(Table5[[#This Row],[net_sales]]&gt;1000," high_sales"," low_sales"))</f>
        <v>low_profit high_sales</v>
      </c>
      <c r="R12549" s="3"/>
    </row>
    <row r="12550" spans="1:18" ht="14.25" customHeight="1" x14ac:dyDescent="0.3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Table5[[#This Row],[sales]]-(Table5[[#This Row],[sales]]*Table5[[#This Row],[discount]])</f>
        <v>211.9992</v>
      </c>
      <c r="O12550" s="6">
        <f>Table5[[#This Row],[profit]]/Table5[[#This Row],[net_sales]]</f>
        <v>0.48556787006743418</v>
      </c>
      <c r="P12550" s="3" t="str">
        <f>IF(Table5[[#This Row],[Profit_Percentage]]&lt;=24.5%,"low","high")</f>
        <v>high</v>
      </c>
      <c r="Q12550" s="3" t="str">
        <f>IF(Table5[[#This Row],[Profit_Percentage]]&gt;25%,"high_profit","low_profit")&amp;(IF(Table5[[#This Row],[net_sales]]&gt;1000," high_sales"," low_sales"))</f>
        <v>high_profit low_sales</v>
      </c>
      <c r="R12550" s="3"/>
    </row>
    <row r="12551" spans="1:18" ht="14.25" customHeight="1" x14ac:dyDescent="0.3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Table5[[#This Row],[sales]]-(Table5[[#This Row],[sales]]*Table5[[#This Row],[discount]])</f>
        <v>4034.5538999999994</v>
      </c>
      <c r="O12551" s="6">
        <f>Table5[[#This Row],[profit]]/Table5[[#This Row],[net_sales]]</f>
        <v>0.1390141299140904</v>
      </c>
      <c r="P12551" s="3" t="str">
        <f>IF(Table5[[#This Row],[Profit_Percentage]]&lt;=24.5%,"low","high")</f>
        <v>low</v>
      </c>
      <c r="Q12551" s="3" t="str">
        <f>IF(Table5[[#This Row],[Profit_Percentage]]&gt;25%,"high_profit","low_profit")&amp;(IF(Table5[[#This Row],[net_sales]]&gt;1000," high_sales"," low_sales"))</f>
        <v>low_profit high_sales</v>
      </c>
      <c r="R12551" s="3"/>
    </row>
    <row r="12552" spans="1:18" ht="14.25" customHeight="1" x14ac:dyDescent="0.3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Table5[[#This Row],[sales]]-(Table5[[#This Row],[sales]]*Table5[[#This Row],[discount]])</f>
        <v>2359.3960000000002</v>
      </c>
      <c r="O12552" s="6">
        <f>Table5[[#This Row],[profit]]/Table5[[#This Row],[net_sales]]</f>
        <v>0.28223748789944542</v>
      </c>
      <c r="P12552" s="3" t="str">
        <f>IF(Table5[[#This Row],[Profit_Percentage]]&lt;=24.5%,"low","high")</f>
        <v>high</v>
      </c>
      <c r="Q12552" s="3" t="str">
        <f>IF(Table5[[#This Row],[Profit_Percentage]]&gt;25%,"high_profit","low_profit")&amp;(IF(Table5[[#This Row],[net_sales]]&gt;1000," high_sales"," low_sales"))</f>
        <v>high_profit high_sales</v>
      </c>
      <c r="R12552" s="3"/>
    </row>
    <row r="12553" spans="1:18" ht="14.25" customHeight="1" x14ac:dyDescent="0.3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Table5[[#This Row],[sales]]-(Table5[[#This Row],[sales]]*Table5[[#This Row],[discount]])</f>
        <v>1240.1471999999999</v>
      </c>
      <c r="O12553" s="6">
        <f>Table5[[#This Row],[profit]]/Table5[[#This Row],[net_sales]]</f>
        <v>8.8126635289746263E-2</v>
      </c>
      <c r="P12553" s="3" t="str">
        <f>IF(Table5[[#This Row],[Profit_Percentage]]&lt;=24.5%,"low","high")</f>
        <v>low</v>
      </c>
      <c r="Q12553" s="3" t="str">
        <f>IF(Table5[[#This Row],[Profit_Percentage]]&gt;25%,"high_profit","low_profit")&amp;(IF(Table5[[#This Row],[net_sales]]&gt;1000," high_sales"," low_sales"))</f>
        <v>low_profit high_sales</v>
      </c>
      <c r="R12553" s="3"/>
    </row>
    <row r="12554" spans="1:18" ht="14.25" customHeight="1" x14ac:dyDescent="0.3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Table5[[#This Row],[sales]]-(Table5[[#This Row],[sales]]*Table5[[#This Row],[discount]])</f>
        <v>2249.6376</v>
      </c>
      <c r="O12554" s="6">
        <f>Table5[[#This Row],[profit]]/Table5[[#This Row],[net_sales]]</f>
        <v>8.7805253610625994E-2</v>
      </c>
      <c r="P12554" s="3" t="str">
        <f>IF(Table5[[#This Row],[Profit_Percentage]]&lt;=24.5%,"low","high")</f>
        <v>low</v>
      </c>
      <c r="Q12554" s="3" t="str">
        <f>IF(Table5[[#This Row],[Profit_Percentage]]&gt;25%,"high_profit","low_profit")&amp;(IF(Table5[[#This Row],[net_sales]]&gt;1000," high_sales"," low_sales"))</f>
        <v>low_profit high_sales</v>
      </c>
      <c r="R12554" s="3"/>
    </row>
    <row r="12555" spans="1:18" ht="14.25" customHeight="1" x14ac:dyDescent="0.3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Table5[[#This Row],[sales]]-(Table5[[#This Row],[sales]]*Table5[[#This Row],[discount]])</f>
        <v>841.89</v>
      </c>
      <c r="O12555" s="6">
        <f>Table5[[#This Row],[profit]]/Table5[[#This Row],[net_sales]]</f>
        <v>0.18527361056670111</v>
      </c>
      <c r="P12555" s="3" t="str">
        <f>IF(Table5[[#This Row],[Profit_Percentage]]&lt;=24.5%,"low","high")</f>
        <v>low</v>
      </c>
      <c r="Q12555" s="3" t="str">
        <f>IF(Table5[[#This Row],[Profit_Percentage]]&gt;25%,"high_profit","low_profit")&amp;(IF(Table5[[#This Row],[net_sales]]&gt;1000," high_sales"," low_sales"))</f>
        <v>low_profit low_sales</v>
      </c>
      <c r="R12555" s="3"/>
    </row>
    <row r="12556" spans="1:18" ht="14.25" customHeight="1" x14ac:dyDescent="0.3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Table5[[#This Row],[sales]]-(Table5[[#This Row],[sales]]*Table5[[#This Row],[discount]])</f>
        <v>108.42930000000001</v>
      </c>
      <c r="O12556" s="6">
        <f>Table5[[#This Row],[profit]]/Table5[[#This Row],[net_sales]]</f>
        <v>0.14737713883608949</v>
      </c>
      <c r="P12556" s="3" t="str">
        <f>IF(Table5[[#This Row],[Profit_Percentage]]&lt;=24.5%,"low","high")</f>
        <v>low</v>
      </c>
      <c r="Q12556" s="3" t="str">
        <f>IF(Table5[[#This Row],[Profit_Percentage]]&gt;25%,"high_profit","low_profit")&amp;(IF(Table5[[#This Row],[net_sales]]&gt;1000," high_sales"," low_sales"))</f>
        <v>low_profit low_sales</v>
      </c>
      <c r="R12556" s="3"/>
    </row>
    <row r="12557" spans="1:18" ht="14.25" customHeight="1" x14ac:dyDescent="0.3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Table5[[#This Row],[sales]]-(Table5[[#This Row],[sales]]*Table5[[#This Row],[discount]])</f>
        <v>1543.0653</v>
      </c>
      <c r="O12557" s="6">
        <f>Table5[[#This Row],[profit]]/Table5[[#This Row],[net_sales]]</f>
        <v>0.41247120261209946</v>
      </c>
      <c r="P12557" s="3" t="str">
        <f>IF(Table5[[#This Row],[Profit_Percentage]]&lt;=24.5%,"low","high")</f>
        <v>high</v>
      </c>
      <c r="Q12557" s="3" t="str">
        <f>IF(Table5[[#This Row],[Profit_Percentage]]&gt;25%,"high_profit","low_profit")&amp;(IF(Table5[[#This Row],[net_sales]]&gt;1000," high_sales"," low_sales"))</f>
        <v>high_profit high_sales</v>
      </c>
      <c r="R12557" s="3"/>
    </row>
    <row r="12558" spans="1:18" ht="14.25" customHeight="1" x14ac:dyDescent="0.3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Table5[[#This Row],[sales]]-(Table5[[#This Row],[sales]]*Table5[[#This Row],[discount]])</f>
        <v>462.33179999999999</v>
      </c>
      <c r="O12558" s="6">
        <f>Table5[[#This Row],[profit]]/Table5[[#This Row],[net_sales]]</f>
        <v>0.45698781697473545</v>
      </c>
      <c r="P12558" s="3" t="str">
        <f>IF(Table5[[#This Row],[Profit_Percentage]]&lt;=24.5%,"low","high")</f>
        <v>high</v>
      </c>
      <c r="Q12558" s="3" t="str">
        <f>IF(Table5[[#This Row],[Profit_Percentage]]&gt;25%,"high_profit","low_profit")&amp;(IF(Table5[[#This Row],[net_sales]]&gt;1000," high_sales"," low_sales"))</f>
        <v>high_profit low_sales</v>
      </c>
      <c r="R12558" s="3"/>
    </row>
    <row r="12559" spans="1:18" ht="14.25" customHeight="1" x14ac:dyDescent="0.3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Table5[[#This Row],[sales]]-(Table5[[#This Row],[sales]]*Table5[[#This Row],[discount]])</f>
        <v>598.97399999999993</v>
      </c>
      <c r="O12559" s="6">
        <f>Table5[[#This Row],[profit]]/Table5[[#This Row],[net_sales]]</f>
        <v>0.47304223555613434</v>
      </c>
      <c r="P12559" s="3" t="str">
        <f>IF(Table5[[#This Row],[Profit_Percentage]]&lt;=24.5%,"low","high")</f>
        <v>high</v>
      </c>
      <c r="Q12559" s="3" t="str">
        <f>IF(Table5[[#This Row],[Profit_Percentage]]&gt;25%,"high_profit","low_profit")&amp;(IF(Table5[[#This Row],[net_sales]]&gt;1000," high_sales"," low_sales"))</f>
        <v>high_profit low_sales</v>
      </c>
      <c r="R12559" s="3"/>
    </row>
    <row r="12560" spans="1:18" ht="14.25" customHeight="1" x14ac:dyDescent="0.3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Table5[[#This Row],[sales]]-(Table5[[#This Row],[sales]]*Table5[[#This Row],[discount]])</f>
        <v>1301.4044000000001</v>
      </c>
      <c r="O12560" s="6">
        <f>Table5[[#This Row],[profit]]/Table5[[#This Row],[net_sales]]</f>
        <v>0.19511229560926638</v>
      </c>
      <c r="P12560" s="3" t="str">
        <f>IF(Table5[[#This Row],[Profit_Percentage]]&lt;=24.5%,"low","high")</f>
        <v>low</v>
      </c>
      <c r="Q12560" s="3" t="str">
        <f>IF(Table5[[#This Row],[Profit_Percentage]]&gt;25%,"high_profit","low_profit")&amp;(IF(Table5[[#This Row],[net_sales]]&gt;1000," high_sales"," low_sales"))</f>
        <v>low_profit high_sales</v>
      </c>
      <c r="R12560" s="3"/>
    </row>
    <row r="12561" spans="1:18" ht="14.25" customHeight="1" x14ac:dyDescent="0.3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Table5[[#This Row],[sales]]-(Table5[[#This Row],[sales]]*Table5[[#This Row],[discount]])</f>
        <v>4044.0956999999999</v>
      </c>
      <c r="O12561" s="6">
        <f>Table5[[#This Row],[profit]]/Table5[[#This Row],[net_sales]]</f>
        <v>8.7811967456655399E-2</v>
      </c>
      <c r="P12561" s="3" t="str">
        <f>IF(Table5[[#This Row],[Profit_Percentage]]&lt;=24.5%,"low","high")</f>
        <v>low</v>
      </c>
      <c r="Q12561" s="3" t="str">
        <f>IF(Table5[[#This Row],[Profit_Percentage]]&gt;25%,"high_profit","low_profit")&amp;(IF(Table5[[#This Row],[net_sales]]&gt;1000," high_sales"," low_sales"))</f>
        <v>low_profit high_sales</v>
      </c>
      <c r="R12561" s="3"/>
    </row>
    <row r="12562" spans="1:18" ht="14.25" customHeight="1" x14ac:dyDescent="0.3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Table5[[#This Row],[sales]]-(Table5[[#This Row],[sales]]*Table5[[#This Row],[discount]])</f>
        <v>2119.35</v>
      </c>
      <c r="O12562" s="6">
        <f>Table5[[#This Row],[profit]]/Table5[[#This Row],[net_sales]]</f>
        <v>0.43001863778988841</v>
      </c>
      <c r="P12562" s="3" t="str">
        <f>IF(Table5[[#This Row],[Profit_Percentage]]&lt;=24.5%,"low","high")</f>
        <v>high</v>
      </c>
      <c r="Q12562" s="3" t="str">
        <f>IF(Table5[[#This Row],[Profit_Percentage]]&gt;25%,"high_profit","low_profit")&amp;(IF(Table5[[#This Row],[net_sales]]&gt;1000," high_sales"," low_sales"))</f>
        <v>high_profit high_sales</v>
      </c>
      <c r="R12562" s="3"/>
    </row>
    <row r="12563" spans="1:18" ht="14.25" customHeight="1" x14ac:dyDescent="0.3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Table5[[#This Row],[sales]]-(Table5[[#This Row],[sales]]*Table5[[#This Row],[discount]])</f>
        <v>2704.1504</v>
      </c>
      <c r="O12563" s="6">
        <f>Table5[[#This Row],[profit]]/Table5[[#This Row],[net_sales]]</f>
        <v>0.21397108681528956</v>
      </c>
      <c r="P12563" s="3" t="str">
        <f>IF(Table5[[#This Row],[Profit_Percentage]]&lt;=24.5%,"low","high")</f>
        <v>low</v>
      </c>
      <c r="Q12563" s="3" t="str">
        <f>IF(Table5[[#This Row],[Profit_Percentage]]&gt;25%,"high_profit","low_profit")&amp;(IF(Table5[[#This Row],[net_sales]]&gt;1000," high_sales"," low_sales"))</f>
        <v>low_profit high_sales</v>
      </c>
      <c r="R12563" s="3"/>
    </row>
    <row r="12564" spans="1:18" ht="14.25" customHeight="1" x14ac:dyDescent="0.3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Table5[[#This Row],[sales]]-(Table5[[#This Row],[sales]]*Table5[[#This Row],[discount]])</f>
        <v>1922.8091999999999</v>
      </c>
      <c r="O12564" s="6">
        <f>Table5[[#This Row],[profit]]/Table5[[#This Row],[net_sales]]</f>
        <v>8.217664030315644E-2</v>
      </c>
      <c r="P12564" s="3" t="str">
        <f>IF(Table5[[#This Row],[Profit_Percentage]]&lt;=24.5%,"low","high")</f>
        <v>low</v>
      </c>
      <c r="Q12564" s="3" t="str">
        <f>IF(Table5[[#This Row],[Profit_Percentage]]&gt;25%,"high_profit","low_profit")&amp;(IF(Table5[[#This Row],[net_sales]]&gt;1000," high_sales"," low_sales"))</f>
        <v>low_profit high_sales</v>
      </c>
      <c r="R12564" s="3"/>
    </row>
    <row r="12565" spans="1:18" ht="14.25" customHeight="1" x14ac:dyDescent="0.3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Table5[[#This Row],[sales]]-(Table5[[#This Row],[sales]]*Table5[[#This Row],[discount]])</f>
        <v>2580.4528</v>
      </c>
      <c r="O12565" s="6">
        <f>Table5[[#This Row],[profit]]/Table5[[#This Row],[net_sales]]</f>
        <v>0.20719231911546684</v>
      </c>
      <c r="P12565" s="3" t="str">
        <f>IF(Table5[[#This Row],[Profit_Percentage]]&lt;=24.5%,"low","high")</f>
        <v>low</v>
      </c>
      <c r="Q12565" s="3" t="str">
        <f>IF(Table5[[#This Row],[Profit_Percentage]]&gt;25%,"high_profit","low_profit")&amp;(IF(Table5[[#This Row],[net_sales]]&gt;1000," high_sales"," low_sales"))</f>
        <v>low_profit high_sales</v>
      </c>
      <c r="R12565" s="3"/>
    </row>
    <row r="12566" spans="1:18" ht="14.25" customHeight="1" x14ac:dyDescent="0.3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Table5[[#This Row],[sales]]-(Table5[[#This Row],[sales]]*Table5[[#This Row],[discount]])</f>
        <v>3178.8449000000001</v>
      </c>
      <c r="O12566" s="6">
        <f>Table5[[#This Row],[profit]]/Table5[[#This Row],[net_sales]]</f>
        <v>0.15143551042707368</v>
      </c>
      <c r="P12566" s="3" t="str">
        <f>IF(Table5[[#This Row],[Profit_Percentage]]&lt;=24.5%,"low","high")</f>
        <v>low</v>
      </c>
      <c r="Q12566" s="3" t="str">
        <f>IF(Table5[[#This Row],[Profit_Percentage]]&gt;25%,"high_profit","low_profit")&amp;(IF(Table5[[#This Row],[net_sales]]&gt;1000," high_sales"," low_sales"))</f>
        <v>low_profit high_sales</v>
      </c>
      <c r="R12566" s="3"/>
    </row>
    <row r="12567" spans="1:18" ht="14.25" customHeight="1" x14ac:dyDescent="0.3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Table5[[#This Row],[sales]]-(Table5[[#This Row],[sales]]*Table5[[#This Row],[discount]])</f>
        <v>2152.3240000000001</v>
      </c>
      <c r="O12567" s="6">
        <f>Table5[[#This Row],[profit]]/Table5[[#This Row],[net_sales]]</f>
        <v>0.2126399185252778</v>
      </c>
      <c r="P12567" s="3" t="str">
        <f>IF(Table5[[#This Row],[Profit_Percentage]]&lt;=24.5%,"low","high")</f>
        <v>low</v>
      </c>
      <c r="Q12567" s="3" t="str">
        <f>IF(Table5[[#This Row],[Profit_Percentage]]&gt;25%,"high_profit","low_profit")&amp;(IF(Table5[[#This Row],[net_sales]]&gt;1000," high_sales"," low_sales"))</f>
        <v>low_profit high_sales</v>
      </c>
      <c r="R12567" s="3"/>
    </row>
    <row r="12568" spans="1:18" ht="14.25" customHeight="1" x14ac:dyDescent="0.3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Table5[[#This Row],[sales]]-(Table5[[#This Row],[sales]]*Table5[[#This Row],[discount]])</f>
        <v>697.08100000000002</v>
      </c>
      <c r="O12568" s="6">
        <f>Table5[[#This Row],[profit]]/Table5[[#This Row],[net_sales]]</f>
        <v>0.28385510435659556</v>
      </c>
      <c r="P12568" s="3" t="str">
        <f>IF(Table5[[#This Row],[Profit_Percentage]]&lt;=24.5%,"low","high")</f>
        <v>high</v>
      </c>
      <c r="Q12568" s="3" t="str">
        <f>IF(Table5[[#This Row],[Profit_Percentage]]&gt;25%,"high_profit","low_profit")&amp;(IF(Table5[[#This Row],[net_sales]]&gt;1000," high_sales"," low_sales"))</f>
        <v>high_profit low_sales</v>
      </c>
      <c r="R12568" s="3"/>
    </row>
    <row r="12569" spans="1:18" ht="14.25" customHeight="1" x14ac:dyDescent="0.3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Table5[[#This Row],[sales]]-(Table5[[#This Row],[sales]]*Table5[[#This Row],[discount]])</f>
        <v>1763.9115999999999</v>
      </c>
      <c r="O12569" s="6">
        <f>Table5[[#This Row],[profit]]/Table5[[#This Row],[net_sales]]</f>
        <v>0.26084073600967306</v>
      </c>
      <c r="P12569" s="3" t="str">
        <f>IF(Table5[[#This Row],[Profit_Percentage]]&lt;=24.5%,"low","high")</f>
        <v>high</v>
      </c>
      <c r="Q12569" s="3" t="str">
        <f>IF(Table5[[#This Row],[Profit_Percentage]]&gt;25%,"high_profit","low_profit")&amp;(IF(Table5[[#This Row],[net_sales]]&gt;1000," high_sales"," low_sales"))</f>
        <v>high_profit high_sales</v>
      </c>
      <c r="R12569" s="3"/>
    </row>
    <row r="12570" spans="1:18" ht="14.25" customHeight="1" x14ac:dyDescent="0.3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Table5[[#This Row],[sales]]-(Table5[[#This Row],[sales]]*Table5[[#This Row],[discount]])</f>
        <v>3722.3040000000001</v>
      </c>
      <c r="O12570" s="6">
        <f>Table5[[#This Row],[profit]]/Table5[[#This Row],[net_sales]]</f>
        <v>9.6875483571465415E-2</v>
      </c>
      <c r="P12570" s="3" t="str">
        <f>IF(Table5[[#This Row],[Profit_Percentage]]&lt;=24.5%,"low","high")</f>
        <v>low</v>
      </c>
      <c r="Q12570" s="3" t="str">
        <f>IF(Table5[[#This Row],[Profit_Percentage]]&gt;25%,"high_profit","low_profit")&amp;(IF(Table5[[#This Row],[net_sales]]&gt;1000," high_sales"," low_sales"))</f>
        <v>low_profit high_sales</v>
      </c>
      <c r="R12570" s="3"/>
    </row>
    <row r="12571" spans="1:18" ht="14.25" customHeight="1" x14ac:dyDescent="0.3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Table5[[#This Row],[sales]]-(Table5[[#This Row],[sales]]*Table5[[#This Row],[discount]])</f>
        <v>424.3304</v>
      </c>
      <c r="O12571" s="6">
        <f>Table5[[#This Row],[profit]]/Table5[[#This Row],[net_sales]]</f>
        <v>0.12049572691468724</v>
      </c>
      <c r="P12571" s="3" t="str">
        <f>IF(Table5[[#This Row],[Profit_Percentage]]&lt;=24.5%,"low","high")</f>
        <v>low</v>
      </c>
      <c r="Q12571" s="3" t="str">
        <f>IF(Table5[[#This Row],[Profit_Percentage]]&gt;25%,"high_profit","low_profit")&amp;(IF(Table5[[#This Row],[net_sales]]&gt;1000," high_sales"," low_sales"))</f>
        <v>low_profit low_sales</v>
      </c>
      <c r="R12571" s="3"/>
    </row>
    <row r="12572" spans="1:18" ht="14.25" customHeight="1" x14ac:dyDescent="0.3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Table5[[#This Row],[sales]]-(Table5[[#This Row],[sales]]*Table5[[#This Row],[discount]])</f>
        <v>675.51</v>
      </c>
      <c r="O12572" s="6">
        <f>Table5[[#This Row],[profit]]/Table5[[#This Row],[net_sales]]</f>
        <v>0.42698109576468152</v>
      </c>
      <c r="P12572" s="3" t="str">
        <f>IF(Table5[[#This Row],[Profit_Percentage]]&lt;=24.5%,"low","high")</f>
        <v>high</v>
      </c>
      <c r="Q12572" s="3" t="str">
        <f>IF(Table5[[#This Row],[Profit_Percentage]]&gt;25%,"high_profit","low_profit")&amp;(IF(Table5[[#This Row],[net_sales]]&gt;1000," high_sales"," low_sales"))</f>
        <v>high_profit low_sales</v>
      </c>
      <c r="R12572" s="3"/>
    </row>
    <row r="12573" spans="1:18" ht="14.25" customHeight="1" x14ac:dyDescent="0.3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Table5[[#This Row],[sales]]-(Table5[[#This Row],[sales]]*Table5[[#This Row],[discount]])</f>
        <v>1939.4362000000001</v>
      </c>
      <c r="O12573" s="6">
        <f>Table5[[#This Row],[profit]]/Table5[[#This Row],[net_sales]]</f>
        <v>0.12449494342737337</v>
      </c>
      <c r="P12573" s="3" t="str">
        <f>IF(Table5[[#This Row],[Profit_Percentage]]&lt;=24.5%,"low","high")</f>
        <v>low</v>
      </c>
      <c r="Q12573" s="3" t="str">
        <f>IF(Table5[[#This Row],[Profit_Percentage]]&gt;25%,"high_profit","low_profit")&amp;(IF(Table5[[#This Row],[net_sales]]&gt;1000," high_sales"," low_sales"))</f>
        <v>low_profit high_sales</v>
      </c>
      <c r="R12573" s="3"/>
    </row>
    <row r="12574" spans="1:18" ht="14.25" customHeight="1" x14ac:dyDescent="0.3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Table5[[#This Row],[sales]]-(Table5[[#This Row],[sales]]*Table5[[#This Row],[discount]])</f>
        <v>3434.9274</v>
      </c>
      <c r="O12574" s="6">
        <f>Table5[[#This Row],[profit]]/Table5[[#This Row],[net_sales]]</f>
        <v>0.24852635895594183</v>
      </c>
      <c r="P12574" s="3" t="str">
        <f>IF(Table5[[#This Row],[Profit_Percentage]]&lt;=24.5%,"low","high")</f>
        <v>high</v>
      </c>
      <c r="Q12574" s="3" t="str">
        <f>IF(Table5[[#This Row],[Profit_Percentage]]&gt;25%,"high_profit","low_profit")&amp;(IF(Table5[[#This Row],[net_sales]]&gt;1000," high_sales"," low_sales"))</f>
        <v>low_profit high_sales</v>
      </c>
      <c r="R12574" s="3"/>
    </row>
    <row r="12575" spans="1:18" ht="14.25" customHeight="1" x14ac:dyDescent="0.3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Table5[[#This Row],[sales]]-(Table5[[#This Row],[sales]]*Table5[[#This Row],[discount]])</f>
        <v>348.58630000000005</v>
      </c>
      <c r="O12575" s="6">
        <f>Table5[[#This Row],[profit]]/Table5[[#This Row],[net_sales]]</f>
        <v>0.46464820906616233</v>
      </c>
      <c r="P12575" s="3" t="str">
        <f>IF(Table5[[#This Row],[Profit_Percentage]]&lt;=24.5%,"low","high")</f>
        <v>high</v>
      </c>
      <c r="Q12575" s="3" t="str">
        <f>IF(Table5[[#This Row],[Profit_Percentage]]&gt;25%,"high_profit","low_profit")&amp;(IF(Table5[[#This Row],[net_sales]]&gt;1000," high_sales"," low_sales"))</f>
        <v>high_profit low_sales</v>
      </c>
      <c r="R12575" s="3"/>
    </row>
    <row r="12576" spans="1:18" ht="14.25" customHeight="1" x14ac:dyDescent="0.3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Table5[[#This Row],[sales]]-(Table5[[#This Row],[sales]]*Table5[[#This Row],[discount]])</f>
        <v>3329.4715999999999</v>
      </c>
      <c r="O12576" s="6">
        <f>Table5[[#This Row],[profit]]/Table5[[#This Row],[net_sales]]</f>
        <v>6.5052364465280316E-2</v>
      </c>
      <c r="P12576" s="3" t="str">
        <f>IF(Table5[[#This Row],[Profit_Percentage]]&lt;=24.5%,"low","high")</f>
        <v>low</v>
      </c>
      <c r="Q12576" s="3" t="str">
        <f>IF(Table5[[#This Row],[Profit_Percentage]]&gt;25%,"high_profit","low_profit")&amp;(IF(Table5[[#This Row],[net_sales]]&gt;1000," high_sales"," low_sales"))</f>
        <v>low_profit high_sales</v>
      </c>
      <c r="R12576" s="3"/>
    </row>
    <row r="12577" spans="1:18" ht="14.25" customHeight="1" x14ac:dyDescent="0.3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Table5[[#This Row],[sales]]-(Table5[[#This Row],[sales]]*Table5[[#This Row],[discount]])</f>
        <v>732.452</v>
      </c>
      <c r="O12577" s="6">
        <f>Table5[[#This Row],[profit]]/Table5[[#This Row],[net_sales]]</f>
        <v>0.24830296046703401</v>
      </c>
      <c r="P12577" s="3" t="str">
        <f>IF(Table5[[#This Row],[Profit_Percentage]]&lt;=24.5%,"low","high")</f>
        <v>high</v>
      </c>
      <c r="Q12577" s="3" t="str">
        <f>IF(Table5[[#This Row],[Profit_Percentage]]&gt;25%,"high_profit","low_profit")&amp;(IF(Table5[[#This Row],[net_sales]]&gt;1000," high_sales"," low_sales"))</f>
        <v>low_profit low_sales</v>
      </c>
      <c r="R12577" s="3"/>
    </row>
    <row r="12578" spans="1:18" ht="14.25" customHeight="1" x14ac:dyDescent="0.3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Table5[[#This Row],[sales]]-(Table5[[#This Row],[sales]]*Table5[[#This Row],[discount]])</f>
        <v>1708.8384000000001</v>
      </c>
      <c r="O12578" s="6">
        <f>Table5[[#This Row],[profit]]/Table5[[#This Row],[net_sales]]</f>
        <v>0.2962363205321229</v>
      </c>
      <c r="P12578" s="3" t="str">
        <f>IF(Table5[[#This Row],[Profit_Percentage]]&lt;=24.5%,"low","high")</f>
        <v>high</v>
      </c>
      <c r="Q12578" s="3" t="str">
        <f>IF(Table5[[#This Row],[Profit_Percentage]]&gt;25%,"high_profit","low_profit")&amp;(IF(Table5[[#This Row],[net_sales]]&gt;1000," high_sales"," low_sales"))</f>
        <v>high_profit high_sales</v>
      </c>
      <c r="R12578" s="3"/>
    </row>
    <row r="12579" spans="1:18" ht="14.25" customHeight="1" x14ac:dyDescent="0.3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Table5[[#This Row],[sales]]-(Table5[[#This Row],[sales]]*Table5[[#This Row],[discount]])</f>
        <v>1937.7035999999998</v>
      </c>
      <c r="O12579" s="6">
        <f>Table5[[#This Row],[profit]]/Table5[[#This Row],[net_sales]]</f>
        <v>0.10757579229351692</v>
      </c>
      <c r="P12579" s="3" t="str">
        <f>IF(Table5[[#This Row],[Profit_Percentage]]&lt;=24.5%,"low","high")</f>
        <v>low</v>
      </c>
      <c r="Q12579" s="3" t="str">
        <f>IF(Table5[[#This Row],[Profit_Percentage]]&gt;25%,"high_profit","low_profit")&amp;(IF(Table5[[#This Row],[net_sales]]&gt;1000," high_sales"," low_sales"))</f>
        <v>low_profit high_sales</v>
      </c>
      <c r="R12579" s="3"/>
    </row>
    <row r="12580" spans="1:18" ht="14.25" customHeight="1" x14ac:dyDescent="0.3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Table5[[#This Row],[sales]]-(Table5[[#This Row],[sales]]*Table5[[#This Row],[discount]])</f>
        <v>302.69260000000003</v>
      </c>
      <c r="O12580" s="6">
        <f>Table5[[#This Row],[profit]]/Table5[[#This Row],[net_sales]]</f>
        <v>0.22352710307420792</v>
      </c>
      <c r="P12580" s="3" t="str">
        <f>IF(Table5[[#This Row],[Profit_Percentage]]&lt;=24.5%,"low","high")</f>
        <v>low</v>
      </c>
      <c r="Q12580" s="3" t="str">
        <f>IF(Table5[[#This Row],[Profit_Percentage]]&gt;25%,"high_profit","low_profit")&amp;(IF(Table5[[#This Row],[net_sales]]&gt;1000," high_sales"," low_sales"))</f>
        <v>low_profit low_sales</v>
      </c>
      <c r="R12580" s="3"/>
    </row>
    <row r="12581" spans="1:18" ht="14.25" customHeight="1" x14ac:dyDescent="0.3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Table5[[#This Row],[sales]]-(Table5[[#This Row],[sales]]*Table5[[#This Row],[discount]])</f>
        <v>2387.59</v>
      </c>
      <c r="O12581" s="6">
        <f>Table5[[#This Row],[profit]]/Table5[[#This Row],[net_sales]]</f>
        <v>0.1364890956990103</v>
      </c>
      <c r="P12581" s="3" t="str">
        <f>IF(Table5[[#This Row],[Profit_Percentage]]&lt;=24.5%,"low","high")</f>
        <v>low</v>
      </c>
      <c r="Q12581" s="3" t="str">
        <f>IF(Table5[[#This Row],[Profit_Percentage]]&gt;25%,"high_profit","low_profit")&amp;(IF(Table5[[#This Row],[net_sales]]&gt;1000," high_sales"," low_sales"))</f>
        <v>low_profit high_sales</v>
      </c>
      <c r="R12581" s="3"/>
    </row>
    <row r="12582" spans="1:18" ht="14.25" customHeight="1" x14ac:dyDescent="0.3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Table5[[#This Row],[sales]]-(Table5[[#This Row],[sales]]*Table5[[#This Row],[discount]])</f>
        <v>2877.2394999999997</v>
      </c>
      <c r="O12582" s="6">
        <f>Table5[[#This Row],[profit]]/Table5[[#This Row],[net_sales]]</f>
        <v>0.18000239465640591</v>
      </c>
      <c r="P12582" s="3" t="str">
        <f>IF(Table5[[#This Row],[Profit_Percentage]]&lt;=24.5%,"low","high")</f>
        <v>low</v>
      </c>
      <c r="Q12582" s="3" t="str">
        <f>IF(Table5[[#This Row],[Profit_Percentage]]&gt;25%,"high_profit","low_profit")&amp;(IF(Table5[[#This Row],[net_sales]]&gt;1000," high_sales"," low_sales"))</f>
        <v>low_profit high_sales</v>
      </c>
      <c r="R12582" s="3"/>
    </row>
    <row r="12583" spans="1:18" ht="14.25" customHeight="1" x14ac:dyDescent="0.3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Table5[[#This Row],[sales]]-(Table5[[#This Row],[sales]]*Table5[[#This Row],[discount]])</f>
        <v>1187.9925000000001</v>
      </c>
      <c r="O12583" s="6">
        <f>Table5[[#This Row],[profit]]/Table5[[#This Row],[net_sales]]</f>
        <v>0.24530457894304888</v>
      </c>
      <c r="P12583" s="3" t="str">
        <f>IF(Table5[[#This Row],[Profit_Percentage]]&lt;=24.5%,"low","high")</f>
        <v>high</v>
      </c>
      <c r="Q12583" s="3" t="str">
        <f>IF(Table5[[#This Row],[Profit_Percentage]]&gt;25%,"high_profit","low_profit")&amp;(IF(Table5[[#This Row],[net_sales]]&gt;1000," high_sales"," low_sales"))</f>
        <v>low_profit high_sales</v>
      </c>
      <c r="R12583" s="3"/>
    </row>
    <row r="12584" spans="1:18" ht="14.25" customHeight="1" x14ac:dyDescent="0.3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Table5[[#This Row],[sales]]-(Table5[[#This Row],[sales]]*Table5[[#This Row],[discount]])</f>
        <v>577.24679999999989</v>
      </c>
      <c r="O12584" s="6">
        <f>Table5[[#This Row],[profit]]/Table5[[#This Row],[net_sales]]</f>
        <v>0.28017478832277637</v>
      </c>
      <c r="P12584" s="3" t="str">
        <f>IF(Table5[[#This Row],[Profit_Percentage]]&lt;=24.5%,"low","high")</f>
        <v>high</v>
      </c>
      <c r="Q12584" s="3" t="str">
        <f>IF(Table5[[#This Row],[Profit_Percentage]]&gt;25%,"high_profit","low_profit")&amp;(IF(Table5[[#This Row],[net_sales]]&gt;1000," high_sales"," low_sales"))</f>
        <v>high_profit low_sales</v>
      </c>
      <c r="R12584" s="3"/>
    </row>
    <row r="12585" spans="1:18" ht="14.25" customHeight="1" x14ac:dyDescent="0.3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Table5[[#This Row],[sales]]-(Table5[[#This Row],[sales]]*Table5[[#This Row],[discount]])</f>
        <v>1165.8205</v>
      </c>
      <c r="O12585" s="6">
        <f>Table5[[#This Row],[profit]]/Table5[[#This Row],[net_sales]]</f>
        <v>0.17784041368289544</v>
      </c>
      <c r="P12585" s="3" t="str">
        <f>IF(Table5[[#This Row],[Profit_Percentage]]&lt;=24.5%,"low","high")</f>
        <v>low</v>
      </c>
      <c r="Q12585" s="3" t="str">
        <f>IF(Table5[[#This Row],[Profit_Percentage]]&gt;25%,"high_profit","low_profit")&amp;(IF(Table5[[#This Row],[net_sales]]&gt;1000," high_sales"," low_sales"))</f>
        <v>low_profit high_sales</v>
      </c>
      <c r="R12585" s="3"/>
    </row>
    <row r="12586" spans="1:18" ht="14.25" customHeight="1" x14ac:dyDescent="0.3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Table5[[#This Row],[sales]]-(Table5[[#This Row],[sales]]*Table5[[#This Row],[discount]])</f>
        <v>3451.1091999999999</v>
      </c>
      <c r="O12586" s="6">
        <f>Table5[[#This Row],[profit]]/Table5[[#This Row],[net_sales]]</f>
        <v>0.12349362923665239</v>
      </c>
      <c r="P12586" s="3" t="str">
        <f>IF(Table5[[#This Row],[Profit_Percentage]]&lt;=24.5%,"low","high")</f>
        <v>low</v>
      </c>
      <c r="Q12586" s="3" t="str">
        <f>IF(Table5[[#This Row],[Profit_Percentage]]&gt;25%,"high_profit","low_profit")&amp;(IF(Table5[[#This Row],[net_sales]]&gt;1000," high_sales"," low_sales"))</f>
        <v>low_profit high_sales</v>
      </c>
      <c r="R12586" s="3"/>
    </row>
    <row r="12587" spans="1:18" ht="14.25" customHeight="1" x14ac:dyDescent="0.3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Table5[[#This Row],[sales]]-(Table5[[#This Row],[sales]]*Table5[[#This Row],[discount]])</f>
        <v>502.60050000000001</v>
      </c>
      <c r="O12587" s="6">
        <f>Table5[[#This Row],[profit]]/Table5[[#This Row],[net_sales]]</f>
        <v>0.35083530557570081</v>
      </c>
      <c r="P12587" s="3" t="str">
        <f>IF(Table5[[#This Row],[Profit_Percentage]]&lt;=24.5%,"low","high")</f>
        <v>high</v>
      </c>
      <c r="Q12587" s="3" t="str">
        <f>IF(Table5[[#This Row],[Profit_Percentage]]&gt;25%,"high_profit","low_profit")&amp;(IF(Table5[[#This Row],[net_sales]]&gt;1000," high_sales"," low_sales"))</f>
        <v>high_profit low_sales</v>
      </c>
      <c r="R12587" s="3"/>
    </row>
    <row r="12588" spans="1:18" ht="14.25" customHeight="1" x14ac:dyDescent="0.3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Table5[[#This Row],[sales]]-(Table5[[#This Row],[sales]]*Table5[[#This Row],[discount]])</f>
        <v>1376.854</v>
      </c>
      <c r="O12588" s="6">
        <f>Table5[[#This Row],[profit]]/Table5[[#This Row],[net_sales]]</f>
        <v>0.20018825525436973</v>
      </c>
      <c r="P12588" s="3" t="str">
        <f>IF(Table5[[#This Row],[Profit_Percentage]]&lt;=24.5%,"low","high")</f>
        <v>low</v>
      </c>
      <c r="Q12588" s="3" t="str">
        <f>IF(Table5[[#This Row],[Profit_Percentage]]&gt;25%,"high_profit","low_profit")&amp;(IF(Table5[[#This Row],[net_sales]]&gt;1000," high_sales"," low_sales"))</f>
        <v>low_profit high_sales</v>
      </c>
      <c r="R12588" s="3"/>
    </row>
    <row r="12589" spans="1:18" ht="14.25" customHeight="1" x14ac:dyDescent="0.3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Table5[[#This Row],[sales]]-(Table5[[#This Row],[sales]]*Table5[[#This Row],[discount]])</f>
        <v>1740.2420999999999</v>
      </c>
      <c r="O12589" s="6">
        <f>Table5[[#This Row],[profit]]/Table5[[#This Row],[net_sales]]</f>
        <v>0.14614058584147574</v>
      </c>
      <c r="P12589" s="3" t="str">
        <f>IF(Table5[[#This Row],[Profit_Percentage]]&lt;=24.5%,"low","high")</f>
        <v>low</v>
      </c>
      <c r="Q12589" s="3" t="str">
        <f>IF(Table5[[#This Row],[Profit_Percentage]]&gt;25%,"high_profit","low_profit")&amp;(IF(Table5[[#This Row],[net_sales]]&gt;1000," high_sales"," low_sales"))</f>
        <v>low_profit high_sales</v>
      </c>
      <c r="R12589" s="3"/>
    </row>
    <row r="12590" spans="1:18" ht="14.25" customHeight="1" x14ac:dyDescent="0.3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Table5[[#This Row],[sales]]-(Table5[[#This Row],[sales]]*Table5[[#This Row],[discount]])</f>
        <v>156.678</v>
      </c>
      <c r="O12590" s="6">
        <f>Table5[[#This Row],[profit]]/Table5[[#This Row],[net_sales]]</f>
        <v>0.33099733210789006</v>
      </c>
      <c r="P12590" s="3" t="str">
        <f>IF(Table5[[#This Row],[Profit_Percentage]]&lt;=24.5%,"low","high")</f>
        <v>high</v>
      </c>
      <c r="Q12590" s="3" t="str">
        <f>IF(Table5[[#This Row],[Profit_Percentage]]&gt;25%,"high_profit","low_profit")&amp;(IF(Table5[[#This Row],[net_sales]]&gt;1000," high_sales"," low_sales"))</f>
        <v>high_profit low_sales</v>
      </c>
      <c r="R12590" s="3"/>
    </row>
    <row r="12591" spans="1:18" ht="14.25" customHeight="1" x14ac:dyDescent="0.3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Table5[[#This Row],[sales]]-(Table5[[#This Row],[sales]]*Table5[[#This Row],[discount]])</f>
        <v>833.88829999999996</v>
      </c>
      <c r="O12591" s="6">
        <f>Table5[[#This Row],[profit]]/Table5[[#This Row],[net_sales]]</f>
        <v>0.25182029775450743</v>
      </c>
      <c r="P12591" s="3" t="str">
        <f>IF(Table5[[#This Row],[Profit_Percentage]]&lt;=24.5%,"low","high")</f>
        <v>high</v>
      </c>
      <c r="Q12591" s="3" t="str">
        <f>IF(Table5[[#This Row],[Profit_Percentage]]&gt;25%,"high_profit","low_profit")&amp;(IF(Table5[[#This Row],[net_sales]]&gt;1000," high_sales"," low_sales"))</f>
        <v>high_profit low_sales</v>
      </c>
      <c r="R12591" s="3"/>
    </row>
    <row r="12592" spans="1:18" ht="14.25" customHeight="1" x14ac:dyDescent="0.3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Table5[[#This Row],[sales]]-(Table5[[#This Row],[sales]]*Table5[[#This Row],[discount]])</f>
        <v>1750.7938000000001</v>
      </c>
      <c r="O12592" s="6">
        <f>Table5[[#This Row],[profit]]/Table5[[#This Row],[net_sales]]</f>
        <v>0.35332544586347059</v>
      </c>
      <c r="P12592" s="3" t="str">
        <f>IF(Table5[[#This Row],[Profit_Percentage]]&lt;=24.5%,"low","high")</f>
        <v>high</v>
      </c>
      <c r="Q12592" s="3" t="str">
        <f>IF(Table5[[#This Row],[Profit_Percentage]]&gt;25%,"high_profit","low_profit")&amp;(IF(Table5[[#This Row],[net_sales]]&gt;1000," high_sales"," low_sales"))</f>
        <v>high_profit high_sales</v>
      </c>
      <c r="R12592" s="3"/>
    </row>
    <row r="12593" spans="1:18" ht="14.25" customHeight="1" x14ac:dyDescent="0.3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Table5[[#This Row],[sales]]-(Table5[[#This Row],[sales]]*Table5[[#This Row],[discount]])</f>
        <v>1518.6870000000001</v>
      </c>
      <c r="O12593" s="6">
        <f>Table5[[#This Row],[profit]]/Table5[[#This Row],[net_sales]]</f>
        <v>0.27281460893521836</v>
      </c>
      <c r="P12593" s="3" t="str">
        <f>IF(Table5[[#This Row],[Profit_Percentage]]&lt;=24.5%,"low","high")</f>
        <v>high</v>
      </c>
      <c r="Q12593" s="3" t="str">
        <f>IF(Table5[[#This Row],[Profit_Percentage]]&gt;25%,"high_profit","low_profit")&amp;(IF(Table5[[#This Row],[net_sales]]&gt;1000," high_sales"," low_sales"))</f>
        <v>high_profit high_sales</v>
      </c>
      <c r="R12593" s="3"/>
    </row>
    <row r="12594" spans="1:18" ht="14.25" customHeight="1" x14ac:dyDescent="0.3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Table5[[#This Row],[sales]]-(Table5[[#This Row],[sales]]*Table5[[#This Row],[discount]])</f>
        <v>4234.6028999999999</v>
      </c>
      <c r="O12594" s="6">
        <f>Table5[[#This Row],[profit]]/Table5[[#This Row],[net_sales]]</f>
        <v>5.6730230832270009E-2</v>
      </c>
      <c r="P12594" s="3" t="str">
        <f>IF(Table5[[#This Row],[Profit_Percentage]]&lt;=24.5%,"low","high")</f>
        <v>low</v>
      </c>
      <c r="Q12594" s="3" t="str">
        <f>IF(Table5[[#This Row],[Profit_Percentage]]&gt;25%,"high_profit","low_profit")&amp;(IF(Table5[[#This Row],[net_sales]]&gt;1000," high_sales"," low_sales"))</f>
        <v>low_profit high_sales</v>
      </c>
      <c r="R12594" s="3"/>
    </row>
    <row r="12595" spans="1:18" ht="14.25" customHeight="1" x14ac:dyDescent="0.3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Table5[[#This Row],[sales]]-(Table5[[#This Row],[sales]]*Table5[[#This Row],[discount]])</f>
        <v>2720.2869999999998</v>
      </c>
      <c r="O12595" s="6">
        <f>Table5[[#This Row],[profit]]/Table5[[#This Row],[net_sales]]</f>
        <v>0.23948943622492777</v>
      </c>
      <c r="P12595" s="3" t="str">
        <f>IF(Table5[[#This Row],[Profit_Percentage]]&lt;=24.5%,"low","high")</f>
        <v>low</v>
      </c>
      <c r="Q12595" s="3" t="str">
        <f>IF(Table5[[#This Row],[Profit_Percentage]]&gt;25%,"high_profit","low_profit")&amp;(IF(Table5[[#This Row],[net_sales]]&gt;1000," high_sales"," low_sales"))</f>
        <v>low_profit high_sales</v>
      </c>
      <c r="R12595" s="3"/>
    </row>
    <row r="12596" spans="1:18" ht="14.25" customHeight="1" x14ac:dyDescent="0.3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Table5[[#This Row],[sales]]-(Table5[[#This Row],[sales]]*Table5[[#This Row],[discount]])</f>
        <v>2218.2887999999998</v>
      </c>
      <c r="O12596" s="6">
        <f>Table5[[#This Row],[profit]]/Table5[[#This Row],[net_sales]]</f>
        <v>0.14057231862686229</v>
      </c>
      <c r="P12596" s="3" t="str">
        <f>IF(Table5[[#This Row],[Profit_Percentage]]&lt;=24.5%,"low","high")</f>
        <v>low</v>
      </c>
      <c r="Q12596" s="3" t="str">
        <f>IF(Table5[[#This Row],[Profit_Percentage]]&gt;25%,"high_profit","low_profit")&amp;(IF(Table5[[#This Row],[net_sales]]&gt;1000," high_sales"," low_sales"))</f>
        <v>low_profit high_sales</v>
      </c>
      <c r="R12596" s="3"/>
    </row>
    <row r="12597" spans="1:18" ht="14.25" customHeight="1" x14ac:dyDescent="0.3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Table5[[#This Row],[sales]]-(Table5[[#This Row],[sales]]*Table5[[#This Row],[discount]])</f>
        <v>2409.1410000000001</v>
      </c>
      <c r="O12597" s="6">
        <f>Table5[[#This Row],[profit]]/Table5[[#This Row],[net_sales]]</f>
        <v>0.30887772861779361</v>
      </c>
      <c r="P12597" s="3" t="str">
        <f>IF(Table5[[#This Row],[Profit_Percentage]]&lt;=24.5%,"low","high")</f>
        <v>high</v>
      </c>
      <c r="Q12597" s="3" t="str">
        <f>IF(Table5[[#This Row],[Profit_Percentage]]&gt;25%,"high_profit","low_profit")&amp;(IF(Table5[[#This Row],[net_sales]]&gt;1000," high_sales"," low_sales"))</f>
        <v>high_profit high_sales</v>
      </c>
      <c r="R12597" s="3"/>
    </row>
    <row r="12598" spans="1:18" ht="14.25" customHeight="1" x14ac:dyDescent="0.3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Table5[[#This Row],[sales]]-(Table5[[#This Row],[sales]]*Table5[[#This Row],[discount]])</f>
        <v>2361.3103999999998</v>
      </c>
      <c r="O12598" s="6">
        <f>Table5[[#This Row],[profit]]/Table5[[#This Row],[net_sales]]</f>
        <v>0.40439833746550224</v>
      </c>
      <c r="P12598" s="3" t="str">
        <f>IF(Table5[[#This Row],[Profit_Percentage]]&lt;=24.5%,"low","high")</f>
        <v>high</v>
      </c>
      <c r="Q12598" s="3" t="str">
        <f>IF(Table5[[#This Row],[Profit_Percentage]]&gt;25%,"high_profit","low_profit")&amp;(IF(Table5[[#This Row],[net_sales]]&gt;1000," high_sales"," low_sales"))</f>
        <v>high_profit high_sales</v>
      </c>
      <c r="R12598" s="3"/>
    </row>
    <row r="12599" spans="1:18" ht="14.25" customHeight="1" x14ac:dyDescent="0.3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Table5[[#This Row],[sales]]-(Table5[[#This Row],[sales]]*Table5[[#This Row],[discount]])</f>
        <v>1913.0454</v>
      </c>
      <c r="O12599" s="6">
        <f>Table5[[#This Row],[profit]]/Table5[[#This Row],[net_sales]]</f>
        <v>0.37407894240251693</v>
      </c>
      <c r="P12599" s="3" t="str">
        <f>IF(Table5[[#This Row],[Profit_Percentage]]&lt;=24.5%,"low","high")</f>
        <v>high</v>
      </c>
      <c r="Q12599" s="3" t="str">
        <f>IF(Table5[[#This Row],[Profit_Percentage]]&gt;25%,"high_profit","low_profit")&amp;(IF(Table5[[#This Row],[net_sales]]&gt;1000," high_sales"," low_sales"))</f>
        <v>high_profit high_sales</v>
      </c>
      <c r="R12599" s="3"/>
    </row>
    <row r="12600" spans="1:18" ht="14.25" customHeight="1" x14ac:dyDescent="0.3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Table5[[#This Row],[sales]]-(Table5[[#This Row],[sales]]*Table5[[#This Row],[discount]])</f>
        <v>225.47799999999998</v>
      </c>
      <c r="O12600" s="6">
        <f>Table5[[#This Row],[profit]]/Table5[[#This Row],[net_sales]]</f>
        <v>0.27630190085063733</v>
      </c>
      <c r="P12600" s="3" t="str">
        <f>IF(Table5[[#This Row],[Profit_Percentage]]&lt;=24.5%,"low","high")</f>
        <v>high</v>
      </c>
      <c r="Q12600" s="3" t="str">
        <f>IF(Table5[[#This Row],[Profit_Percentage]]&gt;25%,"high_profit","low_profit")&amp;(IF(Table5[[#This Row],[net_sales]]&gt;1000," high_sales"," low_sales"))</f>
        <v>high_profit low_sales</v>
      </c>
      <c r="R12600" s="3"/>
    </row>
    <row r="12601" spans="1:18" ht="14.25" customHeight="1" x14ac:dyDescent="0.3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Table5[[#This Row],[sales]]-(Table5[[#This Row],[sales]]*Table5[[#This Row],[discount]])</f>
        <v>250.49069999999998</v>
      </c>
      <c r="O12601" s="6">
        <f>Table5[[#This Row],[profit]]/Table5[[#This Row],[net_sales]]</f>
        <v>0.23194473886655276</v>
      </c>
      <c r="P12601" s="3" t="str">
        <f>IF(Table5[[#This Row],[Profit_Percentage]]&lt;=24.5%,"low","high")</f>
        <v>low</v>
      </c>
      <c r="Q12601" s="3" t="str">
        <f>IF(Table5[[#This Row],[Profit_Percentage]]&gt;25%,"high_profit","low_profit")&amp;(IF(Table5[[#This Row],[net_sales]]&gt;1000," high_sales"," low_sales"))</f>
        <v>low_profit low_sales</v>
      </c>
      <c r="R12601" s="3"/>
    </row>
    <row r="12602" spans="1:18" ht="14.25" customHeight="1" x14ac:dyDescent="0.3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Table5[[#This Row],[sales]]-(Table5[[#This Row],[sales]]*Table5[[#This Row],[discount]])</f>
        <v>2257.5176000000001</v>
      </c>
      <c r="O12602" s="6">
        <f>Table5[[#This Row],[profit]]/Table5[[#This Row],[net_sales]]</f>
        <v>0.41515069472769556</v>
      </c>
      <c r="P12602" s="3" t="str">
        <f>IF(Table5[[#This Row],[Profit_Percentage]]&lt;=24.5%,"low","high")</f>
        <v>high</v>
      </c>
      <c r="Q12602" s="3" t="str">
        <f>IF(Table5[[#This Row],[Profit_Percentage]]&gt;25%,"high_profit","low_profit")&amp;(IF(Table5[[#This Row],[net_sales]]&gt;1000," high_sales"," low_sales"))</f>
        <v>high_profit high_sales</v>
      </c>
      <c r="R12602" s="3"/>
    </row>
    <row r="12603" spans="1:18" ht="14.25" customHeight="1" x14ac:dyDescent="0.3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Table5[[#This Row],[sales]]-(Table5[[#This Row],[sales]]*Table5[[#This Row],[discount]])</f>
        <v>753.51679999999988</v>
      </c>
      <c r="O12603" s="6">
        <f>Table5[[#This Row],[profit]]/Table5[[#This Row],[net_sales]]</f>
        <v>0.31026514604584798</v>
      </c>
      <c r="P12603" s="3" t="str">
        <f>IF(Table5[[#This Row],[Profit_Percentage]]&lt;=24.5%,"low","high")</f>
        <v>high</v>
      </c>
      <c r="Q12603" s="3" t="str">
        <f>IF(Table5[[#This Row],[Profit_Percentage]]&gt;25%,"high_profit","low_profit")&amp;(IF(Table5[[#This Row],[net_sales]]&gt;1000," high_sales"," low_sales"))</f>
        <v>high_profit low_sales</v>
      </c>
      <c r="R12603" s="3"/>
    </row>
    <row r="12604" spans="1:18" ht="14.25" customHeight="1" x14ac:dyDescent="0.3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Table5[[#This Row],[sales]]-(Table5[[#This Row],[sales]]*Table5[[#This Row],[discount]])</f>
        <v>2191.9687999999996</v>
      </c>
      <c r="O12604" s="6">
        <f>Table5[[#This Row],[profit]]/Table5[[#This Row],[net_sales]]</f>
        <v>0.35791111625311461</v>
      </c>
      <c r="P12604" s="3" t="str">
        <f>IF(Table5[[#This Row],[Profit_Percentage]]&lt;=24.5%,"low","high")</f>
        <v>high</v>
      </c>
      <c r="Q12604" s="3" t="str">
        <f>IF(Table5[[#This Row],[Profit_Percentage]]&gt;25%,"high_profit","low_profit")&amp;(IF(Table5[[#This Row],[net_sales]]&gt;1000," high_sales"," low_sales"))</f>
        <v>high_profit high_sales</v>
      </c>
      <c r="R12604" s="3"/>
    </row>
    <row r="12605" spans="1:18" ht="14.25" customHeight="1" x14ac:dyDescent="0.3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Table5[[#This Row],[sales]]-(Table5[[#This Row],[sales]]*Table5[[#This Row],[discount]])</f>
        <v>2939.6277</v>
      </c>
      <c r="O12605" s="6">
        <f>Table5[[#This Row],[profit]]/Table5[[#This Row],[net_sales]]</f>
        <v>0.24565015494989384</v>
      </c>
      <c r="P12605" s="3" t="str">
        <f>IF(Table5[[#This Row],[Profit_Percentage]]&lt;=24.5%,"low","high")</f>
        <v>high</v>
      </c>
      <c r="Q12605" s="3" t="str">
        <f>IF(Table5[[#This Row],[Profit_Percentage]]&gt;25%,"high_profit","low_profit")&amp;(IF(Table5[[#This Row],[net_sales]]&gt;1000," high_sales"," low_sales"))</f>
        <v>low_profit high_sales</v>
      </c>
      <c r="R12605" s="3"/>
    </row>
    <row r="12606" spans="1:18" ht="14.25" customHeight="1" x14ac:dyDescent="0.3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Table5[[#This Row],[sales]]-(Table5[[#This Row],[sales]]*Table5[[#This Row],[discount]])</f>
        <v>715.63729999999998</v>
      </c>
      <c r="O12606" s="6">
        <f>Table5[[#This Row],[profit]]/Table5[[#This Row],[net_sales]]</f>
        <v>0.10572394703294531</v>
      </c>
      <c r="P12606" s="3" t="str">
        <f>IF(Table5[[#This Row],[Profit_Percentage]]&lt;=24.5%,"low","high")</f>
        <v>low</v>
      </c>
      <c r="Q12606" s="3" t="str">
        <f>IF(Table5[[#This Row],[Profit_Percentage]]&gt;25%,"high_profit","low_profit")&amp;(IF(Table5[[#This Row],[net_sales]]&gt;1000," high_sales"," low_sales"))</f>
        <v>low_profit low_sales</v>
      </c>
      <c r="R12606" s="3"/>
    </row>
    <row r="12607" spans="1:18" ht="14.25" customHeight="1" x14ac:dyDescent="0.3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Table5[[#This Row],[sales]]-(Table5[[#This Row],[sales]]*Table5[[#This Row],[discount]])</f>
        <v>2260.7737999999999</v>
      </c>
      <c r="O12607" s="6">
        <f>Table5[[#This Row],[profit]]/Table5[[#This Row],[net_sales]]</f>
        <v>0.44013248915039621</v>
      </c>
      <c r="P12607" s="3" t="str">
        <f>IF(Table5[[#This Row],[Profit_Percentage]]&lt;=24.5%,"low","high")</f>
        <v>high</v>
      </c>
      <c r="Q12607" s="3" t="str">
        <f>IF(Table5[[#This Row],[Profit_Percentage]]&gt;25%,"high_profit","low_profit")&amp;(IF(Table5[[#This Row],[net_sales]]&gt;1000," high_sales"," low_sales"))</f>
        <v>high_profit high_sales</v>
      </c>
      <c r="R12607" s="3"/>
    </row>
    <row r="12608" spans="1:18" ht="14.25" customHeight="1" x14ac:dyDescent="0.3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Table5[[#This Row],[sales]]-(Table5[[#This Row],[sales]]*Table5[[#This Row],[discount]])</f>
        <v>3735.0918000000001</v>
      </c>
      <c r="O12608" s="6">
        <f>Table5[[#This Row],[profit]]/Table5[[#This Row],[net_sales]]</f>
        <v>0.14274080224748423</v>
      </c>
      <c r="P12608" s="3" t="str">
        <f>IF(Table5[[#This Row],[Profit_Percentage]]&lt;=24.5%,"low","high")</f>
        <v>low</v>
      </c>
      <c r="Q12608" s="3" t="str">
        <f>IF(Table5[[#This Row],[Profit_Percentage]]&gt;25%,"high_profit","low_profit")&amp;(IF(Table5[[#This Row],[net_sales]]&gt;1000," high_sales"," low_sales"))</f>
        <v>low_profit high_sales</v>
      </c>
      <c r="R12608" s="3"/>
    </row>
    <row r="12609" spans="1:18" ht="14.25" customHeight="1" x14ac:dyDescent="0.3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Table5[[#This Row],[sales]]-(Table5[[#This Row],[sales]]*Table5[[#This Row],[discount]])</f>
        <v>1063.8285000000001</v>
      </c>
      <c r="O12609" s="6">
        <f>Table5[[#This Row],[profit]]/Table5[[#This Row],[net_sales]]</f>
        <v>0.33866360978296778</v>
      </c>
      <c r="P12609" s="3" t="str">
        <f>IF(Table5[[#This Row],[Profit_Percentage]]&lt;=24.5%,"low","high")</f>
        <v>high</v>
      </c>
      <c r="Q12609" s="3" t="str">
        <f>IF(Table5[[#This Row],[Profit_Percentage]]&gt;25%,"high_profit","low_profit")&amp;(IF(Table5[[#This Row],[net_sales]]&gt;1000," high_sales"," low_sales"))</f>
        <v>high_profit high_sales</v>
      </c>
      <c r="R12609" s="3"/>
    </row>
    <row r="12610" spans="1:18" ht="14.25" customHeight="1" x14ac:dyDescent="0.3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Table5[[#This Row],[sales]]-(Table5[[#This Row],[sales]]*Table5[[#This Row],[discount]])</f>
        <v>2244.7242000000001</v>
      </c>
      <c r="O12610" s="6">
        <f>Table5[[#This Row],[profit]]/Table5[[#This Row],[net_sales]]</f>
        <v>0.12518687150964916</v>
      </c>
      <c r="P12610" s="3" t="str">
        <f>IF(Table5[[#This Row],[Profit_Percentage]]&lt;=24.5%,"low","high")</f>
        <v>low</v>
      </c>
      <c r="Q12610" s="3" t="str">
        <f>IF(Table5[[#This Row],[Profit_Percentage]]&gt;25%,"high_profit","low_profit")&amp;(IF(Table5[[#This Row],[net_sales]]&gt;1000," high_sales"," low_sales"))</f>
        <v>low_profit high_sales</v>
      </c>
      <c r="R12610" s="3"/>
    </row>
    <row r="12611" spans="1:18" ht="14.25" customHeight="1" x14ac:dyDescent="0.3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Table5[[#This Row],[sales]]-(Table5[[#This Row],[sales]]*Table5[[#This Row],[discount]])</f>
        <v>452.34280000000001</v>
      </c>
      <c r="O12611" s="6">
        <f>Table5[[#This Row],[profit]]/Table5[[#This Row],[net_sales]]</f>
        <v>0.14099925985336784</v>
      </c>
      <c r="P12611" s="3" t="str">
        <f>IF(Table5[[#This Row],[Profit_Percentage]]&lt;=24.5%,"low","high")</f>
        <v>low</v>
      </c>
      <c r="Q12611" s="3" t="str">
        <f>IF(Table5[[#This Row],[Profit_Percentage]]&gt;25%,"high_profit","low_profit")&amp;(IF(Table5[[#This Row],[net_sales]]&gt;1000," high_sales"," low_sales"))</f>
        <v>low_profit low_sales</v>
      </c>
      <c r="R12611" s="3"/>
    </row>
    <row r="12612" spans="1:18" ht="14.25" customHeight="1" x14ac:dyDescent="0.3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Table5[[#This Row],[sales]]-(Table5[[#This Row],[sales]]*Table5[[#This Row],[discount]])</f>
        <v>3821.1565000000001</v>
      </c>
      <c r="O12612" s="6">
        <f>Table5[[#This Row],[profit]]/Table5[[#This Row],[net_sales]]</f>
        <v>0.24310964494649723</v>
      </c>
      <c r="P12612" s="3" t="str">
        <f>IF(Table5[[#This Row],[Profit_Percentage]]&lt;=24.5%,"low","high")</f>
        <v>low</v>
      </c>
      <c r="Q12612" s="3" t="str">
        <f>IF(Table5[[#This Row],[Profit_Percentage]]&gt;25%,"high_profit","low_profit")&amp;(IF(Table5[[#This Row],[net_sales]]&gt;1000," high_sales"," low_sales"))</f>
        <v>low_profit high_sales</v>
      </c>
      <c r="R12612" s="3"/>
    </row>
    <row r="12613" spans="1:18" ht="14.25" customHeight="1" x14ac:dyDescent="0.3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Table5[[#This Row],[sales]]-(Table5[[#This Row],[sales]]*Table5[[#This Row],[discount]])</f>
        <v>1941.924</v>
      </c>
      <c r="O12613" s="6">
        <f>Table5[[#This Row],[profit]]/Table5[[#This Row],[net_sales]]</f>
        <v>0.49034359738074201</v>
      </c>
      <c r="P12613" s="3" t="str">
        <f>IF(Table5[[#This Row],[Profit_Percentage]]&lt;=24.5%,"low","high")</f>
        <v>high</v>
      </c>
      <c r="Q12613" s="3" t="str">
        <f>IF(Table5[[#This Row],[Profit_Percentage]]&gt;25%,"high_profit","low_profit")&amp;(IF(Table5[[#This Row],[net_sales]]&gt;1000," high_sales"," low_sales"))</f>
        <v>high_profit high_sales</v>
      </c>
      <c r="R12613" s="3"/>
    </row>
    <row r="12614" spans="1:18" ht="14.25" customHeight="1" x14ac:dyDescent="0.3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Table5[[#This Row],[sales]]-(Table5[[#This Row],[sales]]*Table5[[#This Row],[discount]])</f>
        <v>2927.6675999999998</v>
      </c>
      <c r="O12614" s="6">
        <f>Table5[[#This Row],[profit]]/Table5[[#This Row],[net_sales]]</f>
        <v>0.15199129846571383</v>
      </c>
      <c r="P12614" s="3" t="str">
        <f>IF(Table5[[#This Row],[Profit_Percentage]]&lt;=24.5%,"low","high")</f>
        <v>low</v>
      </c>
      <c r="Q12614" s="3" t="str">
        <f>IF(Table5[[#This Row],[Profit_Percentage]]&gt;25%,"high_profit","low_profit")&amp;(IF(Table5[[#This Row],[net_sales]]&gt;1000," high_sales"," low_sales"))</f>
        <v>low_profit high_sales</v>
      </c>
      <c r="R12614" s="3"/>
    </row>
    <row r="12615" spans="1:18" ht="14.25" customHeight="1" x14ac:dyDescent="0.3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Table5[[#This Row],[sales]]-(Table5[[#This Row],[sales]]*Table5[[#This Row],[discount]])</f>
        <v>834.80200000000013</v>
      </c>
      <c r="O12615" s="6">
        <f>Table5[[#This Row],[profit]]/Table5[[#This Row],[net_sales]]</f>
        <v>0.16296079788979898</v>
      </c>
      <c r="P12615" s="3" t="str">
        <f>IF(Table5[[#This Row],[Profit_Percentage]]&lt;=24.5%,"low","high")</f>
        <v>low</v>
      </c>
      <c r="Q12615" s="3" t="str">
        <f>IF(Table5[[#This Row],[Profit_Percentage]]&gt;25%,"high_profit","low_profit")&amp;(IF(Table5[[#This Row],[net_sales]]&gt;1000," high_sales"," low_sales"))</f>
        <v>low_profit low_sales</v>
      </c>
      <c r="R12615" s="3"/>
    </row>
    <row r="12616" spans="1:18" ht="14.25" customHeight="1" x14ac:dyDescent="0.3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Table5[[#This Row],[sales]]-(Table5[[#This Row],[sales]]*Table5[[#This Row],[discount]])</f>
        <v>1554.6066000000001</v>
      </c>
      <c r="O12616" s="6">
        <f>Table5[[#This Row],[profit]]/Table5[[#This Row],[net_sales]]</f>
        <v>0.32262181313266003</v>
      </c>
      <c r="P12616" s="3" t="str">
        <f>IF(Table5[[#This Row],[Profit_Percentage]]&lt;=24.5%,"low","high")</f>
        <v>high</v>
      </c>
      <c r="Q12616" s="3" t="str">
        <f>IF(Table5[[#This Row],[Profit_Percentage]]&gt;25%,"high_profit","low_profit")&amp;(IF(Table5[[#This Row],[net_sales]]&gt;1000," high_sales"," low_sales"))</f>
        <v>high_profit high_sales</v>
      </c>
      <c r="R12616" s="3"/>
    </row>
    <row r="12617" spans="1:18" ht="14.25" customHeight="1" x14ac:dyDescent="0.3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Table5[[#This Row],[sales]]-(Table5[[#This Row],[sales]]*Table5[[#This Row],[discount]])</f>
        <v>2918.7136</v>
      </c>
      <c r="O12617" s="6">
        <f>Table5[[#This Row],[profit]]/Table5[[#This Row],[net_sales]]</f>
        <v>0.40677166817600741</v>
      </c>
      <c r="P12617" s="3" t="str">
        <f>IF(Table5[[#This Row],[Profit_Percentage]]&lt;=24.5%,"low","high")</f>
        <v>high</v>
      </c>
      <c r="Q12617" s="3" t="str">
        <f>IF(Table5[[#This Row],[Profit_Percentage]]&gt;25%,"high_profit","low_profit")&amp;(IF(Table5[[#This Row],[net_sales]]&gt;1000," high_sales"," low_sales"))</f>
        <v>high_profit high_sales</v>
      </c>
      <c r="R12617" s="3"/>
    </row>
    <row r="12618" spans="1:18" ht="14.25" customHeight="1" x14ac:dyDescent="0.3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Table5[[#This Row],[sales]]-(Table5[[#This Row],[sales]]*Table5[[#This Row],[discount]])</f>
        <v>2239.2022000000002</v>
      </c>
      <c r="O12618" s="6">
        <f>Table5[[#This Row],[profit]]/Table5[[#This Row],[net_sales]]</f>
        <v>0.19798122742108773</v>
      </c>
      <c r="P12618" s="3" t="str">
        <f>IF(Table5[[#This Row],[Profit_Percentage]]&lt;=24.5%,"low","high")</f>
        <v>low</v>
      </c>
      <c r="Q12618" s="3" t="str">
        <f>IF(Table5[[#This Row],[Profit_Percentage]]&gt;25%,"high_profit","low_profit")&amp;(IF(Table5[[#This Row],[net_sales]]&gt;1000," high_sales"," low_sales"))</f>
        <v>low_profit high_sales</v>
      </c>
      <c r="R12618" s="3"/>
    </row>
    <row r="12619" spans="1:18" ht="14.25" customHeight="1" x14ac:dyDescent="0.3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Table5[[#This Row],[sales]]-(Table5[[#This Row],[sales]]*Table5[[#This Row],[discount]])</f>
        <v>2500.3418000000001</v>
      </c>
      <c r="O12619" s="6">
        <f>Table5[[#This Row],[profit]]/Table5[[#This Row],[net_sales]]</f>
        <v>0.1405327863574492</v>
      </c>
      <c r="P12619" s="3" t="str">
        <f>IF(Table5[[#This Row],[Profit_Percentage]]&lt;=24.5%,"low","high")</f>
        <v>low</v>
      </c>
      <c r="Q12619" s="3" t="str">
        <f>IF(Table5[[#This Row],[Profit_Percentage]]&gt;25%,"high_profit","low_profit")&amp;(IF(Table5[[#This Row],[net_sales]]&gt;1000," high_sales"," low_sales"))</f>
        <v>low_profit high_sales</v>
      </c>
      <c r="R12619" s="3"/>
    </row>
    <row r="12620" spans="1:18" ht="14.25" customHeight="1" x14ac:dyDescent="0.3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Table5[[#This Row],[sales]]-(Table5[[#This Row],[sales]]*Table5[[#This Row],[discount]])</f>
        <v>4638.8132999999998</v>
      </c>
      <c r="O12620" s="6">
        <f>Table5[[#This Row],[profit]]/Table5[[#This Row],[net_sales]]</f>
        <v>0.12842508664877719</v>
      </c>
      <c r="P12620" s="3" t="str">
        <f>IF(Table5[[#This Row],[Profit_Percentage]]&lt;=24.5%,"low","high")</f>
        <v>low</v>
      </c>
      <c r="Q12620" s="3" t="str">
        <f>IF(Table5[[#This Row],[Profit_Percentage]]&gt;25%,"high_profit","low_profit")&amp;(IF(Table5[[#This Row],[net_sales]]&gt;1000," high_sales"," low_sales"))</f>
        <v>low_profit high_sales</v>
      </c>
      <c r="R12620" s="3"/>
    </row>
    <row r="12621" spans="1:18" ht="14.25" customHeight="1" x14ac:dyDescent="0.3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Table5[[#This Row],[sales]]-(Table5[[#This Row],[sales]]*Table5[[#This Row],[discount]])</f>
        <v>2099.4951999999998</v>
      </c>
      <c r="O12621" s="6">
        <f>Table5[[#This Row],[profit]]/Table5[[#This Row],[net_sales]]</f>
        <v>0.19568513421702513</v>
      </c>
      <c r="P12621" s="3" t="str">
        <f>IF(Table5[[#This Row],[Profit_Percentage]]&lt;=24.5%,"low","high")</f>
        <v>low</v>
      </c>
      <c r="Q12621" s="3" t="str">
        <f>IF(Table5[[#This Row],[Profit_Percentage]]&gt;25%,"high_profit","low_profit")&amp;(IF(Table5[[#This Row],[net_sales]]&gt;1000," high_sales"," low_sales"))</f>
        <v>low_profit high_sales</v>
      </c>
      <c r="R12621" s="3"/>
    </row>
    <row r="12622" spans="1:18" ht="14.25" customHeight="1" x14ac:dyDescent="0.3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Table5[[#This Row],[sales]]-(Table5[[#This Row],[sales]]*Table5[[#This Row],[discount]])</f>
        <v>1521.9151999999999</v>
      </c>
      <c r="O12622" s="6">
        <f>Table5[[#This Row],[profit]]/Table5[[#This Row],[net_sales]]</f>
        <v>0.38888500489383382</v>
      </c>
      <c r="P12622" s="3" t="str">
        <f>IF(Table5[[#This Row],[Profit_Percentage]]&lt;=24.5%,"low","high")</f>
        <v>high</v>
      </c>
      <c r="Q12622" s="3" t="str">
        <f>IF(Table5[[#This Row],[Profit_Percentage]]&gt;25%,"high_profit","low_profit")&amp;(IF(Table5[[#This Row],[net_sales]]&gt;1000," high_sales"," low_sales"))</f>
        <v>high_profit high_sales</v>
      </c>
      <c r="R12622" s="3"/>
    </row>
    <row r="12623" spans="1:18" ht="14.25" customHeight="1" x14ac:dyDescent="0.3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Table5[[#This Row],[sales]]-(Table5[[#This Row],[sales]]*Table5[[#This Row],[discount]])</f>
        <v>4073.7878999999998</v>
      </c>
      <c r="O12623" s="6">
        <f>Table5[[#This Row],[profit]]/Table5[[#This Row],[net_sales]]</f>
        <v>8.5443819988762798E-2</v>
      </c>
      <c r="P12623" s="3" t="str">
        <f>IF(Table5[[#This Row],[Profit_Percentage]]&lt;=24.5%,"low","high")</f>
        <v>low</v>
      </c>
      <c r="Q12623" s="3" t="str">
        <f>IF(Table5[[#This Row],[Profit_Percentage]]&gt;25%,"high_profit","low_profit")&amp;(IF(Table5[[#This Row],[net_sales]]&gt;1000," high_sales"," low_sales"))</f>
        <v>low_profit high_sales</v>
      </c>
      <c r="R12623" s="3"/>
    </row>
    <row r="12624" spans="1:18" ht="14.25" customHeight="1" x14ac:dyDescent="0.3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Table5[[#This Row],[sales]]-(Table5[[#This Row],[sales]]*Table5[[#This Row],[discount]])</f>
        <v>3194.3450000000003</v>
      </c>
      <c r="O12624" s="6">
        <f>Table5[[#This Row],[profit]]/Table5[[#This Row],[net_sales]]</f>
        <v>0.20139966096335868</v>
      </c>
      <c r="P12624" s="3" t="str">
        <f>IF(Table5[[#This Row],[Profit_Percentage]]&lt;=24.5%,"low","high")</f>
        <v>low</v>
      </c>
      <c r="Q12624" s="3" t="str">
        <f>IF(Table5[[#This Row],[Profit_Percentage]]&gt;25%,"high_profit","low_profit")&amp;(IF(Table5[[#This Row],[net_sales]]&gt;1000," high_sales"," low_sales"))</f>
        <v>low_profit high_sales</v>
      </c>
      <c r="R12624" s="3"/>
    </row>
    <row r="12625" spans="1:18" ht="14.25" customHeight="1" x14ac:dyDescent="0.3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Table5[[#This Row],[sales]]-(Table5[[#This Row],[sales]]*Table5[[#This Row],[discount]])</f>
        <v>1727.4662000000001</v>
      </c>
      <c r="O12625" s="6">
        <f>Table5[[#This Row],[profit]]/Table5[[#This Row],[net_sales]]</f>
        <v>0.28216471037175722</v>
      </c>
      <c r="P12625" s="3" t="str">
        <f>IF(Table5[[#This Row],[Profit_Percentage]]&lt;=24.5%,"low","high")</f>
        <v>high</v>
      </c>
      <c r="Q12625" s="3" t="str">
        <f>IF(Table5[[#This Row],[Profit_Percentage]]&gt;25%,"high_profit","low_profit")&amp;(IF(Table5[[#This Row],[net_sales]]&gt;1000," high_sales"," low_sales"))</f>
        <v>high_profit high_sales</v>
      </c>
      <c r="R12625" s="3"/>
    </row>
    <row r="12626" spans="1:18" ht="14.25" customHeight="1" x14ac:dyDescent="0.3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Table5[[#This Row],[sales]]-(Table5[[#This Row],[sales]]*Table5[[#This Row],[discount]])</f>
        <v>1890.4725000000001</v>
      </c>
      <c r="O12626" s="6">
        <f>Table5[[#This Row],[profit]]/Table5[[#This Row],[net_sales]]</f>
        <v>0.46101173119418554</v>
      </c>
      <c r="P12626" s="3" t="str">
        <f>IF(Table5[[#This Row],[Profit_Percentage]]&lt;=24.5%,"low","high")</f>
        <v>high</v>
      </c>
      <c r="Q12626" s="3" t="str">
        <f>IF(Table5[[#This Row],[Profit_Percentage]]&gt;25%,"high_profit","low_profit")&amp;(IF(Table5[[#This Row],[net_sales]]&gt;1000," high_sales"," low_sales"))</f>
        <v>high_profit high_sales</v>
      </c>
      <c r="R12626" s="3"/>
    </row>
    <row r="12627" spans="1:18" ht="14.25" customHeight="1" x14ac:dyDescent="0.3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Table5[[#This Row],[sales]]-(Table5[[#This Row],[sales]]*Table5[[#This Row],[discount]])</f>
        <v>2604.0258000000003</v>
      </c>
      <c r="O12627" s="6">
        <f>Table5[[#This Row],[profit]]/Table5[[#This Row],[net_sales]]</f>
        <v>0.11603571669681613</v>
      </c>
      <c r="P12627" s="3" t="str">
        <f>IF(Table5[[#This Row],[Profit_Percentage]]&lt;=24.5%,"low","high")</f>
        <v>low</v>
      </c>
      <c r="Q12627" s="3" t="str">
        <f>IF(Table5[[#This Row],[Profit_Percentage]]&gt;25%,"high_profit","low_profit")&amp;(IF(Table5[[#This Row],[net_sales]]&gt;1000," high_sales"," low_sales"))</f>
        <v>low_profit high_sales</v>
      </c>
      <c r="R12627" s="3"/>
    </row>
    <row r="12628" spans="1:18" ht="14.25" customHeight="1" x14ac:dyDescent="0.3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Table5[[#This Row],[sales]]-(Table5[[#This Row],[sales]]*Table5[[#This Row],[discount]])</f>
        <v>301.16610000000003</v>
      </c>
      <c r="O12628" s="6">
        <f>Table5[[#This Row],[profit]]/Table5[[#This Row],[net_sales]]</f>
        <v>0.24361971682735872</v>
      </c>
      <c r="P12628" s="3" t="str">
        <f>IF(Table5[[#This Row],[Profit_Percentage]]&lt;=24.5%,"low","high")</f>
        <v>low</v>
      </c>
      <c r="Q12628" s="3" t="str">
        <f>IF(Table5[[#This Row],[Profit_Percentage]]&gt;25%,"high_profit","low_profit")&amp;(IF(Table5[[#This Row],[net_sales]]&gt;1000," high_sales"," low_sales"))</f>
        <v>low_profit low_sales</v>
      </c>
      <c r="R12628" s="3"/>
    </row>
    <row r="12629" spans="1:18" ht="14.25" customHeight="1" x14ac:dyDescent="0.3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Table5[[#This Row],[sales]]-(Table5[[#This Row],[sales]]*Table5[[#This Row],[discount]])</f>
        <v>218.32219999999998</v>
      </c>
      <c r="O12629" s="6">
        <f>Table5[[#This Row],[profit]]/Table5[[#This Row],[net_sales]]</f>
        <v>0.27175431541089273</v>
      </c>
      <c r="P12629" s="3" t="str">
        <f>IF(Table5[[#This Row],[Profit_Percentage]]&lt;=24.5%,"low","high")</f>
        <v>high</v>
      </c>
      <c r="Q12629" s="3" t="str">
        <f>IF(Table5[[#This Row],[Profit_Percentage]]&gt;25%,"high_profit","low_profit")&amp;(IF(Table5[[#This Row],[net_sales]]&gt;1000," high_sales"," low_sales"))</f>
        <v>high_profit low_sales</v>
      </c>
      <c r="R12629" s="3"/>
    </row>
    <row r="12630" spans="1:18" ht="14.25" customHeight="1" x14ac:dyDescent="0.3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Table5[[#This Row],[sales]]-(Table5[[#This Row],[sales]]*Table5[[#This Row],[discount]])</f>
        <v>1999.7423999999999</v>
      </c>
      <c r="O12630" s="6">
        <f>Table5[[#This Row],[profit]]/Table5[[#This Row],[net_sales]]</f>
        <v>0.23176985195693209</v>
      </c>
      <c r="P12630" s="3" t="str">
        <f>IF(Table5[[#This Row],[Profit_Percentage]]&lt;=24.5%,"low","high")</f>
        <v>low</v>
      </c>
      <c r="Q12630" s="3" t="str">
        <f>IF(Table5[[#This Row],[Profit_Percentage]]&gt;25%,"high_profit","low_profit")&amp;(IF(Table5[[#This Row],[net_sales]]&gt;1000," high_sales"," low_sales"))</f>
        <v>low_profit high_sales</v>
      </c>
      <c r="R12630" s="3"/>
    </row>
    <row r="12631" spans="1:18" ht="14.25" customHeight="1" x14ac:dyDescent="0.3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Table5[[#This Row],[sales]]-(Table5[[#This Row],[sales]]*Table5[[#This Row],[discount]])</f>
        <v>931.51879999999994</v>
      </c>
      <c r="O12631" s="6">
        <f>Table5[[#This Row],[profit]]/Table5[[#This Row],[net_sales]]</f>
        <v>9.9643721629665449E-2</v>
      </c>
      <c r="P12631" s="3" t="str">
        <f>IF(Table5[[#This Row],[Profit_Percentage]]&lt;=24.5%,"low","high")</f>
        <v>low</v>
      </c>
      <c r="Q12631" s="3" t="str">
        <f>IF(Table5[[#This Row],[Profit_Percentage]]&gt;25%,"high_profit","low_profit")&amp;(IF(Table5[[#This Row],[net_sales]]&gt;1000," high_sales"," low_sales"))</f>
        <v>low_profit low_sales</v>
      </c>
      <c r="R12631" s="3"/>
    </row>
    <row r="12632" spans="1:18" ht="14.25" customHeight="1" x14ac:dyDescent="0.3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Table5[[#This Row],[sales]]-(Table5[[#This Row],[sales]]*Table5[[#This Row],[discount]])</f>
        <v>1475.53</v>
      </c>
      <c r="O12632" s="6">
        <f>Table5[[#This Row],[profit]]/Table5[[#This Row],[net_sales]]</f>
        <v>0.25880869924705019</v>
      </c>
      <c r="P12632" s="3" t="str">
        <f>IF(Table5[[#This Row],[Profit_Percentage]]&lt;=24.5%,"low","high")</f>
        <v>high</v>
      </c>
      <c r="Q12632" s="3" t="str">
        <f>IF(Table5[[#This Row],[Profit_Percentage]]&gt;25%,"high_profit","low_profit")&amp;(IF(Table5[[#This Row],[net_sales]]&gt;1000," high_sales"," low_sales"))</f>
        <v>high_profit high_sales</v>
      </c>
      <c r="R12632" s="3"/>
    </row>
    <row r="12633" spans="1:18" ht="14.25" customHeight="1" x14ac:dyDescent="0.3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Table5[[#This Row],[sales]]-(Table5[[#This Row],[sales]]*Table5[[#This Row],[discount]])</f>
        <v>2298.9014999999999</v>
      </c>
      <c r="O12633" s="6">
        <f>Table5[[#This Row],[profit]]/Table5[[#This Row],[net_sales]]</f>
        <v>0.25406917173267324</v>
      </c>
      <c r="P12633" s="3" t="str">
        <f>IF(Table5[[#This Row],[Profit_Percentage]]&lt;=24.5%,"low","high")</f>
        <v>high</v>
      </c>
      <c r="Q12633" s="3" t="str">
        <f>IF(Table5[[#This Row],[Profit_Percentage]]&gt;25%,"high_profit","low_profit")&amp;(IF(Table5[[#This Row],[net_sales]]&gt;1000," high_sales"," low_sales"))</f>
        <v>high_profit high_sales</v>
      </c>
      <c r="R12633" s="3"/>
    </row>
    <row r="12634" spans="1:18" ht="14.25" customHeight="1" x14ac:dyDescent="0.3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Table5[[#This Row],[sales]]-(Table5[[#This Row],[sales]]*Table5[[#This Row],[discount]])</f>
        <v>390.2294</v>
      </c>
      <c r="O12634" s="6">
        <f>Table5[[#This Row],[profit]]/Table5[[#This Row],[net_sales]]</f>
        <v>0.19316842862172864</v>
      </c>
      <c r="P12634" s="3" t="str">
        <f>IF(Table5[[#This Row],[Profit_Percentage]]&lt;=24.5%,"low","high")</f>
        <v>low</v>
      </c>
      <c r="Q12634" s="3" t="str">
        <f>IF(Table5[[#This Row],[Profit_Percentage]]&gt;25%,"high_profit","low_profit")&amp;(IF(Table5[[#This Row],[net_sales]]&gt;1000," high_sales"," low_sales"))</f>
        <v>low_profit low_sales</v>
      </c>
      <c r="R12634" s="3"/>
    </row>
    <row r="12635" spans="1:18" ht="14.25" customHeight="1" x14ac:dyDescent="0.3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Table5[[#This Row],[sales]]-(Table5[[#This Row],[sales]]*Table5[[#This Row],[discount]])</f>
        <v>2875.34</v>
      </c>
      <c r="O12635" s="6">
        <f>Table5[[#This Row],[profit]]/Table5[[#This Row],[net_sales]]</f>
        <v>0.44830872175116676</v>
      </c>
      <c r="P12635" s="3" t="str">
        <f>IF(Table5[[#This Row],[Profit_Percentage]]&lt;=24.5%,"low","high")</f>
        <v>high</v>
      </c>
      <c r="Q12635" s="3" t="str">
        <f>IF(Table5[[#This Row],[Profit_Percentage]]&gt;25%,"high_profit","low_profit")&amp;(IF(Table5[[#This Row],[net_sales]]&gt;1000," high_sales"," low_sales"))</f>
        <v>high_profit high_sales</v>
      </c>
      <c r="R12635" s="3"/>
    </row>
    <row r="12636" spans="1:18" ht="14.25" customHeight="1" x14ac:dyDescent="0.3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Table5[[#This Row],[sales]]-(Table5[[#This Row],[sales]]*Table5[[#This Row],[discount]])</f>
        <v>1005.1575</v>
      </c>
      <c r="O12636" s="6">
        <f>Table5[[#This Row],[profit]]/Table5[[#This Row],[net_sales]]</f>
        <v>0.18289671021705553</v>
      </c>
      <c r="P12636" s="3" t="str">
        <f>IF(Table5[[#This Row],[Profit_Percentage]]&lt;=24.5%,"low","high")</f>
        <v>low</v>
      </c>
      <c r="Q12636" s="3" t="str">
        <f>IF(Table5[[#This Row],[Profit_Percentage]]&gt;25%,"high_profit","low_profit")&amp;(IF(Table5[[#This Row],[net_sales]]&gt;1000," high_sales"," low_sales"))</f>
        <v>low_profit high_sales</v>
      </c>
      <c r="R12636" s="3"/>
    </row>
    <row r="12637" spans="1:18" ht="14.25" customHeight="1" x14ac:dyDescent="0.3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Table5[[#This Row],[sales]]-(Table5[[#This Row],[sales]]*Table5[[#This Row],[discount]])</f>
        <v>1752.0539999999999</v>
      </c>
      <c r="O12637" s="6">
        <f>Table5[[#This Row],[profit]]/Table5[[#This Row],[net_sales]]</f>
        <v>7.2794559985023308E-2</v>
      </c>
      <c r="P12637" s="3" t="str">
        <f>IF(Table5[[#This Row],[Profit_Percentage]]&lt;=24.5%,"low","high")</f>
        <v>low</v>
      </c>
      <c r="Q12637" s="3" t="str">
        <f>IF(Table5[[#This Row],[Profit_Percentage]]&gt;25%,"high_profit","low_profit")&amp;(IF(Table5[[#This Row],[net_sales]]&gt;1000," high_sales"," low_sales"))</f>
        <v>low_profit high_sales</v>
      </c>
      <c r="R12637" s="3"/>
    </row>
    <row r="12638" spans="1:18" ht="14.25" customHeight="1" x14ac:dyDescent="0.3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Table5[[#This Row],[sales]]-(Table5[[#This Row],[sales]]*Table5[[#This Row],[discount]])</f>
        <v>1541.3024</v>
      </c>
      <c r="O12638" s="6">
        <f>Table5[[#This Row],[profit]]/Table5[[#This Row],[net_sales]]</f>
        <v>9.0929593050656385E-2</v>
      </c>
      <c r="P12638" s="3" t="str">
        <f>IF(Table5[[#This Row],[Profit_Percentage]]&lt;=24.5%,"low","high")</f>
        <v>low</v>
      </c>
      <c r="Q12638" s="3" t="str">
        <f>IF(Table5[[#This Row],[Profit_Percentage]]&gt;25%,"high_profit","low_profit")&amp;(IF(Table5[[#This Row],[net_sales]]&gt;1000," high_sales"," low_sales"))</f>
        <v>low_profit high_sales</v>
      </c>
      <c r="R12638" s="3"/>
    </row>
    <row r="12639" spans="1:18" ht="14.25" customHeight="1" x14ac:dyDescent="0.3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Table5[[#This Row],[sales]]-(Table5[[#This Row],[sales]]*Table5[[#This Row],[discount]])</f>
        <v>2824.1772999999994</v>
      </c>
      <c r="O12639" s="6">
        <f>Table5[[#This Row],[profit]]/Table5[[#This Row],[net_sales]]</f>
        <v>0.20619456151000157</v>
      </c>
      <c r="P12639" s="3" t="str">
        <f>IF(Table5[[#This Row],[Profit_Percentage]]&lt;=24.5%,"low","high")</f>
        <v>low</v>
      </c>
      <c r="Q12639" s="3" t="str">
        <f>IF(Table5[[#This Row],[Profit_Percentage]]&gt;25%,"high_profit","low_profit")&amp;(IF(Table5[[#This Row],[net_sales]]&gt;1000," high_sales"," low_sales"))</f>
        <v>low_profit high_sales</v>
      </c>
      <c r="R12639" s="3"/>
    </row>
    <row r="12640" spans="1:18" ht="14.25" customHeight="1" x14ac:dyDescent="0.3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Table5[[#This Row],[sales]]-(Table5[[#This Row],[sales]]*Table5[[#This Row],[discount]])</f>
        <v>561.72</v>
      </c>
      <c r="O12640" s="6">
        <f>Table5[[#This Row],[profit]]/Table5[[#This Row],[net_sales]]</f>
        <v>0.4077120273445845</v>
      </c>
      <c r="P12640" s="3" t="str">
        <f>IF(Table5[[#This Row],[Profit_Percentage]]&lt;=24.5%,"low","high")</f>
        <v>high</v>
      </c>
      <c r="Q12640" s="3" t="str">
        <f>IF(Table5[[#This Row],[Profit_Percentage]]&gt;25%,"high_profit","low_profit")&amp;(IF(Table5[[#This Row],[net_sales]]&gt;1000," high_sales"," low_sales"))</f>
        <v>high_profit low_sales</v>
      </c>
      <c r="R12640" s="3"/>
    </row>
    <row r="12641" spans="1:18" ht="14.25" customHeight="1" x14ac:dyDescent="0.3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Table5[[#This Row],[sales]]-(Table5[[#This Row],[sales]]*Table5[[#This Row],[discount]])</f>
        <v>149.11000000000001</v>
      </c>
      <c r="O12641" s="6">
        <f>Table5[[#This Row],[profit]]/Table5[[#This Row],[net_sales]]</f>
        <v>0.32546442223861577</v>
      </c>
      <c r="P12641" s="3" t="str">
        <f>IF(Table5[[#This Row],[Profit_Percentage]]&lt;=24.5%,"low","high")</f>
        <v>high</v>
      </c>
      <c r="Q12641" s="3" t="str">
        <f>IF(Table5[[#This Row],[Profit_Percentage]]&gt;25%,"high_profit","low_profit")&amp;(IF(Table5[[#This Row],[net_sales]]&gt;1000," high_sales"," low_sales"))</f>
        <v>high_profit low_sales</v>
      </c>
      <c r="R12641" s="3"/>
    </row>
    <row r="12642" spans="1:18" ht="14.25" customHeight="1" x14ac:dyDescent="0.3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Table5[[#This Row],[sales]]-(Table5[[#This Row],[sales]]*Table5[[#This Row],[discount]])</f>
        <v>3403.2809999999999</v>
      </c>
      <c r="O12642" s="6">
        <f>Table5[[#This Row],[profit]]/Table5[[#This Row],[net_sales]]</f>
        <v>0.3506968716365178</v>
      </c>
      <c r="P12642" s="3" t="str">
        <f>IF(Table5[[#This Row],[Profit_Percentage]]&lt;=24.5%,"low","high")</f>
        <v>high</v>
      </c>
      <c r="Q12642" s="3" t="str">
        <f>IF(Table5[[#This Row],[Profit_Percentage]]&gt;25%,"high_profit","low_profit")&amp;(IF(Table5[[#This Row],[net_sales]]&gt;1000," high_sales"," low_sales"))</f>
        <v>high_profit high_sales</v>
      </c>
      <c r="R12642" s="3"/>
    </row>
    <row r="12643" spans="1:18" ht="14.25" customHeight="1" x14ac:dyDescent="0.3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Table5[[#This Row],[sales]]-(Table5[[#This Row],[sales]]*Table5[[#This Row],[discount]])</f>
        <v>2599.7030000000004</v>
      </c>
      <c r="O12643" s="6">
        <f>Table5[[#This Row],[profit]]/Table5[[#This Row],[net_sales]]</f>
        <v>0.52757564998771</v>
      </c>
      <c r="P12643" s="3" t="str">
        <f>IF(Table5[[#This Row],[Profit_Percentage]]&lt;=24.5%,"low","high")</f>
        <v>high</v>
      </c>
      <c r="Q12643" s="3" t="str">
        <f>IF(Table5[[#This Row],[Profit_Percentage]]&gt;25%,"high_profit","low_profit")&amp;(IF(Table5[[#This Row],[net_sales]]&gt;1000," high_sales"," low_sales"))</f>
        <v>high_profit high_sales</v>
      </c>
      <c r="R12643" s="3"/>
    </row>
    <row r="12644" spans="1:18" ht="14.25" customHeight="1" x14ac:dyDescent="0.3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Table5[[#This Row],[sales]]-(Table5[[#This Row],[sales]]*Table5[[#This Row],[discount]])</f>
        <v>858.49469999999997</v>
      </c>
      <c r="O12644" s="6">
        <f>Table5[[#This Row],[profit]]/Table5[[#This Row],[net_sales]]</f>
        <v>0.1273158704415997</v>
      </c>
      <c r="P12644" s="3" t="str">
        <f>IF(Table5[[#This Row],[Profit_Percentage]]&lt;=24.5%,"low","high")</f>
        <v>low</v>
      </c>
      <c r="Q12644" s="3" t="str">
        <f>IF(Table5[[#This Row],[Profit_Percentage]]&gt;25%,"high_profit","low_profit")&amp;(IF(Table5[[#This Row],[net_sales]]&gt;1000," high_sales"," low_sales"))</f>
        <v>low_profit low_sales</v>
      </c>
      <c r="R12644" s="3"/>
    </row>
    <row r="12645" spans="1:18" ht="14.25" customHeight="1" x14ac:dyDescent="0.3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Table5[[#This Row],[sales]]-(Table5[[#This Row],[sales]]*Table5[[#This Row],[discount]])</f>
        <v>106.45590000000001</v>
      </c>
      <c r="O12645" s="6">
        <f>Table5[[#This Row],[profit]]/Table5[[#This Row],[net_sales]]</f>
        <v>0.24911724009660335</v>
      </c>
      <c r="P12645" s="3" t="str">
        <f>IF(Table5[[#This Row],[Profit_Percentage]]&lt;=24.5%,"low","high")</f>
        <v>high</v>
      </c>
      <c r="Q12645" s="3" t="str">
        <f>IF(Table5[[#This Row],[Profit_Percentage]]&gt;25%,"high_profit","low_profit")&amp;(IF(Table5[[#This Row],[net_sales]]&gt;1000," high_sales"," low_sales"))</f>
        <v>low_profit low_sales</v>
      </c>
      <c r="R12645" s="3"/>
    </row>
    <row r="12646" spans="1:18" ht="14.25" customHeight="1" x14ac:dyDescent="0.3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Table5[[#This Row],[sales]]-(Table5[[#This Row],[sales]]*Table5[[#This Row],[discount]])</f>
        <v>1926.3441</v>
      </c>
      <c r="O12646" s="6">
        <f>Table5[[#This Row],[profit]]/Table5[[#This Row],[net_sales]]</f>
        <v>0.34944431786615898</v>
      </c>
      <c r="P12646" s="3" t="str">
        <f>IF(Table5[[#This Row],[Profit_Percentage]]&lt;=24.5%,"low","high")</f>
        <v>high</v>
      </c>
      <c r="Q12646" s="3" t="str">
        <f>IF(Table5[[#This Row],[Profit_Percentage]]&gt;25%,"high_profit","low_profit")&amp;(IF(Table5[[#This Row],[net_sales]]&gt;1000," high_sales"," low_sales"))</f>
        <v>high_profit high_sales</v>
      </c>
      <c r="R12646" s="3"/>
    </row>
    <row r="12647" spans="1:18" ht="14.25" customHeight="1" x14ac:dyDescent="0.3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Table5[[#This Row],[sales]]-(Table5[[#This Row],[sales]]*Table5[[#This Row],[discount]])</f>
        <v>2785.8494999999998</v>
      </c>
      <c r="O12647" s="6">
        <f>Table5[[#This Row],[profit]]/Table5[[#This Row],[net_sales]]</f>
        <v>0.18142042490091445</v>
      </c>
      <c r="P12647" s="3" t="str">
        <f>IF(Table5[[#This Row],[Profit_Percentage]]&lt;=24.5%,"low","high")</f>
        <v>low</v>
      </c>
      <c r="Q12647" s="3" t="str">
        <f>IF(Table5[[#This Row],[Profit_Percentage]]&gt;25%,"high_profit","low_profit")&amp;(IF(Table5[[#This Row],[net_sales]]&gt;1000," high_sales"," low_sales"))</f>
        <v>low_profit high_sales</v>
      </c>
      <c r="R12647" s="3"/>
    </row>
    <row r="12648" spans="1:18" ht="14.25" customHeight="1" x14ac:dyDescent="0.3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Table5[[#This Row],[sales]]-(Table5[[#This Row],[sales]]*Table5[[#This Row],[discount]])</f>
        <v>4095.7424999999998</v>
      </c>
      <c r="O12648" s="6">
        <f>Table5[[#This Row],[profit]]/Table5[[#This Row],[net_sales]]</f>
        <v>0.18759480118684221</v>
      </c>
      <c r="P12648" s="3" t="str">
        <f>IF(Table5[[#This Row],[Profit_Percentage]]&lt;=24.5%,"low","high")</f>
        <v>low</v>
      </c>
      <c r="Q12648" s="3" t="str">
        <f>IF(Table5[[#This Row],[Profit_Percentage]]&gt;25%,"high_profit","low_profit")&amp;(IF(Table5[[#This Row],[net_sales]]&gt;1000," high_sales"," low_sales"))</f>
        <v>low_profit high_sales</v>
      </c>
      <c r="R12648" s="3"/>
    </row>
    <row r="12649" spans="1:18" ht="14.25" customHeight="1" x14ac:dyDescent="0.3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Table5[[#This Row],[sales]]-(Table5[[#This Row],[sales]]*Table5[[#This Row],[discount]])</f>
        <v>796.88009999999997</v>
      </c>
      <c r="O12649" s="6">
        <f>Table5[[#This Row],[profit]]/Table5[[#This Row],[net_sales]]</f>
        <v>0.13936851980617912</v>
      </c>
      <c r="P12649" s="3" t="str">
        <f>IF(Table5[[#This Row],[Profit_Percentage]]&lt;=24.5%,"low","high")</f>
        <v>low</v>
      </c>
      <c r="Q12649" s="3" t="str">
        <f>IF(Table5[[#This Row],[Profit_Percentage]]&gt;25%,"high_profit","low_profit")&amp;(IF(Table5[[#This Row],[net_sales]]&gt;1000," high_sales"," low_sales"))</f>
        <v>low_profit low_sales</v>
      </c>
      <c r="R12649" s="3"/>
    </row>
    <row r="12650" spans="1:18" ht="14.25" customHeight="1" x14ac:dyDescent="0.3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Table5[[#This Row],[sales]]-(Table5[[#This Row],[sales]]*Table5[[#This Row],[discount]])</f>
        <v>545.14210000000003</v>
      </c>
      <c r="O12650" s="6">
        <f>Table5[[#This Row],[profit]]/Table5[[#This Row],[net_sales]]</f>
        <v>0.12200488643236324</v>
      </c>
      <c r="P12650" s="3" t="str">
        <f>IF(Table5[[#This Row],[Profit_Percentage]]&lt;=24.5%,"low","high")</f>
        <v>low</v>
      </c>
      <c r="Q12650" s="3" t="str">
        <f>IF(Table5[[#This Row],[Profit_Percentage]]&gt;25%,"high_profit","low_profit")&amp;(IF(Table5[[#This Row],[net_sales]]&gt;1000," high_sales"," low_sales"))</f>
        <v>low_profit low_sales</v>
      </c>
      <c r="R12650" s="3"/>
    </row>
    <row r="12651" spans="1:18" ht="14.25" customHeight="1" x14ac:dyDescent="0.3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Table5[[#This Row],[sales]]-(Table5[[#This Row],[sales]]*Table5[[#This Row],[discount]])</f>
        <v>1747.3512000000001</v>
      </c>
      <c r="O12651" s="6">
        <f>Table5[[#This Row],[profit]]/Table5[[#This Row],[net_sales]]</f>
        <v>0.10846703284376948</v>
      </c>
      <c r="P12651" s="3" t="str">
        <f>IF(Table5[[#This Row],[Profit_Percentage]]&lt;=24.5%,"low","high")</f>
        <v>low</v>
      </c>
      <c r="Q12651" s="3" t="str">
        <f>IF(Table5[[#This Row],[Profit_Percentage]]&gt;25%,"high_profit","low_profit")&amp;(IF(Table5[[#This Row],[net_sales]]&gt;1000," high_sales"," low_sales"))</f>
        <v>low_profit high_sales</v>
      </c>
      <c r="R12651" s="3"/>
    </row>
    <row r="12652" spans="1:18" ht="14.25" customHeight="1" x14ac:dyDescent="0.3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Table5[[#This Row],[sales]]-(Table5[[#This Row],[sales]]*Table5[[#This Row],[discount]])</f>
        <v>2547.1710999999996</v>
      </c>
      <c r="O12652" s="6">
        <f>Table5[[#This Row],[profit]]/Table5[[#This Row],[net_sales]]</f>
        <v>0.2403529154362658</v>
      </c>
      <c r="P12652" s="3" t="str">
        <f>IF(Table5[[#This Row],[Profit_Percentage]]&lt;=24.5%,"low","high")</f>
        <v>low</v>
      </c>
      <c r="Q12652" s="3" t="str">
        <f>IF(Table5[[#This Row],[Profit_Percentage]]&gt;25%,"high_profit","low_profit")&amp;(IF(Table5[[#This Row],[net_sales]]&gt;1000," high_sales"," low_sales"))</f>
        <v>low_profit high_sales</v>
      </c>
      <c r="R12652" s="3"/>
    </row>
    <row r="12653" spans="1:18" ht="14.25" customHeight="1" x14ac:dyDescent="0.3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Table5[[#This Row],[sales]]-(Table5[[#This Row],[sales]]*Table5[[#This Row],[discount]])</f>
        <v>2568.0061000000001</v>
      </c>
      <c r="O12653" s="6">
        <f>Table5[[#This Row],[profit]]/Table5[[#This Row],[net_sales]]</f>
        <v>0.10593043373222516</v>
      </c>
      <c r="P12653" s="3" t="str">
        <f>IF(Table5[[#This Row],[Profit_Percentage]]&lt;=24.5%,"low","high")</f>
        <v>low</v>
      </c>
      <c r="Q12653" s="3" t="str">
        <f>IF(Table5[[#This Row],[Profit_Percentage]]&gt;25%,"high_profit","low_profit")&amp;(IF(Table5[[#This Row],[net_sales]]&gt;1000," high_sales"," low_sales"))</f>
        <v>low_profit high_sales</v>
      </c>
      <c r="R12653" s="3"/>
    </row>
    <row r="12654" spans="1:18" ht="14.25" customHeight="1" x14ac:dyDescent="0.3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Table5[[#This Row],[sales]]-(Table5[[#This Row],[sales]]*Table5[[#This Row],[discount]])</f>
        <v>3239.0976000000001</v>
      </c>
      <c r="O12654" s="6">
        <f>Table5[[#This Row],[profit]]/Table5[[#This Row],[net_sales]]</f>
        <v>0.194690027247095</v>
      </c>
      <c r="P12654" s="3" t="str">
        <f>IF(Table5[[#This Row],[Profit_Percentage]]&lt;=24.5%,"low","high")</f>
        <v>low</v>
      </c>
      <c r="Q12654" s="3" t="str">
        <f>IF(Table5[[#This Row],[Profit_Percentage]]&gt;25%,"high_profit","low_profit")&amp;(IF(Table5[[#This Row],[net_sales]]&gt;1000," high_sales"," low_sales"))</f>
        <v>low_profit high_sales</v>
      </c>
      <c r="R12654" s="3"/>
    </row>
    <row r="12655" spans="1:18" ht="14.25" customHeight="1" x14ac:dyDescent="0.3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Table5[[#This Row],[sales]]-(Table5[[#This Row],[sales]]*Table5[[#This Row],[discount]])</f>
        <v>2558.4749999999999</v>
      </c>
      <c r="O12655" s="6">
        <f>Table5[[#This Row],[profit]]/Table5[[#This Row],[net_sales]]</f>
        <v>0.31029812681382463</v>
      </c>
      <c r="P12655" s="3" t="str">
        <f>IF(Table5[[#This Row],[Profit_Percentage]]&lt;=24.5%,"low","high")</f>
        <v>high</v>
      </c>
      <c r="Q12655" s="3" t="str">
        <f>IF(Table5[[#This Row],[Profit_Percentage]]&gt;25%,"high_profit","low_profit")&amp;(IF(Table5[[#This Row],[net_sales]]&gt;1000," high_sales"," low_sales"))</f>
        <v>high_profit high_sales</v>
      </c>
      <c r="R12655" s="3"/>
    </row>
    <row r="12656" spans="1:18" ht="14.25" customHeight="1" x14ac:dyDescent="0.3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Table5[[#This Row],[sales]]-(Table5[[#This Row],[sales]]*Table5[[#This Row],[discount]])</f>
        <v>651.58860000000004</v>
      </c>
      <c r="O12656" s="6">
        <f>Table5[[#This Row],[profit]]/Table5[[#This Row],[net_sales]]</f>
        <v>0.11786578218219286</v>
      </c>
      <c r="P12656" s="3" t="str">
        <f>IF(Table5[[#This Row],[Profit_Percentage]]&lt;=24.5%,"low","high")</f>
        <v>low</v>
      </c>
      <c r="Q12656" s="3" t="str">
        <f>IF(Table5[[#This Row],[Profit_Percentage]]&gt;25%,"high_profit","low_profit")&amp;(IF(Table5[[#This Row],[net_sales]]&gt;1000," high_sales"," low_sales"))</f>
        <v>low_profit low_sales</v>
      </c>
      <c r="R12656" s="3"/>
    </row>
    <row r="12657" spans="1:18" ht="14.25" customHeight="1" x14ac:dyDescent="0.3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Table5[[#This Row],[sales]]-(Table5[[#This Row],[sales]]*Table5[[#This Row],[discount]])</f>
        <v>2333.7390999999998</v>
      </c>
      <c r="O12657" s="6">
        <f>Table5[[#This Row],[profit]]/Table5[[#This Row],[net_sales]]</f>
        <v>0.21845629616438275</v>
      </c>
      <c r="P12657" s="3" t="str">
        <f>IF(Table5[[#This Row],[Profit_Percentage]]&lt;=24.5%,"low","high")</f>
        <v>low</v>
      </c>
      <c r="Q12657" s="3" t="str">
        <f>IF(Table5[[#This Row],[Profit_Percentage]]&gt;25%,"high_profit","low_profit")&amp;(IF(Table5[[#This Row],[net_sales]]&gt;1000," high_sales"," low_sales"))</f>
        <v>low_profit high_sales</v>
      </c>
      <c r="R12657" s="3"/>
    </row>
    <row r="12658" spans="1:18" ht="14.25" customHeight="1" x14ac:dyDescent="0.3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Table5[[#This Row],[sales]]-(Table5[[#This Row],[sales]]*Table5[[#This Row],[discount]])</f>
        <v>1701.1279999999999</v>
      </c>
      <c r="O12658" s="6">
        <f>Table5[[#This Row],[profit]]/Table5[[#This Row],[net_sales]]</f>
        <v>0.26404832558161412</v>
      </c>
      <c r="P12658" s="3" t="str">
        <f>IF(Table5[[#This Row],[Profit_Percentage]]&lt;=24.5%,"low","high")</f>
        <v>high</v>
      </c>
      <c r="Q12658" s="3" t="str">
        <f>IF(Table5[[#This Row],[Profit_Percentage]]&gt;25%,"high_profit","low_profit")&amp;(IF(Table5[[#This Row],[net_sales]]&gt;1000," high_sales"," low_sales"))</f>
        <v>high_profit high_sales</v>
      </c>
      <c r="R12658" s="3"/>
    </row>
    <row r="12659" spans="1:18" ht="14.25" customHeight="1" x14ac:dyDescent="0.3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Table5[[#This Row],[sales]]-(Table5[[#This Row],[sales]]*Table5[[#This Row],[discount]])</f>
        <v>1205.568</v>
      </c>
      <c r="O12659" s="6">
        <f>Table5[[#This Row],[profit]]/Table5[[#This Row],[net_sales]]</f>
        <v>0.21520976004671657</v>
      </c>
      <c r="P12659" s="3" t="str">
        <f>IF(Table5[[#This Row],[Profit_Percentage]]&lt;=24.5%,"low","high")</f>
        <v>low</v>
      </c>
      <c r="Q12659" s="3" t="str">
        <f>IF(Table5[[#This Row],[Profit_Percentage]]&gt;25%,"high_profit","low_profit")&amp;(IF(Table5[[#This Row],[net_sales]]&gt;1000," high_sales"," low_sales"))</f>
        <v>low_profit high_sales</v>
      </c>
      <c r="R12659" s="3"/>
    </row>
    <row r="12660" spans="1:18" ht="14.25" customHeight="1" x14ac:dyDescent="0.3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Table5[[#This Row],[sales]]-(Table5[[#This Row],[sales]]*Table5[[#This Row],[discount]])</f>
        <v>3601.1025</v>
      </c>
      <c r="O12660" s="6">
        <f>Table5[[#This Row],[profit]]/Table5[[#This Row],[net_sales]]</f>
        <v>7.3946798237484221E-2</v>
      </c>
      <c r="P12660" s="3" t="str">
        <f>IF(Table5[[#This Row],[Profit_Percentage]]&lt;=24.5%,"low","high")</f>
        <v>low</v>
      </c>
      <c r="Q12660" s="3" t="str">
        <f>IF(Table5[[#This Row],[Profit_Percentage]]&gt;25%,"high_profit","low_profit")&amp;(IF(Table5[[#This Row],[net_sales]]&gt;1000," high_sales"," low_sales"))</f>
        <v>low_profit high_sales</v>
      </c>
      <c r="R12660" s="3"/>
    </row>
    <row r="12661" spans="1:18" ht="14.25" customHeight="1" x14ac:dyDescent="0.3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Table5[[#This Row],[sales]]-(Table5[[#This Row],[sales]]*Table5[[#This Row],[discount]])</f>
        <v>2086.2375999999999</v>
      </c>
      <c r="O12661" s="6">
        <f>Table5[[#This Row],[profit]]/Table5[[#This Row],[net_sales]]</f>
        <v>0.33036505525545129</v>
      </c>
      <c r="P12661" s="3" t="str">
        <f>IF(Table5[[#This Row],[Profit_Percentage]]&lt;=24.5%,"low","high")</f>
        <v>high</v>
      </c>
      <c r="Q12661" s="3" t="str">
        <f>IF(Table5[[#This Row],[Profit_Percentage]]&gt;25%,"high_profit","low_profit")&amp;(IF(Table5[[#This Row],[net_sales]]&gt;1000," high_sales"," low_sales"))</f>
        <v>high_profit high_sales</v>
      </c>
      <c r="R12661" s="3"/>
    </row>
    <row r="12662" spans="1:18" ht="14.25" customHeight="1" x14ac:dyDescent="0.3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Table5[[#This Row],[sales]]-(Table5[[#This Row],[sales]]*Table5[[#This Row],[discount]])</f>
        <v>583.28899999999999</v>
      </c>
      <c r="O12662" s="6">
        <f>Table5[[#This Row],[profit]]/Table5[[#This Row],[net_sales]]</f>
        <v>0.33168806543583029</v>
      </c>
      <c r="P12662" s="3" t="str">
        <f>IF(Table5[[#This Row],[Profit_Percentage]]&lt;=24.5%,"low","high")</f>
        <v>high</v>
      </c>
      <c r="Q12662" s="3" t="str">
        <f>IF(Table5[[#This Row],[Profit_Percentage]]&gt;25%,"high_profit","low_profit")&amp;(IF(Table5[[#This Row],[net_sales]]&gt;1000," high_sales"," low_sales"))</f>
        <v>high_profit low_sales</v>
      </c>
      <c r="R12662" s="3"/>
    </row>
    <row r="12663" spans="1:18" ht="14.25" customHeight="1" x14ac:dyDescent="0.3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Table5[[#This Row],[sales]]-(Table5[[#This Row],[sales]]*Table5[[#This Row],[discount]])</f>
        <v>1272.0288</v>
      </c>
      <c r="O12663" s="6">
        <f>Table5[[#This Row],[profit]]/Table5[[#This Row],[net_sales]]</f>
        <v>0.52678052572394585</v>
      </c>
      <c r="P12663" s="3" t="str">
        <f>IF(Table5[[#This Row],[Profit_Percentage]]&lt;=24.5%,"low","high")</f>
        <v>high</v>
      </c>
      <c r="Q12663" s="3" t="str">
        <f>IF(Table5[[#This Row],[Profit_Percentage]]&gt;25%,"high_profit","low_profit")&amp;(IF(Table5[[#This Row],[net_sales]]&gt;1000," high_sales"," low_sales"))</f>
        <v>high_profit high_sales</v>
      </c>
      <c r="R12663" s="3"/>
    </row>
    <row r="12664" spans="1:18" ht="14.25" customHeight="1" x14ac:dyDescent="0.3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Table5[[#This Row],[sales]]-(Table5[[#This Row],[sales]]*Table5[[#This Row],[discount]])</f>
        <v>890.09629999999993</v>
      </c>
      <c r="O12664" s="6">
        <f>Table5[[#This Row],[profit]]/Table5[[#This Row],[net_sales]]</f>
        <v>0.27619483419940072</v>
      </c>
      <c r="P12664" s="3" t="str">
        <f>IF(Table5[[#This Row],[Profit_Percentage]]&lt;=24.5%,"low","high")</f>
        <v>high</v>
      </c>
      <c r="Q12664" s="3" t="str">
        <f>IF(Table5[[#This Row],[Profit_Percentage]]&gt;25%,"high_profit","low_profit")&amp;(IF(Table5[[#This Row],[net_sales]]&gt;1000," high_sales"," low_sales"))</f>
        <v>high_profit low_sales</v>
      </c>
      <c r="R12664" s="3"/>
    </row>
    <row r="12665" spans="1:18" ht="14.25" customHeight="1" x14ac:dyDescent="0.3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Table5[[#This Row],[sales]]-(Table5[[#This Row],[sales]]*Table5[[#This Row],[discount]])</f>
        <v>557.61779999999999</v>
      </c>
      <c r="O12665" s="6">
        <f>Table5[[#This Row],[profit]]/Table5[[#This Row],[net_sales]]</f>
        <v>0.17436674367281677</v>
      </c>
      <c r="P12665" s="3" t="str">
        <f>IF(Table5[[#This Row],[Profit_Percentage]]&lt;=24.5%,"low","high")</f>
        <v>low</v>
      </c>
      <c r="Q12665" s="3" t="str">
        <f>IF(Table5[[#This Row],[Profit_Percentage]]&gt;25%,"high_profit","low_profit")&amp;(IF(Table5[[#This Row],[net_sales]]&gt;1000," high_sales"," low_sales"))</f>
        <v>low_profit low_sales</v>
      </c>
      <c r="R12665" s="3"/>
    </row>
    <row r="12666" spans="1:18" ht="14.25" customHeight="1" x14ac:dyDescent="0.3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Table5[[#This Row],[sales]]-(Table5[[#This Row],[sales]]*Table5[[#This Row],[discount]])</f>
        <v>3159.1559999999999</v>
      </c>
      <c r="O12666" s="6">
        <f>Table5[[#This Row],[profit]]/Table5[[#This Row],[net_sales]]</f>
        <v>9.3667422564760974E-2</v>
      </c>
      <c r="P12666" s="3" t="str">
        <f>IF(Table5[[#This Row],[Profit_Percentage]]&lt;=24.5%,"low","high")</f>
        <v>low</v>
      </c>
      <c r="Q12666" s="3" t="str">
        <f>IF(Table5[[#This Row],[Profit_Percentage]]&gt;25%,"high_profit","low_profit")&amp;(IF(Table5[[#This Row],[net_sales]]&gt;1000," high_sales"," low_sales"))</f>
        <v>low_profit high_sales</v>
      </c>
      <c r="R12666" s="3"/>
    </row>
    <row r="12667" spans="1:18" ht="14.25" customHeight="1" x14ac:dyDescent="0.3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Table5[[#This Row],[sales]]-(Table5[[#This Row],[sales]]*Table5[[#This Row],[discount]])</f>
        <v>2225.9929999999999</v>
      </c>
      <c r="O12667" s="6">
        <f>Table5[[#This Row],[profit]]/Table5[[#This Row],[net_sales]]</f>
        <v>0.10675235726257899</v>
      </c>
      <c r="P12667" s="3" t="str">
        <f>IF(Table5[[#This Row],[Profit_Percentage]]&lt;=24.5%,"low","high")</f>
        <v>low</v>
      </c>
      <c r="Q12667" s="3" t="str">
        <f>IF(Table5[[#This Row],[Profit_Percentage]]&gt;25%,"high_profit","low_profit")&amp;(IF(Table5[[#This Row],[net_sales]]&gt;1000," high_sales"," low_sales"))</f>
        <v>low_profit high_sales</v>
      </c>
      <c r="R12667" s="3"/>
    </row>
    <row r="12668" spans="1:18" ht="14.25" customHeight="1" x14ac:dyDescent="0.3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Table5[[#This Row],[sales]]-(Table5[[#This Row],[sales]]*Table5[[#This Row],[discount]])</f>
        <v>2056.7276999999999</v>
      </c>
      <c r="O12668" s="6">
        <f>Table5[[#This Row],[profit]]/Table5[[#This Row],[net_sales]]</f>
        <v>0.25860982958512202</v>
      </c>
      <c r="P12668" s="3" t="str">
        <f>IF(Table5[[#This Row],[Profit_Percentage]]&lt;=24.5%,"low","high")</f>
        <v>high</v>
      </c>
      <c r="Q12668" s="3" t="str">
        <f>IF(Table5[[#This Row],[Profit_Percentage]]&gt;25%,"high_profit","low_profit")&amp;(IF(Table5[[#This Row],[net_sales]]&gt;1000," high_sales"," low_sales"))</f>
        <v>high_profit high_sales</v>
      </c>
      <c r="R12668" s="3"/>
    </row>
    <row r="12669" spans="1:18" ht="14.25" customHeight="1" x14ac:dyDescent="0.3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Table5[[#This Row],[sales]]-(Table5[[#This Row],[sales]]*Table5[[#This Row],[discount]])</f>
        <v>1478.2316000000001</v>
      </c>
      <c r="O12669" s="6">
        <f>Table5[[#This Row],[profit]]/Table5[[#This Row],[net_sales]]</f>
        <v>0.20195752817082249</v>
      </c>
      <c r="P12669" s="3" t="str">
        <f>IF(Table5[[#This Row],[Profit_Percentage]]&lt;=24.5%,"low","high")</f>
        <v>low</v>
      </c>
      <c r="Q12669" s="3" t="str">
        <f>IF(Table5[[#This Row],[Profit_Percentage]]&gt;25%,"high_profit","low_profit")&amp;(IF(Table5[[#This Row],[net_sales]]&gt;1000," high_sales"," low_sales"))</f>
        <v>low_profit high_sales</v>
      </c>
      <c r="R12669" s="3"/>
    </row>
    <row r="12670" spans="1:18" ht="14.25" customHeight="1" x14ac:dyDescent="0.3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Table5[[#This Row],[sales]]-(Table5[[#This Row],[sales]]*Table5[[#This Row],[discount]])</f>
        <v>1427.0394999999999</v>
      </c>
      <c r="O12670" s="6">
        <f>Table5[[#This Row],[profit]]/Table5[[#This Row],[net_sales]]</f>
        <v>0.30350246086390748</v>
      </c>
      <c r="P12670" s="3" t="str">
        <f>IF(Table5[[#This Row],[Profit_Percentage]]&lt;=24.5%,"low","high")</f>
        <v>high</v>
      </c>
      <c r="Q12670" s="3" t="str">
        <f>IF(Table5[[#This Row],[Profit_Percentage]]&gt;25%,"high_profit","low_profit")&amp;(IF(Table5[[#This Row],[net_sales]]&gt;1000," high_sales"," low_sales"))</f>
        <v>high_profit high_sales</v>
      </c>
      <c r="R12670" s="3"/>
    </row>
    <row r="12671" spans="1:18" ht="14.25" customHeight="1" x14ac:dyDescent="0.3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Table5[[#This Row],[sales]]-(Table5[[#This Row],[sales]]*Table5[[#This Row],[discount]])</f>
        <v>339.99360000000001</v>
      </c>
      <c r="O12671" s="6">
        <f>Table5[[#This Row],[profit]]/Table5[[#This Row],[net_sales]]</f>
        <v>0.12676709208643927</v>
      </c>
      <c r="P12671" s="3" t="str">
        <f>IF(Table5[[#This Row],[Profit_Percentage]]&lt;=24.5%,"low","high")</f>
        <v>low</v>
      </c>
      <c r="Q12671" s="3" t="str">
        <f>IF(Table5[[#This Row],[Profit_Percentage]]&gt;25%,"high_profit","low_profit")&amp;(IF(Table5[[#This Row],[net_sales]]&gt;1000," high_sales"," low_sales"))</f>
        <v>low_profit low_sales</v>
      </c>
      <c r="R12671" s="3"/>
    </row>
    <row r="12672" spans="1:18" ht="14.25" customHeight="1" x14ac:dyDescent="0.3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Table5[[#This Row],[sales]]-(Table5[[#This Row],[sales]]*Table5[[#This Row],[discount]])</f>
        <v>1080.8298</v>
      </c>
      <c r="O12672" s="6">
        <f>Table5[[#This Row],[profit]]/Table5[[#This Row],[net_sales]]</f>
        <v>0.42174077731757581</v>
      </c>
      <c r="P12672" s="3" t="str">
        <f>IF(Table5[[#This Row],[Profit_Percentage]]&lt;=24.5%,"low","high")</f>
        <v>high</v>
      </c>
      <c r="Q12672" s="3" t="str">
        <f>IF(Table5[[#This Row],[Profit_Percentage]]&gt;25%,"high_profit","low_profit")&amp;(IF(Table5[[#This Row],[net_sales]]&gt;1000," high_sales"," low_sales"))</f>
        <v>high_profit high_sales</v>
      </c>
      <c r="R12672" s="3"/>
    </row>
    <row r="12673" spans="1:18" ht="14.25" customHeight="1" x14ac:dyDescent="0.3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Table5[[#This Row],[sales]]-(Table5[[#This Row],[sales]]*Table5[[#This Row],[discount]])</f>
        <v>3198.1788000000001</v>
      </c>
      <c r="O12673" s="6">
        <f>Table5[[#This Row],[profit]]/Table5[[#This Row],[net_sales]]</f>
        <v>8.5464264849732602E-2</v>
      </c>
      <c r="P12673" s="3" t="str">
        <f>IF(Table5[[#This Row],[Profit_Percentage]]&lt;=24.5%,"low","high")</f>
        <v>low</v>
      </c>
      <c r="Q12673" s="3" t="str">
        <f>IF(Table5[[#This Row],[Profit_Percentage]]&gt;25%,"high_profit","low_profit")&amp;(IF(Table5[[#This Row],[net_sales]]&gt;1000," high_sales"," low_sales"))</f>
        <v>low_profit high_sales</v>
      </c>
      <c r="R12673" s="3"/>
    </row>
    <row r="12674" spans="1:18" ht="14.25" customHeight="1" x14ac:dyDescent="0.3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Table5[[#This Row],[sales]]-(Table5[[#This Row],[sales]]*Table5[[#This Row],[discount]])</f>
        <v>3743.0095000000001</v>
      </c>
      <c r="O12674" s="6">
        <f>Table5[[#This Row],[profit]]/Table5[[#This Row],[net_sales]]</f>
        <v>0.25837765039068161</v>
      </c>
      <c r="P12674" s="3" t="str">
        <f>IF(Table5[[#This Row],[Profit_Percentage]]&lt;=24.5%,"low","high")</f>
        <v>high</v>
      </c>
      <c r="Q12674" s="3" t="str">
        <f>IF(Table5[[#This Row],[Profit_Percentage]]&gt;25%,"high_profit","low_profit")&amp;(IF(Table5[[#This Row],[net_sales]]&gt;1000," high_sales"," low_sales"))</f>
        <v>high_profit high_sales</v>
      </c>
      <c r="R12674" s="3"/>
    </row>
    <row r="12675" spans="1:18" ht="14.25" customHeight="1" x14ac:dyDescent="0.3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Table5[[#This Row],[sales]]-(Table5[[#This Row],[sales]]*Table5[[#This Row],[discount]])</f>
        <v>3356.4083999999998</v>
      </c>
      <c r="O12675" s="6">
        <f>Table5[[#This Row],[profit]]/Table5[[#This Row],[net_sales]]</f>
        <v>0.35431325937570651</v>
      </c>
      <c r="P12675" s="3" t="str">
        <f>IF(Table5[[#This Row],[Profit_Percentage]]&lt;=24.5%,"low","high")</f>
        <v>high</v>
      </c>
      <c r="Q12675" s="3" t="str">
        <f>IF(Table5[[#This Row],[Profit_Percentage]]&gt;25%,"high_profit","low_profit")&amp;(IF(Table5[[#This Row],[net_sales]]&gt;1000," high_sales"," low_sales"))</f>
        <v>high_profit high_sales</v>
      </c>
      <c r="R12675" s="3"/>
    </row>
    <row r="12676" spans="1:18" ht="14.25" customHeight="1" x14ac:dyDescent="0.3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Table5[[#This Row],[sales]]-(Table5[[#This Row],[sales]]*Table5[[#This Row],[discount]])</f>
        <v>1889.3960999999999</v>
      </c>
      <c r="O12676" s="6">
        <f>Table5[[#This Row],[profit]]/Table5[[#This Row],[net_sales]]</f>
        <v>0.35665893456644693</v>
      </c>
      <c r="P12676" s="3" t="str">
        <f>IF(Table5[[#This Row],[Profit_Percentage]]&lt;=24.5%,"low","high")</f>
        <v>high</v>
      </c>
      <c r="Q12676" s="3" t="str">
        <f>IF(Table5[[#This Row],[Profit_Percentage]]&gt;25%,"high_profit","low_profit")&amp;(IF(Table5[[#This Row],[net_sales]]&gt;1000," high_sales"," low_sales"))</f>
        <v>high_profit high_sales</v>
      </c>
      <c r="R12676" s="3"/>
    </row>
    <row r="12677" spans="1:18" ht="14.25" customHeight="1" x14ac:dyDescent="0.3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Table5[[#This Row],[sales]]-(Table5[[#This Row],[sales]]*Table5[[#This Row],[discount]])</f>
        <v>2559.6752999999999</v>
      </c>
      <c r="O12677" s="6">
        <f>Table5[[#This Row],[profit]]/Table5[[#This Row],[net_sales]]</f>
        <v>0.32762749244015443</v>
      </c>
      <c r="P12677" s="3" t="str">
        <f>IF(Table5[[#This Row],[Profit_Percentage]]&lt;=24.5%,"low","high")</f>
        <v>high</v>
      </c>
      <c r="Q12677" s="3" t="str">
        <f>IF(Table5[[#This Row],[Profit_Percentage]]&gt;25%,"high_profit","low_profit")&amp;(IF(Table5[[#This Row],[net_sales]]&gt;1000," high_sales"," low_sales"))</f>
        <v>high_profit high_sales</v>
      </c>
      <c r="R12677" s="3"/>
    </row>
    <row r="12678" spans="1:18" ht="14.25" customHeight="1" x14ac:dyDescent="0.3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Table5[[#This Row],[sales]]-(Table5[[#This Row],[sales]]*Table5[[#This Row],[discount]])</f>
        <v>1488.5952</v>
      </c>
      <c r="O12678" s="6">
        <f>Table5[[#This Row],[profit]]/Table5[[#This Row],[net_sales]]</f>
        <v>5.3258266585838786E-2</v>
      </c>
      <c r="P12678" s="3" t="str">
        <f>IF(Table5[[#This Row],[Profit_Percentage]]&lt;=24.5%,"low","high")</f>
        <v>low</v>
      </c>
      <c r="Q12678" s="3" t="str">
        <f>IF(Table5[[#This Row],[Profit_Percentage]]&gt;25%,"high_profit","low_profit")&amp;(IF(Table5[[#This Row],[net_sales]]&gt;1000," high_sales"," low_sales"))</f>
        <v>low_profit high_sales</v>
      </c>
      <c r="R12678" s="3"/>
    </row>
    <row r="12679" spans="1:18" ht="14.25" customHeight="1" x14ac:dyDescent="0.3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Table5[[#This Row],[sales]]-(Table5[[#This Row],[sales]]*Table5[[#This Row],[discount]])</f>
        <v>467.08760000000001</v>
      </c>
      <c r="O12679" s="6">
        <f>Table5[[#This Row],[profit]]/Table5[[#This Row],[net_sales]]</f>
        <v>0.16968979694601186</v>
      </c>
      <c r="P12679" s="3" t="str">
        <f>IF(Table5[[#This Row],[Profit_Percentage]]&lt;=24.5%,"low","high")</f>
        <v>low</v>
      </c>
      <c r="Q12679" s="3" t="str">
        <f>IF(Table5[[#This Row],[Profit_Percentage]]&gt;25%,"high_profit","low_profit")&amp;(IF(Table5[[#This Row],[net_sales]]&gt;1000," high_sales"," low_sales"))</f>
        <v>low_profit low_sales</v>
      </c>
      <c r="R12679" s="3"/>
    </row>
    <row r="12680" spans="1:18" ht="14.25" customHeight="1" x14ac:dyDescent="0.3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Table5[[#This Row],[sales]]-(Table5[[#This Row],[sales]]*Table5[[#This Row],[discount]])</f>
        <v>3065.7242000000001</v>
      </c>
      <c r="O12680" s="6">
        <f>Table5[[#This Row],[profit]]/Table5[[#This Row],[net_sales]]</f>
        <v>7.8004407571953135E-2</v>
      </c>
      <c r="P12680" s="3" t="str">
        <f>IF(Table5[[#This Row],[Profit_Percentage]]&lt;=24.5%,"low","high")</f>
        <v>low</v>
      </c>
      <c r="Q12680" s="3" t="str">
        <f>IF(Table5[[#This Row],[Profit_Percentage]]&gt;25%,"high_profit","low_profit")&amp;(IF(Table5[[#This Row],[net_sales]]&gt;1000," high_sales"," low_sales"))</f>
        <v>low_profit high_sales</v>
      </c>
      <c r="R12680" s="3"/>
    </row>
    <row r="12681" spans="1:18" ht="14.25" customHeight="1" x14ac:dyDescent="0.3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Table5[[#This Row],[sales]]-(Table5[[#This Row],[sales]]*Table5[[#This Row],[discount]])</f>
        <v>1445.3542</v>
      </c>
      <c r="O12681" s="6">
        <f>Table5[[#This Row],[profit]]/Table5[[#This Row],[net_sales]]</f>
        <v>0.30812516406013146</v>
      </c>
      <c r="P12681" s="3" t="str">
        <f>IF(Table5[[#This Row],[Profit_Percentage]]&lt;=24.5%,"low","high")</f>
        <v>high</v>
      </c>
      <c r="Q12681" s="3" t="str">
        <f>IF(Table5[[#This Row],[Profit_Percentage]]&gt;25%,"high_profit","low_profit")&amp;(IF(Table5[[#This Row],[net_sales]]&gt;1000," high_sales"," low_sales"))</f>
        <v>high_profit high_sales</v>
      </c>
      <c r="R12681" s="3"/>
    </row>
    <row r="12682" spans="1:18" ht="14.25" customHeight="1" x14ac:dyDescent="0.3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Table5[[#This Row],[sales]]-(Table5[[#This Row],[sales]]*Table5[[#This Row],[discount]])</f>
        <v>2444.4607999999998</v>
      </c>
      <c r="O12682" s="6">
        <f>Table5[[#This Row],[profit]]/Table5[[#This Row],[net_sales]]</f>
        <v>0.15454123870589376</v>
      </c>
      <c r="P12682" s="3" t="str">
        <f>IF(Table5[[#This Row],[Profit_Percentage]]&lt;=24.5%,"low","high")</f>
        <v>low</v>
      </c>
      <c r="Q12682" s="3" t="str">
        <f>IF(Table5[[#This Row],[Profit_Percentage]]&gt;25%,"high_profit","low_profit")&amp;(IF(Table5[[#This Row],[net_sales]]&gt;1000," high_sales"," low_sales"))</f>
        <v>low_profit high_sales</v>
      </c>
      <c r="R12682" s="3"/>
    </row>
    <row r="12683" spans="1:18" ht="14.25" customHeight="1" x14ac:dyDescent="0.3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Table5[[#This Row],[sales]]-(Table5[[#This Row],[sales]]*Table5[[#This Row],[discount]])</f>
        <v>1906.29</v>
      </c>
      <c r="O12683" s="6">
        <f>Table5[[#This Row],[profit]]/Table5[[#This Row],[net_sales]]</f>
        <v>0.17955819943450368</v>
      </c>
      <c r="P12683" s="3" t="str">
        <f>IF(Table5[[#This Row],[Profit_Percentage]]&lt;=24.5%,"low","high")</f>
        <v>low</v>
      </c>
      <c r="Q12683" s="3" t="str">
        <f>IF(Table5[[#This Row],[Profit_Percentage]]&gt;25%,"high_profit","low_profit")&amp;(IF(Table5[[#This Row],[net_sales]]&gt;1000," high_sales"," low_sales"))</f>
        <v>low_profit high_sales</v>
      </c>
      <c r="R12683" s="3"/>
    </row>
    <row r="12684" spans="1:18" ht="14.25" customHeight="1" x14ac:dyDescent="0.3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Table5[[#This Row],[sales]]-(Table5[[#This Row],[sales]]*Table5[[#This Row],[discount]])</f>
        <v>2661.768</v>
      </c>
      <c r="O12684" s="6">
        <f>Table5[[#This Row],[profit]]/Table5[[#This Row],[net_sales]]</f>
        <v>0.1101974326838402</v>
      </c>
      <c r="P12684" s="3" t="str">
        <f>IF(Table5[[#This Row],[Profit_Percentage]]&lt;=24.5%,"low","high")</f>
        <v>low</v>
      </c>
      <c r="Q12684" s="3" t="str">
        <f>IF(Table5[[#This Row],[Profit_Percentage]]&gt;25%,"high_profit","low_profit")&amp;(IF(Table5[[#This Row],[net_sales]]&gt;1000," high_sales"," low_sales"))</f>
        <v>low_profit high_sales</v>
      </c>
      <c r="R12684" s="3"/>
    </row>
    <row r="12685" spans="1:18" ht="14.25" customHeight="1" x14ac:dyDescent="0.3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Table5[[#This Row],[sales]]-(Table5[[#This Row],[sales]]*Table5[[#This Row],[discount]])</f>
        <v>1904.9190000000001</v>
      </c>
      <c r="O12685" s="6">
        <f>Table5[[#This Row],[profit]]/Table5[[#This Row],[net_sales]]</f>
        <v>0.17560851668758617</v>
      </c>
      <c r="P12685" s="3" t="str">
        <f>IF(Table5[[#This Row],[Profit_Percentage]]&lt;=24.5%,"low","high")</f>
        <v>low</v>
      </c>
      <c r="Q12685" s="3" t="str">
        <f>IF(Table5[[#This Row],[Profit_Percentage]]&gt;25%,"high_profit","low_profit")&amp;(IF(Table5[[#This Row],[net_sales]]&gt;1000," high_sales"," low_sales"))</f>
        <v>low_profit high_sales</v>
      </c>
      <c r="R12685" s="3"/>
    </row>
    <row r="12686" spans="1:18" ht="14.25" customHeight="1" x14ac:dyDescent="0.3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Table5[[#This Row],[sales]]-(Table5[[#This Row],[sales]]*Table5[[#This Row],[discount]])</f>
        <v>1402.9604999999999</v>
      </c>
      <c r="O12686" s="6">
        <f>Table5[[#This Row],[profit]]/Table5[[#This Row],[net_sales]]</f>
        <v>0.26752713280238466</v>
      </c>
      <c r="P12686" s="3" t="str">
        <f>IF(Table5[[#This Row],[Profit_Percentage]]&lt;=24.5%,"low","high")</f>
        <v>high</v>
      </c>
      <c r="Q12686" s="3" t="str">
        <f>IF(Table5[[#This Row],[Profit_Percentage]]&gt;25%,"high_profit","low_profit")&amp;(IF(Table5[[#This Row],[net_sales]]&gt;1000," high_sales"," low_sales"))</f>
        <v>high_profit high_sales</v>
      </c>
      <c r="R12686" s="3"/>
    </row>
    <row r="12687" spans="1:18" ht="14.25" customHeight="1" x14ac:dyDescent="0.3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Table5[[#This Row],[sales]]-(Table5[[#This Row],[sales]]*Table5[[#This Row],[discount]])</f>
        <v>3363.2291</v>
      </c>
      <c r="O12687" s="6">
        <f>Table5[[#This Row],[profit]]/Table5[[#This Row],[net_sales]]</f>
        <v>0.35032106495510523</v>
      </c>
      <c r="P12687" s="3" t="str">
        <f>IF(Table5[[#This Row],[Profit_Percentage]]&lt;=24.5%,"low","high")</f>
        <v>high</v>
      </c>
      <c r="Q12687" s="3" t="str">
        <f>IF(Table5[[#This Row],[Profit_Percentage]]&gt;25%,"high_profit","low_profit")&amp;(IF(Table5[[#This Row],[net_sales]]&gt;1000," high_sales"," low_sales"))</f>
        <v>high_profit high_sales</v>
      </c>
      <c r="R12687" s="3"/>
    </row>
    <row r="12688" spans="1:18" ht="14.25" customHeight="1" x14ac:dyDescent="0.3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Table5[[#This Row],[sales]]-(Table5[[#This Row],[sales]]*Table5[[#This Row],[discount]])</f>
        <v>1956.4608000000001</v>
      </c>
      <c r="O12688" s="6">
        <f>Table5[[#This Row],[profit]]/Table5[[#This Row],[net_sales]]</f>
        <v>0.29358625534434424</v>
      </c>
      <c r="P12688" s="3" t="str">
        <f>IF(Table5[[#This Row],[Profit_Percentage]]&lt;=24.5%,"low","high")</f>
        <v>high</v>
      </c>
      <c r="Q12688" s="3" t="str">
        <f>IF(Table5[[#This Row],[Profit_Percentage]]&gt;25%,"high_profit","low_profit")&amp;(IF(Table5[[#This Row],[net_sales]]&gt;1000," high_sales"," low_sales"))</f>
        <v>high_profit high_sales</v>
      </c>
      <c r="R12688" s="3"/>
    </row>
    <row r="12689" spans="1:18" ht="14.25" customHeight="1" x14ac:dyDescent="0.3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Table5[[#This Row],[sales]]-(Table5[[#This Row],[sales]]*Table5[[#This Row],[discount]])</f>
        <v>3624.9419999999996</v>
      </c>
      <c r="O12689" s="6">
        <f>Table5[[#This Row],[profit]]/Table5[[#This Row],[net_sales]]</f>
        <v>0.16667577026060007</v>
      </c>
      <c r="P12689" s="3" t="str">
        <f>IF(Table5[[#This Row],[Profit_Percentage]]&lt;=24.5%,"low","high")</f>
        <v>low</v>
      </c>
      <c r="Q12689" s="3" t="str">
        <f>IF(Table5[[#This Row],[Profit_Percentage]]&gt;25%,"high_profit","low_profit")&amp;(IF(Table5[[#This Row],[net_sales]]&gt;1000," high_sales"," low_sales"))</f>
        <v>low_profit high_sales</v>
      </c>
      <c r="R12689" s="3"/>
    </row>
    <row r="12690" spans="1:18" ht="14.25" customHeight="1" x14ac:dyDescent="0.3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Table5[[#This Row],[sales]]-(Table5[[#This Row],[sales]]*Table5[[#This Row],[discount]])</f>
        <v>222.33799999999999</v>
      </c>
      <c r="O12690" s="6">
        <f>Table5[[#This Row],[profit]]/Table5[[#This Row],[net_sales]]</f>
        <v>0.26518184026122393</v>
      </c>
      <c r="P12690" s="3" t="str">
        <f>IF(Table5[[#This Row],[Profit_Percentage]]&lt;=24.5%,"low","high")</f>
        <v>high</v>
      </c>
      <c r="Q12690" s="3" t="str">
        <f>IF(Table5[[#This Row],[Profit_Percentage]]&gt;25%,"high_profit","low_profit")&amp;(IF(Table5[[#This Row],[net_sales]]&gt;1000," high_sales"," low_sales"))</f>
        <v>high_profit low_sales</v>
      </c>
      <c r="R12690" s="3"/>
    </row>
    <row r="12691" spans="1:18" ht="14.25" customHeight="1" x14ac:dyDescent="0.3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Table5[[#This Row],[sales]]-(Table5[[#This Row],[sales]]*Table5[[#This Row],[discount]])</f>
        <v>2131.1630999999998</v>
      </c>
      <c r="O12691" s="6">
        <f>Table5[[#This Row],[profit]]/Table5[[#This Row],[net_sales]]</f>
        <v>0.44230777081303635</v>
      </c>
      <c r="P12691" s="3" t="str">
        <f>IF(Table5[[#This Row],[Profit_Percentage]]&lt;=24.5%,"low","high")</f>
        <v>high</v>
      </c>
      <c r="Q12691" s="3" t="str">
        <f>IF(Table5[[#This Row],[Profit_Percentage]]&gt;25%,"high_profit","low_profit")&amp;(IF(Table5[[#This Row],[net_sales]]&gt;1000," high_sales"," low_sales"))</f>
        <v>high_profit high_sales</v>
      </c>
      <c r="R12691" s="3"/>
    </row>
    <row r="12692" spans="1:18" ht="14.25" customHeight="1" x14ac:dyDescent="0.3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Table5[[#This Row],[sales]]-(Table5[[#This Row],[sales]]*Table5[[#This Row],[discount]])</f>
        <v>443.03839999999997</v>
      </c>
      <c r="O12692" s="6">
        <f>Table5[[#This Row],[profit]]/Table5[[#This Row],[net_sales]]</f>
        <v>0.29834885644224068</v>
      </c>
      <c r="P12692" s="3" t="str">
        <f>IF(Table5[[#This Row],[Profit_Percentage]]&lt;=24.5%,"low","high")</f>
        <v>high</v>
      </c>
      <c r="Q12692" s="3" t="str">
        <f>IF(Table5[[#This Row],[Profit_Percentage]]&gt;25%,"high_profit","low_profit")&amp;(IF(Table5[[#This Row],[net_sales]]&gt;1000," high_sales"," low_sales"))</f>
        <v>high_profit low_sales</v>
      </c>
      <c r="R12692" s="3"/>
    </row>
    <row r="12693" spans="1:18" ht="14.25" customHeight="1" x14ac:dyDescent="0.3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Table5[[#This Row],[sales]]-(Table5[[#This Row],[sales]]*Table5[[#This Row],[discount]])</f>
        <v>818.07659999999998</v>
      </c>
      <c r="O12693" s="6">
        <f>Table5[[#This Row],[profit]]/Table5[[#This Row],[net_sales]]</f>
        <v>0.16151299279309542</v>
      </c>
      <c r="P12693" s="3" t="str">
        <f>IF(Table5[[#This Row],[Profit_Percentage]]&lt;=24.5%,"low","high")</f>
        <v>low</v>
      </c>
      <c r="Q12693" s="3" t="str">
        <f>IF(Table5[[#This Row],[Profit_Percentage]]&gt;25%,"high_profit","low_profit")&amp;(IF(Table5[[#This Row],[net_sales]]&gt;1000," high_sales"," low_sales"))</f>
        <v>low_profit low_sales</v>
      </c>
      <c r="R12693" s="3"/>
    </row>
    <row r="12694" spans="1:18" ht="14.25" customHeight="1" x14ac:dyDescent="0.3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Table5[[#This Row],[sales]]-(Table5[[#This Row],[sales]]*Table5[[#This Row],[discount]])</f>
        <v>2224.1331</v>
      </c>
      <c r="O12694" s="6">
        <f>Table5[[#This Row],[profit]]/Table5[[#This Row],[net_sales]]</f>
        <v>0.40458909585941599</v>
      </c>
      <c r="P12694" s="3" t="str">
        <f>IF(Table5[[#This Row],[Profit_Percentage]]&lt;=24.5%,"low","high")</f>
        <v>high</v>
      </c>
      <c r="Q12694" s="3" t="str">
        <f>IF(Table5[[#This Row],[Profit_Percentage]]&gt;25%,"high_profit","low_profit")&amp;(IF(Table5[[#This Row],[net_sales]]&gt;1000," high_sales"," low_sales"))</f>
        <v>high_profit high_sales</v>
      </c>
      <c r="R12694" s="3"/>
    </row>
    <row r="12695" spans="1:18" ht="14.25" customHeight="1" x14ac:dyDescent="0.3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Table5[[#This Row],[sales]]-(Table5[[#This Row],[sales]]*Table5[[#This Row],[discount]])</f>
        <v>926.98040000000003</v>
      </c>
      <c r="O12695" s="6">
        <f>Table5[[#This Row],[profit]]/Table5[[#This Row],[net_sales]]</f>
        <v>0.1886771284484548</v>
      </c>
      <c r="P12695" s="3" t="str">
        <f>IF(Table5[[#This Row],[Profit_Percentage]]&lt;=24.5%,"low","high")</f>
        <v>low</v>
      </c>
      <c r="Q12695" s="3" t="str">
        <f>IF(Table5[[#This Row],[Profit_Percentage]]&gt;25%,"high_profit","low_profit")&amp;(IF(Table5[[#This Row],[net_sales]]&gt;1000," high_sales"," low_sales"))</f>
        <v>low_profit low_sales</v>
      </c>
      <c r="R12695" s="3"/>
    </row>
    <row r="12696" spans="1:18" ht="14.25" customHeight="1" x14ac:dyDescent="0.3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Table5[[#This Row],[sales]]-(Table5[[#This Row],[sales]]*Table5[[#This Row],[discount]])</f>
        <v>848.33999999999992</v>
      </c>
      <c r="O12696" s="6">
        <f>Table5[[#This Row],[profit]]/Table5[[#This Row],[net_sales]]</f>
        <v>0.32245326166395555</v>
      </c>
      <c r="P12696" s="3" t="str">
        <f>IF(Table5[[#This Row],[Profit_Percentage]]&lt;=24.5%,"low","high")</f>
        <v>high</v>
      </c>
      <c r="Q12696" s="3" t="str">
        <f>IF(Table5[[#This Row],[Profit_Percentage]]&gt;25%,"high_profit","low_profit")&amp;(IF(Table5[[#This Row],[net_sales]]&gt;1000," high_sales"," low_sales"))</f>
        <v>high_profit low_sales</v>
      </c>
      <c r="R12696" s="3"/>
    </row>
    <row r="12697" spans="1:18" ht="14.25" customHeight="1" x14ac:dyDescent="0.3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Table5[[#This Row],[sales]]-(Table5[[#This Row],[sales]]*Table5[[#This Row],[discount]])</f>
        <v>3383.0832</v>
      </c>
      <c r="O12697" s="6">
        <f>Table5[[#This Row],[profit]]/Table5[[#This Row],[net_sales]]</f>
        <v>0.29749785639324511</v>
      </c>
      <c r="P12697" s="3" t="str">
        <f>IF(Table5[[#This Row],[Profit_Percentage]]&lt;=24.5%,"low","high")</f>
        <v>high</v>
      </c>
      <c r="Q12697" s="3" t="str">
        <f>IF(Table5[[#This Row],[Profit_Percentage]]&gt;25%,"high_profit","low_profit")&amp;(IF(Table5[[#This Row],[net_sales]]&gt;1000," high_sales"," low_sales"))</f>
        <v>high_profit high_sales</v>
      </c>
      <c r="R12697" s="3"/>
    </row>
    <row r="12698" spans="1:18" ht="14.25" customHeight="1" x14ac:dyDescent="0.3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Table5[[#This Row],[sales]]-(Table5[[#This Row],[sales]]*Table5[[#This Row],[discount]])</f>
        <v>4168.2168000000001</v>
      </c>
      <c r="O12698" s="6">
        <f>Table5[[#This Row],[profit]]/Table5[[#This Row],[net_sales]]</f>
        <v>0.29934383451455787</v>
      </c>
      <c r="P12698" s="3" t="str">
        <f>IF(Table5[[#This Row],[Profit_Percentage]]&lt;=24.5%,"low","high")</f>
        <v>high</v>
      </c>
      <c r="Q12698" s="3" t="str">
        <f>IF(Table5[[#This Row],[Profit_Percentage]]&gt;25%,"high_profit","low_profit")&amp;(IF(Table5[[#This Row],[net_sales]]&gt;1000," high_sales"," low_sales"))</f>
        <v>high_profit high_sales</v>
      </c>
      <c r="R12698" s="3"/>
    </row>
    <row r="12699" spans="1:18" ht="14.25" customHeight="1" x14ac:dyDescent="0.3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Table5[[#This Row],[sales]]-(Table5[[#This Row],[sales]]*Table5[[#This Row],[discount]])</f>
        <v>1164.3498</v>
      </c>
      <c r="O12699" s="6">
        <f>Table5[[#This Row],[profit]]/Table5[[#This Row],[net_sales]]</f>
        <v>0.2694551070477274</v>
      </c>
      <c r="P12699" s="3" t="str">
        <f>IF(Table5[[#This Row],[Profit_Percentage]]&lt;=24.5%,"low","high")</f>
        <v>high</v>
      </c>
      <c r="Q12699" s="3" t="str">
        <f>IF(Table5[[#This Row],[Profit_Percentage]]&gt;25%,"high_profit","low_profit")&amp;(IF(Table5[[#This Row],[net_sales]]&gt;1000," high_sales"," low_sales"))</f>
        <v>high_profit high_sales</v>
      </c>
      <c r="R12699" s="3"/>
    </row>
    <row r="12700" spans="1:18" ht="14.25" customHeight="1" x14ac:dyDescent="0.3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Table5[[#This Row],[sales]]-(Table5[[#This Row],[sales]]*Table5[[#This Row],[discount]])</f>
        <v>1257.2375999999999</v>
      </c>
      <c r="O12700" s="6">
        <f>Table5[[#This Row],[profit]]/Table5[[#This Row],[net_sales]]</f>
        <v>0.32440964221878188</v>
      </c>
      <c r="P12700" s="3" t="str">
        <f>IF(Table5[[#This Row],[Profit_Percentage]]&lt;=24.5%,"low","high")</f>
        <v>high</v>
      </c>
      <c r="Q12700" s="3" t="str">
        <f>IF(Table5[[#This Row],[Profit_Percentage]]&gt;25%,"high_profit","low_profit")&amp;(IF(Table5[[#This Row],[net_sales]]&gt;1000," high_sales"," low_sales"))</f>
        <v>high_profit high_sales</v>
      </c>
      <c r="R12700" s="3"/>
    </row>
    <row r="12701" spans="1:18" ht="14.25" customHeight="1" x14ac:dyDescent="0.3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Table5[[#This Row],[sales]]-(Table5[[#This Row],[sales]]*Table5[[#This Row],[discount]])</f>
        <v>2699.2200000000003</v>
      </c>
      <c r="O12701" s="6">
        <f>Table5[[#This Row],[profit]]/Table5[[#This Row],[net_sales]]</f>
        <v>0.29429242521913734</v>
      </c>
      <c r="P12701" s="3" t="str">
        <f>IF(Table5[[#This Row],[Profit_Percentage]]&lt;=24.5%,"low","high")</f>
        <v>high</v>
      </c>
      <c r="Q12701" s="3" t="str">
        <f>IF(Table5[[#This Row],[Profit_Percentage]]&gt;25%,"high_profit","low_profit")&amp;(IF(Table5[[#This Row],[net_sales]]&gt;1000," high_sales"," low_sales"))</f>
        <v>high_profit high_sales</v>
      </c>
      <c r="R12701" s="3"/>
    </row>
    <row r="12702" spans="1:18" ht="14.25" customHeight="1" x14ac:dyDescent="0.3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Table5[[#This Row],[sales]]-(Table5[[#This Row],[sales]]*Table5[[#This Row],[discount]])</f>
        <v>3153.1037999999999</v>
      </c>
      <c r="O12702" s="6">
        <f>Table5[[#This Row],[profit]]/Table5[[#This Row],[net_sales]]</f>
        <v>0.10096718033830666</v>
      </c>
      <c r="P12702" s="3" t="str">
        <f>IF(Table5[[#This Row],[Profit_Percentage]]&lt;=24.5%,"low","high")</f>
        <v>low</v>
      </c>
      <c r="Q12702" s="3" t="str">
        <f>IF(Table5[[#This Row],[Profit_Percentage]]&gt;25%,"high_profit","low_profit")&amp;(IF(Table5[[#This Row],[net_sales]]&gt;1000," high_sales"," low_sales"))</f>
        <v>low_profit high_sales</v>
      </c>
      <c r="R12702" s="3"/>
    </row>
    <row r="12703" spans="1:18" ht="14.25" customHeight="1" x14ac:dyDescent="0.3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Table5[[#This Row],[sales]]-(Table5[[#This Row],[sales]]*Table5[[#This Row],[discount]])</f>
        <v>3047.4989999999998</v>
      </c>
      <c r="O12703" s="6">
        <f>Table5[[#This Row],[profit]]/Table5[[#This Row],[net_sales]]</f>
        <v>0.23444470367340567</v>
      </c>
      <c r="P12703" s="3" t="str">
        <f>IF(Table5[[#This Row],[Profit_Percentage]]&lt;=24.5%,"low","high")</f>
        <v>low</v>
      </c>
      <c r="Q12703" s="3" t="str">
        <f>IF(Table5[[#This Row],[Profit_Percentage]]&gt;25%,"high_profit","low_profit")&amp;(IF(Table5[[#This Row],[net_sales]]&gt;1000," high_sales"," low_sales"))</f>
        <v>low_profit high_sales</v>
      </c>
      <c r="R12703" s="3"/>
    </row>
    <row r="12704" spans="1:18" ht="14.25" customHeight="1" x14ac:dyDescent="0.3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Table5[[#This Row],[sales]]-(Table5[[#This Row],[sales]]*Table5[[#This Row],[discount]])</f>
        <v>1367.5439999999999</v>
      </c>
      <c r="O12704" s="6">
        <f>Table5[[#This Row],[profit]]/Table5[[#This Row],[net_sales]]</f>
        <v>0.1176049911373967</v>
      </c>
      <c r="P12704" s="3" t="str">
        <f>IF(Table5[[#This Row],[Profit_Percentage]]&lt;=24.5%,"low","high")</f>
        <v>low</v>
      </c>
      <c r="Q12704" s="3" t="str">
        <f>IF(Table5[[#This Row],[Profit_Percentage]]&gt;25%,"high_profit","low_profit")&amp;(IF(Table5[[#This Row],[net_sales]]&gt;1000," high_sales"," low_sales"))</f>
        <v>low_profit high_sales</v>
      </c>
      <c r="R12704" s="3"/>
    </row>
    <row r="12705" spans="1:18" ht="14.25" customHeight="1" x14ac:dyDescent="0.3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Table5[[#This Row],[sales]]-(Table5[[#This Row],[sales]]*Table5[[#This Row],[discount]])</f>
        <v>1866.1037999999999</v>
      </c>
      <c r="O12705" s="6">
        <f>Table5[[#This Row],[profit]]/Table5[[#This Row],[net_sales]]</f>
        <v>0.2397776586704341</v>
      </c>
      <c r="P12705" s="3" t="str">
        <f>IF(Table5[[#This Row],[Profit_Percentage]]&lt;=24.5%,"low","high")</f>
        <v>low</v>
      </c>
      <c r="Q12705" s="3" t="str">
        <f>IF(Table5[[#This Row],[Profit_Percentage]]&gt;25%,"high_profit","low_profit")&amp;(IF(Table5[[#This Row],[net_sales]]&gt;1000," high_sales"," low_sales"))</f>
        <v>low_profit high_sales</v>
      </c>
      <c r="R12705" s="3"/>
    </row>
    <row r="12706" spans="1:18" ht="14.25" customHeight="1" x14ac:dyDescent="0.3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Table5[[#This Row],[sales]]-(Table5[[#This Row],[sales]]*Table5[[#This Row],[discount]])</f>
        <v>605.35200000000009</v>
      </c>
      <c r="O12706" s="6">
        <f>Table5[[#This Row],[profit]]/Table5[[#This Row],[net_sales]]</f>
        <v>0.34893747769892552</v>
      </c>
      <c r="P12706" s="3" t="str">
        <f>IF(Table5[[#This Row],[Profit_Percentage]]&lt;=24.5%,"low","high")</f>
        <v>high</v>
      </c>
      <c r="Q12706" s="3" t="str">
        <f>IF(Table5[[#This Row],[Profit_Percentage]]&gt;25%,"high_profit","low_profit")&amp;(IF(Table5[[#This Row],[net_sales]]&gt;1000," high_sales"," low_sales"))</f>
        <v>high_profit low_sales</v>
      </c>
      <c r="R12706" s="3"/>
    </row>
    <row r="12707" spans="1:18" ht="14.25" customHeight="1" x14ac:dyDescent="0.3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Table5[[#This Row],[sales]]-(Table5[[#This Row],[sales]]*Table5[[#This Row],[discount]])</f>
        <v>1514.5855999999999</v>
      </c>
      <c r="O12707" s="6">
        <f>Table5[[#This Row],[profit]]/Table5[[#This Row],[net_sales]]</f>
        <v>0.23125797577898535</v>
      </c>
      <c r="P12707" s="3" t="str">
        <f>IF(Table5[[#This Row],[Profit_Percentage]]&lt;=24.5%,"low","high")</f>
        <v>low</v>
      </c>
      <c r="Q12707" s="3" t="str">
        <f>IF(Table5[[#This Row],[Profit_Percentage]]&gt;25%,"high_profit","low_profit")&amp;(IF(Table5[[#This Row],[net_sales]]&gt;1000," high_sales"," low_sales"))</f>
        <v>low_profit high_sales</v>
      </c>
      <c r="R12707" s="3"/>
    </row>
    <row r="12708" spans="1:18" ht="14.25" customHeight="1" x14ac:dyDescent="0.3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Table5[[#This Row],[sales]]-(Table5[[#This Row],[sales]]*Table5[[#This Row],[discount]])</f>
        <v>211.43100000000001</v>
      </c>
      <c r="O12708" s="6">
        <f>Table5[[#This Row],[profit]]/Table5[[#This Row],[net_sales]]</f>
        <v>0.10755281865005603</v>
      </c>
      <c r="P12708" s="3" t="str">
        <f>IF(Table5[[#This Row],[Profit_Percentage]]&lt;=24.5%,"low","high")</f>
        <v>low</v>
      </c>
      <c r="Q12708" s="3" t="str">
        <f>IF(Table5[[#This Row],[Profit_Percentage]]&gt;25%,"high_profit","low_profit")&amp;(IF(Table5[[#This Row],[net_sales]]&gt;1000," high_sales"," low_sales"))</f>
        <v>low_profit low_sales</v>
      </c>
      <c r="R12708" s="3"/>
    </row>
    <row r="12709" spans="1:18" ht="14.25" customHeight="1" x14ac:dyDescent="0.3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Table5[[#This Row],[sales]]-(Table5[[#This Row],[sales]]*Table5[[#This Row],[discount]])</f>
        <v>1019.7989999999999</v>
      </c>
      <c r="O12709" s="6">
        <f>Table5[[#This Row],[profit]]/Table5[[#This Row],[net_sales]]</f>
        <v>0.13850768631857849</v>
      </c>
      <c r="P12709" s="3" t="str">
        <f>IF(Table5[[#This Row],[Profit_Percentage]]&lt;=24.5%,"low","high")</f>
        <v>low</v>
      </c>
      <c r="Q12709" s="3" t="str">
        <f>IF(Table5[[#This Row],[Profit_Percentage]]&gt;25%,"high_profit","low_profit")&amp;(IF(Table5[[#This Row],[net_sales]]&gt;1000," high_sales"," low_sales"))</f>
        <v>low_profit high_sales</v>
      </c>
      <c r="R12709" s="3"/>
    </row>
    <row r="12710" spans="1:18" ht="14.25" customHeight="1" x14ac:dyDescent="0.3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Table5[[#This Row],[sales]]-(Table5[[#This Row],[sales]]*Table5[[#This Row],[discount]])</f>
        <v>2272.2216000000003</v>
      </c>
      <c r="O12710" s="6">
        <f>Table5[[#This Row],[profit]]/Table5[[#This Row],[net_sales]]</f>
        <v>0.29882208671900662</v>
      </c>
      <c r="P12710" s="3" t="str">
        <f>IF(Table5[[#This Row],[Profit_Percentage]]&lt;=24.5%,"low","high")</f>
        <v>high</v>
      </c>
      <c r="Q12710" s="3" t="str">
        <f>IF(Table5[[#This Row],[Profit_Percentage]]&gt;25%,"high_profit","low_profit")&amp;(IF(Table5[[#This Row],[net_sales]]&gt;1000," high_sales"," low_sales"))</f>
        <v>high_profit high_sales</v>
      </c>
      <c r="R12710" s="3"/>
    </row>
    <row r="12711" spans="1:18" ht="14.25" customHeight="1" x14ac:dyDescent="0.3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Table5[[#This Row],[sales]]-(Table5[[#This Row],[sales]]*Table5[[#This Row],[discount]])</f>
        <v>451.21</v>
      </c>
      <c r="O12711" s="6">
        <f>Table5[[#This Row],[profit]]/Table5[[#This Row],[net_sales]]</f>
        <v>0.28764876664967531</v>
      </c>
      <c r="P12711" s="3" t="str">
        <f>IF(Table5[[#This Row],[Profit_Percentage]]&lt;=24.5%,"low","high")</f>
        <v>high</v>
      </c>
      <c r="Q12711" s="3" t="str">
        <f>IF(Table5[[#This Row],[Profit_Percentage]]&gt;25%,"high_profit","low_profit")&amp;(IF(Table5[[#This Row],[net_sales]]&gt;1000," high_sales"," low_sales"))</f>
        <v>high_profit low_sales</v>
      </c>
      <c r="R12711" s="3"/>
    </row>
    <row r="12712" spans="1:18" ht="14.25" customHeight="1" x14ac:dyDescent="0.3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Table5[[#This Row],[sales]]-(Table5[[#This Row],[sales]]*Table5[[#This Row],[discount]])</f>
        <v>2496.4687999999996</v>
      </c>
      <c r="O12712" s="6">
        <f>Table5[[#This Row],[profit]]/Table5[[#This Row],[net_sales]]</f>
        <v>9.2498652496678518E-2</v>
      </c>
      <c r="P12712" s="3" t="str">
        <f>IF(Table5[[#This Row],[Profit_Percentage]]&lt;=24.5%,"low","high")</f>
        <v>low</v>
      </c>
      <c r="Q12712" s="3" t="str">
        <f>IF(Table5[[#This Row],[Profit_Percentage]]&gt;25%,"high_profit","low_profit")&amp;(IF(Table5[[#This Row],[net_sales]]&gt;1000," high_sales"," low_sales"))</f>
        <v>low_profit high_sales</v>
      </c>
      <c r="R12712" s="3"/>
    </row>
    <row r="12713" spans="1:18" ht="14.25" customHeight="1" x14ac:dyDescent="0.3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Table5[[#This Row],[sales]]-(Table5[[#This Row],[sales]]*Table5[[#This Row],[discount]])</f>
        <v>2327.3315000000002</v>
      </c>
      <c r="O12713" s="6">
        <f>Table5[[#This Row],[profit]]/Table5[[#This Row],[net_sales]]</f>
        <v>0.37516786929580076</v>
      </c>
      <c r="P12713" s="3" t="str">
        <f>IF(Table5[[#This Row],[Profit_Percentage]]&lt;=24.5%,"low","high")</f>
        <v>high</v>
      </c>
      <c r="Q12713" s="3" t="str">
        <f>IF(Table5[[#This Row],[Profit_Percentage]]&gt;25%,"high_profit","low_profit")&amp;(IF(Table5[[#This Row],[net_sales]]&gt;1000," high_sales"," low_sales"))</f>
        <v>high_profit high_sales</v>
      </c>
      <c r="R12713" s="3"/>
    </row>
    <row r="12714" spans="1:18" ht="14.25" customHeight="1" x14ac:dyDescent="0.3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Table5[[#This Row],[sales]]-(Table5[[#This Row],[sales]]*Table5[[#This Row],[discount]])</f>
        <v>198.1644</v>
      </c>
      <c r="O12714" s="6">
        <f>Table5[[#This Row],[profit]]/Table5[[#This Row],[net_sales]]</f>
        <v>0.10138046995323075</v>
      </c>
      <c r="P12714" s="3" t="str">
        <f>IF(Table5[[#This Row],[Profit_Percentage]]&lt;=24.5%,"low","high")</f>
        <v>low</v>
      </c>
      <c r="Q12714" s="3" t="str">
        <f>IF(Table5[[#This Row],[Profit_Percentage]]&gt;25%,"high_profit","low_profit")&amp;(IF(Table5[[#This Row],[net_sales]]&gt;1000," high_sales"," low_sales"))</f>
        <v>low_profit low_sales</v>
      </c>
      <c r="R12714" s="3"/>
    </row>
    <row r="12715" spans="1:18" ht="14.25" customHeight="1" x14ac:dyDescent="0.3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Table5[[#This Row],[sales]]-(Table5[[#This Row],[sales]]*Table5[[#This Row],[discount]])</f>
        <v>3208.9632000000001</v>
      </c>
      <c r="O12715" s="6">
        <f>Table5[[#This Row],[profit]]/Table5[[#This Row],[net_sales]]</f>
        <v>0.11025991198652574</v>
      </c>
      <c r="P12715" s="3" t="str">
        <f>IF(Table5[[#This Row],[Profit_Percentage]]&lt;=24.5%,"low","high")</f>
        <v>low</v>
      </c>
      <c r="Q12715" s="3" t="str">
        <f>IF(Table5[[#This Row],[Profit_Percentage]]&gt;25%,"high_profit","low_profit")&amp;(IF(Table5[[#This Row],[net_sales]]&gt;1000," high_sales"," low_sales"))</f>
        <v>low_profit high_sales</v>
      </c>
      <c r="R12715" s="3"/>
    </row>
    <row r="12716" spans="1:18" ht="14.25" customHeight="1" x14ac:dyDescent="0.3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Table5[[#This Row],[sales]]-(Table5[[#This Row],[sales]]*Table5[[#This Row],[discount]])</f>
        <v>4595.5378000000001</v>
      </c>
      <c r="O12716" s="6">
        <f>Table5[[#This Row],[profit]]/Table5[[#This Row],[net_sales]]</f>
        <v>0.21724334418487429</v>
      </c>
      <c r="P12716" s="3" t="str">
        <f>IF(Table5[[#This Row],[Profit_Percentage]]&lt;=24.5%,"low","high")</f>
        <v>low</v>
      </c>
      <c r="Q12716" s="3" t="str">
        <f>IF(Table5[[#This Row],[Profit_Percentage]]&gt;25%,"high_profit","low_profit")&amp;(IF(Table5[[#This Row],[net_sales]]&gt;1000," high_sales"," low_sales"))</f>
        <v>low_profit high_sales</v>
      </c>
      <c r="R12716" s="3"/>
    </row>
    <row r="12717" spans="1:18" ht="14.25" customHeight="1" x14ac:dyDescent="0.3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Table5[[#This Row],[sales]]-(Table5[[#This Row],[sales]]*Table5[[#This Row],[discount]])</f>
        <v>2124.0695999999998</v>
      </c>
      <c r="O12717" s="6">
        <f>Table5[[#This Row],[profit]]/Table5[[#This Row],[net_sales]]</f>
        <v>0.23161670408540289</v>
      </c>
      <c r="P12717" s="3" t="str">
        <f>IF(Table5[[#This Row],[Profit_Percentage]]&lt;=24.5%,"low","high")</f>
        <v>low</v>
      </c>
      <c r="Q12717" s="3" t="str">
        <f>IF(Table5[[#This Row],[Profit_Percentage]]&gt;25%,"high_profit","low_profit")&amp;(IF(Table5[[#This Row],[net_sales]]&gt;1000," high_sales"," low_sales"))</f>
        <v>low_profit high_sales</v>
      </c>
      <c r="R12717" s="3"/>
    </row>
    <row r="12718" spans="1:18" ht="14.25" customHeight="1" x14ac:dyDescent="0.3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Table5[[#This Row],[sales]]-(Table5[[#This Row],[sales]]*Table5[[#This Row],[discount]])</f>
        <v>1592.3423</v>
      </c>
      <c r="O12718" s="6">
        <f>Table5[[#This Row],[profit]]/Table5[[#This Row],[net_sales]]</f>
        <v>0.14459202647571442</v>
      </c>
      <c r="P12718" s="3" t="str">
        <f>IF(Table5[[#This Row],[Profit_Percentage]]&lt;=24.5%,"low","high")</f>
        <v>low</v>
      </c>
      <c r="Q12718" s="3" t="str">
        <f>IF(Table5[[#This Row],[Profit_Percentage]]&gt;25%,"high_profit","low_profit")&amp;(IF(Table5[[#This Row],[net_sales]]&gt;1000," high_sales"," low_sales"))</f>
        <v>low_profit high_sales</v>
      </c>
      <c r="R12718" s="3"/>
    </row>
    <row r="12719" spans="1:18" ht="14.25" customHeight="1" x14ac:dyDescent="0.3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Table5[[#This Row],[sales]]-(Table5[[#This Row],[sales]]*Table5[[#This Row],[discount]])</f>
        <v>959.77620000000002</v>
      </c>
      <c r="O12719" s="6">
        <f>Table5[[#This Row],[profit]]/Table5[[#This Row],[net_sales]]</f>
        <v>0.14770109948548421</v>
      </c>
      <c r="P12719" s="3" t="str">
        <f>IF(Table5[[#This Row],[Profit_Percentage]]&lt;=24.5%,"low","high")</f>
        <v>low</v>
      </c>
      <c r="Q12719" s="3" t="str">
        <f>IF(Table5[[#This Row],[Profit_Percentage]]&gt;25%,"high_profit","low_profit")&amp;(IF(Table5[[#This Row],[net_sales]]&gt;1000," high_sales"," low_sales"))</f>
        <v>low_profit low_sales</v>
      </c>
      <c r="R12719" s="3"/>
    </row>
    <row r="12720" spans="1:18" ht="14.25" customHeight="1" x14ac:dyDescent="0.3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Table5[[#This Row],[sales]]-(Table5[[#This Row],[sales]]*Table5[[#This Row],[discount]])</f>
        <v>301.16520000000003</v>
      </c>
      <c r="O12720" s="6">
        <f>Table5[[#This Row],[profit]]/Table5[[#This Row],[net_sales]]</f>
        <v>0.1331495139544675</v>
      </c>
      <c r="P12720" s="3" t="str">
        <f>IF(Table5[[#This Row],[Profit_Percentage]]&lt;=24.5%,"low","high")</f>
        <v>low</v>
      </c>
      <c r="Q12720" s="3" t="str">
        <f>IF(Table5[[#This Row],[Profit_Percentage]]&gt;25%,"high_profit","low_profit")&amp;(IF(Table5[[#This Row],[net_sales]]&gt;1000," high_sales"," low_sales"))</f>
        <v>low_profit low_sales</v>
      </c>
      <c r="R12720" s="3"/>
    </row>
    <row r="12721" spans="1:18" ht="14.25" customHeight="1" x14ac:dyDescent="0.3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Table5[[#This Row],[sales]]-(Table5[[#This Row],[sales]]*Table5[[#This Row],[discount]])</f>
        <v>1505.3339999999998</v>
      </c>
      <c r="O12721" s="6">
        <f>Table5[[#This Row],[profit]]/Table5[[#This Row],[net_sales]]</f>
        <v>0.13400348361227477</v>
      </c>
      <c r="P12721" s="3" t="str">
        <f>IF(Table5[[#This Row],[Profit_Percentage]]&lt;=24.5%,"low","high")</f>
        <v>low</v>
      </c>
      <c r="Q12721" s="3" t="str">
        <f>IF(Table5[[#This Row],[Profit_Percentage]]&gt;25%,"high_profit","low_profit")&amp;(IF(Table5[[#This Row],[net_sales]]&gt;1000," high_sales"," low_sales"))</f>
        <v>low_profit high_sales</v>
      </c>
      <c r="R12721" s="3"/>
    </row>
    <row r="12722" spans="1:18" ht="14.25" customHeight="1" x14ac:dyDescent="0.3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Table5[[#This Row],[sales]]-(Table5[[#This Row],[sales]]*Table5[[#This Row],[discount]])</f>
        <v>197.04329999999999</v>
      </c>
      <c r="O12722" s="6">
        <f>Table5[[#This Row],[profit]]/Table5[[#This Row],[net_sales]]</f>
        <v>0.41041740571742358</v>
      </c>
      <c r="P12722" s="3" t="str">
        <f>IF(Table5[[#This Row],[Profit_Percentage]]&lt;=24.5%,"low","high")</f>
        <v>high</v>
      </c>
      <c r="Q12722" s="3" t="str">
        <f>IF(Table5[[#This Row],[Profit_Percentage]]&gt;25%,"high_profit","low_profit")&amp;(IF(Table5[[#This Row],[net_sales]]&gt;1000," high_sales"," low_sales"))</f>
        <v>high_profit low_sales</v>
      </c>
      <c r="R12722" s="3"/>
    </row>
    <row r="12723" spans="1:18" ht="14.25" customHeight="1" x14ac:dyDescent="0.3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Table5[[#This Row],[sales]]-(Table5[[#This Row],[sales]]*Table5[[#This Row],[discount]])</f>
        <v>2337.6080000000002</v>
      </c>
      <c r="O12723" s="6">
        <f>Table5[[#This Row],[profit]]/Table5[[#This Row],[net_sales]]</f>
        <v>0.30227480398766599</v>
      </c>
      <c r="P12723" s="3" t="str">
        <f>IF(Table5[[#This Row],[Profit_Percentage]]&lt;=24.5%,"low","high")</f>
        <v>high</v>
      </c>
      <c r="Q12723" s="3" t="str">
        <f>IF(Table5[[#This Row],[Profit_Percentage]]&gt;25%,"high_profit","low_profit")&amp;(IF(Table5[[#This Row],[net_sales]]&gt;1000," high_sales"," low_sales"))</f>
        <v>high_profit high_sales</v>
      </c>
      <c r="R12723" s="3"/>
    </row>
    <row r="12724" spans="1:18" ht="14.25" customHeight="1" x14ac:dyDescent="0.3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Table5[[#This Row],[sales]]-(Table5[[#This Row],[sales]]*Table5[[#This Row],[discount]])</f>
        <v>896.11829999999998</v>
      </c>
      <c r="O12724" s="6">
        <f>Table5[[#This Row],[profit]]/Table5[[#This Row],[net_sales]]</f>
        <v>0.28431514008808884</v>
      </c>
      <c r="P12724" s="3" t="str">
        <f>IF(Table5[[#This Row],[Profit_Percentage]]&lt;=24.5%,"low","high")</f>
        <v>high</v>
      </c>
      <c r="Q12724" s="3" t="str">
        <f>IF(Table5[[#This Row],[Profit_Percentage]]&gt;25%,"high_profit","low_profit")&amp;(IF(Table5[[#This Row],[net_sales]]&gt;1000," high_sales"," low_sales"))</f>
        <v>high_profit low_sales</v>
      </c>
      <c r="R12724" s="3"/>
    </row>
    <row r="12725" spans="1:18" ht="14.25" customHeight="1" x14ac:dyDescent="0.3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Table5[[#This Row],[sales]]-(Table5[[#This Row],[sales]]*Table5[[#This Row],[discount]])</f>
        <v>1265.9503999999999</v>
      </c>
      <c r="O12725" s="6">
        <f>Table5[[#This Row],[profit]]/Table5[[#This Row],[net_sales]]</f>
        <v>0.40662730546157261</v>
      </c>
      <c r="P12725" s="3" t="str">
        <f>IF(Table5[[#This Row],[Profit_Percentage]]&lt;=24.5%,"low","high")</f>
        <v>high</v>
      </c>
      <c r="Q12725" s="3" t="str">
        <f>IF(Table5[[#This Row],[Profit_Percentage]]&gt;25%,"high_profit","low_profit")&amp;(IF(Table5[[#This Row],[net_sales]]&gt;1000," high_sales"," low_sales"))</f>
        <v>high_profit high_sales</v>
      </c>
      <c r="R12725" s="3"/>
    </row>
    <row r="12726" spans="1:18" ht="14.25" customHeight="1" x14ac:dyDescent="0.3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Table5[[#This Row],[sales]]-(Table5[[#This Row],[sales]]*Table5[[#This Row],[discount]])</f>
        <v>1311.5488</v>
      </c>
      <c r="O12726" s="6">
        <f>Table5[[#This Row],[profit]]/Table5[[#This Row],[net_sales]]</f>
        <v>0.48080559411895313</v>
      </c>
      <c r="P12726" s="3" t="str">
        <f>IF(Table5[[#This Row],[Profit_Percentage]]&lt;=24.5%,"low","high")</f>
        <v>high</v>
      </c>
      <c r="Q12726" s="3" t="str">
        <f>IF(Table5[[#This Row],[Profit_Percentage]]&gt;25%,"high_profit","low_profit")&amp;(IF(Table5[[#This Row],[net_sales]]&gt;1000," high_sales"," low_sales"))</f>
        <v>high_profit high_sales</v>
      </c>
      <c r="R12726" s="3"/>
    </row>
    <row r="12727" spans="1:18" ht="14.25" customHeight="1" x14ac:dyDescent="0.3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Table5[[#This Row],[sales]]-(Table5[[#This Row],[sales]]*Table5[[#This Row],[discount]])</f>
        <v>1595.06</v>
      </c>
      <c r="O12727" s="6">
        <f>Table5[[#This Row],[profit]]/Table5[[#This Row],[net_sales]]</f>
        <v>5.3910197735508383E-2</v>
      </c>
      <c r="P12727" s="3" t="str">
        <f>IF(Table5[[#This Row],[Profit_Percentage]]&lt;=24.5%,"low","high")</f>
        <v>low</v>
      </c>
      <c r="Q12727" s="3" t="str">
        <f>IF(Table5[[#This Row],[Profit_Percentage]]&gt;25%,"high_profit","low_profit")&amp;(IF(Table5[[#This Row],[net_sales]]&gt;1000," high_sales"," low_sales"))</f>
        <v>low_profit high_sales</v>
      </c>
      <c r="R12727" s="3"/>
    </row>
    <row r="12728" spans="1:18" ht="14.25" customHeight="1" x14ac:dyDescent="0.3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Table5[[#This Row],[sales]]-(Table5[[#This Row],[sales]]*Table5[[#This Row],[discount]])</f>
        <v>1287.0648000000001</v>
      </c>
      <c r="O12728" s="6">
        <f>Table5[[#This Row],[profit]]/Table5[[#This Row],[net_sales]]</f>
        <v>0.15889642852481084</v>
      </c>
      <c r="P12728" s="3" t="str">
        <f>IF(Table5[[#This Row],[Profit_Percentage]]&lt;=24.5%,"low","high")</f>
        <v>low</v>
      </c>
      <c r="Q12728" s="3" t="str">
        <f>IF(Table5[[#This Row],[Profit_Percentage]]&gt;25%,"high_profit","low_profit")&amp;(IF(Table5[[#This Row],[net_sales]]&gt;1000," high_sales"," low_sales"))</f>
        <v>low_profit high_sales</v>
      </c>
      <c r="R12728" s="3"/>
    </row>
    <row r="12729" spans="1:18" ht="14.25" customHeight="1" x14ac:dyDescent="0.3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Table5[[#This Row],[sales]]-(Table5[[#This Row],[sales]]*Table5[[#This Row],[discount]])</f>
        <v>1574.8005000000001</v>
      </c>
      <c r="O12729" s="6">
        <f>Table5[[#This Row],[profit]]/Table5[[#This Row],[net_sales]]</f>
        <v>0.25775963368058369</v>
      </c>
      <c r="P12729" s="3" t="str">
        <f>IF(Table5[[#This Row],[Profit_Percentage]]&lt;=24.5%,"low","high")</f>
        <v>high</v>
      </c>
      <c r="Q12729" s="3" t="str">
        <f>IF(Table5[[#This Row],[Profit_Percentage]]&gt;25%,"high_profit","low_profit")&amp;(IF(Table5[[#This Row],[net_sales]]&gt;1000," high_sales"," low_sales"))</f>
        <v>high_profit high_sales</v>
      </c>
      <c r="R12729" s="3"/>
    </row>
    <row r="12730" spans="1:18" ht="14.25" customHeight="1" x14ac:dyDescent="0.3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Table5[[#This Row],[sales]]-(Table5[[#This Row],[sales]]*Table5[[#This Row],[discount]])</f>
        <v>3933.9846000000002</v>
      </c>
      <c r="O12730" s="6">
        <f>Table5[[#This Row],[profit]]/Table5[[#This Row],[net_sales]]</f>
        <v>7.6596639447953085E-2</v>
      </c>
      <c r="P12730" s="3" t="str">
        <f>IF(Table5[[#This Row],[Profit_Percentage]]&lt;=24.5%,"low","high")</f>
        <v>low</v>
      </c>
      <c r="Q12730" s="3" t="str">
        <f>IF(Table5[[#This Row],[Profit_Percentage]]&gt;25%,"high_profit","low_profit")&amp;(IF(Table5[[#This Row],[net_sales]]&gt;1000," high_sales"," low_sales"))</f>
        <v>low_profit high_sales</v>
      </c>
      <c r="R12730" s="3"/>
    </row>
    <row r="12731" spans="1:18" ht="14.25" customHeight="1" x14ac:dyDescent="0.3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Table5[[#This Row],[sales]]-(Table5[[#This Row],[sales]]*Table5[[#This Row],[discount]])</f>
        <v>2824.3656000000001</v>
      </c>
      <c r="O12731" s="6">
        <f>Table5[[#This Row],[profit]]/Table5[[#This Row],[net_sales]]</f>
        <v>0.13746095760407223</v>
      </c>
      <c r="P12731" s="3" t="str">
        <f>IF(Table5[[#This Row],[Profit_Percentage]]&lt;=24.5%,"low","high")</f>
        <v>low</v>
      </c>
      <c r="Q12731" s="3" t="str">
        <f>IF(Table5[[#This Row],[Profit_Percentage]]&gt;25%,"high_profit","low_profit")&amp;(IF(Table5[[#This Row],[net_sales]]&gt;1000," high_sales"," low_sales"))</f>
        <v>low_profit high_sales</v>
      </c>
      <c r="R12731" s="3"/>
    </row>
    <row r="12732" spans="1:18" ht="14.25" customHeight="1" x14ac:dyDescent="0.3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Table5[[#This Row],[sales]]-(Table5[[#This Row],[sales]]*Table5[[#This Row],[discount]])</f>
        <v>2089.1217999999999</v>
      </c>
      <c r="O12732" s="6">
        <f>Table5[[#This Row],[profit]]/Table5[[#This Row],[net_sales]]</f>
        <v>0.1563096991281217</v>
      </c>
      <c r="P12732" s="3" t="str">
        <f>IF(Table5[[#This Row],[Profit_Percentage]]&lt;=24.5%,"low","high")</f>
        <v>low</v>
      </c>
      <c r="Q12732" s="3" t="str">
        <f>IF(Table5[[#This Row],[Profit_Percentage]]&gt;25%,"high_profit","low_profit")&amp;(IF(Table5[[#This Row],[net_sales]]&gt;1000," high_sales"," low_sales"))</f>
        <v>low_profit high_sales</v>
      </c>
      <c r="R12732" s="3"/>
    </row>
    <row r="12733" spans="1:18" ht="14.25" customHeight="1" x14ac:dyDescent="0.3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Table5[[#This Row],[sales]]-(Table5[[#This Row],[sales]]*Table5[[#This Row],[discount]])</f>
        <v>2902.8415999999997</v>
      </c>
      <c r="O12733" s="6">
        <f>Table5[[#This Row],[profit]]/Table5[[#This Row],[net_sales]]</f>
        <v>0.35393250530790249</v>
      </c>
      <c r="P12733" s="3" t="str">
        <f>IF(Table5[[#This Row],[Profit_Percentage]]&lt;=24.5%,"low","high")</f>
        <v>high</v>
      </c>
      <c r="Q12733" s="3" t="str">
        <f>IF(Table5[[#This Row],[Profit_Percentage]]&gt;25%,"high_profit","low_profit")&amp;(IF(Table5[[#This Row],[net_sales]]&gt;1000," high_sales"," low_sales"))</f>
        <v>high_profit high_sales</v>
      </c>
      <c r="R12733" s="3"/>
    </row>
    <row r="12734" spans="1:18" ht="14.25" customHeight="1" x14ac:dyDescent="0.3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Table5[[#This Row],[sales]]-(Table5[[#This Row],[sales]]*Table5[[#This Row],[discount]])</f>
        <v>3803.13</v>
      </c>
      <c r="O12734" s="6">
        <f>Table5[[#This Row],[profit]]/Table5[[#This Row],[net_sales]]</f>
        <v>8.3028978762230046E-2</v>
      </c>
      <c r="P12734" s="3" t="str">
        <f>IF(Table5[[#This Row],[Profit_Percentage]]&lt;=24.5%,"low","high")</f>
        <v>low</v>
      </c>
      <c r="Q12734" s="3" t="str">
        <f>IF(Table5[[#This Row],[Profit_Percentage]]&gt;25%,"high_profit","low_profit")&amp;(IF(Table5[[#This Row],[net_sales]]&gt;1000," high_sales"," low_sales"))</f>
        <v>low_profit high_sales</v>
      </c>
      <c r="R12734" s="3"/>
    </row>
    <row r="12735" spans="1:18" ht="14.25" customHeight="1" x14ac:dyDescent="0.3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Table5[[#This Row],[sales]]-(Table5[[#This Row],[sales]]*Table5[[#This Row],[discount]])</f>
        <v>362.67769999999996</v>
      </c>
      <c r="O12735" s="6">
        <f>Table5[[#This Row],[profit]]/Table5[[#This Row],[net_sales]]</f>
        <v>0.26028619901361461</v>
      </c>
      <c r="P12735" s="3" t="str">
        <f>IF(Table5[[#This Row],[Profit_Percentage]]&lt;=24.5%,"low","high")</f>
        <v>high</v>
      </c>
      <c r="Q12735" s="3" t="str">
        <f>IF(Table5[[#This Row],[Profit_Percentage]]&gt;25%,"high_profit","low_profit")&amp;(IF(Table5[[#This Row],[net_sales]]&gt;1000," high_sales"," low_sales"))</f>
        <v>high_profit low_sales</v>
      </c>
      <c r="R12735" s="3"/>
    </row>
    <row r="12736" spans="1:18" ht="14.25" customHeight="1" x14ac:dyDescent="0.3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Table5[[#This Row],[sales]]-(Table5[[#This Row],[sales]]*Table5[[#This Row],[discount]])</f>
        <v>426.67500000000001</v>
      </c>
      <c r="O12736" s="6">
        <f>Table5[[#This Row],[profit]]/Table5[[#This Row],[net_sales]]</f>
        <v>0.12590379094158316</v>
      </c>
      <c r="P12736" s="3" t="str">
        <f>IF(Table5[[#This Row],[Profit_Percentage]]&lt;=24.5%,"low","high")</f>
        <v>low</v>
      </c>
      <c r="Q12736" s="3" t="str">
        <f>IF(Table5[[#This Row],[Profit_Percentage]]&gt;25%,"high_profit","low_profit")&amp;(IF(Table5[[#This Row],[net_sales]]&gt;1000," high_sales"," low_sales"))</f>
        <v>low_profit low_sales</v>
      </c>
      <c r="R12736" s="3"/>
    </row>
    <row r="12737" spans="1:18" ht="14.25" customHeight="1" x14ac:dyDescent="0.3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Table5[[#This Row],[sales]]-(Table5[[#This Row],[sales]]*Table5[[#This Row],[discount]])</f>
        <v>285.09690000000001</v>
      </c>
      <c r="O12737" s="6">
        <f>Table5[[#This Row],[profit]]/Table5[[#This Row],[net_sales]]</f>
        <v>0.28386839702571304</v>
      </c>
      <c r="P12737" s="3" t="str">
        <f>IF(Table5[[#This Row],[Profit_Percentage]]&lt;=24.5%,"low","high")</f>
        <v>high</v>
      </c>
      <c r="Q12737" s="3" t="str">
        <f>IF(Table5[[#This Row],[Profit_Percentage]]&gt;25%,"high_profit","low_profit")&amp;(IF(Table5[[#This Row],[net_sales]]&gt;1000," high_sales"," low_sales"))</f>
        <v>high_profit low_sales</v>
      </c>
      <c r="R12737" s="3"/>
    </row>
    <row r="12738" spans="1:18" ht="14.25" customHeight="1" x14ac:dyDescent="0.3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Table5[[#This Row],[sales]]-(Table5[[#This Row],[sales]]*Table5[[#This Row],[discount]])</f>
        <v>1180.3253</v>
      </c>
      <c r="O12738" s="6">
        <f>Table5[[#This Row],[profit]]/Table5[[#This Row],[net_sales]]</f>
        <v>0.10517439556705258</v>
      </c>
      <c r="P12738" s="3" t="str">
        <f>IF(Table5[[#This Row],[Profit_Percentage]]&lt;=24.5%,"low","high")</f>
        <v>low</v>
      </c>
      <c r="Q12738" s="3" t="str">
        <f>IF(Table5[[#This Row],[Profit_Percentage]]&gt;25%,"high_profit","low_profit")&amp;(IF(Table5[[#This Row],[net_sales]]&gt;1000," high_sales"," low_sales"))</f>
        <v>low_profit high_sales</v>
      </c>
      <c r="R12738" s="3"/>
    </row>
    <row r="12739" spans="1:18" ht="14.25" customHeight="1" x14ac:dyDescent="0.3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Table5[[#This Row],[sales]]-(Table5[[#This Row],[sales]]*Table5[[#This Row],[discount]])</f>
        <v>1452.5355</v>
      </c>
      <c r="O12739" s="6">
        <f>Table5[[#This Row],[profit]]/Table5[[#This Row],[net_sales]]</f>
        <v>0.26855798016640559</v>
      </c>
      <c r="P12739" s="3" t="str">
        <f>IF(Table5[[#This Row],[Profit_Percentage]]&lt;=24.5%,"low","high")</f>
        <v>high</v>
      </c>
      <c r="Q12739" s="3" t="str">
        <f>IF(Table5[[#This Row],[Profit_Percentage]]&gt;25%,"high_profit","low_profit")&amp;(IF(Table5[[#This Row],[net_sales]]&gt;1000," high_sales"," low_sales"))</f>
        <v>high_profit high_sales</v>
      </c>
      <c r="R12739" s="3"/>
    </row>
    <row r="12740" spans="1:18" ht="14.25" customHeight="1" x14ac:dyDescent="0.3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Table5[[#This Row],[sales]]-(Table5[[#This Row],[sales]]*Table5[[#This Row],[discount]])</f>
        <v>1799.567</v>
      </c>
      <c r="O12740" s="6">
        <f>Table5[[#This Row],[profit]]/Table5[[#This Row],[net_sales]]</f>
        <v>0.21982510237184832</v>
      </c>
      <c r="P12740" s="3" t="str">
        <f>IF(Table5[[#This Row],[Profit_Percentage]]&lt;=24.5%,"low","high")</f>
        <v>low</v>
      </c>
      <c r="Q12740" s="3" t="str">
        <f>IF(Table5[[#This Row],[Profit_Percentage]]&gt;25%,"high_profit","low_profit")&amp;(IF(Table5[[#This Row],[net_sales]]&gt;1000," high_sales"," low_sales"))</f>
        <v>low_profit high_sales</v>
      </c>
      <c r="R12740" s="3"/>
    </row>
    <row r="12741" spans="1:18" ht="14.25" customHeight="1" x14ac:dyDescent="0.3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Table5[[#This Row],[sales]]-(Table5[[#This Row],[sales]]*Table5[[#This Row],[discount]])</f>
        <v>2520.4328</v>
      </c>
      <c r="O12741" s="6">
        <f>Table5[[#This Row],[profit]]/Table5[[#This Row],[net_sales]]</f>
        <v>0.24558480591111179</v>
      </c>
      <c r="P12741" s="3" t="str">
        <f>IF(Table5[[#This Row],[Profit_Percentage]]&lt;=24.5%,"low","high")</f>
        <v>high</v>
      </c>
      <c r="Q12741" s="3" t="str">
        <f>IF(Table5[[#This Row],[Profit_Percentage]]&gt;25%,"high_profit","low_profit")&amp;(IF(Table5[[#This Row],[net_sales]]&gt;1000," high_sales"," low_sales"))</f>
        <v>low_profit high_sales</v>
      </c>
      <c r="R12741" s="3"/>
    </row>
    <row r="12742" spans="1:18" ht="14.25" customHeight="1" x14ac:dyDescent="0.3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Table5[[#This Row],[sales]]-(Table5[[#This Row],[sales]]*Table5[[#This Row],[discount]])</f>
        <v>105.2744</v>
      </c>
      <c r="O12742" s="6">
        <f>Table5[[#This Row],[profit]]/Table5[[#This Row],[net_sales]]</f>
        <v>0.45196173048718397</v>
      </c>
      <c r="P12742" s="3" t="str">
        <f>IF(Table5[[#This Row],[Profit_Percentage]]&lt;=24.5%,"low","high")</f>
        <v>high</v>
      </c>
      <c r="Q12742" s="3" t="str">
        <f>IF(Table5[[#This Row],[Profit_Percentage]]&gt;25%,"high_profit","low_profit")&amp;(IF(Table5[[#This Row],[net_sales]]&gt;1000," high_sales"," low_sales"))</f>
        <v>high_profit low_sales</v>
      </c>
      <c r="R12742" s="3"/>
    </row>
    <row r="12743" spans="1:18" ht="14.25" customHeight="1" x14ac:dyDescent="0.3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Table5[[#This Row],[sales]]-(Table5[[#This Row],[sales]]*Table5[[#This Row],[discount]])</f>
        <v>1363.1382000000001</v>
      </c>
      <c r="O12743" s="6">
        <f>Table5[[#This Row],[profit]]/Table5[[#This Row],[net_sales]]</f>
        <v>0.28881150862032917</v>
      </c>
      <c r="P12743" s="3" t="str">
        <f>IF(Table5[[#This Row],[Profit_Percentage]]&lt;=24.5%,"low","high")</f>
        <v>high</v>
      </c>
      <c r="Q12743" s="3" t="str">
        <f>IF(Table5[[#This Row],[Profit_Percentage]]&gt;25%,"high_profit","low_profit")&amp;(IF(Table5[[#This Row],[net_sales]]&gt;1000," high_sales"," low_sales"))</f>
        <v>high_profit high_sales</v>
      </c>
      <c r="R12743" s="3"/>
    </row>
    <row r="12744" spans="1:18" ht="14.25" customHeight="1" x14ac:dyDescent="0.3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Table5[[#This Row],[sales]]-(Table5[[#This Row],[sales]]*Table5[[#This Row],[discount]])</f>
        <v>1923.6398999999999</v>
      </c>
      <c r="O12744" s="6">
        <f>Table5[[#This Row],[profit]]/Table5[[#This Row],[net_sales]]</f>
        <v>0.12960325890516203</v>
      </c>
      <c r="P12744" s="3" t="str">
        <f>IF(Table5[[#This Row],[Profit_Percentage]]&lt;=24.5%,"low","high")</f>
        <v>low</v>
      </c>
      <c r="Q12744" s="3" t="str">
        <f>IF(Table5[[#This Row],[Profit_Percentage]]&gt;25%,"high_profit","low_profit")&amp;(IF(Table5[[#This Row],[net_sales]]&gt;1000," high_sales"," low_sales"))</f>
        <v>low_profit high_sales</v>
      </c>
      <c r="R12744" s="3"/>
    </row>
    <row r="12745" spans="1:18" ht="14.25" customHeight="1" x14ac:dyDescent="0.3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Table5[[#This Row],[sales]]-(Table5[[#This Row],[sales]]*Table5[[#This Row],[discount]])</f>
        <v>3841.5303000000004</v>
      </c>
      <c r="O12745" s="6">
        <f>Table5[[#This Row],[profit]]/Table5[[#This Row],[net_sales]]</f>
        <v>0.31261500137067771</v>
      </c>
      <c r="P12745" s="3" t="str">
        <f>IF(Table5[[#This Row],[Profit_Percentage]]&lt;=24.5%,"low","high")</f>
        <v>high</v>
      </c>
      <c r="Q12745" s="3" t="str">
        <f>IF(Table5[[#This Row],[Profit_Percentage]]&gt;25%,"high_profit","low_profit")&amp;(IF(Table5[[#This Row],[net_sales]]&gt;1000," high_sales"," low_sales"))</f>
        <v>high_profit high_sales</v>
      </c>
      <c r="R12745" s="3"/>
    </row>
    <row r="12746" spans="1:18" ht="14.25" customHeight="1" x14ac:dyDescent="0.3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Table5[[#This Row],[sales]]-(Table5[[#This Row],[sales]]*Table5[[#This Row],[discount]])</f>
        <v>781.45879999999988</v>
      </c>
      <c r="O12746" s="6">
        <f>Table5[[#This Row],[profit]]/Table5[[#This Row],[net_sales]]</f>
        <v>0.29538345463638011</v>
      </c>
      <c r="P12746" s="3" t="str">
        <f>IF(Table5[[#This Row],[Profit_Percentage]]&lt;=24.5%,"low","high")</f>
        <v>high</v>
      </c>
      <c r="Q12746" s="3" t="str">
        <f>IF(Table5[[#This Row],[Profit_Percentage]]&gt;25%,"high_profit","low_profit")&amp;(IF(Table5[[#This Row],[net_sales]]&gt;1000," high_sales"," low_sales"))</f>
        <v>high_profit low_sales</v>
      </c>
      <c r="R12746" s="3"/>
    </row>
    <row r="12747" spans="1:18" ht="14.25" customHeight="1" x14ac:dyDescent="0.3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Table5[[#This Row],[sales]]-(Table5[[#This Row],[sales]]*Table5[[#This Row],[discount]])</f>
        <v>412.87610000000001</v>
      </c>
      <c r="O12747" s="6">
        <f>Table5[[#This Row],[profit]]/Table5[[#This Row],[net_sales]]</f>
        <v>0.49811553635582201</v>
      </c>
      <c r="P12747" s="3" t="str">
        <f>IF(Table5[[#This Row],[Profit_Percentage]]&lt;=24.5%,"low","high")</f>
        <v>high</v>
      </c>
      <c r="Q12747" s="3" t="str">
        <f>IF(Table5[[#This Row],[Profit_Percentage]]&gt;25%,"high_profit","low_profit")&amp;(IF(Table5[[#This Row],[net_sales]]&gt;1000," high_sales"," low_sales"))</f>
        <v>high_profit low_sales</v>
      </c>
      <c r="R12747" s="3"/>
    </row>
    <row r="12748" spans="1:18" ht="14.25" customHeight="1" x14ac:dyDescent="0.3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Table5[[#This Row],[sales]]-(Table5[[#This Row],[sales]]*Table5[[#This Row],[discount]])</f>
        <v>549.98520000000008</v>
      </c>
      <c r="O12748" s="6">
        <f>Table5[[#This Row],[profit]]/Table5[[#This Row],[net_sales]]</f>
        <v>0.25184314050632628</v>
      </c>
      <c r="P12748" s="3" t="str">
        <f>IF(Table5[[#This Row],[Profit_Percentage]]&lt;=24.5%,"low","high")</f>
        <v>high</v>
      </c>
      <c r="Q12748" s="3" t="str">
        <f>IF(Table5[[#This Row],[Profit_Percentage]]&gt;25%,"high_profit","low_profit")&amp;(IF(Table5[[#This Row],[net_sales]]&gt;1000," high_sales"," low_sales"))</f>
        <v>high_profit low_sales</v>
      </c>
      <c r="R12748" s="3"/>
    </row>
    <row r="12749" spans="1:18" ht="14.25" customHeight="1" x14ac:dyDescent="0.3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Table5[[#This Row],[sales]]-(Table5[[#This Row],[sales]]*Table5[[#This Row],[discount]])</f>
        <v>1695.1679999999999</v>
      </c>
      <c r="O12749" s="6">
        <f>Table5[[#This Row],[profit]]/Table5[[#This Row],[net_sales]]</f>
        <v>0.4004735813795447</v>
      </c>
      <c r="P12749" s="3" t="str">
        <f>IF(Table5[[#This Row],[Profit_Percentage]]&lt;=24.5%,"low","high")</f>
        <v>high</v>
      </c>
      <c r="Q12749" s="3" t="str">
        <f>IF(Table5[[#This Row],[Profit_Percentage]]&gt;25%,"high_profit","low_profit")&amp;(IF(Table5[[#This Row],[net_sales]]&gt;1000," high_sales"," low_sales"))</f>
        <v>high_profit high_sales</v>
      </c>
      <c r="R12749" s="3"/>
    </row>
    <row r="12750" spans="1:18" ht="14.25" customHeight="1" x14ac:dyDescent="0.3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Table5[[#This Row],[sales]]-(Table5[[#This Row],[sales]]*Table5[[#This Row],[discount]])</f>
        <v>1834.0413000000001</v>
      </c>
      <c r="O12750" s="6">
        <f>Table5[[#This Row],[profit]]/Table5[[#This Row],[net_sales]]</f>
        <v>5.5320455433582653E-2</v>
      </c>
      <c r="P12750" s="3" t="str">
        <f>IF(Table5[[#This Row],[Profit_Percentage]]&lt;=24.5%,"low","high")</f>
        <v>low</v>
      </c>
      <c r="Q12750" s="3" t="str">
        <f>IF(Table5[[#This Row],[Profit_Percentage]]&gt;25%,"high_profit","low_profit")&amp;(IF(Table5[[#This Row],[net_sales]]&gt;1000," high_sales"," low_sales"))</f>
        <v>low_profit high_sales</v>
      </c>
      <c r="R12750" s="3"/>
    </row>
    <row r="12751" spans="1:18" ht="14.25" customHeight="1" x14ac:dyDescent="0.3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Table5[[#This Row],[sales]]-(Table5[[#This Row],[sales]]*Table5[[#This Row],[discount]])</f>
        <v>3074.1930000000002</v>
      </c>
      <c r="O12751" s="6">
        <f>Table5[[#This Row],[profit]]/Table5[[#This Row],[net_sales]]</f>
        <v>0.13927232285025695</v>
      </c>
      <c r="P12751" s="3" t="str">
        <f>IF(Table5[[#This Row],[Profit_Percentage]]&lt;=24.5%,"low","high")</f>
        <v>low</v>
      </c>
      <c r="Q12751" s="3" t="str">
        <f>IF(Table5[[#This Row],[Profit_Percentage]]&gt;25%,"high_profit","low_profit")&amp;(IF(Table5[[#This Row],[net_sales]]&gt;1000," high_sales"," low_sales"))</f>
        <v>low_profit high_sales</v>
      </c>
      <c r="R12751" s="3"/>
    </row>
    <row r="12752" spans="1:18" ht="14.25" customHeight="1" x14ac:dyDescent="0.3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Table5[[#This Row],[sales]]-(Table5[[#This Row],[sales]]*Table5[[#This Row],[discount]])</f>
        <v>1229.0207</v>
      </c>
      <c r="O12752" s="6">
        <f>Table5[[#This Row],[profit]]/Table5[[#This Row],[net_sales]]</f>
        <v>7.8607300918528064E-2</v>
      </c>
      <c r="P12752" s="3" t="str">
        <f>IF(Table5[[#This Row],[Profit_Percentage]]&lt;=24.5%,"low","high")</f>
        <v>low</v>
      </c>
      <c r="Q12752" s="3" t="str">
        <f>IF(Table5[[#This Row],[Profit_Percentage]]&gt;25%,"high_profit","low_profit")&amp;(IF(Table5[[#This Row],[net_sales]]&gt;1000," high_sales"," low_sales"))</f>
        <v>low_profit high_sales</v>
      </c>
      <c r="R12752" s="3"/>
    </row>
    <row r="12753" spans="1:18" ht="14.25" customHeight="1" x14ac:dyDescent="0.3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Table5[[#This Row],[sales]]-(Table5[[#This Row],[sales]]*Table5[[#This Row],[discount]])</f>
        <v>370.77510000000001</v>
      </c>
      <c r="O12753" s="6">
        <f>Table5[[#This Row],[profit]]/Table5[[#This Row],[net_sales]]</f>
        <v>0.36671826128561491</v>
      </c>
      <c r="P12753" s="3" t="str">
        <f>IF(Table5[[#This Row],[Profit_Percentage]]&lt;=24.5%,"low","high")</f>
        <v>high</v>
      </c>
      <c r="Q12753" s="3" t="str">
        <f>IF(Table5[[#This Row],[Profit_Percentage]]&gt;25%,"high_profit","low_profit")&amp;(IF(Table5[[#This Row],[net_sales]]&gt;1000," high_sales"," low_sales"))</f>
        <v>high_profit low_sales</v>
      </c>
      <c r="R12753" s="3"/>
    </row>
    <row r="12754" spans="1:18" ht="14.25" customHeight="1" x14ac:dyDescent="0.3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Table5[[#This Row],[sales]]-(Table5[[#This Row],[sales]]*Table5[[#This Row],[discount]])</f>
        <v>1197.414</v>
      </c>
      <c r="O12754" s="6">
        <f>Table5[[#This Row],[profit]]/Table5[[#This Row],[net_sales]]</f>
        <v>0.28042097386534648</v>
      </c>
      <c r="P12754" s="3" t="str">
        <f>IF(Table5[[#This Row],[Profit_Percentage]]&lt;=24.5%,"low","high")</f>
        <v>high</v>
      </c>
      <c r="Q12754" s="3" t="str">
        <f>IF(Table5[[#This Row],[Profit_Percentage]]&gt;25%,"high_profit","low_profit")&amp;(IF(Table5[[#This Row],[net_sales]]&gt;1000," high_sales"," low_sales"))</f>
        <v>high_profit high_sales</v>
      </c>
      <c r="R12754" s="3"/>
    </row>
    <row r="12755" spans="1:18" ht="14.25" customHeight="1" x14ac:dyDescent="0.3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Table5[[#This Row],[sales]]-(Table5[[#This Row],[sales]]*Table5[[#This Row],[discount]])</f>
        <v>3984.183</v>
      </c>
      <c r="O12755" s="6">
        <f>Table5[[#This Row],[profit]]/Table5[[#This Row],[net_sales]]</f>
        <v>0.26622271115558699</v>
      </c>
      <c r="P12755" s="3" t="str">
        <f>IF(Table5[[#This Row],[Profit_Percentage]]&lt;=24.5%,"low","high")</f>
        <v>high</v>
      </c>
      <c r="Q12755" s="3" t="str">
        <f>IF(Table5[[#This Row],[Profit_Percentage]]&gt;25%,"high_profit","low_profit")&amp;(IF(Table5[[#This Row],[net_sales]]&gt;1000," high_sales"," low_sales"))</f>
        <v>high_profit high_sales</v>
      </c>
      <c r="R12755" s="3"/>
    </row>
    <row r="12756" spans="1:18" ht="14.25" customHeight="1" x14ac:dyDescent="0.3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Table5[[#This Row],[sales]]-(Table5[[#This Row],[sales]]*Table5[[#This Row],[discount]])</f>
        <v>1711.4056</v>
      </c>
      <c r="O12756" s="6">
        <f>Table5[[#This Row],[profit]]/Table5[[#This Row],[net_sales]]</f>
        <v>9.5366054662903987E-2</v>
      </c>
      <c r="P12756" s="3" t="str">
        <f>IF(Table5[[#This Row],[Profit_Percentage]]&lt;=24.5%,"low","high")</f>
        <v>low</v>
      </c>
      <c r="Q12756" s="3" t="str">
        <f>IF(Table5[[#This Row],[Profit_Percentage]]&gt;25%,"high_profit","low_profit")&amp;(IF(Table5[[#This Row],[net_sales]]&gt;1000," high_sales"," low_sales"))</f>
        <v>low_profit high_sales</v>
      </c>
      <c r="R12756" s="3"/>
    </row>
    <row r="12757" spans="1:18" ht="14.25" customHeight="1" x14ac:dyDescent="0.3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Table5[[#This Row],[sales]]-(Table5[[#This Row],[sales]]*Table5[[#This Row],[discount]])</f>
        <v>3724.4541999999997</v>
      </c>
      <c r="O12757" s="6">
        <f>Table5[[#This Row],[profit]]/Table5[[#This Row],[net_sales]]</f>
        <v>0.28943838267631272</v>
      </c>
      <c r="P12757" s="3" t="str">
        <f>IF(Table5[[#This Row],[Profit_Percentage]]&lt;=24.5%,"low","high")</f>
        <v>high</v>
      </c>
      <c r="Q12757" s="3" t="str">
        <f>IF(Table5[[#This Row],[Profit_Percentage]]&gt;25%,"high_profit","low_profit")&amp;(IF(Table5[[#This Row],[net_sales]]&gt;1000," high_sales"," low_sales"))</f>
        <v>high_profit high_sales</v>
      </c>
      <c r="R12757" s="3"/>
    </row>
    <row r="12758" spans="1:18" ht="14.25" customHeight="1" x14ac:dyDescent="0.3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Table5[[#This Row],[sales]]-(Table5[[#This Row],[sales]]*Table5[[#This Row],[discount]])</f>
        <v>1766.86</v>
      </c>
      <c r="O12758" s="6">
        <f>Table5[[#This Row],[profit]]/Table5[[#This Row],[net_sales]]</f>
        <v>7.3961717396964111E-2</v>
      </c>
      <c r="P12758" s="3" t="str">
        <f>IF(Table5[[#This Row],[Profit_Percentage]]&lt;=24.5%,"low","high")</f>
        <v>low</v>
      </c>
      <c r="Q12758" s="3" t="str">
        <f>IF(Table5[[#This Row],[Profit_Percentage]]&gt;25%,"high_profit","low_profit")&amp;(IF(Table5[[#This Row],[net_sales]]&gt;1000," high_sales"," low_sales"))</f>
        <v>low_profit high_sales</v>
      </c>
      <c r="R12758" s="3"/>
    </row>
    <row r="12759" spans="1:18" ht="14.25" customHeight="1" x14ac:dyDescent="0.3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Table5[[#This Row],[sales]]-(Table5[[#This Row],[sales]]*Table5[[#This Row],[discount]])</f>
        <v>1390.0626</v>
      </c>
      <c r="O12759" s="6">
        <f>Table5[[#This Row],[profit]]/Table5[[#This Row],[net_sales]]</f>
        <v>0.27785798999268091</v>
      </c>
      <c r="P12759" s="3" t="str">
        <f>IF(Table5[[#This Row],[Profit_Percentage]]&lt;=24.5%,"low","high")</f>
        <v>high</v>
      </c>
      <c r="Q12759" s="3" t="str">
        <f>IF(Table5[[#This Row],[Profit_Percentage]]&gt;25%,"high_profit","low_profit")&amp;(IF(Table5[[#This Row],[net_sales]]&gt;1000," high_sales"," low_sales"))</f>
        <v>high_profit high_sales</v>
      </c>
      <c r="R12759" s="3"/>
    </row>
    <row r="12760" spans="1:18" ht="14.25" customHeight="1" x14ac:dyDescent="0.3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Table5[[#This Row],[sales]]-(Table5[[#This Row],[sales]]*Table5[[#This Row],[discount]])</f>
        <v>2026.3516</v>
      </c>
      <c r="O12760" s="6">
        <f>Table5[[#This Row],[profit]]/Table5[[#This Row],[net_sales]]</f>
        <v>0.36120088932246502</v>
      </c>
      <c r="P12760" s="3" t="str">
        <f>IF(Table5[[#This Row],[Profit_Percentage]]&lt;=24.5%,"low","high")</f>
        <v>high</v>
      </c>
      <c r="Q12760" s="3" t="str">
        <f>IF(Table5[[#This Row],[Profit_Percentage]]&gt;25%,"high_profit","low_profit")&amp;(IF(Table5[[#This Row],[net_sales]]&gt;1000," high_sales"," low_sales"))</f>
        <v>high_profit high_sales</v>
      </c>
      <c r="R12760" s="3"/>
    </row>
    <row r="12761" spans="1:18" ht="14.25" customHeight="1" x14ac:dyDescent="0.3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Table5[[#This Row],[sales]]-(Table5[[#This Row],[sales]]*Table5[[#This Row],[discount]])</f>
        <v>618.88750000000005</v>
      </c>
      <c r="O12761" s="6">
        <f>Table5[[#This Row],[profit]]/Table5[[#This Row],[net_sales]]</f>
        <v>0.13239886085920299</v>
      </c>
      <c r="P12761" s="3" t="str">
        <f>IF(Table5[[#This Row],[Profit_Percentage]]&lt;=24.5%,"low","high")</f>
        <v>low</v>
      </c>
      <c r="Q12761" s="3" t="str">
        <f>IF(Table5[[#This Row],[Profit_Percentage]]&gt;25%,"high_profit","low_profit")&amp;(IF(Table5[[#This Row],[net_sales]]&gt;1000," high_sales"," low_sales"))</f>
        <v>low_profit low_sales</v>
      </c>
      <c r="R12761" s="3"/>
    </row>
    <row r="12762" spans="1:18" ht="14.25" customHeight="1" x14ac:dyDescent="0.3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Table5[[#This Row],[sales]]-(Table5[[#This Row],[sales]]*Table5[[#This Row],[discount]])</f>
        <v>939.33720000000005</v>
      </c>
      <c r="O12762" s="6">
        <f>Table5[[#This Row],[profit]]/Table5[[#This Row],[net_sales]]</f>
        <v>7.5979105266990379E-2</v>
      </c>
      <c r="P12762" s="3" t="str">
        <f>IF(Table5[[#This Row],[Profit_Percentage]]&lt;=24.5%,"low","high")</f>
        <v>low</v>
      </c>
      <c r="Q12762" s="3" t="str">
        <f>IF(Table5[[#This Row],[Profit_Percentage]]&gt;25%,"high_profit","low_profit")&amp;(IF(Table5[[#This Row],[net_sales]]&gt;1000," high_sales"," low_sales"))</f>
        <v>low_profit low_sales</v>
      </c>
      <c r="R12762" s="3"/>
    </row>
    <row r="12763" spans="1:18" ht="14.25" customHeight="1" x14ac:dyDescent="0.3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Table5[[#This Row],[sales]]-(Table5[[#This Row],[sales]]*Table5[[#This Row],[discount]])</f>
        <v>251.17839999999998</v>
      </c>
      <c r="O12763" s="6">
        <f>Table5[[#This Row],[profit]]/Table5[[#This Row],[net_sales]]</f>
        <v>0.34170931895417761</v>
      </c>
      <c r="P12763" s="3" t="str">
        <f>IF(Table5[[#This Row],[Profit_Percentage]]&lt;=24.5%,"low","high")</f>
        <v>high</v>
      </c>
      <c r="Q12763" s="3" t="str">
        <f>IF(Table5[[#This Row],[Profit_Percentage]]&gt;25%,"high_profit","low_profit")&amp;(IF(Table5[[#This Row],[net_sales]]&gt;1000," high_sales"," low_sales"))</f>
        <v>high_profit low_sales</v>
      </c>
      <c r="R12763" s="3"/>
    </row>
    <row r="12764" spans="1:18" ht="14.25" customHeight="1" x14ac:dyDescent="0.3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Table5[[#This Row],[sales]]-(Table5[[#This Row],[sales]]*Table5[[#This Row],[discount]])</f>
        <v>591.85519999999997</v>
      </c>
      <c r="O12764" s="6">
        <f>Table5[[#This Row],[profit]]/Table5[[#This Row],[net_sales]]</f>
        <v>0.22289235610331715</v>
      </c>
      <c r="P12764" s="3" t="str">
        <f>IF(Table5[[#This Row],[Profit_Percentage]]&lt;=24.5%,"low","high")</f>
        <v>low</v>
      </c>
      <c r="Q12764" s="3" t="str">
        <f>IF(Table5[[#This Row],[Profit_Percentage]]&gt;25%,"high_profit","low_profit")&amp;(IF(Table5[[#This Row],[net_sales]]&gt;1000," high_sales"," low_sales"))</f>
        <v>low_profit low_sales</v>
      </c>
      <c r="R12764" s="3"/>
    </row>
    <row r="12765" spans="1:18" ht="14.25" customHeight="1" x14ac:dyDescent="0.3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Table5[[#This Row],[sales]]-(Table5[[#This Row],[sales]]*Table5[[#This Row],[discount]])</f>
        <v>1330.2159999999999</v>
      </c>
      <c r="O12765" s="6">
        <f>Table5[[#This Row],[profit]]/Table5[[#This Row],[net_sales]]</f>
        <v>0.42099929635487771</v>
      </c>
      <c r="P12765" s="3" t="str">
        <f>IF(Table5[[#This Row],[Profit_Percentage]]&lt;=24.5%,"low","high")</f>
        <v>high</v>
      </c>
      <c r="Q12765" s="3" t="str">
        <f>IF(Table5[[#This Row],[Profit_Percentage]]&gt;25%,"high_profit","low_profit")&amp;(IF(Table5[[#This Row],[net_sales]]&gt;1000," high_sales"," low_sales"))</f>
        <v>high_profit high_sales</v>
      </c>
      <c r="R12765" s="3"/>
    </row>
    <row r="12766" spans="1:18" ht="14.25" customHeight="1" x14ac:dyDescent="0.3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Table5[[#This Row],[sales]]-(Table5[[#This Row],[sales]]*Table5[[#This Row],[discount]])</f>
        <v>1296.4832999999999</v>
      </c>
      <c r="O12766" s="6">
        <f>Table5[[#This Row],[profit]]/Table5[[#This Row],[net_sales]]</f>
        <v>0.47122859199189077</v>
      </c>
      <c r="P12766" s="3" t="str">
        <f>IF(Table5[[#This Row],[Profit_Percentage]]&lt;=24.5%,"low","high")</f>
        <v>high</v>
      </c>
      <c r="Q12766" s="3" t="str">
        <f>IF(Table5[[#This Row],[Profit_Percentage]]&gt;25%,"high_profit","low_profit")&amp;(IF(Table5[[#This Row],[net_sales]]&gt;1000," high_sales"," low_sales"))</f>
        <v>high_profit high_sales</v>
      </c>
      <c r="R12766" s="3"/>
    </row>
    <row r="12767" spans="1:18" ht="14.25" customHeight="1" x14ac:dyDescent="0.3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Table5[[#This Row],[sales]]-(Table5[[#This Row],[sales]]*Table5[[#This Row],[discount]])</f>
        <v>1296.6479999999999</v>
      </c>
      <c r="O12767" s="6">
        <f>Table5[[#This Row],[profit]]/Table5[[#This Row],[net_sales]]</f>
        <v>0.41755356889456507</v>
      </c>
      <c r="P12767" s="3" t="str">
        <f>IF(Table5[[#This Row],[Profit_Percentage]]&lt;=24.5%,"low","high")</f>
        <v>high</v>
      </c>
      <c r="Q12767" s="3" t="str">
        <f>IF(Table5[[#This Row],[Profit_Percentage]]&gt;25%,"high_profit","low_profit")&amp;(IF(Table5[[#This Row],[net_sales]]&gt;1000," high_sales"," low_sales"))</f>
        <v>high_profit high_sales</v>
      </c>
      <c r="R12767" s="3"/>
    </row>
    <row r="12768" spans="1:18" ht="14.25" customHeight="1" x14ac:dyDescent="0.3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Table5[[#This Row],[sales]]-(Table5[[#This Row],[sales]]*Table5[[#This Row],[discount]])</f>
        <v>1862.38</v>
      </c>
      <c r="O12768" s="6">
        <f>Table5[[#This Row],[profit]]/Table5[[#This Row],[net_sales]]</f>
        <v>0.31655193891686978</v>
      </c>
      <c r="P12768" s="3" t="str">
        <f>IF(Table5[[#This Row],[Profit_Percentage]]&lt;=24.5%,"low","high")</f>
        <v>high</v>
      </c>
      <c r="Q12768" s="3" t="str">
        <f>IF(Table5[[#This Row],[Profit_Percentage]]&gt;25%,"high_profit","low_profit")&amp;(IF(Table5[[#This Row],[net_sales]]&gt;1000," high_sales"," low_sales"))</f>
        <v>high_profit high_sales</v>
      </c>
      <c r="R12768" s="3"/>
    </row>
    <row r="12769" spans="1:18" ht="14.25" customHeight="1" x14ac:dyDescent="0.3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Table5[[#This Row],[sales]]-(Table5[[#This Row],[sales]]*Table5[[#This Row],[discount]])</f>
        <v>1480.2036000000001</v>
      </c>
      <c r="O12769" s="6">
        <f>Table5[[#This Row],[profit]]/Table5[[#This Row],[net_sales]]</f>
        <v>0.44903957806885481</v>
      </c>
      <c r="P12769" s="3" t="str">
        <f>IF(Table5[[#This Row],[Profit_Percentage]]&lt;=24.5%,"low","high")</f>
        <v>high</v>
      </c>
      <c r="Q12769" s="3" t="str">
        <f>IF(Table5[[#This Row],[Profit_Percentage]]&gt;25%,"high_profit","low_profit")&amp;(IF(Table5[[#This Row],[net_sales]]&gt;1000," high_sales"," low_sales"))</f>
        <v>high_profit high_sales</v>
      </c>
      <c r="R12769" s="3"/>
    </row>
    <row r="12770" spans="1:18" ht="14.25" customHeight="1" x14ac:dyDescent="0.3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Table5[[#This Row],[sales]]-(Table5[[#This Row],[sales]]*Table5[[#This Row],[discount]])</f>
        <v>709.45800000000008</v>
      </c>
      <c r="O12770" s="6">
        <f>Table5[[#This Row],[profit]]/Table5[[#This Row],[net_sales]]</f>
        <v>0.14449058295205636</v>
      </c>
      <c r="P12770" s="3" t="str">
        <f>IF(Table5[[#This Row],[Profit_Percentage]]&lt;=24.5%,"low","high")</f>
        <v>low</v>
      </c>
      <c r="Q12770" s="3" t="str">
        <f>IF(Table5[[#This Row],[Profit_Percentage]]&gt;25%,"high_profit","low_profit")&amp;(IF(Table5[[#This Row],[net_sales]]&gt;1000," high_sales"," low_sales"))</f>
        <v>low_profit low_sales</v>
      </c>
      <c r="R12770" s="3"/>
    </row>
    <row r="12771" spans="1:18" ht="14.25" customHeight="1" x14ac:dyDescent="0.3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Table5[[#This Row],[sales]]-(Table5[[#This Row],[sales]]*Table5[[#This Row],[discount]])</f>
        <v>2113.6643999999997</v>
      </c>
      <c r="O12771" s="6">
        <f>Table5[[#This Row],[profit]]/Table5[[#This Row],[net_sales]]</f>
        <v>0.13007268325094562</v>
      </c>
      <c r="P12771" s="3" t="str">
        <f>IF(Table5[[#This Row],[Profit_Percentage]]&lt;=24.5%,"low","high")</f>
        <v>low</v>
      </c>
      <c r="Q12771" s="3" t="str">
        <f>IF(Table5[[#This Row],[Profit_Percentage]]&gt;25%,"high_profit","low_profit")&amp;(IF(Table5[[#This Row],[net_sales]]&gt;1000," high_sales"," low_sales"))</f>
        <v>low_profit high_sales</v>
      </c>
      <c r="R12771" s="3"/>
    </row>
    <row r="12772" spans="1:18" ht="14.25" customHeight="1" x14ac:dyDescent="0.3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Table5[[#This Row],[sales]]-(Table5[[#This Row],[sales]]*Table5[[#This Row],[discount]])</f>
        <v>1626.6815999999999</v>
      </c>
      <c r="O12772" s="6">
        <f>Table5[[#This Row],[profit]]/Table5[[#This Row],[net_sales]]</f>
        <v>0.16247186911070982</v>
      </c>
      <c r="P12772" s="3" t="str">
        <f>IF(Table5[[#This Row],[Profit_Percentage]]&lt;=24.5%,"low","high")</f>
        <v>low</v>
      </c>
      <c r="Q12772" s="3" t="str">
        <f>IF(Table5[[#This Row],[Profit_Percentage]]&gt;25%,"high_profit","low_profit")&amp;(IF(Table5[[#This Row],[net_sales]]&gt;1000," high_sales"," low_sales"))</f>
        <v>low_profit high_sales</v>
      </c>
      <c r="R12772" s="3"/>
    </row>
    <row r="12773" spans="1:18" ht="14.25" customHeight="1" x14ac:dyDescent="0.3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Table5[[#This Row],[sales]]-(Table5[[#This Row],[sales]]*Table5[[#This Row],[discount]])</f>
        <v>1885.2915</v>
      </c>
      <c r="O12773" s="6">
        <f>Table5[[#This Row],[profit]]/Table5[[#This Row],[net_sales]]</f>
        <v>0.56137207429195957</v>
      </c>
      <c r="P12773" s="3" t="str">
        <f>IF(Table5[[#This Row],[Profit_Percentage]]&lt;=24.5%,"low","high")</f>
        <v>high</v>
      </c>
      <c r="Q12773" s="3" t="str">
        <f>IF(Table5[[#This Row],[Profit_Percentage]]&gt;25%,"high_profit","low_profit")&amp;(IF(Table5[[#This Row],[net_sales]]&gt;1000," high_sales"," low_sales"))</f>
        <v>high_profit high_sales</v>
      </c>
      <c r="R12773" s="3"/>
    </row>
    <row r="12774" spans="1:18" ht="14.25" customHeight="1" x14ac:dyDescent="0.3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Table5[[#This Row],[sales]]-(Table5[[#This Row],[sales]]*Table5[[#This Row],[discount]])</f>
        <v>2717.0880000000002</v>
      </c>
      <c r="O12774" s="6">
        <f>Table5[[#This Row],[profit]]/Table5[[#This Row],[net_sales]]</f>
        <v>6.0719417258476717E-2</v>
      </c>
      <c r="P12774" s="3" t="str">
        <f>IF(Table5[[#This Row],[Profit_Percentage]]&lt;=24.5%,"low","high")</f>
        <v>low</v>
      </c>
      <c r="Q12774" s="3" t="str">
        <f>IF(Table5[[#This Row],[Profit_Percentage]]&gt;25%,"high_profit","low_profit")&amp;(IF(Table5[[#This Row],[net_sales]]&gt;1000," high_sales"," low_sales"))</f>
        <v>low_profit high_sales</v>
      </c>
      <c r="R12774" s="3"/>
    </row>
    <row r="12775" spans="1:18" ht="14.25" customHeight="1" x14ac:dyDescent="0.3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Table5[[#This Row],[sales]]-(Table5[[#This Row],[sales]]*Table5[[#This Row],[discount]])</f>
        <v>1436.1192000000001</v>
      </c>
      <c r="O12775" s="6">
        <f>Table5[[#This Row],[profit]]/Table5[[#This Row],[net_sales]]</f>
        <v>0.50027184372996336</v>
      </c>
      <c r="P12775" s="3" t="str">
        <f>IF(Table5[[#This Row],[Profit_Percentage]]&lt;=24.5%,"low","high")</f>
        <v>high</v>
      </c>
      <c r="Q12775" s="3" t="str">
        <f>IF(Table5[[#This Row],[Profit_Percentage]]&gt;25%,"high_profit","low_profit")&amp;(IF(Table5[[#This Row],[net_sales]]&gt;1000," high_sales"," low_sales"))</f>
        <v>high_profit high_sales</v>
      </c>
      <c r="R12775" s="3"/>
    </row>
    <row r="12776" spans="1:18" ht="14.25" customHeight="1" x14ac:dyDescent="0.3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Table5[[#This Row],[sales]]-(Table5[[#This Row],[sales]]*Table5[[#This Row],[discount]])</f>
        <v>1867.8005999999998</v>
      </c>
      <c r="O12776" s="6">
        <f>Table5[[#This Row],[profit]]/Table5[[#This Row],[net_sales]]</f>
        <v>0.28324222617767658</v>
      </c>
      <c r="P12776" s="3" t="str">
        <f>IF(Table5[[#This Row],[Profit_Percentage]]&lt;=24.5%,"low","high")</f>
        <v>high</v>
      </c>
      <c r="Q12776" s="3" t="str">
        <f>IF(Table5[[#This Row],[Profit_Percentage]]&gt;25%,"high_profit","low_profit")&amp;(IF(Table5[[#This Row],[net_sales]]&gt;1000," high_sales"," low_sales"))</f>
        <v>high_profit high_sales</v>
      </c>
      <c r="R12776" s="3"/>
    </row>
    <row r="12777" spans="1:18" ht="14.25" customHeight="1" x14ac:dyDescent="0.3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Table5[[#This Row],[sales]]-(Table5[[#This Row],[sales]]*Table5[[#This Row],[discount]])</f>
        <v>987.12030000000004</v>
      </c>
      <c r="O12777" s="6">
        <f>Table5[[#This Row],[profit]]/Table5[[#This Row],[net_sales]]</f>
        <v>0.10192273424019341</v>
      </c>
      <c r="P12777" s="3" t="str">
        <f>IF(Table5[[#This Row],[Profit_Percentage]]&lt;=24.5%,"low","high")</f>
        <v>low</v>
      </c>
      <c r="Q12777" s="3" t="str">
        <f>IF(Table5[[#This Row],[Profit_Percentage]]&gt;25%,"high_profit","low_profit")&amp;(IF(Table5[[#This Row],[net_sales]]&gt;1000," high_sales"," low_sales"))</f>
        <v>low_profit low_sales</v>
      </c>
      <c r="R12777" s="3"/>
    </row>
    <row r="12778" spans="1:18" ht="14.25" customHeight="1" x14ac:dyDescent="0.3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Table5[[#This Row],[sales]]-(Table5[[#This Row],[sales]]*Table5[[#This Row],[discount]])</f>
        <v>1454.1383999999998</v>
      </c>
      <c r="O12778" s="6">
        <f>Table5[[#This Row],[profit]]/Table5[[#This Row],[net_sales]]</f>
        <v>0.14330822980811181</v>
      </c>
      <c r="P12778" s="3" t="str">
        <f>IF(Table5[[#This Row],[Profit_Percentage]]&lt;=24.5%,"low","high")</f>
        <v>low</v>
      </c>
      <c r="Q12778" s="3" t="str">
        <f>IF(Table5[[#This Row],[Profit_Percentage]]&gt;25%,"high_profit","low_profit")&amp;(IF(Table5[[#This Row],[net_sales]]&gt;1000," high_sales"," low_sales"))</f>
        <v>low_profit high_sales</v>
      </c>
      <c r="R12778" s="3"/>
    </row>
    <row r="12779" spans="1:18" ht="14.25" customHeight="1" x14ac:dyDescent="0.3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Table5[[#This Row],[sales]]-(Table5[[#This Row],[sales]]*Table5[[#This Row],[discount]])</f>
        <v>2069.34</v>
      </c>
      <c r="O12779" s="6">
        <f>Table5[[#This Row],[profit]]/Table5[[#This Row],[net_sales]]</f>
        <v>0.42186880841234403</v>
      </c>
      <c r="P12779" s="3" t="str">
        <f>IF(Table5[[#This Row],[Profit_Percentage]]&lt;=24.5%,"low","high")</f>
        <v>high</v>
      </c>
      <c r="Q12779" s="3" t="str">
        <f>IF(Table5[[#This Row],[Profit_Percentage]]&gt;25%,"high_profit","low_profit")&amp;(IF(Table5[[#This Row],[net_sales]]&gt;1000," high_sales"," low_sales"))</f>
        <v>high_profit high_sales</v>
      </c>
      <c r="R12779" s="3"/>
    </row>
    <row r="12780" spans="1:18" ht="14.25" customHeight="1" x14ac:dyDescent="0.3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Table5[[#This Row],[sales]]-(Table5[[#This Row],[sales]]*Table5[[#This Row],[discount]])</f>
        <v>1082.81</v>
      </c>
      <c r="O12780" s="6">
        <f>Table5[[#This Row],[profit]]/Table5[[#This Row],[net_sales]]</f>
        <v>0.50758674190301167</v>
      </c>
      <c r="P12780" s="3" t="str">
        <f>IF(Table5[[#This Row],[Profit_Percentage]]&lt;=24.5%,"low","high")</f>
        <v>high</v>
      </c>
      <c r="Q12780" s="3" t="str">
        <f>IF(Table5[[#This Row],[Profit_Percentage]]&gt;25%,"high_profit","low_profit")&amp;(IF(Table5[[#This Row],[net_sales]]&gt;1000," high_sales"," low_sales"))</f>
        <v>high_profit high_sales</v>
      </c>
      <c r="R12780" s="3"/>
    </row>
    <row r="12781" spans="1:18" ht="14.25" customHeight="1" x14ac:dyDescent="0.3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Table5[[#This Row],[sales]]-(Table5[[#This Row],[sales]]*Table5[[#This Row],[discount]])</f>
        <v>1161.1986000000002</v>
      </c>
      <c r="O12781" s="6">
        <f>Table5[[#This Row],[profit]]/Table5[[#This Row],[net_sales]]</f>
        <v>0.50397925040557223</v>
      </c>
      <c r="P12781" s="3" t="str">
        <f>IF(Table5[[#This Row],[Profit_Percentage]]&lt;=24.5%,"low","high")</f>
        <v>high</v>
      </c>
      <c r="Q12781" s="3" t="str">
        <f>IF(Table5[[#This Row],[Profit_Percentage]]&gt;25%,"high_profit","low_profit")&amp;(IF(Table5[[#This Row],[net_sales]]&gt;1000," high_sales"," low_sales"))</f>
        <v>high_profit high_sales</v>
      </c>
      <c r="R12781" s="3"/>
    </row>
    <row r="12782" spans="1:18" ht="14.25" customHeight="1" x14ac:dyDescent="0.3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Table5[[#This Row],[sales]]-(Table5[[#This Row],[sales]]*Table5[[#This Row],[discount]])</f>
        <v>846.76210000000003</v>
      </c>
      <c r="O12782" s="6">
        <f>Table5[[#This Row],[profit]]/Table5[[#This Row],[net_sales]]</f>
        <v>0.31737367555775109</v>
      </c>
      <c r="P12782" s="3" t="str">
        <f>IF(Table5[[#This Row],[Profit_Percentage]]&lt;=24.5%,"low","high")</f>
        <v>high</v>
      </c>
      <c r="Q12782" s="3" t="str">
        <f>IF(Table5[[#This Row],[Profit_Percentage]]&gt;25%,"high_profit","low_profit")&amp;(IF(Table5[[#This Row],[net_sales]]&gt;1000," high_sales"," low_sales"))</f>
        <v>high_profit low_sales</v>
      </c>
      <c r="R12782" s="3"/>
    </row>
    <row r="12783" spans="1:18" ht="14.25" customHeight="1" x14ac:dyDescent="0.3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Table5[[#This Row],[sales]]-(Table5[[#This Row],[sales]]*Table5[[#This Row],[discount]])</f>
        <v>1447.8624</v>
      </c>
      <c r="O12783" s="6">
        <f>Table5[[#This Row],[profit]]/Table5[[#This Row],[net_sales]]</f>
        <v>6.2353991650035252E-2</v>
      </c>
      <c r="P12783" s="3" t="str">
        <f>IF(Table5[[#This Row],[Profit_Percentage]]&lt;=24.5%,"low","high")</f>
        <v>low</v>
      </c>
      <c r="Q12783" s="3" t="str">
        <f>IF(Table5[[#This Row],[Profit_Percentage]]&gt;25%,"high_profit","low_profit")&amp;(IF(Table5[[#This Row],[net_sales]]&gt;1000," high_sales"," low_sales"))</f>
        <v>low_profit high_sales</v>
      </c>
      <c r="R12783" s="3"/>
    </row>
    <row r="12784" spans="1:18" ht="14.25" customHeight="1" x14ac:dyDescent="0.3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Table5[[#This Row],[sales]]-(Table5[[#This Row],[sales]]*Table5[[#This Row],[discount]])</f>
        <v>2855.1608999999999</v>
      </c>
      <c r="O12784" s="6">
        <f>Table5[[#This Row],[profit]]/Table5[[#This Row],[net_sales]]</f>
        <v>0.31420996273800195</v>
      </c>
      <c r="P12784" s="3" t="str">
        <f>IF(Table5[[#This Row],[Profit_Percentage]]&lt;=24.5%,"low","high")</f>
        <v>high</v>
      </c>
      <c r="Q12784" s="3" t="str">
        <f>IF(Table5[[#This Row],[Profit_Percentage]]&gt;25%,"high_profit","low_profit")&amp;(IF(Table5[[#This Row],[net_sales]]&gt;1000," high_sales"," low_sales"))</f>
        <v>high_profit high_sales</v>
      </c>
      <c r="R12784" s="3"/>
    </row>
    <row r="12785" spans="1:18" ht="14.25" customHeight="1" x14ac:dyDescent="0.3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Table5[[#This Row],[sales]]-(Table5[[#This Row],[sales]]*Table5[[#This Row],[discount]])</f>
        <v>68.958600000000004</v>
      </c>
      <c r="O12785" s="6">
        <f>Table5[[#This Row],[profit]]/Table5[[#This Row],[net_sales]]</f>
        <v>0.29539462808119654</v>
      </c>
      <c r="P12785" s="3" t="str">
        <f>IF(Table5[[#This Row],[Profit_Percentage]]&lt;=24.5%,"low","high")</f>
        <v>high</v>
      </c>
      <c r="Q12785" s="3" t="str">
        <f>IF(Table5[[#This Row],[Profit_Percentage]]&gt;25%,"high_profit","low_profit")&amp;(IF(Table5[[#This Row],[net_sales]]&gt;1000," high_sales"," low_sales"))</f>
        <v>high_profit low_sales</v>
      </c>
      <c r="R12785" s="3"/>
    </row>
    <row r="12786" spans="1:18" ht="14.25" customHeight="1" x14ac:dyDescent="0.3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Table5[[#This Row],[sales]]-(Table5[[#This Row],[sales]]*Table5[[#This Row],[discount]])</f>
        <v>368.49799999999999</v>
      </c>
      <c r="O12786" s="6">
        <f>Table5[[#This Row],[profit]]/Table5[[#This Row],[net_sales]]</f>
        <v>0.35183365988417847</v>
      </c>
      <c r="P12786" s="3" t="str">
        <f>IF(Table5[[#This Row],[Profit_Percentage]]&lt;=24.5%,"low","high")</f>
        <v>high</v>
      </c>
      <c r="Q12786" s="3" t="str">
        <f>IF(Table5[[#This Row],[Profit_Percentage]]&gt;25%,"high_profit","low_profit")&amp;(IF(Table5[[#This Row],[net_sales]]&gt;1000," high_sales"," low_sales"))</f>
        <v>high_profit low_sales</v>
      </c>
      <c r="R12786" s="3"/>
    </row>
    <row r="12787" spans="1:18" ht="14.25" customHeight="1" x14ac:dyDescent="0.3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Table5[[#This Row],[sales]]-(Table5[[#This Row],[sales]]*Table5[[#This Row],[discount]])</f>
        <v>4464.2197999999999</v>
      </c>
      <c r="O12787" s="6">
        <f>Table5[[#This Row],[profit]]/Table5[[#This Row],[net_sales]]</f>
        <v>0.25153331383907218</v>
      </c>
      <c r="P12787" s="3" t="str">
        <f>IF(Table5[[#This Row],[Profit_Percentage]]&lt;=24.5%,"low","high")</f>
        <v>high</v>
      </c>
      <c r="Q12787" s="3" t="str">
        <f>IF(Table5[[#This Row],[Profit_Percentage]]&gt;25%,"high_profit","low_profit")&amp;(IF(Table5[[#This Row],[net_sales]]&gt;1000," high_sales"," low_sales"))</f>
        <v>high_profit high_sales</v>
      </c>
      <c r="R12787" s="3"/>
    </row>
    <row r="12788" spans="1:18" ht="14.25" customHeight="1" x14ac:dyDescent="0.3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Table5[[#This Row],[sales]]-(Table5[[#This Row],[sales]]*Table5[[#This Row],[discount]])</f>
        <v>843.6037</v>
      </c>
      <c r="O12788" s="6">
        <f>Table5[[#This Row],[profit]]/Table5[[#This Row],[net_sales]]</f>
        <v>7.2379957555899765E-2</v>
      </c>
      <c r="P12788" s="3" t="str">
        <f>IF(Table5[[#This Row],[Profit_Percentage]]&lt;=24.5%,"low","high")</f>
        <v>low</v>
      </c>
      <c r="Q12788" s="3" t="str">
        <f>IF(Table5[[#This Row],[Profit_Percentage]]&gt;25%,"high_profit","low_profit")&amp;(IF(Table5[[#This Row],[net_sales]]&gt;1000," high_sales"," low_sales"))</f>
        <v>low_profit low_sales</v>
      </c>
      <c r="R12788" s="3"/>
    </row>
    <row r="12789" spans="1:18" ht="14.25" customHeight="1" x14ac:dyDescent="0.3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Table5[[#This Row],[sales]]-(Table5[[#This Row],[sales]]*Table5[[#This Row],[discount]])</f>
        <v>2127.3020999999999</v>
      </c>
      <c r="O12789" s="6">
        <f>Table5[[#This Row],[profit]]/Table5[[#This Row],[net_sales]]</f>
        <v>0.10738954283926105</v>
      </c>
      <c r="P12789" s="3" t="str">
        <f>IF(Table5[[#This Row],[Profit_Percentage]]&lt;=24.5%,"low","high")</f>
        <v>low</v>
      </c>
      <c r="Q12789" s="3" t="str">
        <f>IF(Table5[[#This Row],[Profit_Percentage]]&gt;25%,"high_profit","low_profit")&amp;(IF(Table5[[#This Row],[net_sales]]&gt;1000," high_sales"," low_sales"))</f>
        <v>low_profit high_sales</v>
      </c>
      <c r="R12789" s="3"/>
    </row>
    <row r="12790" spans="1:18" ht="14.25" customHeight="1" x14ac:dyDescent="0.3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Table5[[#This Row],[sales]]-(Table5[[#This Row],[sales]]*Table5[[#This Row],[discount]])</f>
        <v>2344.9030000000002</v>
      </c>
      <c r="O12790" s="6">
        <f>Table5[[#This Row],[profit]]/Table5[[#This Row],[net_sales]]</f>
        <v>0.46950769392166752</v>
      </c>
      <c r="P12790" s="3" t="str">
        <f>IF(Table5[[#This Row],[Profit_Percentage]]&lt;=24.5%,"low","high")</f>
        <v>high</v>
      </c>
      <c r="Q12790" s="3" t="str">
        <f>IF(Table5[[#This Row],[Profit_Percentage]]&gt;25%,"high_profit","low_profit")&amp;(IF(Table5[[#This Row],[net_sales]]&gt;1000," high_sales"," low_sales"))</f>
        <v>high_profit high_sales</v>
      </c>
      <c r="R12790" s="3"/>
    </row>
    <row r="12791" spans="1:18" ht="14.25" customHeight="1" x14ac:dyDescent="0.3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Table5[[#This Row],[sales]]-(Table5[[#This Row],[sales]]*Table5[[#This Row],[discount]])</f>
        <v>63.314999999999998</v>
      </c>
      <c r="O12791" s="6">
        <f>Table5[[#This Row],[profit]]/Table5[[#This Row],[net_sales]]</f>
        <v>0.27434257285003555</v>
      </c>
      <c r="P12791" s="3" t="str">
        <f>IF(Table5[[#This Row],[Profit_Percentage]]&lt;=24.5%,"low","high")</f>
        <v>high</v>
      </c>
      <c r="Q12791" s="3" t="str">
        <f>IF(Table5[[#This Row],[Profit_Percentage]]&gt;25%,"high_profit","low_profit")&amp;(IF(Table5[[#This Row],[net_sales]]&gt;1000," high_sales"," low_sales"))</f>
        <v>high_profit low_sales</v>
      </c>
      <c r="R12791" s="3"/>
    </row>
    <row r="12792" spans="1:18" ht="14.25" customHeight="1" x14ac:dyDescent="0.3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Table5[[#This Row],[sales]]-(Table5[[#This Row],[sales]]*Table5[[#This Row],[discount]])</f>
        <v>3614.0364</v>
      </c>
      <c r="O12792" s="6">
        <f>Table5[[#This Row],[profit]]/Table5[[#This Row],[net_sales]]</f>
        <v>7.4290895354568093E-2</v>
      </c>
      <c r="P12792" s="3" t="str">
        <f>IF(Table5[[#This Row],[Profit_Percentage]]&lt;=24.5%,"low","high")</f>
        <v>low</v>
      </c>
      <c r="Q12792" s="3" t="str">
        <f>IF(Table5[[#This Row],[Profit_Percentage]]&gt;25%,"high_profit","low_profit")&amp;(IF(Table5[[#This Row],[net_sales]]&gt;1000," high_sales"," low_sales"))</f>
        <v>low_profit high_sales</v>
      </c>
      <c r="R12792" s="3"/>
    </row>
    <row r="12793" spans="1:18" ht="14.25" customHeight="1" x14ac:dyDescent="0.3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Table5[[#This Row],[sales]]-(Table5[[#This Row],[sales]]*Table5[[#This Row],[discount]])</f>
        <v>224.49579999999997</v>
      </c>
      <c r="O12793" s="6">
        <f>Table5[[#This Row],[profit]]/Table5[[#This Row],[net_sales]]</f>
        <v>0.46740295364100359</v>
      </c>
      <c r="P12793" s="3" t="str">
        <f>IF(Table5[[#This Row],[Profit_Percentage]]&lt;=24.5%,"low","high")</f>
        <v>high</v>
      </c>
      <c r="Q12793" s="3" t="str">
        <f>IF(Table5[[#This Row],[Profit_Percentage]]&gt;25%,"high_profit","low_profit")&amp;(IF(Table5[[#This Row],[net_sales]]&gt;1000," high_sales"," low_sales"))</f>
        <v>high_profit low_sales</v>
      </c>
      <c r="R12793" s="3"/>
    </row>
    <row r="12794" spans="1:18" ht="14.25" customHeight="1" x14ac:dyDescent="0.3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Table5[[#This Row],[sales]]-(Table5[[#This Row],[sales]]*Table5[[#This Row],[discount]])</f>
        <v>496.74780000000004</v>
      </c>
      <c r="O12794" s="6">
        <f>Table5[[#This Row],[profit]]/Table5[[#This Row],[net_sales]]</f>
        <v>0.38586985186446721</v>
      </c>
      <c r="P12794" s="3" t="str">
        <f>IF(Table5[[#This Row],[Profit_Percentage]]&lt;=24.5%,"low","high")</f>
        <v>high</v>
      </c>
      <c r="Q12794" s="3" t="str">
        <f>IF(Table5[[#This Row],[Profit_Percentage]]&gt;25%,"high_profit","low_profit")&amp;(IF(Table5[[#This Row],[net_sales]]&gt;1000," high_sales"," low_sales"))</f>
        <v>high_profit low_sales</v>
      </c>
      <c r="R12794" s="3"/>
    </row>
    <row r="12795" spans="1:18" ht="14.25" customHeight="1" x14ac:dyDescent="0.3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Table5[[#This Row],[sales]]-(Table5[[#This Row],[sales]]*Table5[[#This Row],[discount]])</f>
        <v>208.64460000000003</v>
      </c>
      <c r="O12795" s="6">
        <f>Table5[[#This Row],[profit]]/Table5[[#This Row],[net_sales]]</f>
        <v>0.17426763021904232</v>
      </c>
      <c r="P12795" s="3" t="str">
        <f>IF(Table5[[#This Row],[Profit_Percentage]]&lt;=24.5%,"low","high")</f>
        <v>low</v>
      </c>
      <c r="Q12795" s="3" t="str">
        <f>IF(Table5[[#This Row],[Profit_Percentage]]&gt;25%,"high_profit","low_profit")&amp;(IF(Table5[[#This Row],[net_sales]]&gt;1000," high_sales"," low_sales"))</f>
        <v>low_profit low_sales</v>
      </c>
      <c r="R12795" s="3"/>
    </row>
    <row r="12796" spans="1:18" ht="14.25" customHeight="1" x14ac:dyDescent="0.3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Table5[[#This Row],[sales]]-(Table5[[#This Row],[sales]]*Table5[[#This Row],[discount]])</f>
        <v>2275.259</v>
      </c>
      <c r="O12796" s="6">
        <f>Table5[[#This Row],[profit]]/Table5[[#This Row],[net_sales]]</f>
        <v>0.31998115379391973</v>
      </c>
      <c r="P12796" s="3" t="str">
        <f>IF(Table5[[#This Row],[Profit_Percentage]]&lt;=24.5%,"low","high")</f>
        <v>high</v>
      </c>
      <c r="Q12796" s="3" t="str">
        <f>IF(Table5[[#This Row],[Profit_Percentage]]&gt;25%,"high_profit","low_profit")&amp;(IF(Table5[[#This Row],[net_sales]]&gt;1000," high_sales"," low_sales"))</f>
        <v>high_profit high_sales</v>
      </c>
      <c r="R12796" s="3"/>
    </row>
    <row r="12797" spans="1:18" ht="14.25" customHeight="1" x14ac:dyDescent="0.3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Table5[[#This Row],[sales]]-(Table5[[#This Row],[sales]]*Table5[[#This Row],[discount]])</f>
        <v>3588.0816</v>
      </c>
      <c r="O12797" s="6">
        <f>Table5[[#This Row],[profit]]/Table5[[#This Row],[net_sales]]</f>
        <v>0.10923385911847713</v>
      </c>
      <c r="P12797" s="3" t="str">
        <f>IF(Table5[[#This Row],[Profit_Percentage]]&lt;=24.5%,"low","high")</f>
        <v>low</v>
      </c>
      <c r="Q12797" s="3" t="str">
        <f>IF(Table5[[#This Row],[Profit_Percentage]]&gt;25%,"high_profit","low_profit")&amp;(IF(Table5[[#This Row],[net_sales]]&gt;1000," high_sales"," low_sales"))</f>
        <v>low_profit high_sales</v>
      </c>
      <c r="R12797" s="3"/>
    </row>
    <row r="12798" spans="1:18" ht="14.25" customHeight="1" x14ac:dyDescent="0.3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Table5[[#This Row],[sales]]-(Table5[[#This Row],[sales]]*Table5[[#This Row],[discount]])</f>
        <v>2737.3319999999999</v>
      </c>
      <c r="O12798" s="6">
        <f>Table5[[#This Row],[profit]]/Table5[[#This Row],[net_sales]]</f>
        <v>0.45175009827087104</v>
      </c>
      <c r="P12798" s="3" t="str">
        <f>IF(Table5[[#This Row],[Profit_Percentage]]&lt;=24.5%,"low","high")</f>
        <v>high</v>
      </c>
      <c r="Q12798" s="3" t="str">
        <f>IF(Table5[[#This Row],[Profit_Percentage]]&gt;25%,"high_profit","low_profit")&amp;(IF(Table5[[#This Row],[net_sales]]&gt;1000," high_sales"," low_sales"))</f>
        <v>high_profit high_sales</v>
      </c>
      <c r="R12798" s="3"/>
    </row>
    <row r="12799" spans="1:18" ht="14.25" customHeight="1" x14ac:dyDescent="0.3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Table5[[#This Row],[sales]]-(Table5[[#This Row],[sales]]*Table5[[#This Row],[discount]])</f>
        <v>1617.385</v>
      </c>
      <c r="O12799" s="6">
        <f>Table5[[#This Row],[profit]]/Table5[[#This Row],[net_sales]]</f>
        <v>0.22988960575249553</v>
      </c>
      <c r="P12799" s="3" t="str">
        <f>IF(Table5[[#This Row],[Profit_Percentage]]&lt;=24.5%,"low","high")</f>
        <v>low</v>
      </c>
      <c r="Q12799" s="3" t="str">
        <f>IF(Table5[[#This Row],[Profit_Percentage]]&gt;25%,"high_profit","low_profit")&amp;(IF(Table5[[#This Row],[net_sales]]&gt;1000," high_sales"," low_sales"))</f>
        <v>low_profit high_sales</v>
      </c>
      <c r="R12799" s="3"/>
    </row>
    <row r="12800" spans="1:18" ht="14.25" customHeight="1" x14ac:dyDescent="0.3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Table5[[#This Row],[sales]]-(Table5[[#This Row],[sales]]*Table5[[#This Row],[discount]])</f>
        <v>928.17880000000002</v>
      </c>
      <c r="O12800" s="6">
        <f>Table5[[#This Row],[profit]]/Table5[[#This Row],[net_sales]]</f>
        <v>0.20668431556506139</v>
      </c>
      <c r="P12800" s="3" t="str">
        <f>IF(Table5[[#This Row],[Profit_Percentage]]&lt;=24.5%,"low","high")</f>
        <v>low</v>
      </c>
      <c r="Q12800" s="3" t="str">
        <f>IF(Table5[[#This Row],[Profit_Percentage]]&gt;25%,"high_profit","low_profit")&amp;(IF(Table5[[#This Row],[net_sales]]&gt;1000," high_sales"," low_sales"))</f>
        <v>low_profit low_sales</v>
      </c>
      <c r="R12800" s="3"/>
    </row>
    <row r="12801" spans="1:18" ht="14.25" customHeight="1" x14ac:dyDescent="0.3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Table5[[#This Row],[sales]]-(Table5[[#This Row],[sales]]*Table5[[#This Row],[discount]])</f>
        <v>3619.6548999999995</v>
      </c>
      <c r="O12801" s="6">
        <f>Table5[[#This Row],[profit]]/Table5[[#This Row],[net_sales]]</f>
        <v>0.30663144157748307</v>
      </c>
      <c r="P12801" s="3" t="str">
        <f>IF(Table5[[#This Row],[Profit_Percentage]]&lt;=24.5%,"low","high")</f>
        <v>high</v>
      </c>
      <c r="Q12801" s="3" t="str">
        <f>IF(Table5[[#This Row],[Profit_Percentage]]&gt;25%,"high_profit","low_profit")&amp;(IF(Table5[[#This Row],[net_sales]]&gt;1000," high_sales"," low_sales"))</f>
        <v>high_profit high_sales</v>
      </c>
      <c r="R12801" s="3"/>
    </row>
    <row r="12802" spans="1:18" ht="14.25" customHeight="1" x14ac:dyDescent="0.3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Table5[[#This Row],[sales]]-(Table5[[#This Row],[sales]]*Table5[[#This Row],[discount]])</f>
        <v>3114.6880000000001</v>
      </c>
      <c r="O12802" s="6">
        <f>Table5[[#This Row],[profit]]/Table5[[#This Row],[net_sales]]</f>
        <v>0.14194038054533872</v>
      </c>
      <c r="P12802" s="3" t="str">
        <f>IF(Table5[[#This Row],[Profit_Percentage]]&lt;=24.5%,"low","high")</f>
        <v>low</v>
      </c>
      <c r="Q12802" s="3" t="str">
        <f>IF(Table5[[#This Row],[Profit_Percentage]]&gt;25%,"high_profit","low_profit")&amp;(IF(Table5[[#This Row],[net_sales]]&gt;1000," high_sales"," low_sales"))</f>
        <v>low_profit high_sales</v>
      </c>
      <c r="R12802" s="3"/>
    </row>
    <row r="12803" spans="1:18" ht="14.25" customHeight="1" x14ac:dyDescent="0.3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Table5[[#This Row],[sales]]-(Table5[[#This Row],[sales]]*Table5[[#This Row],[discount]])</f>
        <v>900.83199999999999</v>
      </c>
      <c r="O12803" s="6">
        <f>Table5[[#This Row],[profit]]/Table5[[#This Row],[net_sales]]</f>
        <v>0.19182267059784733</v>
      </c>
      <c r="P12803" s="3" t="str">
        <f>IF(Table5[[#This Row],[Profit_Percentage]]&lt;=24.5%,"low","high")</f>
        <v>low</v>
      </c>
      <c r="Q12803" s="3" t="str">
        <f>IF(Table5[[#This Row],[Profit_Percentage]]&gt;25%,"high_profit","low_profit")&amp;(IF(Table5[[#This Row],[net_sales]]&gt;1000," high_sales"," low_sales"))</f>
        <v>low_profit low_sales</v>
      </c>
      <c r="R12803" s="3"/>
    </row>
    <row r="12804" spans="1:18" ht="14.25" customHeight="1" x14ac:dyDescent="0.3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Table5[[#This Row],[sales]]-(Table5[[#This Row],[sales]]*Table5[[#This Row],[discount]])</f>
        <v>2265.1664000000001</v>
      </c>
      <c r="O12804" s="6">
        <f>Table5[[#This Row],[profit]]/Table5[[#This Row],[net_sales]]</f>
        <v>0.35314403392174631</v>
      </c>
      <c r="P12804" s="3" t="str">
        <f>IF(Table5[[#This Row],[Profit_Percentage]]&lt;=24.5%,"low","high")</f>
        <v>high</v>
      </c>
      <c r="Q12804" s="3" t="str">
        <f>IF(Table5[[#This Row],[Profit_Percentage]]&gt;25%,"high_profit","low_profit")&amp;(IF(Table5[[#This Row],[net_sales]]&gt;1000," high_sales"," low_sales"))</f>
        <v>high_profit high_sales</v>
      </c>
      <c r="R12804" s="3"/>
    </row>
    <row r="12805" spans="1:18" ht="14.25" customHeight="1" x14ac:dyDescent="0.3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Table5[[#This Row],[sales]]-(Table5[[#This Row],[sales]]*Table5[[#This Row],[discount]])</f>
        <v>4002.2163999999998</v>
      </c>
      <c r="O12805" s="6">
        <f>Table5[[#This Row],[profit]]/Table5[[#This Row],[net_sales]]</f>
        <v>7.5220820143558464E-2</v>
      </c>
      <c r="P12805" s="3" t="str">
        <f>IF(Table5[[#This Row],[Profit_Percentage]]&lt;=24.5%,"low","high")</f>
        <v>low</v>
      </c>
      <c r="Q12805" s="3" t="str">
        <f>IF(Table5[[#This Row],[Profit_Percentage]]&gt;25%,"high_profit","low_profit")&amp;(IF(Table5[[#This Row],[net_sales]]&gt;1000," high_sales"," low_sales"))</f>
        <v>low_profit high_sales</v>
      </c>
      <c r="R12805" s="3"/>
    </row>
    <row r="12806" spans="1:18" ht="14.25" customHeight="1" x14ac:dyDescent="0.3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Table5[[#This Row],[sales]]-(Table5[[#This Row],[sales]]*Table5[[#This Row],[discount]])</f>
        <v>2253.6383999999998</v>
      </c>
      <c r="O12806" s="6">
        <f>Table5[[#This Row],[profit]]/Table5[[#This Row],[net_sales]]</f>
        <v>0.37421708824272787</v>
      </c>
      <c r="P12806" s="3" t="str">
        <f>IF(Table5[[#This Row],[Profit_Percentage]]&lt;=24.5%,"low","high")</f>
        <v>high</v>
      </c>
      <c r="Q12806" s="3" t="str">
        <f>IF(Table5[[#This Row],[Profit_Percentage]]&gt;25%,"high_profit","low_profit")&amp;(IF(Table5[[#This Row],[net_sales]]&gt;1000," high_sales"," low_sales"))</f>
        <v>high_profit high_sales</v>
      </c>
      <c r="R12806" s="3"/>
    </row>
    <row r="12807" spans="1:18" ht="14.25" customHeight="1" x14ac:dyDescent="0.3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Table5[[#This Row],[sales]]-(Table5[[#This Row],[sales]]*Table5[[#This Row],[discount]])</f>
        <v>325.53399999999999</v>
      </c>
      <c r="O12807" s="6">
        <f>Table5[[#This Row],[profit]]/Table5[[#This Row],[net_sales]]</f>
        <v>0.23115865009492095</v>
      </c>
      <c r="P12807" s="3" t="str">
        <f>IF(Table5[[#This Row],[Profit_Percentage]]&lt;=24.5%,"low","high")</f>
        <v>low</v>
      </c>
      <c r="Q12807" s="3" t="str">
        <f>IF(Table5[[#This Row],[Profit_Percentage]]&gt;25%,"high_profit","low_profit")&amp;(IF(Table5[[#This Row],[net_sales]]&gt;1000," high_sales"," low_sales"))</f>
        <v>low_profit low_sales</v>
      </c>
      <c r="R12807" s="3"/>
    </row>
    <row r="12808" spans="1:18" ht="14.25" customHeight="1" x14ac:dyDescent="0.3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Table5[[#This Row],[sales]]-(Table5[[#This Row],[sales]]*Table5[[#This Row],[discount]])</f>
        <v>4627.4414000000006</v>
      </c>
      <c r="O12808" s="6">
        <f>Table5[[#This Row],[profit]]/Table5[[#This Row],[net_sales]]</f>
        <v>0.30756521303543677</v>
      </c>
      <c r="P12808" s="3" t="str">
        <f>IF(Table5[[#This Row],[Profit_Percentage]]&lt;=24.5%,"low","high")</f>
        <v>high</v>
      </c>
      <c r="Q12808" s="3" t="str">
        <f>IF(Table5[[#This Row],[Profit_Percentage]]&gt;25%,"high_profit","low_profit")&amp;(IF(Table5[[#This Row],[net_sales]]&gt;1000," high_sales"," low_sales"))</f>
        <v>high_profit high_sales</v>
      </c>
      <c r="R12808" s="3"/>
    </row>
    <row r="12809" spans="1:18" ht="14.25" customHeight="1" x14ac:dyDescent="0.3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Table5[[#This Row],[sales]]-(Table5[[#This Row],[sales]]*Table5[[#This Row],[discount]])</f>
        <v>321.23199999999997</v>
      </c>
      <c r="O12809" s="6">
        <f>Table5[[#This Row],[profit]]/Table5[[#This Row],[net_sales]]</f>
        <v>0.17962095930666935</v>
      </c>
      <c r="P12809" s="3" t="str">
        <f>IF(Table5[[#This Row],[Profit_Percentage]]&lt;=24.5%,"low","high")</f>
        <v>low</v>
      </c>
      <c r="Q12809" s="3" t="str">
        <f>IF(Table5[[#This Row],[Profit_Percentage]]&gt;25%,"high_profit","low_profit")&amp;(IF(Table5[[#This Row],[net_sales]]&gt;1000," high_sales"," low_sales"))</f>
        <v>low_profit low_sales</v>
      </c>
      <c r="R12809" s="3"/>
    </row>
    <row r="12810" spans="1:18" ht="14.25" customHeight="1" x14ac:dyDescent="0.3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Table5[[#This Row],[sales]]-(Table5[[#This Row],[sales]]*Table5[[#This Row],[discount]])</f>
        <v>2976.2280000000001</v>
      </c>
      <c r="O12810" s="6">
        <f>Table5[[#This Row],[profit]]/Table5[[#This Row],[net_sales]]</f>
        <v>0.31700192323975179</v>
      </c>
      <c r="P12810" s="3" t="str">
        <f>IF(Table5[[#This Row],[Profit_Percentage]]&lt;=24.5%,"low","high")</f>
        <v>high</v>
      </c>
      <c r="Q12810" s="3" t="str">
        <f>IF(Table5[[#This Row],[Profit_Percentage]]&gt;25%,"high_profit","low_profit")&amp;(IF(Table5[[#This Row],[net_sales]]&gt;1000," high_sales"," low_sales"))</f>
        <v>high_profit high_sales</v>
      </c>
      <c r="R12810" s="3"/>
    </row>
    <row r="12811" spans="1:18" ht="14.25" customHeight="1" x14ac:dyDescent="0.3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Table5[[#This Row],[sales]]-(Table5[[#This Row],[sales]]*Table5[[#This Row],[discount]])</f>
        <v>500.42460000000005</v>
      </c>
      <c r="O12811" s="6">
        <f>Table5[[#This Row],[profit]]/Table5[[#This Row],[net_sales]]</f>
        <v>0.10041472781314106</v>
      </c>
      <c r="P12811" s="3" t="str">
        <f>IF(Table5[[#This Row],[Profit_Percentage]]&lt;=24.5%,"low","high")</f>
        <v>low</v>
      </c>
      <c r="Q12811" s="3" t="str">
        <f>IF(Table5[[#This Row],[Profit_Percentage]]&gt;25%,"high_profit","low_profit")&amp;(IF(Table5[[#This Row],[net_sales]]&gt;1000," high_sales"," low_sales"))</f>
        <v>low_profit low_sales</v>
      </c>
      <c r="R12811" s="3"/>
    </row>
    <row r="12812" spans="1:18" ht="14.25" customHeight="1" x14ac:dyDescent="0.3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Table5[[#This Row],[sales]]-(Table5[[#This Row],[sales]]*Table5[[#This Row],[discount]])</f>
        <v>4264.3382000000001</v>
      </c>
      <c r="O12812" s="6">
        <f>Table5[[#This Row],[profit]]/Table5[[#This Row],[net_sales]]</f>
        <v>0.15974342747955592</v>
      </c>
      <c r="P12812" s="3" t="str">
        <f>IF(Table5[[#This Row],[Profit_Percentage]]&lt;=24.5%,"low","high")</f>
        <v>low</v>
      </c>
      <c r="Q12812" s="3" t="str">
        <f>IF(Table5[[#This Row],[Profit_Percentage]]&gt;25%,"high_profit","low_profit")&amp;(IF(Table5[[#This Row],[net_sales]]&gt;1000," high_sales"," low_sales"))</f>
        <v>low_profit high_sales</v>
      </c>
      <c r="R12812" s="3"/>
    </row>
    <row r="12813" spans="1:18" ht="14.25" customHeight="1" x14ac:dyDescent="0.3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Table5[[#This Row],[sales]]-(Table5[[#This Row],[sales]]*Table5[[#This Row],[discount]])</f>
        <v>1197.8274000000001</v>
      </c>
      <c r="O12813" s="6">
        <f>Table5[[#This Row],[profit]]/Table5[[#This Row],[net_sales]]</f>
        <v>0.32178258737444138</v>
      </c>
      <c r="P12813" s="3" t="str">
        <f>IF(Table5[[#This Row],[Profit_Percentage]]&lt;=24.5%,"low","high")</f>
        <v>high</v>
      </c>
      <c r="Q12813" s="3" t="str">
        <f>IF(Table5[[#This Row],[Profit_Percentage]]&gt;25%,"high_profit","low_profit")&amp;(IF(Table5[[#This Row],[net_sales]]&gt;1000," high_sales"," low_sales"))</f>
        <v>high_profit high_sales</v>
      </c>
      <c r="R12813" s="3"/>
    </row>
    <row r="12814" spans="1:18" ht="14.25" customHeight="1" x14ac:dyDescent="0.3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Table5[[#This Row],[sales]]-(Table5[[#This Row],[sales]]*Table5[[#This Row],[discount]])</f>
        <v>2085.0880000000002</v>
      </c>
      <c r="O12814" s="6">
        <f>Table5[[#This Row],[profit]]/Table5[[#This Row],[net_sales]]</f>
        <v>0.14419535290596847</v>
      </c>
      <c r="P12814" s="3" t="str">
        <f>IF(Table5[[#This Row],[Profit_Percentage]]&lt;=24.5%,"low","high")</f>
        <v>low</v>
      </c>
      <c r="Q12814" s="3" t="str">
        <f>IF(Table5[[#This Row],[Profit_Percentage]]&gt;25%,"high_profit","low_profit")&amp;(IF(Table5[[#This Row],[net_sales]]&gt;1000," high_sales"," low_sales"))</f>
        <v>low_profit high_sales</v>
      </c>
      <c r="R12814" s="3"/>
    </row>
    <row r="12815" spans="1:18" ht="14.25" customHeight="1" x14ac:dyDescent="0.3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Table5[[#This Row],[sales]]-(Table5[[#This Row],[sales]]*Table5[[#This Row],[discount]])</f>
        <v>702.66959999999995</v>
      </c>
      <c r="O12815" s="6">
        <f>Table5[[#This Row],[profit]]/Table5[[#This Row],[net_sales]]</f>
        <v>0.32868932994966626</v>
      </c>
      <c r="P12815" s="3" t="str">
        <f>IF(Table5[[#This Row],[Profit_Percentage]]&lt;=24.5%,"low","high")</f>
        <v>high</v>
      </c>
      <c r="Q12815" s="3" t="str">
        <f>IF(Table5[[#This Row],[Profit_Percentage]]&gt;25%,"high_profit","low_profit")&amp;(IF(Table5[[#This Row],[net_sales]]&gt;1000," high_sales"," low_sales"))</f>
        <v>high_profit low_sales</v>
      </c>
      <c r="R12815" s="3"/>
    </row>
    <row r="12816" spans="1:18" ht="14.25" customHeight="1" x14ac:dyDescent="0.3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Table5[[#This Row],[sales]]-(Table5[[#This Row],[sales]]*Table5[[#This Row],[discount]])</f>
        <v>2055.8310000000001</v>
      </c>
      <c r="O12816" s="6">
        <f>Table5[[#This Row],[profit]]/Table5[[#This Row],[net_sales]]</f>
        <v>0.40301950889932098</v>
      </c>
      <c r="P12816" s="3" t="str">
        <f>IF(Table5[[#This Row],[Profit_Percentage]]&lt;=24.5%,"low","high")</f>
        <v>high</v>
      </c>
      <c r="Q12816" s="3" t="str">
        <f>IF(Table5[[#This Row],[Profit_Percentage]]&gt;25%,"high_profit","low_profit")&amp;(IF(Table5[[#This Row],[net_sales]]&gt;1000," high_sales"," low_sales"))</f>
        <v>high_profit high_sales</v>
      </c>
      <c r="R12816" s="3"/>
    </row>
    <row r="12817" spans="1:18" ht="14.25" customHeight="1" x14ac:dyDescent="0.3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Table5[[#This Row],[sales]]-(Table5[[#This Row],[sales]]*Table5[[#This Row],[discount]])</f>
        <v>3055.2079999999996</v>
      </c>
      <c r="O12817" s="6">
        <f>Table5[[#This Row],[profit]]/Table5[[#This Row],[net_sales]]</f>
        <v>0.43931542467812346</v>
      </c>
      <c r="P12817" s="3" t="str">
        <f>IF(Table5[[#This Row],[Profit_Percentage]]&lt;=24.5%,"low","high")</f>
        <v>high</v>
      </c>
      <c r="Q12817" s="3" t="str">
        <f>IF(Table5[[#This Row],[Profit_Percentage]]&gt;25%,"high_profit","low_profit")&amp;(IF(Table5[[#This Row],[net_sales]]&gt;1000," high_sales"," low_sales"))</f>
        <v>high_profit high_sales</v>
      </c>
      <c r="R12817" s="3"/>
    </row>
    <row r="12818" spans="1:18" ht="14.25" customHeight="1" x14ac:dyDescent="0.3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Table5[[#This Row],[sales]]-(Table5[[#This Row],[sales]]*Table5[[#This Row],[discount]])</f>
        <v>2484.8999999999996</v>
      </c>
      <c r="O12818" s="6">
        <f>Table5[[#This Row],[profit]]/Table5[[#This Row],[net_sales]]</f>
        <v>0.53558694514869831</v>
      </c>
      <c r="P12818" s="3" t="str">
        <f>IF(Table5[[#This Row],[Profit_Percentage]]&lt;=24.5%,"low","high")</f>
        <v>high</v>
      </c>
      <c r="Q12818" s="3" t="str">
        <f>IF(Table5[[#This Row],[Profit_Percentage]]&gt;25%,"high_profit","low_profit")&amp;(IF(Table5[[#This Row],[net_sales]]&gt;1000," high_sales"," low_sales"))</f>
        <v>high_profit high_sales</v>
      </c>
      <c r="R12818" s="3"/>
    </row>
    <row r="12819" spans="1:18" ht="14.25" customHeight="1" x14ac:dyDescent="0.3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Table5[[#This Row],[sales]]-(Table5[[#This Row],[sales]]*Table5[[#This Row],[discount]])</f>
        <v>355.25739999999996</v>
      </c>
      <c r="O12819" s="6">
        <f>Table5[[#This Row],[profit]]/Table5[[#This Row],[net_sales]]</f>
        <v>7.4087126686171775E-2</v>
      </c>
      <c r="P12819" s="3" t="str">
        <f>IF(Table5[[#This Row],[Profit_Percentage]]&lt;=24.5%,"low","high")</f>
        <v>low</v>
      </c>
      <c r="Q12819" s="3" t="str">
        <f>IF(Table5[[#This Row],[Profit_Percentage]]&gt;25%,"high_profit","low_profit")&amp;(IF(Table5[[#This Row],[net_sales]]&gt;1000," high_sales"," low_sales"))</f>
        <v>low_profit low_sales</v>
      </c>
      <c r="R12819" s="3"/>
    </row>
    <row r="12820" spans="1:18" ht="14.25" customHeight="1" x14ac:dyDescent="0.3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Table5[[#This Row],[sales]]-(Table5[[#This Row],[sales]]*Table5[[#This Row],[discount]])</f>
        <v>1367.4290000000001</v>
      </c>
      <c r="O12820" s="6">
        <f>Table5[[#This Row],[profit]]/Table5[[#This Row],[net_sales]]</f>
        <v>0.28747379205794232</v>
      </c>
      <c r="P12820" s="3" t="str">
        <f>IF(Table5[[#This Row],[Profit_Percentage]]&lt;=24.5%,"low","high")</f>
        <v>high</v>
      </c>
      <c r="Q12820" s="3" t="str">
        <f>IF(Table5[[#This Row],[Profit_Percentage]]&gt;25%,"high_profit","low_profit")&amp;(IF(Table5[[#This Row],[net_sales]]&gt;1000," high_sales"," low_sales"))</f>
        <v>high_profit high_sales</v>
      </c>
      <c r="R12820" s="3"/>
    </row>
    <row r="12821" spans="1:18" ht="14.25" customHeight="1" x14ac:dyDescent="0.3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Table5[[#This Row],[sales]]-(Table5[[#This Row],[sales]]*Table5[[#This Row],[discount]])</f>
        <v>1001.3911000000001</v>
      </c>
      <c r="O12821" s="6">
        <f>Table5[[#This Row],[profit]]/Table5[[#This Row],[net_sales]]</f>
        <v>0.37287129873632785</v>
      </c>
      <c r="P12821" s="3" t="str">
        <f>IF(Table5[[#This Row],[Profit_Percentage]]&lt;=24.5%,"low","high")</f>
        <v>high</v>
      </c>
      <c r="Q12821" s="3" t="str">
        <f>IF(Table5[[#This Row],[Profit_Percentage]]&gt;25%,"high_profit","low_profit")&amp;(IF(Table5[[#This Row],[net_sales]]&gt;1000," high_sales"," low_sales"))</f>
        <v>high_profit high_sales</v>
      </c>
      <c r="R12821" s="3"/>
    </row>
    <row r="12822" spans="1:18" ht="14.25" customHeight="1" x14ac:dyDescent="0.3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Table5[[#This Row],[sales]]-(Table5[[#This Row],[sales]]*Table5[[#This Row],[discount]])</f>
        <v>2065.2828</v>
      </c>
      <c r="O12822" s="6">
        <f>Table5[[#This Row],[profit]]/Table5[[#This Row],[net_sales]]</f>
        <v>0.31960756173440269</v>
      </c>
      <c r="P12822" s="3" t="str">
        <f>IF(Table5[[#This Row],[Profit_Percentage]]&lt;=24.5%,"low","high")</f>
        <v>high</v>
      </c>
      <c r="Q12822" s="3" t="str">
        <f>IF(Table5[[#This Row],[Profit_Percentage]]&gt;25%,"high_profit","low_profit")&amp;(IF(Table5[[#This Row],[net_sales]]&gt;1000," high_sales"," low_sales"))</f>
        <v>high_profit high_sales</v>
      </c>
      <c r="R12822" s="3"/>
    </row>
    <row r="12823" spans="1:18" ht="14.25" customHeight="1" x14ac:dyDescent="0.3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Table5[[#This Row],[sales]]-(Table5[[#This Row],[sales]]*Table5[[#This Row],[discount]])</f>
        <v>3138.9525000000003</v>
      </c>
      <c r="O12823" s="6">
        <f>Table5[[#This Row],[profit]]/Table5[[#This Row],[net_sales]]</f>
        <v>0.22907323382561534</v>
      </c>
      <c r="P12823" s="3" t="str">
        <f>IF(Table5[[#This Row],[Profit_Percentage]]&lt;=24.5%,"low","high")</f>
        <v>low</v>
      </c>
      <c r="Q12823" s="3" t="str">
        <f>IF(Table5[[#This Row],[Profit_Percentage]]&gt;25%,"high_profit","low_profit")&amp;(IF(Table5[[#This Row],[net_sales]]&gt;1000," high_sales"," low_sales"))</f>
        <v>low_profit high_sales</v>
      </c>
      <c r="R12823" s="3"/>
    </row>
    <row r="12824" spans="1:18" ht="14.25" customHeight="1" x14ac:dyDescent="0.3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Table5[[#This Row],[sales]]-(Table5[[#This Row],[sales]]*Table5[[#This Row],[discount]])</f>
        <v>3645.9625999999998</v>
      </c>
      <c r="O12824" s="6">
        <f>Table5[[#This Row],[profit]]/Table5[[#This Row],[net_sales]]</f>
        <v>5.3966543705083532E-2</v>
      </c>
      <c r="P12824" s="3" t="str">
        <f>IF(Table5[[#This Row],[Profit_Percentage]]&lt;=24.5%,"low","high")</f>
        <v>low</v>
      </c>
      <c r="Q12824" s="3" t="str">
        <f>IF(Table5[[#This Row],[Profit_Percentage]]&gt;25%,"high_profit","low_profit")&amp;(IF(Table5[[#This Row],[net_sales]]&gt;1000," high_sales"," low_sales"))</f>
        <v>low_profit high_sales</v>
      </c>
      <c r="R12824" s="3"/>
    </row>
    <row r="12825" spans="1:18" ht="14.25" customHeight="1" x14ac:dyDescent="0.3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Table5[[#This Row],[sales]]-(Table5[[#This Row],[sales]]*Table5[[#This Row],[discount]])</f>
        <v>1410.5371</v>
      </c>
      <c r="O12825" s="6">
        <f>Table5[[#This Row],[profit]]/Table5[[#This Row],[net_sales]]</f>
        <v>0.30645773159741774</v>
      </c>
      <c r="P12825" s="3" t="str">
        <f>IF(Table5[[#This Row],[Profit_Percentage]]&lt;=24.5%,"low","high")</f>
        <v>high</v>
      </c>
      <c r="Q12825" s="3" t="str">
        <f>IF(Table5[[#This Row],[Profit_Percentage]]&gt;25%,"high_profit","low_profit")&amp;(IF(Table5[[#This Row],[net_sales]]&gt;1000," high_sales"," low_sales"))</f>
        <v>high_profit high_sales</v>
      </c>
      <c r="R12825" s="3"/>
    </row>
    <row r="12826" spans="1:18" ht="14.25" customHeight="1" x14ac:dyDescent="0.3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Table5[[#This Row],[sales]]-(Table5[[#This Row],[sales]]*Table5[[#This Row],[discount]])</f>
        <v>1698.5516</v>
      </c>
      <c r="O12826" s="6">
        <f>Table5[[#This Row],[profit]]/Table5[[#This Row],[net_sales]]</f>
        <v>0.3310232082440121</v>
      </c>
      <c r="P12826" s="3" t="str">
        <f>IF(Table5[[#This Row],[Profit_Percentage]]&lt;=24.5%,"low","high")</f>
        <v>high</v>
      </c>
      <c r="Q12826" s="3" t="str">
        <f>IF(Table5[[#This Row],[Profit_Percentage]]&gt;25%,"high_profit","low_profit")&amp;(IF(Table5[[#This Row],[net_sales]]&gt;1000," high_sales"," low_sales"))</f>
        <v>high_profit high_sales</v>
      </c>
      <c r="R12826" s="3"/>
    </row>
    <row r="12827" spans="1:18" ht="14.25" customHeight="1" x14ac:dyDescent="0.3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Table5[[#This Row],[sales]]-(Table5[[#This Row],[sales]]*Table5[[#This Row],[discount]])</f>
        <v>1884.3344999999999</v>
      </c>
      <c r="O12827" s="6">
        <f>Table5[[#This Row],[profit]]/Table5[[#This Row],[net_sales]]</f>
        <v>8.9591311945941651E-2</v>
      </c>
      <c r="P12827" s="3" t="str">
        <f>IF(Table5[[#This Row],[Profit_Percentage]]&lt;=24.5%,"low","high")</f>
        <v>low</v>
      </c>
      <c r="Q12827" s="3" t="str">
        <f>IF(Table5[[#This Row],[Profit_Percentage]]&gt;25%,"high_profit","low_profit")&amp;(IF(Table5[[#This Row],[net_sales]]&gt;1000," high_sales"," low_sales"))</f>
        <v>low_profit high_sales</v>
      </c>
      <c r="R12827" s="3"/>
    </row>
    <row r="12828" spans="1:18" ht="14.25" customHeight="1" x14ac:dyDescent="0.3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Table5[[#This Row],[sales]]-(Table5[[#This Row],[sales]]*Table5[[#This Row],[discount]])</f>
        <v>862.39400000000001</v>
      </c>
      <c r="O12828" s="6">
        <f>Table5[[#This Row],[profit]]/Table5[[#This Row],[net_sales]]</f>
        <v>7.4304784124193807E-2</v>
      </c>
      <c r="P12828" s="3" t="str">
        <f>IF(Table5[[#This Row],[Profit_Percentage]]&lt;=24.5%,"low","high")</f>
        <v>low</v>
      </c>
      <c r="Q12828" s="3" t="str">
        <f>IF(Table5[[#This Row],[Profit_Percentage]]&gt;25%,"high_profit","low_profit")&amp;(IF(Table5[[#This Row],[net_sales]]&gt;1000," high_sales"," low_sales"))</f>
        <v>low_profit low_sales</v>
      </c>
      <c r="R12828" s="3"/>
    </row>
    <row r="12829" spans="1:18" ht="14.25" customHeight="1" x14ac:dyDescent="0.3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Table5[[#This Row],[sales]]-(Table5[[#This Row],[sales]]*Table5[[#This Row],[discount]])</f>
        <v>543.03300000000002</v>
      </c>
      <c r="O12829" s="6">
        <f>Table5[[#This Row],[profit]]/Table5[[#This Row],[net_sales]]</f>
        <v>0.27048079950942205</v>
      </c>
      <c r="P12829" s="3" t="str">
        <f>IF(Table5[[#This Row],[Profit_Percentage]]&lt;=24.5%,"low","high")</f>
        <v>high</v>
      </c>
      <c r="Q12829" s="3" t="str">
        <f>IF(Table5[[#This Row],[Profit_Percentage]]&gt;25%,"high_profit","low_profit")&amp;(IF(Table5[[#This Row],[net_sales]]&gt;1000," high_sales"," low_sales"))</f>
        <v>high_profit low_sales</v>
      </c>
      <c r="R12829" s="3"/>
    </row>
    <row r="12830" spans="1:18" ht="14.25" customHeight="1" x14ac:dyDescent="0.3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Table5[[#This Row],[sales]]-(Table5[[#This Row],[sales]]*Table5[[#This Row],[discount]])</f>
        <v>953.6232</v>
      </c>
      <c r="O12830" s="6">
        <f>Table5[[#This Row],[profit]]/Table5[[#This Row],[net_sales]]</f>
        <v>0.33069665251432645</v>
      </c>
      <c r="P12830" s="3" t="str">
        <f>IF(Table5[[#This Row],[Profit_Percentage]]&lt;=24.5%,"low","high")</f>
        <v>high</v>
      </c>
      <c r="Q12830" s="3" t="str">
        <f>IF(Table5[[#This Row],[Profit_Percentage]]&gt;25%,"high_profit","low_profit")&amp;(IF(Table5[[#This Row],[net_sales]]&gt;1000," high_sales"," low_sales"))</f>
        <v>high_profit low_sales</v>
      </c>
      <c r="R12830" s="3"/>
    </row>
    <row r="12831" spans="1:18" ht="14.25" customHeight="1" x14ac:dyDescent="0.3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Table5[[#This Row],[sales]]-(Table5[[#This Row],[sales]]*Table5[[#This Row],[discount]])</f>
        <v>417.57839999999999</v>
      </c>
      <c r="O12831" s="6">
        <f>Table5[[#This Row],[profit]]/Table5[[#This Row],[net_sales]]</f>
        <v>0.17393141024535752</v>
      </c>
      <c r="P12831" s="3" t="str">
        <f>IF(Table5[[#This Row],[Profit_Percentage]]&lt;=24.5%,"low","high")</f>
        <v>low</v>
      </c>
      <c r="Q12831" s="3" t="str">
        <f>IF(Table5[[#This Row],[Profit_Percentage]]&gt;25%,"high_profit","low_profit")&amp;(IF(Table5[[#This Row],[net_sales]]&gt;1000," high_sales"," low_sales"))</f>
        <v>low_profit low_sales</v>
      </c>
      <c r="R12831" s="3"/>
    </row>
    <row r="12832" spans="1:18" ht="14.25" customHeight="1" x14ac:dyDescent="0.3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Table5[[#This Row],[sales]]-(Table5[[#This Row],[sales]]*Table5[[#This Row],[discount]])</f>
        <v>1496.2704000000001</v>
      </c>
      <c r="O12832" s="6">
        <f>Table5[[#This Row],[profit]]/Table5[[#This Row],[net_sales]]</f>
        <v>0.27969543472890995</v>
      </c>
      <c r="P12832" s="3" t="str">
        <f>IF(Table5[[#This Row],[Profit_Percentage]]&lt;=24.5%,"low","high")</f>
        <v>high</v>
      </c>
      <c r="Q12832" s="3" t="str">
        <f>IF(Table5[[#This Row],[Profit_Percentage]]&gt;25%,"high_profit","low_profit")&amp;(IF(Table5[[#This Row],[net_sales]]&gt;1000," high_sales"," low_sales"))</f>
        <v>high_profit high_sales</v>
      </c>
      <c r="R12832" s="3"/>
    </row>
    <row r="12833" spans="1:18" ht="14.25" customHeight="1" x14ac:dyDescent="0.3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Table5[[#This Row],[sales]]-(Table5[[#This Row],[sales]]*Table5[[#This Row],[discount]])</f>
        <v>2722.5605999999998</v>
      </c>
      <c r="O12833" s="6">
        <f>Table5[[#This Row],[profit]]/Table5[[#This Row],[net_sales]]</f>
        <v>0.46686564111740986</v>
      </c>
      <c r="P12833" s="3" t="str">
        <f>IF(Table5[[#This Row],[Profit_Percentage]]&lt;=24.5%,"low","high")</f>
        <v>high</v>
      </c>
      <c r="Q12833" s="3" t="str">
        <f>IF(Table5[[#This Row],[Profit_Percentage]]&gt;25%,"high_profit","low_profit")&amp;(IF(Table5[[#This Row],[net_sales]]&gt;1000," high_sales"," low_sales"))</f>
        <v>high_profit high_sales</v>
      </c>
      <c r="R12833" s="3"/>
    </row>
    <row r="12834" spans="1:18" ht="14.25" customHeight="1" x14ac:dyDescent="0.3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Table5[[#This Row],[sales]]-(Table5[[#This Row],[sales]]*Table5[[#This Row],[discount]])</f>
        <v>579.15480000000002</v>
      </c>
      <c r="O12834" s="6">
        <f>Table5[[#This Row],[profit]]/Table5[[#This Row],[net_sales]]</f>
        <v>0.13619847405218777</v>
      </c>
      <c r="P12834" s="3" t="str">
        <f>IF(Table5[[#This Row],[Profit_Percentage]]&lt;=24.5%,"low","high")</f>
        <v>low</v>
      </c>
      <c r="Q12834" s="3" t="str">
        <f>IF(Table5[[#This Row],[Profit_Percentage]]&gt;25%,"high_profit","low_profit")&amp;(IF(Table5[[#This Row],[net_sales]]&gt;1000," high_sales"," low_sales"))</f>
        <v>low_profit low_sales</v>
      </c>
      <c r="R12834" s="3"/>
    </row>
    <row r="12835" spans="1:18" ht="14.25" customHeight="1" x14ac:dyDescent="0.3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Table5[[#This Row],[sales]]-(Table5[[#This Row],[sales]]*Table5[[#This Row],[discount]])</f>
        <v>2589.1614</v>
      </c>
      <c r="O12835" s="6">
        <f>Table5[[#This Row],[profit]]/Table5[[#This Row],[net_sales]]</f>
        <v>0.25671246296194589</v>
      </c>
      <c r="P12835" s="3" t="str">
        <f>IF(Table5[[#This Row],[Profit_Percentage]]&lt;=24.5%,"low","high")</f>
        <v>high</v>
      </c>
      <c r="Q12835" s="3" t="str">
        <f>IF(Table5[[#This Row],[Profit_Percentage]]&gt;25%,"high_profit","low_profit")&amp;(IF(Table5[[#This Row],[net_sales]]&gt;1000," high_sales"," low_sales"))</f>
        <v>high_profit high_sales</v>
      </c>
      <c r="R12835" s="3"/>
    </row>
    <row r="12836" spans="1:18" ht="14.25" customHeight="1" x14ac:dyDescent="0.3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Table5[[#This Row],[sales]]-(Table5[[#This Row],[sales]]*Table5[[#This Row],[discount]])</f>
        <v>2556.5932000000003</v>
      </c>
      <c r="O12836" s="6">
        <f>Table5[[#This Row],[profit]]/Table5[[#This Row],[net_sales]]</f>
        <v>0.18249676952907484</v>
      </c>
      <c r="P12836" s="3" t="str">
        <f>IF(Table5[[#This Row],[Profit_Percentage]]&lt;=24.5%,"low","high")</f>
        <v>low</v>
      </c>
      <c r="Q12836" s="3" t="str">
        <f>IF(Table5[[#This Row],[Profit_Percentage]]&gt;25%,"high_profit","low_profit")&amp;(IF(Table5[[#This Row],[net_sales]]&gt;1000," high_sales"," low_sales"))</f>
        <v>low_profit high_sales</v>
      </c>
      <c r="R12836" s="3"/>
    </row>
    <row r="12837" spans="1:18" ht="14.25" customHeight="1" x14ac:dyDescent="0.3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Table5[[#This Row],[sales]]-(Table5[[#This Row],[sales]]*Table5[[#This Row],[discount]])</f>
        <v>3105.1931</v>
      </c>
      <c r="O12837" s="6">
        <f>Table5[[#This Row],[profit]]/Table5[[#This Row],[net_sales]]</f>
        <v>0.15833153822221233</v>
      </c>
      <c r="P12837" s="3" t="str">
        <f>IF(Table5[[#This Row],[Profit_Percentage]]&lt;=24.5%,"low","high")</f>
        <v>low</v>
      </c>
      <c r="Q12837" s="3" t="str">
        <f>IF(Table5[[#This Row],[Profit_Percentage]]&gt;25%,"high_profit","low_profit")&amp;(IF(Table5[[#This Row],[net_sales]]&gt;1000," high_sales"," low_sales"))</f>
        <v>low_profit high_sales</v>
      </c>
      <c r="R12837" s="3"/>
    </row>
    <row r="12838" spans="1:18" ht="14.25" customHeight="1" x14ac:dyDescent="0.3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Table5[[#This Row],[sales]]-(Table5[[#This Row],[sales]]*Table5[[#This Row],[discount]])</f>
        <v>588.04199999999992</v>
      </c>
      <c r="O12838" s="6">
        <f>Table5[[#This Row],[profit]]/Table5[[#This Row],[net_sales]]</f>
        <v>0.20887963784899721</v>
      </c>
      <c r="P12838" s="3" t="str">
        <f>IF(Table5[[#This Row],[Profit_Percentage]]&lt;=24.5%,"low","high")</f>
        <v>low</v>
      </c>
      <c r="Q12838" s="3" t="str">
        <f>IF(Table5[[#This Row],[Profit_Percentage]]&gt;25%,"high_profit","low_profit")&amp;(IF(Table5[[#This Row],[net_sales]]&gt;1000," high_sales"," low_sales"))</f>
        <v>low_profit low_sales</v>
      </c>
      <c r="R12838" s="3"/>
    </row>
    <row r="12839" spans="1:18" ht="14.25" customHeight="1" x14ac:dyDescent="0.3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Table5[[#This Row],[sales]]-(Table5[[#This Row],[sales]]*Table5[[#This Row],[discount]])</f>
        <v>690.21860000000004</v>
      </c>
      <c r="O12839" s="6">
        <f>Table5[[#This Row],[profit]]/Table5[[#This Row],[net_sales]]</f>
        <v>0.36259527054182544</v>
      </c>
      <c r="P12839" s="3" t="str">
        <f>IF(Table5[[#This Row],[Profit_Percentage]]&lt;=24.5%,"low","high")</f>
        <v>high</v>
      </c>
      <c r="Q12839" s="3" t="str">
        <f>IF(Table5[[#This Row],[Profit_Percentage]]&gt;25%,"high_profit","low_profit")&amp;(IF(Table5[[#This Row],[net_sales]]&gt;1000," high_sales"," low_sales"))</f>
        <v>high_profit low_sales</v>
      </c>
      <c r="R12839" s="3"/>
    </row>
    <row r="12840" spans="1:18" ht="14.25" customHeight="1" x14ac:dyDescent="0.3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Table5[[#This Row],[sales]]-(Table5[[#This Row],[sales]]*Table5[[#This Row],[discount]])</f>
        <v>717.952</v>
      </c>
      <c r="O12840" s="6">
        <f>Table5[[#This Row],[profit]]/Table5[[#This Row],[net_sales]]</f>
        <v>0.24078211356748083</v>
      </c>
      <c r="P12840" s="3" t="str">
        <f>IF(Table5[[#This Row],[Profit_Percentage]]&lt;=24.5%,"low","high")</f>
        <v>low</v>
      </c>
      <c r="Q12840" s="3" t="str">
        <f>IF(Table5[[#This Row],[Profit_Percentage]]&gt;25%,"high_profit","low_profit")&amp;(IF(Table5[[#This Row],[net_sales]]&gt;1000," high_sales"," low_sales"))</f>
        <v>low_profit low_sales</v>
      </c>
      <c r="R12840" s="3"/>
    </row>
    <row r="12841" spans="1:18" ht="14.25" customHeight="1" x14ac:dyDescent="0.3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Table5[[#This Row],[sales]]-(Table5[[#This Row],[sales]]*Table5[[#This Row],[discount]])</f>
        <v>2391.7130999999999</v>
      </c>
      <c r="O12841" s="6">
        <f>Table5[[#This Row],[profit]]/Table5[[#This Row],[net_sales]]</f>
        <v>0.32222510300252988</v>
      </c>
      <c r="P12841" s="3" t="str">
        <f>IF(Table5[[#This Row],[Profit_Percentage]]&lt;=24.5%,"low","high")</f>
        <v>high</v>
      </c>
      <c r="Q12841" s="3" t="str">
        <f>IF(Table5[[#This Row],[Profit_Percentage]]&gt;25%,"high_profit","low_profit")&amp;(IF(Table5[[#This Row],[net_sales]]&gt;1000," high_sales"," low_sales"))</f>
        <v>high_profit high_sales</v>
      </c>
      <c r="R12841" s="3"/>
    </row>
    <row r="12842" spans="1:18" ht="14.25" customHeight="1" x14ac:dyDescent="0.3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Table5[[#This Row],[sales]]-(Table5[[#This Row],[sales]]*Table5[[#This Row],[discount]])</f>
        <v>1919.7215999999999</v>
      </c>
      <c r="O12842" s="6">
        <f>Table5[[#This Row],[profit]]/Table5[[#This Row],[net_sales]]</f>
        <v>0.15029262576406913</v>
      </c>
      <c r="P12842" s="3" t="str">
        <f>IF(Table5[[#This Row],[Profit_Percentage]]&lt;=24.5%,"low","high")</f>
        <v>low</v>
      </c>
      <c r="Q12842" s="3" t="str">
        <f>IF(Table5[[#This Row],[Profit_Percentage]]&gt;25%,"high_profit","low_profit")&amp;(IF(Table5[[#This Row],[net_sales]]&gt;1000," high_sales"," low_sales"))</f>
        <v>low_profit high_sales</v>
      </c>
      <c r="R12842" s="3"/>
    </row>
    <row r="12843" spans="1:18" ht="14.25" customHeight="1" x14ac:dyDescent="0.3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Table5[[#This Row],[sales]]-(Table5[[#This Row],[sales]]*Table5[[#This Row],[discount]])</f>
        <v>4194.3719999999994</v>
      </c>
      <c r="O12843" s="6">
        <f>Table5[[#This Row],[profit]]/Table5[[#This Row],[net_sales]]</f>
        <v>0.19491833342393095</v>
      </c>
      <c r="P12843" s="3" t="str">
        <f>IF(Table5[[#This Row],[Profit_Percentage]]&lt;=24.5%,"low","high")</f>
        <v>low</v>
      </c>
      <c r="Q12843" s="3" t="str">
        <f>IF(Table5[[#This Row],[Profit_Percentage]]&gt;25%,"high_profit","low_profit")&amp;(IF(Table5[[#This Row],[net_sales]]&gt;1000," high_sales"," low_sales"))</f>
        <v>low_profit high_sales</v>
      </c>
      <c r="R12843" s="3"/>
    </row>
    <row r="12844" spans="1:18" ht="14.25" customHeight="1" x14ac:dyDescent="0.3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Table5[[#This Row],[sales]]-(Table5[[#This Row],[sales]]*Table5[[#This Row],[discount]])</f>
        <v>1743.4689999999998</v>
      </c>
      <c r="O12844" s="6">
        <f>Table5[[#This Row],[profit]]/Table5[[#This Row],[net_sales]]</f>
        <v>0.32237453031857749</v>
      </c>
      <c r="P12844" s="3" t="str">
        <f>IF(Table5[[#This Row],[Profit_Percentage]]&lt;=24.5%,"low","high")</f>
        <v>high</v>
      </c>
      <c r="Q12844" s="3" t="str">
        <f>IF(Table5[[#This Row],[Profit_Percentage]]&gt;25%,"high_profit","low_profit")&amp;(IF(Table5[[#This Row],[net_sales]]&gt;1000," high_sales"," low_sales"))</f>
        <v>high_profit high_sales</v>
      </c>
      <c r="R12844" s="3"/>
    </row>
    <row r="12845" spans="1:18" ht="14.25" customHeight="1" x14ac:dyDescent="0.3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Table5[[#This Row],[sales]]-(Table5[[#This Row],[sales]]*Table5[[#This Row],[discount]])</f>
        <v>1607.2820000000002</v>
      </c>
      <c r="O12845" s="6">
        <f>Table5[[#This Row],[profit]]/Table5[[#This Row],[net_sales]]</f>
        <v>0.3357531534603137</v>
      </c>
      <c r="P12845" s="3" t="str">
        <f>IF(Table5[[#This Row],[Profit_Percentage]]&lt;=24.5%,"low","high")</f>
        <v>high</v>
      </c>
      <c r="Q12845" s="3" t="str">
        <f>IF(Table5[[#This Row],[Profit_Percentage]]&gt;25%,"high_profit","low_profit")&amp;(IF(Table5[[#This Row],[net_sales]]&gt;1000," high_sales"," low_sales"))</f>
        <v>high_profit high_sales</v>
      </c>
      <c r="R12845" s="3"/>
    </row>
    <row r="12846" spans="1:18" ht="14.25" customHeight="1" x14ac:dyDescent="0.3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Table5[[#This Row],[sales]]-(Table5[[#This Row],[sales]]*Table5[[#This Row],[discount]])</f>
        <v>1560.663</v>
      </c>
      <c r="O12846" s="6">
        <f>Table5[[#This Row],[profit]]/Table5[[#This Row],[net_sales]]</f>
        <v>0.18457540160816269</v>
      </c>
      <c r="P12846" s="3" t="str">
        <f>IF(Table5[[#This Row],[Profit_Percentage]]&lt;=24.5%,"low","high")</f>
        <v>low</v>
      </c>
      <c r="Q12846" s="3" t="str">
        <f>IF(Table5[[#This Row],[Profit_Percentage]]&gt;25%,"high_profit","low_profit")&amp;(IF(Table5[[#This Row],[net_sales]]&gt;1000," high_sales"," low_sales"))</f>
        <v>low_profit high_sales</v>
      </c>
      <c r="R12846" s="3"/>
    </row>
    <row r="12847" spans="1:18" ht="14.25" customHeight="1" x14ac:dyDescent="0.3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Table5[[#This Row],[sales]]-(Table5[[#This Row],[sales]]*Table5[[#This Row],[discount]])</f>
        <v>924.625</v>
      </c>
      <c r="O12847" s="6">
        <f>Table5[[#This Row],[profit]]/Table5[[#This Row],[net_sales]]</f>
        <v>0.4010923347302961</v>
      </c>
      <c r="P12847" s="3" t="str">
        <f>IF(Table5[[#This Row],[Profit_Percentage]]&lt;=24.5%,"low","high")</f>
        <v>high</v>
      </c>
      <c r="Q12847" s="3" t="str">
        <f>IF(Table5[[#This Row],[Profit_Percentage]]&gt;25%,"high_profit","low_profit")&amp;(IF(Table5[[#This Row],[net_sales]]&gt;1000," high_sales"," low_sales"))</f>
        <v>high_profit low_sales</v>
      </c>
      <c r="R12847" s="3"/>
    </row>
    <row r="12848" spans="1:18" ht="14.25" customHeight="1" x14ac:dyDescent="0.3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Table5[[#This Row],[sales]]-(Table5[[#This Row],[sales]]*Table5[[#This Row],[discount]])</f>
        <v>1195.838</v>
      </c>
      <c r="O12848" s="6">
        <f>Table5[[#This Row],[profit]]/Table5[[#This Row],[net_sales]]</f>
        <v>9.0137627337482179E-2</v>
      </c>
      <c r="P12848" s="3" t="str">
        <f>IF(Table5[[#This Row],[Profit_Percentage]]&lt;=24.5%,"low","high")</f>
        <v>low</v>
      </c>
      <c r="Q12848" s="3" t="str">
        <f>IF(Table5[[#This Row],[Profit_Percentage]]&gt;25%,"high_profit","low_profit")&amp;(IF(Table5[[#This Row],[net_sales]]&gt;1000," high_sales"," low_sales"))</f>
        <v>low_profit high_sales</v>
      </c>
      <c r="R12848" s="3"/>
    </row>
    <row r="12849" spans="1:18" ht="14.25" customHeight="1" x14ac:dyDescent="0.3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Table5[[#This Row],[sales]]-(Table5[[#This Row],[sales]]*Table5[[#This Row],[discount]])</f>
        <v>3017.0882000000001</v>
      </c>
      <c r="O12849" s="6">
        <f>Table5[[#This Row],[profit]]/Table5[[#This Row],[net_sales]]</f>
        <v>0.4174289634621885</v>
      </c>
      <c r="P12849" s="3" t="str">
        <f>IF(Table5[[#This Row],[Profit_Percentage]]&lt;=24.5%,"low","high")</f>
        <v>high</v>
      </c>
      <c r="Q12849" s="3" t="str">
        <f>IF(Table5[[#This Row],[Profit_Percentage]]&gt;25%,"high_profit","low_profit")&amp;(IF(Table5[[#This Row],[net_sales]]&gt;1000," high_sales"," low_sales"))</f>
        <v>high_profit high_sales</v>
      </c>
      <c r="R12849" s="3"/>
    </row>
    <row r="12850" spans="1:18" ht="14.25" customHeight="1" x14ac:dyDescent="0.3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Table5[[#This Row],[sales]]-(Table5[[#This Row],[sales]]*Table5[[#This Row],[discount]])</f>
        <v>1659.3432</v>
      </c>
      <c r="O12850" s="6">
        <f>Table5[[#This Row],[profit]]/Table5[[#This Row],[net_sales]]</f>
        <v>0.25746331440054115</v>
      </c>
      <c r="P12850" s="3" t="str">
        <f>IF(Table5[[#This Row],[Profit_Percentage]]&lt;=24.5%,"low","high")</f>
        <v>high</v>
      </c>
      <c r="Q12850" s="3" t="str">
        <f>IF(Table5[[#This Row],[Profit_Percentage]]&gt;25%,"high_profit","low_profit")&amp;(IF(Table5[[#This Row],[net_sales]]&gt;1000," high_sales"," low_sales"))</f>
        <v>high_profit high_sales</v>
      </c>
      <c r="R12850" s="3"/>
    </row>
    <row r="12851" spans="1:18" ht="14.25" customHeight="1" x14ac:dyDescent="0.3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Table5[[#This Row],[sales]]-(Table5[[#This Row],[sales]]*Table5[[#This Row],[discount]])</f>
        <v>2527.9705999999996</v>
      </c>
      <c r="O12851" s="6">
        <f>Table5[[#This Row],[profit]]/Table5[[#This Row],[net_sales]]</f>
        <v>0.4960777629296797</v>
      </c>
      <c r="P12851" s="3" t="str">
        <f>IF(Table5[[#This Row],[Profit_Percentage]]&lt;=24.5%,"low","high")</f>
        <v>high</v>
      </c>
      <c r="Q12851" s="3" t="str">
        <f>IF(Table5[[#This Row],[Profit_Percentage]]&gt;25%,"high_profit","low_profit")&amp;(IF(Table5[[#This Row],[net_sales]]&gt;1000," high_sales"," low_sales"))</f>
        <v>high_profit high_sales</v>
      </c>
      <c r="R12851" s="3"/>
    </row>
    <row r="12852" spans="1:18" ht="14.25" customHeight="1" x14ac:dyDescent="0.3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Table5[[#This Row],[sales]]-(Table5[[#This Row],[sales]]*Table5[[#This Row],[discount]])</f>
        <v>1595.81</v>
      </c>
      <c r="O12852" s="6">
        <f>Table5[[#This Row],[profit]]/Table5[[#This Row],[net_sales]]</f>
        <v>0.26384093344445769</v>
      </c>
      <c r="P12852" s="3" t="str">
        <f>IF(Table5[[#This Row],[Profit_Percentage]]&lt;=24.5%,"low","high")</f>
        <v>high</v>
      </c>
      <c r="Q12852" s="3" t="str">
        <f>IF(Table5[[#This Row],[Profit_Percentage]]&gt;25%,"high_profit","low_profit")&amp;(IF(Table5[[#This Row],[net_sales]]&gt;1000," high_sales"," low_sales"))</f>
        <v>high_profit high_sales</v>
      </c>
      <c r="R12852" s="3"/>
    </row>
    <row r="12853" spans="1:18" ht="14.25" customHeight="1" x14ac:dyDescent="0.3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Table5[[#This Row],[sales]]-(Table5[[#This Row],[sales]]*Table5[[#This Row],[discount]])</f>
        <v>1394.6897000000001</v>
      </c>
      <c r="O12853" s="6">
        <f>Table5[[#This Row],[profit]]/Table5[[#This Row],[net_sales]]</f>
        <v>0.30732284034219221</v>
      </c>
      <c r="P12853" s="3" t="str">
        <f>IF(Table5[[#This Row],[Profit_Percentage]]&lt;=24.5%,"low","high")</f>
        <v>high</v>
      </c>
      <c r="Q12853" s="3" t="str">
        <f>IF(Table5[[#This Row],[Profit_Percentage]]&gt;25%,"high_profit","low_profit")&amp;(IF(Table5[[#This Row],[net_sales]]&gt;1000," high_sales"," low_sales"))</f>
        <v>high_profit high_sales</v>
      </c>
      <c r="R12853" s="3"/>
    </row>
    <row r="12854" spans="1:18" ht="14.25" customHeight="1" x14ac:dyDescent="0.3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Table5[[#This Row],[sales]]-(Table5[[#This Row],[sales]]*Table5[[#This Row],[discount]])</f>
        <v>2532.3882000000003</v>
      </c>
      <c r="O12854" s="6">
        <f>Table5[[#This Row],[profit]]/Table5[[#This Row],[net_sales]]</f>
        <v>0.180430472705567</v>
      </c>
      <c r="P12854" s="3" t="str">
        <f>IF(Table5[[#This Row],[Profit_Percentage]]&lt;=24.5%,"low","high")</f>
        <v>low</v>
      </c>
      <c r="Q12854" s="3" t="str">
        <f>IF(Table5[[#This Row],[Profit_Percentage]]&gt;25%,"high_profit","low_profit")&amp;(IF(Table5[[#This Row],[net_sales]]&gt;1000," high_sales"," low_sales"))</f>
        <v>low_profit high_sales</v>
      </c>
      <c r="R12854" s="3"/>
    </row>
    <row r="12855" spans="1:18" ht="14.25" customHeight="1" x14ac:dyDescent="0.3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Table5[[#This Row],[sales]]-(Table5[[#This Row],[sales]]*Table5[[#This Row],[discount]])</f>
        <v>575.05400000000009</v>
      </c>
      <c r="O12855" s="6">
        <f>Table5[[#This Row],[profit]]/Table5[[#This Row],[net_sales]]</f>
        <v>0.26514031725716192</v>
      </c>
      <c r="P12855" s="3" t="str">
        <f>IF(Table5[[#This Row],[Profit_Percentage]]&lt;=24.5%,"low","high")</f>
        <v>high</v>
      </c>
      <c r="Q12855" s="3" t="str">
        <f>IF(Table5[[#This Row],[Profit_Percentage]]&gt;25%,"high_profit","low_profit")&amp;(IF(Table5[[#This Row],[net_sales]]&gt;1000," high_sales"," low_sales"))</f>
        <v>high_profit low_sales</v>
      </c>
      <c r="R12855" s="3"/>
    </row>
    <row r="12856" spans="1:18" ht="14.25" customHeight="1" x14ac:dyDescent="0.3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Table5[[#This Row],[sales]]-(Table5[[#This Row],[sales]]*Table5[[#This Row],[discount]])</f>
        <v>3879.2123999999994</v>
      </c>
      <c r="O12856" s="6">
        <f>Table5[[#This Row],[profit]]/Table5[[#This Row],[net_sales]]</f>
        <v>8.2135229305825078E-2</v>
      </c>
      <c r="P12856" s="3" t="str">
        <f>IF(Table5[[#This Row],[Profit_Percentage]]&lt;=24.5%,"low","high")</f>
        <v>low</v>
      </c>
      <c r="Q12856" s="3" t="str">
        <f>IF(Table5[[#This Row],[Profit_Percentage]]&gt;25%,"high_profit","low_profit")&amp;(IF(Table5[[#This Row],[net_sales]]&gt;1000," high_sales"," low_sales"))</f>
        <v>low_profit high_sales</v>
      </c>
      <c r="R12856" s="3"/>
    </row>
    <row r="12857" spans="1:18" ht="14.25" customHeight="1" x14ac:dyDescent="0.3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Table5[[#This Row],[sales]]-(Table5[[#This Row],[sales]]*Table5[[#This Row],[discount]])</f>
        <v>2760.3732</v>
      </c>
      <c r="O12857" s="6">
        <f>Table5[[#This Row],[profit]]/Table5[[#This Row],[net_sales]]</f>
        <v>0.1597899878175893</v>
      </c>
      <c r="P12857" s="3" t="str">
        <f>IF(Table5[[#This Row],[Profit_Percentage]]&lt;=24.5%,"low","high")</f>
        <v>low</v>
      </c>
      <c r="Q12857" s="3" t="str">
        <f>IF(Table5[[#This Row],[Profit_Percentage]]&gt;25%,"high_profit","low_profit")&amp;(IF(Table5[[#This Row],[net_sales]]&gt;1000," high_sales"," low_sales"))</f>
        <v>low_profit high_sales</v>
      </c>
      <c r="R12857" s="3"/>
    </row>
    <row r="12858" spans="1:18" ht="14.25" customHeight="1" x14ac:dyDescent="0.3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Table5[[#This Row],[sales]]-(Table5[[#This Row],[sales]]*Table5[[#This Row],[discount]])</f>
        <v>2539.1025</v>
      </c>
      <c r="O12858" s="6">
        <f>Table5[[#This Row],[profit]]/Table5[[#This Row],[net_sales]]</f>
        <v>0.36249816618273584</v>
      </c>
      <c r="P12858" s="3" t="str">
        <f>IF(Table5[[#This Row],[Profit_Percentage]]&lt;=24.5%,"low","high")</f>
        <v>high</v>
      </c>
      <c r="Q12858" s="3" t="str">
        <f>IF(Table5[[#This Row],[Profit_Percentage]]&gt;25%,"high_profit","low_profit")&amp;(IF(Table5[[#This Row],[net_sales]]&gt;1000," high_sales"," low_sales"))</f>
        <v>high_profit high_sales</v>
      </c>
      <c r="R12858" s="3"/>
    </row>
    <row r="12859" spans="1:18" ht="14.25" customHeight="1" x14ac:dyDescent="0.3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Table5[[#This Row],[sales]]-(Table5[[#This Row],[sales]]*Table5[[#This Row],[discount]])</f>
        <v>2767.4136000000003</v>
      </c>
      <c r="O12859" s="6">
        <f>Table5[[#This Row],[profit]]/Table5[[#This Row],[net_sales]]</f>
        <v>0.40137838449590618</v>
      </c>
      <c r="P12859" s="3" t="str">
        <f>IF(Table5[[#This Row],[Profit_Percentage]]&lt;=24.5%,"low","high")</f>
        <v>high</v>
      </c>
      <c r="Q12859" s="3" t="str">
        <f>IF(Table5[[#This Row],[Profit_Percentage]]&gt;25%,"high_profit","low_profit")&amp;(IF(Table5[[#This Row],[net_sales]]&gt;1000," high_sales"," low_sales"))</f>
        <v>high_profit high_sales</v>
      </c>
      <c r="R12859" s="3"/>
    </row>
    <row r="12860" spans="1:18" ht="14.25" customHeight="1" x14ac:dyDescent="0.3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Table5[[#This Row],[sales]]-(Table5[[#This Row],[sales]]*Table5[[#This Row],[discount]])</f>
        <v>124.88</v>
      </c>
      <c r="O12860" s="6">
        <f>Table5[[#This Row],[profit]]/Table5[[#This Row],[net_sales]]</f>
        <v>0.13797245355541321</v>
      </c>
      <c r="P12860" s="3" t="str">
        <f>IF(Table5[[#This Row],[Profit_Percentage]]&lt;=24.5%,"low","high")</f>
        <v>low</v>
      </c>
      <c r="Q12860" s="3" t="str">
        <f>IF(Table5[[#This Row],[Profit_Percentage]]&gt;25%,"high_profit","low_profit")&amp;(IF(Table5[[#This Row],[net_sales]]&gt;1000," high_sales"," low_sales"))</f>
        <v>low_profit low_sales</v>
      </c>
      <c r="R12860" s="3"/>
    </row>
    <row r="12861" spans="1:18" ht="14.25" customHeight="1" x14ac:dyDescent="0.3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Table5[[#This Row],[sales]]-(Table5[[#This Row],[sales]]*Table5[[#This Row],[discount]])</f>
        <v>1839.3539999999998</v>
      </c>
      <c r="O12861" s="6">
        <f>Table5[[#This Row],[profit]]/Table5[[#This Row],[net_sales]]</f>
        <v>0.17687731671010584</v>
      </c>
      <c r="P12861" s="3" t="str">
        <f>IF(Table5[[#This Row],[Profit_Percentage]]&lt;=24.5%,"low","high")</f>
        <v>low</v>
      </c>
      <c r="Q12861" s="3" t="str">
        <f>IF(Table5[[#This Row],[Profit_Percentage]]&gt;25%,"high_profit","low_profit")&amp;(IF(Table5[[#This Row],[net_sales]]&gt;1000," high_sales"," low_sales"))</f>
        <v>low_profit high_sales</v>
      </c>
      <c r="R12861" s="3"/>
    </row>
    <row r="12862" spans="1:18" ht="14.25" customHeight="1" x14ac:dyDescent="0.3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Table5[[#This Row],[sales]]-(Table5[[#This Row],[sales]]*Table5[[#This Row],[discount]])</f>
        <v>3186.3512000000001</v>
      </c>
      <c r="O12862" s="6">
        <f>Table5[[#This Row],[profit]]/Table5[[#This Row],[net_sales]]</f>
        <v>0.3085818035375385</v>
      </c>
      <c r="P12862" s="3" t="str">
        <f>IF(Table5[[#This Row],[Profit_Percentage]]&lt;=24.5%,"low","high")</f>
        <v>high</v>
      </c>
      <c r="Q12862" s="3" t="str">
        <f>IF(Table5[[#This Row],[Profit_Percentage]]&gt;25%,"high_profit","low_profit")&amp;(IF(Table5[[#This Row],[net_sales]]&gt;1000," high_sales"," low_sales"))</f>
        <v>high_profit high_sales</v>
      </c>
      <c r="R12862" s="3"/>
    </row>
    <row r="12863" spans="1:18" ht="14.25" customHeight="1" x14ac:dyDescent="0.3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Table5[[#This Row],[sales]]-(Table5[[#This Row],[sales]]*Table5[[#This Row],[discount]])</f>
        <v>1977.3842000000002</v>
      </c>
      <c r="O12863" s="6">
        <f>Table5[[#This Row],[profit]]/Table5[[#This Row],[net_sales]]</f>
        <v>0.27985962464957487</v>
      </c>
      <c r="P12863" s="3" t="str">
        <f>IF(Table5[[#This Row],[Profit_Percentage]]&lt;=24.5%,"low","high")</f>
        <v>high</v>
      </c>
      <c r="Q12863" s="3" t="str">
        <f>IF(Table5[[#This Row],[Profit_Percentage]]&gt;25%,"high_profit","low_profit")&amp;(IF(Table5[[#This Row],[net_sales]]&gt;1000," high_sales"," low_sales"))</f>
        <v>high_profit high_sales</v>
      </c>
      <c r="R12863" s="3"/>
    </row>
    <row r="12864" spans="1:18" ht="14.25" customHeight="1" x14ac:dyDescent="0.3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Table5[[#This Row],[sales]]-(Table5[[#This Row],[sales]]*Table5[[#This Row],[discount]])</f>
        <v>114.36880000000001</v>
      </c>
      <c r="O12864" s="6">
        <f>Table5[[#This Row],[profit]]/Table5[[#This Row],[net_sales]]</f>
        <v>0.28582970180678641</v>
      </c>
      <c r="P12864" s="3" t="str">
        <f>IF(Table5[[#This Row],[Profit_Percentage]]&lt;=24.5%,"low","high")</f>
        <v>high</v>
      </c>
      <c r="Q12864" s="3" t="str">
        <f>IF(Table5[[#This Row],[Profit_Percentage]]&gt;25%,"high_profit","low_profit")&amp;(IF(Table5[[#This Row],[net_sales]]&gt;1000," high_sales"," low_sales"))</f>
        <v>high_profit low_sales</v>
      </c>
      <c r="R12864" s="3"/>
    </row>
    <row r="12865" spans="1:18" ht="14.25" customHeight="1" x14ac:dyDescent="0.3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Table5[[#This Row],[sales]]-(Table5[[#This Row],[sales]]*Table5[[#This Row],[discount]])</f>
        <v>453.96000000000004</v>
      </c>
      <c r="O12865" s="6">
        <f>Table5[[#This Row],[profit]]/Table5[[#This Row],[net_sales]]</f>
        <v>0.16728346109789408</v>
      </c>
      <c r="P12865" s="3" t="str">
        <f>IF(Table5[[#This Row],[Profit_Percentage]]&lt;=24.5%,"low","high")</f>
        <v>low</v>
      </c>
      <c r="Q12865" s="3" t="str">
        <f>IF(Table5[[#This Row],[Profit_Percentage]]&gt;25%,"high_profit","low_profit")&amp;(IF(Table5[[#This Row],[net_sales]]&gt;1000," high_sales"," low_sales"))</f>
        <v>low_profit low_sales</v>
      </c>
      <c r="R12865" s="3"/>
    </row>
    <row r="12866" spans="1:18" ht="14.25" customHeight="1" x14ac:dyDescent="0.3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Table5[[#This Row],[sales]]-(Table5[[#This Row],[sales]]*Table5[[#This Row],[discount]])</f>
        <v>1714.7514999999999</v>
      </c>
      <c r="O12866" s="6">
        <f>Table5[[#This Row],[profit]]/Table5[[#This Row],[net_sales]]</f>
        <v>6.7146755666929001E-2</v>
      </c>
      <c r="P12866" s="3" t="str">
        <f>IF(Table5[[#This Row],[Profit_Percentage]]&lt;=24.5%,"low","high")</f>
        <v>low</v>
      </c>
      <c r="Q12866" s="3" t="str">
        <f>IF(Table5[[#This Row],[Profit_Percentage]]&gt;25%,"high_profit","low_profit")&amp;(IF(Table5[[#This Row],[net_sales]]&gt;1000," high_sales"," low_sales"))</f>
        <v>low_profit high_sales</v>
      </c>
      <c r="R12866" s="3"/>
    </row>
    <row r="12867" spans="1:18" ht="14.25" customHeight="1" x14ac:dyDescent="0.3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Table5[[#This Row],[sales]]-(Table5[[#This Row],[sales]]*Table5[[#This Row],[discount]])</f>
        <v>2259.8697999999999</v>
      </c>
      <c r="O12867" s="6">
        <f>Table5[[#This Row],[profit]]/Table5[[#This Row],[net_sales]]</f>
        <v>0.12479480012521074</v>
      </c>
      <c r="P12867" s="3" t="str">
        <f>IF(Table5[[#This Row],[Profit_Percentage]]&lt;=24.5%,"low","high")</f>
        <v>low</v>
      </c>
      <c r="Q12867" s="3" t="str">
        <f>IF(Table5[[#This Row],[Profit_Percentage]]&gt;25%,"high_profit","low_profit")&amp;(IF(Table5[[#This Row],[net_sales]]&gt;1000," high_sales"," low_sales"))</f>
        <v>low_profit high_sales</v>
      </c>
      <c r="R12867" s="3"/>
    </row>
    <row r="12868" spans="1:18" ht="14.25" customHeight="1" x14ac:dyDescent="0.3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Table5[[#This Row],[sales]]-(Table5[[#This Row],[sales]]*Table5[[#This Row],[discount]])</f>
        <v>502.32560000000001</v>
      </c>
      <c r="O12868" s="6">
        <f>Table5[[#This Row],[profit]]/Table5[[#This Row],[net_sales]]</f>
        <v>0.30904258114657107</v>
      </c>
      <c r="P12868" s="3" t="str">
        <f>IF(Table5[[#This Row],[Profit_Percentage]]&lt;=24.5%,"low","high")</f>
        <v>high</v>
      </c>
      <c r="Q12868" s="3" t="str">
        <f>IF(Table5[[#This Row],[Profit_Percentage]]&gt;25%,"high_profit","low_profit")&amp;(IF(Table5[[#This Row],[net_sales]]&gt;1000," high_sales"," low_sales"))</f>
        <v>high_profit low_sales</v>
      </c>
      <c r="R12868" s="3"/>
    </row>
    <row r="12869" spans="1:18" ht="14.25" customHeight="1" x14ac:dyDescent="0.3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Table5[[#This Row],[sales]]-(Table5[[#This Row],[sales]]*Table5[[#This Row],[discount]])</f>
        <v>1928.1443999999999</v>
      </c>
      <c r="O12869" s="6">
        <f>Table5[[#This Row],[profit]]/Table5[[#This Row],[net_sales]]</f>
        <v>0.33385466358225041</v>
      </c>
      <c r="P12869" s="3" t="str">
        <f>IF(Table5[[#This Row],[Profit_Percentage]]&lt;=24.5%,"low","high")</f>
        <v>high</v>
      </c>
      <c r="Q12869" s="3" t="str">
        <f>IF(Table5[[#This Row],[Profit_Percentage]]&gt;25%,"high_profit","low_profit")&amp;(IF(Table5[[#This Row],[net_sales]]&gt;1000," high_sales"," low_sales"))</f>
        <v>high_profit high_sales</v>
      </c>
      <c r="R12869" s="3"/>
    </row>
    <row r="12870" spans="1:18" ht="14.25" customHeight="1" x14ac:dyDescent="0.3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Table5[[#This Row],[sales]]-(Table5[[#This Row],[sales]]*Table5[[#This Row],[discount]])</f>
        <v>99.2226</v>
      </c>
      <c r="O12870" s="6">
        <f>Table5[[#This Row],[profit]]/Table5[[#This Row],[net_sales]]</f>
        <v>0.16135436886354521</v>
      </c>
      <c r="P12870" s="3" t="str">
        <f>IF(Table5[[#This Row],[Profit_Percentage]]&lt;=24.5%,"low","high")</f>
        <v>low</v>
      </c>
      <c r="Q12870" s="3" t="str">
        <f>IF(Table5[[#This Row],[Profit_Percentage]]&gt;25%,"high_profit","low_profit")&amp;(IF(Table5[[#This Row],[net_sales]]&gt;1000," high_sales"," low_sales"))</f>
        <v>low_profit low_sales</v>
      </c>
      <c r="R12870" s="3"/>
    </row>
    <row r="12871" spans="1:18" ht="14.25" customHeight="1" x14ac:dyDescent="0.3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Table5[[#This Row],[sales]]-(Table5[[#This Row],[sales]]*Table5[[#This Row],[discount]])</f>
        <v>1488.2474999999999</v>
      </c>
      <c r="O12871" s="6">
        <f>Table5[[#This Row],[profit]]/Table5[[#This Row],[net_sales]]</f>
        <v>0.39809910649942304</v>
      </c>
      <c r="P12871" s="3" t="str">
        <f>IF(Table5[[#This Row],[Profit_Percentage]]&lt;=24.5%,"low","high")</f>
        <v>high</v>
      </c>
      <c r="Q12871" s="3" t="str">
        <f>IF(Table5[[#This Row],[Profit_Percentage]]&gt;25%,"high_profit","low_profit")&amp;(IF(Table5[[#This Row],[net_sales]]&gt;1000," high_sales"," low_sales"))</f>
        <v>high_profit high_sales</v>
      </c>
      <c r="R12871" s="3"/>
    </row>
    <row r="12872" spans="1:18" ht="14.25" customHeight="1" x14ac:dyDescent="0.3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Table5[[#This Row],[sales]]-(Table5[[#This Row],[sales]]*Table5[[#This Row],[discount]])</f>
        <v>2649.1176999999998</v>
      </c>
      <c r="O12872" s="6">
        <f>Table5[[#This Row],[profit]]/Table5[[#This Row],[net_sales]]</f>
        <v>0.37239568479724405</v>
      </c>
      <c r="P12872" s="3" t="str">
        <f>IF(Table5[[#This Row],[Profit_Percentage]]&lt;=24.5%,"low","high")</f>
        <v>high</v>
      </c>
      <c r="Q12872" s="3" t="str">
        <f>IF(Table5[[#This Row],[Profit_Percentage]]&gt;25%,"high_profit","low_profit")&amp;(IF(Table5[[#This Row],[net_sales]]&gt;1000," high_sales"," low_sales"))</f>
        <v>high_profit high_sales</v>
      </c>
      <c r="R12872" s="3"/>
    </row>
    <row r="12873" spans="1:18" ht="14.25" customHeight="1" x14ac:dyDescent="0.3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Table5[[#This Row],[sales]]-(Table5[[#This Row],[sales]]*Table5[[#This Row],[discount]])</f>
        <v>2751.9856</v>
      </c>
      <c r="O12873" s="6">
        <f>Table5[[#This Row],[profit]]/Table5[[#This Row],[net_sales]]</f>
        <v>0.31972914393156709</v>
      </c>
      <c r="P12873" s="3" t="str">
        <f>IF(Table5[[#This Row],[Profit_Percentage]]&lt;=24.5%,"low","high")</f>
        <v>high</v>
      </c>
      <c r="Q12873" s="3" t="str">
        <f>IF(Table5[[#This Row],[Profit_Percentage]]&gt;25%,"high_profit","low_profit")&amp;(IF(Table5[[#This Row],[net_sales]]&gt;1000," high_sales"," low_sales"))</f>
        <v>high_profit high_sales</v>
      </c>
      <c r="R12873" s="3"/>
    </row>
    <row r="12874" spans="1:18" ht="14.25" customHeight="1" x14ac:dyDescent="0.3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Table5[[#This Row],[sales]]-(Table5[[#This Row],[sales]]*Table5[[#This Row],[discount]])</f>
        <v>1174.7892000000002</v>
      </c>
      <c r="O12874" s="6">
        <f>Table5[[#This Row],[profit]]/Table5[[#This Row],[net_sales]]</f>
        <v>0.23596573751273842</v>
      </c>
      <c r="P12874" s="3" t="str">
        <f>IF(Table5[[#This Row],[Profit_Percentage]]&lt;=24.5%,"low","high")</f>
        <v>low</v>
      </c>
      <c r="Q12874" s="3" t="str">
        <f>IF(Table5[[#This Row],[Profit_Percentage]]&gt;25%,"high_profit","low_profit")&amp;(IF(Table5[[#This Row],[net_sales]]&gt;1000," high_sales"," low_sales"))</f>
        <v>low_profit high_sales</v>
      </c>
      <c r="R12874" s="3"/>
    </row>
    <row r="12875" spans="1:18" ht="14.25" customHeight="1" x14ac:dyDescent="0.3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Table5[[#This Row],[sales]]-(Table5[[#This Row],[sales]]*Table5[[#This Row],[discount]])</f>
        <v>769.76020000000005</v>
      </c>
      <c r="O12875" s="6">
        <f>Table5[[#This Row],[profit]]/Table5[[#This Row],[net_sales]]</f>
        <v>0.25753474913356134</v>
      </c>
      <c r="P12875" s="3" t="str">
        <f>IF(Table5[[#This Row],[Profit_Percentage]]&lt;=24.5%,"low","high")</f>
        <v>high</v>
      </c>
      <c r="Q12875" s="3" t="str">
        <f>IF(Table5[[#This Row],[Profit_Percentage]]&gt;25%,"high_profit","low_profit")&amp;(IF(Table5[[#This Row],[net_sales]]&gt;1000," high_sales"," low_sales"))</f>
        <v>high_profit low_sales</v>
      </c>
      <c r="R12875" s="3"/>
    </row>
    <row r="12876" spans="1:18" ht="14.25" customHeight="1" x14ac:dyDescent="0.3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Table5[[#This Row],[sales]]-(Table5[[#This Row],[sales]]*Table5[[#This Row],[discount]])</f>
        <v>666.02849999999989</v>
      </c>
      <c r="O12876" s="6">
        <f>Table5[[#This Row],[profit]]/Table5[[#This Row],[net_sales]]</f>
        <v>9.408005813565036E-2</v>
      </c>
      <c r="P12876" s="3" t="str">
        <f>IF(Table5[[#This Row],[Profit_Percentage]]&lt;=24.5%,"low","high")</f>
        <v>low</v>
      </c>
      <c r="Q12876" s="3" t="str">
        <f>IF(Table5[[#This Row],[Profit_Percentage]]&gt;25%,"high_profit","low_profit")&amp;(IF(Table5[[#This Row],[net_sales]]&gt;1000," high_sales"," low_sales"))</f>
        <v>low_profit low_sales</v>
      </c>
      <c r="R12876" s="3"/>
    </row>
    <row r="12877" spans="1:18" ht="14.25" customHeight="1" x14ac:dyDescent="0.3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Table5[[#This Row],[sales]]-(Table5[[#This Row],[sales]]*Table5[[#This Row],[discount]])</f>
        <v>436.90799999999996</v>
      </c>
      <c r="O12877" s="6">
        <f>Table5[[#This Row],[profit]]/Table5[[#This Row],[net_sales]]</f>
        <v>0.11959039431642361</v>
      </c>
      <c r="P12877" s="3" t="str">
        <f>IF(Table5[[#This Row],[Profit_Percentage]]&lt;=24.5%,"low","high")</f>
        <v>low</v>
      </c>
      <c r="Q12877" s="3" t="str">
        <f>IF(Table5[[#This Row],[Profit_Percentage]]&gt;25%,"high_profit","low_profit")&amp;(IF(Table5[[#This Row],[net_sales]]&gt;1000," high_sales"," low_sales"))</f>
        <v>low_profit low_sales</v>
      </c>
      <c r="R12877" s="3"/>
    </row>
    <row r="12878" spans="1:18" ht="14.25" customHeight="1" x14ac:dyDescent="0.3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Table5[[#This Row],[sales]]-(Table5[[#This Row],[sales]]*Table5[[#This Row],[discount]])</f>
        <v>2018.4173999999998</v>
      </c>
      <c r="O12878" s="6">
        <f>Table5[[#This Row],[profit]]/Table5[[#This Row],[net_sales]]</f>
        <v>0.38207657147624674</v>
      </c>
      <c r="P12878" s="3" t="str">
        <f>IF(Table5[[#This Row],[Profit_Percentage]]&lt;=24.5%,"low","high")</f>
        <v>high</v>
      </c>
      <c r="Q12878" s="3" t="str">
        <f>IF(Table5[[#This Row],[Profit_Percentage]]&gt;25%,"high_profit","low_profit")&amp;(IF(Table5[[#This Row],[net_sales]]&gt;1000," high_sales"," low_sales"))</f>
        <v>high_profit high_sales</v>
      </c>
      <c r="R12878" s="3"/>
    </row>
    <row r="12879" spans="1:18" ht="14.25" customHeight="1" x14ac:dyDescent="0.3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Table5[[#This Row],[sales]]-(Table5[[#This Row],[sales]]*Table5[[#This Row],[discount]])</f>
        <v>377.58839999999998</v>
      </c>
      <c r="O12879" s="6">
        <f>Table5[[#This Row],[profit]]/Table5[[#This Row],[net_sales]]</f>
        <v>0.37040332806834114</v>
      </c>
      <c r="P12879" s="3" t="str">
        <f>IF(Table5[[#This Row],[Profit_Percentage]]&lt;=24.5%,"low","high")</f>
        <v>high</v>
      </c>
      <c r="Q12879" s="3" t="str">
        <f>IF(Table5[[#This Row],[Profit_Percentage]]&gt;25%,"high_profit","low_profit")&amp;(IF(Table5[[#This Row],[net_sales]]&gt;1000," high_sales"," low_sales"))</f>
        <v>high_profit low_sales</v>
      </c>
      <c r="R12879" s="3"/>
    </row>
    <row r="12880" spans="1:18" ht="14.25" customHeight="1" x14ac:dyDescent="0.3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Table5[[#This Row],[sales]]-(Table5[[#This Row],[sales]]*Table5[[#This Row],[discount]])</f>
        <v>1327.5045</v>
      </c>
      <c r="O12880" s="6">
        <f>Table5[[#This Row],[profit]]/Table5[[#This Row],[net_sales]]</f>
        <v>0.22353219894923143</v>
      </c>
      <c r="P12880" s="3" t="str">
        <f>IF(Table5[[#This Row],[Profit_Percentage]]&lt;=24.5%,"low","high")</f>
        <v>low</v>
      </c>
      <c r="Q12880" s="3" t="str">
        <f>IF(Table5[[#This Row],[Profit_Percentage]]&gt;25%,"high_profit","low_profit")&amp;(IF(Table5[[#This Row],[net_sales]]&gt;1000," high_sales"," low_sales"))</f>
        <v>low_profit high_sales</v>
      </c>
      <c r="R12880" s="3"/>
    </row>
    <row r="12881" spans="1:18" ht="14.25" customHeight="1" x14ac:dyDescent="0.3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Table5[[#This Row],[sales]]-(Table5[[#This Row],[sales]]*Table5[[#This Row],[discount]])</f>
        <v>2151.3167999999996</v>
      </c>
      <c r="O12881" s="6">
        <f>Table5[[#This Row],[profit]]/Table5[[#This Row],[net_sales]]</f>
        <v>0.3791026965438099</v>
      </c>
      <c r="P12881" s="3" t="str">
        <f>IF(Table5[[#This Row],[Profit_Percentage]]&lt;=24.5%,"low","high")</f>
        <v>high</v>
      </c>
      <c r="Q12881" s="3" t="str">
        <f>IF(Table5[[#This Row],[Profit_Percentage]]&gt;25%,"high_profit","low_profit")&amp;(IF(Table5[[#This Row],[net_sales]]&gt;1000," high_sales"," low_sales"))</f>
        <v>high_profit high_sales</v>
      </c>
      <c r="R12881" s="3"/>
    </row>
    <row r="12882" spans="1:18" ht="14.25" customHeight="1" x14ac:dyDescent="0.3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Table5[[#This Row],[sales]]-(Table5[[#This Row],[sales]]*Table5[[#This Row],[discount]])</f>
        <v>3089.8337999999999</v>
      </c>
      <c r="O12882" s="6">
        <f>Table5[[#This Row],[profit]]/Table5[[#This Row],[net_sales]]</f>
        <v>7.9531785819677431E-2</v>
      </c>
      <c r="P12882" s="3" t="str">
        <f>IF(Table5[[#This Row],[Profit_Percentage]]&lt;=24.5%,"low","high")</f>
        <v>low</v>
      </c>
      <c r="Q12882" s="3" t="str">
        <f>IF(Table5[[#This Row],[Profit_Percentage]]&gt;25%,"high_profit","low_profit")&amp;(IF(Table5[[#This Row],[net_sales]]&gt;1000," high_sales"," low_sales"))</f>
        <v>low_profit high_sales</v>
      </c>
      <c r="R12882" s="3"/>
    </row>
    <row r="12883" spans="1:18" ht="14.25" customHeight="1" x14ac:dyDescent="0.3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Table5[[#This Row],[sales]]-(Table5[[#This Row],[sales]]*Table5[[#This Row],[discount]])</f>
        <v>2373.2271000000001</v>
      </c>
      <c r="O12883" s="6">
        <f>Table5[[#This Row],[profit]]/Table5[[#This Row],[net_sales]]</f>
        <v>6.5244493457874295E-2</v>
      </c>
      <c r="P12883" s="3" t="str">
        <f>IF(Table5[[#This Row],[Profit_Percentage]]&lt;=24.5%,"low","high")</f>
        <v>low</v>
      </c>
      <c r="Q12883" s="3" t="str">
        <f>IF(Table5[[#This Row],[Profit_Percentage]]&gt;25%,"high_profit","low_profit")&amp;(IF(Table5[[#This Row],[net_sales]]&gt;1000," high_sales"," low_sales"))</f>
        <v>low_profit high_sales</v>
      </c>
      <c r="R12883" s="3"/>
    </row>
    <row r="12884" spans="1:18" ht="14.25" customHeight="1" x14ac:dyDescent="0.3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Table5[[#This Row],[sales]]-(Table5[[#This Row],[sales]]*Table5[[#This Row],[discount]])</f>
        <v>2435.5043999999998</v>
      </c>
      <c r="O12884" s="6">
        <f>Table5[[#This Row],[profit]]/Table5[[#This Row],[net_sales]]</f>
        <v>0.1041878635078631</v>
      </c>
      <c r="P12884" s="3" t="str">
        <f>IF(Table5[[#This Row],[Profit_Percentage]]&lt;=24.5%,"low","high")</f>
        <v>low</v>
      </c>
      <c r="Q12884" s="3" t="str">
        <f>IF(Table5[[#This Row],[Profit_Percentage]]&gt;25%,"high_profit","low_profit")&amp;(IF(Table5[[#This Row],[net_sales]]&gt;1000," high_sales"," low_sales"))</f>
        <v>low_profit high_sales</v>
      </c>
      <c r="R12884" s="3"/>
    </row>
    <row r="12885" spans="1:18" ht="14.25" customHeight="1" x14ac:dyDescent="0.3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Table5[[#This Row],[sales]]-(Table5[[#This Row],[sales]]*Table5[[#This Row],[discount]])</f>
        <v>466.64460000000003</v>
      </c>
      <c r="O12885" s="6">
        <f>Table5[[#This Row],[profit]]/Table5[[#This Row],[net_sales]]</f>
        <v>0.22715359826300358</v>
      </c>
      <c r="P12885" s="3" t="str">
        <f>IF(Table5[[#This Row],[Profit_Percentage]]&lt;=24.5%,"low","high")</f>
        <v>low</v>
      </c>
      <c r="Q12885" s="3" t="str">
        <f>IF(Table5[[#This Row],[Profit_Percentage]]&gt;25%,"high_profit","low_profit")&amp;(IF(Table5[[#This Row],[net_sales]]&gt;1000," high_sales"," low_sales"))</f>
        <v>low_profit low_sales</v>
      </c>
      <c r="R12885" s="3"/>
    </row>
    <row r="12886" spans="1:18" ht="14.25" customHeight="1" x14ac:dyDescent="0.3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Table5[[#This Row],[sales]]-(Table5[[#This Row],[sales]]*Table5[[#This Row],[discount]])</f>
        <v>708.23919999999998</v>
      </c>
      <c r="O12886" s="6">
        <f>Table5[[#This Row],[profit]]/Table5[[#This Row],[net_sales]]</f>
        <v>0.34109944775719842</v>
      </c>
      <c r="P12886" s="3" t="str">
        <f>IF(Table5[[#This Row],[Profit_Percentage]]&lt;=24.5%,"low","high")</f>
        <v>high</v>
      </c>
      <c r="Q12886" s="3" t="str">
        <f>IF(Table5[[#This Row],[Profit_Percentage]]&gt;25%,"high_profit","low_profit")&amp;(IF(Table5[[#This Row],[net_sales]]&gt;1000," high_sales"," low_sales"))</f>
        <v>high_profit low_sales</v>
      </c>
      <c r="R12886" s="3"/>
    </row>
    <row r="12887" spans="1:18" ht="14.25" customHeight="1" x14ac:dyDescent="0.3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Table5[[#This Row],[sales]]-(Table5[[#This Row],[sales]]*Table5[[#This Row],[discount]])</f>
        <v>1985.7824999999998</v>
      </c>
      <c r="O12887" s="6">
        <f>Table5[[#This Row],[profit]]/Table5[[#This Row],[net_sales]]</f>
        <v>0.19280057105951939</v>
      </c>
      <c r="P12887" s="3" t="str">
        <f>IF(Table5[[#This Row],[Profit_Percentage]]&lt;=24.5%,"low","high")</f>
        <v>low</v>
      </c>
      <c r="Q12887" s="3" t="str">
        <f>IF(Table5[[#This Row],[Profit_Percentage]]&gt;25%,"high_profit","low_profit")&amp;(IF(Table5[[#This Row],[net_sales]]&gt;1000," high_sales"," low_sales"))</f>
        <v>low_profit high_sales</v>
      </c>
      <c r="R12887" s="3"/>
    </row>
    <row r="12888" spans="1:18" ht="14.25" customHeight="1" x14ac:dyDescent="0.3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Table5[[#This Row],[sales]]-(Table5[[#This Row],[sales]]*Table5[[#This Row],[discount]])</f>
        <v>1733.3663999999999</v>
      </c>
      <c r="O12888" s="6">
        <f>Table5[[#This Row],[profit]]/Table5[[#This Row],[net_sales]]</f>
        <v>0.23447437310426694</v>
      </c>
      <c r="P12888" s="3" t="str">
        <f>IF(Table5[[#This Row],[Profit_Percentage]]&lt;=24.5%,"low","high")</f>
        <v>low</v>
      </c>
      <c r="Q12888" s="3" t="str">
        <f>IF(Table5[[#This Row],[Profit_Percentage]]&gt;25%,"high_profit","low_profit")&amp;(IF(Table5[[#This Row],[net_sales]]&gt;1000," high_sales"," low_sales"))</f>
        <v>low_profit high_sales</v>
      </c>
      <c r="R12888" s="3"/>
    </row>
    <row r="12889" spans="1:18" ht="14.25" customHeight="1" x14ac:dyDescent="0.3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Table5[[#This Row],[sales]]-(Table5[[#This Row],[sales]]*Table5[[#This Row],[discount]])</f>
        <v>127.24139999999998</v>
      </c>
      <c r="O12889" s="6">
        <f>Table5[[#This Row],[profit]]/Table5[[#This Row],[net_sales]]</f>
        <v>0.25620592040012141</v>
      </c>
      <c r="P12889" s="3" t="str">
        <f>IF(Table5[[#This Row],[Profit_Percentage]]&lt;=24.5%,"low","high")</f>
        <v>high</v>
      </c>
      <c r="Q12889" s="3" t="str">
        <f>IF(Table5[[#This Row],[Profit_Percentage]]&gt;25%,"high_profit","low_profit")&amp;(IF(Table5[[#This Row],[net_sales]]&gt;1000," high_sales"," low_sales"))</f>
        <v>high_profit low_sales</v>
      </c>
      <c r="R12889" s="3"/>
    </row>
    <row r="12890" spans="1:18" ht="14.25" customHeight="1" x14ac:dyDescent="0.3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Table5[[#This Row],[sales]]-(Table5[[#This Row],[sales]]*Table5[[#This Row],[discount]])</f>
        <v>3168.7058000000002</v>
      </c>
      <c r="O12890" s="6">
        <f>Table5[[#This Row],[profit]]/Table5[[#This Row],[net_sales]]</f>
        <v>0.32223881434496066</v>
      </c>
      <c r="P12890" s="3" t="str">
        <f>IF(Table5[[#This Row],[Profit_Percentage]]&lt;=24.5%,"low","high")</f>
        <v>high</v>
      </c>
      <c r="Q12890" s="3" t="str">
        <f>IF(Table5[[#This Row],[Profit_Percentage]]&gt;25%,"high_profit","low_profit")&amp;(IF(Table5[[#This Row],[net_sales]]&gt;1000," high_sales"," low_sales"))</f>
        <v>high_profit high_sales</v>
      </c>
      <c r="R12890" s="3"/>
    </row>
    <row r="12891" spans="1:18" ht="14.25" customHeight="1" x14ac:dyDescent="0.3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Table5[[#This Row],[sales]]-(Table5[[#This Row],[sales]]*Table5[[#This Row],[discount]])</f>
        <v>1850.0663999999999</v>
      </c>
      <c r="O12891" s="6">
        <f>Table5[[#This Row],[profit]]/Table5[[#This Row],[net_sales]]</f>
        <v>0.13575188436479901</v>
      </c>
      <c r="P12891" s="3" t="str">
        <f>IF(Table5[[#This Row],[Profit_Percentage]]&lt;=24.5%,"low","high")</f>
        <v>low</v>
      </c>
      <c r="Q12891" s="3" t="str">
        <f>IF(Table5[[#This Row],[Profit_Percentage]]&gt;25%,"high_profit","low_profit")&amp;(IF(Table5[[#This Row],[net_sales]]&gt;1000," high_sales"," low_sales"))</f>
        <v>low_profit high_sales</v>
      </c>
      <c r="R12891" s="3"/>
    </row>
    <row r="12892" spans="1:18" ht="14.25" customHeight="1" x14ac:dyDescent="0.3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Table5[[#This Row],[sales]]-(Table5[[#This Row],[sales]]*Table5[[#This Row],[discount]])</f>
        <v>949.9559999999999</v>
      </c>
      <c r="O12892" s="6">
        <f>Table5[[#This Row],[profit]]/Table5[[#This Row],[net_sales]]</f>
        <v>0.35002673808050061</v>
      </c>
      <c r="P12892" s="3" t="str">
        <f>IF(Table5[[#This Row],[Profit_Percentage]]&lt;=24.5%,"low","high")</f>
        <v>high</v>
      </c>
      <c r="Q12892" s="3" t="str">
        <f>IF(Table5[[#This Row],[Profit_Percentage]]&gt;25%,"high_profit","low_profit")&amp;(IF(Table5[[#This Row],[net_sales]]&gt;1000," high_sales"," low_sales"))</f>
        <v>high_profit low_sales</v>
      </c>
      <c r="R12892" s="3"/>
    </row>
    <row r="12893" spans="1:18" ht="14.25" customHeight="1" x14ac:dyDescent="0.3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Table5[[#This Row],[sales]]-(Table5[[#This Row],[sales]]*Table5[[#This Row],[discount]])</f>
        <v>371.97440000000006</v>
      </c>
      <c r="O12893" s="6">
        <f>Table5[[#This Row],[profit]]/Table5[[#This Row],[net_sales]]</f>
        <v>0.44201966586947911</v>
      </c>
      <c r="P12893" s="3" t="str">
        <f>IF(Table5[[#This Row],[Profit_Percentage]]&lt;=24.5%,"low","high")</f>
        <v>high</v>
      </c>
      <c r="Q12893" s="3" t="str">
        <f>IF(Table5[[#This Row],[Profit_Percentage]]&gt;25%,"high_profit","low_profit")&amp;(IF(Table5[[#This Row],[net_sales]]&gt;1000," high_sales"," low_sales"))</f>
        <v>high_profit low_sales</v>
      </c>
      <c r="R12893" s="3"/>
    </row>
    <row r="12894" spans="1:18" ht="14.25" customHeight="1" x14ac:dyDescent="0.3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Table5[[#This Row],[sales]]-(Table5[[#This Row],[sales]]*Table5[[#This Row],[discount]])</f>
        <v>1708.2216000000001</v>
      </c>
      <c r="O12894" s="6">
        <f>Table5[[#This Row],[profit]]/Table5[[#This Row],[net_sales]]</f>
        <v>0.12657022952993921</v>
      </c>
      <c r="P12894" s="3" t="str">
        <f>IF(Table5[[#This Row],[Profit_Percentage]]&lt;=24.5%,"low","high")</f>
        <v>low</v>
      </c>
      <c r="Q12894" s="3" t="str">
        <f>IF(Table5[[#This Row],[Profit_Percentage]]&gt;25%,"high_profit","low_profit")&amp;(IF(Table5[[#This Row],[net_sales]]&gt;1000," high_sales"," low_sales"))</f>
        <v>low_profit high_sales</v>
      </c>
      <c r="R12894" s="3"/>
    </row>
    <row r="12895" spans="1:18" ht="14.25" customHeight="1" x14ac:dyDescent="0.3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Table5[[#This Row],[sales]]-(Table5[[#This Row],[sales]]*Table5[[#This Row],[discount]])</f>
        <v>976.26060000000007</v>
      </c>
      <c r="O12895" s="6">
        <f>Table5[[#This Row],[profit]]/Table5[[#This Row],[net_sales]]</f>
        <v>0.21440996389693487</v>
      </c>
      <c r="P12895" s="3" t="str">
        <f>IF(Table5[[#This Row],[Profit_Percentage]]&lt;=24.5%,"low","high")</f>
        <v>low</v>
      </c>
      <c r="Q12895" s="3" t="str">
        <f>IF(Table5[[#This Row],[Profit_Percentage]]&gt;25%,"high_profit","low_profit")&amp;(IF(Table5[[#This Row],[net_sales]]&gt;1000," high_sales"," low_sales"))</f>
        <v>low_profit low_sales</v>
      </c>
      <c r="R12895" s="3"/>
    </row>
    <row r="12896" spans="1:18" ht="14.25" customHeight="1" x14ac:dyDescent="0.3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Table5[[#This Row],[sales]]-(Table5[[#This Row],[sales]]*Table5[[#This Row],[discount]])</f>
        <v>959.50110000000006</v>
      </c>
      <c r="O12896" s="6">
        <f>Table5[[#This Row],[profit]]/Table5[[#This Row],[net_sales]]</f>
        <v>0.16659699504252781</v>
      </c>
      <c r="P12896" s="3" t="str">
        <f>IF(Table5[[#This Row],[Profit_Percentage]]&lt;=24.5%,"low","high")</f>
        <v>low</v>
      </c>
      <c r="Q12896" s="3" t="str">
        <f>IF(Table5[[#This Row],[Profit_Percentage]]&gt;25%,"high_profit","low_profit")&amp;(IF(Table5[[#This Row],[net_sales]]&gt;1000," high_sales"," low_sales"))</f>
        <v>low_profit low_sales</v>
      </c>
      <c r="R12896" s="3"/>
    </row>
    <row r="12897" spans="1:18" ht="14.25" customHeight="1" x14ac:dyDescent="0.3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Table5[[#This Row],[sales]]-(Table5[[#This Row],[sales]]*Table5[[#This Row],[discount]])</f>
        <v>1853.952</v>
      </c>
      <c r="O12897" s="6">
        <f>Table5[[#This Row],[profit]]/Table5[[#This Row],[net_sales]]</f>
        <v>0.41807447010494342</v>
      </c>
      <c r="P12897" s="3" t="str">
        <f>IF(Table5[[#This Row],[Profit_Percentage]]&lt;=24.5%,"low","high")</f>
        <v>high</v>
      </c>
      <c r="Q12897" s="3" t="str">
        <f>IF(Table5[[#This Row],[Profit_Percentage]]&gt;25%,"high_profit","low_profit")&amp;(IF(Table5[[#This Row],[net_sales]]&gt;1000," high_sales"," low_sales"))</f>
        <v>high_profit high_sales</v>
      </c>
      <c r="R12897" s="3"/>
    </row>
    <row r="12898" spans="1:18" ht="14.25" customHeight="1" x14ac:dyDescent="0.3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Table5[[#This Row],[sales]]-(Table5[[#This Row],[sales]]*Table5[[#This Row],[discount]])</f>
        <v>888.12880000000007</v>
      </c>
      <c r="O12898" s="6">
        <f>Table5[[#This Row],[profit]]/Table5[[#This Row],[net_sales]]</f>
        <v>0.47174463884067264</v>
      </c>
      <c r="P12898" s="3" t="str">
        <f>IF(Table5[[#This Row],[Profit_Percentage]]&lt;=24.5%,"low","high")</f>
        <v>high</v>
      </c>
      <c r="Q12898" s="3" t="str">
        <f>IF(Table5[[#This Row],[Profit_Percentage]]&gt;25%,"high_profit","low_profit")&amp;(IF(Table5[[#This Row],[net_sales]]&gt;1000," high_sales"," low_sales"))</f>
        <v>high_profit low_sales</v>
      </c>
      <c r="R12898" s="3"/>
    </row>
    <row r="12899" spans="1:18" ht="14.25" customHeight="1" x14ac:dyDescent="0.3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Table5[[#This Row],[sales]]-(Table5[[#This Row],[sales]]*Table5[[#This Row],[discount]])</f>
        <v>728.30799999999999</v>
      </c>
      <c r="O12899" s="6">
        <f>Table5[[#This Row],[profit]]/Table5[[#This Row],[net_sales]]</f>
        <v>0.2209916683600894</v>
      </c>
      <c r="P12899" s="3" t="str">
        <f>IF(Table5[[#This Row],[Profit_Percentage]]&lt;=24.5%,"low","high")</f>
        <v>low</v>
      </c>
      <c r="Q12899" s="3" t="str">
        <f>IF(Table5[[#This Row],[Profit_Percentage]]&gt;25%,"high_profit","low_profit")&amp;(IF(Table5[[#This Row],[net_sales]]&gt;1000," high_sales"," low_sales"))</f>
        <v>low_profit low_sales</v>
      </c>
      <c r="R12899" s="3"/>
    </row>
    <row r="12900" spans="1:18" ht="14.25" customHeight="1" x14ac:dyDescent="0.3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Table5[[#This Row],[sales]]-(Table5[[#This Row],[sales]]*Table5[[#This Row],[discount]])</f>
        <v>1820.4739999999999</v>
      </c>
      <c r="O12900" s="6">
        <f>Table5[[#This Row],[profit]]/Table5[[#This Row],[net_sales]]</f>
        <v>0.21878367941536106</v>
      </c>
      <c r="P12900" s="3" t="str">
        <f>IF(Table5[[#This Row],[Profit_Percentage]]&lt;=24.5%,"low","high")</f>
        <v>low</v>
      </c>
      <c r="Q12900" s="3" t="str">
        <f>IF(Table5[[#This Row],[Profit_Percentage]]&gt;25%,"high_profit","low_profit")&amp;(IF(Table5[[#This Row],[net_sales]]&gt;1000," high_sales"," low_sales"))</f>
        <v>low_profit high_sales</v>
      </c>
      <c r="R12900" s="3"/>
    </row>
    <row r="12901" spans="1:18" ht="14.25" customHeight="1" x14ac:dyDescent="0.3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Table5[[#This Row],[sales]]-(Table5[[#This Row],[sales]]*Table5[[#This Row],[discount]])</f>
        <v>3909.9111999999996</v>
      </c>
      <c r="O12901" s="6">
        <f>Table5[[#This Row],[profit]]/Table5[[#This Row],[net_sales]]</f>
        <v>0.11982113557975436</v>
      </c>
      <c r="P12901" s="3" t="str">
        <f>IF(Table5[[#This Row],[Profit_Percentage]]&lt;=24.5%,"low","high")</f>
        <v>low</v>
      </c>
      <c r="Q12901" s="3" t="str">
        <f>IF(Table5[[#This Row],[Profit_Percentage]]&gt;25%,"high_profit","low_profit")&amp;(IF(Table5[[#This Row],[net_sales]]&gt;1000," high_sales"," low_sales"))</f>
        <v>low_profit high_sales</v>
      </c>
      <c r="R12901" s="3"/>
    </row>
    <row r="12902" spans="1:18" ht="14.25" customHeight="1" x14ac:dyDescent="0.3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Table5[[#This Row],[sales]]-(Table5[[#This Row],[sales]]*Table5[[#This Row],[discount]])</f>
        <v>2813.7977999999998</v>
      </c>
      <c r="O12902" s="6">
        <f>Table5[[#This Row],[profit]]/Table5[[#This Row],[net_sales]]</f>
        <v>0.4276213450731961</v>
      </c>
      <c r="P12902" s="3" t="str">
        <f>IF(Table5[[#This Row],[Profit_Percentage]]&lt;=24.5%,"low","high")</f>
        <v>high</v>
      </c>
      <c r="Q12902" s="3" t="str">
        <f>IF(Table5[[#This Row],[Profit_Percentage]]&gt;25%,"high_profit","low_profit")&amp;(IF(Table5[[#This Row],[net_sales]]&gt;1000," high_sales"," low_sales"))</f>
        <v>high_profit high_sales</v>
      </c>
      <c r="R12902" s="3"/>
    </row>
    <row r="12903" spans="1:18" ht="14.25" customHeight="1" x14ac:dyDescent="0.3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Table5[[#This Row],[sales]]-(Table5[[#This Row],[sales]]*Table5[[#This Row],[discount]])</f>
        <v>2642.3035999999997</v>
      </c>
      <c r="O12903" s="6">
        <f>Table5[[#This Row],[profit]]/Table5[[#This Row],[net_sales]]</f>
        <v>0.15374084946181055</v>
      </c>
      <c r="P12903" s="3" t="str">
        <f>IF(Table5[[#This Row],[Profit_Percentage]]&lt;=24.5%,"low","high")</f>
        <v>low</v>
      </c>
      <c r="Q12903" s="3" t="str">
        <f>IF(Table5[[#This Row],[Profit_Percentage]]&gt;25%,"high_profit","low_profit")&amp;(IF(Table5[[#This Row],[net_sales]]&gt;1000," high_sales"," low_sales"))</f>
        <v>low_profit high_sales</v>
      </c>
      <c r="R12903" s="3"/>
    </row>
    <row r="12904" spans="1:18" ht="14.25" customHeight="1" x14ac:dyDescent="0.3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Table5[[#This Row],[sales]]-(Table5[[#This Row],[sales]]*Table5[[#This Row],[discount]])</f>
        <v>1211.0056</v>
      </c>
      <c r="O12904" s="6">
        <f>Table5[[#This Row],[profit]]/Table5[[#This Row],[net_sales]]</f>
        <v>0.43267347401201123</v>
      </c>
      <c r="P12904" s="3" t="str">
        <f>IF(Table5[[#This Row],[Profit_Percentage]]&lt;=24.5%,"low","high")</f>
        <v>high</v>
      </c>
      <c r="Q12904" s="3" t="str">
        <f>IF(Table5[[#This Row],[Profit_Percentage]]&gt;25%,"high_profit","low_profit")&amp;(IF(Table5[[#This Row],[net_sales]]&gt;1000," high_sales"," low_sales"))</f>
        <v>high_profit high_sales</v>
      </c>
      <c r="R12904" s="3"/>
    </row>
    <row r="12905" spans="1:18" ht="14.25" customHeight="1" x14ac:dyDescent="0.3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Table5[[#This Row],[sales]]-(Table5[[#This Row],[sales]]*Table5[[#This Row],[discount]])</f>
        <v>2663.6386000000002</v>
      </c>
      <c r="O12905" s="6">
        <f>Table5[[#This Row],[profit]]/Table5[[#This Row],[net_sales]]</f>
        <v>0.13319749909015435</v>
      </c>
      <c r="P12905" s="3" t="str">
        <f>IF(Table5[[#This Row],[Profit_Percentage]]&lt;=24.5%,"low","high")</f>
        <v>low</v>
      </c>
      <c r="Q12905" s="3" t="str">
        <f>IF(Table5[[#This Row],[Profit_Percentage]]&gt;25%,"high_profit","low_profit")&amp;(IF(Table5[[#This Row],[net_sales]]&gt;1000," high_sales"," low_sales"))</f>
        <v>low_profit high_sales</v>
      </c>
      <c r="R12905" s="3"/>
    </row>
    <row r="12906" spans="1:18" ht="14.25" customHeight="1" x14ac:dyDescent="0.3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Table5[[#This Row],[sales]]-(Table5[[#This Row],[sales]]*Table5[[#This Row],[discount]])</f>
        <v>3284.9201000000003</v>
      </c>
      <c r="O12906" s="6">
        <f>Table5[[#This Row],[profit]]/Table5[[#This Row],[net_sales]]</f>
        <v>0.20222409671395047</v>
      </c>
      <c r="P12906" s="3" t="str">
        <f>IF(Table5[[#This Row],[Profit_Percentage]]&lt;=24.5%,"low","high")</f>
        <v>low</v>
      </c>
      <c r="Q12906" s="3" t="str">
        <f>IF(Table5[[#This Row],[Profit_Percentage]]&gt;25%,"high_profit","low_profit")&amp;(IF(Table5[[#This Row],[net_sales]]&gt;1000," high_sales"," low_sales"))</f>
        <v>low_profit high_sales</v>
      </c>
      <c r="R12906" s="3"/>
    </row>
    <row r="12907" spans="1:18" ht="14.25" customHeight="1" x14ac:dyDescent="0.3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Table5[[#This Row],[sales]]-(Table5[[#This Row],[sales]]*Table5[[#This Row],[discount]])</f>
        <v>2163.6007999999997</v>
      </c>
      <c r="O12907" s="6">
        <f>Table5[[#This Row],[profit]]/Table5[[#This Row],[net_sales]]</f>
        <v>0.13623585275065531</v>
      </c>
      <c r="P12907" s="3" t="str">
        <f>IF(Table5[[#This Row],[Profit_Percentage]]&lt;=24.5%,"low","high")</f>
        <v>low</v>
      </c>
      <c r="Q12907" s="3" t="str">
        <f>IF(Table5[[#This Row],[Profit_Percentage]]&gt;25%,"high_profit","low_profit")&amp;(IF(Table5[[#This Row],[net_sales]]&gt;1000," high_sales"," low_sales"))</f>
        <v>low_profit high_sales</v>
      </c>
      <c r="R12907" s="3"/>
    </row>
    <row r="12908" spans="1:18" ht="14.25" customHeight="1" x14ac:dyDescent="0.3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Table5[[#This Row],[sales]]-(Table5[[#This Row],[sales]]*Table5[[#This Row],[discount]])</f>
        <v>1562.1107999999999</v>
      </c>
      <c r="O12908" s="6">
        <f>Table5[[#This Row],[profit]]/Table5[[#This Row],[net_sales]]</f>
        <v>0.12960028187501169</v>
      </c>
      <c r="P12908" s="3" t="str">
        <f>IF(Table5[[#This Row],[Profit_Percentage]]&lt;=24.5%,"low","high")</f>
        <v>low</v>
      </c>
      <c r="Q12908" s="3" t="str">
        <f>IF(Table5[[#This Row],[Profit_Percentage]]&gt;25%,"high_profit","low_profit")&amp;(IF(Table5[[#This Row],[net_sales]]&gt;1000," high_sales"," low_sales"))</f>
        <v>low_profit high_sales</v>
      </c>
      <c r="R12908" s="3"/>
    </row>
    <row r="12909" spans="1:18" ht="14.25" customHeight="1" x14ac:dyDescent="0.3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Table5[[#This Row],[sales]]-(Table5[[#This Row],[sales]]*Table5[[#This Row],[discount]])</f>
        <v>2690.1188000000002</v>
      </c>
      <c r="O12909" s="6">
        <f>Table5[[#This Row],[profit]]/Table5[[#This Row],[net_sales]]</f>
        <v>0.16645361535706152</v>
      </c>
      <c r="P12909" s="3" t="str">
        <f>IF(Table5[[#This Row],[Profit_Percentage]]&lt;=24.5%,"low","high")</f>
        <v>low</v>
      </c>
      <c r="Q12909" s="3" t="str">
        <f>IF(Table5[[#This Row],[Profit_Percentage]]&gt;25%,"high_profit","low_profit")&amp;(IF(Table5[[#This Row],[net_sales]]&gt;1000," high_sales"," low_sales"))</f>
        <v>low_profit high_sales</v>
      </c>
      <c r="R12909" s="3"/>
    </row>
    <row r="12910" spans="1:18" ht="14.25" customHeight="1" x14ac:dyDescent="0.3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Table5[[#This Row],[sales]]-(Table5[[#This Row],[sales]]*Table5[[#This Row],[discount]])</f>
        <v>2628.502</v>
      </c>
      <c r="O12910" s="6">
        <f>Table5[[#This Row],[profit]]/Table5[[#This Row],[net_sales]]</f>
        <v>0.44196656498644477</v>
      </c>
      <c r="P12910" s="3" t="str">
        <f>IF(Table5[[#This Row],[Profit_Percentage]]&lt;=24.5%,"low","high")</f>
        <v>high</v>
      </c>
      <c r="Q12910" s="3" t="str">
        <f>IF(Table5[[#This Row],[Profit_Percentage]]&gt;25%,"high_profit","low_profit")&amp;(IF(Table5[[#This Row],[net_sales]]&gt;1000," high_sales"," low_sales"))</f>
        <v>high_profit high_sales</v>
      </c>
      <c r="R12910" s="3"/>
    </row>
    <row r="12911" spans="1:18" ht="14.25" customHeight="1" x14ac:dyDescent="0.3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Table5[[#This Row],[sales]]-(Table5[[#This Row],[sales]]*Table5[[#This Row],[discount]])</f>
        <v>3015.4009999999998</v>
      </c>
      <c r="O12911" s="6">
        <f>Table5[[#This Row],[profit]]/Table5[[#This Row],[net_sales]]</f>
        <v>0.17415925775709432</v>
      </c>
      <c r="P12911" s="3" t="str">
        <f>IF(Table5[[#This Row],[Profit_Percentage]]&lt;=24.5%,"low","high")</f>
        <v>low</v>
      </c>
      <c r="Q12911" s="3" t="str">
        <f>IF(Table5[[#This Row],[Profit_Percentage]]&gt;25%,"high_profit","low_profit")&amp;(IF(Table5[[#This Row],[net_sales]]&gt;1000," high_sales"," low_sales"))</f>
        <v>low_profit high_sales</v>
      </c>
      <c r="R12911" s="3"/>
    </row>
    <row r="12912" spans="1:18" ht="14.25" customHeight="1" x14ac:dyDescent="0.3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Table5[[#This Row],[sales]]-(Table5[[#This Row],[sales]]*Table5[[#This Row],[discount]])</f>
        <v>852.37599999999998</v>
      </c>
      <c r="O12912" s="6">
        <f>Table5[[#This Row],[profit]]/Table5[[#This Row],[net_sales]]</f>
        <v>0.18983406384037094</v>
      </c>
      <c r="P12912" s="3" t="str">
        <f>IF(Table5[[#This Row],[Profit_Percentage]]&lt;=24.5%,"low","high")</f>
        <v>low</v>
      </c>
      <c r="Q12912" s="3" t="str">
        <f>IF(Table5[[#This Row],[Profit_Percentage]]&gt;25%,"high_profit","low_profit")&amp;(IF(Table5[[#This Row],[net_sales]]&gt;1000," high_sales"," low_sales"))</f>
        <v>low_profit low_sales</v>
      </c>
      <c r="R12912" s="3"/>
    </row>
    <row r="12913" spans="1:18" ht="14.25" customHeight="1" x14ac:dyDescent="0.3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Table5[[#This Row],[sales]]-(Table5[[#This Row],[sales]]*Table5[[#This Row],[discount]])</f>
        <v>2823.2916</v>
      </c>
      <c r="O12913" s="6">
        <f>Table5[[#This Row],[profit]]/Table5[[#This Row],[net_sales]]</f>
        <v>0.22559837602322053</v>
      </c>
      <c r="P12913" s="3" t="str">
        <f>IF(Table5[[#This Row],[Profit_Percentage]]&lt;=24.5%,"low","high")</f>
        <v>low</v>
      </c>
      <c r="Q12913" s="3" t="str">
        <f>IF(Table5[[#This Row],[Profit_Percentage]]&gt;25%,"high_profit","low_profit")&amp;(IF(Table5[[#This Row],[net_sales]]&gt;1000," high_sales"," low_sales"))</f>
        <v>low_profit high_sales</v>
      </c>
      <c r="R12913" s="3"/>
    </row>
    <row r="12914" spans="1:18" ht="14.25" customHeight="1" x14ac:dyDescent="0.3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Table5[[#This Row],[sales]]-(Table5[[#This Row],[sales]]*Table5[[#This Row],[discount]])</f>
        <v>2291.8319999999999</v>
      </c>
      <c r="O12914" s="6">
        <f>Table5[[#This Row],[profit]]/Table5[[#This Row],[net_sales]]</f>
        <v>0.23609933014287263</v>
      </c>
      <c r="P12914" s="3" t="str">
        <f>IF(Table5[[#This Row],[Profit_Percentage]]&lt;=24.5%,"low","high")</f>
        <v>low</v>
      </c>
      <c r="Q12914" s="3" t="str">
        <f>IF(Table5[[#This Row],[Profit_Percentage]]&gt;25%,"high_profit","low_profit")&amp;(IF(Table5[[#This Row],[net_sales]]&gt;1000," high_sales"," low_sales"))</f>
        <v>low_profit high_sales</v>
      </c>
      <c r="R12914" s="3"/>
    </row>
    <row r="12915" spans="1:18" ht="14.25" customHeight="1" x14ac:dyDescent="0.3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Table5[[#This Row],[sales]]-(Table5[[#This Row],[sales]]*Table5[[#This Row],[discount]])</f>
        <v>1439.6129999999998</v>
      </c>
      <c r="O12915" s="6">
        <f>Table5[[#This Row],[profit]]/Table5[[#This Row],[net_sales]]</f>
        <v>0.20945212359154858</v>
      </c>
      <c r="P12915" s="3" t="str">
        <f>IF(Table5[[#This Row],[Profit_Percentage]]&lt;=24.5%,"low","high")</f>
        <v>low</v>
      </c>
      <c r="Q12915" s="3" t="str">
        <f>IF(Table5[[#This Row],[Profit_Percentage]]&gt;25%,"high_profit","low_profit")&amp;(IF(Table5[[#This Row],[net_sales]]&gt;1000," high_sales"," low_sales"))</f>
        <v>low_profit high_sales</v>
      </c>
      <c r="R12915" s="3"/>
    </row>
    <row r="12916" spans="1:18" ht="14.25" customHeight="1" x14ac:dyDescent="0.3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Table5[[#This Row],[sales]]-(Table5[[#This Row],[sales]]*Table5[[#This Row],[discount]])</f>
        <v>3806.2254999999996</v>
      </c>
      <c r="O12916" s="6">
        <f>Table5[[#This Row],[profit]]/Table5[[#This Row],[net_sales]]</f>
        <v>0.20282560767878838</v>
      </c>
      <c r="P12916" s="3" t="str">
        <f>IF(Table5[[#This Row],[Profit_Percentage]]&lt;=24.5%,"low","high")</f>
        <v>low</v>
      </c>
      <c r="Q12916" s="3" t="str">
        <f>IF(Table5[[#This Row],[Profit_Percentage]]&gt;25%,"high_profit","low_profit")&amp;(IF(Table5[[#This Row],[net_sales]]&gt;1000," high_sales"," low_sales"))</f>
        <v>low_profit high_sales</v>
      </c>
      <c r="R12916" s="3"/>
    </row>
    <row r="12917" spans="1:18" ht="14.25" customHeight="1" x14ac:dyDescent="0.3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Table5[[#This Row],[sales]]-(Table5[[#This Row],[sales]]*Table5[[#This Row],[discount]])</f>
        <v>3961.134</v>
      </c>
      <c r="O12917" s="6">
        <f>Table5[[#This Row],[profit]]/Table5[[#This Row],[net_sales]]</f>
        <v>0.31657601080902592</v>
      </c>
      <c r="P12917" s="3" t="str">
        <f>IF(Table5[[#This Row],[Profit_Percentage]]&lt;=24.5%,"low","high")</f>
        <v>high</v>
      </c>
      <c r="Q12917" s="3" t="str">
        <f>IF(Table5[[#This Row],[Profit_Percentage]]&gt;25%,"high_profit","low_profit")&amp;(IF(Table5[[#This Row],[net_sales]]&gt;1000," high_sales"," low_sales"))</f>
        <v>high_profit high_sales</v>
      </c>
      <c r="R12917" s="3"/>
    </row>
    <row r="12918" spans="1:18" ht="14.25" customHeight="1" x14ac:dyDescent="0.3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Table5[[#This Row],[sales]]-(Table5[[#This Row],[sales]]*Table5[[#This Row],[discount]])</f>
        <v>3178.4844000000003</v>
      </c>
      <c r="O12918" s="6">
        <f>Table5[[#This Row],[profit]]/Table5[[#This Row],[net_sales]]</f>
        <v>0.10215560598629962</v>
      </c>
      <c r="P12918" s="3" t="str">
        <f>IF(Table5[[#This Row],[Profit_Percentage]]&lt;=24.5%,"low","high")</f>
        <v>low</v>
      </c>
      <c r="Q12918" s="3" t="str">
        <f>IF(Table5[[#This Row],[Profit_Percentage]]&gt;25%,"high_profit","low_profit")&amp;(IF(Table5[[#This Row],[net_sales]]&gt;1000," high_sales"," low_sales"))</f>
        <v>low_profit high_sales</v>
      </c>
      <c r="R12918" s="3"/>
    </row>
    <row r="12919" spans="1:18" ht="14.25" customHeight="1" x14ac:dyDescent="0.3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Table5[[#This Row],[sales]]-(Table5[[#This Row],[sales]]*Table5[[#This Row],[discount]])</f>
        <v>3902.1414000000004</v>
      </c>
      <c r="O12919" s="6">
        <f>Table5[[#This Row],[profit]]/Table5[[#This Row],[net_sales]]</f>
        <v>9.2059708548747107E-2</v>
      </c>
      <c r="P12919" s="3" t="str">
        <f>IF(Table5[[#This Row],[Profit_Percentage]]&lt;=24.5%,"low","high")</f>
        <v>low</v>
      </c>
      <c r="Q12919" s="3" t="str">
        <f>IF(Table5[[#This Row],[Profit_Percentage]]&gt;25%,"high_profit","low_profit")&amp;(IF(Table5[[#This Row],[net_sales]]&gt;1000," high_sales"," low_sales"))</f>
        <v>low_profit high_sales</v>
      </c>
      <c r="R12919" s="3"/>
    </row>
    <row r="12920" spans="1:18" ht="14.25" customHeight="1" x14ac:dyDescent="0.3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Table5[[#This Row],[sales]]-(Table5[[#This Row],[sales]]*Table5[[#This Row],[discount]])</f>
        <v>3404.8971000000001</v>
      </c>
      <c r="O12920" s="6">
        <f>Table5[[#This Row],[profit]]/Table5[[#This Row],[net_sales]]</f>
        <v>9.5107132606151293E-2</v>
      </c>
      <c r="P12920" s="3" t="str">
        <f>IF(Table5[[#This Row],[Profit_Percentage]]&lt;=24.5%,"low","high")</f>
        <v>low</v>
      </c>
      <c r="Q12920" s="3" t="str">
        <f>IF(Table5[[#This Row],[Profit_Percentage]]&gt;25%,"high_profit","low_profit")&amp;(IF(Table5[[#This Row],[net_sales]]&gt;1000," high_sales"," low_sales"))</f>
        <v>low_profit high_sales</v>
      </c>
      <c r="R12920" s="3"/>
    </row>
    <row r="12921" spans="1:18" ht="14.25" customHeight="1" x14ac:dyDescent="0.3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Table5[[#This Row],[sales]]-(Table5[[#This Row],[sales]]*Table5[[#This Row],[discount]])</f>
        <v>1603.1658000000002</v>
      </c>
      <c r="O12921" s="6">
        <f>Table5[[#This Row],[profit]]/Table5[[#This Row],[net_sales]]</f>
        <v>0.28385710323910346</v>
      </c>
      <c r="P12921" s="3" t="str">
        <f>IF(Table5[[#This Row],[Profit_Percentage]]&lt;=24.5%,"low","high")</f>
        <v>high</v>
      </c>
      <c r="Q12921" s="3" t="str">
        <f>IF(Table5[[#This Row],[Profit_Percentage]]&gt;25%,"high_profit","low_profit")&amp;(IF(Table5[[#This Row],[net_sales]]&gt;1000," high_sales"," low_sales"))</f>
        <v>high_profit high_sales</v>
      </c>
      <c r="R12921" s="3"/>
    </row>
    <row r="12922" spans="1:18" ht="14.25" customHeight="1" x14ac:dyDescent="0.3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Table5[[#This Row],[sales]]-(Table5[[#This Row],[sales]]*Table5[[#This Row],[discount]])</f>
        <v>3796.3519999999999</v>
      </c>
      <c r="O12922" s="6">
        <f>Table5[[#This Row],[profit]]/Table5[[#This Row],[net_sales]]</f>
        <v>0.30897819801746518</v>
      </c>
      <c r="P12922" s="3" t="str">
        <f>IF(Table5[[#This Row],[Profit_Percentage]]&lt;=24.5%,"low","high")</f>
        <v>high</v>
      </c>
      <c r="Q12922" s="3" t="str">
        <f>IF(Table5[[#This Row],[Profit_Percentage]]&gt;25%,"high_profit","low_profit")&amp;(IF(Table5[[#This Row],[net_sales]]&gt;1000," high_sales"," low_sales"))</f>
        <v>high_profit high_sales</v>
      </c>
      <c r="R12922" s="3"/>
    </row>
    <row r="12923" spans="1:18" ht="14.25" customHeight="1" x14ac:dyDescent="0.3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Table5[[#This Row],[sales]]-(Table5[[#This Row],[sales]]*Table5[[#This Row],[discount]])</f>
        <v>4241.5208000000002</v>
      </c>
      <c r="O12923" s="6">
        <f>Table5[[#This Row],[profit]]/Table5[[#This Row],[net_sales]]</f>
        <v>0.26853339962402162</v>
      </c>
      <c r="P12923" s="3" t="str">
        <f>IF(Table5[[#This Row],[Profit_Percentage]]&lt;=24.5%,"low","high")</f>
        <v>high</v>
      </c>
      <c r="Q12923" s="3" t="str">
        <f>IF(Table5[[#This Row],[Profit_Percentage]]&gt;25%,"high_profit","low_profit")&amp;(IF(Table5[[#This Row],[net_sales]]&gt;1000," high_sales"," low_sales"))</f>
        <v>high_profit high_sales</v>
      </c>
      <c r="R12923" s="3"/>
    </row>
    <row r="12924" spans="1:18" ht="14.25" customHeight="1" x14ac:dyDescent="0.3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Table5[[#This Row],[sales]]-(Table5[[#This Row],[sales]]*Table5[[#This Row],[discount]])</f>
        <v>1524.6977999999999</v>
      </c>
      <c r="O12924" s="6">
        <f>Table5[[#This Row],[profit]]/Table5[[#This Row],[net_sales]]</f>
        <v>0.29852473060563217</v>
      </c>
      <c r="P12924" s="3" t="str">
        <f>IF(Table5[[#This Row],[Profit_Percentage]]&lt;=24.5%,"low","high")</f>
        <v>high</v>
      </c>
      <c r="Q12924" s="3" t="str">
        <f>IF(Table5[[#This Row],[Profit_Percentage]]&gt;25%,"high_profit","low_profit")&amp;(IF(Table5[[#This Row],[net_sales]]&gt;1000," high_sales"," low_sales"))</f>
        <v>high_profit high_sales</v>
      </c>
      <c r="R12924" s="3"/>
    </row>
    <row r="12925" spans="1:18" ht="14.25" customHeight="1" x14ac:dyDescent="0.3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Table5[[#This Row],[sales]]-(Table5[[#This Row],[sales]]*Table5[[#This Row],[discount]])</f>
        <v>1414.1358</v>
      </c>
      <c r="O12925" s="6">
        <f>Table5[[#This Row],[profit]]/Table5[[#This Row],[net_sales]]</f>
        <v>0.3027290589772213</v>
      </c>
      <c r="P12925" s="3" t="str">
        <f>IF(Table5[[#This Row],[Profit_Percentage]]&lt;=24.5%,"low","high")</f>
        <v>high</v>
      </c>
      <c r="Q12925" s="3" t="str">
        <f>IF(Table5[[#This Row],[Profit_Percentage]]&gt;25%,"high_profit","low_profit")&amp;(IF(Table5[[#This Row],[net_sales]]&gt;1000," high_sales"," low_sales"))</f>
        <v>high_profit high_sales</v>
      </c>
      <c r="R12925" s="3"/>
    </row>
    <row r="12926" spans="1:18" ht="14.25" customHeight="1" x14ac:dyDescent="0.3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Table5[[#This Row],[sales]]-(Table5[[#This Row],[sales]]*Table5[[#This Row],[discount]])</f>
        <v>1382.731</v>
      </c>
      <c r="O12926" s="6">
        <f>Table5[[#This Row],[profit]]/Table5[[#This Row],[net_sales]]</f>
        <v>0.4284998311312902</v>
      </c>
      <c r="P12926" s="3" t="str">
        <f>IF(Table5[[#This Row],[Profit_Percentage]]&lt;=24.5%,"low","high")</f>
        <v>high</v>
      </c>
      <c r="Q12926" s="3" t="str">
        <f>IF(Table5[[#This Row],[Profit_Percentage]]&gt;25%,"high_profit","low_profit")&amp;(IF(Table5[[#This Row],[net_sales]]&gt;1000," high_sales"," low_sales"))</f>
        <v>high_profit high_sales</v>
      </c>
      <c r="R12926" s="3"/>
    </row>
    <row r="12927" spans="1:18" ht="14.25" customHeight="1" x14ac:dyDescent="0.3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Table5[[#This Row],[sales]]-(Table5[[#This Row],[sales]]*Table5[[#This Row],[discount]])</f>
        <v>2105.5452000000005</v>
      </c>
      <c r="O12927" s="6">
        <f>Table5[[#This Row],[profit]]/Table5[[#This Row],[net_sales]]</f>
        <v>0.36738703115943544</v>
      </c>
      <c r="P12927" s="3" t="str">
        <f>IF(Table5[[#This Row],[Profit_Percentage]]&lt;=24.5%,"low","high")</f>
        <v>high</v>
      </c>
      <c r="Q12927" s="3" t="str">
        <f>IF(Table5[[#This Row],[Profit_Percentage]]&gt;25%,"high_profit","low_profit")&amp;(IF(Table5[[#This Row],[net_sales]]&gt;1000," high_sales"," low_sales"))</f>
        <v>high_profit high_sales</v>
      </c>
      <c r="R12927" s="3"/>
    </row>
    <row r="12928" spans="1:18" ht="14.25" customHeight="1" x14ac:dyDescent="0.3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Table5[[#This Row],[sales]]-(Table5[[#This Row],[sales]]*Table5[[#This Row],[discount]])</f>
        <v>3459.6507000000001</v>
      </c>
      <c r="O12928" s="6">
        <f>Table5[[#This Row],[profit]]/Table5[[#This Row],[net_sales]]</f>
        <v>0.34334969134311732</v>
      </c>
      <c r="P12928" s="3" t="str">
        <f>IF(Table5[[#This Row],[Profit_Percentage]]&lt;=24.5%,"low","high")</f>
        <v>high</v>
      </c>
      <c r="Q12928" s="3" t="str">
        <f>IF(Table5[[#This Row],[Profit_Percentage]]&gt;25%,"high_profit","low_profit")&amp;(IF(Table5[[#This Row],[net_sales]]&gt;1000," high_sales"," low_sales"))</f>
        <v>high_profit high_sales</v>
      </c>
      <c r="R12928" s="3"/>
    </row>
    <row r="12929" spans="1:18" ht="14.25" customHeight="1" x14ac:dyDescent="0.3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Table5[[#This Row],[sales]]-(Table5[[#This Row],[sales]]*Table5[[#This Row],[discount]])</f>
        <v>4868.0874000000003</v>
      </c>
      <c r="O12929" s="6">
        <f>Table5[[#This Row],[profit]]/Table5[[#This Row],[net_sales]]</f>
        <v>0.18623535805869054</v>
      </c>
      <c r="P12929" s="3" t="str">
        <f>IF(Table5[[#This Row],[Profit_Percentage]]&lt;=24.5%,"low","high")</f>
        <v>low</v>
      </c>
      <c r="Q12929" s="3" t="str">
        <f>IF(Table5[[#This Row],[Profit_Percentage]]&gt;25%,"high_profit","low_profit")&amp;(IF(Table5[[#This Row],[net_sales]]&gt;1000," high_sales"," low_sales"))</f>
        <v>low_profit high_sales</v>
      </c>
      <c r="R12929" s="3"/>
    </row>
    <row r="12930" spans="1:18" ht="14.25" customHeight="1" x14ac:dyDescent="0.3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Table5[[#This Row],[sales]]-(Table5[[#This Row],[sales]]*Table5[[#This Row],[discount]])</f>
        <v>1499.1165000000001</v>
      </c>
      <c r="O12930" s="6">
        <f>Table5[[#This Row],[profit]]/Table5[[#This Row],[net_sales]]</f>
        <v>0.11139227671765337</v>
      </c>
      <c r="P12930" s="3" t="str">
        <f>IF(Table5[[#This Row],[Profit_Percentage]]&lt;=24.5%,"low","high")</f>
        <v>low</v>
      </c>
      <c r="Q12930" s="3" t="str">
        <f>IF(Table5[[#This Row],[Profit_Percentage]]&gt;25%,"high_profit","low_profit")&amp;(IF(Table5[[#This Row],[net_sales]]&gt;1000," high_sales"," low_sales"))</f>
        <v>low_profit high_sales</v>
      </c>
      <c r="R12930" s="3"/>
    </row>
    <row r="12931" spans="1:18" ht="14.25" customHeight="1" x14ac:dyDescent="0.3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Table5[[#This Row],[sales]]-(Table5[[#This Row],[sales]]*Table5[[#This Row],[discount]])</f>
        <v>3264.9407999999999</v>
      </c>
      <c r="O12931" s="6">
        <f>Table5[[#This Row],[profit]]/Table5[[#This Row],[net_sales]]</f>
        <v>0.28534973742862352</v>
      </c>
      <c r="P12931" s="3" t="str">
        <f>IF(Table5[[#This Row],[Profit_Percentage]]&lt;=24.5%,"low","high")</f>
        <v>high</v>
      </c>
      <c r="Q12931" s="3" t="str">
        <f>IF(Table5[[#This Row],[Profit_Percentage]]&gt;25%,"high_profit","low_profit")&amp;(IF(Table5[[#This Row],[net_sales]]&gt;1000," high_sales"," low_sales"))</f>
        <v>high_profit high_sales</v>
      </c>
      <c r="R12931" s="3"/>
    </row>
    <row r="12932" spans="1:18" ht="14.25" customHeight="1" x14ac:dyDescent="0.3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Table5[[#This Row],[sales]]-(Table5[[#This Row],[sales]]*Table5[[#This Row],[discount]])</f>
        <v>3266.4268000000002</v>
      </c>
      <c r="O12932" s="6">
        <f>Table5[[#This Row],[profit]]/Table5[[#This Row],[net_sales]]</f>
        <v>0.35726194752014645</v>
      </c>
      <c r="P12932" s="3" t="str">
        <f>IF(Table5[[#This Row],[Profit_Percentage]]&lt;=24.5%,"low","high")</f>
        <v>high</v>
      </c>
      <c r="Q12932" s="3" t="str">
        <f>IF(Table5[[#This Row],[Profit_Percentage]]&gt;25%,"high_profit","low_profit")&amp;(IF(Table5[[#This Row],[net_sales]]&gt;1000," high_sales"," low_sales"))</f>
        <v>high_profit high_sales</v>
      </c>
      <c r="R12932" s="3"/>
    </row>
    <row r="12933" spans="1:18" ht="14.25" customHeight="1" x14ac:dyDescent="0.3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Table5[[#This Row],[sales]]-(Table5[[#This Row],[sales]]*Table5[[#This Row],[discount]])</f>
        <v>710.41799999999989</v>
      </c>
      <c r="O12933" s="6">
        <f>Table5[[#This Row],[profit]]/Table5[[#This Row],[net_sales]]</f>
        <v>0.2700804315205978</v>
      </c>
      <c r="P12933" s="3" t="str">
        <f>IF(Table5[[#This Row],[Profit_Percentage]]&lt;=24.5%,"low","high")</f>
        <v>high</v>
      </c>
      <c r="Q12933" s="3" t="str">
        <f>IF(Table5[[#This Row],[Profit_Percentage]]&gt;25%,"high_profit","low_profit")&amp;(IF(Table5[[#This Row],[net_sales]]&gt;1000," high_sales"," low_sales"))</f>
        <v>high_profit low_sales</v>
      </c>
      <c r="R12933" s="3"/>
    </row>
    <row r="12934" spans="1:18" ht="14.25" customHeight="1" x14ac:dyDescent="0.3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Table5[[#This Row],[sales]]-(Table5[[#This Row],[sales]]*Table5[[#This Row],[discount]])</f>
        <v>3077.9055999999996</v>
      </c>
      <c r="O12934" s="6">
        <f>Table5[[#This Row],[profit]]/Table5[[#This Row],[net_sales]]</f>
        <v>8.8995581930777876E-2</v>
      </c>
      <c r="P12934" s="3" t="str">
        <f>IF(Table5[[#This Row],[Profit_Percentage]]&lt;=24.5%,"low","high")</f>
        <v>low</v>
      </c>
      <c r="Q12934" s="3" t="str">
        <f>IF(Table5[[#This Row],[Profit_Percentage]]&gt;25%,"high_profit","low_profit")&amp;(IF(Table5[[#This Row],[net_sales]]&gt;1000," high_sales"," low_sales"))</f>
        <v>low_profit high_sales</v>
      </c>
      <c r="R12934" s="3"/>
    </row>
    <row r="12935" spans="1:18" ht="14.25" customHeight="1" x14ac:dyDescent="0.3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Table5[[#This Row],[sales]]-(Table5[[#This Row],[sales]]*Table5[[#This Row],[discount]])</f>
        <v>2588.9061000000002</v>
      </c>
      <c r="O12935" s="6">
        <f>Table5[[#This Row],[profit]]/Table5[[#This Row],[net_sales]]</f>
        <v>0.30559625163693649</v>
      </c>
      <c r="P12935" s="3" t="str">
        <f>IF(Table5[[#This Row],[Profit_Percentage]]&lt;=24.5%,"low","high")</f>
        <v>high</v>
      </c>
      <c r="Q12935" s="3" t="str">
        <f>IF(Table5[[#This Row],[Profit_Percentage]]&gt;25%,"high_profit","low_profit")&amp;(IF(Table5[[#This Row],[net_sales]]&gt;1000," high_sales"," low_sales"))</f>
        <v>high_profit high_sales</v>
      </c>
      <c r="R12935" s="3"/>
    </row>
    <row r="12936" spans="1:18" ht="14.25" customHeight="1" x14ac:dyDescent="0.3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Table5[[#This Row],[sales]]-(Table5[[#This Row],[sales]]*Table5[[#This Row],[discount]])</f>
        <v>3552.8575000000001</v>
      </c>
      <c r="O12936" s="6">
        <f>Table5[[#This Row],[profit]]/Table5[[#This Row],[net_sales]]</f>
        <v>0.28980334843150901</v>
      </c>
      <c r="P12936" s="3" t="str">
        <f>IF(Table5[[#This Row],[Profit_Percentage]]&lt;=24.5%,"low","high")</f>
        <v>high</v>
      </c>
      <c r="Q12936" s="3" t="str">
        <f>IF(Table5[[#This Row],[Profit_Percentage]]&gt;25%,"high_profit","low_profit")&amp;(IF(Table5[[#This Row],[net_sales]]&gt;1000," high_sales"," low_sales"))</f>
        <v>high_profit high_sales</v>
      </c>
      <c r="R12936" s="3"/>
    </row>
    <row r="12937" spans="1:18" ht="14.25" customHeight="1" x14ac:dyDescent="0.3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Table5[[#This Row],[sales]]-(Table5[[#This Row],[sales]]*Table5[[#This Row],[discount]])</f>
        <v>3086.6880000000001</v>
      </c>
      <c r="O12937" s="6">
        <f>Table5[[#This Row],[profit]]/Table5[[#This Row],[net_sales]]</f>
        <v>0.13150665049399227</v>
      </c>
      <c r="P12937" s="3" t="str">
        <f>IF(Table5[[#This Row],[Profit_Percentage]]&lt;=24.5%,"low","high")</f>
        <v>low</v>
      </c>
      <c r="Q12937" s="3" t="str">
        <f>IF(Table5[[#This Row],[Profit_Percentage]]&gt;25%,"high_profit","low_profit")&amp;(IF(Table5[[#This Row],[net_sales]]&gt;1000," high_sales"," low_sales"))</f>
        <v>low_profit high_sales</v>
      </c>
      <c r="R12937" s="3"/>
    </row>
    <row r="12938" spans="1:18" ht="14.25" customHeight="1" x14ac:dyDescent="0.3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Table5[[#This Row],[sales]]-(Table5[[#This Row],[sales]]*Table5[[#This Row],[discount]])</f>
        <v>3715.2388000000001</v>
      </c>
      <c r="O12938" s="6">
        <f>Table5[[#This Row],[profit]]/Table5[[#This Row],[net_sales]]</f>
        <v>0.10170274922839415</v>
      </c>
      <c r="P12938" s="3" t="str">
        <f>IF(Table5[[#This Row],[Profit_Percentage]]&lt;=24.5%,"low","high")</f>
        <v>low</v>
      </c>
      <c r="Q12938" s="3" t="str">
        <f>IF(Table5[[#This Row],[Profit_Percentage]]&gt;25%,"high_profit","low_profit")&amp;(IF(Table5[[#This Row],[net_sales]]&gt;1000," high_sales"," low_sales"))</f>
        <v>low_profit high_sales</v>
      </c>
      <c r="R12938" s="3"/>
    </row>
    <row r="12939" spans="1:18" ht="14.25" customHeight="1" x14ac:dyDescent="0.3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Table5[[#This Row],[sales]]-(Table5[[#This Row],[sales]]*Table5[[#This Row],[discount]])</f>
        <v>1364.6723999999999</v>
      </c>
      <c r="O12939" s="6">
        <f>Table5[[#This Row],[profit]]/Table5[[#This Row],[net_sales]]</f>
        <v>8.7412920492859689E-2</v>
      </c>
      <c r="P12939" s="3" t="str">
        <f>IF(Table5[[#This Row],[Profit_Percentage]]&lt;=24.5%,"low","high")</f>
        <v>low</v>
      </c>
      <c r="Q12939" s="3" t="str">
        <f>IF(Table5[[#This Row],[Profit_Percentage]]&gt;25%,"high_profit","low_profit")&amp;(IF(Table5[[#This Row],[net_sales]]&gt;1000," high_sales"," low_sales"))</f>
        <v>low_profit high_sales</v>
      </c>
      <c r="R12939" s="3"/>
    </row>
    <row r="12940" spans="1:18" ht="14.25" customHeight="1" x14ac:dyDescent="0.3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Table5[[#This Row],[sales]]-(Table5[[#This Row],[sales]]*Table5[[#This Row],[discount]])</f>
        <v>730.89450000000011</v>
      </c>
      <c r="O12940" s="6">
        <f>Table5[[#This Row],[profit]]/Table5[[#This Row],[net_sales]]</f>
        <v>0.16727448352669227</v>
      </c>
      <c r="P12940" s="3" t="str">
        <f>IF(Table5[[#This Row],[Profit_Percentage]]&lt;=24.5%,"low","high")</f>
        <v>low</v>
      </c>
      <c r="Q12940" s="3" t="str">
        <f>IF(Table5[[#This Row],[Profit_Percentage]]&gt;25%,"high_profit","low_profit")&amp;(IF(Table5[[#This Row],[net_sales]]&gt;1000," high_sales"," low_sales"))</f>
        <v>low_profit low_sales</v>
      </c>
      <c r="R12940" s="3"/>
    </row>
    <row r="12941" spans="1:18" ht="14.25" customHeight="1" x14ac:dyDescent="0.3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Table5[[#This Row],[sales]]-(Table5[[#This Row],[sales]]*Table5[[#This Row],[discount]])</f>
        <v>3964.5605999999998</v>
      </c>
      <c r="O12941" s="6">
        <f>Table5[[#This Row],[profit]]/Table5[[#This Row],[net_sales]]</f>
        <v>0.26129503481419863</v>
      </c>
      <c r="P12941" s="3" t="str">
        <f>IF(Table5[[#This Row],[Profit_Percentage]]&lt;=24.5%,"low","high")</f>
        <v>high</v>
      </c>
      <c r="Q12941" s="3" t="str">
        <f>IF(Table5[[#This Row],[Profit_Percentage]]&gt;25%,"high_profit","low_profit")&amp;(IF(Table5[[#This Row],[net_sales]]&gt;1000," high_sales"," low_sales"))</f>
        <v>high_profit high_sales</v>
      </c>
      <c r="R12941" s="3"/>
    </row>
    <row r="12942" spans="1:18" ht="14.25" customHeight="1" x14ac:dyDescent="0.3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Table5[[#This Row],[sales]]-(Table5[[#This Row],[sales]]*Table5[[#This Row],[discount]])</f>
        <v>1792.0896</v>
      </c>
      <c r="O12942" s="6">
        <f>Table5[[#This Row],[profit]]/Table5[[#This Row],[net_sales]]</f>
        <v>0.20390163527537911</v>
      </c>
      <c r="P12942" s="3" t="str">
        <f>IF(Table5[[#This Row],[Profit_Percentage]]&lt;=24.5%,"low","high")</f>
        <v>low</v>
      </c>
      <c r="Q12942" s="3" t="str">
        <f>IF(Table5[[#This Row],[Profit_Percentage]]&gt;25%,"high_profit","low_profit")&amp;(IF(Table5[[#This Row],[net_sales]]&gt;1000," high_sales"," low_sales"))</f>
        <v>low_profit high_sales</v>
      </c>
      <c r="R12942" s="3"/>
    </row>
    <row r="12943" spans="1:18" ht="14.25" customHeight="1" x14ac:dyDescent="0.3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Table5[[#This Row],[sales]]-(Table5[[#This Row],[sales]]*Table5[[#This Row],[discount]])</f>
        <v>1086.5591999999999</v>
      </c>
      <c r="O12943" s="6">
        <f>Table5[[#This Row],[profit]]/Table5[[#This Row],[net_sales]]</f>
        <v>0.23719830451944085</v>
      </c>
      <c r="P12943" s="3" t="str">
        <f>IF(Table5[[#This Row],[Profit_Percentage]]&lt;=24.5%,"low","high")</f>
        <v>low</v>
      </c>
      <c r="Q12943" s="3" t="str">
        <f>IF(Table5[[#This Row],[Profit_Percentage]]&gt;25%,"high_profit","low_profit")&amp;(IF(Table5[[#This Row],[net_sales]]&gt;1000," high_sales"," low_sales"))</f>
        <v>low_profit high_sales</v>
      </c>
      <c r="R12943" s="3"/>
    </row>
    <row r="12944" spans="1:18" ht="14.25" customHeight="1" x14ac:dyDescent="0.3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Table5[[#This Row],[sales]]-(Table5[[#This Row],[sales]]*Table5[[#This Row],[discount]])</f>
        <v>1295.3034</v>
      </c>
      <c r="O12944" s="6">
        <f>Table5[[#This Row],[profit]]/Table5[[#This Row],[net_sales]]</f>
        <v>0.37129525020933318</v>
      </c>
      <c r="P12944" s="3" t="str">
        <f>IF(Table5[[#This Row],[Profit_Percentage]]&lt;=24.5%,"low","high")</f>
        <v>high</v>
      </c>
      <c r="Q12944" s="3" t="str">
        <f>IF(Table5[[#This Row],[Profit_Percentage]]&gt;25%,"high_profit","low_profit")&amp;(IF(Table5[[#This Row],[net_sales]]&gt;1000," high_sales"," low_sales"))</f>
        <v>high_profit high_sales</v>
      </c>
      <c r="R12944" s="3"/>
    </row>
    <row r="12945" spans="1:18" ht="14.25" customHeight="1" x14ac:dyDescent="0.3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Table5[[#This Row],[sales]]-(Table5[[#This Row],[sales]]*Table5[[#This Row],[discount]])</f>
        <v>323.09879999999998</v>
      </c>
      <c r="O12945" s="6">
        <f>Table5[[#This Row],[profit]]/Table5[[#This Row],[net_sales]]</f>
        <v>0.17818079175781526</v>
      </c>
      <c r="P12945" s="3" t="str">
        <f>IF(Table5[[#This Row],[Profit_Percentage]]&lt;=24.5%,"low","high")</f>
        <v>low</v>
      </c>
      <c r="Q12945" s="3" t="str">
        <f>IF(Table5[[#This Row],[Profit_Percentage]]&gt;25%,"high_profit","low_profit")&amp;(IF(Table5[[#This Row],[net_sales]]&gt;1000," high_sales"," low_sales"))</f>
        <v>low_profit low_sales</v>
      </c>
      <c r="R12945" s="3"/>
    </row>
    <row r="12946" spans="1:18" ht="14.25" customHeight="1" x14ac:dyDescent="0.3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Table5[[#This Row],[sales]]-(Table5[[#This Row],[sales]]*Table5[[#This Row],[discount]])</f>
        <v>2877.4233999999997</v>
      </c>
      <c r="O12946" s="6">
        <f>Table5[[#This Row],[profit]]/Table5[[#This Row],[net_sales]]</f>
        <v>0.22511111850970561</v>
      </c>
      <c r="P12946" s="3" t="str">
        <f>IF(Table5[[#This Row],[Profit_Percentage]]&lt;=24.5%,"low","high")</f>
        <v>low</v>
      </c>
      <c r="Q12946" s="3" t="str">
        <f>IF(Table5[[#This Row],[Profit_Percentage]]&gt;25%,"high_profit","low_profit")&amp;(IF(Table5[[#This Row],[net_sales]]&gt;1000," high_sales"," low_sales"))</f>
        <v>low_profit high_sales</v>
      </c>
      <c r="R12946" s="3"/>
    </row>
    <row r="12947" spans="1:18" ht="14.25" customHeight="1" x14ac:dyDescent="0.3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Table5[[#This Row],[sales]]-(Table5[[#This Row],[sales]]*Table5[[#This Row],[discount]])</f>
        <v>2270.6963999999998</v>
      </c>
      <c r="O12947" s="6">
        <f>Table5[[#This Row],[profit]]/Table5[[#This Row],[net_sales]]</f>
        <v>0.45818102323146337</v>
      </c>
      <c r="P12947" s="3" t="str">
        <f>IF(Table5[[#This Row],[Profit_Percentage]]&lt;=24.5%,"low","high")</f>
        <v>high</v>
      </c>
      <c r="Q12947" s="3" t="str">
        <f>IF(Table5[[#This Row],[Profit_Percentage]]&gt;25%,"high_profit","low_profit")&amp;(IF(Table5[[#This Row],[net_sales]]&gt;1000," high_sales"," low_sales"))</f>
        <v>high_profit high_sales</v>
      </c>
      <c r="R12947" s="3"/>
    </row>
    <row r="12948" spans="1:18" ht="14.25" customHeight="1" x14ac:dyDescent="0.3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Table5[[#This Row],[sales]]-(Table5[[#This Row],[sales]]*Table5[[#This Row],[discount]])</f>
        <v>1993.8149000000001</v>
      </c>
      <c r="O12948" s="6">
        <f>Table5[[#This Row],[profit]]/Table5[[#This Row],[net_sales]]</f>
        <v>0.16778889554892984</v>
      </c>
      <c r="P12948" s="3" t="str">
        <f>IF(Table5[[#This Row],[Profit_Percentage]]&lt;=24.5%,"low","high")</f>
        <v>low</v>
      </c>
      <c r="Q12948" s="3" t="str">
        <f>IF(Table5[[#This Row],[Profit_Percentage]]&gt;25%,"high_profit","low_profit")&amp;(IF(Table5[[#This Row],[net_sales]]&gt;1000," high_sales"," low_sales"))</f>
        <v>low_profit high_sales</v>
      </c>
      <c r="R12948" s="3"/>
    </row>
    <row r="12949" spans="1:18" ht="14.25" customHeight="1" x14ac:dyDescent="0.3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Table5[[#This Row],[sales]]-(Table5[[#This Row],[sales]]*Table5[[#This Row],[discount]])</f>
        <v>2778.7914000000001</v>
      </c>
      <c r="O12949" s="6">
        <f>Table5[[#This Row],[profit]]/Table5[[#This Row],[net_sales]]</f>
        <v>0.28964030909265087</v>
      </c>
      <c r="P12949" s="3" t="str">
        <f>IF(Table5[[#This Row],[Profit_Percentage]]&lt;=24.5%,"low","high")</f>
        <v>high</v>
      </c>
      <c r="Q12949" s="3" t="str">
        <f>IF(Table5[[#This Row],[Profit_Percentage]]&gt;25%,"high_profit","low_profit")&amp;(IF(Table5[[#This Row],[net_sales]]&gt;1000," high_sales"," low_sales"))</f>
        <v>high_profit high_sales</v>
      </c>
      <c r="R12949" s="3"/>
    </row>
    <row r="12950" spans="1:18" ht="14.25" customHeight="1" x14ac:dyDescent="0.3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Table5[[#This Row],[sales]]-(Table5[[#This Row],[sales]]*Table5[[#This Row],[discount]])</f>
        <v>1851.2159999999999</v>
      </c>
      <c r="O12950" s="6">
        <f>Table5[[#This Row],[profit]]/Table5[[#This Row],[net_sales]]</f>
        <v>9.5839707521974737E-2</v>
      </c>
      <c r="P12950" s="3" t="str">
        <f>IF(Table5[[#This Row],[Profit_Percentage]]&lt;=24.5%,"low","high")</f>
        <v>low</v>
      </c>
      <c r="Q12950" s="3" t="str">
        <f>IF(Table5[[#This Row],[Profit_Percentage]]&gt;25%,"high_profit","low_profit")&amp;(IF(Table5[[#This Row],[net_sales]]&gt;1000," high_sales"," low_sales"))</f>
        <v>low_profit high_sales</v>
      </c>
      <c r="R12950" s="3"/>
    </row>
    <row r="12951" spans="1:18" ht="14.25" customHeight="1" x14ac:dyDescent="0.3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Table5[[#This Row],[sales]]-(Table5[[#This Row],[sales]]*Table5[[#This Row],[discount]])</f>
        <v>789.12810000000002</v>
      </c>
      <c r="O12951" s="6">
        <f>Table5[[#This Row],[profit]]/Table5[[#This Row],[net_sales]]</f>
        <v>0.36980054315642796</v>
      </c>
      <c r="P12951" s="3" t="str">
        <f>IF(Table5[[#This Row],[Profit_Percentage]]&lt;=24.5%,"low","high")</f>
        <v>high</v>
      </c>
      <c r="Q12951" s="3" t="str">
        <f>IF(Table5[[#This Row],[Profit_Percentage]]&gt;25%,"high_profit","low_profit")&amp;(IF(Table5[[#This Row],[net_sales]]&gt;1000," high_sales"," low_sales"))</f>
        <v>high_profit low_sales</v>
      </c>
      <c r="R12951" s="3"/>
    </row>
    <row r="12952" spans="1:18" ht="14.25" customHeight="1" x14ac:dyDescent="0.3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Table5[[#This Row],[sales]]-(Table5[[#This Row],[sales]]*Table5[[#This Row],[discount]])</f>
        <v>3806.2376000000004</v>
      </c>
      <c r="O12952" s="6">
        <f>Table5[[#This Row],[profit]]/Table5[[#This Row],[net_sales]]</f>
        <v>0.29869391232959286</v>
      </c>
      <c r="P12952" s="3" t="str">
        <f>IF(Table5[[#This Row],[Profit_Percentage]]&lt;=24.5%,"low","high")</f>
        <v>high</v>
      </c>
      <c r="Q12952" s="3" t="str">
        <f>IF(Table5[[#This Row],[Profit_Percentage]]&gt;25%,"high_profit","low_profit")&amp;(IF(Table5[[#This Row],[net_sales]]&gt;1000," high_sales"," low_sales"))</f>
        <v>high_profit high_sales</v>
      </c>
      <c r="R12952" s="3"/>
    </row>
    <row r="12953" spans="1:18" ht="14.25" customHeight="1" x14ac:dyDescent="0.3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Table5[[#This Row],[sales]]-(Table5[[#This Row],[sales]]*Table5[[#This Row],[discount]])</f>
        <v>1236.9171000000001</v>
      </c>
      <c r="O12953" s="6">
        <f>Table5[[#This Row],[profit]]/Table5[[#This Row],[net_sales]]</f>
        <v>0.21859993689148607</v>
      </c>
      <c r="P12953" s="3" t="str">
        <f>IF(Table5[[#This Row],[Profit_Percentage]]&lt;=24.5%,"low","high")</f>
        <v>low</v>
      </c>
      <c r="Q12953" s="3" t="str">
        <f>IF(Table5[[#This Row],[Profit_Percentage]]&gt;25%,"high_profit","low_profit")&amp;(IF(Table5[[#This Row],[net_sales]]&gt;1000," high_sales"," low_sales"))</f>
        <v>low_profit high_sales</v>
      </c>
      <c r="R12953" s="3"/>
    </row>
    <row r="12954" spans="1:18" ht="14.25" customHeight="1" x14ac:dyDescent="0.3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Table5[[#This Row],[sales]]-(Table5[[#This Row],[sales]]*Table5[[#This Row],[discount]])</f>
        <v>858.57569999999998</v>
      </c>
      <c r="O12954" s="6">
        <f>Table5[[#This Row],[profit]]/Table5[[#This Row],[net_sales]]</f>
        <v>0.11597113684908622</v>
      </c>
      <c r="P12954" s="3" t="str">
        <f>IF(Table5[[#This Row],[Profit_Percentage]]&lt;=24.5%,"low","high")</f>
        <v>low</v>
      </c>
      <c r="Q12954" s="3" t="str">
        <f>IF(Table5[[#This Row],[Profit_Percentage]]&gt;25%,"high_profit","low_profit")&amp;(IF(Table5[[#This Row],[net_sales]]&gt;1000," high_sales"," low_sales"))</f>
        <v>low_profit low_sales</v>
      </c>
      <c r="R12954" s="3"/>
    </row>
    <row r="12955" spans="1:18" ht="14.25" customHeight="1" x14ac:dyDescent="0.3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Table5[[#This Row],[sales]]-(Table5[[#This Row],[sales]]*Table5[[#This Row],[discount]])</f>
        <v>2488.4112</v>
      </c>
      <c r="O12955" s="6">
        <f>Table5[[#This Row],[profit]]/Table5[[#This Row],[net_sales]]</f>
        <v>0.40707098569561173</v>
      </c>
      <c r="P12955" s="3" t="str">
        <f>IF(Table5[[#This Row],[Profit_Percentage]]&lt;=24.5%,"low","high")</f>
        <v>high</v>
      </c>
      <c r="Q12955" s="3" t="str">
        <f>IF(Table5[[#This Row],[Profit_Percentage]]&gt;25%,"high_profit","low_profit")&amp;(IF(Table5[[#This Row],[net_sales]]&gt;1000," high_sales"," low_sales"))</f>
        <v>high_profit high_sales</v>
      </c>
      <c r="R12955" s="3"/>
    </row>
    <row r="12956" spans="1:18" ht="14.25" customHeight="1" x14ac:dyDescent="0.3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Table5[[#This Row],[sales]]-(Table5[[#This Row],[sales]]*Table5[[#This Row],[discount]])</f>
        <v>1344.2429</v>
      </c>
      <c r="O12956" s="6">
        <f>Table5[[#This Row],[profit]]/Table5[[#This Row],[net_sales]]</f>
        <v>0.12311763000570805</v>
      </c>
      <c r="P12956" s="3" t="str">
        <f>IF(Table5[[#This Row],[Profit_Percentage]]&lt;=24.5%,"low","high")</f>
        <v>low</v>
      </c>
      <c r="Q12956" s="3" t="str">
        <f>IF(Table5[[#This Row],[Profit_Percentage]]&gt;25%,"high_profit","low_profit")&amp;(IF(Table5[[#This Row],[net_sales]]&gt;1000," high_sales"," low_sales"))</f>
        <v>low_profit high_sales</v>
      </c>
      <c r="R12956" s="3"/>
    </row>
    <row r="12957" spans="1:18" ht="14.25" customHeight="1" x14ac:dyDescent="0.3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Table5[[#This Row],[sales]]-(Table5[[#This Row],[sales]]*Table5[[#This Row],[discount]])</f>
        <v>933.2174</v>
      </c>
      <c r="O12957" s="6">
        <f>Table5[[#This Row],[profit]]/Table5[[#This Row],[net_sales]]</f>
        <v>0.33779910233135391</v>
      </c>
      <c r="P12957" s="3" t="str">
        <f>IF(Table5[[#This Row],[Profit_Percentage]]&lt;=24.5%,"low","high")</f>
        <v>high</v>
      </c>
      <c r="Q12957" s="3" t="str">
        <f>IF(Table5[[#This Row],[Profit_Percentage]]&gt;25%,"high_profit","low_profit")&amp;(IF(Table5[[#This Row],[net_sales]]&gt;1000," high_sales"," low_sales"))</f>
        <v>high_profit low_sales</v>
      </c>
      <c r="R12957" s="3"/>
    </row>
    <row r="12958" spans="1:18" ht="14.25" customHeight="1" x14ac:dyDescent="0.3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Table5[[#This Row],[sales]]-(Table5[[#This Row],[sales]]*Table5[[#This Row],[discount]])</f>
        <v>161.01150000000001</v>
      </c>
      <c r="O12958" s="6">
        <f>Table5[[#This Row],[profit]]/Table5[[#This Row],[net_sales]]</f>
        <v>0.33469658999512453</v>
      </c>
      <c r="P12958" s="3" t="str">
        <f>IF(Table5[[#This Row],[Profit_Percentage]]&lt;=24.5%,"low","high")</f>
        <v>high</v>
      </c>
      <c r="Q12958" s="3" t="str">
        <f>IF(Table5[[#This Row],[Profit_Percentage]]&gt;25%,"high_profit","low_profit")&amp;(IF(Table5[[#This Row],[net_sales]]&gt;1000," high_sales"," low_sales"))</f>
        <v>high_profit low_sales</v>
      </c>
      <c r="R12958" s="3"/>
    </row>
    <row r="12959" spans="1:18" ht="14.25" customHeight="1" x14ac:dyDescent="0.3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Table5[[#This Row],[sales]]-(Table5[[#This Row],[sales]]*Table5[[#This Row],[discount]])</f>
        <v>3544.8434999999999</v>
      </c>
      <c r="O12959" s="6">
        <f>Table5[[#This Row],[profit]]/Table5[[#This Row],[net_sales]]</f>
        <v>0.12716781431958846</v>
      </c>
      <c r="P12959" s="3" t="str">
        <f>IF(Table5[[#This Row],[Profit_Percentage]]&lt;=24.5%,"low","high")</f>
        <v>low</v>
      </c>
      <c r="Q12959" s="3" t="str">
        <f>IF(Table5[[#This Row],[Profit_Percentage]]&gt;25%,"high_profit","low_profit")&amp;(IF(Table5[[#This Row],[net_sales]]&gt;1000," high_sales"," low_sales"))</f>
        <v>low_profit high_sales</v>
      </c>
      <c r="R12959" s="3"/>
    </row>
    <row r="12960" spans="1:18" ht="14.25" customHeight="1" x14ac:dyDescent="0.3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Table5[[#This Row],[sales]]-(Table5[[#This Row],[sales]]*Table5[[#This Row],[discount]])</f>
        <v>2102.9535999999998</v>
      </c>
      <c r="O12960" s="6">
        <f>Table5[[#This Row],[profit]]/Table5[[#This Row],[net_sales]]</f>
        <v>0.31159508226905247</v>
      </c>
      <c r="P12960" s="3" t="str">
        <f>IF(Table5[[#This Row],[Profit_Percentage]]&lt;=24.5%,"low","high")</f>
        <v>high</v>
      </c>
      <c r="Q12960" s="3" t="str">
        <f>IF(Table5[[#This Row],[Profit_Percentage]]&gt;25%,"high_profit","low_profit")&amp;(IF(Table5[[#This Row],[net_sales]]&gt;1000," high_sales"," low_sales"))</f>
        <v>high_profit high_sales</v>
      </c>
      <c r="R12960" s="3"/>
    </row>
    <row r="12961" spans="1:18" ht="14.25" customHeight="1" x14ac:dyDescent="0.3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Table5[[#This Row],[sales]]-(Table5[[#This Row],[sales]]*Table5[[#This Row],[discount]])</f>
        <v>740.86630000000002</v>
      </c>
      <c r="O12961" s="6">
        <f>Table5[[#This Row],[profit]]/Table5[[#This Row],[net_sales]]</f>
        <v>0.13458568705311605</v>
      </c>
      <c r="P12961" s="3" t="str">
        <f>IF(Table5[[#This Row],[Profit_Percentage]]&lt;=24.5%,"low","high")</f>
        <v>low</v>
      </c>
      <c r="Q12961" s="3" t="str">
        <f>IF(Table5[[#This Row],[Profit_Percentage]]&gt;25%,"high_profit","low_profit")&amp;(IF(Table5[[#This Row],[net_sales]]&gt;1000," high_sales"," low_sales"))</f>
        <v>low_profit low_sales</v>
      </c>
      <c r="R12961" s="3"/>
    </row>
    <row r="12962" spans="1:18" ht="14.25" customHeight="1" x14ac:dyDescent="0.3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Table5[[#This Row],[sales]]-(Table5[[#This Row],[sales]]*Table5[[#This Row],[discount]])</f>
        <v>3737.0046000000002</v>
      </c>
      <c r="O12962" s="6">
        <f>Table5[[#This Row],[profit]]/Table5[[#This Row],[net_sales]]</f>
        <v>0.11628029572133788</v>
      </c>
      <c r="P12962" s="3" t="str">
        <f>IF(Table5[[#This Row],[Profit_Percentage]]&lt;=24.5%,"low","high")</f>
        <v>low</v>
      </c>
      <c r="Q12962" s="3" t="str">
        <f>IF(Table5[[#This Row],[Profit_Percentage]]&gt;25%,"high_profit","low_profit")&amp;(IF(Table5[[#This Row],[net_sales]]&gt;1000," high_sales"," low_sales"))</f>
        <v>low_profit high_sales</v>
      </c>
      <c r="R12962" s="3"/>
    </row>
    <row r="12963" spans="1:18" ht="14.25" customHeight="1" x14ac:dyDescent="0.3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Table5[[#This Row],[sales]]-(Table5[[#This Row],[sales]]*Table5[[#This Row],[discount]])</f>
        <v>4004.5409999999997</v>
      </c>
      <c r="O12963" s="6">
        <f>Table5[[#This Row],[profit]]/Table5[[#This Row],[net_sales]]</f>
        <v>0.26586317882623756</v>
      </c>
      <c r="P12963" s="3" t="str">
        <f>IF(Table5[[#This Row],[Profit_Percentage]]&lt;=24.5%,"low","high")</f>
        <v>high</v>
      </c>
      <c r="Q12963" s="3" t="str">
        <f>IF(Table5[[#This Row],[Profit_Percentage]]&gt;25%,"high_profit","low_profit")&amp;(IF(Table5[[#This Row],[net_sales]]&gt;1000," high_sales"," low_sales"))</f>
        <v>high_profit high_sales</v>
      </c>
      <c r="R12963" s="3"/>
    </row>
    <row r="12964" spans="1:18" ht="14.25" customHeight="1" x14ac:dyDescent="0.3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Table5[[#This Row],[sales]]-(Table5[[#This Row],[sales]]*Table5[[#This Row],[discount]])</f>
        <v>2230.2431999999999</v>
      </c>
      <c r="O12964" s="6">
        <f>Table5[[#This Row],[profit]]/Table5[[#This Row],[net_sales]]</f>
        <v>0.24599110984846856</v>
      </c>
      <c r="P12964" s="3" t="str">
        <f>IF(Table5[[#This Row],[Profit_Percentage]]&lt;=24.5%,"low","high")</f>
        <v>high</v>
      </c>
      <c r="Q12964" s="3" t="str">
        <f>IF(Table5[[#This Row],[Profit_Percentage]]&gt;25%,"high_profit","low_profit")&amp;(IF(Table5[[#This Row],[net_sales]]&gt;1000," high_sales"," low_sales"))</f>
        <v>low_profit high_sales</v>
      </c>
      <c r="R12964" s="3"/>
    </row>
    <row r="12965" spans="1:18" ht="14.25" customHeight="1" x14ac:dyDescent="0.3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Table5[[#This Row],[sales]]-(Table5[[#This Row],[sales]]*Table5[[#This Row],[discount]])</f>
        <v>121.86960000000001</v>
      </c>
      <c r="O12965" s="6">
        <f>Table5[[#This Row],[profit]]/Table5[[#This Row],[net_sales]]</f>
        <v>0.50422746936069374</v>
      </c>
      <c r="P12965" s="3" t="str">
        <f>IF(Table5[[#This Row],[Profit_Percentage]]&lt;=24.5%,"low","high")</f>
        <v>high</v>
      </c>
      <c r="Q12965" s="3" t="str">
        <f>IF(Table5[[#This Row],[Profit_Percentage]]&gt;25%,"high_profit","low_profit")&amp;(IF(Table5[[#This Row],[net_sales]]&gt;1000," high_sales"," low_sales"))</f>
        <v>high_profit low_sales</v>
      </c>
      <c r="R12965" s="3"/>
    </row>
    <row r="12966" spans="1:18" ht="14.25" customHeight="1" x14ac:dyDescent="0.3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Table5[[#This Row],[sales]]-(Table5[[#This Row],[sales]]*Table5[[#This Row],[discount]])</f>
        <v>1398.008</v>
      </c>
      <c r="O12966" s="6">
        <f>Table5[[#This Row],[profit]]/Table5[[#This Row],[net_sales]]</f>
        <v>0.20076423024760945</v>
      </c>
      <c r="P12966" s="3" t="str">
        <f>IF(Table5[[#This Row],[Profit_Percentage]]&lt;=24.5%,"low","high")</f>
        <v>low</v>
      </c>
      <c r="Q12966" s="3" t="str">
        <f>IF(Table5[[#This Row],[Profit_Percentage]]&gt;25%,"high_profit","low_profit")&amp;(IF(Table5[[#This Row],[net_sales]]&gt;1000," high_sales"," low_sales"))</f>
        <v>low_profit high_sales</v>
      </c>
      <c r="R12966" s="3"/>
    </row>
    <row r="12967" spans="1:18" ht="14.25" customHeight="1" x14ac:dyDescent="0.3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Table5[[#This Row],[sales]]-(Table5[[#This Row],[sales]]*Table5[[#This Row],[discount]])</f>
        <v>839.28000000000009</v>
      </c>
      <c r="O12967" s="6">
        <f>Table5[[#This Row],[profit]]/Table5[[#This Row],[net_sales]]</f>
        <v>0.35636497950624341</v>
      </c>
      <c r="P12967" s="3" t="str">
        <f>IF(Table5[[#This Row],[Profit_Percentage]]&lt;=24.5%,"low","high")</f>
        <v>high</v>
      </c>
      <c r="Q12967" s="3" t="str">
        <f>IF(Table5[[#This Row],[Profit_Percentage]]&gt;25%,"high_profit","low_profit")&amp;(IF(Table5[[#This Row],[net_sales]]&gt;1000," high_sales"," low_sales"))</f>
        <v>high_profit low_sales</v>
      </c>
      <c r="R12967" s="3"/>
    </row>
    <row r="12968" spans="1:18" ht="14.25" customHeight="1" x14ac:dyDescent="0.3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Table5[[#This Row],[sales]]-(Table5[[#This Row],[sales]]*Table5[[#This Row],[discount]])</f>
        <v>2124.1109999999999</v>
      </c>
      <c r="O12968" s="6">
        <f>Table5[[#This Row],[profit]]/Table5[[#This Row],[net_sales]]</f>
        <v>0.28470734344862392</v>
      </c>
      <c r="P12968" s="3" t="str">
        <f>IF(Table5[[#This Row],[Profit_Percentage]]&lt;=24.5%,"low","high")</f>
        <v>high</v>
      </c>
      <c r="Q12968" s="3" t="str">
        <f>IF(Table5[[#This Row],[Profit_Percentage]]&gt;25%,"high_profit","low_profit")&amp;(IF(Table5[[#This Row],[net_sales]]&gt;1000," high_sales"," low_sales"))</f>
        <v>high_profit high_sales</v>
      </c>
      <c r="R12968" s="3"/>
    </row>
    <row r="12969" spans="1:18" ht="14.25" customHeight="1" x14ac:dyDescent="0.3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Table5[[#This Row],[sales]]-(Table5[[#This Row],[sales]]*Table5[[#This Row],[discount]])</f>
        <v>1347.624</v>
      </c>
      <c r="O12969" s="6">
        <f>Table5[[#This Row],[profit]]/Table5[[#This Row],[net_sales]]</f>
        <v>0.35230153217811494</v>
      </c>
      <c r="P12969" s="3" t="str">
        <f>IF(Table5[[#This Row],[Profit_Percentage]]&lt;=24.5%,"low","high")</f>
        <v>high</v>
      </c>
      <c r="Q12969" s="3" t="str">
        <f>IF(Table5[[#This Row],[Profit_Percentage]]&gt;25%,"high_profit","low_profit")&amp;(IF(Table5[[#This Row],[net_sales]]&gt;1000," high_sales"," low_sales"))</f>
        <v>high_profit high_sales</v>
      </c>
      <c r="R12969" s="3"/>
    </row>
    <row r="12970" spans="1:18" ht="14.25" customHeight="1" x14ac:dyDescent="0.3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Table5[[#This Row],[sales]]-(Table5[[#This Row],[sales]]*Table5[[#This Row],[discount]])</f>
        <v>1327.0391999999997</v>
      </c>
      <c r="O12970" s="6">
        <f>Table5[[#This Row],[profit]]/Table5[[#This Row],[net_sales]]</f>
        <v>0.28810000488305099</v>
      </c>
      <c r="P12970" s="3" t="str">
        <f>IF(Table5[[#This Row],[Profit_Percentage]]&lt;=24.5%,"low","high")</f>
        <v>high</v>
      </c>
      <c r="Q12970" s="3" t="str">
        <f>IF(Table5[[#This Row],[Profit_Percentage]]&gt;25%,"high_profit","low_profit")&amp;(IF(Table5[[#This Row],[net_sales]]&gt;1000," high_sales"," low_sales"))</f>
        <v>high_profit high_sales</v>
      </c>
      <c r="R12970" s="3"/>
    </row>
    <row r="12971" spans="1:18" ht="14.25" customHeight="1" x14ac:dyDescent="0.3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Table5[[#This Row],[sales]]-(Table5[[#This Row],[sales]]*Table5[[#This Row],[discount]])</f>
        <v>2327.1527999999998</v>
      </c>
      <c r="O12971" s="6">
        <f>Table5[[#This Row],[profit]]/Table5[[#This Row],[net_sales]]</f>
        <v>0.39150415907369729</v>
      </c>
      <c r="P12971" s="3" t="str">
        <f>IF(Table5[[#This Row],[Profit_Percentage]]&lt;=24.5%,"low","high")</f>
        <v>high</v>
      </c>
      <c r="Q12971" s="3" t="str">
        <f>IF(Table5[[#This Row],[Profit_Percentage]]&gt;25%,"high_profit","low_profit")&amp;(IF(Table5[[#This Row],[net_sales]]&gt;1000," high_sales"," low_sales"))</f>
        <v>high_profit high_sales</v>
      </c>
      <c r="R12971" s="3"/>
    </row>
    <row r="12972" spans="1:18" ht="14.25" customHeight="1" x14ac:dyDescent="0.3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Table5[[#This Row],[sales]]-(Table5[[#This Row],[sales]]*Table5[[#This Row],[discount]])</f>
        <v>2519.145</v>
      </c>
      <c r="O12972" s="6">
        <f>Table5[[#This Row],[profit]]/Table5[[#This Row],[net_sales]]</f>
        <v>0.24390021217516258</v>
      </c>
      <c r="P12972" s="3" t="str">
        <f>IF(Table5[[#This Row],[Profit_Percentage]]&lt;=24.5%,"low","high")</f>
        <v>low</v>
      </c>
      <c r="Q12972" s="3" t="str">
        <f>IF(Table5[[#This Row],[Profit_Percentage]]&gt;25%,"high_profit","low_profit")&amp;(IF(Table5[[#This Row],[net_sales]]&gt;1000," high_sales"," low_sales"))</f>
        <v>low_profit high_sales</v>
      </c>
      <c r="R12972" s="3"/>
    </row>
    <row r="12973" spans="1:18" ht="14.25" customHeight="1" x14ac:dyDescent="0.3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Table5[[#This Row],[sales]]-(Table5[[#This Row],[sales]]*Table5[[#This Row],[discount]])</f>
        <v>3133.8420000000001</v>
      </c>
      <c r="O12973" s="6">
        <f>Table5[[#This Row],[profit]]/Table5[[#This Row],[net_sales]]</f>
        <v>0.26999765782703783</v>
      </c>
      <c r="P12973" s="3" t="str">
        <f>IF(Table5[[#This Row],[Profit_Percentage]]&lt;=24.5%,"low","high")</f>
        <v>high</v>
      </c>
      <c r="Q12973" s="3" t="str">
        <f>IF(Table5[[#This Row],[Profit_Percentage]]&gt;25%,"high_profit","low_profit")&amp;(IF(Table5[[#This Row],[net_sales]]&gt;1000," high_sales"," low_sales"))</f>
        <v>high_profit high_sales</v>
      </c>
      <c r="R12973" s="3"/>
    </row>
    <row r="12974" spans="1:18" ht="14.25" customHeight="1" x14ac:dyDescent="0.3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Table5[[#This Row],[sales]]-(Table5[[#This Row],[sales]]*Table5[[#This Row],[discount]])</f>
        <v>1875.0845999999999</v>
      </c>
      <c r="O12974" s="6">
        <f>Table5[[#This Row],[profit]]/Table5[[#This Row],[net_sales]]</f>
        <v>0.47769044660704912</v>
      </c>
      <c r="P12974" s="3" t="str">
        <f>IF(Table5[[#This Row],[Profit_Percentage]]&lt;=24.5%,"low","high")</f>
        <v>high</v>
      </c>
      <c r="Q12974" s="3" t="str">
        <f>IF(Table5[[#This Row],[Profit_Percentage]]&gt;25%,"high_profit","low_profit")&amp;(IF(Table5[[#This Row],[net_sales]]&gt;1000," high_sales"," low_sales"))</f>
        <v>high_profit high_sales</v>
      </c>
      <c r="R12974" s="3"/>
    </row>
    <row r="12975" spans="1:18" ht="14.25" customHeight="1" x14ac:dyDescent="0.3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Table5[[#This Row],[sales]]-(Table5[[#This Row],[sales]]*Table5[[#This Row],[discount]])</f>
        <v>2458.4004999999997</v>
      </c>
      <c r="O12975" s="6">
        <f>Table5[[#This Row],[profit]]/Table5[[#This Row],[net_sales]]</f>
        <v>0.27077768654863194</v>
      </c>
      <c r="P12975" s="3" t="str">
        <f>IF(Table5[[#This Row],[Profit_Percentage]]&lt;=24.5%,"low","high")</f>
        <v>high</v>
      </c>
      <c r="Q12975" s="3" t="str">
        <f>IF(Table5[[#This Row],[Profit_Percentage]]&gt;25%,"high_profit","low_profit")&amp;(IF(Table5[[#This Row],[net_sales]]&gt;1000," high_sales"," low_sales"))</f>
        <v>high_profit high_sales</v>
      </c>
      <c r="R12975" s="3"/>
    </row>
    <row r="12976" spans="1:18" ht="14.25" customHeight="1" x14ac:dyDescent="0.3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Table5[[#This Row],[sales]]-(Table5[[#This Row],[sales]]*Table5[[#This Row],[discount]])</f>
        <v>3143.3447999999999</v>
      </c>
      <c r="O12976" s="6">
        <f>Table5[[#This Row],[profit]]/Table5[[#This Row],[net_sales]]</f>
        <v>7.0046404072502649E-2</v>
      </c>
      <c r="P12976" s="3" t="str">
        <f>IF(Table5[[#This Row],[Profit_Percentage]]&lt;=24.5%,"low","high")</f>
        <v>low</v>
      </c>
      <c r="Q12976" s="3" t="str">
        <f>IF(Table5[[#This Row],[Profit_Percentage]]&gt;25%,"high_profit","low_profit")&amp;(IF(Table5[[#This Row],[net_sales]]&gt;1000," high_sales"," low_sales"))</f>
        <v>low_profit high_sales</v>
      </c>
      <c r="R12976" s="3"/>
    </row>
    <row r="12977" spans="1:18" ht="14.25" customHeight="1" x14ac:dyDescent="0.3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Table5[[#This Row],[sales]]-(Table5[[#This Row],[sales]]*Table5[[#This Row],[discount]])</f>
        <v>862.56939999999986</v>
      </c>
      <c r="O12977" s="6">
        <f>Table5[[#This Row],[profit]]/Table5[[#This Row],[net_sales]]</f>
        <v>0.13865550992186834</v>
      </c>
      <c r="P12977" s="3" t="str">
        <f>IF(Table5[[#This Row],[Profit_Percentage]]&lt;=24.5%,"low","high")</f>
        <v>low</v>
      </c>
      <c r="Q12977" s="3" t="str">
        <f>IF(Table5[[#This Row],[Profit_Percentage]]&gt;25%,"high_profit","low_profit")&amp;(IF(Table5[[#This Row],[net_sales]]&gt;1000," high_sales"," low_sales"))</f>
        <v>low_profit low_sales</v>
      </c>
      <c r="R12977" s="3"/>
    </row>
    <row r="12978" spans="1:18" ht="14.25" customHeight="1" x14ac:dyDescent="0.3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Table5[[#This Row],[sales]]-(Table5[[#This Row],[sales]]*Table5[[#This Row],[discount]])</f>
        <v>1215.8618000000001</v>
      </c>
      <c r="O12978" s="6">
        <f>Table5[[#This Row],[profit]]/Table5[[#This Row],[net_sales]]</f>
        <v>0.16939425187961327</v>
      </c>
      <c r="P12978" s="3" t="str">
        <f>IF(Table5[[#This Row],[Profit_Percentage]]&lt;=24.5%,"low","high")</f>
        <v>low</v>
      </c>
      <c r="Q12978" s="3" t="str">
        <f>IF(Table5[[#This Row],[Profit_Percentage]]&gt;25%,"high_profit","low_profit")&amp;(IF(Table5[[#This Row],[net_sales]]&gt;1000," high_sales"," low_sales"))</f>
        <v>low_profit high_sales</v>
      </c>
      <c r="R12978" s="3"/>
    </row>
    <row r="12979" spans="1:18" ht="14.25" customHeight="1" x14ac:dyDescent="0.3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Table5[[#This Row],[sales]]-(Table5[[#This Row],[sales]]*Table5[[#This Row],[discount]])</f>
        <v>3269.7933000000003</v>
      </c>
      <c r="O12979" s="6">
        <f>Table5[[#This Row],[profit]]/Table5[[#This Row],[net_sales]]</f>
        <v>0.19335778809015236</v>
      </c>
      <c r="P12979" s="3" t="str">
        <f>IF(Table5[[#This Row],[Profit_Percentage]]&lt;=24.5%,"low","high")</f>
        <v>low</v>
      </c>
      <c r="Q12979" s="3" t="str">
        <f>IF(Table5[[#This Row],[Profit_Percentage]]&gt;25%,"high_profit","low_profit")&amp;(IF(Table5[[#This Row],[net_sales]]&gt;1000," high_sales"," low_sales"))</f>
        <v>low_profit high_sales</v>
      </c>
      <c r="R12979" s="3"/>
    </row>
    <row r="12980" spans="1:18" ht="14.25" customHeight="1" x14ac:dyDescent="0.3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Table5[[#This Row],[sales]]-(Table5[[#This Row],[sales]]*Table5[[#This Row],[discount]])</f>
        <v>1655.2896000000001</v>
      </c>
      <c r="O12980" s="6">
        <f>Table5[[#This Row],[profit]]/Table5[[#This Row],[net_sales]]</f>
        <v>0.39496411987364627</v>
      </c>
      <c r="P12980" s="3" t="str">
        <f>IF(Table5[[#This Row],[Profit_Percentage]]&lt;=24.5%,"low","high")</f>
        <v>high</v>
      </c>
      <c r="Q12980" s="3" t="str">
        <f>IF(Table5[[#This Row],[Profit_Percentage]]&gt;25%,"high_profit","low_profit")&amp;(IF(Table5[[#This Row],[net_sales]]&gt;1000," high_sales"," low_sales"))</f>
        <v>high_profit high_sales</v>
      </c>
      <c r="R12980" s="3"/>
    </row>
    <row r="12981" spans="1:18" ht="14.25" customHeight="1" x14ac:dyDescent="0.3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Table5[[#This Row],[sales]]-(Table5[[#This Row],[sales]]*Table5[[#This Row],[discount]])</f>
        <v>1431.5768000000003</v>
      </c>
      <c r="O12981" s="6">
        <f>Table5[[#This Row],[profit]]/Table5[[#This Row],[net_sales]]</f>
        <v>0.18416755566309814</v>
      </c>
      <c r="P12981" s="3" t="str">
        <f>IF(Table5[[#This Row],[Profit_Percentage]]&lt;=24.5%,"low","high")</f>
        <v>low</v>
      </c>
      <c r="Q12981" s="3" t="str">
        <f>IF(Table5[[#This Row],[Profit_Percentage]]&gt;25%,"high_profit","low_profit")&amp;(IF(Table5[[#This Row],[net_sales]]&gt;1000," high_sales"," low_sales"))</f>
        <v>low_profit high_sales</v>
      </c>
      <c r="R12981" s="3"/>
    </row>
    <row r="12982" spans="1:18" ht="14.25" customHeight="1" x14ac:dyDescent="0.3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Table5[[#This Row],[sales]]-(Table5[[#This Row],[sales]]*Table5[[#This Row],[discount]])</f>
        <v>3824.1448</v>
      </c>
      <c r="O12982" s="6">
        <f>Table5[[#This Row],[profit]]/Table5[[#This Row],[net_sales]]</f>
        <v>0.3401414088713377</v>
      </c>
      <c r="P12982" s="3" t="str">
        <f>IF(Table5[[#This Row],[Profit_Percentage]]&lt;=24.5%,"low","high")</f>
        <v>high</v>
      </c>
      <c r="Q12982" s="3" t="str">
        <f>IF(Table5[[#This Row],[Profit_Percentage]]&gt;25%,"high_profit","low_profit")&amp;(IF(Table5[[#This Row],[net_sales]]&gt;1000," high_sales"," low_sales"))</f>
        <v>high_profit high_sales</v>
      </c>
      <c r="R12982" s="3"/>
    </row>
    <row r="12983" spans="1:18" ht="14.25" customHeight="1" x14ac:dyDescent="0.3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Table5[[#This Row],[sales]]-(Table5[[#This Row],[sales]]*Table5[[#This Row],[discount]])</f>
        <v>2348.0428000000002</v>
      </c>
      <c r="O12983" s="6">
        <f>Table5[[#This Row],[profit]]/Table5[[#This Row],[net_sales]]</f>
        <v>7.6638296371769707E-2</v>
      </c>
      <c r="P12983" s="3" t="str">
        <f>IF(Table5[[#This Row],[Profit_Percentage]]&lt;=24.5%,"low","high")</f>
        <v>low</v>
      </c>
      <c r="Q12983" s="3" t="str">
        <f>IF(Table5[[#This Row],[Profit_Percentage]]&gt;25%,"high_profit","low_profit")&amp;(IF(Table5[[#This Row],[net_sales]]&gt;1000," high_sales"," low_sales"))</f>
        <v>low_profit high_sales</v>
      </c>
      <c r="R12983" s="3"/>
    </row>
    <row r="12984" spans="1:18" ht="14.25" customHeight="1" x14ac:dyDescent="0.3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Table5[[#This Row],[sales]]-(Table5[[#This Row],[sales]]*Table5[[#This Row],[discount]])</f>
        <v>2541.5775000000003</v>
      </c>
      <c r="O12984" s="6">
        <f>Table5[[#This Row],[profit]]/Table5[[#This Row],[net_sales]]</f>
        <v>0.43814127249710061</v>
      </c>
      <c r="P12984" s="3" t="str">
        <f>IF(Table5[[#This Row],[Profit_Percentage]]&lt;=24.5%,"low","high")</f>
        <v>high</v>
      </c>
      <c r="Q12984" s="3" t="str">
        <f>IF(Table5[[#This Row],[Profit_Percentage]]&gt;25%,"high_profit","low_profit")&amp;(IF(Table5[[#This Row],[net_sales]]&gt;1000," high_sales"," low_sales"))</f>
        <v>high_profit high_sales</v>
      </c>
      <c r="R12984" s="3"/>
    </row>
    <row r="12985" spans="1:18" ht="14.25" customHeight="1" x14ac:dyDescent="0.3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Table5[[#This Row],[sales]]-(Table5[[#This Row],[sales]]*Table5[[#This Row],[discount]])</f>
        <v>3213.8859000000002</v>
      </c>
      <c r="O12985" s="6">
        <f>Table5[[#This Row],[profit]]/Table5[[#This Row],[net_sales]]</f>
        <v>0.26503118856833091</v>
      </c>
      <c r="P12985" s="3" t="str">
        <f>IF(Table5[[#This Row],[Profit_Percentage]]&lt;=24.5%,"low","high")</f>
        <v>high</v>
      </c>
      <c r="Q12985" s="3" t="str">
        <f>IF(Table5[[#This Row],[Profit_Percentage]]&gt;25%,"high_profit","low_profit")&amp;(IF(Table5[[#This Row],[net_sales]]&gt;1000," high_sales"," low_sales"))</f>
        <v>high_profit high_sales</v>
      </c>
      <c r="R12985" s="3"/>
    </row>
    <row r="12986" spans="1:18" ht="14.25" customHeight="1" x14ac:dyDescent="0.3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Table5[[#This Row],[sales]]-(Table5[[#This Row],[sales]]*Table5[[#This Row],[discount]])</f>
        <v>364.70890000000003</v>
      </c>
      <c r="O12986" s="6">
        <f>Table5[[#This Row],[profit]]/Table5[[#This Row],[net_sales]]</f>
        <v>0.28754439499557044</v>
      </c>
      <c r="P12986" s="3" t="str">
        <f>IF(Table5[[#This Row],[Profit_Percentage]]&lt;=24.5%,"low","high")</f>
        <v>high</v>
      </c>
      <c r="Q12986" s="3" t="str">
        <f>IF(Table5[[#This Row],[Profit_Percentage]]&gt;25%,"high_profit","low_profit")&amp;(IF(Table5[[#This Row],[net_sales]]&gt;1000," high_sales"," low_sales"))</f>
        <v>high_profit low_sales</v>
      </c>
      <c r="R12986" s="3"/>
    </row>
    <row r="12987" spans="1:18" ht="14.25" customHeight="1" x14ac:dyDescent="0.3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Table5[[#This Row],[sales]]-(Table5[[#This Row],[sales]]*Table5[[#This Row],[discount]])</f>
        <v>3237.0771999999997</v>
      </c>
      <c r="O12987" s="6">
        <f>Table5[[#This Row],[profit]]/Table5[[#This Row],[net_sales]]</f>
        <v>0.30363193068117128</v>
      </c>
      <c r="P12987" s="3" t="str">
        <f>IF(Table5[[#This Row],[Profit_Percentage]]&lt;=24.5%,"low","high")</f>
        <v>high</v>
      </c>
      <c r="Q12987" s="3" t="str">
        <f>IF(Table5[[#This Row],[Profit_Percentage]]&gt;25%,"high_profit","low_profit")&amp;(IF(Table5[[#This Row],[net_sales]]&gt;1000," high_sales"," low_sales"))</f>
        <v>high_profit high_sales</v>
      </c>
      <c r="R12987" s="3"/>
    </row>
    <row r="12988" spans="1:18" ht="14.25" customHeight="1" x14ac:dyDescent="0.3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Table5[[#This Row],[sales]]-(Table5[[#This Row],[sales]]*Table5[[#This Row],[discount]])</f>
        <v>4147.5770999999995</v>
      </c>
      <c r="O12988" s="6">
        <f>Table5[[#This Row],[profit]]/Table5[[#This Row],[net_sales]]</f>
        <v>0.34422265471568936</v>
      </c>
      <c r="P12988" s="3" t="str">
        <f>IF(Table5[[#This Row],[Profit_Percentage]]&lt;=24.5%,"low","high")</f>
        <v>high</v>
      </c>
      <c r="Q12988" s="3" t="str">
        <f>IF(Table5[[#This Row],[Profit_Percentage]]&gt;25%,"high_profit","low_profit")&amp;(IF(Table5[[#This Row],[net_sales]]&gt;1000," high_sales"," low_sales"))</f>
        <v>high_profit high_sales</v>
      </c>
      <c r="R12988" s="3"/>
    </row>
    <row r="12989" spans="1:18" ht="14.25" customHeight="1" x14ac:dyDescent="0.3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Table5[[#This Row],[sales]]-(Table5[[#This Row],[sales]]*Table5[[#This Row],[discount]])</f>
        <v>2280.4809</v>
      </c>
      <c r="O12989" s="6">
        <f>Table5[[#This Row],[profit]]/Table5[[#This Row],[net_sales]]</f>
        <v>0.16664029065097627</v>
      </c>
      <c r="P12989" s="3" t="str">
        <f>IF(Table5[[#This Row],[Profit_Percentage]]&lt;=24.5%,"low","high")</f>
        <v>low</v>
      </c>
      <c r="Q12989" s="3" t="str">
        <f>IF(Table5[[#This Row],[Profit_Percentage]]&gt;25%,"high_profit","low_profit")&amp;(IF(Table5[[#This Row],[net_sales]]&gt;1000," high_sales"," low_sales"))</f>
        <v>low_profit high_sales</v>
      </c>
      <c r="R12989" s="3"/>
    </row>
    <row r="12990" spans="1:18" ht="14.25" customHeight="1" x14ac:dyDescent="0.3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Table5[[#This Row],[sales]]-(Table5[[#This Row],[sales]]*Table5[[#This Row],[discount]])</f>
        <v>2692.0137</v>
      </c>
      <c r="O12990" s="6">
        <f>Table5[[#This Row],[profit]]/Table5[[#This Row],[net_sales]]</f>
        <v>0.13471328173404168</v>
      </c>
      <c r="P12990" s="3" t="str">
        <f>IF(Table5[[#This Row],[Profit_Percentage]]&lt;=24.5%,"low","high")</f>
        <v>low</v>
      </c>
      <c r="Q12990" s="3" t="str">
        <f>IF(Table5[[#This Row],[Profit_Percentage]]&gt;25%,"high_profit","low_profit")&amp;(IF(Table5[[#This Row],[net_sales]]&gt;1000," high_sales"," low_sales"))</f>
        <v>low_profit high_sales</v>
      </c>
      <c r="R12990" s="3"/>
    </row>
    <row r="12991" spans="1:18" ht="14.25" customHeight="1" x14ac:dyDescent="0.3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Table5[[#This Row],[sales]]-(Table5[[#This Row],[sales]]*Table5[[#This Row],[discount]])</f>
        <v>2618.0608999999999</v>
      </c>
      <c r="O12991" s="6">
        <f>Table5[[#This Row],[profit]]/Table5[[#This Row],[net_sales]]</f>
        <v>0.18041979084596543</v>
      </c>
      <c r="P12991" s="3" t="str">
        <f>IF(Table5[[#This Row],[Profit_Percentage]]&lt;=24.5%,"low","high")</f>
        <v>low</v>
      </c>
      <c r="Q12991" s="3" t="str">
        <f>IF(Table5[[#This Row],[Profit_Percentage]]&gt;25%,"high_profit","low_profit")&amp;(IF(Table5[[#This Row],[net_sales]]&gt;1000," high_sales"," low_sales"))</f>
        <v>low_profit high_sales</v>
      </c>
      <c r="R12991" s="3"/>
    </row>
    <row r="12992" spans="1:18" ht="14.25" customHeight="1" x14ac:dyDescent="0.3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Table5[[#This Row],[sales]]-(Table5[[#This Row],[sales]]*Table5[[#This Row],[discount]])</f>
        <v>695.36249999999995</v>
      </c>
      <c r="O12992" s="6">
        <f>Table5[[#This Row],[profit]]/Table5[[#This Row],[net_sales]]</f>
        <v>0.40985816750256165</v>
      </c>
      <c r="P12992" s="3" t="str">
        <f>IF(Table5[[#This Row],[Profit_Percentage]]&lt;=24.5%,"low","high")</f>
        <v>high</v>
      </c>
      <c r="Q12992" s="3" t="str">
        <f>IF(Table5[[#This Row],[Profit_Percentage]]&gt;25%,"high_profit","low_profit")&amp;(IF(Table5[[#This Row],[net_sales]]&gt;1000," high_sales"," low_sales"))</f>
        <v>high_profit low_sales</v>
      </c>
      <c r="R12992" s="3"/>
    </row>
    <row r="12993" spans="1:18" ht="14.25" customHeight="1" x14ac:dyDescent="0.3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Table5[[#This Row],[sales]]-(Table5[[#This Row],[sales]]*Table5[[#This Row],[discount]])</f>
        <v>570.48299999999995</v>
      </c>
      <c r="O12993" s="6">
        <f>Table5[[#This Row],[profit]]/Table5[[#This Row],[net_sales]]</f>
        <v>0.41861019522054121</v>
      </c>
      <c r="P12993" s="3" t="str">
        <f>IF(Table5[[#This Row],[Profit_Percentage]]&lt;=24.5%,"low","high")</f>
        <v>high</v>
      </c>
      <c r="Q12993" s="3" t="str">
        <f>IF(Table5[[#This Row],[Profit_Percentage]]&gt;25%,"high_profit","low_profit")&amp;(IF(Table5[[#This Row],[net_sales]]&gt;1000," high_sales"," low_sales"))</f>
        <v>high_profit low_sales</v>
      </c>
      <c r="R12993" s="3"/>
    </row>
    <row r="12994" spans="1:18" ht="14.25" customHeight="1" x14ac:dyDescent="0.3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Table5[[#This Row],[sales]]-(Table5[[#This Row],[sales]]*Table5[[#This Row],[discount]])</f>
        <v>2003.2020000000002</v>
      </c>
      <c r="O12994" s="6">
        <f>Table5[[#This Row],[profit]]/Table5[[#This Row],[net_sales]]</f>
        <v>7.1944816349025206E-2</v>
      </c>
      <c r="P12994" s="3" t="str">
        <f>IF(Table5[[#This Row],[Profit_Percentage]]&lt;=24.5%,"low","high")</f>
        <v>low</v>
      </c>
      <c r="Q12994" s="3" t="str">
        <f>IF(Table5[[#This Row],[Profit_Percentage]]&gt;25%,"high_profit","low_profit")&amp;(IF(Table5[[#This Row],[net_sales]]&gt;1000," high_sales"," low_sales"))</f>
        <v>low_profit high_sales</v>
      </c>
      <c r="R12994" s="3"/>
    </row>
    <row r="12995" spans="1:18" ht="14.25" customHeight="1" x14ac:dyDescent="0.3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Table5[[#This Row],[sales]]-(Table5[[#This Row],[sales]]*Table5[[#This Row],[discount]])</f>
        <v>1356.6575</v>
      </c>
      <c r="O12995" s="6">
        <f>Table5[[#This Row],[profit]]/Table5[[#This Row],[net_sales]]</f>
        <v>0.19217820267827365</v>
      </c>
      <c r="P12995" s="3" t="str">
        <f>IF(Table5[[#This Row],[Profit_Percentage]]&lt;=24.5%,"low","high")</f>
        <v>low</v>
      </c>
      <c r="Q12995" s="3" t="str">
        <f>IF(Table5[[#This Row],[Profit_Percentage]]&gt;25%,"high_profit","low_profit")&amp;(IF(Table5[[#This Row],[net_sales]]&gt;1000," high_sales"," low_sales"))</f>
        <v>low_profit high_sales</v>
      </c>
      <c r="R12995" s="3"/>
    </row>
    <row r="12996" spans="1:18" ht="14.25" customHeight="1" x14ac:dyDescent="0.3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Table5[[#This Row],[sales]]-(Table5[[#This Row],[sales]]*Table5[[#This Row],[discount]])</f>
        <v>1744.4379999999999</v>
      </c>
      <c r="O12996" s="6">
        <f>Table5[[#This Row],[profit]]/Table5[[#This Row],[net_sales]]</f>
        <v>0.24483529939155194</v>
      </c>
      <c r="P12996" s="3" t="str">
        <f>IF(Table5[[#This Row],[Profit_Percentage]]&lt;=24.5%,"low","high")</f>
        <v>low</v>
      </c>
      <c r="Q12996" s="3" t="str">
        <f>IF(Table5[[#This Row],[Profit_Percentage]]&gt;25%,"high_profit","low_profit")&amp;(IF(Table5[[#This Row],[net_sales]]&gt;1000," high_sales"," low_sales"))</f>
        <v>low_profit high_sales</v>
      </c>
      <c r="R12996" s="3"/>
    </row>
    <row r="12997" spans="1:18" ht="14.25" customHeight="1" x14ac:dyDescent="0.3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Table5[[#This Row],[sales]]-(Table5[[#This Row],[sales]]*Table5[[#This Row],[discount]])</f>
        <v>4301.55</v>
      </c>
      <c r="O12997" s="6">
        <f>Table5[[#This Row],[profit]]/Table5[[#This Row],[net_sales]]</f>
        <v>0.32179330706373283</v>
      </c>
      <c r="P12997" s="3" t="str">
        <f>IF(Table5[[#This Row],[Profit_Percentage]]&lt;=24.5%,"low","high")</f>
        <v>high</v>
      </c>
      <c r="Q12997" s="3" t="str">
        <f>IF(Table5[[#This Row],[Profit_Percentage]]&gt;25%,"high_profit","low_profit")&amp;(IF(Table5[[#This Row],[net_sales]]&gt;1000," high_sales"," low_sales"))</f>
        <v>high_profit high_sales</v>
      </c>
      <c r="R12997" s="3"/>
    </row>
    <row r="12998" spans="1:18" ht="14.25" customHeight="1" x14ac:dyDescent="0.3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Table5[[#This Row],[sales]]-(Table5[[#This Row],[sales]]*Table5[[#This Row],[discount]])</f>
        <v>372.48750000000001</v>
      </c>
      <c r="O12998" s="6">
        <f>Table5[[#This Row],[profit]]/Table5[[#This Row],[net_sales]]</f>
        <v>0.32411825900197994</v>
      </c>
      <c r="P12998" s="3" t="str">
        <f>IF(Table5[[#This Row],[Profit_Percentage]]&lt;=24.5%,"low","high")</f>
        <v>high</v>
      </c>
      <c r="Q12998" s="3" t="str">
        <f>IF(Table5[[#This Row],[Profit_Percentage]]&gt;25%,"high_profit","low_profit")&amp;(IF(Table5[[#This Row],[net_sales]]&gt;1000," high_sales"," low_sales"))</f>
        <v>high_profit low_sales</v>
      </c>
      <c r="R12998" s="3"/>
    </row>
    <row r="12999" spans="1:18" ht="14.25" customHeight="1" x14ac:dyDescent="0.3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Table5[[#This Row],[sales]]-(Table5[[#This Row],[sales]]*Table5[[#This Row],[discount]])</f>
        <v>1866.3509999999999</v>
      </c>
      <c r="O12999" s="6">
        <f>Table5[[#This Row],[profit]]/Table5[[#This Row],[net_sales]]</f>
        <v>6.5962940518691296E-2</v>
      </c>
      <c r="P12999" s="3" t="str">
        <f>IF(Table5[[#This Row],[Profit_Percentage]]&lt;=24.5%,"low","high")</f>
        <v>low</v>
      </c>
      <c r="Q12999" s="3" t="str">
        <f>IF(Table5[[#This Row],[Profit_Percentage]]&gt;25%,"high_profit","low_profit")&amp;(IF(Table5[[#This Row],[net_sales]]&gt;1000," high_sales"," low_sales"))</f>
        <v>low_profit high_sales</v>
      </c>
      <c r="R12999" s="3"/>
    </row>
    <row r="13000" spans="1:18" ht="14.25" customHeight="1" x14ac:dyDescent="0.3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Table5[[#This Row],[sales]]-(Table5[[#This Row],[sales]]*Table5[[#This Row],[discount]])</f>
        <v>1703.8320000000003</v>
      </c>
      <c r="O13000" s="6">
        <f>Table5[[#This Row],[profit]]/Table5[[#This Row],[net_sales]]</f>
        <v>0.22444701120767771</v>
      </c>
      <c r="P13000" s="3" t="str">
        <f>IF(Table5[[#This Row],[Profit_Percentage]]&lt;=24.5%,"low","high")</f>
        <v>low</v>
      </c>
      <c r="Q13000" s="3" t="str">
        <f>IF(Table5[[#This Row],[Profit_Percentage]]&gt;25%,"high_profit","low_profit")&amp;(IF(Table5[[#This Row],[net_sales]]&gt;1000," high_sales"," low_sales"))</f>
        <v>low_profit high_sales</v>
      </c>
      <c r="R13000" s="3"/>
    </row>
    <row r="13001" spans="1:18" ht="14.25" customHeight="1" x14ac:dyDescent="0.3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Table5[[#This Row],[sales]]-(Table5[[#This Row],[sales]]*Table5[[#This Row],[discount]])</f>
        <v>2746.9724999999999</v>
      </c>
      <c r="O13001" s="6">
        <f>Table5[[#This Row],[profit]]/Table5[[#This Row],[net_sales]]</f>
        <v>0.48542167786535911</v>
      </c>
      <c r="P13001" s="3" t="str">
        <f>IF(Table5[[#This Row],[Profit_Percentage]]&lt;=24.5%,"low","high")</f>
        <v>high</v>
      </c>
      <c r="Q13001" s="3" t="str">
        <f>IF(Table5[[#This Row],[Profit_Percentage]]&gt;25%,"high_profit","low_profit")&amp;(IF(Table5[[#This Row],[net_sales]]&gt;1000," high_sales"," low_sales"))</f>
        <v>high_profit high_sales</v>
      </c>
      <c r="R13001" s="3"/>
    </row>
    <row r="13002" spans="1:18" ht="14.25" customHeight="1" x14ac:dyDescent="0.3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Table5[[#This Row],[sales]]-(Table5[[#This Row],[sales]]*Table5[[#This Row],[discount]])</f>
        <v>1336.9928</v>
      </c>
      <c r="O13002" s="6">
        <f>Table5[[#This Row],[profit]]/Table5[[#This Row],[net_sales]]</f>
        <v>0.33938851428369698</v>
      </c>
      <c r="P13002" s="3" t="str">
        <f>IF(Table5[[#This Row],[Profit_Percentage]]&lt;=24.5%,"low","high")</f>
        <v>high</v>
      </c>
      <c r="Q13002" s="3" t="str">
        <f>IF(Table5[[#This Row],[Profit_Percentage]]&gt;25%,"high_profit","low_profit")&amp;(IF(Table5[[#This Row],[net_sales]]&gt;1000," high_sales"," low_sales"))</f>
        <v>high_profit high_sales</v>
      </c>
      <c r="R13002" s="3"/>
    </row>
    <row r="13003" spans="1:18" ht="14.25" customHeight="1" x14ac:dyDescent="0.3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Table5[[#This Row],[sales]]-(Table5[[#This Row],[sales]]*Table5[[#This Row],[discount]])</f>
        <v>3781.8845000000001</v>
      </c>
      <c r="O13003" s="6">
        <f>Table5[[#This Row],[profit]]/Table5[[#This Row],[net_sales]]</f>
        <v>7.6562359321126816E-2</v>
      </c>
      <c r="P13003" s="3" t="str">
        <f>IF(Table5[[#This Row],[Profit_Percentage]]&lt;=24.5%,"low","high")</f>
        <v>low</v>
      </c>
      <c r="Q13003" s="3" t="str">
        <f>IF(Table5[[#This Row],[Profit_Percentage]]&gt;25%,"high_profit","low_profit")&amp;(IF(Table5[[#This Row],[net_sales]]&gt;1000," high_sales"," low_sales"))</f>
        <v>low_profit high_sales</v>
      </c>
      <c r="R13003" s="3"/>
    </row>
    <row r="13004" spans="1:18" ht="14.25" customHeight="1" x14ac:dyDescent="0.3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Table5[[#This Row],[sales]]-(Table5[[#This Row],[sales]]*Table5[[#This Row],[discount]])</f>
        <v>3658.3162000000002</v>
      </c>
      <c r="O13004" s="6">
        <f>Table5[[#This Row],[profit]]/Table5[[#This Row],[net_sales]]</f>
        <v>0.20579413009733821</v>
      </c>
      <c r="P13004" s="3" t="str">
        <f>IF(Table5[[#This Row],[Profit_Percentage]]&lt;=24.5%,"low","high")</f>
        <v>low</v>
      </c>
      <c r="Q13004" s="3" t="str">
        <f>IF(Table5[[#This Row],[Profit_Percentage]]&gt;25%,"high_profit","low_profit")&amp;(IF(Table5[[#This Row],[net_sales]]&gt;1000," high_sales"," low_sales"))</f>
        <v>low_profit high_sales</v>
      </c>
      <c r="R13004" s="3"/>
    </row>
    <row r="13005" spans="1:18" ht="14.25" customHeight="1" x14ac:dyDescent="0.3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Table5[[#This Row],[sales]]-(Table5[[#This Row],[sales]]*Table5[[#This Row],[discount]])</f>
        <v>1524.0574000000001</v>
      </c>
      <c r="O13005" s="6">
        <f>Table5[[#This Row],[profit]]/Table5[[#This Row],[net_sales]]</f>
        <v>0.41390829505502874</v>
      </c>
      <c r="P13005" s="3" t="str">
        <f>IF(Table5[[#This Row],[Profit_Percentage]]&lt;=24.5%,"low","high")</f>
        <v>high</v>
      </c>
      <c r="Q13005" s="3" t="str">
        <f>IF(Table5[[#This Row],[Profit_Percentage]]&gt;25%,"high_profit","low_profit")&amp;(IF(Table5[[#This Row],[net_sales]]&gt;1000," high_sales"," low_sales"))</f>
        <v>high_profit high_sales</v>
      </c>
      <c r="R13005" s="3"/>
    </row>
    <row r="13006" spans="1:18" ht="14.25" customHeight="1" x14ac:dyDescent="0.3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Table5[[#This Row],[sales]]-(Table5[[#This Row],[sales]]*Table5[[#This Row],[discount]])</f>
        <v>451.67450000000002</v>
      </c>
      <c r="O13006" s="6">
        <f>Table5[[#This Row],[profit]]/Table5[[#This Row],[net_sales]]</f>
        <v>0.39045817286563667</v>
      </c>
      <c r="P13006" s="3" t="str">
        <f>IF(Table5[[#This Row],[Profit_Percentage]]&lt;=24.5%,"low","high")</f>
        <v>high</v>
      </c>
      <c r="Q13006" s="3" t="str">
        <f>IF(Table5[[#This Row],[Profit_Percentage]]&gt;25%,"high_profit","low_profit")&amp;(IF(Table5[[#This Row],[net_sales]]&gt;1000," high_sales"," low_sales"))</f>
        <v>high_profit low_sales</v>
      </c>
      <c r="R13006" s="3"/>
    </row>
    <row r="13007" spans="1:18" ht="14.25" customHeight="1" x14ac:dyDescent="0.3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Table5[[#This Row],[sales]]-(Table5[[#This Row],[sales]]*Table5[[#This Row],[discount]])</f>
        <v>714.87120000000004</v>
      </c>
      <c r="O13007" s="6">
        <f>Table5[[#This Row],[profit]]/Table5[[#This Row],[net_sales]]</f>
        <v>0.21955003922384897</v>
      </c>
      <c r="P13007" s="3" t="str">
        <f>IF(Table5[[#This Row],[Profit_Percentage]]&lt;=24.5%,"low","high")</f>
        <v>low</v>
      </c>
      <c r="Q13007" s="3" t="str">
        <f>IF(Table5[[#This Row],[Profit_Percentage]]&gt;25%,"high_profit","low_profit")&amp;(IF(Table5[[#This Row],[net_sales]]&gt;1000," high_sales"," low_sales"))</f>
        <v>low_profit low_sales</v>
      </c>
      <c r="R13007" s="3"/>
    </row>
    <row r="13008" spans="1:18" ht="14.25" customHeight="1" x14ac:dyDescent="0.3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Table5[[#This Row],[sales]]-(Table5[[#This Row],[sales]]*Table5[[#This Row],[discount]])</f>
        <v>804.31470000000002</v>
      </c>
      <c r="O13008" s="6">
        <f>Table5[[#This Row],[profit]]/Table5[[#This Row],[net_sales]]</f>
        <v>0.35753418406999149</v>
      </c>
      <c r="P13008" s="3" t="str">
        <f>IF(Table5[[#This Row],[Profit_Percentage]]&lt;=24.5%,"low","high")</f>
        <v>high</v>
      </c>
      <c r="Q13008" s="3" t="str">
        <f>IF(Table5[[#This Row],[Profit_Percentage]]&gt;25%,"high_profit","low_profit")&amp;(IF(Table5[[#This Row],[net_sales]]&gt;1000," high_sales"," low_sales"))</f>
        <v>high_profit low_sales</v>
      </c>
      <c r="R13008" s="3"/>
    </row>
    <row r="13009" spans="1:18" ht="14.25" customHeight="1" x14ac:dyDescent="0.3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Table5[[#This Row],[sales]]-(Table5[[#This Row],[sales]]*Table5[[#This Row],[discount]])</f>
        <v>185.23520000000002</v>
      </c>
      <c r="O13009" s="6">
        <f>Table5[[#This Row],[profit]]/Table5[[#This Row],[net_sales]]</f>
        <v>0.20320111944166117</v>
      </c>
      <c r="P13009" s="3" t="str">
        <f>IF(Table5[[#This Row],[Profit_Percentage]]&lt;=24.5%,"low","high")</f>
        <v>low</v>
      </c>
      <c r="Q13009" s="3" t="str">
        <f>IF(Table5[[#This Row],[Profit_Percentage]]&gt;25%,"high_profit","low_profit")&amp;(IF(Table5[[#This Row],[net_sales]]&gt;1000," high_sales"," low_sales"))</f>
        <v>low_profit low_sales</v>
      </c>
      <c r="R13009" s="3"/>
    </row>
    <row r="13010" spans="1:18" ht="14.25" customHeight="1" x14ac:dyDescent="0.3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Table5[[#This Row],[sales]]-(Table5[[#This Row],[sales]]*Table5[[#This Row],[discount]])</f>
        <v>1351.1373000000001</v>
      </c>
      <c r="O13010" s="6">
        <f>Table5[[#This Row],[profit]]/Table5[[#This Row],[net_sales]]</f>
        <v>0.26098753990434576</v>
      </c>
      <c r="P13010" s="3" t="str">
        <f>IF(Table5[[#This Row],[Profit_Percentage]]&lt;=24.5%,"low","high")</f>
        <v>high</v>
      </c>
      <c r="Q13010" s="3" t="str">
        <f>IF(Table5[[#This Row],[Profit_Percentage]]&gt;25%,"high_profit","low_profit")&amp;(IF(Table5[[#This Row],[net_sales]]&gt;1000," high_sales"," low_sales"))</f>
        <v>high_profit high_sales</v>
      </c>
      <c r="R13010" s="3"/>
    </row>
    <row r="13011" spans="1:18" ht="14.25" customHeight="1" x14ac:dyDescent="0.3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Table5[[#This Row],[sales]]-(Table5[[#This Row],[sales]]*Table5[[#This Row],[discount]])</f>
        <v>1823.9968000000001</v>
      </c>
      <c r="O13011" s="6">
        <f>Table5[[#This Row],[profit]]/Table5[[#This Row],[net_sales]]</f>
        <v>9.3010031596546652E-2</v>
      </c>
      <c r="P13011" s="3" t="str">
        <f>IF(Table5[[#This Row],[Profit_Percentage]]&lt;=24.5%,"low","high")</f>
        <v>low</v>
      </c>
      <c r="Q13011" s="3" t="str">
        <f>IF(Table5[[#This Row],[Profit_Percentage]]&gt;25%,"high_profit","low_profit")&amp;(IF(Table5[[#This Row],[net_sales]]&gt;1000," high_sales"," low_sales"))</f>
        <v>low_profit high_sales</v>
      </c>
      <c r="R13011" s="3"/>
    </row>
    <row r="13012" spans="1:18" ht="14.25" customHeight="1" x14ac:dyDescent="0.3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Table5[[#This Row],[sales]]-(Table5[[#This Row],[sales]]*Table5[[#This Row],[discount]])</f>
        <v>790.76199999999994</v>
      </c>
      <c r="O13012" s="6">
        <f>Table5[[#This Row],[profit]]/Table5[[#This Row],[net_sales]]</f>
        <v>0.22298744755059047</v>
      </c>
      <c r="P13012" s="3" t="str">
        <f>IF(Table5[[#This Row],[Profit_Percentage]]&lt;=24.5%,"low","high")</f>
        <v>low</v>
      </c>
      <c r="Q13012" s="3" t="str">
        <f>IF(Table5[[#This Row],[Profit_Percentage]]&gt;25%,"high_profit","low_profit")&amp;(IF(Table5[[#This Row],[net_sales]]&gt;1000," high_sales"," low_sales"))</f>
        <v>low_profit low_sales</v>
      </c>
      <c r="R13012" s="3"/>
    </row>
    <row r="13013" spans="1:18" ht="14.25" customHeight="1" x14ac:dyDescent="0.3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Table5[[#This Row],[sales]]-(Table5[[#This Row],[sales]]*Table5[[#This Row],[discount]])</f>
        <v>603.33839999999998</v>
      </c>
      <c r="O13013" s="6">
        <f>Table5[[#This Row],[profit]]/Table5[[#This Row],[net_sales]]</f>
        <v>0.22950635994659052</v>
      </c>
      <c r="P13013" s="3" t="str">
        <f>IF(Table5[[#This Row],[Profit_Percentage]]&lt;=24.5%,"low","high")</f>
        <v>low</v>
      </c>
      <c r="Q13013" s="3" t="str">
        <f>IF(Table5[[#This Row],[Profit_Percentage]]&gt;25%,"high_profit","low_profit")&amp;(IF(Table5[[#This Row],[net_sales]]&gt;1000," high_sales"," low_sales"))</f>
        <v>low_profit low_sales</v>
      </c>
      <c r="R13013" s="3"/>
    </row>
    <row r="13014" spans="1:18" ht="14.25" customHeight="1" x14ac:dyDescent="0.3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Table5[[#This Row],[sales]]-(Table5[[#This Row],[sales]]*Table5[[#This Row],[discount]])</f>
        <v>2530.6032999999998</v>
      </c>
      <c r="O13014" s="6">
        <f>Table5[[#This Row],[profit]]/Table5[[#This Row],[net_sales]]</f>
        <v>0.31866709412731742</v>
      </c>
      <c r="P13014" s="3" t="str">
        <f>IF(Table5[[#This Row],[Profit_Percentage]]&lt;=24.5%,"low","high")</f>
        <v>high</v>
      </c>
      <c r="Q13014" s="3" t="str">
        <f>IF(Table5[[#This Row],[Profit_Percentage]]&gt;25%,"high_profit","low_profit")&amp;(IF(Table5[[#This Row],[net_sales]]&gt;1000," high_sales"," low_sales"))</f>
        <v>high_profit high_sales</v>
      </c>
      <c r="R13014" s="3"/>
    </row>
    <row r="13015" spans="1:18" ht="14.25" customHeight="1" x14ac:dyDescent="0.3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Table5[[#This Row],[sales]]-(Table5[[#This Row],[sales]]*Table5[[#This Row],[discount]])</f>
        <v>511.137</v>
      </c>
      <c r="O13015" s="6">
        <f>Table5[[#This Row],[profit]]/Table5[[#This Row],[net_sales]]</f>
        <v>0.52925145313291733</v>
      </c>
      <c r="P13015" s="3" t="str">
        <f>IF(Table5[[#This Row],[Profit_Percentage]]&lt;=24.5%,"low","high")</f>
        <v>high</v>
      </c>
      <c r="Q13015" s="3" t="str">
        <f>IF(Table5[[#This Row],[Profit_Percentage]]&gt;25%,"high_profit","low_profit")&amp;(IF(Table5[[#This Row],[net_sales]]&gt;1000," high_sales"," low_sales"))</f>
        <v>high_profit low_sales</v>
      </c>
      <c r="R13015" s="3"/>
    </row>
    <row r="13016" spans="1:18" ht="14.25" customHeight="1" x14ac:dyDescent="0.3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Table5[[#This Row],[sales]]-(Table5[[#This Row],[sales]]*Table5[[#This Row],[discount]])</f>
        <v>404.46420000000001</v>
      </c>
      <c r="O13016" s="6">
        <f>Table5[[#This Row],[profit]]/Table5[[#This Row],[net_sales]]</f>
        <v>0.13259517158749773</v>
      </c>
      <c r="P13016" s="3" t="str">
        <f>IF(Table5[[#This Row],[Profit_Percentage]]&lt;=24.5%,"low","high")</f>
        <v>low</v>
      </c>
      <c r="Q13016" s="3" t="str">
        <f>IF(Table5[[#This Row],[Profit_Percentage]]&gt;25%,"high_profit","low_profit")&amp;(IF(Table5[[#This Row],[net_sales]]&gt;1000," high_sales"," low_sales"))</f>
        <v>low_profit low_sales</v>
      </c>
      <c r="R13016" s="3"/>
    </row>
    <row r="13017" spans="1:18" ht="14.25" customHeight="1" x14ac:dyDescent="0.3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Table5[[#This Row],[sales]]-(Table5[[#This Row],[sales]]*Table5[[#This Row],[discount]])</f>
        <v>4304.4584000000004</v>
      </c>
      <c r="O13017" s="6">
        <f>Table5[[#This Row],[profit]]/Table5[[#This Row],[net_sales]]</f>
        <v>0.30096701596651504</v>
      </c>
      <c r="P13017" s="3" t="str">
        <f>IF(Table5[[#This Row],[Profit_Percentage]]&lt;=24.5%,"low","high")</f>
        <v>high</v>
      </c>
      <c r="Q13017" s="3" t="str">
        <f>IF(Table5[[#This Row],[Profit_Percentage]]&gt;25%,"high_profit","low_profit")&amp;(IF(Table5[[#This Row],[net_sales]]&gt;1000," high_sales"," low_sales"))</f>
        <v>high_profit high_sales</v>
      </c>
      <c r="R13017" s="3"/>
    </row>
    <row r="13018" spans="1:18" ht="14.25" customHeight="1" x14ac:dyDescent="0.3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Table5[[#This Row],[sales]]-(Table5[[#This Row],[sales]]*Table5[[#This Row],[discount]])</f>
        <v>105.04199999999999</v>
      </c>
      <c r="O13018" s="6">
        <f>Table5[[#This Row],[profit]]/Table5[[#This Row],[net_sales]]</f>
        <v>0.17726242836198858</v>
      </c>
      <c r="P13018" s="3" t="str">
        <f>IF(Table5[[#This Row],[Profit_Percentage]]&lt;=24.5%,"low","high")</f>
        <v>low</v>
      </c>
      <c r="Q13018" s="3" t="str">
        <f>IF(Table5[[#This Row],[Profit_Percentage]]&gt;25%,"high_profit","low_profit")&amp;(IF(Table5[[#This Row],[net_sales]]&gt;1000," high_sales"," low_sales"))</f>
        <v>low_profit low_sales</v>
      </c>
      <c r="R13018" s="3"/>
    </row>
    <row r="13019" spans="1:18" ht="14.25" customHeight="1" x14ac:dyDescent="0.3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Table5[[#This Row],[sales]]-(Table5[[#This Row],[sales]]*Table5[[#This Row],[discount]])</f>
        <v>881.14</v>
      </c>
      <c r="O13019" s="6">
        <f>Table5[[#This Row],[profit]]/Table5[[#This Row],[net_sales]]</f>
        <v>0.21256554009578502</v>
      </c>
      <c r="P13019" s="3" t="str">
        <f>IF(Table5[[#This Row],[Profit_Percentage]]&lt;=24.5%,"low","high")</f>
        <v>low</v>
      </c>
      <c r="Q13019" s="3" t="str">
        <f>IF(Table5[[#This Row],[Profit_Percentage]]&gt;25%,"high_profit","low_profit")&amp;(IF(Table5[[#This Row],[net_sales]]&gt;1000," high_sales"," low_sales"))</f>
        <v>low_profit low_sales</v>
      </c>
      <c r="R13019" s="3"/>
    </row>
    <row r="13020" spans="1:18" ht="14.25" customHeight="1" x14ac:dyDescent="0.3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Table5[[#This Row],[sales]]-(Table5[[#This Row],[sales]]*Table5[[#This Row],[discount]])</f>
        <v>235.93529999999998</v>
      </c>
      <c r="O13020" s="6">
        <f>Table5[[#This Row],[profit]]/Table5[[#This Row],[net_sales]]</f>
        <v>0.12240643939249447</v>
      </c>
      <c r="P13020" s="3" t="str">
        <f>IF(Table5[[#This Row],[Profit_Percentage]]&lt;=24.5%,"low","high")</f>
        <v>low</v>
      </c>
      <c r="Q13020" s="3" t="str">
        <f>IF(Table5[[#This Row],[Profit_Percentage]]&gt;25%,"high_profit","low_profit")&amp;(IF(Table5[[#This Row],[net_sales]]&gt;1000," high_sales"," low_sales"))</f>
        <v>low_profit low_sales</v>
      </c>
      <c r="R13020" s="3"/>
    </row>
    <row r="13021" spans="1:18" ht="14.25" customHeight="1" x14ac:dyDescent="0.3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Table5[[#This Row],[sales]]-(Table5[[#This Row],[sales]]*Table5[[#This Row],[discount]])</f>
        <v>2397.6707999999999</v>
      </c>
      <c r="O13021" s="6">
        <f>Table5[[#This Row],[profit]]/Table5[[#This Row],[net_sales]]</f>
        <v>0.14803533495924462</v>
      </c>
      <c r="P13021" s="3" t="str">
        <f>IF(Table5[[#This Row],[Profit_Percentage]]&lt;=24.5%,"low","high")</f>
        <v>low</v>
      </c>
      <c r="Q13021" s="3" t="str">
        <f>IF(Table5[[#This Row],[Profit_Percentage]]&gt;25%,"high_profit","low_profit")&amp;(IF(Table5[[#This Row],[net_sales]]&gt;1000," high_sales"," low_sales"))</f>
        <v>low_profit high_sales</v>
      </c>
      <c r="R13021" s="3"/>
    </row>
    <row r="13022" spans="1:18" ht="14.25" customHeight="1" x14ac:dyDescent="0.3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Table5[[#This Row],[sales]]-(Table5[[#This Row],[sales]]*Table5[[#This Row],[discount]])</f>
        <v>2101.1172000000001</v>
      </c>
      <c r="O13022" s="6">
        <f>Table5[[#This Row],[profit]]/Table5[[#This Row],[net_sales]]</f>
        <v>0.13947817856138628</v>
      </c>
      <c r="P13022" s="3" t="str">
        <f>IF(Table5[[#This Row],[Profit_Percentage]]&lt;=24.5%,"low","high")</f>
        <v>low</v>
      </c>
      <c r="Q13022" s="3" t="str">
        <f>IF(Table5[[#This Row],[Profit_Percentage]]&gt;25%,"high_profit","low_profit")&amp;(IF(Table5[[#This Row],[net_sales]]&gt;1000," high_sales"," low_sales"))</f>
        <v>low_profit high_sales</v>
      </c>
      <c r="R13022" s="3"/>
    </row>
    <row r="13023" spans="1:18" ht="14.25" customHeight="1" x14ac:dyDescent="0.3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Table5[[#This Row],[sales]]-(Table5[[#This Row],[sales]]*Table5[[#This Row],[discount]])</f>
        <v>267.96799999999996</v>
      </c>
      <c r="O13023" s="6">
        <f>Table5[[#This Row],[profit]]/Table5[[#This Row],[net_sales]]</f>
        <v>0.29451277764509198</v>
      </c>
      <c r="P13023" s="3" t="str">
        <f>IF(Table5[[#This Row],[Profit_Percentage]]&lt;=24.5%,"low","high")</f>
        <v>high</v>
      </c>
      <c r="Q13023" s="3" t="str">
        <f>IF(Table5[[#This Row],[Profit_Percentage]]&gt;25%,"high_profit","low_profit")&amp;(IF(Table5[[#This Row],[net_sales]]&gt;1000," high_sales"," low_sales"))</f>
        <v>high_profit low_sales</v>
      </c>
      <c r="R13023" s="3"/>
    </row>
    <row r="13024" spans="1:18" ht="14.25" customHeight="1" x14ac:dyDescent="0.3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Table5[[#This Row],[sales]]-(Table5[[#This Row],[sales]]*Table5[[#This Row],[discount]])</f>
        <v>1838.0093000000002</v>
      </c>
      <c r="O13024" s="6">
        <f>Table5[[#This Row],[profit]]/Table5[[#This Row],[net_sales]]</f>
        <v>0.41036245028792834</v>
      </c>
      <c r="P13024" s="3" t="str">
        <f>IF(Table5[[#This Row],[Profit_Percentage]]&lt;=24.5%,"low","high")</f>
        <v>high</v>
      </c>
      <c r="Q13024" s="3" t="str">
        <f>IF(Table5[[#This Row],[Profit_Percentage]]&gt;25%,"high_profit","low_profit")&amp;(IF(Table5[[#This Row],[net_sales]]&gt;1000," high_sales"," low_sales"))</f>
        <v>high_profit high_sales</v>
      </c>
      <c r="R13024" s="3"/>
    </row>
    <row r="13025" spans="1:18" ht="14.25" customHeight="1" x14ac:dyDescent="0.3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Table5[[#This Row],[sales]]-(Table5[[#This Row],[sales]]*Table5[[#This Row],[discount]])</f>
        <v>393.77519999999998</v>
      </c>
      <c r="O13025" s="6">
        <f>Table5[[#This Row],[profit]]/Table5[[#This Row],[net_sales]]</f>
        <v>0.51841761492343852</v>
      </c>
      <c r="P13025" s="3" t="str">
        <f>IF(Table5[[#This Row],[Profit_Percentage]]&lt;=24.5%,"low","high")</f>
        <v>high</v>
      </c>
      <c r="Q13025" s="3" t="str">
        <f>IF(Table5[[#This Row],[Profit_Percentage]]&gt;25%,"high_profit","low_profit")&amp;(IF(Table5[[#This Row],[net_sales]]&gt;1000," high_sales"," low_sales"))</f>
        <v>high_profit low_sales</v>
      </c>
      <c r="R13025" s="3"/>
    </row>
    <row r="13026" spans="1:18" ht="14.25" customHeight="1" x14ac:dyDescent="0.3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Table5[[#This Row],[sales]]-(Table5[[#This Row],[sales]]*Table5[[#This Row],[discount]])</f>
        <v>2175.0174000000002</v>
      </c>
      <c r="O13026" s="6">
        <f>Table5[[#This Row],[profit]]/Table5[[#This Row],[net_sales]]</f>
        <v>8.8307339518295336E-2</v>
      </c>
      <c r="P13026" s="3" t="str">
        <f>IF(Table5[[#This Row],[Profit_Percentage]]&lt;=24.5%,"low","high")</f>
        <v>low</v>
      </c>
      <c r="Q13026" s="3" t="str">
        <f>IF(Table5[[#This Row],[Profit_Percentage]]&gt;25%,"high_profit","low_profit")&amp;(IF(Table5[[#This Row],[net_sales]]&gt;1000," high_sales"," low_sales"))</f>
        <v>low_profit high_sales</v>
      </c>
      <c r="R13026" s="3"/>
    </row>
    <row r="13027" spans="1:18" ht="14.25" customHeight="1" x14ac:dyDescent="0.3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Table5[[#This Row],[sales]]-(Table5[[#This Row],[sales]]*Table5[[#This Row],[discount]])</f>
        <v>2028.0719999999999</v>
      </c>
      <c r="O13027" s="6">
        <f>Table5[[#This Row],[profit]]/Table5[[#This Row],[net_sales]]</f>
        <v>0.14607469557293826</v>
      </c>
      <c r="P13027" s="3" t="str">
        <f>IF(Table5[[#This Row],[Profit_Percentage]]&lt;=24.5%,"low","high")</f>
        <v>low</v>
      </c>
      <c r="Q13027" s="3" t="str">
        <f>IF(Table5[[#This Row],[Profit_Percentage]]&gt;25%,"high_profit","low_profit")&amp;(IF(Table5[[#This Row],[net_sales]]&gt;1000," high_sales"," low_sales"))</f>
        <v>low_profit high_sales</v>
      </c>
      <c r="R13027" s="3"/>
    </row>
    <row r="13028" spans="1:18" ht="14.25" customHeight="1" x14ac:dyDescent="0.3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Table5[[#This Row],[sales]]-(Table5[[#This Row],[sales]]*Table5[[#This Row],[discount]])</f>
        <v>811.12639999999999</v>
      </c>
      <c r="O13028" s="6">
        <f>Table5[[#This Row],[profit]]/Table5[[#This Row],[net_sales]]</f>
        <v>0.27682491902618384</v>
      </c>
      <c r="P13028" s="3" t="str">
        <f>IF(Table5[[#This Row],[Profit_Percentage]]&lt;=24.5%,"low","high")</f>
        <v>high</v>
      </c>
      <c r="Q13028" s="3" t="str">
        <f>IF(Table5[[#This Row],[Profit_Percentage]]&gt;25%,"high_profit","low_profit")&amp;(IF(Table5[[#This Row],[net_sales]]&gt;1000," high_sales"," low_sales"))</f>
        <v>high_profit low_sales</v>
      </c>
      <c r="R13028" s="3"/>
    </row>
    <row r="13029" spans="1:18" ht="14.25" customHeight="1" x14ac:dyDescent="0.3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Table5[[#This Row],[sales]]-(Table5[[#This Row],[sales]]*Table5[[#This Row],[discount]])</f>
        <v>2003.0845000000002</v>
      </c>
      <c r="O13029" s="6">
        <f>Table5[[#This Row],[profit]]/Table5[[#This Row],[net_sales]]</f>
        <v>0.24195684206033244</v>
      </c>
      <c r="P13029" s="3" t="str">
        <f>IF(Table5[[#This Row],[Profit_Percentage]]&lt;=24.5%,"low","high")</f>
        <v>low</v>
      </c>
      <c r="Q13029" s="3" t="str">
        <f>IF(Table5[[#This Row],[Profit_Percentage]]&gt;25%,"high_profit","low_profit")&amp;(IF(Table5[[#This Row],[net_sales]]&gt;1000," high_sales"," low_sales"))</f>
        <v>low_profit high_sales</v>
      </c>
      <c r="R13029" s="3"/>
    </row>
    <row r="13030" spans="1:18" ht="14.25" customHeight="1" x14ac:dyDescent="0.3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Table5[[#This Row],[sales]]-(Table5[[#This Row],[sales]]*Table5[[#This Row],[discount]])</f>
        <v>2271.0706999999998</v>
      </c>
      <c r="O13030" s="6">
        <f>Table5[[#This Row],[profit]]/Table5[[#This Row],[net_sales]]</f>
        <v>0.19205478719795033</v>
      </c>
      <c r="P13030" s="3" t="str">
        <f>IF(Table5[[#This Row],[Profit_Percentage]]&lt;=24.5%,"low","high")</f>
        <v>low</v>
      </c>
      <c r="Q13030" s="3" t="str">
        <f>IF(Table5[[#This Row],[Profit_Percentage]]&gt;25%,"high_profit","low_profit")&amp;(IF(Table5[[#This Row],[net_sales]]&gt;1000," high_sales"," low_sales"))</f>
        <v>low_profit high_sales</v>
      </c>
      <c r="R13030" s="3"/>
    </row>
    <row r="13031" spans="1:18" ht="14.25" customHeight="1" x14ac:dyDescent="0.3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Table5[[#This Row],[sales]]-(Table5[[#This Row],[sales]]*Table5[[#This Row],[discount]])</f>
        <v>3899.1030000000001</v>
      </c>
      <c r="O13031" s="6">
        <f>Table5[[#This Row],[profit]]/Table5[[#This Row],[net_sales]]</f>
        <v>0.28586061973741139</v>
      </c>
      <c r="P13031" s="3" t="str">
        <f>IF(Table5[[#This Row],[Profit_Percentage]]&lt;=24.5%,"low","high")</f>
        <v>high</v>
      </c>
      <c r="Q13031" s="3" t="str">
        <f>IF(Table5[[#This Row],[Profit_Percentage]]&gt;25%,"high_profit","low_profit")&amp;(IF(Table5[[#This Row],[net_sales]]&gt;1000," high_sales"," low_sales"))</f>
        <v>high_profit high_sales</v>
      </c>
      <c r="R13031" s="3"/>
    </row>
    <row r="13032" spans="1:18" ht="14.25" customHeight="1" x14ac:dyDescent="0.3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Table5[[#This Row],[sales]]-(Table5[[#This Row],[sales]]*Table5[[#This Row],[discount]])</f>
        <v>2589.0488</v>
      </c>
      <c r="O13032" s="6">
        <f>Table5[[#This Row],[profit]]/Table5[[#This Row],[net_sales]]</f>
        <v>0.36200553655072087</v>
      </c>
      <c r="P13032" s="3" t="str">
        <f>IF(Table5[[#This Row],[Profit_Percentage]]&lt;=24.5%,"low","high")</f>
        <v>high</v>
      </c>
      <c r="Q13032" s="3" t="str">
        <f>IF(Table5[[#This Row],[Profit_Percentage]]&gt;25%,"high_profit","low_profit")&amp;(IF(Table5[[#This Row],[net_sales]]&gt;1000," high_sales"," low_sales"))</f>
        <v>high_profit high_sales</v>
      </c>
      <c r="R13032" s="3"/>
    </row>
    <row r="13033" spans="1:18" ht="14.25" customHeight="1" x14ac:dyDescent="0.3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Table5[[#This Row],[sales]]-(Table5[[#This Row],[sales]]*Table5[[#This Row],[discount]])</f>
        <v>2083.3595999999998</v>
      </c>
      <c r="O13033" s="6">
        <f>Table5[[#This Row],[profit]]/Table5[[#This Row],[net_sales]]</f>
        <v>0.10403388834073582</v>
      </c>
      <c r="P13033" s="3" t="str">
        <f>IF(Table5[[#This Row],[Profit_Percentage]]&lt;=24.5%,"low","high")</f>
        <v>low</v>
      </c>
      <c r="Q13033" s="3" t="str">
        <f>IF(Table5[[#This Row],[Profit_Percentage]]&gt;25%,"high_profit","low_profit")&amp;(IF(Table5[[#This Row],[net_sales]]&gt;1000," high_sales"," low_sales"))</f>
        <v>low_profit high_sales</v>
      </c>
      <c r="R13033" s="3"/>
    </row>
    <row r="13034" spans="1:18" ht="14.25" customHeight="1" x14ac:dyDescent="0.3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Table5[[#This Row],[sales]]-(Table5[[#This Row],[sales]]*Table5[[#This Row],[discount]])</f>
        <v>2659.0622000000003</v>
      </c>
      <c r="O13034" s="6">
        <f>Table5[[#This Row],[profit]]/Table5[[#This Row],[net_sales]]</f>
        <v>0.44321640915357297</v>
      </c>
      <c r="P13034" s="3" t="str">
        <f>IF(Table5[[#This Row],[Profit_Percentage]]&lt;=24.5%,"low","high")</f>
        <v>high</v>
      </c>
      <c r="Q13034" s="3" t="str">
        <f>IF(Table5[[#This Row],[Profit_Percentage]]&gt;25%,"high_profit","low_profit")&amp;(IF(Table5[[#This Row],[net_sales]]&gt;1000," high_sales"," low_sales"))</f>
        <v>high_profit high_sales</v>
      </c>
      <c r="R13034" s="3"/>
    </row>
    <row r="13035" spans="1:18" ht="14.25" customHeight="1" x14ac:dyDescent="0.3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Table5[[#This Row],[sales]]-(Table5[[#This Row],[sales]]*Table5[[#This Row],[discount]])</f>
        <v>3040.8395999999998</v>
      </c>
      <c r="O13035" s="6">
        <f>Table5[[#This Row],[profit]]/Table5[[#This Row],[net_sales]]</f>
        <v>8.9761393530918235E-2</v>
      </c>
      <c r="P13035" s="3" t="str">
        <f>IF(Table5[[#This Row],[Profit_Percentage]]&lt;=24.5%,"low","high")</f>
        <v>low</v>
      </c>
      <c r="Q13035" s="3" t="str">
        <f>IF(Table5[[#This Row],[Profit_Percentage]]&gt;25%,"high_profit","low_profit")&amp;(IF(Table5[[#This Row],[net_sales]]&gt;1000," high_sales"," low_sales"))</f>
        <v>low_profit high_sales</v>
      </c>
      <c r="R13035" s="3"/>
    </row>
    <row r="13036" spans="1:18" ht="14.25" customHeight="1" x14ac:dyDescent="0.3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Table5[[#This Row],[sales]]-(Table5[[#This Row],[sales]]*Table5[[#This Row],[discount]])</f>
        <v>3119.598</v>
      </c>
      <c r="O13036" s="6">
        <f>Table5[[#This Row],[profit]]/Table5[[#This Row],[net_sales]]</f>
        <v>0.23948598505320237</v>
      </c>
      <c r="P13036" s="3" t="str">
        <f>IF(Table5[[#This Row],[Profit_Percentage]]&lt;=24.5%,"low","high")</f>
        <v>low</v>
      </c>
      <c r="Q13036" s="3" t="str">
        <f>IF(Table5[[#This Row],[Profit_Percentage]]&gt;25%,"high_profit","low_profit")&amp;(IF(Table5[[#This Row],[net_sales]]&gt;1000," high_sales"," low_sales"))</f>
        <v>low_profit high_sales</v>
      </c>
      <c r="R13036" s="3"/>
    </row>
    <row r="13037" spans="1:18" ht="14.25" customHeight="1" x14ac:dyDescent="0.3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Table5[[#This Row],[sales]]-(Table5[[#This Row],[sales]]*Table5[[#This Row],[discount]])</f>
        <v>1800.6543000000001</v>
      </c>
      <c r="O13037" s="6">
        <f>Table5[[#This Row],[profit]]/Table5[[#This Row],[net_sales]]</f>
        <v>0.17423666497228257</v>
      </c>
      <c r="P13037" s="3" t="str">
        <f>IF(Table5[[#This Row],[Profit_Percentage]]&lt;=24.5%,"low","high")</f>
        <v>low</v>
      </c>
      <c r="Q13037" s="3" t="str">
        <f>IF(Table5[[#This Row],[Profit_Percentage]]&gt;25%,"high_profit","low_profit")&amp;(IF(Table5[[#This Row],[net_sales]]&gt;1000," high_sales"," low_sales"))</f>
        <v>low_profit high_sales</v>
      </c>
      <c r="R13037" s="3"/>
    </row>
    <row r="13038" spans="1:18" ht="14.25" customHeight="1" x14ac:dyDescent="0.3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Table5[[#This Row],[sales]]-(Table5[[#This Row],[sales]]*Table5[[#This Row],[discount]])</f>
        <v>1939.8645000000001</v>
      </c>
      <c r="O13038" s="6">
        <f>Table5[[#This Row],[profit]]/Table5[[#This Row],[net_sales]]</f>
        <v>0.22613950613560893</v>
      </c>
      <c r="P13038" s="3" t="str">
        <f>IF(Table5[[#This Row],[Profit_Percentage]]&lt;=24.5%,"low","high")</f>
        <v>low</v>
      </c>
      <c r="Q13038" s="3" t="str">
        <f>IF(Table5[[#This Row],[Profit_Percentage]]&gt;25%,"high_profit","low_profit")&amp;(IF(Table5[[#This Row],[net_sales]]&gt;1000," high_sales"," low_sales"))</f>
        <v>low_profit high_sales</v>
      </c>
      <c r="R13038" s="3"/>
    </row>
    <row r="13039" spans="1:18" ht="14.25" customHeight="1" x14ac:dyDescent="0.3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Table5[[#This Row],[sales]]-(Table5[[#This Row],[sales]]*Table5[[#This Row],[discount]])</f>
        <v>3902.0236</v>
      </c>
      <c r="O13039" s="6">
        <f>Table5[[#This Row],[profit]]/Table5[[#This Row],[net_sales]]</f>
        <v>0.13158300734008888</v>
      </c>
      <c r="P13039" s="3" t="str">
        <f>IF(Table5[[#This Row],[Profit_Percentage]]&lt;=24.5%,"low","high")</f>
        <v>low</v>
      </c>
      <c r="Q13039" s="3" t="str">
        <f>IF(Table5[[#This Row],[Profit_Percentage]]&gt;25%,"high_profit","low_profit")&amp;(IF(Table5[[#This Row],[net_sales]]&gt;1000," high_sales"," low_sales"))</f>
        <v>low_profit high_sales</v>
      </c>
      <c r="R13039" s="3"/>
    </row>
    <row r="13040" spans="1:18" ht="14.25" customHeight="1" x14ac:dyDescent="0.3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Table5[[#This Row],[sales]]-(Table5[[#This Row],[sales]]*Table5[[#This Row],[discount]])</f>
        <v>3954.8131999999996</v>
      </c>
      <c r="O13040" s="6">
        <f>Table5[[#This Row],[profit]]/Table5[[#This Row],[net_sales]]</f>
        <v>0.33639262658473984</v>
      </c>
      <c r="P13040" s="3" t="str">
        <f>IF(Table5[[#This Row],[Profit_Percentage]]&lt;=24.5%,"low","high")</f>
        <v>high</v>
      </c>
      <c r="Q13040" s="3" t="str">
        <f>IF(Table5[[#This Row],[Profit_Percentage]]&gt;25%,"high_profit","low_profit")&amp;(IF(Table5[[#This Row],[net_sales]]&gt;1000," high_sales"," low_sales"))</f>
        <v>high_profit high_sales</v>
      </c>
      <c r="R13040" s="3"/>
    </row>
    <row r="13041" spans="1:18" ht="14.25" customHeight="1" x14ac:dyDescent="0.3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Table5[[#This Row],[sales]]-(Table5[[#This Row],[sales]]*Table5[[#This Row],[discount]])</f>
        <v>121.52249999999999</v>
      </c>
      <c r="O13041" s="6">
        <f>Table5[[#This Row],[profit]]/Table5[[#This Row],[net_sales]]</f>
        <v>0.12911189285934704</v>
      </c>
      <c r="P13041" s="3" t="str">
        <f>IF(Table5[[#This Row],[Profit_Percentage]]&lt;=24.5%,"low","high")</f>
        <v>low</v>
      </c>
      <c r="Q13041" s="3" t="str">
        <f>IF(Table5[[#This Row],[Profit_Percentage]]&gt;25%,"high_profit","low_profit")&amp;(IF(Table5[[#This Row],[net_sales]]&gt;1000," high_sales"," low_sales"))</f>
        <v>low_profit low_sales</v>
      </c>
      <c r="R13041" s="3"/>
    </row>
    <row r="13042" spans="1:18" ht="14.25" customHeight="1" x14ac:dyDescent="0.3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Table5[[#This Row],[sales]]-(Table5[[#This Row],[sales]]*Table5[[#This Row],[discount]])</f>
        <v>560.62040000000002</v>
      </c>
      <c r="O13042" s="6">
        <f>Table5[[#This Row],[profit]]/Table5[[#This Row],[net_sales]]</f>
        <v>0.27241249158967457</v>
      </c>
      <c r="P13042" s="3" t="str">
        <f>IF(Table5[[#This Row],[Profit_Percentage]]&lt;=24.5%,"low","high")</f>
        <v>high</v>
      </c>
      <c r="Q13042" s="3" t="str">
        <f>IF(Table5[[#This Row],[Profit_Percentage]]&gt;25%,"high_profit","low_profit")&amp;(IF(Table5[[#This Row],[net_sales]]&gt;1000," high_sales"," low_sales"))</f>
        <v>high_profit low_sales</v>
      </c>
      <c r="R13042" s="3"/>
    </row>
    <row r="13043" spans="1:18" ht="14.25" customHeight="1" x14ac:dyDescent="0.3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Table5[[#This Row],[sales]]-(Table5[[#This Row],[sales]]*Table5[[#This Row],[discount]])</f>
        <v>3170.6632</v>
      </c>
      <c r="O13043" s="6">
        <f>Table5[[#This Row],[profit]]/Table5[[#This Row],[net_sales]]</f>
        <v>0.21783770663500307</v>
      </c>
      <c r="P13043" s="3" t="str">
        <f>IF(Table5[[#This Row],[Profit_Percentage]]&lt;=24.5%,"low","high")</f>
        <v>low</v>
      </c>
      <c r="Q13043" s="3" t="str">
        <f>IF(Table5[[#This Row],[Profit_Percentage]]&gt;25%,"high_profit","low_profit")&amp;(IF(Table5[[#This Row],[net_sales]]&gt;1000," high_sales"," low_sales"))</f>
        <v>low_profit high_sales</v>
      </c>
      <c r="R13043" s="3"/>
    </row>
    <row r="13044" spans="1:18" ht="14.25" customHeight="1" x14ac:dyDescent="0.3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Table5[[#This Row],[sales]]-(Table5[[#This Row],[sales]]*Table5[[#This Row],[discount]])</f>
        <v>2423.9796000000001</v>
      </c>
      <c r="O13044" s="6">
        <f>Table5[[#This Row],[profit]]/Table5[[#This Row],[net_sales]]</f>
        <v>7.51904017674076E-2</v>
      </c>
      <c r="P13044" s="3" t="str">
        <f>IF(Table5[[#This Row],[Profit_Percentage]]&lt;=24.5%,"low","high")</f>
        <v>low</v>
      </c>
      <c r="Q13044" s="3" t="str">
        <f>IF(Table5[[#This Row],[Profit_Percentage]]&gt;25%,"high_profit","low_profit")&amp;(IF(Table5[[#This Row],[net_sales]]&gt;1000," high_sales"," low_sales"))</f>
        <v>low_profit high_sales</v>
      </c>
      <c r="R13044" s="3"/>
    </row>
    <row r="13045" spans="1:18" ht="14.25" customHeight="1" x14ac:dyDescent="0.3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Table5[[#This Row],[sales]]-(Table5[[#This Row],[sales]]*Table5[[#This Row],[discount]])</f>
        <v>4753.8624</v>
      </c>
      <c r="O13045" s="6">
        <f>Table5[[#This Row],[profit]]/Table5[[#This Row],[net_sales]]</f>
        <v>0.20130999163964022</v>
      </c>
      <c r="P13045" s="3" t="str">
        <f>IF(Table5[[#This Row],[Profit_Percentage]]&lt;=24.5%,"low","high")</f>
        <v>low</v>
      </c>
      <c r="Q13045" s="3" t="str">
        <f>IF(Table5[[#This Row],[Profit_Percentage]]&gt;25%,"high_profit","low_profit")&amp;(IF(Table5[[#This Row],[net_sales]]&gt;1000," high_sales"," low_sales"))</f>
        <v>low_profit high_sales</v>
      </c>
      <c r="R13045" s="3"/>
    </row>
    <row r="13046" spans="1:18" ht="14.25" customHeight="1" x14ac:dyDescent="0.3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Table5[[#This Row],[sales]]-(Table5[[#This Row],[sales]]*Table5[[#This Row],[discount]])</f>
        <v>3545.6710000000003</v>
      </c>
      <c r="O13046" s="6">
        <f>Table5[[#This Row],[profit]]/Table5[[#This Row],[net_sales]]</f>
        <v>0.16073121279441888</v>
      </c>
      <c r="P13046" s="3" t="str">
        <f>IF(Table5[[#This Row],[Profit_Percentage]]&lt;=24.5%,"low","high")</f>
        <v>low</v>
      </c>
      <c r="Q13046" s="3" t="str">
        <f>IF(Table5[[#This Row],[Profit_Percentage]]&gt;25%,"high_profit","low_profit")&amp;(IF(Table5[[#This Row],[net_sales]]&gt;1000," high_sales"," low_sales"))</f>
        <v>low_profit high_sales</v>
      </c>
      <c r="R13046" s="3"/>
    </row>
    <row r="13047" spans="1:18" ht="14.25" customHeight="1" x14ac:dyDescent="0.3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Table5[[#This Row],[sales]]-(Table5[[#This Row],[sales]]*Table5[[#This Row],[discount]])</f>
        <v>2342.0673000000002</v>
      </c>
      <c r="O13047" s="6">
        <f>Table5[[#This Row],[profit]]/Table5[[#This Row],[net_sales]]</f>
        <v>0.18447377665022691</v>
      </c>
      <c r="P13047" s="3" t="str">
        <f>IF(Table5[[#This Row],[Profit_Percentage]]&lt;=24.5%,"low","high")</f>
        <v>low</v>
      </c>
      <c r="Q13047" s="3" t="str">
        <f>IF(Table5[[#This Row],[Profit_Percentage]]&gt;25%,"high_profit","low_profit")&amp;(IF(Table5[[#This Row],[net_sales]]&gt;1000," high_sales"," low_sales"))</f>
        <v>low_profit high_sales</v>
      </c>
      <c r="R13047" s="3"/>
    </row>
    <row r="13048" spans="1:18" ht="14.25" customHeight="1" x14ac:dyDescent="0.3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Table5[[#This Row],[sales]]-(Table5[[#This Row],[sales]]*Table5[[#This Row],[discount]])</f>
        <v>1075.6799999999998</v>
      </c>
      <c r="O13048" s="6">
        <f>Table5[[#This Row],[profit]]/Table5[[#This Row],[net_sales]]</f>
        <v>0.26408411423471667</v>
      </c>
      <c r="P13048" s="3" t="str">
        <f>IF(Table5[[#This Row],[Profit_Percentage]]&lt;=24.5%,"low","high")</f>
        <v>high</v>
      </c>
      <c r="Q13048" s="3" t="str">
        <f>IF(Table5[[#This Row],[Profit_Percentage]]&gt;25%,"high_profit","low_profit")&amp;(IF(Table5[[#This Row],[net_sales]]&gt;1000," high_sales"," low_sales"))</f>
        <v>high_profit high_sales</v>
      </c>
      <c r="R13048" s="3"/>
    </row>
    <row r="13049" spans="1:18" ht="14.25" customHeight="1" x14ac:dyDescent="0.3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Table5[[#This Row],[sales]]-(Table5[[#This Row],[sales]]*Table5[[#This Row],[discount]])</f>
        <v>1075.9405000000002</v>
      </c>
      <c r="O13049" s="6">
        <f>Table5[[#This Row],[profit]]/Table5[[#This Row],[net_sales]]</f>
        <v>0.37250201103127911</v>
      </c>
      <c r="P13049" s="3" t="str">
        <f>IF(Table5[[#This Row],[Profit_Percentage]]&lt;=24.5%,"low","high")</f>
        <v>high</v>
      </c>
      <c r="Q13049" s="3" t="str">
        <f>IF(Table5[[#This Row],[Profit_Percentage]]&gt;25%,"high_profit","low_profit")&amp;(IF(Table5[[#This Row],[net_sales]]&gt;1000," high_sales"," low_sales"))</f>
        <v>high_profit high_sales</v>
      </c>
      <c r="R13049" s="3"/>
    </row>
    <row r="13050" spans="1:18" ht="14.25" customHeight="1" x14ac:dyDescent="0.3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Table5[[#This Row],[sales]]-(Table5[[#This Row],[sales]]*Table5[[#This Row],[discount]])</f>
        <v>2091.7142999999996</v>
      </c>
      <c r="O13050" s="6">
        <f>Table5[[#This Row],[profit]]/Table5[[#This Row],[net_sales]]</f>
        <v>0.34997131300388401</v>
      </c>
      <c r="P13050" s="3" t="str">
        <f>IF(Table5[[#This Row],[Profit_Percentage]]&lt;=24.5%,"low","high")</f>
        <v>high</v>
      </c>
      <c r="Q13050" s="3" t="str">
        <f>IF(Table5[[#This Row],[Profit_Percentage]]&gt;25%,"high_profit","low_profit")&amp;(IF(Table5[[#This Row],[net_sales]]&gt;1000," high_sales"," low_sales"))</f>
        <v>high_profit high_sales</v>
      </c>
      <c r="R13050" s="3"/>
    </row>
    <row r="13051" spans="1:18" ht="14.25" customHeight="1" x14ac:dyDescent="0.3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Table5[[#This Row],[sales]]-(Table5[[#This Row],[sales]]*Table5[[#This Row],[discount]])</f>
        <v>3261.3724000000002</v>
      </c>
      <c r="O13051" s="6">
        <f>Table5[[#This Row],[profit]]/Table5[[#This Row],[net_sales]]</f>
        <v>0.3445788650201369</v>
      </c>
      <c r="P13051" s="3" t="str">
        <f>IF(Table5[[#This Row],[Profit_Percentage]]&lt;=24.5%,"low","high")</f>
        <v>high</v>
      </c>
      <c r="Q13051" s="3" t="str">
        <f>IF(Table5[[#This Row],[Profit_Percentage]]&gt;25%,"high_profit","low_profit")&amp;(IF(Table5[[#This Row],[net_sales]]&gt;1000," high_sales"," low_sales"))</f>
        <v>high_profit high_sales</v>
      </c>
      <c r="R13051" s="3"/>
    </row>
    <row r="13052" spans="1:18" ht="14.25" customHeight="1" x14ac:dyDescent="0.3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Table5[[#This Row],[sales]]-(Table5[[#This Row],[sales]]*Table5[[#This Row],[discount]])</f>
        <v>3144.0911999999998</v>
      </c>
      <c r="O13052" s="6">
        <f>Table5[[#This Row],[profit]]/Table5[[#This Row],[net_sales]]</f>
        <v>0.21090355139825462</v>
      </c>
      <c r="P13052" s="3" t="str">
        <f>IF(Table5[[#This Row],[Profit_Percentage]]&lt;=24.5%,"low","high")</f>
        <v>low</v>
      </c>
      <c r="Q13052" s="3" t="str">
        <f>IF(Table5[[#This Row],[Profit_Percentage]]&gt;25%,"high_profit","low_profit")&amp;(IF(Table5[[#This Row],[net_sales]]&gt;1000," high_sales"," low_sales"))</f>
        <v>low_profit high_sales</v>
      </c>
      <c r="R13052" s="3"/>
    </row>
    <row r="13053" spans="1:18" ht="14.25" customHeight="1" x14ac:dyDescent="0.3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Table5[[#This Row],[sales]]-(Table5[[#This Row],[sales]]*Table5[[#This Row],[discount]])</f>
        <v>2003.3377999999998</v>
      </c>
      <c r="O13053" s="6">
        <f>Table5[[#This Row],[profit]]/Table5[[#This Row],[net_sales]]</f>
        <v>0.14924093180890413</v>
      </c>
      <c r="P13053" s="3" t="str">
        <f>IF(Table5[[#This Row],[Profit_Percentage]]&lt;=24.5%,"low","high")</f>
        <v>low</v>
      </c>
      <c r="Q13053" s="3" t="str">
        <f>IF(Table5[[#This Row],[Profit_Percentage]]&gt;25%,"high_profit","low_profit")&amp;(IF(Table5[[#This Row],[net_sales]]&gt;1000," high_sales"," low_sales"))</f>
        <v>low_profit high_sales</v>
      </c>
      <c r="R13053" s="3"/>
    </row>
    <row r="13054" spans="1:18" ht="14.25" customHeight="1" x14ac:dyDescent="0.3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Table5[[#This Row],[sales]]-(Table5[[#This Row],[sales]]*Table5[[#This Row],[discount]])</f>
        <v>2805.1032</v>
      </c>
      <c r="O13054" s="6">
        <f>Table5[[#This Row],[profit]]/Table5[[#This Row],[net_sales]]</f>
        <v>0.25277144883653474</v>
      </c>
      <c r="P13054" s="3" t="str">
        <f>IF(Table5[[#This Row],[Profit_Percentage]]&lt;=24.5%,"low","high")</f>
        <v>high</v>
      </c>
      <c r="Q13054" s="3" t="str">
        <f>IF(Table5[[#This Row],[Profit_Percentage]]&gt;25%,"high_profit","low_profit")&amp;(IF(Table5[[#This Row],[net_sales]]&gt;1000," high_sales"," low_sales"))</f>
        <v>high_profit high_sales</v>
      </c>
      <c r="R13054" s="3"/>
    </row>
    <row r="13055" spans="1:18" ht="14.25" customHeight="1" x14ac:dyDescent="0.3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Table5[[#This Row],[sales]]-(Table5[[#This Row],[sales]]*Table5[[#This Row],[discount]])</f>
        <v>2263.9175</v>
      </c>
      <c r="O13055" s="6">
        <f>Table5[[#This Row],[profit]]/Table5[[#This Row],[net_sales]]</f>
        <v>0.28675514898400672</v>
      </c>
      <c r="P13055" s="3" t="str">
        <f>IF(Table5[[#This Row],[Profit_Percentage]]&lt;=24.5%,"low","high")</f>
        <v>high</v>
      </c>
      <c r="Q13055" s="3" t="str">
        <f>IF(Table5[[#This Row],[Profit_Percentage]]&gt;25%,"high_profit","low_profit")&amp;(IF(Table5[[#This Row],[net_sales]]&gt;1000," high_sales"," low_sales"))</f>
        <v>high_profit high_sales</v>
      </c>
      <c r="R13055" s="3"/>
    </row>
    <row r="13056" spans="1:18" ht="14.25" customHeight="1" x14ac:dyDescent="0.3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Table5[[#This Row],[sales]]-(Table5[[#This Row],[sales]]*Table5[[#This Row],[discount]])</f>
        <v>3796.3784999999998</v>
      </c>
      <c r="O13056" s="6">
        <f>Table5[[#This Row],[profit]]/Table5[[#This Row],[net_sales]]</f>
        <v>0.10491841105938199</v>
      </c>
      <c r="P13056" s="3" t="str">
        <f>IF(Table5[[#This Row],[Profit_Percentage]]&lt;=24.5%,"low","high")</f>
        <v>low</v>
      </c>
      <c r="Q13056" s="3" t="str">
        <f>IF(Table5[[#This Row],[Profit_Percentage]]&gt;25%,"high_profit","low_profit")&amp;(IF(Table5[[#This Row],[net_sales]]&gt;1000," high_sales"," low_sales"))</f>
        <v>low_profit high_sales</v>
      </c>
      <c r="R13056" s="3"/>
    </row>
    <row r="13057" spans="1:18" ht="14.25" customHeight="1" x14ac:dyDescent="0.3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Table5[[#This Row],[sales]]-(Table5[[#This Row],[sales]]*Table5[[#This Row],[discount]])</f>
        <v>904.42950000000008</v>
      </c>
      <c r="O13057" s="6">
        <f>Table5[[#This Row],[profit]]/Table5[[#This Row],[net_sales]]</f>
        <v>0.33153496209488964</v>
      </c>
      <c r="P13057" s="3" t="str">
        <f>IF(Table5[[#This Row],[Profit_Percentage]]&lt;=24.5%,"low","high")</f>
        <v>high</v>
      </c>
      <c r="Q13057" s="3" t="str">
        <f>IF(Table5[[#This Row],[Profit_Percentage]]&gt;25%,"high_profit","low_profit")&amp;(IF(Table5[[#This Row],[net_sales]]&gt;1000," high_sales"," low_sales"))</f>
        <v>high_profit low_sales</v>
      </c>
      <c r="R13057" s="3"/>
    </row>
    <row r="13058" spans="1:18" ht="14.25" customHeight="1" x14ac:dyDescent="0.3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Table5[[#This Row],[sales]]-(Table5[[#This Row],[sales]]*Table5[[#This Row],[discount]])</f>
        <v>356.00760000000002</v>
      </c>
      <c r="O13058" s="6">
        <f>Table5[[#This Row],[profit]]/Table5[[#This Row],[net_sales]]</f>
        <v>0.47175959164916698</v>
      </c>
      <c r="P13058" s="3" t="str">
        <f>IF(Table5[[#This Row],[Profit_Percentage]]&lt;=24.5%,"low","high")</f>
        <v>high</v>
      </c>
      <c r="Q13058" s="3" t="str">
        <f>IF(Table5[[#This Row],[Profit_Percentage]]&gt;25%,"high_profit","low_profit")&amp;(IF(Table5[[#This Row],[net_sales]]&gt;1000," high_sales"," low_sales"))</f>
        <v>high_profit low_sales</v>
      </c>
      <c r="R13058" s="3"/>
    </row>
    <row r="13059" spans="1:18" ht="14.25" customHeight="1" x14ac:dyDescent="0.3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Table5[[#This Row],[sales]]-(Table5[[#This Row],[sales]]*Table5[[#This Row],[discount]])</f>
        <v>2379.2175000000002</v>
      </c>
      <c r="O13059" s="6">
        <f>Table5[[#This Row],[profit]]/Table5[[#This Row],[net_sales]]</f>
        <v>0.18912100301884965</v>
      </c>
      <c r="P13059" s="3" t="str">
        <f>IF(Table5[[#This Row],[Profit_Percentage]]&lt;=24.5%,"low","high")</f>
        <v>low</v>
      </c>
      <c r="Q13059" s="3" t="str">
        <f>IF(Table5[[#This Row],[Profit_Percentage]]&gt;25%,"high_profit","low_profit")&amp;(IF(Table5[[#This Row],[net_sales]]&gt;1000," high_sales"," low_sales"))</f>
        <v>low_profit high_sales</v>
      </c>
      <c r="R13059" s="3"/>
    </row>
    <row r="13060" spans="1:18" ht="14.25" customHeight="1" x14ac:dyDescent="0.3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Table5[[#This Row],[sales]]-(Table5[[#This Row],[sales]]*Table5[[#This Row],[discount]])</f>
        <v>1719.7559999999999</v>
      </c>
      <c r="O13060" s="6">
        <f>Table5[[#This Row],[profit]]/Table5[[#This Row],[net_sales]]</f>
        <v>0.16218579845047787</v>
      </c>
      <c r="P13060" s="3" t="str">
        <f>IF(Table5[[#This Row],[Profit_Percentage]]&lt;=24.5%,"low","high")</f>
        <v>low</v>
      </c>
      <c r="Q13060" s="3" t="str">
        <f>IF(Table5[[#This Row],[Profit_Percentage]]&gt;25%,"high_profit","low_profit")&amp;(IF(Table5[[#This Row],[net_sales]]&gt;1000," high_sales"," low_sales"))</f>
        <v>low_profit high_sales</v>
      </c>
      <c r="R13060" s="3"/>
    </row>
    <row r="13061" spans="1:18" ht="14.25" customHeight="1" x14ac:dyDescent="0.3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Table5[[#This Row],[sales]]-(Table5[[#This Row],[sales]]*Table5[[#This Row],[discount]])</f>
        <v>2633.4827999999998</v>
      </c>
      <c r="O13061" s="6">
        <f>Table5[[#This Row],[profit]]/Table5[[#This Row],[net_sales]]</f>
        <v>0.38835643809786802</v>
      </c>
      <c r="P13061" s="3" t="str">
        <f>IF(Table5[[#This Row],[Profit_Percentage]]&lt;=24.5%,"low","high")</f>
        <v>high</v>
      </c>
      <c r="Q13061" s="3" t="str">
        <f>IF(Table5[[#This Row],[Profit_Percentage]]&gt;25%,"high_profit","low_profit")&amp;(IF(Table5[[#This Row],[net_sales]]&gt;1000," high_sales"," low_sales"))</f>
        <v>high_profit high_sales</v>
      </c>
      <c r="R13061" s="3"/>
    </row>
    <row r="13062" spans="1:18" ht="14.25" customHeight="1" x14ac:dyDescent="0.3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Table5[[#This Row],[sales]]-(Table5[[#This Row],[sales]]*Table5[[#This Row],[discount]])</f>
        <v>131.29920000000001</v>
      </c>
      <c r="O13062" s="6">
        <f>Table5[[#This Row],[profit]]/Table5[[#This Row],[net_sales]]</f>
        <v>0.19200421632424264</v>
      </c>
      <c r="P13062" s="3" t="str">
        <f>IF(Table5[[#This Row],[Profit_Percentage]]&lt;=24.5%,"low","high")</f>
        <v>low</v>
      </c>
      <c r="Q13062" s="3" t="str">
        <f>IF(Table5[[#This Row],[Profit_Percentage]]&gt;25%,"high_profit","low_profit")&amp;(IF(Table5[[#This Row],[net_sales]]&gt;1000," high_sales"," low_sales"))</f>
        <v>low_profit low_sales</v>
      </c>
      <c r="R13062" s="3"/>
    </row>
    <row r="13063" spans="1:18" ht="14.25" customHeight="1" x14ac:dyDescent="0.3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Table5[[#This Row],[sales]]-(Table5[[#This Row],[sales]]*Table5[[#This Row],[discount]])</f>
        <v>2897.6196</v>
      </c>
      <c r="O13063" s="6">
        <f>Table5[[#This Row],[profit]]/Table5[[#This Row],[net_sales]]</f>
        <v>0.11414886895436516</v>
      </c>
      <c r="P13063" s="3" t="str">
        <f>IF(Table5[[#This Row],[Profit_Percentage]]&lt;=24.5%,"low","high")</f>
        <v>low</v>
      </c>
      <c r="Q13063" s="3" t="str">
        <f>IF(Table5[[#This Row],[Profit_Percentage]]&gt;25%,"high_profit","low_profit")&amp;(IF(Table5[[#This Row],[net_sales]]&gt;1000," high_sales"," low_sales"))</f>
        <v>low_profit high_sales</v>
      </c>
      <c r="R13063" s="3"/>
    </row>
    <row r="13064" spans="1:18" ht="14.25" customHeight="1" x14ac:dyDescent="0.3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Table5[[#This Row],[sales]]-(Table5[[#This Row],[sales]]*Table5[[#This Row],[discount]])</f>
        <v>3298.1241</v>
      </c>
      <c r="O13064" s="6">
        <f>Table5[[#This Row],[profit]]/Table5[[#This Row],[net_sales]]</f>
        <v>0.2081395299831198</v>
      </c>
      <c r="P13064" s="3" t="str">
        <f>IF(Table5[[#This Row],[Profit_Percentage]]&lt;=24.5%,"low","high")</f>
        <v>low</v>
      </c>
      <c r="Q13064" s="3" t="str">
        <f>IF(Table5[[#This Row],[Profit_Percentage]]&gt;25%,"high_profit","low_profit")&amp;(IF(Table5[[#This Row],[net_sales]]&gt;1000," high_sales"," low_sales"))</f>
        <v>low_profit high_sales</v>
      </c>
      <c r="R13064" s="3"/>
    </row>
    <row r="13065" spans="1:18" ht="14.25" customHeight="1" x14ac:dyDescent="0.3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Table5[[#This Row],[sales]]-(Table5[[#This Row],[sales]]*Table5[[#This Row],[discount]])</f>
        <v>342.70600000000002</v>
      </c>
      <c r="O13065" s="6">
        <f>Table5[[#This Row],[profit]]/Table5[[#This Row],[net_sales]]</f>
        <v>0.28733083167496337</v>
      </c>
      <c r="P13065" s="3" t="str">
        <f>IF(Table5[[#This Row],[Profit_Percentage]]&lt;=24.5%,"low","high")</f>
        <v>high</v>
      </c>
      <c r="Q13065" s="3" t="str">
        <f>IF(Table5[[#This Row],[Profit_Percentage]]&gt;25%,"high_profit","low_profit")&amp;(IF(Table5[[#This Row],[net_sales]]&gt;1000," high_sales"," low_sales"))</f>
        <v>high_profit low_sales</v>
      </c>
      <c r="R13065" s="3"/>
    </row>
    <row r="13066" spans="1:18" ht="14.25" customHeight="1" x14ac:dyDescent="0.3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Table5[[#This Row],[sales]]-(Table5[[#This Row],[sales]]*Table5[[#This Row],[discount]])</f>
        <v>4458.8900000000003</v>
      </c>
      <c r="O13066" s="6">
        <f>Table5[[#This Row],[profit]]/Table5[[#This Row],[net_sales]]</f>
        <v>6.5377257568587685E-2</v>
      </c>
      <c r="P13066" s="3" t="str">
        <f>IF(Table5[[#This Row],[Profit_Percentage]]&lt;=24.5%,"low","high")</f>
        <v>low</v>
      </c>
      <c r="Q13066" s="3" t="str">
        <f>IF(Table5[[#This Row],[Profit_Percentage]]&gt;25%,"high_profit","low_profit")&amp;(IF(Table5[[#This Row],[net_sales]]&gt;1000," high_sales"," low_sales"))</f>
        <v>low_profit high_sales</v>
      </c>
      <c r="R13066" s="3"/>
    </row>
    <row r="13067" spans="1:18" ht="14.25" customHeight="1" x14ac:dyDescent="0.3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Table5[[#This Row],[sales]]-(Table5[[#This Row],[sales]]*Table5[[#This Row],[discount]])</f>
        <v>1805.1150000000002</v>
      </c>
      <c r="O13067" s="6">
        <f>Table5[[#This Row],[profit]]/Table5[[#This Row],[net_sales]]</f>
        <v>0.16127504341828636</v>
      </c>
      <c r="P13067" s="3" t="str">
        <f>IF(Table5[[#This Row],[Profit_Percentage]]&lt;=24.5%,"low","high")</f>
        <v>low</v>
      </c>
      <c r="Q13067" s="3" t="str">
        <f>IF(Table5[[#This Row],[Profit_Percentage]]&gt;25%,"high_profit","low_profit")&amp;(IF(Table5[[#This Row],[net_sales]]&gt;1000," high_sales"," low_sales"))</f>
        <v>low_profit high_sales</v>
      </c>
      <c r="R13067" s="3"/>
    </row>
    <row r="13068" spans="1:18" ht="14.25" customHeight="1" x14ac:dyDescent="0.3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Table5[[#This Row],[sales]]-(Table5[[#This Row],[sales]]*Table5[[#This Row],[discount]])</f>
        <v>3622.8915999999999</v>
      </c>
      <c r="O13068" s="6">
        <f>Table5[[#This Row],[profit]]/Table5[[#This Row],[net_sales]]</f>
        <v>0.28100205923908955</v>
      </c>
      <c r="P13068" s="3" t="str">
        <f>IF(Table5[[#This Row],[Profit_Percentage]]&lt;=24.5%,"low","high")</f>
        <v>high</v>
      </c>
      <c r="Q13068" s="3" t="str">
        <f>IF(Table5[[#This Row],[Profit_Percentage]]&gt;25%,"high_profit","low_profit")&amp;(IF(Table5[[#This Row],[net_sales]]&gt;1000," high_sales"," low_sales"))</f>
        <v>high_profit high_sales</v>
      </c>
      <c r="R13068" s="3"/>
    </row>
    <row r="13069" spans="1:18" ht="14.25" customHeight="1" x14ac:dyDescent="0.3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Table5[[#This Row],[sales]]-(Table5[[#This Row],[sales]]*Table5[[#This Row],[discount]])</f>
        <v>273.476</v>
      </c>
      <c r="O13069" s="6">
        <f>Table5[[#This Row],[profit]]/Table5[[#This Row],[net_sales]]</f>
        <v>8.987991633635127E-2</v>
      </c>
      <c r="P13069" s="3" t="str">
        <f>IF(Table5[[#This Row],[Profit_Percentage]]&lt;=24.5%,"low","high")</f>
        <v>low</v>
      </c>
      <c r="Q13069" s="3" t="str">
        <f>IF(Table5[[#This Row],[Profit_Percentage]]&gt;25%,"high_profit","low_profit")&amp;(IF(Table5[[#This Row],[net_sales]]&gt;1000," high_sales"," low_sales"))</f>
        <v>low_profit low_sales</v>
      </c>
      <c r="R13069" s="3"/>
    </row>
    <row r="13070" spans="1:18" ht="14.25" customHeight="1" x14ac:dyDescent="0.3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Table5[[#This Row],[sales]]-(Table5[[#This Row],[sales]]*Table5[[#This Row],[discount]])</f>
        <v>3633.1876000000002</v>
      </c>
      <c r="O13070" s="6">
        <f>Table5[[#This Row],[profit]]/Table5[[#This Row],[net_sales]]</f>
        <v>0.37538386402067425</v>
      </c>
      <c r="P13070" s="3" t="str">
        <f>IF(Table5[[#This Row],[Profit_Percentage]]&lt;=24.5%,"low","high")</f>
        <v>high</v>
      </c>
      <c r="Q13070" s="3" t="str">
        <f>IF(Table5[[#This Row],[Profit_Percentage]]&gt;25%,"high_profit","low_profit")&amp;(IF(Table5[[#This Row],[net_sales]]&gt;1000," high_sales"," low_sales"))</f>
        <v>high_profit high_sales</v>
      </c>
      <c r="R13070" s="3"/>
    </row>
    <row r="13071" spans="1:18" ht="14.25" customHeight="1" x14ac:dyDescent="0.3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Table5[[#This Row],[sales]]-(Table5[[#This Row],[sales]]*Table5[[#This Row],[discount]])</f>
        <v>2707.7511999999997</v>
      </c>
      <c r="O13071" s="6">
        <f>Table5[[#This Row],[profit]]/Table5[[#This Row],[net_sales]]</f>
        <v>0.25232377332156664</v>
      </c>
      <c r="P13071" s="3" t="str">
        <f>IF(Table5[[#This Row],[Profit_Percentage]]&lt;=24.5%,"low","high")</f>
        <v>high</v>
      </c>
      <c r="Q13071" s="3" t="str">
        <f>IF(Table5[[#This Row],[Profit_Percentage]]&gt;25%,"high_profit","low_profit")&amp;(IF(Table5[[#This Row],[net_sales]]&gt;1000," high_sales"," low_sales"))</f>
        <v>high_profit high_sales</v>
      </c>
      <c r="R13071" s="3"/>
    </row>
    <row r="13072" spans="1:18" ht="14.25" customHeight="1" x14ac:dyDescent="0.3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Table5[[#This Row],[sales]]-(Table5[[#This Row],[sales]]*Table5[[#This Row],[discount]])</f>
        <v>4143.3119999999999</v>
      </c>
      <c r="O13072" s="6">
        <f>Table5[[#This Row],[profit]]/Table5[[#This Row],[net_sales]]</f>
        <v>0.15736686013508033</v>
      </c>
      <c r="P13072" s="3" t="str">
        <f>IF(Table5[[#This Row],[Profit_Percentage]]&lt;=24.5%,"low","high")</f>
        <v>low</v>
      </c>
      <c r="Q13072" s="3" t="str">
        <f>IF(Table5[[#This Row],[Profit_Percentage]]&gt;25%,"high_profit","low_profit")&amp;(IF(Table5[[#This Row],[net_sales]]&gt;1000," high_sales"," low_sales"))</f>
        <v>low_profit high_sales</v>
      </c>
      <c r="R13072" s="3"/>
    </row>
    <row r="13073" spans="1:18" ht="14.25" customHeight="1" x14ac:dyDescent="0.3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Table5[[#This Row],[sales]]-(Table5[[#This Row],[sales]]*Table5[[#This Row],[discount]])</f>
        <v>1970.5616</v>
      </c>
      <c r="O13073" s="6">
        <f>Table5[[#This Row],[profit]]/Table5[[#This Row],[net_sales]]</f>
        <v>9.8489689436757524E-2</v>
      </c>
      <c r="P13073" s="3" t="str">
        <f>IF(Table5[[#This Row],[Profit_Percentage]]&lt;=24.5%,"low","high")</f>
        <v>low</v>
      </c>
      <c r="Q13073" s="3" t="str">
        <f>IF(Table5[[#This Row],[Profit_Percentage]]&gt;25%,"high_profit","low_profit")&amp;(IF(Table5[[#This Row],[net_sales]]&gt;1000," high_sales"," low_sales"))</f>
        <v>low_profit high_sales</v>
      </c>
      <c r="R13073" s="3"/>
    </row>
    <row r="13074" spans="1:18" ht="14.25" customHeight="1" x14ac:dyDescent="0.3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Table5[[#This Row],[sales]]-(Table5[[#This Row],[sales]]*Table5[[#This Row],[discount]])</f>
        <v>1747.4367999999999</v>
      </c>
      <c r="O13074" s="6">
        <f>Table5[[#This Row],[profit]]/Table5[[#This Row],[net_sales]]</f>
        <v>9.5951968048286498E-2</v>
      </c>
      <c r="P13074" s="3" t="str">
        <f>IF(Table5[[#This Row],[Profit_Percentage]]&lt;=24.5%,"low","high")</f>
        <v>low</v>
      </c>
      <c r="Q13074" s="3" t="str">
        <f>IF(Table5[[#This Row],[Profit_Percentage]]&gt;25%,"high_profit","low_profit")&amp;(IF(Table5[[#This Row],[net_sales]]&gt;1000," high_sales"," low_sales"))</f>
        <v>low_profit high_sales</v>
      </c>
      <c r="R13074" s="3"/>
    </row>
    <row r="13075" spans="1:18" ht="14.25" customHeight="1" x14ac:dyDescent="0.3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Table5[[#This Row],[sales]]-(Table5[[#This Row],[sales]]*Table5[[#This Row],[discount]])</f>
        <v>604.94720000000007</v>
      </c>
      <c r="O13075" s="6">
        <f>Table5[[#This Row],[profit]]/Table5[[#This Row],[net_sales]]</f>
        <v>0.19358714281180239</v>
      </c>
      <c r="P13075" s="3" t="str">
        <f>IF(Table5[[#This Row],[Profit_Percentage]]&lt;=24.5%,"low","high")</f>
        <v>low</v>
      </c>
      <c r="Q13075" s="3" t="str">
        <f>IF(Table5[[#This Row],[Profit_Percentage]]&gt;25%,"high_profit","low_profit")&amp;(IF(Table5[[#This Row],[net_sales]]&gt;1000," high_sales"," low_sales"))</f>
        <v>low_profit low_sales</v>
      </c>
      <c r="R13075" s="3"/>
    </row>
    <row r="13076" spans="1:18" ht="14.25" customHeight="1" x14ac:dyDescent="0.3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Table5[[#This Row],[sales]]-(Table5[[#This Row],[sales]]*Table5[[#This Row],[discount]])</f>
        <v>933.10080000000005</v>
      </c>
      <c r="O13076" s="6">
        <f>Table5[[#This Row],[profit]]/Table5[[#This Row],[net_sales]]</f>
        <v>0.22373788555320068</v>
      </c>
      <c r="P13076" s="3" t="str">
        <f>IF(Table5[[#This Row],[Profit_Percentage]]&lt;=24.5%,"low","high")</f>
        <v>low</v>
      </c>
      <c r="Q13076" s="3" t="str">
        <f>IF(Table5[[#This Row],[Profit_Percentage]]&gt;25%,"high_profit","low_profit")&amp;(IF(Table5[[#This Row],[net_sales]]&gt;1000," high_sales"," low_sales"))</f>
        <v>low_profit low_sales</v>
      </c>
      <c r="R13076" s="3"/>
    </row>
    <row r="13077" spans="1:18" ht="14.25" customHeight="1" x14ac:dyDescent="0.3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Table5[[#This Row],[sales]]-(Table5[[#This Row],[sales]]*Table5[[#This Row],[discount]])</f>
        <v>1666.7571000000003</v>
      </c>
      <c r="O13077" s="6">
        <f>Table5[[#This Row],[profit]]/Table5[[#This Row],[net_sales]]</f>
        <v>9.6834745746695775E-2</v>
      </c>
      <c r="P13077" s="3" t="str">
        <f>IF(Table5[[#This Row],[Profit_Percentage]]&lt;=24.5%,"low","high")</f>
        <v>low</v>
      </c>
      <c r="Q13077" s="3" t="str">
        <f>IF(Table5[[#This Row],[Profit_Percentage]]&gt;25%,"high_profit","low_profit")&amp;(IF(Table5[[#This Row],[net_sales]]&gt;1000," high_sales"," low_sales"))</f>
        <v>low_profit high_sales</v>
      </c>
      <c r="R13077" s="3"/>
    </row>
    <row r="13078" spans="1:18" ht="14.25" customHeight="1" x14ac:dyDescent="0.3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Table5[[#This Row],[sales]]-(Table5[[#This Row],[sales]]*Table5[[#This Row],[discount]])</f>
        <v>2488.1468999999997</v>
      </c>
      <c r="O13078" s="6">
        <f>Table5[[#This Row],[profit]]/Table5[[#This Row],[net_sales]]</f>
        <v>0.47440928829403128</v>
      </c>
      <c r="P13078" s="3" t="str">
        <f>IF(Table5[[#This Row],[Profit_Percentage]]&lt;=24.5%,"low","high")</f>
        <v>high</v>
      </c>
      <c r="Q13078" s="3" t="str">
        <f>IF(Table5[[#This Row],[Profit_Percentage]]&gt;25%,"high_profit","low_profit")&amp;(IF(Table5[[#This Row],[net_sales]]&gt;1000," high_sales"," low_sales"))</f>
        <v>high_profit high_sales</v>
      </c>
      <c r="R13078" s="3"/>
    </row>
    <row r="13079" spans="1:18" ht="14.25" customHeight="1" x14ac:dyDescent="0.3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Table5[[#This Row],[sales]]-(Table5[[#This Row],[sales]]*Table5[[#This Row],[discount]])</f>
        <v>412.03340000000003</v>
      </c>
      <c r="O13079" s="6">
        <f>Table5[[#This Row],[profit]]/Table5[[#This Row],[net_sales]]</f>
        <v>0.42647028129273012</v>
      </c>
      <c r="P13079" s="3" t="str">
        <f>IF(Table5[[#This Row],[Profit_Percentage]]&lt;=24.5%,"low","high")</f>
        <v>high</v>
      </c>
      <c r="Q13079" s="3" t="str">
        <f>IF(Table5[[#This Row],[Profit_Percentage]]&gt;25%,"high_profit","low_profit")&amp;(IF(Table5[[#This Row],[net_sales]]&gt;1000," high_sales"," low_sales"))</f>
        <v>high_profit low_sales</v>
      </c>
      <c r="R13079" s="3"/>
    </row>
    <row r="13080" spans="1:18" ht="14.25" customHeight="1" x14ac:dyDescent="0.3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Table5[[#This Row],[sales]]-(Table5[[#This Row],[sales]]*Table5[[#This Row],[discount]])</f>
        <v>4692.5645999999997</v>
      </c>
      <c r="O13080" s="6">
        <f>Table5[[#This Row],[profit]]/Table5[[#This Row],[net_sales]]</f>
        <v>0.12903178786286715</v>
      </c>
      <c r="P13080" s="3" t="str">
        <f>IF(Table5[[#This Row],[Profit_Percentage]]&lt;=24.5%,"low","high")</f>
        <v>low</v>
      </c>
      <c r="Q13080" s="3" t="str">
        <f>IF(Table5[[#This Row],[Profit_Percentage]]&gt;25%,"high_profit","low_profit")&amp;(IF(Table5[[#This Row],[net_sales]]&gt;1000," high_sales"," low_sales"))</f>
        <v>low_profit high_sales</v>
      </c>
      <c r="R13080" s="3"/>
    </row>
    <row r="13081" spans="1:18" ht="14.25" customHeight="1" x14ac:dyDescent="0.3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Table5[[#This Row],[sales]]-(Table5[[#This Row],[sales]]*Table5[[#This Row],[discount]])</f>
        <v>2327.7441000000003</v>
      </c>
      <c r="O13081" s="6">
        <f>Table5[[#This Row],[profit]]/Table5[[#This Row],[net_sales]]</f>
        <v>0.18606856312083445</v>
      </c>
      <c r="P13081" s="3" t="str">
        <f>IF(Table5[[#This Row],[Profit_Percentage]]&lt;=24.5%,"low","high")</f>
        <v>low</v>
      </c>
      <c r="Q13081" s="3" t="str">
        <f>IF(Table5[[#This Row],[Profit_Percentage]]&gt;25%,"high_profit","low_profit")&amp;(IF(Table5[[#This Row],[net_sales]]&gt;1000," high_sales"," low_sales"))</f>
        <v>low_profit high_sales</v>
      </c>
      <c r="R13081" s="3"/>
    </row>
    <row r="13082" spans="1:18" ht="14.25" customHeight="1" x14ac:dyDescent="0.3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Table5[[#This Row],[sales]]-(Table5[[#This Row],[sales]]*Table5[[#This Row],[discount]])</f>
        <v>1962.8337999999999</v>
      </c>
      <c r="O13082" s="6">
        <f>Table5[[#This Row],[profit]]/Table5[[#This Row],[net_sales]]</f>
        <v>0.16221954197038999</v>
      </c>
      <c r="P13082" s="3" t="str">
        <f>IF(Table5[[#This Row],[Profit_Percentage]]&lt;=24.5%,"low","high")</f>
        <v>low</v>
      </c>
      <c r="Q13082" s="3" t="str">
        <f>IF(Table5[[#This Row],[Profit_Percentage]]&gt;25%,"high_profit","low_profit")&amp;(IF(Table5[[#This Row],[net_sales]]&gt;1000," high_sales"," low_sales"))</f>
        <v>low_profit high_sales</v>
      </c>
      <c r="R13082" s="3"/>
    </row>
    <row r="13083" spans="1:18" ht="14.25" customHeight="1" x14ac:dyDescent="0.3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Table5[[#This Row],[sales]]-(Table5[[#This Row],[sales]]*Table5[[#This Row],[discount]])</f>
        <v>965.00159999999994</v>
      </c>
      <c r="O13083" s="6">
        <f>Table5[[#This Row],[profit]]/Table5[[#This Row],[net_sales]]</f>
        <v>0.16748158759529519</v>
      </c>
      <c r="P13083" s="3" t="str">
        <f>IF(Table5[[#This Row],[Profit_Percentage]]&lt;=24.5%,"low","high")</f>
        <v>low</v>
      </c>
      <c r="Q13083" s="3" t="str">
        <f>IF(Table5[[#This Row],[Profit_Percentage]]&gt;25%,"high_profit","low_profit")&amp;(IF(Table5[[#This Row],[net_sales]]&gt;1000," high_sales"," low_sales"))</f>
        <v>low_profit low_sales</v>
      </c>
      <c r="R13083" s="3"/>
    </row>
    <row r="13084" spans="1:18" ht="14.25" customHeight="1" x14ac:dyDescent="0.3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Table5[[#This Row],[sales]]-(Table5[[#This Row],[sales]]*Table5[[#This Row],[discount]])</f>
        <v>2447.4234000000001</v>
      </c>
      <c r="O13084" s="6">
        <f>Table5[[#This Row],[profit]]/Table5[[#This Row],[net_sales]]</f>
        <v>0.54264415384767506</v>
      </c>
      <c r="P13084" s="3" t="str">
        <f>IF(Table5[[#This Row],[Profit_Percentage]]&lt;=24.5%,"low","high")</f>
        <v>high</v>
      </c>
      <c r="Q13084" s="3" t="str">
        <f>IF(Table5[[#This Row],[Profit_Percentage]]&gt;25%,"high_profit","low_profit")&amp;(IF(Table5[[#This Row],[net_sales]]&gt;1000," high_sales"," low_sales"))</f>
        <v>high_profit high_sales</v>
      </c>
      <c r="R13084" s="3"/>
    </row>
    <row r="13085" spans="1:18" ht="14.25" customHeight="1" x14ac:dyDescent="0.3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Table5[[#This Row],[sales]]-(Table5[[#This Row],[sales]]*Table5[[#This Row],[discount]])</f>
        <v>415.20660000000004</v>
      </c>
      <c r="O13085" s="6">
        <f>Table5[[#This Row],[profit]]/Table5[[#This Row],[net_sales]]</f>
        <v>0.33166621147159026</v>
      </c>
      <c r="P13085" s="3" t="str">
        <f>IF(Table5[[#This Row],[Profit_Percentage]]&lt;=24.5%,"low","high")</f>
        <v>high</v>
      </c>
      <c r="Q13085" s="3" t="str">
        <f>IF(Table5[[#This Row],[Profit_Percentage]]&gt;25%,"high_profit","low_profit")&amp;(IF(Table5[[#This Row],[net_sales]]&gt;1000," high_sales"," low_sales"))</f>
        <v>high_profit low_sales</v>
      </c>
      <c r="R13085" s="3"/>
    </row>
    <row r="13086" spans="1:18" ht="14.25" customHeight="1" x14ac:dyDescent="0.3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Table5[[#This Row],[sales]]-(Table5[[#This Row],[sales]]*Table5[[#This Row],[discount]])</f>
        <v>1189.1351999999999</v>
      </c>
      <c r="O13086" s="6">
        <f>Table5[[#This Row],[profit]]/Table5[[#This Row],[net_sales]]</f>
        <v>0.35457700688702176</v>
      </c>
      <c r="P13086" s="3" t="str">
        <f>IF(Table5[[#This Row],[Profit_Percentage]]&lt;=24.5%,"low","high")</f>
        <v>high</v>
      </c>
      <c r="Q13086" s="3" t="str">
        <f>IF(Table5[[#This Row],[Profit_Percentage]]&gt;25%,"high_profit","low_profit")&amp;(IF(Table5[[#This Row],[net_sales]]&gt;1000," high_sales"," low_sales"))</f>
        <v>high_profit high_sales</v>
      </c>
      <c r="R13086" s="3"/>
    </row>
    <row r="13087" spans="1:18" ht="14.25" customHeight="1" x14ac:dyDescent="0.3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Table5[[#This Row],[sales]]-(Table5[[#This Row],[sales]]*Table5[[#This Row],[discount]])</f>
        <v>291.36689999999999</v>
      </c>
      <c r="O13087" s="6">
        <f>Table5[[#This Row],[profit]]/Table5[[#This Row],[net_sales]]</f>
        <v>0.32045506884961883</v>
      </c>
      <c r="P13087" s="3" t="str">
        <f>IF(Table5[[#This Row],[Profit_Percentage]]&lt;=24.5%,"low","high")</f>
        <v>high</v>
      </c>
      <c r="Q13087" s="3" t="str">
        <f>IF(Table5[[#This Row],[Profit_Percentage]]&gt;25%,"high_profit","low_profit")&amp;(IF(Table5[[#This Row],[net_sales]]&gt;1000," high_sales"," low_sales"))</f>
        <v>high_profit low_sales</v>
      </c>
      <c r="R13087" s="3"/>
    </row>
    <row r="13088" spans="1:18" ht="14.25" customHeight="1" x14ac:dyDescent="0.3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Table5[[#This Row],[sales]]-(Table5[[#This Row],[sales]]*Table5[[#This Row],[discount]])</f>
        <v>3149.5001999999999</v>
      </c>
      <c r="O13088" s="6">
        <f>Table5[[#This Row],[profit]]/Table5[[#This Row],[net_sales]]</f>
        <v>0.39265912731169222</v>
      </c>
      <c r="P13088" s="3" t="str">
        <f>IF(Table5[[#This Row],[Profit_Percentage]]&lt;=24.5%,"low","high")</f>
        <v>high</v>
      </c>
      <c r="Q13088" s="3" t="str">
        <f>IF(Table5[[#This Row],[Profit_Percentage]]&gt;25%,"high_profit","low_profit")&amp;(IF(Table5[[#This Row],[net_sales]]&gt;1000," high_sales"," low_sales"))</f>
        <v>high_profit high_sales</v>
      </c>
      <c r="R13088" s="3"/>
    </row>
    <row r="13089" spans="1:18" ht="14.25" customHeight="1" x14ac:dyDescent="0.3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Table5[[#This Row],[sales]]-(Table5[[#This Row],[sales]]*Table5[[#This Row],[discount]])</f>
        <v>3032.5594999999998</v>
      </c>
      <c r="O13089" s="6">
        <f>Table5[[#This Row],[profit]]/Table5[[#This Row],[net_sales]]</f>
        <v>7.6743753914803647E-2</v>
      </c>
      <c r="P13089" s="3" t="str">
        <f>IF(Table5[[#This Row],[Profit_Percentage]]&lt;=24.5%,"low","high")</f>
        <v>low</v>
      </c>
      <c r="Q13089" s="3" t="str">
        <f>IF(Table5[[#This Row],[Profit_Percentage]]&gt;25%,"high_profit","low_profit")&amp;(IF(Table5[[#This Row],[net_sales]]&gt;1000," high_sales"," low_sales"))</f>
        <v>low_profit high_sales</v>
      </c>
      <c r="R13089" s="3"/>
    </row>
    <row r="13090" spans="1:18" ht="14.25" customHeight="1" x14ac:dyDescent="0.3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Table5[[#This Row],[sales]]-(Table5[[#This Row],[sales]]*Table5[[#This Row],[discount]])</f>
        <v>1432.7696000000001</v>
      </c>
      <c r="O13090" s="6">
        <f>Table5[[#This Row],[profit]]/Table5[[#This Row],[net_sales]]</f>
        <v>0.2813083136325617</v>
      </c>
      <c r="P13090" s="3" t="str">
        <f>IF(Table5[[#This Row],[Profit_Percentage]]&lt;=24.5%,"low","high")</f>
        <v>high</v>
      </c>
      <c r="Q13090" s="3" t="str">
        <f>IF(Table5[[#This Row],[Profit_Percentage]]&gt;25%,"high_profit","low_profit")&amp;(IF(Table5[[#This Row],[net_sales]]&gt;1000," high_sales"," low_sales"))</f>
        <v>high_profit high_sales</v>
      </c>
      <c r="R13090" s="3"/>
    </row>
    <row r="13091" spans="1:18" ht="14.25" customHeight="1" x14ac:dyDescent="0.3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Table5[[#This Row],[sales]]-(Table5[[#This Row],[sales]]*Table5[[#This Row],[discount]])</f>
        <v>1145.3972999999999</v>
      </c>
      <c r="O13091" s="6">
        <f>Table5[[#This Row],[profit]]/Table5[[#This Row],[net_sales]]</f>
        <v>0.30619069907009561</v>
      </c>
      <c r="P13091" s="3" t="str">
        <f>IF(Table5[[#This Row],[Profit_Percentage]]&lt;=24.5%,"low","high")</f>
        <v>high</v>
      </c>
      <c r="Q13091" s="3" t="str">
        <f>IF(Table5[[#This Row],[Profit_Percentage]]&gt;25%,"high_profit","low_profit")&amp;(IF(Table5[[#This Row],[net_sales]]&gt;1000," high_sales"," low_sales"))</f>
        <v>high_profit high_sales</v>
      </c>
      <c r="R13091" s="3"/>
    </row>
    <row r="13092" spans="1:18" ht="14.25" customHeight="1" x14ac:dyDescent="0.3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Table5[[#This Row],[sales]]-(Table5[[#This Row],[sales]]*Table5[[#This Row],[discount]])</f>
        <v>1661.5237999999999</v>
      </c>
      <c r="O13092" s="6">
        <f>Table5[[#This Row],[profit]]/Table5[[#This Row],[net_sales]]</f>
        <v>0.19187808203529796</v>
      </c>
      <c r="P13092" s="3" t="str">
        <f>IF(Table5[[#This Row],[Profit_Percentage]]&lt;=24.5%,"low","high")</f>
        <v>low</v>
      </c>
      <c r="Q13092" s="3" t="str">
        <f>IF(Table5[[#This Row],[Profit_Percentage]]&gt;25%,"high_profit","low_profit")&amp;(IF(Table5[[#This Row],[net_sales]]&gt;1000," high_sales"," low_sales"))</f>
        <v>low_profit high_sales</v>
      </c>
      <c r="R13092" s="3"/>
    </row>
    <row r="13093" spans="1:18" ht="14.25" customHeight="1" x14ac:dyDescent="0.3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Table5[[#This Row],[sales]]-(Table5[[#This Row],[sales]]*Table5[[#This Row],[discount]])</f>
        <v>487.4975</v>
      </c>
      <c r="O13093" s="6">
        <f>Table5[[#This Row],[profit]]/Table5[[#This Row],[net_sales]]</f>
        <v>8.0164513664172626E-2</v>
      </c>
      <c r="P13093" s="3" t="str">
        <f>IF(Table5[[#This Row],[Profit_Percentage]]&lt;=24.5%,"low","high")</f>
        <v>low</v>
      </c>
      <c r="Q13093" s="3" t="str">
        <f>IF(Table5[[#This Row],[Profit_Percentage]]&gt;25%,"high_profit","low_profit")&amp;(IF(Table5[[#This Row],[net_sales]]&gt;1000," high_sales"," low_sales"))</f>
        <v>low_profit low_sales</v>
      </c>
      <c r="R13093" s="3"/>
    </row>
    <row r="13094" spans="1:18" ht="14.25" customHeight="1" x14ac:dyDescent="0.3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Table5[[#This Row],[sales]]-(Table5[[#This Row],[sales]]*Table5[[#This Row],[discount]])</f>
        <v>2496.3735999999999</v>
      </c>
      <c r="O13094" s="6">
        <f>Table5[[#This Row],[profit]]/Table5[[#This Row],[net_sales]]</f>
        <v>0.38093657135294173</v>
      </c>
      <c r="P13094" s="3" t="str">
        <f>IF(Table5[[#This Row],[Profit_Percentage]]&lt;=24.5%,"low","high")</f>
        <v>high</v>
      </c>
      <c r="Q13094" s="3" t="str">
        <f>IF(Table5[[#This Row],[Profit_Percentage]]&gt;25%,"high_profit","low_profit")&amp;(IF(Table5[[#This Row],[net_sales]]&gt;1000," high_sales"," low_sales"))</f>
        <v>high_profit high_sales</v>
      </c>
      <c r="R13094" s="3"/>
    </row>
    <row r="13095" spans="1:18" ht="14.25" customHeight="1" x14ac:dyDescent="0.3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Table5[[#This Row],[sales]]-(Table5[[#This Row],[sales]]*Table5[[#This Row],[discount]])</f>
        <v>2317.2129</v>
      </c>
      <c r="O13095" s="6">
        <f>Table5[[#This Row],[profit]]/Table5[[#This Row],[net_sales]]</f>
        <v>0.14160114506526353</v>
      </c>
      <c r="P13095" s="3" t="str">
        <f>IF(Table5[[#This Row],[Profit_Percentage]]&lt;=24.5%,"low","high")</f>
        <v>low</v>
      </c>
      <c r="Q13095" s="3" t="str">
        <f>IF(Table5[[#This Row],[Profit_Percentage]]&gt;25%,"high_profit","low_profit")&amp;(IF(Table5[[#This Row],[net_sales]]&gt;1000," high_sales"," low_sales"))</f>
        <v>low_profit high_sales</v>
      </c>
      <c r="R13095" s="3"/>
    </row>
    <row r="13096" spans="1:18" ht="14.25" customHeight="1" x14ac:dyDescent="0.3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Table5[[#This Row],[sales]]-(Table5[[#This Row],[sales]]*Table5[[#This Row],[discount]])</f>
        <v>2447.4965999999999</v>
      </c>
      <c r="O13096" s="6">
        <f>Table5[[#This Row],[profit]]/Table5[[#This Row],[net_sales]]</f>
        <v>0.2924049005829058</v>
      </c>
      <c r="P13096" s="3" t="str">
        <f>IF(Table5[[#This Row],[Profit_Percentage]]&lt;=24.5%,"low","high")</f>
        <v>high</v>
      </c>
      <c r="Q13096" s="3" t="str">
        <f>IF(Table5[[#This Row],[Profit_Percentage]]&gt;25%,"high_profit","low_profit")&amp;(IF(Table5[[#This Row],[net_sales]]&gt;1000," high_sales"," low_sales"))</f>
        <v>high_profit high_sales</v>
      </c>
      <c r="R13096" s="3"/>
    </row>
    <row r="13097" spans="1:18" ht="14.25" customHeight="1" x14ac:dyDescent="0.3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Table5[[#This Row],[sales]]-(Table5[[#This Row],[sales]]*Table5[[#This Row],[discount]])</f>
        <v>697.39599999999996</v>
      </c>
      <c r="O13097" s="6">
        <f>Table5[[#This Row],[profit]]/Table5[[#This Row],[net_sales]]</f>
        <v>0.48259525434616779</v>
      </c>
      <c r="P13097" s="3" t="str">
        <f>IF(Table5[[#This Row],[Profit_Percentage]]&lt;=24.5%,"low","high")</f>
        <v>high</v>
      </c>
      <c r="Q13097" s="3" t="str">
        <f>IF(Table5[[#This Row],[Profit_Percentage]]&gt;25%,"high_profit","low_profit")&amp;(IF(Table5[[#This Row],[net_sales]]&gt;1000," high_sales"," low_sales"))</f>
        <v>high_profit low_sales</v>
      </c>
      <c r="R13097" s="3"/>
    </row>
    <row r="13098" spans="1:18" ht="14.25" customHeight="1" x14ac:dyDescent="0.3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Table5[[#This Row],[sales]]-(Table5[[#This Row],[sales]]*Table5[[#This Row],[discount]])</f>
        <v>1618.0731000000001</v>
      </c>
      <c r="O13098" s="6">
        <f>Table5[[#This Row],[profit]]/Table5[[#This Row],[net_sales]]</f>
        <v>0.40951178287309764</v>
      </c>
      <c r="P13098" s="3" t="str">
        <f>IF(Table5[[#This Row],[Profit_Percentage]]&lt;=24.5%,"low","high")</f>
        <v>high</v>
      </c>
      <c r="Q13098" s="3" t="str">
        <f>IF(Table5[[#This Row],[Profit_Percentage]]&gt;25%,"high_profit","low_profit")&amp;(IF(Table5[[#This Row],[net_sales]]&gt;1000," high_sales"," low_sales"))</f>
        <v>high_profit high_sales</v>
      </c>
      <c r="R13098" s="3"/>
    </row>
    <row r="13099" spans="1:18" ht="14.25" customHeight="1" x14ac:dyDescent="0.3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Table5[[#This Row],[sales]]-(Table5[[#This Row],[sales]]*Table5[[#This Row],[discount]])</f>
        <v>1054.9176</v>
      </c>
      <c r="O13099" s="6">
        <f>Table5[[#This Row],[profit]]/Table5[[#This Row],[net_sales]]</f>
        <v>0.20857553234489595</v>
      </c>
      <c r="P13099" s="3" t="str">
        <f>IF(Table5[[#This Row],[Profit_Percentage]]&lt;=24.5%,"low","high")</f>
        <v>low</v>
      </c>
      <c r="Q13099" s="3" t="str">
        <f>IF(Table5[[#This Row],[Profit_Percentage]]&gt;25%,"high_profit","low_profit")&amp;(IF(Table5[[#This Row],[net_sales]]&gt;1000," high_sales"," low_sales"))</f>
        <v>low_profit high_sales</v>
      </c>
      <c r="R13099" s="3"/>
    </row>
    <row r="13100" spans="1:18" ht="14.25" customHeight="1" x14ac:dyDescent="0.3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Table5[[#This Row],[sales]]-(Table5[[#This Row],[sales]]*Table5[[#This Row],[discount]])</f>
        <v>2131.4071999999996</v>
      </c>
      <c r="O13100" s="6">
        <f>Table5[[#This Row],[profit]]/Table5[[#This Row],[net_sales]]</f>
        <v>0.14835738567459097</v>
      </c>
      <c r="P13100" s="3" t="str">
        <f>IF(Table5[[#This Row],[Profit_Percentage]]&lt;=24.5%,"low","high")</f>
        <v>low</v>
      </c>
      <c r="Q13100" s="3" t="str">
        <f>IF(Table5[[#This Row],[Profit_Percentage]]&gt;25%,"high_profit","low_profit")&amp;(IF(Table5[[#This Row],[net_sales]]&gt;1000," high_sales"," low_sales"))</f>
        <v>low_profit high_sales</v>
      </c>
      <c r="R13100" s="3"/>
    </row>
    <row r="13101" spans="1:18" ht="14.25" customHeight="1" x14ac:dyDescent="0.3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Table5[[#This Row],[sales]]-(Table5[[#This Row],[sales]]*Table5[[#This Row],[discount]])</f>
        <v>3703.9074999999998</v>
      </c>
      <c r="O13101" s="6">
        <f>Table5[[#This Row],[profit]]/Table5[[#This Row],[net_sales]]</f>
        <v>0.17039572397528827</v>
      </c>
      <c r="P13101" s="3" t="str">
        <f>IF(Table5[[#This Row],[Profit_Percentage]]&lt;=24.5%,"low","high")</f>
        <v>low</v>
      </c>
      <c r="Q13101" s="3" t="str">
        <f>IF(Table5[[#This Row],[Profit_Percentage]]&gt;25%,"high_profit","low_profit")&amp;(IF(Table5[[#This Row],[net_sales]]&gt;1000," high_sales"," low_sales"))</f>
        <v>low_profit high_sales</v>
      </c>
      <c r="R13101" s="3"/>
    </row>
    <row r="13102" spans="1:18" ht="14.25" customHeight="1" x14ac:dyDescent="0.3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Table5[[#This Row],[sales]]-(Table5[[#This Row],[sales]]*Table5[[#This Row],[discount]])</f>
        <v>743.57100000000003</v>
      </c>
      <c r="O13102" s="6">
        <f>Table5[[#This Row],[profit]]/Table5[[#This Row],[net_sales]]</f>
        <v>0.25717786196610676</v>
      </c>
      <c r="P13102" s="3" t="str">
        <f>IF(Table5[[#This Row],[Profit_Percentage]]&lt;=24.5%,"low","high")</f>
        <v>high</v>
      </c>
      <c r="Q13102" s="3" t="str">
        <f>IF(Table5[[#This Row],[Profit_Percentage]]&gt;25%,"high_profit","low_profit")&amp;(IF(Table5[[#This Row],[net_sales]]&gt;1000," high_sales"," low_sales"))</f>
        <v>high_profit low_sales</v>
      </c>
      <c r="R13102" s="3"/>
    </row>
    <row r="13103" spans="1:18" ht="14.25" customHeight="1" x14ac:dyDescent="0.3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Table5[[#This Row],[sales]]-(Table5[[#This Row],[sales]]*Table5[[#This Row],[discount]])</f>
        <v>432.52439999999996</v>
      </c>
      <c r="O13103" s="6">
        <f>Table5[[#This Row],[profit]]/Table5[[#This Row],[net_sales]]</f>
        <v>0.20618489962647196</v>
      </c>
      <c r="P13103" s="3" t="str">
        <f>IF(Table5[[#This Row],[Profit_Percentage]]&lt;=24.5%,"low","high")</f>
        <v>low</v>
      </c>
      <c r="Q13103" s="3" t="str">
        <f>IF(Table5[[#This Row],[Profit_Percentage]]&gt;25%,"high_profit","low_profit")&amp;(IF(Table5[[#This Row],[net_sales]]&gt;1000," high_sales"," low_sales"))</f>
        <v>low_profit low_sales</v>
      </c>
      <c r="R13103" s="3"/>
    </row>
    <row r="13104" spans="1:18" ht="14.25" customHeight="1" x14ac:dyDescent="0.3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Table5[[#This Row],[sales]]-(Table5[[#This Row],[sales]]*Table5[[#This Row],[discount]])</f>
        <v>2772.8352000000004</v>
      </c>
      <c r="O13104" s="6">
        <f>Table5[[#This Row],[profit]]/Table5[[#This Row],[net_sales]]</f>
        <v>0.1974982141023022</v>
      </c>
      <c r="P13104" s="3" t="str">
        <f>IF(Table5[[#This Row],[Profit_Percentage]]&lt;=24.5%,"low","high")</f>
        <v>low</v>
      </c>
      <c r="Q13104" s="3" t="str">
        <f>IF(Table5[[#This Row],[Profit_Percentage]]&gt;25%,"high_profit","low_profit")&amp;(IF(Table5[[#This Row],[net_sales]]&gt;1000," high_sales"," low_sales"))</f>
        <v>low_profit high_sales</v>
      </c>
      <c r="R13104" s="3"/>
    </row>
    <row r="13105" spans="1:18" ht="14.25" customHeight="1" x14ac:dyDescent="0.3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Table5[[#This Row],[sales]]-(Table5[[#This Row],[sales]]*Table5[[#This Row],[discount]])</f>
        <v>382.36199999999997</v>
      </c>
      <c r="O13105" s="6">
        <f>Table5[[#This Row],[profit]]/Table5[[#This Row],[net_sales]]</f>
        <v>0.21184113484080533</v>
      </c>
      <c r="P13105" s="3" t="str">
        <f>IF(Table5[[#This Row],[Profit_Percentage]]&lt;=24.5%,"low","high")</f>
        <v>low</v>
      </c>
      <c r="Q13105" s="3" t="str">
        <f>IF(Table5[[#This Row],[Profit_Percentage]]&gt;25%,"high_profit","low_profit")&amp;(IF(Table5[[#This Row],[net_sales]]&gt;1000," high_sales"," low_sales"))</f>
        <v>low_profit low_sales</v>
      </c>
      <c r="R13105" s="3"/>
    </row>
    <row r="13106" spans="1:18" ht="14.25" customHeight="1" x14ac:dyDescent="0.3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Table5[[#This Row],[sales]]-(Table5[[#This Row],[sales]]*Table5[[#This Row],[discount]])</f>
        <v>2453.0616</v>
      </c>
      <c r="O13106" s="6">
        <f>Table5[[#This Row],[profit]]/Table5[[#This Row],[net_sales]]</f>
        <v>0.24956160905213307</v>
      </c>
      <c r="P13106" s="3" t="str">
        <f>IF(Table5[[#This Row],[Profit_Percentage]]&lt;=24.5%,"low","high")</f>
        <v>high</v>
      </c>
      <c r="Q13106" s="3" t="str">
        <f>IF(Table5[[#This Row],[Profit_Percentage]]&gt;25%,"high_profit","low_profit")&amp;(IF(Table5[[#This Row],[net_sales]]&gt;1000," high_sales"," low_sales"))</f>
        <v>low_profit high_sales</v>
      </c>
      <c r="R13106" s="3"/>
    </row>
    <row r="13107" spans="1:18" ht="14.25" customHeight="1" x14ac:dyDescent="0.3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Table5[[#This Row],[sales]]-(Table5[[#This Row],[sales]]*Table5[[#This Row],[discount]])</f>
        <v>1386.6849</v>
      </c>
      <c r="O13107" s="6">
        <f>Table5[[#This Row],[profit]]/Table5[[#This Row],[net_sales]]</f>
        <v>0.40769175463005336</v>
      </c>
      <c r="P13107" s="3" t="str">
        <f>IF(Table5[[#This Row],[Profit_Percentage]]&lt;=24.5%,"low","high")</f>
        <v>high</v>
      </c>
      <c r="Q13107" s="3" t="str">
        <f>IF(Table5[[#This Row],[Profit_Percentage]]&gt;25%,"high_profit","low_profit")&amp;(IF(Table5[[#This Row],[net_sales]]&gt;1000," high_sales"," low_sales"))</f>
        <v>high_profit high_sales</v>
      </c>
      <c r="R13107" s="3"/>
    </row>
    <row r="13108" spans="1:18" ht="14.25" customHeight="1" x14ac:dyDescent="0.3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Table5[[#This Row],[sales]]-(Table5[[#This Row],[sales]]*Table5[[#This Row],[discount]])</f>
        <v>1017.8199000000001</v>
      </c>
      <c r="O13108" s="6">
        <f>Table5[[#This Row],[profit]]/Table5[[#This Row],[net_sales]]</f>
        <v>0.21297481018007214</v>
      </c>
      <c r="P13108" s="3" t="str">
        <f>IF(Table5[[#This Row],[Profit_Percentage]]&lt;=24.5%,"low","high")</f>
        <v>low</v>
      </c>
      <c r="Q13108" s="3" t="str">
        <f>IF(Table5[[#This Row],[Profit_Percentage]]&gt;25%,"high_profit","low_profit")&amp;(IF(Table5[[#This Row],[net_sales]]&gt;1000," high_sales"," low_sales"))</f>
        <v>low_profit high_sales</v>
      </c>
      <c r="R13108" s="3"/>
    </row>
    <row r="13109" spans="1:18" ht="14.25" customHeight="1" x14ac:dyDescent="0.3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Table5[[#This Row],[sales]]-(Table5[[#This Row],[sales]]*Table5[[#This Row],[discount]])</f>
        <v>2518.0259999999998</v>
      </c>
      <c r="O13109" s="6">
        <f>Table5[[#This Row],[profit]]/Table5[[#This Row],[net_sales]]</f>
        <v>0.34285984338525499</v>
      </c>
      <c r="P13109" s="3" t="str">
        <f>IF(Table5[[#This Row],[Profit_Percentage]]&lt;=24.5%,"low","high")</f>
        <v>high</v>
      </c>
      <c r="Q13109" s="3" t="str">
        <f>IF(Table5[[#This Row],[Profit_Percentage]]&gt;25%,"high_profit","low_profit")&amp;(IF(Table5[[#This Row],[net_sales]]&gt;1000," high_sales"," low_sales"))</f>
        <v>high_profit high_sales</v>
      </c>
      <c r="R13109" s="3"/>
    </row>
    <row r="13110" spans="1:18" ht="14.25" customHeight="1" x14ac:dyDescent="0.3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Table5[[#This Row],[sales]]-(Table5[[#This Row],[sales]]*Table5[[#This Row],[discount]])</f>
        <v>1922.625</v>
      </c>
      <c r="O13110" s="6">
        <f>Table5[[#This Row],[profit]]/Table5[[#This Row],[net_sales]]</f>
        <v>0.36494896300630647</v>
      </c>
      <c r="P13110" s="3" t="str">
        <f>IF(Table5[[#This Row],[Profit_Percentage]]&lt;=24.5%,"low","high")</f>
        <v>high</v>
      </c>
      <c r="Q13110" s="3" t="str">
        <f>IF(Table5[[#This Row],[Profit_Percentage]]&gt;25%,"high_profit","low_profit")&amp;(IF(Table5[[#This Row],[net_sales]]&gt;1000," high_sales"," low_sales"))</f>
        <v>high_profit high_sales</v>
      </c>
      <c r="R13110" s="3"/>
    </row>
    <row r="13111" spans="1:18" ht="14.25" customHeight="1" x14ac:dyDescent="0.3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Table5[[#This Row],[sales]]-(Table5[[#This Row],[sales]]*Table5[[#This Row],[discount]])</f>
        <v>1557.018</v>
      </c>
      <c r="O13111" s="6">
        <f>Table5[[#This Row],[profit]]/Table5[[#This Row],[net_sales]]</f>
        <v>0.21417221894673025</v>
      </c>
      <c r="P13111" s="3" t="str">
        <f>IF(Table5[[#This Row],[Profit_Percentage]]&lt;=24.5%,"low","high")</f>
        <v>low</v>
      </c>
      <c r="Q13111" s="3" t="str">
        <f>IF(Table5[[#This Row],[Profit_Percentage]]&gt;25%,"high_profit","low_profit")&amp;(IF(Table5[[#This Row],[net_sales]]&gt;1000," high_sales"," low_sales"))</f>
        <v>low_profit high_sales</v>
      </c>
      <c r="R13111" s="3"/>
    </row>
    <row r="13112" spans="1:18" ht="14.25" customHeight="1" x14ac:dyDescent="0.3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Table5[[#This Row],[sales]]-(Table5[[#This Row],[sales]]*Table5[[#This Row],[discount]])</f>
        <v>1508.6493</v>
      </c>
      <c r="O13112" s="6">
        <f>Table5[[#This Row],[profit]]/Table5[[#This Row],[net_sales]]</f>
        <v>0.13857428628376389</v>
      </c>
      <c r="P13112" s="3" t="str">
        <f>IF(Table5[[#This Row],[Profit_Percentage]]&lt;=24.5%,"low","high")</f>
        <v>low</v>
      </c>
      <c r="Q13112" s="3" t="str">
        <f>IF(Table5[[#This Row],[Profit_Percentage]]&gt;25%,"high_profit","low_profit")&amp;(IF(Table5[[#This Row],[net_sales]]&gt;1000," high_sales"," low_sales"))</f>
        <v>low_profit high_sales</v>
      </c>
      <c r="R13112" s="3"/>
    </row>
    <row r="13113" spans="1:18" ht="14.25" customHeight="1" x14ac:dyDescent="0.3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Table5[[#This Row],[sales]]-(Table5[[#This Row],[sales]]*Table5[[#This Row],[discount]])</f>
        <v>3829.5530000000003</v>
      </c>
      <c r="O13113" s="6">
        <f>Table5[[#This Row],[profit]]/Table5[[#This Row],[net_sales]]</f>
        <v>0.30844330917994867</v>
      </c>
      <c r="P13113" s="3" t="str">
        <f>IF(Table5[[#This Row],[Profit_Percentage]]&lt;=24.5%,"low","high")</f>
        <v>high</v>
      </c>
      <c r="Q13113" s="3" t="str">
        <f>IF(Table5[[#This Row],[Profit_Percentage]]&gt;25%,"high_profit","low_profit")&amp;(IF(Table5[[#This Row],[net_sales]]&gt;1000," high_sales"," low_sales"))</f>
        <v>high_profit high_sales</v>
      </c>
      <c r="R13113" s="3"/>
    </row>
    <row r="13114" spans="1:18" ht="14.25" customHeight="1" x14ac:dyDescent="0.3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Table5[[#This Row],[sales]]-(Table5[[#This Row],[sales]]*Table5[[#This Row],[discount]])</f>
        <v>395.33339999999998</v>
      </c>
      <c r="O13114" s="6">
        <f>Table5[[#This Row],[profit]]/Table5[[#This Row],[net_sales]]</f>
        <v>0.13257164712113875</v>
      </c>
      <c r="P13114" s="3" t="str">
        <f>IF(Table5[[#This Row],[Profit_Percentage]]&lt;=24.5%,"low","high")</f>
        <v>low</v>
      </c>
      <c r="Q13114" s="3" t="str">
        <f>IF(Table5[[#This Row],[Profit_Percentage]]&gt;25%,"high_profit","low_profit")&amp;(IF(Table5[[#This Row],[net_sales]]&gt;1000," high_sales"," low_sales"))</f>
        <v>low_profit low_sales</v>
      </c>
      <c r="R13114" s="3"/>
    </row>
    <row r="13115" spans="1:18" ht="14.25" customHeight="1" x14ac:dyDescent="0.3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Table5[[#This Row],[sales]]-(Table5[[#This Row],[sales]]*Table5[[#This Row],[discount]])</f>
        <v>1709.43</v>
      </c>
      <c r="O13115" s="6">
        <f>Table5[[#This Row],[profit]]/Table5[[#This Row],[net_sales]]</f>
        <v>0.38722264146528368</v>
      </c>
      <c r="P13115" s="3" t="str">
        <f>IF(Table5[[#This Row],[Profit_Percentage]]&lt;=24.5%,"low","high")</f>
        <v>high</v>
      </c>
      <c r="Q13115" s="3" t="str">
        <f>IF(Table5[[#This Row],[Profit_Percentage]]&gt;25%,"high_profit","low_profit")&amp;(IF(Table5[[#This Row],[net_sales]]&gt;1000," high_sales"," low_sales"))</f>
        <v>high_profit high_sales</v>
      </c>
      <c r="R13115" s="3"/>
    </row>
    <row r="13116" spans="1:18" ht="14.25" customHeight="1" x14ac:dyDescent="0.3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Table5[[#This Row],[sales]]-(Table5[[#This Row],[sales]]*Table5[[#This Row],[discount]])</f>
        <v>1359.3689999999999</v>
      </c>
      <c r="O13116" s="6">
        <f>Table5[[#This Row],[profit]]/Table5[[#This Row],[net_sales]]</f>
        <v>0.10490896879360941</v>
      </c>
      <c r="P13116" s="3" t="str">
        <f>IF(Table5[[#This Row],[Profit_Percentage]]&lt;=24.5%,"low","high")</f>
        <v>low</v>
      </c>
      <c r="Q13116" s="3" t="str">
        <f>IF(Table5[[#This Row],[Profit_Percentage]]&gt;25%,"high_profit","low_profit")&amp;(IF(Table5[[#This Row],[net_sales]]&gt;1000," high_sales"," low_sales"))</f>
        <v>low_profit high_sales</v>
      </c>
      <c r="R13116" s="3"/>
    </row>
    <row r="13117" spans="1:18" ht="14.25" customHeight="1" x14ac:dyDescent="0.3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Table5[[#This Row],[sales]]-(Table5[[#This Row],[sales]]*Table5[[#This Row],[discount]])</f>
        <v>4214.7467999999999</v>
      </c>
      <c r="O13117" s="6">
        <f>Table5[[#This Row],[profit]]/Table5[[#This Row],[net_sales]]</f>
        <v>7.7848092796464083E-2</v>
      </c>
      <c r="P13117" s="3" t="str">
        <f>IF(Table5[[#This Row],[Profit_Percentage]]&lt;=24.5%,"low","high")</f>
        <v>low</v>
      </c>
      <c r="Q13117" s="3" t="str">
        <f>IF(Table5[[#This Row],[Profit_Percentage]]&gt;25%,"high_profit","low_profit")&amp;(IF(Table5[[#This Row],[net_sales]]&gt;1000," high_sales"," low_sales"))</f>
        <v>low_profit high_sales</v>
      </c>
      <c r="R13117" s="3"/>
    </row>
    <row r="13118" spans="1:18" ht="14.25" customHeight="1" x14ac:dyDescent="0.3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Table5[[#This Row],[sales]]-(Table5[[#This Row],[sales]]*Table5[[#This Row],[discount]])</f>
        <v>1034.4854</v>
      </c>
      <c r="O13118" s="6">
        <f>Table5[[#This Row],[profit]]/Table5[[#This Row],[net_sales]]</f>
        <v>0.17170856157080611</v>
      </c>
      <c r="P13118" s="3" t="str">
        <f>IF(Table5[[#This Row],[Profit_Percentage]]&lt;=24.5%,"low","high")</f>
        <v>low</v>
      </c>
      <c r="Q13118" s="3" t="str">
        <f>IF(Table5[[#This Row],[Profit_Percentage]]&gt;25%,"high_profit","low_profit")&amp;(IF(Table5[[#This Row],[net_sales]]&gt;1000," high_sales"," low_sales"))</f>
        <v>low_profit high_sales</v>
      </c>
      <c r="R13118" s="3"/>
    </row>
    <row r="13119" spans="1:18" ht="14.25" customHeight="1" x14ac:dyDescent="0.3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Table5[[#This Row],[sales]]-(Table5[[#This Row],[sales]]*Table5[[#This Row],[discount]])</f>
        <v>2430.8046000000004</v>
      </c>
      <c r="O13119" s="6">
        <f>Table5[[#This Row],[profit]]/Table5[[#This Row],[net_sales]]</f>
        <v>0.43690060484499649</v>
      </c>
      <c r="P13119" s="3" t="str">
        <f>IF(Table5[[#This Row],[Profit_Percentage]]&lt;=24.5%,"low","high")</f>
        <v>high</v>
      </c>
      <c r="Q13119" s="3" t="str">
        <f>IF(Table5[[#This Row],[Profit_Percentage]]&gt;25%,"high_profit","low_profit")&amp;(IF(Table5[[#This Row],[net_sales]]&gt;1000," high_sales"," low_sales"))</f>
        <v>high_profit high_sales</v>
      </c>
      <c r="R13119" s="3"/>
    </row>
    <row r="13120" spans="1:18" ht="14.25" customHeight="1" x14ac:dyDescent="0.3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Table5[[#This Row],[sales]]-(Table5[[#This Row],[sales]]*Table5[[#This Row],[discount]])</f>
        <v>2539.0726</v>
      </c>
      <c r="O13120" s="6">
        <f>Table5[[#This Row],[profit]]/Table5[[#This Row],[net_sales]]</f>
        <v>0.28395013202852099</v>
      </c>
      <c r="P13120" s="3" t="str">
        <f>IF(Table5[[#This Row],[Profit_Percentage]]&lt;=24.5%,"low","high")</f>
        <v>high</v>
      </c>
      <c r="Q13120" s="3" t="str">
        <f>IF(Table5[[#This Row],[Profit_Percentage]]&gt;25%,"high_profit","low_profit")&amp;(IF(Table5[[#This Row],[net_sales]]&gt;1000," high_sales"," low_sales"))</f>
        <v>high_profit high_sales</v>
      </c>
      <c r="R13120" s="3"/>
    </row>
    <row r="13121" spans="1:18" ht="14.25" customHeight="1" x14ac:dyDescent="0.3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Table5[[#This Row],[sales]]-(Table5[[#This Row],[sales]]*Table5[[#This Row],[discount]])</f>
        <v>3903.9583000000002</v>
      </c>
      <c r="O13121" s="6">
        <f>Table5[[#This Row],[profit]]/Table5[[#This Row],[net_sales]]</f>
        <v>0.22432360509588434</v>
      </c>
      <c r="P13121" s="3" t="str">
        <f>IF(Table5[[#This Row],[Profit_Percentage]]&lt;=24.5%,"low","high")</f>
        <v>low</v>
      </c>
      <c r="Q13121" s="3" t="str">
        <f>IF(Table5[[#This Row],[Profit_Percentage]]&gt;25%,"high_profit","low_profit")&amp;(IF(Table5[[#This Row],[net_sales]]&gt;1000," high_sales"," low_sales"))</f>
        <v>low_profit high_sales</v>
      </c>
      <c r="R13121" s="3"/>
    </row>
    <row r="13122" spans="1:18" ht="14.25" customHeight="1" x14ac:dyDescent="0.3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Table5[[#This Row],[sales]]-(Table5[[#This Row],[sales]]*Table5[[#This Row],[discount]])</f>
        <v>2829.0146</v>
      </c>
      <c r="O13122" s="6">
        <f>Table5[[#This Row],[profit]]/Table5[[#This Row],[net_sales]]</f>
        <v>0.2397796038238898</v>
      </c>
      <c r="P13122" s="3" t="str">
        <f>IF(Table5[[#This Row],[Profit_Percentage]]&lt;=24.5%,"low","high")</f>
        <v>low</v>
      </c>
      <c r="Q13122" s="3" t="str">
        <f>IF(Table5[[#This Row],[Profit_Percentage]]&gt;25%,"high_profit","low_profit")&amp;(IF(Table5[[#This Row],[net_sales]]&gt;1000," high_sales"," low_sales"))</f>
        <v>low_profit high_sales</v>
      </c>
      <c r="R13122" s="3"/>
    </row>
    <row r="13123" spans="1:18" ht="14.25" customHeight="1" x14ac:dyDescent="0.3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Table5[[#This Row],[sales]]-(Table5[[#This Row],[sales]]*Table5[[#This Row],[discount]])</f>
        <v>2431.0221999999999</v>
      </c>
      <c r="O13123" s="6">
        <f>Table5[[#This Row],[profit]]/Table5[[#This Row],[net_sales]]</f>
        <v>0.20934814992639722</v>
      </c>
      <c r="P13123" s="3" t="str">
        <f>IF(Table5[[#This Row],[Profit_Percentage]]&lt;=24.5%,"low","high")</f>
        <v>low</v>
      </c>
      <c r="Q13123" s="3" t="str">
        <f>IF(Table5[[#This Row],[Profit_Percentage]]&gt;25%,"high_profit","low_profit")&amp;(IF(Table5[[#This Row],[net_sales]]&gt;1000," high_sales"," low_sales"))</f>
        <v>low_profit high_sales</v>
      </c>
      <c r="R13123" s="3"/>
    </row>
    <row r="13124" spans="1:18" ht="14.25" customHeight="1" x14ac:dyDescent="0.3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Table5[[#This Row],[sales]]-(Table5[[#This Row],[sales]]*Table5[[#This Row],[discount]])</f>
        <v>3059.4103999999998</v>
      </c>
      <c r="O13124" s="6">
        <f>Table5[[#This Row],[profit]]/Table5[[#This Row],[net_sales]]</f>
        <v>0.17033674200754501</v>
      </c>
      <c r="P13124" s="3" t="str">
        <f>IF(Table5[[#This Row],[Profit_Percentage]]&lt;=24.5%,"low","high")</f>
        <v>low</v>
      </c>
      <c r="Q13124" s="3" t="str">
        <f>IF(Table5[[#This Row],[Profit_Percentage]]&gt;25%,"high_profit","low_profit")&amp;(IF(Table5[[#This Row],[net_sales]]&gt;1000," high_sales"," low_sales"))</f>
        <v>low_profit high_sales</v>
      </c>
      <c r="R13124" s="3"/>
    </row>
    <row r="13125" spans="1:18" ht="14.25" customHeight="1" x14ac:dyDescent="0.3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Table5[[#This Row],[sales]]-(Table5[[#This Row],[sales]]*Table5[[#This Row],[discount]])</f>
        <v>2713.3709999999996</v>
      </c>
      <c r="O13125" s="6">
        <f>Table5[[#This Row],[profit]]/Table5[[#This Row],[net_sales]]</f>
        <v>0.18342128665781424</v>
      </c>
      <c r="P13125" s="3" t="str">
        <f>IF(Table5[[#This Row],[Profit_Percentage]]&lt;=24.5%,"low","high")</f>
        <v>low</v>
      </c>
      <c r="Q13125" s="3" t="str">
        <f>IF(Table5[[#This Row],[Profit_Percentage]]&gt;25%,"high_profit","low_profit")&amp;(IF(Table5[[#This Row],[net_sales]]&gt;1000," high_sales"," low_sales"))</f>
        <v>low_profit high_sales</v>
      </c>
      <c r="R13125" s="3"/>
    </row>
    <row r="13126" spans="1:18" ht="14.25" customHeight="1" x14ac:dyDescent="0.3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Table5[[#This Row],[sales]]-(Table5[[#This Row],[sales]]*Table5[[#This Row],[discount]])</f>
        <v>4195.8774000000003</v>
      </c>
      <c r="O13126" s="6">
        <f>Table5[[#This Row],[profit]]/Table5[[#This Row],[net_sales]]</f>
        <v>0.14641276220320451</v>
      </c>
      <c r="P13126" s="3" t="str">
        <f>IF(Table5[[#This Row],[Profit_Percentage]]&lt;=24.5%,"low","high")</f>
        <v>low</v>
      </c>
      <c r="Q13126" s="3" t="str">
        <f>IF(Table5[[#This Row],[Profit_Percentage]]&gt;25%,"high_profit","low_profit")&amp;(IF(Table5[[#This Row],[net_sales]]&gt;1000," high_sales"," low_sales"))</f>
        <v>low_profit high_sales</v>
      </c>
      <c r="R13126" s="3"/>
    </row>
    <row r="13127" spans="1:18" ht="14.25" customHeight="1" x14ac:dyDescent="0.3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Table5[[#This Row],[sales]]-(Table5[[#This Row],[sales]]*Table5[[#This Row],[discount]])</f>
        <v>321.16040000000004</v>
      </c>
      <c r="O13127" s="6">
        <f>Table5[[#This Row],[profit]]/Table5[[#This Row],[net_sales]]</f>
        <v>0.25744145293130782</v>
      </c>
      <c r="P13127" s="3" t="str">
        <f>IF(Table5[[#This Row],[Profit_Percentage]]&lt;=24.5%,"low","high")</f>
        <v>high</v>
      </c>
      <c r="Q13127" s="3" t="str">
        <f>IF(Table5[[#This Row],[Profit_Percentage]]&gt;25%,"high_profit","low_profit")&amp;(IF(Table5[[#This Row],[net_sales]]&gt;1000," high_sales"," low_sales"))</f>
        <v>high_profit low_sales</v>
      </c>
      <c r="R13127" s="3"/>
    </row>
    <row r="13128" spans="1:18" ht="14.25" customHeight="1" x14ac:dyDescent="0.3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Table5[[#This Row],[sales]]-(Table5[[#This Row],[sales]]*Table5[[#This Row],[discount]])</f>
        <v>1591.5248999999999</v>
      </c>
      <c r="O13128" s="6">
        <f>Table5[[#This Row],[profit]]/Table5[[#This Row],[net_sales]]</f>
        <v>0.14552709794235708</v>
      </c>
      <c r="P13128" s="3" t="str">
        <f>IF(Table5[[#This Row],[Profit_Percentage]]&lt;=24.5%,"low","high")</f>
        <v>low</v>
      </c>
      <c r="Q13128" s="3" t="str">
        <f>IF(Table5[[#This Row],[Profit_Percentage]]&gt;25%,"high_profit","low_profit")&amp;(IF(Table5[[#This Row],[net_sales]]&gt;1000," high_sales"," low_sales"))</f>
        <v>low_profit high_sales</v>
      </c>
      <c r="R13128" s="3"/>
    </row>
    <row r="13129" spans="1:18" ht="14.25" customHeight="1" x14ac:dyDescent="0.3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Table5[[#This Row],[sales]]-(Table5[[#This Row],[sales]]*Table5[[#This Row],[discount]])</f>
        <v>3143.2862999999998</v>
      </c>
      <c r="O13129" s="6">
        <f>Table5[[#This Row],[profit]]/Table5[[#This Row],[net_sales]]</f>
        <v>0.21099255260330568</v>
      </c>
      <c r="P13129" s="3" t="str">
        <f>IF(Table5[[#This Row],[Profit_Percentage]]&lt;=24.5%,"low","high")</f>
        <v>low</v>
      </c>
      <c r="Q13129" s="3" t="str">
        <f>IF(Table5[[#This Row],[Profit_Percentage]]&gt;25%,"high_profit","low_profit")&amp;(IF(Table5[[#This Row],[net_sales]]&gt;1000," high_sales"," low_sales"))</f>
        <v>low_profit high_sales</v>
      </c>
      <c r="R13129" s="3"/>
    </row>
    <row r="13130" spans="1:18" ht="14.25" customHeight="1" x14ac:dyDescent="0.3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Table5[[#This Row],[sales]]-(Table5[[#This Row],[sales]]*Table5[[#This Row],[discount]])</f>
        <v>3320.4521999999997</v>
      </c>
      <c r="O13130" s="6">
        <f>Table5[[#This Row],[profit]]/Table5[[#This Row],[net_sales]]</f>
        <v>9.8290829182844444E-2</v>
      </c>
      <c r="P13130" s="3" t="str">
        <f>IF(Table5[[#This Row],[Profit_Percentage]]&lt;=24.5%,"low","high")</f>
        <v>low</v>
      </c>
      <c r="Q13130" s="3" t="str">
        <f>IF(Table5[[#This Row],[Profit_Percentage]]&gt;25%,"high_profit","low_profit")&amp;(IF(Table5[[#This Row],[net_sales]]&gt;1000," high_sales"," low_sales"))</f>
        <v>low_profit high_sales</v>
      </c>
      <c r="R13130" s="3"/>
    </row>
    <row r="13131" spans="1:18" ht="14.25" customHeight="1" x14ac:dyDescent="0.3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Table5[[#This Row],[sales]]-(Table5[[#This Row],[sales]]*Table5[[#This Row],[discount]])</f>
        <v>4145.0012999999999</v>
      </c>
      <c r="O13131" s="6">
        <f>Table5[[#This Row],[profit]]/Table5[[#This Row],[net_sales]]</f>
        <v>6.1437857691383595E-2</v>
      </c>
      <c r="P13131" s="3" t="str">
        <f>IF(Table5[[#This Row],[Profit_Percentage]]&lt;=24.5%,"low","high")</f>
        <v>low</v>
      </c>
      <c r="Q13131" s="3" t="str">
        <f>IF(Table5[[#This Row],[Profit_Percentage]]&gt;25%,"high_profit","low_profit")&amp;(IF(Table5[[#This Row],[net_sales]]&gt;1000," high_sales"," low_sales"))</f>
        <v>low_profit high_sales</v>
      </c>
      <c r="R13131" s="3"/>
    </row>
    <row r="13132" spans="1:18" ht="14.25" customHeight="1" x14ac:dyDescent="0.3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Table5[[#This Row],[sales]]-(Table5[[#This Row],[sales]]*Table5[[#This Row],[discount]])</f>
        <v>1959.3407999999999</v>
      </c>
      <c r="O13132" s="6">
        <f>Table5[[#This Row],[profit]]/Table5[[#This Row],[net_sales]]</f>
        <v>0.1689292643729973</v>
      </c>
      <c r="P13132" s="3" t="str">
        <f>IF(Table5[[#This Row],[Profit_Percentage]]&lt;=24.5%,"low","high")</f>
        <v>low</v>
      </c>
      <c r="Q13132" s="3" t="str">
        <f>IF(Table5[[#This Row],[Profit_Percentage]]&gt;25%,"high_profit","low_profit")&amp;(IF(Table5[[#This Row],[net_sales]]&gt;1000," high_sales"," low_sales"))</f>
        <v>low_profit high_sales</v>
      </c>
      <c r="R13132" s="3"/>
    </row>
    <row r="13133" spans="1:18" ht="14.25" customHeight="1" x14ac:dyDescent="0.3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Table5[[#This Row],[sales]]-(Table5[[#This Row],[sales]]*Table5[[#This Row],[discount]])</f>
        <v>4473.4139999999998</v>
      </c>
      <c r="O13133" s="6">
        <f>Table5[[#This Row],[profit]]/Table5[[#This Row],[net_sales]]</f>
        <v>0.10029029282780445</v>
      </c>
      <c r="P13133" s="3" t="str">
        <f>IF(Table5[[#This Row],[Profit_Percentage]]&lt;=24.5%,"low","high")</f>
        <v>low</v>
      </c>
      <c r="Q13133" s="3" t="str">
        <f>IF(Table5[[#This Row],[Profit_Percentage]]&gt;25%,"high_profit","low_profit")&amp;(IF(Table5[[#This Row],[net_sales]]&gt;1000," high_sales"," low_sales"))</f>
        <v>low_profit high_sales</v>
      </c>
      <c r="R13133" s="3"/>
    </row>
    <row r="13134" spans="1:18" ht="14.25" customHeight="1" x14ac:dyDescent="0.3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Table5[[#This Row],[sales]]-(Table5[[#This Row],[sales]]*Table5[[#This Row],[discount]])</f>
        <v>939.35050000000001</v>
      </c>
      <c r="O13134" s="6">
        <f>Table5[[#This Row],[profit]]/Table5[[#This Row],[net_sales]]</f>
        <v>0.25838065769912294</v>
      </c>
      <c r="P13134" s="3" t="str">
        <f>IF(Table5[[#This Row],[Profit_Percentage]]&lt;=24.5%,"low","high")</f>
        <v>high</v>
      </c>
      <c r="Q13134" s="3" t="str">
        <f>IF(Table5[[#This Row],[Profit_Percentage]]&gt;25%,"high_profit","low_profit")&amp;(IF(Table5[[#This Row],[net_sales]]&gt;1000," high_sales"," low_sales"))</f>
        <v>high_profit low_sales</v>
      </c>
      <c r="R13134" s="3"/>
    </row>
    <row r="13135" spans="1:18" ht="14.25" customHeight="1" x14ac:dyDescent="0.3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Table5[[#This Row],[sales]]-(Table5[[#This Row],[sales]]*Table5[[#This Row],[discount]])</f>
        <v>553.80719999999997</v>
      </c>
      <c r="O13135" s="6">
        <f>Table5[[#This Row],[profit]]/Table5[[#This Row],[net_sales]]</f>
        <v>0.15534287022631704</v>
      </c>
      <c r="P13135" s="3" t="str">
        <f>IF(Table5[[#This Row],[Profit_Percentage]]&lt;=24.5%,"low","high")</f>
        <v>low</v>
      </c>
      <c r="Q13135" s="3" t="str">
        <f>IF(Table5[[#This Row],[Profit_Percentage]]&gt;25%,"high_profit","low_profit")&amp;(IF(Table5[[#This Row],[net_sales]]&gt;1000," high_sales"," low_sales"))</f>
        <v>low_profit low_sales</v>
      </c>
      <c r="R13135" s="3"/>
    </row>
    <row r="13136" spans="1:18" ht="14.25" customHeight="1" x14ac:dyDescent="0.3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Table5[[#This Row],[sales]]-(Table5[[#This Row],[sales]]*Table5[[#This Row],[discount]])</f>
        <v>198.23079999999999</v>
      </c>
      <c r="O13136" s="6">
        <f>Table5[[#This Row],[profit]]/Table5[[#This Row],[net_sales]]</f>
        <v>0.28693825581090326</v>
      </c>
      <c r="P13136" s="3" t="str">
        <f>IF(Table5[[#This Row],[Profit_Percentage]]&lt;=24.5%,"low","high")</f>
        <v>high</v>
      </c>
      <c r="Q13136" s="3" t="str">
        <f>IF(Table5[[#This Row],[Profit_Percentage]]&gt;25%,"high_profit","low_profit")&amp;(IF(Table5[[#This Row],[net_sales]]&gt;1000," high_sales"," low_sales"))</f>
        <v>high_profit low_sales</v>
      </c>
      <c r="R13136" s="3"/>
    </row>
    <row r="13137" spans="1:18" ht="14.25" customHeight="1" x14ac:dyDescent="0.3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Table5[[#This Row],[sales]]-(Table5[[#This Row],[sales]]*Table5[[#This Row],[discount]])</f>
        <v>3117.0825</v>
      </c>
      <c r="O13137" s="6">
        <f>Table5[[#This Row],[profit]]/Table5[[#This Row],[net_sales]]</f>
        <v>0.27891786630607307</v>
      </c>
      <c r="P13137" s="3" t="str">
        <f>IF(Table5[[#This Row],[Profit_Percentage]]&lt;=24.5%,"low","high")</f>
        <v>high</v>
      </c>
      <c r="Q13137" s="3" t="str">
        <f>IF(Table5[[#This Row],[Profit_Percentage]]&gt;25%,"high_profit","low_profit")&amp;(IF(Table5[[#This Row],[net_sales]]&gt;1000," high_sales"," low_sales"))</f>
        <v>high_profit high_sales</v>
      </c>
      <c r="R13137" s="3"/>
    </row>
    <row r="13138" spans="1:18" ht="14.25" customHeight="1" x14ac:dyDescent="0.3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Table5[[#This Row],[sales]]-(Table5[[#This Row],[sales]]*Table5[[#This Row],[discount]])</f>
        <v>1065.127</v>
      </c>
      <c r="O13138" s="6">
        <f>Table5[[#This Row],[profit]]/Table5[[#This Row],[net_sales]]</f>
        <v>0.23776507402403657</v>
      </c>
      <c r="P13138" s="3" t="str">
        <f>IF(Table5[[#This Row],[Profit_Percentage]]&lt;=24.5%,"low","high")</f>
        <v>low</v>
      </c>
      <c r="Q13138" s="3" t="str">
        <f>IF(Table5[[#This Row],[Profit_Percentage]]&gt;25%,"high_profit","low_profit")&amp;(IF(Table5[[#This Row],[net_sales]]&gt;1000," high_sales"," low_sales"))</f>
        <v>low_profit high_sales</v>
      </c>
      <c r="R13138" s="3"/>
    </row>
    <row r="13139" spans="1:18" ht="14.25" customHeight="1" x14ac:dyDescent="0.3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Table5[[#This Row],[sales]]-(Table5[[#This Row],[sales]]*Table5[[#This Row],[discount]])</f>
        <v>1993.7164000000002</v>
      </c>
      <c r="O13139" s="6">
        <f>Table5[[#This Row],[profit]]/Table5[[#This Row],[net_sales]]</f>
        <v>0.12580525495000189</v>
      </c>
      <c r="P13139" s="3" t="str">
        <f>IF(Table5[[#This Row],[Profit_Percentage]]&lt;=24.5%,"low","high")</f>
        <v>low</v>
      </c>
      <c r="Q13139" s="3" t="str">
        <f>IF(Table5[[#This Row],[Profit_Percentage]]&gt;25%,"high_profit","low_profit")&amp;(IF(Table5[[#This Row],[net_sales]]&gt;1000," high_sales"," low_sales"))</f>
        <v>low_profit high_sales</v>
      </c>
      <c r="R13139" s="3"/>
    </row>
    <row r="13140" spans="1:18" ht="14.25" customHeight="1" x14ac:dyDescent="0.3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Table5[[#This Row],[sales]]-(Table5[[#This Row],[sales]]*Table5[[#This Row],[discount]])</f>
        <v>270.8802</v>
      </c>
      <c r="O13140" s="6">
        <f>Table5[[#This Row],[profit]]/Table5[[#This Row],[net_sales]]</f>
        <v>0.2235305496673437</v>
      </c>
      <c r="P13140" s="3" t="str">
        <f>IF(Table5[[#This Row],[Profit_Percentage]]&lt;=24.5%,"low","high")</f>
        <v>low</v>
      </c>
      <c r="Q13140" s="3" t="str">
        <f>IF(Table5[[#This Row],[Profit_Percentage]]&gt;25%,"high_profit","low_profit")&amp;(IF(Table5[[#This Row],[net_sales]]&gt;1000," high_sales"," low_sales"))</f>
        <v>low_profit low_sales</v>
      </c>
      <c r="R13140" s="3"/>
    </row>
    <row r="13141" spans="1:18" ht="14.25" customHeight="1" x14ac:dyDescent="0.3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Table5[[#This Row],[sales]]-(Table5[[#This Row],[sales]]*Table5[[#This Row],[discount]])</f>
        <v>1516.6629</v>
      </c>
      <c r="O13141" s="6">
        <f>Table5[[#This Row],[profit]]/Table5[[#This Row],[net_sales]]</f>
        <v>0.19811917335091406</v>
      </c>
      <c r="P13141" s="3" t="str">
        <f>IF(Table5[[#This Row],[Profit_Percentage]]&lt;=24.5%,"low","high")</f>
        <v>low</v>
      </c>
      <c r="Q13141" s="3" t="str">
        <f>IF(Table5[[#This Row],[Profit_Percentage]]&gt;25%,"high_profit","low_profit")&amp;(IF(Table5[[#This Row],[net_sales]]&gt;1000," high_sales"," low_sales"))</f>
        <v>low_profit high_sales</v>
      </c>
      <c r="R13141" s="3"/>
    </row>
    <row r="13142" spans="1:18" ht="14.25" customHeight="1" x14ac:dyDescent="0.3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Table5[[#This Row],[sales]]-(Table5[[#This Row],[sales]]*Table5[[#This Row],[discount]])</f>
        <v>2272.9319999999998</v>
      </c>
      <c r="O13142" s="6">
        <f>Table5[[#This Row],[profit]]/Table5[[#This Row],[net_sales]]</f>
        <v>0.11031126316141443</v>
      </c>
      <c r="P13142" s="3" t="str">
        <f>IF(Table5[[#This Row],[Profit_Percentage]]&lt;=24.5%,"low","high")</f>
        <v>low</v>
      </c>
      <c r="Q13142" s="3" t="str">
        <f>IF(Table5[[#This Row],[Profit_Percentage]]&gt;25%,"high_profit","low_profit")&amp;(IF(Table5[[#This Row],[net_sales]]&gt;1000," high_sales"," low_sales"))</f>
        <v>low_profit high_sales</v>
      </c>
      <c r="R13142" s="3"/>
    </row>
    <row r="13143" spans="1:18" ht="14.25" customHeight="1" x14ac:dyDescent="0.3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Table5[[#This Row],[sales]]-(Table5[[#This Row],[sales]]*Table5[[#This Row],[discount]])</f>
        <v>2003.5650000000001</v>
      </c>
      <c r="O13143" s="6">
        <f>Table5[[#This Row],[profit]]/Table5[[#This Row],[net_sales]]</f>
        <v>0.36988068767422072</v>
      </c>
      <c r="P13143" s="3" t="str">
        <f>IF(Table5[[#This Row],[Profit_Percentage]]&lt;=24.5%,"low","high")</f>
        <v>high</v>
      </c>
      <c r="Q13143" s="3" t="str">
        <f>IF(Table5[[#This Row],[Profit_Percentage]]&gt;25%,"high_profit","low_profit")&amp;(IF(Table5[[#This Row],[net_sales]]&gt;1000," high_sales"," low_sales"))</f>
        <v>high_profit high_sales</v>
      </c>
      <c r="R13143" s="3"/>
    </row>
    <row r="13144" spans="1:18" ht="14.25" customHeight="1" x14ac:dyDescent="0.3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Table5[[#This Row],[sales]]-(Table5[[#This Row],[sales]]*Table5[[#This Row],[discount]])</f>
        <v>1084.4309000000001</v>
      </c>
      <c r="O13144" s="6">
        <f>Table5[[#This Row],[profit]]/Table5[[#This Row],[net_sales]]</f>
        <v>8.0106533297787802E-2</v>
      </c>
      <c r="P13144" s="3" t="str">
        <f>IF(Table5[[#This Row],[Profit_Percentage]]&lt;=24.5%,"low","high")</f>
        <v>low</v>
      </c>
      <c r="Q13144" s="3" t="str">
        <f>IF(Table5[[#This Row],[Profit_Percentage]]&gt;25%,"high_profit","low_profit")&amp;(IF(Table5[[#This Row],[net_sales]]&gt;1000," high_sales"," low_sales"))</f>
        <v>low_profit high_sales</v>
      </c>
      <c r="R13144" s="3"/>
    </row>
    <row r="13145" spans="1:18" ht="14.25" customHeight="1" x14ac:dyDescent="0.3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Table5[[#This Row],[sales]]-(Table5[[#This Row],[sales]]*Table5[[#This Row],[discount]])</f>
        <v>2007.5384999999999</v>
      </c>
      <c r="O13145" s="6">
        <f>Table5[[#This Row],[profit]]/Table5[[#This Row],[net_sales]]</f>
        <v>0.30311249323487444</v>
      </c>
      <c r="P13145" s="3" t="str">
        <f>IF(Table5[[#This Row],[Profit_Percentage]]&lt;=24.5%,"low","high")</f>
        <v>high</v>
      </c>
      <c r="Q13145" s="3" t="str">
        <f>IF(Table5[[#This Row],[Profit_Percentage]]&gt;25%,"high_profit","low_profit")&amp;(IF(Table5[[#This Row],[net_sales]]&gt;1000," high_sales"," low_sales"))</f>
        <v>high_profit high_sales</v>
      </c>
      <c r="R13145" s="3"/>
    </row>
    <row r="13146" spans="1:18" ht="14.25" customHeight="1" x14ac:dyDescent="0.3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Table5[[#This Row],[sales]]-(Table5[[#This Row],[sales]]*Table5[[#This Row],[discount]])</f>
        <v>500.09370000000001</v>
      </c>
      <c r="O13146" s="6">
        <f>Table5[[#This Row],[profit]]/Table5[[#This Row],[net_sales]]</f>
        <v>0.31116168829961266</v>
      </c>
      <c r="P13146" s="3" t="str">
        <f>IF(Table5[[#This Row],[Profit_Percentage]]&lt;=24.5%,"low","high")</f>
        <v>high</v>
      </c>
      <c r="Q13146" s="3" t="str">
        <f>IF(Table5[[#This Row],[Profit_Percentage]]&gt;25%,"high_profit","low_profit")&amp;(IF(Table5[[#This Row],[net_sales]]&gt;1000," high_sales"," low_sales"))</f>
        <v>high_profit low_sales</v>
      </c>
      <c r="R13146" s="3"/>
    </row>
    <row r="13147" spans="1:18" ht="14.25" customHeight="1" x14ac:dyDescent="0.3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Table5[[#This Row],[sales]]-(Table5[[#This Row],[sales]]*Table5[[#This Row],[discount]])</f>
        <v>2538.5100000000002</v>
      </c>
      <c r="O13147" s="6">
        <f>Table5[[#This Row],[profit]]/Table5[[#This Row],[net_sales]]</f>
        <v>0.29475164565040118</v>
      </c>
      <c r="P13147" s="3" t="str">
        <f>IF(Table5[[#This Row],[Profit_Percentage]]&lt;=24.5%,"low","high")</f>
        <v>high</v>
      </c>
      <c r="Q13147" s="3" t="str">
        <f>IF(Table5[[#This Row],[Profit_Percentage]]&gt;25%,"high_profit","low_profit")&amp;(IF(Table5[[#This Row],[net_sales]]&gt;1000," high_sales"," low_sales"))</f>
        <v>high_profit high_sales</v>
      </c>
      <c r="R13147" s="3"/>
    </row>
    <row r="13148" spans="1:18" ht="14.25" customHeight="1" x14ac:dyDescent="0.3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Table5[[#This Row],[sales]]-(Table5[[#This Row],[sales]]*Table5[[#This Row],[discount]])</f>
        <v>575.01</v>
      </c>
      <c r="O13148" s="6">
        <f>Table5[[#This Row],[profit]]/Table5[[#This Row],[net_sales]]</f>
        <v>7.653779934262013E-2</v>
      </c>
      <c r="P13148" s="3" t="str">
        <f>IF(Table5[[#This Row],[Profit_Percentage]]&lt;=24.5%,"low","high")</f>
        <v>low</v>
      </c>
      <c r="Q13148" s="3" t="str">
        <f>IF(Table5[[#This Row],[Profit_Percentage]]&gt;25%,"high_profit","low_profit")&amp;(IF(Table5[[#This Row],[net_sales]]&gt;1000," high_sales"," low_sales"))</f>
        <v>low_profit low_sales</v>
      </c>
      <c r="R13148" s="3"/>
    </row>
    <row r="13149" spans="1:18" ht="14.25" customHeight="1" x14ac:dyDescent="0.3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Table5[[#This Row],[sales]]-(Table5[[#This Row],[sales]]*Table5[[#This Row],[discount]])</f>
        <v>1993.9695999999999</v>
      </c>
      <c r="O13149" s="6">
        <f>Table5[[#This Row],[profit]]/Table5[[#This Row],[net_sales]]</f>
        <v>0.26620265424307371</v>
      </c>
      <c r="P13149" s="3" t="str">
        <f>IF(Table5[[#This Row],[Profit_Percentage]]&lt;=24.5%,"low","high")</f>
        <v>high</v>
      </c>
      <c r="Q13149" s="3" t="str">
        <f>IF(Table5[[#This Row],[Profit_Percentage]]&gt;25%,"high_profit","low_profit")&amp;(IF(Table5[[#This Row],[net_sales]]&gt;1000," high_sales"," low_sales"))</f>
        <v>high_profit high_sales</v>
      </c>
      <c r="R13149" s="3"/>
    </row>
    <row r="13150" spans="1:18" ht="14.25" customHeight="1" x14ac:dyDescent="0.3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Table5[[#This Row],[sales]]-(Table5[[#This Row],[sales]]*Table5[[#This Row],[discount]])</f>
        <v>490.91250000000002</v>
      </c>
      <c r="O13150" s="6">
        <f>Table5[[#This Row],[profit]]/Table5[[#This Row],[net_sales]]</f>
        <v>0.22566139586993608</v>
      </c>
      <c r="P13150" s="3" t="str">
        <f>IF(Table5[[#This Row],[Profit_Percentage]]&lt;=24.5%,"low","high")</f>
        <v>low</v>
      </c>
      <c r="Q13150" s="3" t="str">
        <f>IF(Table5[[#This Row],[Profit_Percentage]]&gt;25%,"high_profit","low_profit")&amp;(IF(Table5[[#This Row],[net_sales]]&gt;1000," high_sales"," low_sales"))</f>
        <v>low_profit low_sales</v>
      </c>
      <c r="R13150" s="3"/>
    </row>
    <row r="13151" spans="1:18" ht="14.25" customHeight="1" x14ac:dyDescent="0.3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Table5[[#This Row],[sales]]-(Table5[[#This Row],[sales]]*Table5[[#This Row],[discount]])</f>
        <v>2474.8407999999999</v>
      </c>
      <c r="O13151" s="6">
        <f>Table5[[#This Row],[profit]]/Table5[[#This Row],[net_sales]]</f>
        <v>0.24878367933808107</v>
      </c>
      <c r="P13151" s="3" t="str">
        <f>IF(Table5[[#This Row],[Profit_Percentage]]&lt;=24.5%,"low","high")</f>
        <v>high</v>
      </c>
      <c r="Q13151" s="3" t="str">
        <f>IF(Table5[[#This Row],[Profit_Percentage]]&gt;25%,"high_profit","low_profit")&amp;(IF(Table5[[#This Row],[net_sales]]&gt;1000," high_sales"," low_sales"))</f>
        <v>low_profit high_sales</v>
      </c>
      <c r="R13151" s="3"/>
    </row>
    <row r="13152" spans="1:18" ht="14.25" customHeight="1" x14ac:dyDescent="0.3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Table5[[#This Row],[sales]]-(Table5[[#This Row],[sales]]*Table5[[#This Row],[discount]])</f>
        <v>732.69</v>
      </c>
      <c r="O13152" s="6">
        <f>Table5[[#This Row],[profit]]/Table5[[#This Row],[net_sales]]</f>
        <v>9.6780357313461338E-2</v>
      </c>
      <c r="P13152" s="3" t="str">
        <f>IF(Table5[[#This Row],[Profit_Percentage]]&lt;=24.5%,"low","high")</f>
        <v>low</v>
      </c>
      <c r="Q13152" s="3" t="str">
        <f>IF(Table5[[#This Row],[Profit_Percentage]]&gt;25%,"high_profit","low_profit")&amp;(IF(Table5[[#This Row],[net_sales]]&gt;1000," high_sales"," low_sales"))</f>
        <v>low_profit low_sales</v>
      </c>
      <c r="R13152" s="3"/>
    </row>
    <row r="13153" spans="1:18" ht="14.25" customHeight="1" x14ac:dyDescent="0.3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Table5[[#This Row],[sales]]-(Table5[[#This Row],[sales]]*Table5[[#This Row],[discount]])</f>
        <v>1155.5488</v>
      </c>
      <c r="O13153" s="6">
        <f>Table5[[#This Row],[profit]]/Table5[[#This Row],[net_sales]]</f>
        <v>0.12945364142128832</v>
      </c>
      <c r="P13153" s="3" t="str">
        <f>IF(Table5[[#This Row],[Profit_Percentage]]&lt;=24.5%,"low","high")</f>
        <v>low</v>
      </c>
      <c r="Q13153" s="3" t="str">
        <f>IF(Table5[[#This Row],[Profit_Percentage]]&gt;25%,"high_profit","low_profit")&amp;(IF(Table5[[#This Row],[net_sales]]&gt;1000," high_sales"," low_sales"))</f>
        <v>low_profit high_sales</v>
      </c>
      <c r="R13153" s="3"/>
    </row>
    <row r="13154" spans="1:18" ht="14.25" customHeight="1" x14ac:dyDescent="0.3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Table5[[#This Row],[sales]]-(Table5[[#This Row],[sales]]*Table5[[#This Row],[discount]])</f>
        <v>1696.2921000000001</v>
      </c>
      <c r="O13154" s="6">
        <f>Table5[[#This Row],[profit]]/Table5[[#This Row],[net_sales]]</f>
        <v>0.11258084618798848</v>
      </c>
      <c r="P13154" s="3" t="str">
        <f>IF(Table5[[#This Row],[Profit_Percentage]]&lt;=24.5%,"low","high")</f>
        <v>low</v>
      </c>
      <c r="Q13154" s="3" t="str">
        <f>IF(Table5[[#This Row],[Profit_Percentage]]&gt;25%,"high_profit","low_profit")&amp;(IF(Table5[[#This Row],[net_sales]]&gt;1000," high_sales"," low_sales"))</f>
        <v>low_profit high_sales</v>
      </c>
      <c r="R13154" s="3"/>
    </row>
    <row r="13155" spans="1:18" ht="14.25" customHeight="1" x14ac:dyDescent="0.3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Table5[[#This Row],[sales]]-(Table5[[#This Row],[sales]]*Table5[[#This Row],[discount]])</f>
        <v>3045.1279999999997</v>
      </c>
      <c r="O13155" s="6">
        <f>Table5[[#This Row],[profit]]/Table5[[#This Row],[net_sales]]</f>
        <v>0.37248023728395002</v>
      </c>
      <c r="P13155" s="3" t="str">
        <f>IF(Table5[[#This Row],[Profit_Percentage]]&lt;=24.5%,"low","high")</f>
        <v>high</v>
      </c>
      <c r="Q13155" s="3" t="str">
        <f>IF(Table5[[#This Row],[Profit_Percentage]]&gt;25%,"high_profit","low_profit")&amp;(IF(Table5[[#This Row],[net_sales]]&gt;1000," high_sales"," low_sales"))</f>
        <v>high_profit high_sales</v>
      </c>
      <c r="R13155" s="3"/>
    </row>
    <row r="13156" spans="1:18" ht="14.25" customHeight="1" x14ac:dyDescent="0.3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Table5[[#This Row],[sales]]-(Table5[[#This Row],[sales]]*Table5[[#This Row],[discount]])</f>
        <v>2658.1858000000002</v>
      </c>
      <c r="O13156" s="6">
        <f>Table5[[#This Row],[profit]]/Table5[[#This Row],[net_sales]]</f>
        <v>0.13871867045561675</v>
      </c>
      <c r="P13156" s="3" t="str">
        <f>IF(Table5[[#This Row],[Profit_Percentage]]&lt;=24.5%,"low","high")</f>
        <v>low</v>
      </c>
      <c r="Q13156" s="3" t="str">
        <f>IF(Table5[[#This Row],[Profit_Percentage]]&gt;25%,"high_profit","low_profit")&amp;(IF(Table5[[#This Row],[net_sales]]&gt;1000," high_sales"," low_sales"))</f>
        <v>low_profit high_sales</v>
      </c>
      <c r="R13156" s="3"/>
    </row>
    <row r="13157" spans="1:18" ht="14.25" customHeight="1" x14ac:dyDescent="0.3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Table5[[#This Row],[sales]]-(Table5[[#This Row],[sales]]*Table5[[#This Row],[discount]])</f>
        <v>4316.4007999999994</v>
      </c>
      <c r="O13157" s="6">
        <f>Table5[[#This Row],[profit]]/Table5[[#This Row],[net_sales]]</f>
        <v>0.13223053799823226</v>
      </c>
      <c r="P13157" s="3" t="str">
        <f>IF(Table5[[#This Row],[Profit_Percentage]]&lt;=24.5%,"low","high")</f>
        <v>low</v>
      </c>
      <c r="Q13157" s="3" t="str">
        <f>IF(Table5[[#This Row],[Profit_Percentage]]&gt;25%,"high_profit","low_profit")&amp;(IF(Table5[[#This Row],[net_sales]]&gt;1000," high_sales"," low_sales"))</f>
        <v>low_profit high_sales</v>
      </c>
      <c r="R13157" s="3"/>
    </row>
    <row r="13158" spans="1:18" ht="14.25" customHeight="1" x14ac:dyDescent="0.3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Table5[[#This Row],[sales]]-(Table5[[#This Row],[sales]]*Table5[[#This Row],[discount]])</f>
        <v>3232.152</v>
      </c>
      <c r="O13158" s="6">
        <f>Table5[[#This Row],[profit]]/Table5[[#This Row],[net_sales]]</f>
        <v>0.32923575376405567</v>
      </c>
      <c r="P13158" s="3" t="str">
        <f>IF(Table5[[#This Row],[Profit_Percentage]]&lt;=24.5%,"low","high")</f>
        <v>high</v>
      </c>
      <c r="Q13158" s="3" t="str">
        <f>IF(Table5[[#This Row],[Profit_Percentage]]&gt;25%,"high_profit","low_profit")&amp;(IF(Table5[[#This Row],[net_sales]]&gt;1000," high_sales"," low_sales"))</f>
        <v>high_profit high_sales</v>
      </c>
      <c r="R13158" s="3"/>
    </row>
    <row r="13159" spans="1:18" ht="14.25" customHeight="1" x14ac:dyDescent="0.3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Table5[[#This Row],[sales]]-(Table5[[#This Row],[sales]]*Table5[[#This Row],[discount]])</f>
        <v>1972.3391999999999</v>
      </c>
      <c r="O13159" s="6">
        <f>Table5[[#This Row],[profit]]/Table5[[#This Row],[net_sales]]</f>
        <v>0.23691665206471585</v>
      </c>
      <c r="P13159" s="3" t="str">
        <f>IF(Table5[[#This Row],[Profit_Percentage]]&lt;=24.5%,"low","high")</f>
        <v>low</v>
      </c>
      <c r="Q13159" s="3" t="str">
        <f>IF(Table5[[#This Row],[Profit_Percentage]]&gt;25%,"high_profit","low_profit")&amp;(IF(Table5[[#This Row],[net_sales]]&gt;1000," high_sales"," low_sales"))</f>
        <v>low_profit high_sales</v>
      </c>
      <c r="R13159" s="3"/>
    </row>
    <row r="13160" spans="1:18" ht="14.25" customHeight="1" x14ac:dyDescent="0.3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Table5[[#This Row],[sales]]-(Table5[[#This Row],[sales]]*Table5[[#This Row],[discount]])</f>
        <v>2868.1437999999998</v>
      </c>
      <c r="O13160" s="6">
        <f>Table5[[#This Row],[profit]]/Table5[[#This Row],[net_sales]]</f>
        <v>0.24608598773882956</v>
      </c>
      <c r="P13160" s="3" t="str">
        <f>IF(Table5[[#This Row],[Profit_Percentage]]&lt;=24.5%,"low","high")</f>
        <v>high</v>
      </c>
      <c r="Q13160" s="3" t="str">
        <f>IF(Table5[[#This Row],[Profit_Percentage]]&gt;25%,"high_profit","low_profit")&amp;(IF(Table5[[#This Row],[net_sales]]&gt;1000," high_sales"," low_sales"))</f>
        <v>low_profit high_sales</v>
      </c>
      <c r="R13160" s="3"/>
    </row>
    <row r="13161" spans="1:18" ht="14.25" customHeight="1" x14ac:dyDescent="0.3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Table5[[#This Row],[sales]]-(Table5[[#This Row],[sales]]*Table5[[#This Row],[discount]])</f>
        <v>1612.6557</v>
      </c>
      <c r="O13161" s="6">
        <f>Table5[[#This Row],[profit]]/Table5[[#This Row],[net_sales]]</f>
        <v>0.46610073061472451</v>
      </c>
      <c r="P13161" s="3" t="str">
        <f>IF(Table5[[#This Row],[Profit_Percentage]]&lt;=24.5%,"low","high")</f>
        <v>high</v>
      </c>
      <c r="Q13161" s="3" t="str">
        <f>IF(Table5[[#This Row],[Profit_Percentage]]&gt;25%,"high_profit","low_profit")&amp;(IF(Table5[[#This Row],[net_sales]]&gt;1000," high_sales"," low_sales"))</f>
        <v>high_profit high_sales</v>
      </c>
      <c r="R13161" s="3"/>
    </row>
    <row r="13162" spans="1:18" ht="14.25" customHeight="1" x14ac:dyDescent="0.3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Table5[[#This Row],[sales]]-(Table5[[#This Row],[sales]]*Table5[[#This Row],[discount]])</f>
        <v>3140.2350000000001</v>
      </c>
      <c r="O13162" s="6">
        <f>Table5[[#This Row],[profit]]/Table5[[#This Row],[net_sales]]</f>
        <v>0.14856849885438511</v>
      </c>
      <c r="P13162" s="3" t="str">
        <f>IF(Table5[[#This Row],[Profit_Percentage]]&lt;=24.5%,"low","high")</f>
        <v>low</v>
      </c>
      <c r="Q13162" s="3" t="str">
        <f>IF(Table5[[#This Row],[Profit_Percentage]]&gt;25%,"high_profit","low_profit")&amp;(IF(Table5[[#This Row],[net_sales]]&gt;1000," high_sales"," low_sales"))</f>
        <v>low_profit high_sales</v>
      </c>
      <c r="R13162" s="3"/>
    </row>
    <row r="13163" spans="1:18" ht="14.25" customHeight="1" x14ac:dyDescent="0.3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Table5[[#This Row],[sales]]-(Table5[[#This Row],[sales]]*Table5[[#This Row],[discount]])</f>
        <v>1812.1461999999999</v>
      </c>
      <c r="O13163" s="6">
        <f>Table5[[#This Row],[profit]]/Table5[[#This Row],[net_sales]]</f>
        <v>0.24167476112026723</v>
      </c>
      <c r="P13163" s="3" t="str">
        <f>IF(Table5[[#This Row],[Profit_Percentage]]&lt;=24.5%,"low","high")</f>
        <v>low</v>
      </c>
      <c r="Q13163" s="3" t="str">
        <f>IF(Table5[[#This Row],[Profit_Percentage]]&gt;25%,"high_profit","low_profit")&amp;(IF(Table5[[#This Row],[net_sales]]&gt;1000," high_sales"," low_sales"))</f>
        <v>low_profit high_sales</v>
      </c>
      <c r="R13163" s="3"/>
    </row>
    <row r="13164" spans="1:18" ht="14.25" customHeight="1" x14ac:dyDescent="0.3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Table5[[#This Row],[sales]]-(Table5[[#This Row],[sales]]*Table5[[#This Row],[discount]])</f>
        <v>1416.0555000000002</v>
      </c>
      <c r="O13164" s="6">
        <f>Table5[[#This Row],[profit]]/Table5[[#This Row],[net_sales]]</f>
        <v>0.12163365065846642</v>
      </c>
      <c r="P13164" s="3" t="str">
        <f>IF(Table5[[#This Row],[Profit_Percentage]]&lt;=24.5%,"low","high")</f>
        <v>low</v>
      </c>
      <c r="Q13164" s="3" t="str">
        <f>IF(Table5[[#This Row],[Profit_Percentage]]&gt;25%,"high_profit","low_profit")&amp;(IF(Table5[[#This Row],[net_sales]]&gt;1000," high_sales"," low_sales"))</f>
        <v>low_profit high_sales</v>
      </c>
      <c r="R13164" s="3"/>
    </row>
    <row r="13165" spans="1:18" ht="14.25" customHeight="1" x14ac:dyDescent="0.3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Table5[[#This Row],[sales]]-(Table5[[#This Row],[sales]]*Table5[[#This Row],[discount]])</f>
        <v>1581.9906000000001</v>
      </c>
      <c r="O13165" s="6">
        <f>Table5[[#This Row],[profit]]/Table5[[#This Row],[net_sales]]</f>
        <v>0.27296622369311169</v>
      </c>
      <c r="P13165" s="3" t="str">
        <f>IF(Table5[[#This Row],[Profit_Percentage]]&lt;=24.5%,"low","high")</f>
        <v>high</v>
      </c>
      <c r="Q13165" s="3" t="str">
        <f>IF(Table5[[#This Row],[Profit_Percentage]]&gt;25%,"high_profit","low_profit")&amp;(IF(Table5[[#This Row],[net_sales]]&gt;1000," high_sales"," low_sales"))</f>
        <v>high_profit high_sales</v>
      </c>
      <c r="R13165" s="3"/>
    </row>
    <row r="13166" spans="1:18" ht="14.25" customHeight="1" x14ac:dyDescent="0.3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Table5[[#This Row],[sales]]-(Table5[[#This Row],[sales]]*Table5[[#This Row],[discount]])</f>
        <v>2741.2280000000001</v>
      </c>
      <c r="O13166" s="6">
        <f>Table5[[#This Row],[profit]]/Table5[[#This Row],[net_sales]]</f>
        <v>0.31726656812202414</v>
      </c>
      <c r="P13166" s="3" t="str">
        <f>IF(Table5[[#This Row],[Profit_Percentage]]&lt;=24.5%,"low","high")</f>
        <v>high</v>
      </c>
      <c r="Q13166" s="3" t="str">
        <f>IF(Table5[[#This Row],[Profit_Percentage]]&gt;25%,"high_profit","low_profit")&amp;(IF(Table5[[#This Row],[net_sales]]&gt;1000," high_sales"," low_sales"))</f>
        <v>high_profit high_sales</v>
      </c>
      <c r="R13166" s="3"/>
    </row>
    <row r="13167" spans="1:18" ht="14.25" customHeight="1" x14ac:dyDescent="0.3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Table5[[#This Row],[sales]]-(Table5[[#This Row],[sales]]*Table5[[#This Row],[discount]])</f>
        <v>2068.4558999999999</v>
      </c>
      <c r="O13167" s="6">
        <f>Table5[[#This Row],[profit]]/Table5[[#This Row],[net_sales]]</f>
        <v>0.11507617832219677</v>
      </c>
      <c r="P13167" s="3" t="str">
        <f>IF(Table5[[#This Row],[Profit_Percentage]]&lt;=24.5%,"low","high")</f>
        <v>low</v>
      </c>
      <c r="Q13167" s="3" t="str">
        <f>IF(Table5[[#This Row],[Profit_Percentage]]&gt;25%,"high_profit","low_profit")&amp;(IF(Table5[[#This Row],[net_sales]]&gt;1000," high_sales"," low_sales"))</f>
        <v>low_profit high_sales</v>
      </c>
      <c r="R13167" s="3"/>
    </row>
    <row r="13168" spans="1:18" ht="14.25" customHeight="1" x14ac:dyDescent="0.3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Table5[[#This Row],[sales]]-(Table5[[#This Row],[sales]]*Table5[[#This Row],[discount]])</f>
        <v>1337.5871999999999</v>
      </c>
      <c r="O13168" s="6">
        <f>Table5[[#This Row],[profit]]/Table5[[#This Row],[net_sales]]</f>
        <v>0.23711351304797179</v>
      </c>
      <c r="P13168" s="3" t="str">
        <f>IF(Table5[[#This Row],[Profit_Percentage]]&lt;=24.5%,"low","high")</f>
        <v>low</v>
      </c>
      <c r="Q13168" s="3" t="str">
        <f>IF(Table5[[#This Row],[Profit_Percentage]]&gt;25%,"high_profit","low_profit")&amp;(IF(Table5[[#This Row],[net_sales]]&gt;1000," high_sales"," low_sales"))</f>
        <v>low_profit high_sales</v>
      </c>
      <c r="R13168" s="3"/>
    </row>
    <row r="13169" spans="1:18" ht="14.25" customHeight="1" x14ac:dyDescent="0.3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Table5[[#This Row],[sales]]-(Table5[[#This Row],[sales]]*Table5[[#This Row],[discount]])</f>
        <v>663.22810000000004</v>
      </c>
      <c r="O13169" s="6">
        <f>Table5[[#This Row],[profit]]/Table5[[#This Row],[net_sales]]</f>
        <v>0.16363902554792234</v>
      </c>
      <c r="P13169" s="3" t="str">
        <f>IF(Table5[[#This Row],[Profit_Percentage]]&lt;=24.5%,"low","high")</f>
        <v>low</v>
      </c>
      <c r="Q13169" s="3" t="str">
        <f>IF(Table5[[#This Row],[Profit_Percentage]]&gt;25%,"high_profit","low_profit")&amp;(IF(Table5[[#This Row],[net_sales]]&gt;1000," high_sales"," low_sales"))</f>
        <v>low_profit low_sales</v>
      </c>
      <c r="R13169" s="3"/>
    </row>
    <row r="13170" spans="1:18" ht="14.25" customHeight="1" x14ac:dyDescent="0.3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Table5[[#This Row],[sales]]-(Table5[[#This Row],[sales]]*Table5[[#This Row],[discount]])</f>
        <v>1951.4461999999999</v>
      </c>
      <c r="O13170" s="6">
        <f>Table5[[#This Row],[profit]]/Table5[[#This Row],[net_sales]]</f>
        <v>0.16711196035022644</v>
      </c>
      <c r="P13170" s="3" t="str">
        <f>IF(Table5[[#This Row],[Profit_Percentage]]&lt;=24.5%,"low","high")</f>
        <v>low</v>
      </c>
      <c r="Q13170" s="3" t="str">
        <f>IF(Table5[[#This Row],[Profit_Percentage]]&gt;25%,"high_profit","low_profit")&amp;(IF(Table5[[#This Row],[net_sales]]&gt;1000," high_sales"," low_sales"))</f>
        <v>low_profit high_sales</v>
      </c>
      <c r="R13170" s="3"/>
    </row>
    <row r="13171" spans="1:18" ht="14.25" customHeight="1" x14ac:dyDescent="0.3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Table5[[#This Row],[sales]]-(Table5[[#This Row],[sales]]*Table5[[#This Row],[discount]])</f>
        <v>2795.3796000000002</v>
      </c>
      <c r="O13171" s="6">
        <f>Table5[[#This Row],[profit]]/Table5[[#This Row],[net_sales]]</f>
        <v>0.3121651170381296</v>
      </c>
      <c r="P13171" s="3" t="str">
        <f>IF(Table5[[#This Row],[Profit_Percentage]]&lt;=24.5%,"low","high")</f>
        <v>high</v>
      </c>
      <c r="Q13171" s="3" t="str">
        <f>IF(Table5[[#This Row],[Profit_Percentage]]&gt;25%,"high_profit","low_profit")&amp;(IF(Table5[[#This Row],[net_sales]]&gt;1000," high_sales"," low_sales"))</f>
        <v>high_profit high_sales</v>
      </c>
      <c r="R13171" s="3"/>
    </row>
    <row r="13172" spans="1:18" ht="14.25" customHeight="1" x14ac:dyDescent="0.3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Table5[[#This Row],[sales]]-(Table5[[#This Row],[sales]]*Table5[[#This Row],[discount]])</f>
        <v>620.47619999999995</v>
      </c>
      <c r="O13172" s="6">
        <f>Table5[[#This Row],[profit]]/Table5[[#This Row],[net_sales]]</f>
        <v>0.39754949504912518</v>
      </c>
      <c r="P13172" s="3" t="str">
        <f>IF(Table5[[#This Row],[Profit_Percentage]]&lt;=24.5%,"low","high")</f>
        <v>high</v>
      </c>
      <c r="Q13172" s="3" t="str">
        <f>IF(Table5[[#This Row],[Profit_Percentage]]&gt;25%,"high_profit","low_profit")&amp;(IF(Table5[[#This Row],[net_sales]]&gt;1000," high_sales"," low_sales"))</f>
        <v>high_profit low_sales</v>
      </c>
      <c r="R13172" s="3"/>
    </row>
    <row r="13173" spans="1:18" ht="14.25" customHeight="1" x14ac:dyDescent="0.3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Table5[[#This Row],[sales]]-(Table5[[#This Row],[sales]]*Table5[[#This Row],[discount]])</f>
        <v>2296.308</v>
      </c>
      <c r="O13173" s="6">
        <f>Table5[[#This Row],[profit]]/Table5[[#This Row],[net_sales]]</f>
        <v>0.24686148373824418</v>
      </c>
      <c r="P13173" s="3" t="str">
        <f>IF(Table5[[#This Row],[Profit_Percentage]]&lt;=24.5%,"low","high")</f>
        <v>high</v>
      </c>
      <c r="Q13173" s="3" t="str">
        <f>IF(Table5[[#This Row],[Profit_Percentage]]&gt;25%,"high_profit","low_profit")&amp;(IF(Table5[[#This Row],[net_sales]]&gt;1000," high_sales"," low_sales"))</f>
        <v>low_profit high_sales</v>
      </c>
      <c r="R13173" s="3"/>
    </row>
    <row r="13174" spans="1:18" ht="14.25" customHeight="1" x14ac:dyDescent="0.3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Table5[[#This Row],[sales]]-(Table5[[#This Row],[sales]]*Table5[[#This Row],[discount]])</f>
        <v>3931.56</v>
      </c>
      <c r="O13174" s="6">
        <f>Table5[[#This Row],[profit]]/Table5[[#This Row],[net_sales]]</f>
        <v>0.30043545055906562</v>
      </c>
      <c r="P13174" s="3" t="str">
        <f>IF(Table5[[#This Row],[Profit_Percentage]]&lt;=24.5%,"low","high")</f>
        <v>high</v>
      </c>
      <c r="Q13174" s="3" t="str">
        <f>IF(Table5[[#This Row],[Profit_Percentage]]&gt;25%,"high_profit","low_profit")&amp;(IF(Table5[[#This Row],[net_sales]]&gt;1000," high_sales"," low_sales"))</f>
        <v>high_profit high_sales</v>
      </c>
      <c r="R13174" s="3"/>
    </row>
    <row r="13175" spans="1:18" ht="14.25" customHeight="1" x14ac:dyDescent="0.3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Table5[[#This Row],[sales]]-(Table5[[#This Row],[sales]]*Table5[[#This Row],[discount]])</f>
        <v>1885.2531999999999</v>
      </c>
      <c r="O13175" s="6">
        <f>Table5[[#This Row],[profit]]/Table5[[#This Row],[net_sales]]</f>
        <v>6.7852954711865768E-2</v>
      </c>
      <c r="P13175" s="3" t="str">
        <f>IF(Table5[[#This Row],[Profit_Percentage]]&lt;=24.5%,"low","high")</f>
        <v>low</v>
      </c>
      <c r="Q13175" s="3" t="str">
        <f>IF(Table5[[#This Row],[Profit_Percentage]]&gt;25%,"high_profit","low_profit")&amp;(IF(Table5[[#This Row],[net_sales]]&gt;1000," high_sales"," low_sales"))</f>
        <v>low_profit high_sales</v>
      </c>
      <c r="R13175" s="3"/>
    </row>
    <row r="13176" spans="1:18" ht="14.25" customHeight="1" x14ac:dyDescent="0.3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Table5[[#This Row],[sales]]-(Table5[[#This Row],[sales]]*Table5[[#This Row],[discount]])</f>
        <v>4183.5922</v>
      </c>
      <c r="O13176" s="6">
        <f>Table5[[#This Row],[profit]]/Table5[[#This Row],[net_sales]]</f>
        <v>0.26615404818853999</v>
      </c>
      <c r="P13176" s="3" t="str">
        <f>IF(Table5[[#This Row],[Profit_Percentage]]&lt;=24.5%,"low","high")</f>
        <v>high</v>
      </c>
      <c r="Q13176" s="3" t="str">
        <f>IF(Table5[[#This Row],[Profit_Percentage]]&gt;25%,"high_profit","low_profit")&amp;(IF(Table5[[#This Row],[net_sales]]&gt;1000," high_sales"," low_sales"))</f>
        <v>high_profit high_sales</v>
      </c>
      <c r="R13176" s="3"/>
    </row>
    <row r="13177" spans="1:18" ht="14.25" customHeight="1" x14ac:dyDescent="0.3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Table5[[#This Row],[sales]]-(Table5[[#This Row],[sales]]*Table5[[#This Row],[discount]])</f>
        <v>4030.2852000000003</v>
      </c>
      <c r="O13177" s="6">
        <f>Table5[[#This Row],[profit]]/Table5[[#This Row],[net_sales]]</f>
        <v>0.2910488816027213</v>
      </c>
      <c r="P13177" s="3" t="str">
        <f>IF(Table5[[#This Row],[Profit_Percentage]]&lt;=24.5%,"low","high")</f>
        <v>high</v>
      </c>
      <c r="Q13177" s="3" t="str">
        <f>IF(Table5[[#This Row],[Profit_Percentage]]&gt;25%,"high_profit","low_profit")&amp;(IF(Table5[[#This Row],[net_sales]]&gt;1000," high_sales"," low_sales"))</f>
        <v>high_profit high_sales</v>
      </c>
      <c r="R13177" s="3"/>
    </row>
    <row r="13178" spans="1:18" ht="14.25" customHeight="1" x14ac:dyDescent="0.3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Table5[[#This Row],[sales]]-(Table5[[#This Row],[sales]]*Table5[[#This Row],[discount]])</f>
        <v>1514.7351999999998</v>
      </c>
      <c r="O13178" s="6">
        <f>Table5[[#This Row],[profit]]/Table5[[#This Row],[net_sales]]</f>
        <v>0.23182269745893541</v>
      </c>
      <c r="P13178" s="3" t="str">
        <f>IF(Table5[[#This Row],[Profit_Percentage]]&lt;=24.5%,"low","high")</f>
        <v>low</v>
      </c>
      <c r="Q13178" s="3" t="str">
        <f>IF(Table5[[#This Row],[Profit_Percentage]]&gt;25%,"high_profit","low_profit")&amp;(IF(Table5[[#This Row],[net_sales]]&gt;1000," high_sales"," low_sales"))</f>
        <v>low_profit high_sales</v>
      </c>
      <c r="R13178" s="3"/>
    </row>
    <row r="13179" spans="1:18" ht="14.25" customHeight="1" x14ac:dyDescent="0.3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Table5[[#This Row],[sales]]-(Table5[[#This Row],[sales]]*Table5[[#This Row],[discount]])</f>
        <v>506.9751</v>
      </c>
      <c r="O13179" s="6">
        <f>Table5[[#This Row],[profit]]/Table5[[#This Row],[net_sales]]</f>
        <v>0.14937617251813748</v>
      </c>
      <c r="P13179" s="3" t="str">
        <f>IF(Table5[[#This Row],[Profit_Percentage]]&lt;=24.5%,"low","high")</f>
        <v>low</v>
      </c>
      <c r="Q13179" s="3" t="str">
        <f>IF(Table5[[#This Row],[Profit_Percentage]]&gt;25%,"high_profit","low_profit")&amp;(IF(Table5[[#This Row],[net_sales]]&gt;1000," high_sales"," low_sales"))</f>
        <v>low_profit low_sales</v>
      </c>
      <c r="R13179" s="3"/>
    </row>
    <row r="13180" spans="1:18" ht="14.25" customHeight="1" x14ac:dyDescent="0.3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Table5[[#This Row],[sales]]-(Table5[[#This Row],[sales]]*Table5[[#This Row],[discount]])</f>
        <v>711.63319999999999</v>
      </c>
      <c r="O13180" s="6">
        <f>Table5[[#This Row],[profit]]/Table5[[#This Row],[net_sales]]</f>
        <v>0.23076495025808239</v>
      </c>
      <c r="P13180" s="3" t="str">
        <f>IF(Table5[[#This Row],[Profit_Percentage]]&lt;=24.5%,"low","high")</f>
        <v>low</v>
      </c>
      <c r="Q13180" s="3" t="str">
        <f>IF(Table5[[#This Row],[Profit_Percentage]]&gt;25%,"high_profit","low_profit")&amp;(IF(Table5[[#This Row],[net_sales]]&gt;1000," high_sales"," low_sales"))</f>
        <v>low_profit low_sales</v>
      </c>
      <c r="R13180" s="3"/>
    </row>
    <row r="13181" spans="1:18" ht="14.25" customHeight="1" x14ac:dyDescent="0.3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Table5[[#This Row],[sales]]-(Table5[[#This Row],[sales]]*Table5[[#This Row],[discount]])</f>
        <v>1002.8501000000001</v>
      </c>
      <c r="O13181" s="6">
        <f>Table5[[#This Row],[profit]]/Table5[[#This Row],[net_sales]]</f>
        <v>0.37519066907407195</v>
      </c>
      <c r="P13181" s="3" t="str">
        <f>IF(Table5[[#This Row],[Profit_Percentage]]&lt;=24.5%,"low","high")</f>
        <v>high</v>
      </c>
      <c r="Q13181" s="3" t="str">
        <f>IF(Table5[[#This Row],[Profit_Percentage]]&gt;25%,"high_profit","low_profit")&amp;(IF(Table5[[#This Row],[net_sales]]&gt;1000," high_sales"," low_sales"))</f>
        <v>high_profit high_sales</v>
      </c>
      <c r="R13181" s="3"/>
    </row>
    <row r="13182" spans="1:18" ht="14.25" customHeight="1" x14ac:dyDescent="0.3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Table5[[#This Row],[sales]]-(Table5[[#This Row],[sales]]*Table5[[#This Row],[discount]])</f>
        <v>2735.8632000000002</v>
      </c>
      <c r="O13182" s="6">
        <f>Table5[[#This Row],[profit]]/Table5[[#This Row],[net_sales]]</f>
        <v>0.43697360306611815</v>
      </c>
      <c r="P13182" s="3" t="str">
        <f>IF(Table5[[#This Row],[Profit_Percentage]]&lt;=24.5%,"low","high")</f>
        <v>high</v>
      </c>
      <c r="Q13182" s="3" t="str">
        <f>IF(Table5[[#This Row],[Profit_Percentage]]&gt;25%,"high_profit","low_profit")&amp;(IF(Table5[[#This Row],[net_sales]]&gt;1000," high_sales"," low_sales"))</f>
        <v>high_profit high_sales</v>
      </c>
      <c r="R13182" s="3"/>
    </row>
    <row r="13183" spans="1:18" ht="14.25" customHeight="1" x14ac:dyDescent="0.3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Table5[[#This Row],[sales]]-(Table5[[#This Row],[sales]]*Table5[[#This Row],[discount]])</f>
        <v>1083.6075000000001</v>
      </c>
      <c r="O13183" s="6">
        <f>Table5[[#This Row],[profit]]/Table5[[#This Row],[net_sales]]</f>
        <v>0.3279600777956963</v>
      </c>
      <c r="P13183" s="3" t="str">
        <f>IF(Table5[[#This Row],[Profit_Percentage]]&lt;=24.5%,"low","high")</f>
        <v>high</v>
      </c>
      <c r="Q13183" s="3" t="str">
        <f>IF(Table5[[#This Row],[Profit_Percentage]]&gt;25%,"high_profit","low_profit")&amp;(IF(Table5[[#This Row],[net_sales]]&gt;1000," high_sales"," low_sales"))</f>
        <v>high_profit high_sales</v>
      </c>
      <c r="R13183" s="3"/>
    </row>
    <row r="13184" spans="1:18" ht="14.25" customHeight="1" x14ac:dyDescent="0.3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Table5[[#This Row],[sales]]-(Table5[[#This Row],[sales]]*Table5[[#This Row],[discount]])</f>
        <v>4595.2236000000003</v>
      </c>
      <c r="O13184" s="6">
        <f>Table5[[#This Row],[profit]]/Table5[[#This Row],[net_sales]]</f>
        <v>0.13820872612161897</v>
      </c>
      <c r="P13184" s="3" t="str">
        <f>IF(Table5[[#This Row],[Profit_Percentage]]&lt;=24.5%,"low","high")</f>
        <v>low</v>
      </c>
      <c r="Q13184" s="3" t="str">
        <f>IF(Table5[[#This Row],[Profit_Percentage]]&gt;25%,"high_profit","low_profit")&amp;(IF(Table5[[#This Row],[net_sales]]&gt;1000," high_sales"," low_sales"))</f>
        <v>low_profit high_sales</v>
      </c>
      <c r="R13184" s="3"/>
    </row>
    <row r="13185" spans="1:18" ht="14.25" customHeight="1" x14ac:dyDescent="0.3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Table5[[#This Row],[sales]]-(Table5[[#This Row],[sales]]*Table5[[#This Row],[discount]])</f>
        <v>959.02930000000003</v>
      </c>
      <c r="O13185" s="6">
        <f>Table5[[#This Row],[profit]]/Table5[[#This Row],[net_sales]]</f>
        <v>0.16315455638320955</v>
      </c>
      <c r="P13185" s="3" t="str">
        <f>IF(Table5[[#This Row],[Profit_Percentage]]&lt;=24.5%,"low","high")</f>
        <v>low</v>
      </c>
      <c r="Q13185" s="3" t="str">
        <f>IF(Table5[[#This Row],[Profit_Percentage]]&gt;25%,"high_profit","low_profit")&amp;(IF(Table5[[#This Row],[net_sales]]&gt;1000," high_sales"," low_sales"))</f>
        <v>low_profit low_sales</v>
      </c>
      <c r="R13185" s="3"/>
    </row>
    <row r="13186" spans="1:18" ht="14.25" customHeight="1" x14ac:dyDescent="0.3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Table5[[#This Row],[sales]]-(Table5[[#This Row],[sales]]*Table5[[#This Row],[discount]])</f>
        <v>2765.6855999999998</v>
      </c>
      <c r="O13186" s="6">
        <f>Table5[[#This Row],[profit]]/Table5[[#This Row],[net_sales]]</f>
        <v>0.42336699442626458</v>
      </c>
      <c r="P13186" s="3" t="str">
        <f>IF(Table5[[#This Row],[Profit_Percentage]]&lt;=24.5%,"low","high")</f>
        <v>high</v>
      </c>
      <c r="Q13186" s="3" t="str">
        <f>IF(Table5[[#This Row],[Profit_Percentage]]&gt;25%,"high_profit","low_profit")&amp;(IF(Table5[[#This Row],[net_sales]]&gt;1000," high_sales"," low_sales"))</f>
        <v>high_profit high_sales</v>
      </c>
      <c r="R13186" s="3"/>
    </row>
    <row r="13187" spans="1:18" ht="14.25" customHeight="1" x14ac:dyDescent="0.3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Table5[[#This Row],[sales]]-(Table5[[#This Row],[sales]]*Table5[[#This Row],[discount]])</f>
        <v>1323.2476000000001</v>
      </c>
      <c r="O13187" s="6">
        <f>Table5[[#This Row],[profit]]/Table5[[#This Row],[net_sales]]</f>
        <v>0.1826642270123898</v>
      </c>
      <c r="P13187" s="3" t="str">
        <f>IF(Table5[[#This Row],[Profit_Percentage]]&lt;=24.5%,"low","high")</f>
        <v>low</v>
      </c>
      <c r="Q13187" s="3" t="str">
        <f>IF(Table5[[#This Row],[Profit_Percentage]]&gt;25%,"high_profit","low_profit")&amp;(IF(Table5[[#This Row],[net_sales]]&gt;1000," high_sales"," low_sales"))</f>
        <v>low_profit high_sales</v>
      </c>
      <c r="R13187" s="3"/>
    </row>
    <row r="13188" spans="1:18" ht="14.25" customHeight="1" x14ac:dyDescent="0.3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Table5[[#This Row],[sales]]-(Table5[[#This Row],[sales]]*Table5[[#This Row],[discount]])</f>
        <v>2689.806</v>
      </c>
      <c r="O13188" s="6">
        <f>Table5[[#This Row],[profit]]/Table5[[#This Row],[net_sales]]</f>
        <v>0.24857554782761285</v>
      </c>
      <c r="P13188" s="3" t="str">
        <f>IF(Table5[[#This Row],[Profit_Percentage]]&lt;=24.5%,"low","high")</f>
        <v>high</v>
      </c>
      <c r="Q13188" s="3" t="str">
        <f>IF(Table5[[#This Row],[Profit_Percentage]]&gt;25%,"high_profit","low_profit")&amp;(IF(Table5[[#This Row],[net_sales]]&gt;1000," high_sales"," low_sales"))</f>
        <v>low_profit high_sales</v>
      </c>
      <c r="R13188" s="3"/>
    </row>
    <row r="13189" spans="1:18" ht="14.25" customHeight="1" x14ac:dyDescent="0.3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Table5[[#This Row],[sales]]-(Table5[[#This Row],[sales]]*Table5[[#This Row],[discount]])</f>
        <v>410.58570000000003</v>
      </c>
      <c r="O13189" s="6">
        <f>Table5[[#This Row],[profit]]/Table5[[#This Row],[net_sales]]</f>
        <v>0.31905641136551999</v>
      </c>
      <c r="P13189" s="3" t="str">
        <f>IF(Table5[[#This Row],[Profit_Percentage]]&lt;=24.5%,"low","high")</f>
        <v>high</v>
      </c>
      <c r="Q13189" s="3" t="str">
        <f>IF(Table5[[#This Row],[Profit_Percentage]]&gt;25%,"high_profit","low_profit")&amp;(IF(Table5[[#This Row],[net_sales]]&gt;1000," high_sales"," low_sales"))</f>
        <v>high_profit low_sales</v>
      </c>
      <c r="R13189" s="3"/>
    </row>
    <row r="13190" spans="1:18" ht="14.25" customHeight="1" x14ac:dyDescent="0.3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Table5[[#This Row],[sales]]-(Table5[[#This Row],[sales]]*Table5[[#This Row],[discount]])</f>
        <v>1395.8315</v>
      </c>
      <c r="O13190" s="6">
        <f>Table5[[#This Row],[profit]]/Table5[[#This Row],[net_sales]]</f>
        <v>0.29229889137764836</v>
      </c>
      <c r="P13190" s="3" t="str">
        <f>IF(Table5[[#This Row],[Profit_Percentage]]&lt;=24.5%,"low","high")</f>
        <v>high</v>
      </c>
      <c r="Q13190" s="3" t="str">
        <f>IF(Table5[[#This Row],[Profit_Percentage]]&gt;25%,"high_profit","low_profit")&amp;(IF(Table5[[#This Row],[net_sales]]&gt;1000," high_sales"," low_sales"))</f>
        <v>high_profit high_sales</v>
      </c>
      <c r="R13190" s="3"/>
    </row>
    <row r="13191" spans="1:18" ht="14.25" customHeight="1" x14ac:dyDescent="0.3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Table5[[#This Row],[sales]]-(Table5[[#This Row],[sales]]*Table5[[#This Row],[discount]])</f>
        <v>996.58240000000001</v>
      </c>
      <c r="O13191" s="6">
        <f>Table5[[#This Row],[profit]]/Table5[[#This Row],[net_sales]]</f>
        <v>0.11875586002722906</v>
      </c>
      <c r="P13191" s="3" t="str">
        <f>IF(Table5[[#This Row],[Profit_Percentage]]&lt;=24.5%,"low","high")</f>
        <v>low</v>
      </c>
      <c r="Q13191" s="3" t="str">
        <f>IF(Table5[[#This Row],[Profit_Percentage]]&gt;25%,"high_profit","low_profit")&amp;(IF(Table5[[#This Row],[net_sales]]&gt;1000," high_sales"," low_sales"))</f>
        <v>low_profit low_sales</v>
      </c>
      <c r="R13191" s="3"/>
    </row>
    <row r="13192" spans="1:18" ht="14.25" customHeight="1" x14ac:dyDescent="0.3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Table5[[#This Row],[sales]]-(Table5[[#This Row],[sales]]*Table5[[#This Row],[discount]])</f>
        <v>92.224599999999995</v>
      </c>
      <c r="O13192" s="6">
        <f>Table5[[#This Row],[profit]]/Table5[[#This Row],[net_sales]]</f>
        <v>0.19365765750136082</v>
      </c>
      <c r="P13192" s="3" t="str">
        <f>IF(Table5[[#This Row],[Profit_Percentage]]&lt;=24.5%,"low","high")</f>
        <v>low</v>
      </c>
      <c r="Q13192" s="3" t="str">
        <f>IF(Table5[[#This Row],[Profit_Percentage]]&gt;25%,"high_profit","low_profit")&amp;(IF(Table5[[#This Row],[net_sales]]&gt;1000," high_sales"," low_sales"))</f>
        <v>low_profit low_sales</v>
      </c>
      <c r="R13192" s="3"/>
    </row>
    <row r="13193" spans="1:18" ht="14.25" customHeight="1" x14ac:dyDescent="0.3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Table5[[#This Row],[sales]]-(Table5[[#This Row],[sales]]*Table5[[#This Row],[discount]])</f>
        <v>599.03729999999996</v>
      </c>
      <c r="O13193" s="6">
        <f>Table5[[#This Row],[profit]]/Table5[[#This Row],[net_sales]]</f>
        <v>0.27001657492780501</v>
      </c>
      <c r="P13193" s="3" t="str">
        <f>IF(Table5[[#This Row],[Profit_Percentage]]&lt;=24.5%,"low","high")</f>
        <v>high</v>
      </c>
      <c r="Q13193" s="3" t="str">
        <f>IF(Table5[[#This Row],[Profit_Percentage]]&gt;25%,"high_profit","low_profit")&amp;(IF(Table5[[#This Row],[net_sales]]&gt;1000," high_sales"," low_sales"))</f>
        <v>high_profit low_sales</v>
      </c>
      <c r="R13193" s="3"/>
    </row>
    <row r="13194" spans="1:18" ht="14.25" customHeight="1" x14ac:dyDescent="0.3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Table5[[#This Row],[sales]]-(Table5[[#This Row],[sales]]*Table5[[#This Row],[discount]])</f>
        <v>2465.0922</v>
      </c>
      <c r="O13194" s="6">
        <f>Table5[[#This Row],[profit]]/Table5[[#This Row],[net_sales]]</f>
        <v>0.24333369761991053</v>
      </c>
      <c r="P13194" s="3" t="str">
        <f>IF(Table5[[#This Row],[Profit_Percentage]]&lt;=24.5%,"low","high")</f>
        <v>low</v>
      </c>
      <c r="Q13194" s="3" t="str">
        <f>IF(Table5[[#This Row],[Profit_Percentage]]&gt;25%,"high_profit","low_profit")&amp;(IF(Table5[[#This Row],[net_sales]]&gt;1000," high_sales"," low_sales"))</f>
        <v>low_profit high_sales</v>
      </c>
      <c r="R13194" s="3"/>
    </row>
    <row r="13195" spans="1:18" ht="14.25" customHeight="1" x14ac:dyDescent="0.3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Table5[[#This Row],[sales]]-(Table5[[#This Row],[sales]]*Table5[[#This Row],[discount]])</f>
        <v>1568.2757999999999</v>
      </c>
      <c r="O13195" s="6">
        <f>Table5[[#This Row],[profit]]/Table5[[#This Row],[net_sales]]</f>
        <v>0.1595637706071853</v>
      </c>
      <c r="P13195" s="3" t="str">
        <f>IF(Table5[[#This Row],[Profit_Percentage]]&lt;=24.5%,"low","high")</f>
        <v>low</v>
      </c>
      <c r="Q13195" s="3" t="str">
        <f>IF(Table5[[#This Row],[Profit_Percentage]]&gt;25%,"high_profit","low_profit")&amp;(IF(Table5[[#This Row],[net_sales]]&gt;1000," high_sales"," low_sales"))</f>
        <v>low_profit high_sales</v>
      </c>
      <c r="R13195" s="3"/>
    </row>
    <row r="13196" spans="1:18" ht="14.25" customHeight="1" x14ac:dyDescent="0.3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Table5[[#This Row],[sales]]-(Table5[[#This Row],[sales]]*Table5[[#This Row],[discount]])</f>
        <v>3312.9459999999999</v>
      </c>
      <c r="O13196" s="6">
        <f>Table5[[#This Row],[profit]]/Table5[[#This Row],[net_sales]]</f>
        <v>0.30761141292372407</v>
      </c>
      <c r="P13196" s="3" t="str">
        <f>IF(Table5[[#This Row],[Profit_Percentage]]&lt;=24.5%,"low","high")</f>
        <v>high</v>
      </c>
      <c r="Q13196" s="3" t="str">
        <f>IF(Table5[[#This Row],[Profit_Percentage]]&gt;25%,"high_profit","low_profit")&amp;(IF(Table5[[#This Row],[net_sales]]&gt;1000," high_sales"," low_sales"))</f>
        <v>high_profit high_sales</v>
      </c>
      <c r="R13196" s="3"/>
    </row>
    <row r="13197" spans="1:18" ht="14.25" customHeight="1" x14ac:dyDescent="0.3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Table5[[#This Row],[sales]]-(Table5[[#This Row],[sales]]*Table5[[#This Row],[discount]])</f>
        <v>3286.6219000000001</v>
      </c>
      <c r="O13197" s="6">
        <f>Table5[[#This Row],[profit]]/Table5[[#This Row],[net_sales]]</f>
        <v>0.28605663462535802</v>
      </c>
      <c r="P13197" s="3" t="str">
        <f>IF(Table5[[#This Row],[Profit_Percentage]]&lt;=24.5%,"low","high")</f>
        <v>high</v>
      </c>
      <c r="Q13197" s="3" t="str">
        <f>IF(Table5[[#This Row],[Profit_Percentage]]&gt;25%,"high_profit","low_profit")&amp;(IF(Table5[[#This Row],[net_sales]]&gt;1000," high_sales"," low_sales"))</f>
        <v>high_profit high_sales</v>
      </c>
      <c r="R13197" s="3"/>
    </row>
    <row r="13198" spans="1:18" ht="14.25" customHeight="1" x14ac:dyDescent="0.3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Table5[[#This Row],[sales]]-(Table5[[#This Row],[sales]]*Table5[[#This Row],[discount]])</f>
        <v>3333.7530999999999</v>
      </c>
      <c r="O13198" s="6">
        <f>Table5[[#This Row],[profit]]/Table5[[#This Row],[net_sales]]</f>
        <v>0.10960619729157507</v>
      </c>
      <c r="P13198" s="3" t="str">
        <f>IF(Table5[[#This Row],[Profit_Percentage]]&lt;=24.5%,"low","high")</f>
        <v>low</v>
      </c>
      <c r="Q13198" s="3" t="str">
        <f>IF(Table5[[#This Row],[Profit_Percentage]]&gt;25%,"high_profit","low_profit")&amp;(IF(Table5[[#This Row],[net_sales]]&gt;1000," high_sales"," low_sales"))</f>
        <v>low_profit high_sales</v>
      </c>
      <c r="R13198" s="3"/>
    </row>
    <row r="13199" spans="1:18" ht="14.25" customHeight="1" x14ac:dyDescent="0.3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Table5[[#This Row],[sales]]-(Table5[[#This Row],[sales]]*Table5[[#This Row],[discount]])</f>
        <v>4217.9674000000005</v>
      </c>
      <c r="O13199" s="6">
        <f>Table5[[#This Row],[profit]]/Table5[[#This Row],[net_sales]]</f>
        <v>0.29116867996656398</v>
      </c>
      <c r="P13199" s="3" t="str">
        <f>IF(Table5[[#This Row],[Profit_Percentage]]&lt;=24.5%,"low","high")</f>
        <v>high</v>
      </c>
      <c r="Q13199" s="3" t="str">
        <f>IF(Table5[[#This Row],[Profit_Percentage]]&gt;25%,"high_profit","low_profit")&amp;(IF(Table5[[#This Row],[net_sales]]&gt;1000," high_sales"," low_sales"))</f>
        <v>high_profit high_sales</v>
      </c>
      <c r="R13199" s="3"/>
    </row>
    <row r="13200" spans="1:18" ht="14.25" customHeight="1" x14ac:dyDescent="0.3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Table5[[#This Row],[sales]]-(Table5[[#This Row],[sales]]*Table5[[#This Row],[discount]])</f>
        <v>3499.5690000000004</v>
      </c>
      <c r="O13200" s="6">
        <f>Table5[[#This Row],[profit]]/Table5[[#This Row],[net_sales]]</f>
        <v>0.18982337539279834</v>
      </c>
      <c r="P13200" s="3" t="str">
        <f>IF(Table5[[#This Row],[Profit_Percentage]]&lt;=24.5%,"low","high")</f>
        <v>low</v>
      </c>
      <c r="Q13200" s="3" t="str">
        <f>IF(Table5[[#This Row],[Profit_Percentage]]&gt;25%,"high_profit","low_profit")&amp;(IF(Table5[[#This Row],[net_sales]]&gt;1000," high_sales"," low_sales"))</f>
        <v>low_profit high_sales</v>
      </c>
      <c r="R13200" s="3"/>
    </row>
    <row r="13201" spans="1:18" ht="14.25" customHeight="1" x14ac:dyDescent="0.3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Table5[[#This Row],[sales]]-(Table5[[#This Row],[sales]]*Table5[[#This Row],[discount]])</f>
        <v>1331.3899999999999</v>
      </c>
      <c r="O13201" s="6">
        <f>Table5[[#This Row],[profit]]/Table5[[#This Row],[net_sales]]</f>
        <v>0.27509595235055095</v>
      </c>
      <c r="P13201" s="3" t="str">
        <f>IF(Table5[[#This Row],[Profit_Percentage]]&lt;=24.5%,"low","high")</f>
        <v>high</v>
      </c>
      <c r="Q13201" s="3" t="str">
        <f>IF(Table5[[#This Row],[Profit_Percentage]]&gt;25%,"high_profit","low_profit")&amp;(IF(Table5[[#This Row],[net_sales]]&gt;1000," high_sales"," low_sales"))</f>
        <v>high_profit high_sales</v>
      </c>
      <c r="R13201" s="3"/>
    </row>
    <row r="13202" spans="1:18" ht="14.25" customHeight="1" x14ac:dyDescent="0.3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Table5[[#This Row],[sales]]-(Table5[[#This Row],[sales]]*Table5[[#This Row],[discount]])</f>
        <v>1322.4713999999999</v>
      </c>
      <c r="O13202" s="6">
        <f>Table5[[#This Row],[profit]]/Table5[[#This Row],[net_sales]]</f>
        <v>0.11669061425449352</v>
      </c>
      <c r="P13202" s="3" t="str">
        <f>IF(Table5[[#This Row],[Profit_Percentage]]&lt;=24.5%,"low","high")</f>
        <v>low</v>
      </c>
      <c r="Q13202" s="3" t="str">
        <f>IF(Table5[[#This Row],[Profit_Percentage]]&gt;25%,"high_profit","low_profit")&amp;(IF(Table5[[#This Row],[net_sales]]&gt;1000," high_sales"," low_sales"))</f>
        <v>low_profit high_sales</v>
      </c>
      <c r="R13202" s="3"/>
    </row>
    <row r="13203" spans="1:18" ht="14.25" customHeight="1" x14ac:dyDescent="0.3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Table5[[#This Row],[sales]]-(Table5[[#This Row],[sales]]*Table5[[#This Row],[discount]])</f>
        <v>2305.152</v>
      </c>
      <c r="O13203" s="6">
        <f>Table5[[#This Row],[profit]]/Table5[[#This Row],[net_sales]]</f>
        <v>7.8862478482980725E-2</v>
      </c>
      <c r="P13203" s="3" t="str">
        <f>IF(Table5[[#This Row],[Profit_Percentage]]&lt;=24.5%,"low","high")</f>
        <v>low</v>
      </c>
      <c r="Q13203" s="3" t="str">
        <f>IF(Table5[[#This Row],[Profit_Percentage]]&gt;25%,"high_profit","low_profit")&amp;(IF(Table5[[#This Row],[net_sales]]&gt;1000," high_sales"," low_sales"))</f>
        <v>low_profit high_sales</v>
      </c>
      <c r="R13203" s="3"/>
    </row>
    <row r="13204" spans="1:18" ht="14.25" customHeight="1" x14ac:dyDescent="0.3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Table5[[#This Row],[sales]]-(Table5[[#This Row],[sales]]*Table5[[#This Row],[discount]])</f>
        <v>1497.1714999999999</v>
      </c>
      <c r="O13204" s="6">
        <f>Table5[[#This Row],[profit]]/Table5[[#This Row],[net_sales]]</f>
        <v>0.20385106181890317</v>
      </c>
      <c r="P13204" s="3" t="str">
        <f>IF(Table5[[#This Row],[Profit_Percentage]]&lt;=24.5%,"low","high")</f>
        <v>low</v>
      </c>
      <c r="Q13204" s="3" t="str">
        <f>IF(Table5[[#This Row],[Profit_Percentage]]&gt;25%,"high_profit","low_profit")&amp;(IF(Table5[[#This Row],[net_sales]]&gt;1000," high_sales"," low_sales"))</f>
        <v>low_profit high_sales</v>
      </c>
      <c r="R13204" s="3"/>
    </row>
    <row r="13205" spans="1:18" ht="14.25" customHeight="1" x14ac:dyDescent="0.3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Table5[[#This Row],[sales]]-(Table5[[#This Row],[sales]]*Table5[[#This Row],[discount]])</f>
        <v>1111.5007999999998</v>
      </c>
      <c r="O13205" s="6">
        <f>Table5[[#This Row],[profit]]/Table5[[#This Row],[net_sales]]</f>
        <v>0.39708473444193659</v>
      </c>
      <c r="P13205" s="3" t="str">
        <f>IF(Table5[[#This Row],[Profit_Percentage]]&lt;=24.5%,"low","high")</f>
        <v>high</v>
      </c>
      <c r="Q13205" s="3" t="str">
        <f>IF(Table5[[#This Row],[Profit_Percentage]]&gt;25%,"high_profit","low_profit")&amp;(IF(Table5[[#This Row],[net_sales]]&gt;1000," high_sales"," low_sales"))</f>
        <v>high_profit high_sales</v>
      </c>
      <c r="R13205" s="3"/>
    </row>
    <row r="13206" spans="1:18" ht="14.25" customHeight="1" x14ac:dyDescent="0.3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Table5[[#This Row],[sales]]-(Table5[[#This Row],[sales]]*Table5[[#This Row],[discount]])</f>
        <v>1400.4753000000001</v>
      </c>
      <c r="O13206" s="6">
        <f>Table5[[#This Row],[profit]]/Table5[[#This Row],[net_sales]]</f>
        <v>0.29754898212057002</v>
      </c>
      <c r="P13206" s="3" t="str">
        <f>IF(Table5[[#This Row],[Profit_Percentage]]&lt;=24.5%,"low","high")</f>
        <v>high</v>
      </c>
      <c r="Q13206" s="3" t="str">
        <f>IF(Table5[[#This Row],[Profit_Percentage]]&gt;25%,"high_profit","low_profit")&amp;(IF(Table5[[#This Row],[net_sales]]&gt;1000," high_sales"," low_sales"))</f>
        <v>high_profit high_sales</v>
      </c>
      <c r="R13206" s="3"/>
    </row>
    <row r="13207" spans="1:18" ht="14.25" customHeight="1" x14ac:dyDescent="0.3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Table5[[#This Row],[sales]]-(Table5[[#This Row],[sales]]*Table5[[#This Row],[discount]])</f>
        <v>525.572</v>
      </c>
      <c r="O13207" s="6">
        <f>Table5[[#This Row],[profit]]/Table5[[#This Row],[net_sales]]</f>
        <v>0.3292983644486388</v>
      </c>
      <c r="P13207" s="3" t="str">
        <f>IF(Table5[[#This Row],[Profit_Percentage]]&lt;=24.5%,"low","high")</f>
        <v>high</v>
      </c>
      <c r="Q13207" s="3" t="str">
        <f>IF(Table5[[#This Row],[Profit_Percentage]]&gt;25%,"high_profit","low_profit")&amp;(IF(Table5[[#This Row],[net_sales]]&gt;1000," high_sales"," low_sales"))</f>
        <v>high_profit low_sales</v>
      </c>
      <c r="R13207" s="3"/>
    </row>
    <row r="13208" spans="1:18" ht="14.25" customHeight="1" x14ac:dyDescent="0.3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Table5[[#This Row],[sales]]-(Table5[[#This Row],[sales]]*Table5[[#This Row],[discount]])</f>
        <v>1108.8899999999999</v>
      </c>
      <c r="O13208" s="6">
        <f>Table5[[#This Row],[profit]]/Table5[[#This Row],[net_sales]]</f>
        <v>0.22214105997889785</v>
      </c>
      <c r="P13208" s="3" t="str">
        <f>IF(Table5[[#This Row],[Profit_Percentage]]&lt;=24.5%,"low","high")</f>
        <v>low</v>
      </c>
      <c r="Q13208" s="3" t="str">
        <f>IF(Table5[[#This Row],[Profit_Percentage]]&gt;25%,"high_profit","low_profit")&amp;(IF(Table5[[#This Row],[net_sales]]&gt;1000," high_sales"," low_sales"))</f>
        <v>low_profit high_sales</v>
      </c>
      <c r="R13208" s="3"/>
    </row>
    <row r="13209" spans="1:18" ht="14.25" customHeight="1" x14ac:dyDescent="0.3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Table5[[#This Row],[sales]]-(Table5[[#This Row],[sales]]*Table5[[#This Row],[discount]])</f>
        <v>3192.2939999999999</v>
      </c>
      <c r="O13209" s="6">
        <f>Table5[[#This Row],[profit]]/Table5[[#This Row],[net_sales]]</f>
        <v>6.1244359072190717E-2</v>
      </c>
      <c r="P13209" s="3" t="str">
        <f>IF(Table5[[#This Row],[Profit_Percentage]]&lt;=24.5%,"low","high")</f>
        <v>low</v>
      </c>
      <c r="Q13209" s="3" t="str">
        <f>IF(Table5[[#This Row],[Profit_Percentage]]&gt;25%,"high_profit","low_profit")&amp;(IF(Table5[[#This Row],[net_sales]]&gt;1000," high_sales"," low_sales"))</f>
        <v>low_profit high_sales</v>
      </c>
      <c r="R13209" s="3"/>
    </row>
    <row r="13210" spans="1:18" ht="14.25" customHeight="1" x14ac:dyDescent="0.3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Table5[[#This Row],[sales]]-(Table5[[#This Row],[sales]]*Table5[[#This Row],[discount]])</f>
        <v>587.56920000000002</v>
      </c>
      <c r="O13210" s="6">
        <f>Table5[[#This Row],[profit]]/Table5[[#This Row],[net_sales]]</f>
        <v>0.22492669799574244</v>
      </c>
      <c r="P13210" s="3" t="str">
        <f>IF(Table5[[#This Row],[Profit_Percentage]]&lt;=24.5%,"low","high")</f>
        <v>low</v>
      </c>
      <c r="Q13210" s="3" t="str">
        <f>IF(Table5[[#This Row],[Profit_Percentage]]&gt;25%,"high_profit","low_profit")&amp;(IF(Table5[[#This Row],[net_sales]]&gt;1000," high_sales"," low_sales"))</f>
        <v>low_profit low_sales</v>
      </c>
      <c r="R13210" s="3"/>
    </row>
    <row r="13211" spans="1:18" ht="14.25" customHeight="1" x14ac:dyDescent="0.3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Table5[[#This Row],[sales]]-(Table5[[#This Row],[sales]]*Table5[[#This Row],[discount]])</f>
        <v>718.78679999999997</v>
      </c>
      <c r="O13211" s="6">
        <f>Table5[[#This Row],[profit]]/Table5[[#This Row],[net_sales]]</f>
        <v>8.901109480585899E-2</v>
      </c>
      <c r="P13211" s="3" t="str">
        <f>IF(Table5[[#This Row],[Profit_Percentage]]&lt;=24.5%,"low","high")</f>
        <v>low</v>
      </c>
      <c r="Q13211" s="3" t="str">
        <f>IF(Table5[[#This Row],[Profit_Percentage]]&gt;25%,"high_profit","low_profit")&amp;(IF(Table5[[#This Row],[net_sales]]&gt;1000," high_sales"," low_sales"))</f>
        <v>low_profit low_sales</v>
      </c>
      <c r="R13211" s="3"/>
    </row>
    <row r="13212" spans="1:18" ht="14.25" customHeight="1" x14ac:dyDescent="0.3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Table5[[#This Row],[sales]]-(Table5[[#This Row],[sales]]*Table5[[#This Row],[discount]])</f>
        <v>1327.0224000000001</v>
      </c>
      <c r="O13212" s="6">
        <f>Table5[[#This Row],[profit]]/Table5[[#This Row],[net_sales]]</f>
        <v>0.26860887954867979</v>
      </c>
      <c r="P13212" s="3" t="str">
        <f>IF(Table5[[#This Row],[Profit_Percentage]]&lt;=24.5%,"low","high")</f>
        <v>high</v>
      </c>
      <c r="Q13212" s="3" t="str">
        <f>IF(Table5[[#This Row],[Profit_Percentage]]&gt;25%,"high_profit","low_profit")&amp;(IF(Table5[[#This Row],[net_sales]]&gt;1000," high_sales"," low_sales"))</f>
        <v>high_profit high_sales</v>
      </c>
      <c r="R13212" s="3"/>
    </row>
    <row r="13213" spans="1:18" ht="14.25" customHeight="1" x14ac:dyDescent="0.3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Table5[[#This Row],[sales]]-(Table5[[#This Row],[sales]]*Table5[[#This Row],[discount]])</f>
        <v>1246.7910000000002</v>
      </c>
      <c r="O13213" s="6">
        <f>Table5[[#This Row],[profit]]/Table5[[#This Row],[net_sales]]</f>
        <v>0.33731395237854617</v>
      </c>
      <c r="P13213" s="3" t="str">
        <f>IF(Table5[[#This Row],[Profit_Percentage]]&lt;=24.5%,"low","high")</f>
        <v>high</v>
      </c>
      <c r="Q13213" s="3" t="str">
        <f>IF(Table5[[#This Row],[Profit_Percentage]]&gt;25%,"high_profit","low_profit")&amp;(IF(Table5[[#This Row],[net_sales]]&gt;1000," high_sales"," low_sales"))</f>
        <v>high_profit high_sales</v>
      </c>
      <c r="R13213" s="3"/>
    </row>
    <row r="13214" spans="1:18" ht="14.25" customHeight="1" x14ac:dyDescent="0.3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Table5[[#This Row],[sales]]-(Table5[[#This Row],[sales]]*Table5[[#This Row],[discount]])</f>
        <v>1077.2307000000001</v>
      </c>
      <c r="O13214" s="6">
        <f>Table5[[#This Row],[profit]]/Table5[[#This Row],[net_sales]]</f>
        <v>0.17003785725750295</v>
      </c>
      <c r="P13214" s="3" t="str">
        <f>IF(Table5[[#This Row],[Profit_Percentage]]&lt;=24.5%,"low","high")</f>
        <v>low</v>
      </c>
      <c r="Q13214" s="3" t="str">
        <f>IF(Table5[[#This Row],[Profit_Percentage]]&gt;25%,"high_profit","low_profit")&amp;(IF(Table5[[#This Row],[net_sales]]&gt;1000," high_sales"," low_sales"))</f>
        <v>low_profit high_sales</v>
      </c>
      <c r="R13214" s="3"/>
    </row>
    <row r="13215" spans="1:18" ht="14.25" customHeight="1" x14ac:dyDescent="0.3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Table5[[#This Row],[sales]]-(Table5[[#This Row],[sales]]*Table5[[#This Row],[discount]])</f>
        <v>1006.4964</v>
      </c>
      <c r="O13215" s="6">
        <f>Table5[[#This Row],[profit]]/Table5[[#This Row],[net_sales]]</f>
        <v>0.19643388689716129</v>
      </c>
      <c r="P13215" s="3" t="str">
        <f>IF(Table5[[#This Row],[Profit_Percentage]]&lt;=24.5%,"low","high")</f>
        <v>low</v>
      </c>
      <c r="Q13215" s="3" t="str">
        <f>IF(Table5[[#This Row],[Profit_Percentage]]&gt;25%,"high_profit","low_profit")&amp;(IF(Table5[[#This Row],[net_sales]]&gt;1000," high_sales"," low_sales"))</f>
        <v>low_profit high_sales</v>
      </c>
      <c r="R13215" s="3"/>
    </row>
    <row r="13216" spans="1:18" ht="14.25" customHeight="1" x14ac:dyDescent="0.3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Table5[[#This Row],[sales]]-(Table5[[#This Row],[sales]]*Table5[[#This Row],[discount]])</f>
        <v>400.64070000000004</v>
      </c>
      <c r="O13216" s="6">
        <f>Table5[[#This Row],[profit]]/Table5[[#This Row],[net_sales]]</f>
        <v>0.54043435926504724</v>
      </c>
      <c r="P13216" s="3" t="str">
        <f>IF(Table5[[#This Row],[Profit_Percentage]]&lt;=24.5%,"low","high")</f>
        <v>high</v>
      </c>
      <c r="Q13216" s="3" t="str">
        <f>IF(Table5[[#This Row],[Profit_Percentage]]&gt;25%,"high_profit","low_profit")&amp;(IF(Table5[[#This Row],[net_sales]]&gt;1000," high_sales"," low_sales"))</f>
        <v>high_profit low_sales</v>
      </c>
      <c r="R13216" s="3"/>
    </row>
    <row r="13217" spans="1:18" ht="14.25" customHeight="1" x14ac:dyDescent="0.3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Table5[[#This Row],[sales]]-(Table5[[#This Row],[sales]]*Table5[[#This Row],[discount]])</f>
        <v>609.99479999999994</v>
      </c>
      <c r="O13217" s="6">
        <f>Table5[[#This Row],[profit]]/Table5[[#This Row],[net_sales]]</f>
        <v>0.11842723905187388</v>
      </c>
      <c r="P13217" s="3" t="str">
        <f>IF(Table5[[#This Row],[Profit_Percentage]]&lt;=24.5%,"low","high")</f>
        <v>low</v>
      </c>
      <c r="Q13217" s="3" t="str">
        <f>IF(Table5[[#This Row],[Profit_Percentage]]&gt;25%,"high_profit","low_profit")&amp;(IF(Table5[[#This Row],[net_sales]]&gt;1000," high_sales"," low_sales"))</f>
        <v>low_profit low_sales</v>
      </c>
      <c r="R13217" s="3"/>
    </row>
    <row r="13218" spans="1:18" ht="14.25" customHeight="1" x14ac:dyDescent="0.3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Table5[[#This Row],[sales]]-(Table5[[#This Row],[sales]]*Table5[[#This Row],[discount]])</f>
        <v>1029.5837999999999</v>
      </c>
      <c r="O13218" s="6">
        <f>Table5[[#This Row],[profit]]/Table5[[#This Row],[net_sales]]</f>
        <v>7.1038413774575718E-2</v>
      </c>
      <c r="P13218" s="3" t="str">
        <f>IF(Table5[[#This Row],[Profit_Percentage]]&lt;=24.5%,"low","high")</f>
        <v>low</v>
      </c>
      <c r="Q13218" s="3" t="str">
        <f>IF(Table5[[#This Row],[Profit_Percentage]]&gt;25%,"high_profit","low_profit")&amp;(IF(Table5[[#This Row],[net_sales]]&gt;1000," high_sales"," low_sales"))</f>
        <v>low_profit high_sales</v>
      </c>
      <c r="R13218" s="3"/>
    </row>
    <row r="13219" spans="1:18" ht="14.25" customHeight="1" x14ac:dyDescent="0.3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Table5[[#This Row],[sales]]-(Table5[[#This Row],[sales]]*Table5[[#This Row],[discount]])</f>
        <v>1593.7152000000001</v>
      </c>
      <c r="O13219" s="6">
        <f>Table5[[#This Row],[profit]]/Table5[[#This Row],[net_sales]]</f>
        <v>0.18385342625834275</v>
      </c>
      <c r="P13219" s="3" t="str">
        <f>IF(Table5[[#This Row],[Profit_Percentage]]&lt;=24.5%,"low","high")</f>
        <v>low</v>
      </c>
      <c r="Q13219" s="3" t="str">
        <f>IF(Table5[[#This Row],[Profit_Percentage]]&gt;25%,"high_profit","low_profit")&amp;(IF(Table5[[#This Row],[net_sales]]&gt;1000," high_sales"," low_sales"))</f>
        <v>low_profit high_sales</v>
      </c>
      <c r="R13219" s="3"/>
    </row>
    <row r="13220" spans="1:18" ht="14.25" customHeight="1" x14ac:dyDescent="0.3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Table5[[#This Row],[sales]]-(Table5[[#This Row],[sales]]*Table5[[#This Row],[discount]])</f>
        <v>1361.8098</v>
      </c>
      <c r="O13220" s="6">
        <f>Table5[[#This Row],[profit]]/Table5[[#This Row],[net_sales]]</f>
        <v>0.24480658018469245</v>
      </c>
      <c r="P13220" s="3" t="str">
        <f>IF(Table5[[#This Row],[Profit_Percentage]]&lt;=24.5%,"low","high")</f>
        <v>low</v>
      </c>
      <c r="Q13220" s="3" t="str">
        <f>IF(Table5[[#This Row],[Profit_Percentage]]&gt;25%,"high_profit","low_profit")&amp;(IF(Table5[[#This Row],[net_sales]]&gt;1000," high_sales"," low_sales"))</f>
        <v>low_profit high_sales</v>
      </c>
      <c r="R13220" s="3"/>
    </row>
    <row r="13221" spans="1:18" ht="14.25" customHeight="1" x14ac:dyDescent="0.3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Table5[[#This Row],[sales]]-(Table5[[#This Row],[sales]]*Table5[[#This Row],[discount]])</f>
        <v>3221.8073999999997</v>
      </c>
      <c r="O13221" s="6">
        <f>Table5[[#This Row],[profit]]/Table5[[#This Row],[net_sales]]</f>
        <v>0.34539618972878394</v>
      </c>
      <c r="P13221" s="3" t="str">
        <f>IF(Table5[[#This Row],[Profit_Percentage]]&lt;=24.5%,"low","high")</f>
        <v>high</v>
      </c>
      <c r="Q13221" s="3" t="str">
        <f>IF(Table5[[#This Row],[Profit_Percentage]]&gt;25%,"high_profit","low_profit")&amp;(IF(Table5[[#This Row],[net_sales]]&gt;1000," high_sales"," low_sales"))</f>
        <v>high_profit high_sales</v>
      </c>
      <c r="R13221" s="3"/>
    </row>
    <row r="13222" spans="1:18" ht="14.25" customHeight="1" x14ac:dyDescent="0.3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Table5[[#This Row],[sales]]-(Table5[[#This Row],[sales]]*Table5[[#This Row],[discount]])</f>
        <v>2220.2831999999999</v>
      </c>
      <c r="O13222" s="6">
        <f>Table5[[#This Row],[profit]]/Table5[[#This Row],[net_sales]]</f>
        <v>0.3348041366975168</v>
      </c>
      <c r="P13222" s="3" t="str">
        <f>IF(Table5[[#This Row],[Profit_Percentage]]&lt;=24.5%,"low","high")</f>
        <v>high</v>
      </c>
      <c r="Q13222" s="3" t="str">
        <f>IF(Table5[[#This Row],[Profit_Percentage]]&gt;25%,"high_profit","low_profit")&amp;(IF(Table5[[#This Row],[net_sales]]&gt;1000," high_sales"," low_sales"))</f>
        <v>high_profit high_sales</v>
      </c>
      <c r="R13222" s="3"/>
    </row>
    <row r="13223" spans="1:18" ht="14.25" customHeight="1" x14ac:dyDescent="0.3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Table5[[#This Row],[sales]]-(Table5[[#This Row],[sales]]*Table5[[#This Row],[discount]])</f>
        <v>2687.2647999999999</v>
      </c>
      <c r="O13223" s="6">
        <f>Table5[[#This Row],[profit]]/Table5[[#This Row],[net_sales]]</f>
        <v>9.2283425139197309E-2</v>
      </c>
      <c r="P13223" s="3" t="str">
        <f>IF(Table5[[#This Row],[Profit_Percentage]]&lt;=24.5%,"low","high")</f>
        <v>low</v>
      </c>
      <c r="Q13223" s="3" t="str">
        <f>IF(Table5[[#This Row],[Profit_Percentage]]&gt;25%,"high_profit","low_profit")&amp;(IF(Table5[[#This Row],[net_sales]]&gt;1000," high_sales"," low_sales"))</f>
        <v>low_profit high_sales</v>
      </c>
      <c r="R13223" s="3"/>
    </row>
    <row r="13224" spans="1:18" ht="14.25" customHeight="1" x14ac:dyDescent="0.3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Table5[[#This Row],[sales]]-(Table5[[#This Row],[sales]]*Table5[[#This Row],[discount]])</f>
        <v>2334.4661999999998</v>
      </c>
      <c r="O13224" s="6">
        <f>Table5[[#This Row],[profit]]/Table5[[#This Row],[net_sales]]</f>
        <v>0.30090390685459489</v>
      </c>
      <c r="P13224" s="3" t="str">
        <f>IF(Table5[[#This Row],[Profit_Percentage]]&lt;=24.5%,"low","high")</f>
        <v>high</v>
      </c>
      <c r="Q13224" s="3" t="str">
        <f>IF(Table5[[#This Row],[Profit_Percentage]]&gt;25%,"high_profit","low_profit")&amp;(IF(Table5[[#This Row],[net_sales]]&gt;1000," high_sales"," low_sales"))</f>
        <v>high_profit high_sales</v>
      </c>
      <c r="R13224" s="3"/>
    </row>
    <row r="13225" spans="1:18" ht="14.25" customHeight="1" x14ac:dyDescent="0.3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Table5[[#This Row],[sales]]-(Table5[[#This Row],[sales]]*Table5[[#This Row],[discount]])</f>
        <v>1068.08</v>
      </c>
      <c r="O13225" s="6">
        <f>Table5[[#This Row],[profit]]/Table5[[#This Row],[net_sales]]</f>
        <v>0.54540858362669464</v>
      </c>
      <c r="P13225" s="3" t="str">
        <f>IF(Table5[[#This Row],[Profit_Percentage]]&lt;=24.5%,"low","high")</f>
        <v>high</v>
      </c>
      <c r="Q13225" s="3" t="str">
        <f>IF(Table5[[#This Row],[Profit_Percentage]]&gt;25%,"high_profit","low_profit")&amp;(IF(Table5[[#This Row],[net_sales]]&gt;1000," high_sales"," low_sales"))</f>
        <v>high_profit high_sales</v>
      </c>
      <c r="R13225" s="3"/>
    </row>
    <row r="13226" spans="1:18" ht="14.25" customHeight="1" x14ac:dyDescent="0.3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Table5[[#This Row],[sales]]-(Table5[[#This Row],[sales]]*Table5[[#This Row],[discount]])</f>
        <v>2746.4472000000001</v>
      </c>
      <c r="O13226" s="6">
        <f>Table5[[#This Row],[profit]]/Table5[[#This Row],[net_sales]]</f>
        <v>0.46139609019244937</v>
      </c>
      <c r="P13226" s="3" t="str">
        <f>IF(Table5[[#This Row],[Profit_Percentage]]&lt;=24.5%,"low","high")</f>
        <v>high</v>
      </c>
      <c r="Q13226" s="3" t="str">
        <f>IF(Table5[[#This Row],[Profit_Percentage]]&gt;25%,"high_profit","low_profit")&amp;(IF(Table5[[#This Row],[net_sales]]&gt;1000," high_sales"," low_sales"))</f>
        <v>high_profit high_sales</v>
      </c>
      <c r="R13226" s="3"/>
    </row>
    <row r="13227" spans="1:18" ht="14.25" customHeight="1" x14ac:dyDescent="0.3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Table5[[#This Row],[sales]]-(Table5[[#This Row],[sales]]*Table5[[#This Row],[discount]])</f>
        <v>195.20790000000002</v>
      </c>
      <c r="O13227" s="6">
        <f>Table5[[#This Row],[profit]]/Table5[[#This Row],[net_sales]]</f>
        <v>0.22253197744558489</v>
      </c>
      <c r="P13227" s="3" t="str">
        <f>IF(Table5[[#This Row],[Profit_Percentage]]&lt;=24.5%,"low","high")</f>
        <v>low</v>
      </c>
      <c r="Q13227" s="3" t="str">
        <f>IF(Table5[[#This Row],[Profit_Percentage]]&gt;25%,"high_profit","low_profit")&amp;(IF(Table5[[#This Row],[net_sales]]&gt;1000," high_sales"," low_sales"))</f>
        <v>low_profit low_sales</v>
      </c>
      <c r="R13227" s="3"/>
    </row>
    <row r="13228" spans="1:18" ht="14.25" customHeight="1" x14ac:dyDescent="0.3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Table5[[#This Row],[sales]]-(Table5[[#This Row],[sales]]*Table5[[#This Row],[discount]])</f>
        <v>1041.8489999999999</v>
      </c>
      <c r="O13228" s="6">
        <f>Table5[[#This Row],[profit]]/Table5[[#This Row],[net_sales]]</f>
        <v>0.11326017493897869</v>
      </c>
      <c r="P13228" s="3" t="str">
        <f>IF(Table5[[#This Row],[Profit_Percentage]]&lt;=24.5%,"low","high")</f>
        <v>low</v>
      </c>
      <c r="Q13228" s="3" t="str">
        <f>IF(Table5[[#This Row],[Profit_Percentage]]&gt;25%,"high_profit","low_profit")&amp;(IF(Table5[[#This Row],[net_sales]]&gt;1000," high_sales"," low_sales"))</f>
        <v>low_profit high_sales</v>
      </c>
      <c r="R13228" s="3"/>
    </row>
    <row r="13229" spans="1:18" ht="14.25" customHeight="1" x14ac:dyDescent="0.3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Table5[[#This Row],[sales]]-(Table5[[#This Row],[sales]]*Table5[[#This Row],[discount]])</f>
        <v>837.09359999999992</v>
      </c>
      <c r="O13229" s="6">
        <f>Table5[[#This Row],[profit]]/Table5[[#This Row],[net_sales]]</f>
        <v>0.49802077091498492</v>
      </c>
      <c r="P13229" s="3" t="str">
        <f>IF(Table5[[#This Row],[Profit_Percentage]]&lt;=24.5%,"low","high")</f>
        <v>high</v>
      </c>
      <c r="Q13229" s="3" t="str">
        <f>IF(Table5[[#This Row],[Profit_Percentage]]&gt;25%,"high_profit","low_profit")&amp;(IF(Table5[[#This Row],[net_sales]]&gt;1000," high_sales"," low_sales"))</f>
        <v>high_profit low_sales</v>
      </c>
      <c r="R13229" s="3"/>
    </row>
    <row r="13230" spans="1:18" ht="14.25" customHeight="1" x14ac:dyDescent="0.3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Table5[[#This Row],[sales]]-(Table5[[#This Row],[sales]]*Table5[[#This Row],[discount]])</f>
        <v>3711.4223999999995</v>
      </c>
      <c r="O13230" s="6">
        <f>Table5[[#This Row],[profit]]/Table5[[#This Row],[net_sales]]</f>
        <v>0.21786256395930578</v>
      </c>
      <c r="P13230" s="3" t="str">
        <f>IF(Table5[[#This Row],[Profit_Percentage]]&lt;=24.5%,"low","high")</f>
        <v>low</v>
      </c>
      <c r="Q13230" s="3" t="str">
        <f>IF(Table5[[#This Row],[Profit_Percentage]]&gt;25%,"high_profit","low_profit")&amp;(IF(Table5[[#This Row],[net_sales]]&gt;1000," high_sales"," low_sales"))</f>
        <v>low_profit high_sales</v>
      </c>
      <c r="R13230" s="3"/>
    </row>
    <row r="13231" spans="1:18" ht="14.25" customHeight="1" x14ac:dyDescent="0.3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Table5[[#This Row],[sales]]-(Table5[[#This Row],[sales]]*Table5[[#This Row],[discount]])</f>
        <v>3359.7957999999999</v>
      </c>
      <c r="O13231" s="6">
        <f>Table5[[#This Row],[profit]]/Table5[[#This Row],[net_sales]]</f>
        <v>0.15518800279469366</v>
      </c>
      <c r="P13231" s="3" t="str">
        <f>IF(Table5[[#This Row],[Profit_Percentage]]&lt;=24.5%,"low","high")</f>
        <v>low</v>
      </c>
      <c r="Q13231" s="3" t="str">
        <f>IF(Table5[[#This Row],[Profit_Percentage]]&gt;25%,"high_profit","low_profit")&amp;(IF(Table5[[#This Row],[net_sales]]&gt;1000," high_sales"," low_sales"))</f>
        <v>low_profit high_sales</v>
      </c>
      <c r="R13231" s="3"/>
    </row>
    <row r="13232" spans="1:18" ht="14.25" customHeight="1" x14ac:dyDescent="0.3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Table5[[#This Row],[sales]]-(Table5[[#This Row],[sales]]*Table5[[#This Row],[discount]])</f>
        <v>2292.7914000000001</v>
      </c>
      <c r="O13232" s="6">
        <f>Table5[[#This Row],[profit]]/Table5[[#This Row],[net_sales]]</f>
        <v>0.24236832011843731</v>
      </c>
      <c r="P13232" s="3" t="str">
        <f>IF(Table5[[#This Row],[Profit_Percentage]]&lt;=24.5%,"low","high")</f>
        <v>low</v>
      </c>
      <c r="Q13232" s="3" t="str">
        <f>IF(Table5[[#This Row],[Profit_Percentage]]&gt;25%,"high_profit","low_profit")&amp;(IF(Table5[[#This Row],[net_sales]]&gt;1000," high_sales"," low_sales"))</f>
        <v>low_profit high_sales</v>
      </c>
      <c r="R13232" s="3"/>
    </row>
    <row r="13233" spans="1:18" ht="14.25" customHeight="1" x14ac:dyDescent="0.3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Table5[[#This Row],[sales]]-(Table5[[#This Row],[sales]]*Table5[[#This Row],[discount]])</f>
        <v>1778.7397999999998</v>
      </c>
      <c r="O13233" s="6">
        <f>Table5[[#This Row],[profit]]/Table5[[#This Row],[net_sales]]</f>
        <v>0.2294377176470668</v>
      </c>
      <c r="P13233" s="3" t="str">
        <f>IF(Table5[[#This Row],[Profit_Percentage]]&lt;=24.5%,"low","high")</f>
        <v>low</v>
      </c>
      <c r="Q13233" s="3" t="str">
        <f>IF(Table5[[#This Row],[Profit_Percentage]]&gt;25%,"high_profit","low_profit")&amp;(IF(Table5[[#This Row],[net_sales]]&gt;1000," high_sales"," low_sales"))</f>
        <v>low_profit high_sales</v>
      </c>
      <c r="R13233" s="3"/>
    </row>
    <row r="13234" spans="1:18" ht="14.25" customHeight="1" x14ac:dyDescent="0.3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Table5[[#This Row],[sales]]-(Table5[[#This Row],[sales]]*Table5[[#This Row],[discount]])</f>
        <v>2474.0963999999999</v>
      </c>
      <c r="O13234" s="6">
        <f>Table5[[#This Row],[profit]]/Table5[[#This Row],[net_sales]]</f>
        <v>0.28065195842813562</v>
      </c>
      <c r="P13234" s="3" t="str">
        <f>IF(Table5[[#This Row],[Profit_Percentage]]&lt;=24.5%,"low","high")</f>
        <v>high</v>
      </c>
      <c r="Q13234" s="3" t="str">
        <f>IF(Table5[[#This Row],[Profit_Percentage]]&gt;25%,"high_profit","low_profit")&amp;(IF(Table5[[#This Row],[net_sales]]&gt;1000," high_sales"," low_sales"))</f>
        <v>high_profit high_sales</v>
      </c>
      <c r="R13234" s="3"/>
    </row>
    <row r="13235" spans="1:18" ht="14.25" customHeight="1" x14ac:dyDescent="0.3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Table5[[#This Row],[sales]]-(Table5[[#This Row],[sales]]*Table5[[#This Row],[discount]])</f>
        <v>512.7672</v>
      </c>
      <c r="O13235" s="6">
        <f>Table5[[#This Row],[profit]]/Table5[[#This Row],[net_sales]]</f>
        <v>6.8198589925408643E-2</v>
      </c>
      <c r="P13235" s="3" t="str">
        <f>IF(Table5[[#This Row],[Profit_Percentage]]&lt;=24.5%,"low","high")</f>
        <v>low</v>
      </c>
      <c r="Q13235" s="3" t="str">
        <f>IF(Table5[[#This Row],[Profit_Percentage]]&gt;25%,"high_profit","low_profit")&amp;(IF(Table5[[#This Row],[net_sales]]&gt;1000," high_sales"," low_sales"))</f>
        <v>low_profit low_sales</v>
      </c>
      <c r="R13235" s="3"/>
    </row>
    <row r="13236" spans="1:18" ht="14.25" customHeight="1" x14ac:dyDescent="0.3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Table5[[#This Row],[sales]]-(Table5[[#This Row],[sales]]*Table5[[#This Row],[discount]])</f>
        <v>1780.3421999999998</v>
      </c>
      <c r="O13236" s="6">
        <f>Table5[[#This Row],[profit]]/Table5[[#This Row],[net_sales]]</f>
        <v>0.35850972919700497</v>
      </c>
      <c r="P13236" s="3" t="str">
        <f>IF(Table5[[#This Row],[Profit_Percentage]]&lt;=24.5%,"low","high")</f>
        <v>high</v>
      </c>
      <c r="Q13236" s="3" t="str">
        <f>IF(Table5[[#This Row],[Profit_Percentage]]&gt;25%,"high_profit","low_profit")&amp;(IF(Table5[[#This Row],[net_sales]]&gt;1000," high_sales"," low_sales"))</f>
        <v>high_profit high_sales</v>
      </c>
      <c r="R13236" s="3"/>
    </row>
    <row r="13237" spans="1:18" ht="14.25" customHeight="1" x14ac:dyDescent="0.3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Table5[[#This Row],[sales]]-(Table5[[#This Row],[sales]]*Table5[[#This Row],[discount]])</f>
        <v>3847.7679999999996</v>
      </c>
      <c r="O13237" s="6">
        <f>Table5[[#This Row],[profit]]/Table5[[#This Row],[net_sales]]</f>
        <v>0.18470968104106072</v>
      </c>
      <c r="P13237" s="3" t="str">
        <f>IF(Table5[[#This Row],[Profit_Percentage]]&lt;=24.5%,"low","high")</f>
        <v>low</v>
      </c>
      <c r="Q13237" s="3" t="str">
        <f>IF(Table5[[#This Row],[Profit_Percentage]]&gt;25%,"high_profit","low_profit")&amp;(IF(Table5[[#This Row],[net_sales]]&gt;1000," high_sales"," low_sales"))</f>
        <v>low_profit high_sales</v>
      </c>
      <c r="R13237" s="3"/>
    </row>
    <row r="13238" spans="1:18" ht="14.25" customHeight="1" x14ac:dyDescent="0.3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Table5[[#This Row],[sales]]-(Table5[[#This Row],[sales]]*Table5[[#This Row],[discount]])</f>
        <v>3077.1981000000001</v>
      </c>
      <c r="O13238" s="6">
        <f>Table5[[#This Row],[profit]]/Table5[[#This Row],[net_sales]]</f>
        <v>0.20785467142983091</v>
      </c>
      <c r="P13238" s="3" t="str">
        <f>IF(Table5[[#This Row],[Profit_Percentage]]&lt;=24.5%,"low","high")</f>
        <v>low</v>
      </c>
      <c r="Q13238" s="3" t="str">
        <f>IF(Table5[[#This Row],[Profit_Percentage]]&gt;25%,"high_profit","low_profit")&amp;(IF(Table5[[#This Row],[net_sales]]&gt;1000," high_sales"," low_sales"))</f>
        <v>low_profit high_sales</v>
      </c>
      <c r="R13238" s="3"/>
    </row>
    <row r="13239" spans="1:18" ht="14.25" customHeight="1" x14ac:dyDescent="0.3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Table5[[#This Row],[sales]]-(Table5[[#This Row],[sales]]*Table5[[#This Row],[discount]])</f>
        <v>1052.3159999999998</v>
      </c>
      <c r="O13239" s="6">
        <f>Table5[[#This Row],[profit]]/Table5[[#This Row],[net_sales]]</f>
        <v>0.33078466924383931</v>
      </c>
      <c r="P13239" s="3" t="str">
        <f>IF(Table5[[#This Row],[Profit_Percentage]]&lt;=24.5%,"low","high")</f>
        <v>high</v>
      </c>
      <c r="Q13239" s="3" t="str">
        <f>IF(Table5[[#This Row],[Profit_Percentage]]&gt;25%,"high_profit","low_profit")&amp;(IF(Table5[[#This Row],[net_sales]]&gt;1000," high_sales"," low_sales"))</f>
        <v>high_profit high_sales</v>
      </c>
      <c r="R13239" s="3"/>
    </row>
    <row r="13240" spans="1:18" ht="14.25" customHeight="1" x14ac:dyDescent="0.3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Table5[[#This Row],[sales]]-(Table5[[#This Row],[sales]]*Table5[[#This Row],[discount]])</f>
        <v>3001.0974000000001</v>
      </c>
      <c r="O13240" s="6">
        <f>Table5[[#This Row],[profit]]/Table5[[#This Row],[net_sales]]</f>
        <v>6.7978466810174165E-2</v>
      </c>
      <c r="P13240" s="3" t="str">
        <f>IF(Table5[[#This Row],[Profit_Percentage]]&lt;=24.5%,"low","high")</f>
        <v>low</v>
      </c>
      <c r="Q13240" s="3" t="str">
        <f>IF(Table5[[#This Row],[Profit_Percentage]]&gt;25%,"high_profit","low_profit")&amp;(IF(Table5[[#This Row],[net_sales]]&gt;1000," high_sales"," low_sales"))</f>
        <v>low_profit high_sales</v>
      </c>
      <c r="R13240" s="3"/>
    </row>
    <row r="13241" spans="1:18" ht="14.25" customHeight="1" x14ac:dyDescent="0.3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Table5[[#This Row],[sales]]-(Table5[[#This Row],[sales]]*Table5[[#This Row],[discount]])</f>
        <v>1204.5852</v>
      </c>
      <c r="O13241" s="6">
        <f>Table5[[#This Row],[profit]]/Table5[[#This Row],[net_sales]]</f>
        <v>8.5166246439023166E-2</v>
      </c>
      <c r="P13241" s="3" t="str">
        <f>IF(Table5[[#This Row],[Profit_Percentage]]&lt;=24.5%,"low","high")</f>
        <v>low</v>
      </c>
      <c r="Q13241" s="3" t="str">
        <f>IF(Table5[[#This Row],[Profit_Percentage]]&gt;25%,"high_profit","low_profit")&amp;(IF(Table5[[#This Row],[net_sales]]&gt;1000," high_sales"," low_sales"))</f>
        <v>low_profit high_sales</v>
      </c>
      <c r="R13241" s="3"/>
    </row>
    <row r="13242" spans="1:18" ht="14.25" customHeight="1" x14ac:dyDescent="0.3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Table5[[#This Row],[sales]]-(Table5[[#This Row],[sales]]*Table5[[#This Row],[discount]])</f>
        <v>485.0625</v>
      </c>
      <c r="O13242" s="6">
        <f>Table5[[#This Row],[profit]]/Table5[[#This Row],[net_sales]]</f>
        <v>6.7001675041876041E-2</v>
      </c>
      <c r="P13242" s="3" t="str">
        <f>IF(Table5[[#This Row],[Profit_Percentage]]&lt;=24.5%,"low","high")</f>
        <v>low</v>
      </c>
      <c r="Q13242" s="3" t="str">
        <f>IF(Table5[[#This Row],[Profit_Percentage]]&gt;25%,"high_profit","low_profit")&amp;(IF(Table5[[#This Row],[net_sales]]&gt;1000," high_sales"," low_sales"))</f>
        <v>low_profit low_sales</v>
      </c>
      <c r="R13242" s="3"/>
    </row>
    <row r="13243" spans="1:18" ht="14.25" customHeight="1" x14ac:dyDescent="0.3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Table5[[#This Row],[sales]]-(Table5[[#This Row],[sales]]*Table5[[#This Row],[discount]])</f>
        <v>2710.7925</v>
      </c>
      <c r="O13243" s="6">
        <f>Table5[[#This Row],[profit]]/Table5[[#This Row],[net_sales]]</f>
        <v>0.20822692994760758</v>
      </c>
      <c r="P13243" s="3" t="str">
        <f>IF(Table5[[#This Row],[Profit_Percentage]]&lt;=24.5%,"low","high")</f>
        <v>low</v>
      </c>
      <c r="Q13243" s="3" t="str">
        <f>IF(Table5[[#This Row],[Profit_Percentage]]&gt;25%,"high_profit","low_profit")&amp;(IF(Table5[[#This Row],[net_sales]]&gt;1000," high_sales"," low_sales"))</f>
        <v>low_profit high_sales</v>
      </c>
      <c r="R13243" s="3"/>
    </row>
    <row r="13244" spans="1:18" ht="14.25" customHeight="1" x14ac:dyDescent="0.3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Table5[[#This Row],[sales]]-(Table5[[#This Row],[sales]]*Table5[[#This Row],[discount]])</f>
        <v>508.66920000000005</v>
      </c>
      <c r="O13244" s="6">
        <f>Table5[[#This Row],[profit]]/Table5[[#This Row],[net_sales]]</f>
        <v>0.23099491771862732</v>
      </c>
      <c r="P13244" s="3" t="str">
        <f>IF(Table5[[#This Row],[Profit_Percentage]]&lt;=24.5%,"low","high")</f>
        <v>low</v>
      </c>
      <c r="Q13244" s="3" t="str">
        <f>IF(Table5[[#This Row],[Profit_Percentage]]&gt;25%,"high_profit","low_profit")&amp;(IF(Table5[[#This Row],[net_sales]]&gt;1000," high_sales"," low_sales"))</f>
        <v>low_profit low_sales</v>
      </c>
      <c r="R13244" s="3"/>
    </row>
    <row r="13245" spans="1:18" ht="14.25" customHeight="1" x14ac:dyDescent="0.3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Table5[[#This Row],[sales]]-(Table5[[#This Row],[sales]]*Table5[[#This Row],[discount]])</f>
        <v>554.02920000000006</v>
      </c>
      <c r="O13245" s="6">
        <f>Table5[[#This Row],[profit]]/Table5[[#This Row],[net_sales]]</f>
        <v>0.17717477706951185</v>
      </c>
      <c r="P13245" s="3" t="str">
        <f>IF(Table5[[#This Row],[Profit_Percentage]]&lt;=24.5%,"low","high")</f>
        <v>low</v>
      </c>
      <c r="Q13245" s="3" t="str">
        <f>IF(Table5[[#This Row],[Profit_Percentage]]&gt;25%,"high_profit","low_profit")&amp;(IF(Table5[[#This Row],[net_sales]]&gt;1000," high_sales"," low_sales"))</f>
        <v>low_profit low_sales</v>
      </c>
      <c r="R13245" s="3"/>
    </row>
    <row r="13246" spans="1:18" ht="14.25" customHeight="1" x14ac:dyDescent="0.3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Table5[[#This Row],[sales]]-(Table5[[#This Row],[sales]]*Table5[[#This Row],[discount]])</f>
        <v>2411.1131999999998</v>
      </c>
      <c r="O13246" s="6">
        <f>Table5[[#This Row],[profit]]/Table5[[#This Row],[net_sales]]</f>
        <v>0.22592883652248266</v>
      </c>
      <c r="P13246" s="3" t="str">
        <f>IF(Table5[[#This Row],[Profit_Percentage]]&lt;=24.5%,"low","high")</f>
        <v>low</v>
      </c>
      <c r="Q13246" s="3" t="str">
        <f>IF(Table5[[#This Row],[Profit_Percentage]]&gt;25%,"high_profit","low_profit")&amp;(IF(Table5[[#This Row],[net_sales]]&gt;1000," high_sales"," low_sales"))</f>
        <v>low_profit high_sales</v>
      </c>
      <c r="R13246" s="3"/>
    </row>
    <row r="13247" spans="1:18" ht="14.25" customHeight="1" x14ac:dyDescent="0.3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Table5[[#This Row],[sales]]-(Table5[[#This Row],[sales]]*Table5[[#This Row],[discount]])</f>
        <v>1821.8148000000001</v>
      </c>
      <c r="O13247" s="6">
        <f>Table5[[#This Row],[profit]]/Table5[[#This Row],[net_sales]]</f>
        <v>8.9795076865112747E-2</v>
      </c>
      <c r="P13247" s="3" t="str">
        <f>IF(Table5[[#This Row],[Profit_Percentage]]&lt;=24.5%,"low","high")</f>
        <v>low</v>
      </c>
      <c r="Q13247" s="3" t="str">
        <f>IF(Table5[[#This Row],[Profit_Percentage]]&gt;25%,"high_profit","low_profit")&amp;(IF(Table5[[#This Row],[net_sales]]&gt;1000," high_sales"," low_sales"))</f>
        <v>low_profit high_sales</v>
      </c>
      <c r="R13247" s="3"/>
    </row>
    <row r="13248" spans="1:18" ht="14.25" customHeight="1" x14ac:dyDescent="0.3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Table5[[#This Row],[sales]]-(Table5[[#This Row],[sales]]*Table5[[#This Row],[discount]])</f>
        <v>280.14400000000001</v>
      </c>
      <c r="O13248" s="6">
        <f>Table5[[#This Row],[profit]]/Table5[[#This Row],[net_sales]]</f>
        <v>0.11201382146324747</v>
      </c>
      <c r="P13248" s="3" t="str">
        <f>IF(Table5[[#This Row],[Profit_Percentage]]&lt;=24.5%,"low","high")</f>
        <v>low</v>
      </c>
      <c r="Q13248" s="3" t="str">
        <f>IF(Table5[[#This Row],[Profit_Percentage]]&gt;25%,"high_profit","low_profit")&amp;(IF(Table5[[#This Row],[net_sales]]&gt;1000," high_sales"," low_sales"))</f>
        <v>low_profit low_sales</v>
      </c>
      <c r="R13248" s="3"/>
    </row>
    <row r="13249" spans="1:18" ht="14.25" customHeight="1" x14ac:dyDescent="0.3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Table5[[#This Row],[sales]]-(Table5[[#This Row],[sales]]*Table5[[#This Row],[discount]])</f>
        <v>117.024</v>
      </c>
      <c r="O13249" s="6">
        <f>Table5[[#This Row],[profit]]/Table5[[#This Row],[net_sales]]</f>
        <v>8.5367104183757175E-2</v>
      </c>
      <c r="P13249" s="3" t="str">
        <f>IF(Table5[[#This Row],[Profit_Percentage]]&lt;=24.5%,"low","high")</f>
        <v>low</v>
      </c>
      <c r="Q13249" s="3" t="str">
        <f>IF(Table5[[#This Row],[Profit_Percentage]]&gt;25%,"high_profit","low_profit")&amp;(IF(Table5[[#This Row],[net_sales]]&gt;1000," high_sales"," low_sales"))</f>
        <v>low_profit low_sales</v>
      </c>
      <c r="R13249" s="3"/>
    </row>
    <row r="13250" spans="1:18" ht="14.25" customHeight="1" x14ac:dyDescent="0.3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Table5[[#This Row],[sales]]-(Table5[[#This Row],[sales]]*Table5[[#This Row],[discount]])</f>
        <v>3360.8264000000004</v>
      </c>
      <c r="O13250" s="6">
        <f>Table5[[#This Row],[profit]]/Table5[[#This Row],[net_sales]]</f>
        <v>0.27012106308138972</v>
      </c>
      <c r="P13250" s="3" t="str">
        <f>IF(Table5[[#This Row],[Profit_Percentage]]&lt;=24.5%,"low","high")</f>
        <v>high</v>
      </c>
      <c r="Q13250" s="3" t="str">
        <f>IF(Table5[[#This Row],[Profit_Percentage]]&gt;25%,"high_profit","low_profit")&amp;(IF(Table5[[#This Row],[net_sales]]&gt;1000," high_sales"," low_sales"))</f>
        <v>high_profit high_sales</v>
      </c>
      <c r="R13250" s="3"/>
    </row>
    <row r="13251" spans="1:18" ht="14.25" customHeight="1" x14ac:dyDescent="0.3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Table5[[#This Row],[sales]]-(Table5[[#This Row],[sales]]*Table5[[#This Row],[discount]])</f>
        <v>478.61279999999999</v>
      </c>
      <c r="O13251" s="6">
        <f>Table5[[#This Row],[profit]]/Table5[[#This Row],[net_sales]]</f>
        <v>0.27473147395974368</v>
      </c>
      <c r="P13251" s="3" t="str">
        <f>IF(Table5[[#This Row],[Profit_Percentage]]&lt;=24.5%,"low","high")</f>
        <v>high</v>
      </c>
      <c r="Q13251" s="3" t="str">
        <f>IF(Table5[[#This Row],[Profit_Percentage]]&gt;25%,"high_profit","low_profit")&amp;(IF(Table5[[#This Row],[net_sales]]&gt;1000," high_sales"," low_sales"))</f>
        <v>high_profit low_sales</v>
      </c>
      <c r="R13251" s="3"/>
    </row>
    <row r="13252" spans="1:18" ht="14.25" customHeight="1" x14ac:dyDescent="0.3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Table5[[#This Row],[sales]]-(Table5[[#This Row],[sales]]*Table5[[#This Row],[discount]])</f>
        <v>2043.1590000000001</v>
      </c>
      <c r="O13252" s="6">
        <f>Table5[[#This Row],[profit]]/Table5[[#This Row],[net_sales]]</f>
        <v>0.10055996620918881</v>
      </c>
      <c r="P13252" s="3" t="str">
        <f>IF(Table5[[#This Row],[Profit_Percentage]]&lt;=24.5%,"low","high")</f>
        <v>low</v>
      </c>
      <c r="Q13252" s="3" t="str">
        <f>IF(Table5[[#This Row],[Profit_Percentage]]&gt;25%,"high_profit","low_profit")&amp;(IF(Table5[[#This Row],[net_sales]]&gt;1000," high_sales"," low_sales"))</f>
        <v>low_profit high_sales</v>
      </c>
      <c r="R13252" s="3"/>
    </row>
    <row r="13253" spans="1:18" ht="14.25" customHeight="1" x14ac:dyDescent="0.3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Table5[[#This Row],[sales]]-(Table5[[#This Row],[sales]]*Table5[[#This Row],[discount]])</f>
        <v>4199.6944000000003</v>
      </c>
      <c r="O13253" s="6">
        <f>Table5[[#This Row],[profit]]/Table5[[#This Row],[net_sales]]</f>
        <v>0.28453260789642215</v>
      </c>
      <c r="P13253" s="3" t="str">
        <f>IF(Table5[[#This Row],[Profit_Percentage]]&lt;=24.5%,"low","high")</f>
        <v>high</v>
      </c>
      <c r="Q13253" s="3" t="str">
        <f>IF(Table5[[#This Row],[Profit_Percentage]]&gt;25%,"high_profit","low_profit")&amp;(IF(Table5[[#This Row],[net_sales]]&gt;1000," high_sales"," low_sales"))</f>
        <v>high_profit high_sales</v>
      </c>
      <c r="R13253" s="3"/>
    </row>
    <row r="13254" spans="1:18" ht="14.25" customHeight="1" x14ac:dyDescent="0.3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Table5[[#This Row],[sales]]-(Table5[[#This Row],[sales]]*Table5[[#This Row],[discount]])</f>
        <v>1330.2636</v>
      </c>
      <c r="O13254" s="6">
        <f>Table5[[#This Row],[profit]]/Table5[[#This Row],[net_sales]]</f>
        <v>0.17695740904283933</v>
      </c>
      <c r="P13254" s="3" t="str">
        <f>IF(Table5[[#This Row],[Profit_Percentage]]&lt;=24.5%,"low","high")</f>
        <v>low</v>
      </c>
      <c r="Q13254" s="3" t="str">
        <f>IF(Table5[[#This Row],[Profit_Percentage]]&gt;25%,"high_profit","low_profit")&amp;(IF(Table5[[#This Row],[net_sales]]&gt;1000," high_sales"," low_sales"))</f>
        <v>low_profit high_sales</v>
      </c>
      <c r="R13254" s="3"/>
    </row>
    <row r="13255" spans="1:18" ht="14.25" customHeight="1" x14ac:dyDescent="0.3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Table5[[#This Row],[sales]]-(Table5[[#This Row],[sales]]*Table5[[#This Row],[discount]])</f>
        <v>494.55630000000002</v>
      </c>
      <c r="O13255" s="6">
        <f>Table5[[#This Row],[profit]]/Table5[[#This Row],[net_sales]]</f>
        <v>0.14803168011407394</v>
      </c>
      <c r="P13255" s="3" t="str">
        <f>IF(Table5[[#This Row],[Profit_Percentage]]&lt;=24.5%,"low","high")</f>
        <v>low</v>
      </c>
      <c r="Q13255" s="3" t="str">
        <f>IF(Table5[[#This Row],[Profit_Percentage]]&gt;25%,"high_profit","low_profit")&amp;(IF(Table5[[#This Row],[net_sales]]&gt;1000," high_sales"," low_sales"))</f>
        <v>low_profit low_sales</v>
      </c>
      <c r="R13255" s="3"/>
    </row>
    <row r="13256" spans="1:18" ht="14.25" customHeight="1" x14ac:dyDescent="0.3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Table5[[#This Row],[sales]]-(Table5[[#This Row],[sales]]*Table5[[#This Row],[discount]])</f>
        <v>1297.9648</v>
      </c>
      <c r="O13256" s="6">
        <f>Table5[[#This Row],[profit]]/Table5[[#This Row],[net_sales]]</f>
        <v>0.23543781772818492</v>
      </c>
      <c r="P13256" s="3" t="str">
        <f>IF(Table5[[#This Row],[Profit_Percentage]]&lt;=24.5%,"low","high")</f>
        <v>low</v>
      </c>
      <c r="Q13256" s="3" t="str">
        <f>IF(Table5[[#This Row],[Profit_Percentage]]&gt;25%,"high_profit","low_profit")&amp;(IF(Table5[[#This Row],[net_sales]]&gt;1000," high_sales"," low_sales"))</f>
        <v>low_profit high_sales</v>
      </c>
      <c r="R13256" s="3"/>
    </row>
    <row r="13257" spans="1:18" ht="14.25" customHeight="1" x14ac:dyDescent="0.3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Table5[[#This Row],[sales]]-(Table5[[#This Row],[sales]]*Table5[[#This Row],[discount]])</f>
        <v>1768.3735999999999</v>
      </c>
      <c r="O13257" s="6">
        <f>Table5[[#This Row],[profit]]/Table5[[#This Row],[net_sales]]</f>
        <v>0.23748375343309808</v>
      </c>
      <c r="P13257" s="3" t="str">
        <f>IF(Table5[[#This Row],[Profit_Percentage]]&lt;=24.5%,"low","high")</f>
        <v>low</v>
      </c>
      <c r="Q13257" s="3" t="str">
        <f>IF(Table5[[#This Row],[Profit_Percentage]]&gt;25%,"high_profit","low_profit")&amp;(IF(Table5[[#This Row],[net_sales]]&gt;1000," high_sales"," low_sales"))</f>
        <v>low_profit high_sales</v>
      </c>
      <c r="R13257" s="3"/>
    </row>
    <row r="13258" spans="1:18" ht="14.25" customHeight="1" x14ac:dyDescent="0.3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Table5[[#This Row],[sales]]-(Table5[[#This Row],[sales]]*Table5[[#This Row],[discount]])</f>
        <v>3799.5308999999997</v>
      </c>
      <c r="O13258" s="6">
        <f>Table5[[#This Row],[profit]]/Table5[[#This Row],[net_sales]]</f>
        <v>0.29420473985354351</v>
      </c>
      <c r="P13258" s="3" t="str">
        <f>IF(Table5[[#This Row],[Profit_Percentage]]&lt;=24.5%,"low","high")</f>
        <v>high</v>
      </c>
      <c r="Q13258" s="3" t="str">
        <f>IF(Table5[[#This Row],[Profit_Percentage]]&gt;25%,"high_profit","low_profit")&amp;(IF(Table5[[#This Row],[net_sales]]&gt;1000," high_sales"," low_sales"))</f>
        <v>high_profit high_sales</v>
      </c>
      <c r="R13258" s="3"/>
    </row>
    <row r="13259" spans="1:18" ht="14.25" customHeight="1" x14ac:dyDescent="0.3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Table5[[#This Row],[sales]]-(Table5[[#This Row],[sales]]*Table5[[#This Row],[discount]])</f>
        <v>2121.06</v>
      </c>
      <c r="O13259" s="6">
        <f>Table5[[#This Row],[profit]]/Table5[[#This Row],[net_sales]]</f>
        <v>0.40120034322461412</v>
      </c>
      <c r="P13259" s="3" t="str">
        <f>IF(Table5[[#This Row],[Profit_Percentage]]&lt;=24.5%,"low","high")</f>
        <v>high</v>
      </c>
      <c r="Q13259" s="3" t="str">
        <f>IF(Table5[[#This Row],[Profit_Percentage]]&gt;25%,"high_profit","low_profit")&amp;(IF(Table5[[#This Row],[net_sales]]&gt;1000," high_sales"," low_sales"))</f>
        <v>high_profit high_sales</v>
      </c>
      <c r="R13259" s="3"/>
    </row>
    <row r="13260" spans="1:18" ht="14.25" customHeight="1" x14ac:dyDescent="0.3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Table5[[#This Row],[sales]]-(Table5[[#This Row],[sales]]*Table5[[#This Row],[discount]])</f>
        <v>158.20849999999999</v>
      </c>
      <c r="O13260" s="6">
        <f>Table5[[#This Row],[profit]]/Table5[[#This Row],[net_sales]]</f>
        <v>0.10631540024714223</v>
      </c>
      <c r="P13260" s="3" t="str">
        <f>IF(Table5[[#This Row],[Profit_Percentage]]&lt;=24.5%,"low","high")</f>
        <v>low</v>
      </c>
      <c r="Q13260" s="3" t="str">
        <f>IF(Table5[[#This Row],[Profit_Percentage]]&gt;25%,"high_profit","low_profit")&amp;(IF(Table5[[#This Row],[net_sales]]&gt;1000," high_sales"," low_sales"))</f>
        <v>low_profit low_sales</v>
      </c>
      <c r="R13260" s="3"/>
    </row>
    <row r="13261" spans="1:18" ht="14.25" customHeight="1" x14ac:dyDescent="0.3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Table5[[#This Row],[sales]]-(Table5[[#This Row],[sales]]*Table5[[#This Row],[discount]])</f>
        <v>785.17600000000004</v>
      </c>
      <c r="O13261" s="6">
        <f>Table5[[#This Row],[profit]]/Table5[[#This Row],[net_sales]]</f>
        <v>0.1510234648027958</v>
      </c>
      <c r="P13261" s="3" t="str">
        <f>IF(Table5[[#This Row],[Profit_Percentage]]&lt;=24.5%,"low","high")</f>
        <v>low</v>
      </c>
      <c r="Q13261" s="3" t="str">
        <f>IF(Table5[[#This Row],[Profit_Percentage]]&gt;25%,"high_profit","low_profit")&amp;(IF(Table5[[#This Row],[net_sales]]&gt;1000," high_sales"," low_sales"))</f>
        <v>low_profit low_sales</v>
      </c>
      <c r="R13261" s="3"/>
    </row>
    <row r="13262" spans="1:18" ht="14.25" customHeight="1" x14ac:dyDescent="0.3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Table5[[#This Row],[sales]]-(Table5[[#This Row],[sales]]*Table5[[#This Row],[discount]])</f>
        <v>1191.5346</v>
      </c>
      <c r="O13262" s="6">
        <f>Table5[[#This Row],[profit]]/Table5[[#This Row],[net_sales]]</f>
        <v>0.39660619171277106</v>
      </c>
      <c r="P13262" s="3" t="str">
        <f>IF(Table5[[#This Row],[Profit_Percentage]]&lt;=24.5%,"low","high")</f>
        <v>high</v>
      </c>
      <c r="Q13262" s="3" t="str">
        <f>IF(Table5[[#This Row],[Profit_Percentage]]&gt;25%,"high_profit","low_profit")&amp;(IF(Table5[[#This Row],[net_sales]]&gt;1000," high_sales"," low_sales"))</f>
        <v>high_profit high_sales</v>
      </c>
      <c r="R13262" s="3"/>
    </row>
    <row r="13263" spans="1:18" ht="14.25" customHeight="1" x14ac:dyDescent="0.3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Table5[[#This Row],[sales]]-(Table5[[#This Row],[sales]]*Table5[[#This Row],[discount]])</f>
        <v>1814.58</v>
      </c>
      <c r="O13263" s="6">
        <f>Table5[[#This Row],[profit]]/Table5[[#This Row],[net_sales]]</f>
        <v>0.4065072909433588</v>
      </c>
      <c r="P13263" s="3" t="str">
        <f>IF(Table5[[#This Row],[Profit_Percentage]]&lt;=24.5%,"low","high")</f>
        <v>high</v>
      </c>
      <c r="Q13263" s="3" t="str">
        <f>IF(Table5[[#This Row],[Profit_Percentage]]&gt;25%,"high_profit","low_profit")&amp;(IF(Table5[[#This Row],[net_sales]]&gt;1000," high_sales"," low_sales"))</f>
        <v>high_profit high_sales</v>
      </c>
      <c r="R13263" s="3"/>
    </row>
    <row r="13264" spans="1:18" ht="14.25" customHeight="1" x14ac:dyDescent="0.3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Table5[[#This Row],[sales]]-(Table5[[#This Row],[sales]]*Table5[[#This Row],[discount]])</f>
        <v>2074.2470000000003</v>
      </c>
      <c r="O13264" s="6">
        <f>Table5[[#This Row],[profit]]/Table5[[#This Row],[net_sales]]</f>
        <v>0.34702231701431885</v>
      </c>
      <c r="P13264" s="3" t="str">
        <f>IF(Table5[[#This Row],[Profit_Percentage]]&lt;=24.5%,"low","high")</f>
        <v>high</v>
      </c>
      <c r="Q13264" s="3" t="str">
        <f>IF(Table5[[#This Row],[Profit_Percentage]]&gt;25%,"high_profit","low_profit")&amp;(IF(Table5[[#This Row],[net_sales]]&gt;1000," high_sales"," low_sales"))</f>
        <v>high_profit high_sales</v>
      </c>
      <c r="R13264" s="3"/>
    </row>
    <row r="13265" spans="1:18" ht="14.25" customHeight="1" x14ac:dyDescent="0.3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Table5[[#This Row],[sales]]-(Table5[[#This Row],[sales]]*Table5[[#This Row],[discount]])</f>
        <v>252.0179</v>
      </c>
      <c r="O13265" s="6">
        <f>Table5[[#This Row],[profit]]/Table5[[#This Row],[net_sales]]</f>
        <v>0.1921292098696164</v>
      </c>
      <c r="P13265" s="3" t="str">
        <f>IF(Table5[[#This Row],[Profit_Percentage]]&lt;=24.5%,"low","high")</f>
        <v>low</v>
      </c>
      <c r="Q13265" s="3" t="str">
        <f>IF(Table5[[#This Row],[Profit_Percentage]]&gt;25%,"high_profit","low_profit")&amp;(IF(Table5[[#This Row],[net_sales]]&gt;1000," high_sales"," low_sales"))</f>
        <v>low_profit low_sales</v>
      </c>
      <c r="R13265" s="3"/>
    </row>
    <row r="13266" spans="1:18" ht="14.25" customHeight="1" x14ac:dyDescent="0.3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Table5[[#This Row],[sales]]-(Table5[[#This Row],[sales]]*Table5[[#This Row],[discount]])</f>
        <v>3083.6497999999997</v>
      </c>
      <c r="O13266" s="6">
        <f>Table5[[#This Row],[profit]]/Table5[[#This Row],[net_sales]]</f>
        <v>0.19120523997245084</v>
      </c>
      <c r="P13266" s="3" t="str">
        <f>IF(Table5[[#This Row],[Profit_Percentage]]&lt;=24.5%,"low","high")</f>
        <v>low</v>
      </c>
      <c r="Q13266" s="3" t="str">
        <f>IF(Table5[[#This Row],[Profit_Percentage]]&gt;25%,"high_profit","low_profit")&amp;(IF(Table5[[#This Row],[net_sales]]&gt;1000," high_sales"," low_sales"))</f>
        <v>low_profit high_sales</v>
      </c>
      <c r="R13266" s="3"/>
    </row>
    <row r="13267" spans="1:18" ht="14.25" customHeight="1" x14ac:dyDescent="0.3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Table5[[#This Row],[sales]]-(Table5[[#This Row],[sales]]*Table5[[#This Row],[discount]])</f>
        <v>2022.9726000000001</v>
      </c>
      <c r="O13267" s="6">
        <f>Table5[[#This Row],[profit]]/Table5[[#This Row],[net_sales]]</f>
        <v>0.36635691457214992</v>
      </c>
      <c r="P13267" s="3" t="str">
        <f>IF(Table5[[#This Row],[Profit_Percentage]]&lt;=24.5%,"low","high")</f>
        <v>high</v>
      </c>
      <c r="Q13267" s="3" t="str">
        <f>IF(Table5[[#This Row],[Profit_Percentage]]&gt;25%,"high_profit","low_profit")&amp;(IF(Table5[[#This Row],[net_sales]]&gt;1000," high_sales"," low_sales"))</f>
        <v>high_profit high_sales</v>
      </c>
      <c r="R13267" s="3"/>
    </row>
    <row r="13268" spans="1:18" ht="14.25" customHeight="1" x14ac:dyDescent="0.3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Table5[[#This Row],[sales]]-(Table5[[#This Row],[sales]]*Table5[[#This Row],[discount]])</f>
        <v>3201.8688000000002</v>
      </c>
      <c r="O13268" s="6">
        <f>Table5[[#This Row],[profit]]/Table5[[#This Row],[net_sales]]</f>
        <v>0.17082523806097238</v>
      </c>
      <c r="P13268" s="3" t="str">
        <f>IF(Table5[[#This Row],[Profit_Percentage]]&lt;=24.5%,"low","high")</f>
        <v>low</v>
      </c>
      <c r="Q13268" s="3" t="str">
        <f>IF(Table5[[#This Row],[Profit_Percentage]]&gt;25%,"high_profit","low_profit")&amp;(IF(Table5[[#This Row],[net_sales]]&gt;1000," high_sales"," low_sales"))</f>
        <v>low_profit high_sales</v>
      </c>
      <c r="R13268" s="3"/>
    </row>
    <row r="13269" spans="1:18" ht="14.25" customHeight="1" x14ac:dyDescent="0.3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Table5[[#This Row],[sales]]-(Table5[[#This Row],[sales]]*Table5[[#This Row],[discount]])</f>
        <v>1309.365</v>
      </c>
      <c r="O13269" s="6">
        <f>Table5[[#This Row],[profit]]/Table5[[#This Row],[net_sales]]</f>
        <v>0.10559316920797485</v>
      </c>
      <c r="P13269" s="3" t="str">
        <f>IF(Table5[[#This Row],[Profit_Percentage]]&lt;=24.5%,"low","high")</f>
        <v>low</v>
      </c>
      <c r="Q13269" s="3" t="str">
        <f>IF(Table5[[#This Row],[Profit_Percentage]]&gt;25%,"high_profit","low_profit")&amp;(IF(Table5[[#This Row],[net_sales]]&gt;1000," high_sales"," low_sales"))</f>
        <v>low_profit high_sales</v>
      </c>
      <c r="R13269" s="3"/>
    </row>
    <row r="13270" spans="1:18" ht="14.25" customHeight="1" x14ac:dyDescent="0.3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Table5[[#This Row],[sales]]-(Table5[[#This Row],[sales]]*Table5[[#This Row],[discount]])</f>
        <v>1976.5720999999999</v>
      </c>
      <c r="O13270" s="6">
        <f>Table5[[#This Row],[profit]]/Table5[[#This Row],[net_sales]]</f>
        <v>0.34504180242147509</v>
      </c>
      <c r="P13270" s="3" t="str">
        <f>IF(Table5[[#This Row],[Profit_Percentage]]&lt;=24.5%,"low","high")</f>
        <v>high</v>
      </c>
      <c r="Q13270" s="3" t="str">
        <f>IF(Table5[[#This Row],[Profit_Percentage]]&gt;25%,"high_profit","low_profit")&amp;(IF(Table5[[#This Row],[net_sales]]&gt;1000," high_sales"," low_sales"))</f>
        <v>high_profit high_sales</v>
      </c>
      <c r="R13270" s="3"/>
    </row>
    <row r="13271" spans="1:18" ht="14.25" customHeight="1" x14ac:dyDescent="0.3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Table5[[#This Row],[sales]]-(Table5[[#This Row],[sales]]*Table5[[#This Row],[discount]])</f>
        <v>1648.8879999999999</v>
      </c>
      <c r="O13271" s="6">
        <f>Table5[[#This Row],[profit]]/Table5[[#This Row],[net_sales]]</f>
        <v>0.36268685320045996</v>
      </c>
      <c r="P13271" s="3" t="str">
        <f>IF(Table5[[#This Row],[Profit_Percentage]]&lt;=24.5%,"low","high")</f>
        <v>high</v>
      </c>
      <c r="Q13271" s="3" t="str">
        <f>IF(Table5[[#This Row],[Profit_Percentage]]&gt;25%,"high_profit","low_profit")&amp;(IF(Table5[[#This Row],[net_sales]]&gt;1000," high_sales"," low_sales"))</f>
        <v>high_profit high_sales</v>
      </c>
      <c r="R13271" s="3"/>
    </row>
    <row r="13272" spans="1:18" ht="14.25" customHeight="1" x14ac:dyDescent="0.3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Table5[[#This Row],[sales]]-(Table5[[#This Row],[sales]]*Table5[[#This Row],[discount]])</f>
        <v>2293.2188999999998</v>
      </c>
      <c r="O13272" s="6">
        <f>Table5[[#This Row],[profit]]/Table5[[#This Row],[net_sales]]</f>
        <v>0.322032057210064</v>
      </c>
      <c r="P13272" s="3" t="str">
        <f>IF(Table5[[#This Row],[Profit_Percentage]]&lt;=24.5%,"low","high")</f>
        <v>high</v>
      </c>
      <c r="Q13272" s="3" t="str">
        <f>IF(Table5[[#This Row],[Profit_Percentage]]&gt;25%,"high_profit","low_profit")&amp;(IF(Table5[[#This Row],[net_sales]]&gt;1000," high_sales"," low_sales"))</f>
        <v>high_profit high_sales</v>
      </c>
      <c r="R13272" s="3"/>
    </row>
    <row r="13273" spans="1:18" ht="14.25" customHeight="1" x14ac:dyDescent="0.3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Table5[[#This Row],[sales]]-(Table5[[#This Row],[sales]]*Table5[[#This Row],[discount]])</f>
        <v>2574.0992000000001</v>
      </c>
      <c r="O13273" s="6">
        <f>Table5[[#This Row],[profit]]/Table5[[#This Row],[net_sales]]</f>
        <v>0.34445447945440483</v>
      </c>
      <c r="P13273" s="3" t="str">
        <f>IF(Table5[[#This Row],[Profit_Percentage]]&lt;=24.5%,"low","high")</f>
        <v>high</v>
      </c>
      <c r="Q13273" s="3" t="str">
        <f>IF(Table5[[#This Row],[Profit_Percentage]]&gt;25%,"high_profit","low_profit")&amp;(IF(Table5[[#This Row],[net_sales]]&gt;1000," high_sales"," low_sales"))</f>
        <v>high_profit high_sales</v>
      </c>
      <c r="R13273" s="3"/>
    </row>
    <row r="13274" spans="1:18" ht="14.25" customHeight="1" x14ac:dyDescent="0.3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Table5[[#This Row],[sales]]-(Table5[[#This Row],[sales]]*Table5[[#This Row],[discount]])</f>
        <v>2222.7728999999999</v>
      </c>
      <c r="O13274" s="6">
        <f>Table5[[#This Row],[profit]]/Table5[[#This Row],[net_sales]]</f>
        <v>0.36458965286107275</v>
      </c>
      <c r="P13274" s="3" t="str">
        <f>IF(Table5[[#This Row],[Profit_Percentage]]&lt;=24.5%,"low","high")</f>
        <v>high</v>
      </c>
      <c r="Q13274" s="3" t="str">
        <f>IF(Table5[[#This Row],[Profit_Percentage]]&gt;25%,"high_profit","low_profit")&amp;(IF(Table5[[#This Row],[net_sales]]&gt;1000," high_sales"," low_sales"))</f>
        <v>high_profit high_sales</v>
      </c>
      <c r="R13274" s="3"/>
    </row>
    <row r="13275" spans="1:18" ht="14.25" customHeight="1" x14ac:dyDescent="0.3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Table5[[#This Row],[sales]]-(Table5[[#This Row],[sales]]*Table5[[#This Row],[discount]])</f>
        <v>856.15039999999999</v>
      </c>
      <c r="O13275" s="6">
        <f>Table5[[#This Row],[profit]]/Table5[[#This Row],[net_sales]]</f>
        <v>0.32889081170784945</v>
      </c>
      <c r="P13275" s="3" t="str">
        <f>IF(Table5[[#This Row],[Profit_Percentage]]&lt;=24.5%,"low","high")</f>
        <v>high</v>
      </c>
      <c r="Q13275" s="3" t="str">
        <f>IF(Table5[[#This Row],[Profit_Percentage]]&gt;25%,"high_profit","low_profit")&amp;(IF(Table5[[#This Row],[net_sales]]&gt;1000," high_sales"," low_sales"))</f>
        <v>high_profit low_sales</v>
      </c>
      <c r="R13275" s="3"/>
    </row>
    <row r="13276" spans="1:18" ht="14.25" customHeight="1" x14ac:dyDescent="0.3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Table5[[#This Row],[sales]]-(Table5[[#This Row],[sales]]*Table5[[#This Row],[discount]])</f>
        <v>2798.3985000000002</v>
      </c>
      <c r="O13276" s="6">
        <f>Table5[[#This Row],[profit]]/Table5[[#This Row],[net_sales]]</f>
        <v>0.22996367386560559</v>
      </c>
      <c r="P13276" s="3" t="str">
        <f>IF(Table5[[#This Row],[Profit_Percentage]]&lt;=24.5%,"low","high")</f>
        <v>low</v>
      </c>
      <c r="Q13276" s="3" t="str">
        <f>IF(Table5[[#This Row],[Profit_Percentage]]&gt;25%,"high_profit","low_profit")&amp;(IF(Table5[[#This Row],[net_sales]]&gt;1000," high_sales"," low_sales"))</f>
        <v>low_profit high_sales</v>
      </c>
      <c r="R13276" s="3"/>
    </row>
    <row r="13277" spans="1:18" ht="14.25" customHeight="1" x14ac:dyDescent="0.3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Table5[[#This Row],[sales]]-(Table5[[#This Row],[sales]]*Table5[[#This Row],[discount]])</f>
        <v>1477.3835999999999</v>
      </c>
      <c r="O13277" s="6">
        <f>Table5[[#This Row],[profit]]/Table5[[#This Row],[net_sales]]</f>
        <v>0.22030838842396791</v>
      </c>
      <c r="P13277" s="3" t="str">
        <f>IF(Table5[[#This Row],[Profit_Percentage]]&lt;=24.5%,"low","high")</f>
        <v>low</v>
      </c>
      <c r="Q13277" s="3" t="str">
        <f>IF(Table5[[#This Row],[Profit_Percentage]]&gt;25%,"high_profit","low_profit")&amp;(IF(Table5[[#This Row],[net_sales]]&gt;1000," high_sales"," low_sales"))</f>
        <v>low_profit high_sales</v>
      </c>
      <c r="R13277" s="3"/>
    </row>
    <row r="13278" spans="1:18" ht="14.25" customHeight="1" x14ac:dyDescent="0.3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Table5[[#This Row],[sales]]-(Table5[[#This Row],[sales]]*Table5[[#This Row],[discount]])</f>
        <v>3098.8091999999997</v>
      </c>
      <c r="O13278" s="6">
        <f>Table5[[#This Row],[profit]]/Table5[[#This Row],[net_sales]]</f>
        <v>0.10587292692947989</v>
      </c>
      <c r="P13278" s="3" t="str">
        <f>IF(Table5[[#This Row],[Profit_Percentage]]&lt;=24.5%,"low","high")</f>
        <v>low</v>
      </c>
      <c r="Q13278" s="3" t="str">
        <f>IF(Table5[[#This Row],[Profit_Percentage]]&gt;25%,"high_profit","low_profit")&amp;(IF(Table5[[#This Row],[net_sales]]&gt;1000," high_sales"," low_sales"))</f>
        <v>low_profit high_sales</v>
      </c>
      <c r="R13278" s="3"/>
    </row>
    <row r="13279" spans="1:18" ht="14.25" customHeight="1" x14ac:dyDescent="0.3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Table5[[#This Row],[sales]]-(Table5[[#This Row],[sales]]*Table5[[#This Row],[discount]])</f>
        <v>196.1371</v>
      </c>
      <c r="O13279" s="6">
        <f>Table5[[#This Row],[profit]]/Table5[[#This Row],[net_sales]]</f>
        <v>0.24472677530156201</v>
      </c>
      <c r="P13279" s="3" t="str">
        <f>IF(Table5[[#This Row],[Profit_Percentage]]&lt;=24.5%,"low","high")</f>
        <v>low</v>
      </c>
      <c r="Q13279" s="3" t="str">
        <f>IF(Table5[[#This Row],[Profit_Percentage]]&gt;25%,"high_profit","low_profit")&amp;(IF(Table5[[#This Row],[net_sales]]&gt;1000," high_sales"," low_sales"))</f>
        <v>low_profit low_sales</v>
      </c>
      <c r="R13279" s="3"/>
    </row>
    <row r="13280" spans="1:18" ht="14.25" customHeight="1" x14ac:dyDescent="0.3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Table5[[#This Row],[sales]]-(Table5[[#This Row],[sales]]*Table5[[#This Row],[discount]])</f>
        <v>165.20139999999998</v>
      </c>
      <c r="O13280" s="6">
        <f>Table5[[#This Row],[profit]]/Table5[[#This Row],[net_sales]]</f>
        <v>9.364327420954062E-2</v>
      </c>
      <c r="P13280" s="3" t="str">
        <f>IF(Table5[[#This Row],[Profit_Percentage]]&lt;=24.5%,"low","high")</f>
        <v>low</v>
      </c>
      <c r="Q13280" s="3" t="str">
        <f>IF(Table5[[#This Row],[Profit_Percentage]]&gt;25%,"high_profit","low_profit")&amp;(IF(Table5[[#This Row],[net_sales]]&gt;1000," high_sales"," low_sales"))</f>
        <v>low_profit low_sales</v>
      </c>
      <c r="R13280" s="3"/>
    </row>
    <row r="13281" spans="1:18" ht="14.25" customHeight="1" x14ac:dyDescent="0.3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Table5[[#This Row],[sales]]-(Table5[[#This Row],[sales]]*Table5[[#This Row],[discount]])</f>
        <v>460.74490000000003</v>
      </c>
      <c r="O13281" s="6">
        <f>Table5[[#This Row],[profit]]/Table5[[#This Row],[net_sales]]</f>
        <v>8.9963014240635117E-2</v>
      </c>
      <c r="P13281" s="3" t="str">
        <f>IF(Table5[[#This Row],[Profit_Percentage]]&lt;=24.5%,"low","high")</f>
        <v>low</v>
      </c>
      <c r="Q13281" s="3" t="str">
        <f>IF(Table5[[#This Row],[Profit_Percentage]]&gt;25%,"high_profit","low_profit")&amp;(IF(Table5[[#This Row],[net_sales]]&gt;1000," high_sales"," low_sales"))</f>
        <v>low_profit low_sales</v>
      </c>
      <c r="R13281" s="3"/>
    </row>
    <row r="13282" spans="1:18" ht="14.25" customHeight="1" x14ac:dyDescent="0.3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Table5[[#This Row],[sales]]-(Table5[[#This Row],[sales]]*Table5[[#This Row],[discount]])</f>
        <v>775.02179999999998</v>
      </c>
      <c r="O13282" s="6">
        <f>Table5[[#This Row],[profit]]/Table5[[#This Row],[net_sales]]</f>
        <v>0.24941233911097729</v>
      </c>
      <c r="P13282" s="3" t="str">
        <f>IF(Table5[[#This Row],[Profit_Percentage]]&lt;=24.5%,"low","high")</f>
        <v>high</v>
      </c>
      <c r="Q13282" s="3" t="str">
        <f>IF(Table5[[#This Row],[Profit_Percentage]]&gt;25%,"high_profit","low_profit")&amp;(IF(Table5[[#This Row],[net_sales]]&gt;1000," high_sales"," low_sales"))</f>
        <v>low_profit low_sales</v>
      </c>
      <c r="R13282" s="3"/>
    </row>
    <row r="13283" spans="1:18" ht="14.25" customHeight="1" x14ac:dyDescent="0.3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Table5[[#This Row],[sales]]-(Table5[[#This Row],[sales]]*Table5[[#This Row],[discount]])</f>
        <v>182.0224</v>
      </c>
      <c r="O13283" s="6">
        <f>Table5[[#This Row],[profit]]/Table5[[#This Row],[net_sales]]</f>
        <v>0.14756425582785415</v>
      </c>
      <c r="P13283" s="3" t="str">
        <f>IF(Table5[[#This Row],[Profit_Percentage]]&lt;=24.5%,"low","high")</f>
        <v>low</v>
      </c>
      <c r="Q13283" s="3" t="str">
        <f>IF(Table5[[#This Row],[Profit_Percentage]]&gt;25%,"high_profit","low_profit")&amp;(IF(Table5[[#This Row],[net_sales]]&gt;1000," high_sales"," low_sales"))</f>
        <v>low_profit low_sales</v>
      </c>
      <c r="R13283" s="3"/>
    </row>
    <row r="13284" spans="1:18" ht="14.25" customHeight="1" x14ac:dyDescent="0.3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Table5[[#This Row],[sales]]-(Table5[[#This Row],[sales]]*Table5[[#This Row],[discount]])</f>
        <v>333.68079999999998</v>
      </c>
      <c r="O13284" s="6">
        <f>Table5[[#This Row],[profit]]/Table5[[#This Row],[net_sales]]</f>
        <v>0.18826375386297325</v>
      </c>
      <c r="P13284" s="3" t="str">
        <f>IF(Table5[[#This Row],[Profit_Percentage]]&lt;=24.5%,"low","high")</f>
        <v>low</v>
      </c>
      <c r="Q13284" s="3" t="str">
        <f>IF(Table5[[#This Row],[Profit_Percentage]]&gt;25%,"high_profit","low_profit")&amp;(IF(Table5[[#This Row],[net_sales]]&gt;1000," high_sales"," low_sales"))</f>
        <v>low_profit low_sales</v>
      </c>
      <c r="R13284" s="3"/>
    </row>
    <row r="13285" spans="1:18" ht="14.25" customHeight="1" x14ac:dyDescent="0.3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Table5[[#This Row],[sales]]-(Table5[[#This Row],[sales]]*Table5[[#This Row],[discount]])</f>
        <v>1519.6960000000001</v>
      </c>
      <c r="O13285" s="6">
        <f>Table5[[#This Row],[profit]]/Table5[[#This Row],[net_sales]]</f>
        <v>0.27290326486349903</v>
      </c>
      <c r="P13285" s="3" t="str">
        <f>IF(Table5[[#This Row],[Profit_Percentage]]&lt;=24.5%,"low","high")</f>
        <v>high</v>
      </c>
      <c r="Q13285" s="3" t="str">
        <f>IF(Table5[[#This Row],[Profit_Percentage]]&gt;25%,"high_profit","low_profit")&amp;(IF(Table5[[#This Row],[net_sales]]&gt;1000," high_sales"," low_sales"))</f>
        <v>high_profit high_sales</v>
      </c>
      <c r="R13285" s="3"/>
    </row>
    <row r="13286" spans="1:18" ht="14.25" customHeight="1" x14ac:dyDescent="0.3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Table5[[#This Row],[sales]]-(Table5[[#This Row],[sales]]*Table5[[#This Row],[discount]])</f>
        <v>482.95540000000005</v>
      </c>
      <c r="O13286" s="6">
        <f>Table5[[#This Row],[profit]]/Table5[[#This Row],[net_sales]]</f>
        <v>8.7482198149145859E-2</v>
      </c>
      <c r="P13286" s="3" t="str">
        <f>IF(Table5[[#This Row],[Profit_Percentage]]&lt;=24.5%,"low","high")</f>
        <v>low</v>
      </c>
      <c r="Q13286" s="3" t="str">
        <f>IF(Table5[[#This Row],[Profit_Percentage]]&gt;25%,"high_profit","low_profit")&amp;(IF(Table5[[#This Row],[net_sales]]&gt;1000," high_sales"," low_sales"))</f>
        <v>low_profit low_sales</v>
      </c>
      <c r="R13286" s="3"/>
    </row>
    <row r="13287" spans="1:18" ht="14.25" customHeight="1" x14ac:dyDescent="0.3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Table5[[#This Row],[sales]]-(Table5[[#This Row],[sales]]*Table5[[#This Row],[discount]])</f>
        <v>3949.5567999999998</v>
      </c>
      <c r="O13287" s="6">
        <f>Table5[[#This Row],[profit]]/Table5[[#This Row],[net_sales]]</f>
        <v>0.26322953502023322</v>
      </c>
      <c r="P13287" s="3" t="str">
        <f>IF(Table5[[#This Row],[Profit_Percentage]]&lt;=24.5%,"low","high")</f>
        <v>high</v>
      </c>
      <c r="Q13287" s="3" t="str">
        <f>IF(Table5[[#This Row],[Profit_Percentage]]&gt;25%,"high_profit","low_profit")&amp;(IF(Table5[[#This Row],[net_sales]]&gt;1000," high_sales"," low_sales"))</f>
        <v>high_profit high_sales</v>
      </c>
      <c r="R13287" s="3"/>
    </row>
    <row r="13288" spans="1:18" ht="14.25" customHeight="1" x14ac:dyDescent="0.3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Table5[[#This Row],[sales]]-(Table5[[#This Row],[sales]]*Table5[[#This Row],[discount]])</f>
        <v>243.84649999999999</v>
      </c>
      <c r="O13288" s="6">
        <f>Table5[[#This Row],[profit]]/Table5[[#This Row],[net_sales]]</f>
        <v>0.4084126694457374</v>
      </c>
      <c r="P13288" s="3" t="str">
        <f>IF(Table5[[#This Row],[Profit_Percentage]]&lt;=24.5%,"low","high")</f>
        <v>high</v>
      </c>
      <c r="Q13288" s="3" t="str">
        <f>IF(Table5[[#This Row],[Profit_Percentage]]&gt;25%,"high_profit","low_profit")&amp;(IF(Table5[[#This Row],[net_sales]]&gt;1000," high_sales"," low_sales"))</f>
        <v>high_profit low_sales</v>
      </c>
      <c r="R13288" s="3"/>
    </row>
    <row r="13289" spans="1:18" ht="14.25" customHeight="1" x14ac:dyDescent="0.3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Table5[[#This Row],[sales]]-(Table5[[#This Row],[sales]]*Table5[[#This Row],[discount]])</f>
        <v>3775.5455000000002</v>
      </c>
      <c r="O13289" s="6">
        <f>Table5[[#This Row],[profit]]/Table5[[#This Row],[net_sales]]</f>
        <v>0.15618935065144893</v>
      </c>
      <c r="P13289" s="3" t="str">
        <f>IF(Table5[[#This Row],[Profit_Percentage]]&lt;=24.5%,"low","high")</f>
        <v>low</v>
      </c>
      <c r="Q13289" s="3" t="str">
        <f>IF(Table5[[#This Row],[Profit_Percentage]]&gt;25%,"high_profit","low_profit")&amp;(IF(Table5[[#This Row],[net_sales]]&gt;1000," high_sales"," low_sales"))</f>
        <v>low_profit high_sales</v>
      </c>
      <c r="R13289" s="3"/>
    </row>
    <row r="13290" spans="1:18" ht="14.25" customHeight="1" x14ac:dyDescent="0.3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Table5[[#This Row],[sales]]-(Table5[[#This Row],[sales]]*Table5[[#This Row],[discount]])</f>
        <v>2751.2793000000001</v>
      </c>
      <c r="O13290" s="6">
        <f>Table5[[#This Row],[profit]]/Table5[[#This Row],[net_sales]]</f>
        <v>0.26003176049774368</v>
      </c>
      <c r="P13290" s="3" t="str">
        <f>IF(Table5[[#This Row],[Profit_Percentage]]&lt;=24.5%,"low","high")</f>
        <v>high</v>
      </c>
      <c r="Q13290" s="3" t="str">
        <f>IF(Table5[[#This Row],[Profit_Percentage]]&gt;25%,"high_profit","low_profit")&amp;(IF(Table5[[#This Row],[net_sales]]&gt;1000," high_sales"," low_sales"))</f>
        <v>high_profit high_sales</v>
      </c>
      <c r="R13290" s="3"/>
    </row>
    <row r="13291" spans="1:18" ht="14.25" customHeight="1" x14ac:dyDescent="0.3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Table5[[#This Row],[sales]]-(Table5[[#This Row],[sales]]*Table5[[#This Row],[discount]])</f>
        <v>885.65319999999997</v>
      </c>
      <c r="O13291" s="6">
        <f>Table5[[#This Row],[profit]]/Table5[[#This Row],[net_sales]]</f>
        <v>0.19372142504537893</v>
      </c>
      <c r="P13291" s="3" t="str">
        <f>IF(Table5[[#This Row],[Profit_Percentage]]&lt;=24.5%,"low","high")</f>
        <v>low</v>
      </c>
      <c r="Q13291" s="3" t="str">
        <f>IF(Table5[[#This Row],[Profit_Percentage]]&gt;25%,"high_profit","low_profit")&amp;(IF(Table5[[#This Row],[net_sales]]&gt;1000," high_sales"," low_sales"))</f>
        <v>low_profit low_sales</v>
      </c>
      <c r="R13291" s="3"/>
    </row>
    <row r="13292" spans="1:18" ht="14.25" customHeight="1" x14ac:dyDescent="0.3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Table5[[#This Row],[sales]]-(Table5[[#This Row],[sales]]*Table5[[#This Row],[discount]])</f>
        <v>441.47040000000004</v>
      </c>
      <c r="O13292" s="6">
        <f>Table5[[#This Row],[profit]]/Table5[[#This Row],[net_sales]]</f>
        <v>8.786546051558608E-2</v>
      </c>
      <c r="P13292" s="3" t="str">
        <f>IF(Table5[[#This Row],[Profit_Percentage]]&lt;=24.5%,"low","high")</f>
        <v>low</v>
      </c>
      <c r="Q13292" s="3" t="str">
        <f>IF(Table5[[#This Row],[Profit_Percentage]]&gt;25%,"high_profit","low_profit")&amp;(IF(Table5[[#This Row],[net_sales]]&gt;1000," high_sales"," low_sales"))</f>
        <v>low_profit low_sales</v>
      </c>
      <c r="R13292" s="3"/>
    </row>
    <row r="13293" spans="1:18" ht="14.25" customHeight="1" x14ac:dyDescent="0.3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Table5[[#This Row],[sales]]-(Table5[[#This Row],[sales]]*Table5[[#This Row],[discount]])</f>
        <v>499.86720000000003</v>
      </c>
      <c r="O13293" s="6">
        <f>Table5[[#This Row],[profit]]/Table5[[#This Row],[net_sales]]</f>
        <v>9.0744101633393817E-2</v>
      </c>
      <c r="P13293" s="3" t="str">
        <f>IF(Table5[[#This Row],[Profit_Percentage]]&lt;=24.5%,"low","high")</f>
        <v>low</v>
      </c>
      <c r="Q13293" s="3" t="str">
        <f>IF(Table5[[#This Row],[Profit_Percentage]]&gt;25%,"high_profit","low_profit")&amp;(IF(Table5[[#This Row],[net_sales]]&gt;1000," high_sales"," low_sales"))</f>
        <v>low_profit low_sales</v>
      </c>
      <c r="R13293" s="3"/>
    </row>
    <row r="13294" spans="1:18" ht="14.25" customHeight="1" x14ac:dyDescent="0.3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Table5[[#This Row],[sales]]-(Table5[[#This Row],[sales]]*Table5[[#This Row],[discount]])</f>
        <v>2527.1817000000001</v>
      </c>
      <c r="O13294" s="6">
        <f>Table5[[#This Row],[profit]]/Table5[[#This Row],[net_sales]]</f>
        <v>0.18263427596045032</v>
      </c>
      <c r="P13294" s="3" t="str">
        <f>IF(Table5[[#This Row],[Profit_Percentage]]&lt;=24.5%,"low","high")</f>
        <v>low</v>
      </c>
      <c r="Q13294" s="3" t="str">
        <f>IF(Table5[[#This Row],[Profit_Percentage]]&gt;25%,"high_profit","low_profit")&amp;(IF(Table5[[#This Row],[net_sales]]&gt;1000," high_sales"," low_sales"))</f>
        <v>low_profit high_sales</v>
      </c>
      <c r="R13294" s="3"/>
    </row>
    <row r="13295" spans="1:18" ht="14.25" customHeight="1" x14ac:dyDescent="0.3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Table5[[#This Row],[sales]]-(Table5[[#This Row],[sales]]*Table5[[#This Row],[discount]])</f>
        <v>2709.5960999999998</v>
      </c>
      <c r="O13295" s="6">
        <f>Table5[[#This Row],[profit]]/Table5[[#This Row],[net_sales]]</f>
        <v>0.21544170365465171</v>
      </c>
      <c r="P13295" s="3" t="str">
        <f>IF(Table5[[#This Row],[Profit_Percentage]]&lt;=24.5%,"low","high")</f>
        <v>low</v>
      </c>
      <c r="Q13295" s="3" t="str">
        <f>IF(Table5[[#This Row],[Profit_Percentage]]&gt;25%,"high_profit","low_profit")&amp;(IF(Table5[[#This Row],[net_sales]]&gt;1000," high_sales"," low_sales"))</f>
        <v>low_profit high_sales</v>
      </c>
      <c r="R13295" s="3"/>
    </row>
    <row r="13296" spans="1:18" ht="14.25" customHeight="1" x14ac:dyDescent="0.3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Table5[[#This Row],[sales]]-(Table5[[#This Row],[sales]]*Table5[[#This Row],[discount]])</f>
        <v>1333.5515999999998</v>
      </c>
      <c r="O13296" s="6">
        <f>Table5[[#This Row],[profit]]/Table5[[#This Row],[net_sales]]</f>
        <v>0.21248521617011301</v>
      </c>
      <c r="P13296" s="3" t="str">
        <f>IF(Table5[[#This Row],[Profit_Percentage]]&lt;=24.5%,"low","high")</f>
        <v>low</v>
      </c>
      <c r="Q13296" s="3" t="str">
        <f>IF(Table5[[#This Row],[Profit_Percentage]]&gt;25%,"high_profit","low_profit")&amp;(IF(Table5[[#This Row],[net_sales]]&gt;1000," high_sales"," low_sales"))</f>
        <v>low_profit high_sales</v>
      </c>
      <c r="R13296" s="3"/>
    </row>
    <row r="13297" spans="1:18" ht="14.25" customHeight="1" x14ac:dyDescent="0.3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Table5[[#This Row],[sales]]-(Table5[[#This Row],[sales]]*Table5[[#This Row],[discount]])</f>
        <v>792.78480000000002</v>
      </c>
      <c r="O13297" s="6">
        <f>Table5[[#This Row],[profit]]/Table5[[#This Row],[net_sales]]</f>
        <v>0.43152946423796218</v>
      </c>
      <c r="P13297" s="3" t="str">
        <f>IF(Table5[[#This Row],[Profit_Percentage]]&lt;=24.5%,"low","high")</f>
        <v>high</v>
      </c>
      <c r="Q13297" s="3" t="str">
        <f>IF(Table5[[#This Row],[Profit_Percentage]]&gt;25%,"high_profit","low_profit")&amp;(IF(Table5[[#This Row],[net_sales]]&gt;1000," high_sales"," low_sales"))</f>
        <v>high_profit low_sales</v>
      </c>
      <c r="R13297" s="3"/>
    </row>
    <row r="13298" spans="1:18" ht="14.25" customHeight="1" x14ac:dyDescent="0.3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Table5[[#This Row],[sales]]-(Table5[[#This Row],[sales]]*Table5[[#This Row],[discount]])</f>
        <v>1406.2672</v>
      </c>
      <c r="O13298" s="6">
        <f>Table5[[#This Row],[profit]]/Table5[[#This Row],[net_sales]]</f>
        <v>0.32500224708362679</v>
      </c>
      <c r="P13298" s="3" t="str">
        <f>IF(Table5[[#This Row],[Profit_Percentage]]&lt;=24.5%,"low","high")</f>
        <v>high</v>
      </c>
      <c r="Q13298" s="3" t="str">
        <f>IF(Table5[[#This Row],[Profit_Percentage]]&gt;25%,"high_profit","low_profit")&amp;(IF(Table5[[#This Row],[net_sales]]&gt;1000," high_sales"," low_sales"))</f>
        <v>high_profit high_sales</v>
      </c>
      <c r="R13298" s="3"/>
    </row>
    <row r="13299" spans="1:18" ht="14.25" customHeight="1" x14ac:dyDescent="0.3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Table5[[#This Row],[sales]]-(Table5[[#This Row],[sales]]*Table5[[#This Row],[discount]])</f>
        <v>958.54799999999989</v>
      </c>
      <c r="O13299" s="6">
        <f>Table5[[#This Row],[profit]]/Table5[[#This Row],[net_sales]]</f>
        <v>0.44315986262555457</v>
      </c>
      <c r="P13299" s="3" t="str">
        <f>IF(Table5[[#This Row],[Profit_Percentage]]&lt;=24.5%,"low","high")</f>
        <v>high</v>
      </c>
      <c r="Q13299" s="3" t="str">
        <f>IF(Table5[[#This Row],[Profit_Percentage]]&gt;25%,"high_profit","low_profit")&amp;(IF(Table5[[#This Row],[net_sales]]&gt;1000," high_sales"," low_sales"))</f>
        <v>high_profit low_sales</v>
      </c>
      <c r="R13299" s="3"/>
    </row>
    <row r="13300" spans="1:18" ht="14.25" customHeight="1" x14ac:dyDescent="0.3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Table5[[#This Row],[sales]]-(Table5[[#This Row],[sales]]*Table5[[#This Row],[discount]])</f>
        <v>4116.7896000000001</v>
      </c>
      <c r="O13300" s="6">
        <f>Table5[[#This Row],[profit]]/Table5[[#This Row],[net_sales]]</f>
        <v>0.22873891830663387</v>
      </c>
      <c r="P13300" s="3" t="str">
        <f>IF(Table5[[#This Row],[Profit_Percentage]]&lt;=24.5%,"low","high")</f>
        <v>low</v>
      </c>
      <c r="Q13300" s="3" t="str">
        <f>IF(Table5[[#This Row],[Profit_Percentage]]&gt;25%,"high_profit","low_profit")&amp;(IF(Table5[[#This Row],[net_sales]]&gt;1000," high_sales"," low_sales"))</f>
        <v>low_profit high_sales</v>
      </c>
      <c r="R13300" s="3"/>
    </row>
    <row r="13301" spans="1:18" ht="14.25" customHeight="1" x14ac:dyDescent="0.3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Table5[[#This Row],[sales]]-(Table5[[#This Row],[sales]]*Table5[[#This Row],[discount]])</f>
        <v>1224.4380000000001</v>
      </c>
      <c r="O13301" s="6">
        <f>Table5[[#This Row],[profit]]/Table5[[#This Row],[net_sales]]</f>
        <v>0.17189110432704635</v>
      </c>
      <c r="P13301" s="3" t="str">
        <f>IF(Table5[[#This Row],[Profit_Percentage]]&lt;=24.5%,"low","high")</f>
        <v>low</v>
      </c>
      <c r="Q13301" s="3" t="str">
        <f>IF(Table5[[#This Row],[Profit_Percentage]]&gt;25%,"high_profit","low_profit")&amp;(IF(Table5[[#This Row],[net_sales]]&gt;1000," high_sales"," low_sales"))</f>
        <v>low_profit high_sales</v>
      </c>
      <c r="R13301" s="3"/>
    </row>
    <row r="13302" spans="1:18" ht="14.25" customHeight="1" x14ac:dyDescent="0.3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Table5[[#This Row],[sales]]-(Table5[[#This Row],[sales]]*Table5[[#This Row],[discount]])</f>
        <v>1165.3190999999999</v>
      </c>
      <c r="O13302" s="6">
        <f>Table5[[#This Row],[profit]]/Table5[[#This Row],[net_sales]]</f>
        <v>0.27174530993270429</v>
      </c>
      <c r="P13302" s="3" t="str">
        <f>IF(Table5[[#This Row],[Profit_Percentage]]&lt;=24.5%,"low","high")</f>
        <v>high</v>
      </c>
      <c r="Q13302" s="3" t="str">
        <f>IF(Table5[[#This Row],[Profit_Percentage]]&gt;25%,"high_profit","low_profit")&amp;(IF(Table5[[#This Row],[net_sales]]&gt;1000," high_sales"," low_sales"))</f>
        <v>high_profit high_sales</v>
      </c>
      <c r="R13302" s="3"/>
    </row>
    <row r="13303" spans="1:18" ht="14.25" customHeight="1" x14ac:dyDescent="0.3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Table5[[#This Row],[sales]]-(Table5[[#This Row],[sales]]*Table5[[#This Row],[discount]])</f>
        <v>790.7731</v>
      </c>
      <c r="O13303" s="6">
        <f>Table5[[#This Row],[profit]]/Table5[[#This Row],[net_sales]]</f>
        <v>0.27335274808918009</v>
      </c>
      <c r="P13303" s="3" t="str">
        <f>IF(Table5[[#This Row],[Profit_Percentage]]&lt;=24.5%,"low","high")</f>
        <v>high</v>
      </c>
      <c r="Q13303" s="3" t="str">
        <f>IF(Table5[[#This Row],[Profit_Percentage]]&gt;25%,"high_profit","low_profit")&amp;(IF(Table5[[#This Row],[net_sales]]&gt;1000," high_sales"," low_sales"))</f>
        <v>high_profit low_sales</v>
      </c>
      <c r="R13303" s="3"/>
    </row>
    <row r="13304" spans="1:18" ht="14.25" customHeight="1" x14ac:dyDescent="0.3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Table5[[#This Row],[sales]]-(Table5[[#This Row],[sales]]*Table5[[#This Row],[discount]])</f>
        <v>1853.3145999999999</v>
      </c>
      <c r="O13304" s="6">
        <f>Table5[[#This Row],[profit]]/Table5[[#This Row],[net_sales]]</f>
        <v>0.24574349114823787</v>
      </c>
      <c r="P13304" s="3" t="str">
        <f>IF(Table5[[#This Row],[Profit_Percentage]]&lt;=24.5%,"low","high")</f>
        <v>high</v>
      </c>
      <c r="Q13304" s="3" t="str">
        <f>IF(Table5[[#This Row],[Profit_Percentage]]&gt;25%,"high_profit","low_profit")&amp;(IF(Table5[[#This Row],[net_sales]]&gt;1000," high_sales"," low_sales"))</f>
        <v>low_profit high_sales</v>
      </c>
      <c r="R13304" s="3"/>
    </row>
    <row r="13305" spans="1:18" ht="14.25" customHeight="1" x14ac:dyDescent="0.3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Table5[[#This Row],[sales]]-(Table5[[#This Row],[sales]]*Table5[[#This Row],[discount]])</f>
        <v>1224.4608000000001</v>
      </c>
      <c r="O13305" s="6">
        <f>Table5[[#This Row],[profit]]/Table5[[#This Row],[net_sales]]</f>
        <v>0.13514520023834162</v>
      </c>
      <c r="P13305" s="3" t="str">
        <f>IF(Table5[[#This Row],[Profit_Percentage]]&lt;=24.5%,"low","high")</f>
        <v>low</v>
      </c>
      <c r="Q13305" s="3" t="str">
        <f>IF(Table5[[#This Row],[Profit_Percentage]]&gt;25%,"high_profit","low_profit")&amp;(IF(Table5[[#This Row],[net_sales]]&gt;1000," high_sales"," low_sales"))</f>
        <v>low_profit high_sales</v>
      </c>
      <c r="R13305" s="3"/>
    </row>
    <row r="13306" spans="1:18" ht="14.25" customHeight="1" x14ac:dyDescent="0.3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Table5[[#This Row],[sales]]-(Table5[[#This Row],[sales]]*Table5[[#This Row],[discount]])</f>
        <v>830.32289999999989</v>
      </c>
      <c r="O13306" s="6">
        <f>Table5[[#This Row],[profit]]/Table5[[#This Row],[net_sales]]</f>
        <v>0.30199094834069978</v>
      </c>
      <c r="P13306" s="3" t="str">
        <f>IF(Table5[[#This Row],[Profit_Percentage]]&lt;=24.5%,"low","high")</f>
        <v>high</v>
      </c>
      <c r="Q13306" s="3" t="str">
        <f>IF(Table5[[#This Row],[Profit_Percentage]]&gt;25%,"high_profit","low_profit")&amp;(IF(Table5[[#This Row],[net_sales]]&gt;1000," high_sales"," low_sales"))</f>
        <v>high_profit low_sales</v>
      </c>
      <c r="R13306" s="3"/>
    </row>
    <row r="13307" spans="1:18" ht="14.25" customHeight="1" x14ac:dyDescent="0.3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Table5[[#This Row],[sales]]-(Table5[[#This Row],[sales]]*Table5[[#This Row],[discount]])</f>
        <v>914.44500000000005</v>
      </c>
      <c r="O13307" s="6">
        <f>Table5[[#This Row],[profit]]/Table5[[#This Row],[net_sales]]</f>
        <v>0.10310078790960638</v>
      </c>
      <c r="P13307" s="3" t="str">
        <f>IF(Table5[[#This Row],[Profit_Percentage]]&lt;=24.5%,"low","high")</f>
        <v>low</v>
      </c>
      <c r="Q13307" s="3" t="str">
        <f>IF(Table5[[#This Row],[Profit_Percentage]]&gt;25%,"high_profit","low_profit")&amp;(IF(Table5[[#This Row],[net_sales]]&gt;1000," high_sales"," low_sales"))</f>
        <v>low_profit low_sales</v>
      </c>
      <c r="R13307" s="3"/>
    </row>
    <row r="13308" spans="1:18" ht="14.25" customHeight="1" x14ac:dyDescent="0.3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Table5[[#This Row],[sales]]-(Table5[[#This Row],[sales]]*Table5[[#This Row],[discount]])</f>
        <v>1512.1027999999999</v>
      </c>
      <c r="O13308" s="6">
        <f>Table5[[#This Row],[profit]]/Table5[[#This Row],[net_sales]]</f>
        <v>0.16700584113725603</v>
      </c>
      <c r="P13308" s="3" t="str">
        <f>IF(Table5[[#This Row],[Profit_Percentage]]&lt;=24.5%,"low","high")</f>
        <v>low</v>
      </c>
      <c r="Q13308" s="3" t="str">
        <f>IF(Table5[[#This Row],[Profit_Percentage]]&gt;25%,"high_profit","low_profit")&amp;(IF(Table5[[#This Row],[net_sales]]&gt;1000," high_sales"," low_sales"))</f>
        <v>low_profit high_sales</v>
      </c>
      <c r="R13308" s="3"/>
    </row>
    <row r="13309" spans="1:18" ht="14.25" customHeight="1" x14ac:dyDescent="0.3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Table5[[#This Row],[sales]]-(Table5[[#This Row],[sales]]*Table5[[#This Row],[discount]])</f>
        <v>2723.2588000000001</v>
      </c>
      <c r="O13309" s="6">
        <f>Table5[[#This Row],[profit]]/Table5[[#This Row],[net_sales]]</f>
        <v>0.19176289818654033</v>
      </c>
      <c r="P13309" s="3" t="str">
        <f>IF(Table5[[#This Row],[Profit_Percentage]]&lt;=24.5%,"low","high")</f>
        <v>low</v>
      </c>
      <c r="Q13309" s="3" t="str">
        <f>IF(Table5[[#This Row],[Profit_Percentage]]&gt;25%,"high_profit","low_profit")&amp;(IF(Table5[[#This Row],[net_sales]]&gt;1000," high_sales"," low_sales"))</f>
        <v>low_profit high_sales</v>
      </c>
      <c r="R13309" s="3"/>
    </row>
    <row r="13310" spans="1:18" ht="14.25" customHeight="1" x14ac:dyDescent="0.3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Table5[[#This Row],[sales]]-(Table5[[#This Row],[sales]]*Table5[[#This Row],[discount]])</f>
        <v>611.80160000000001</v>
      </c>
      <c r="O13310" s="6">
        <f>Table5[[#This Row],[profit]]/Table5[[#This Row],[net_sales]]</f>
        <v>0.32386316086783684</v>
      </c>
      <c r="P13310" s="3" t="str">
        <f>IF(Table5[[#This Row],[Profit_Percentage]]&lt;=24.5%,"low","high")</f>
        <v>high</v>
      </c>
      <c r="Q13310" s="3" t="str">
        <f>IF(Table5[[#This Row],[Profit_Percentage]]&gt;25%,"high_profit","low_profit")&amp;(IF(Table5[[#This Row],[net_sales]]&gt;1000," high_sales"," low_sales"))</f>
        <v>high_profit low_sales</v>
      </c>
      <c r="R13310" s="3"/>
    </row>
    <row r="13311" spans="1:18" ht="14.25" customHeight="1" x14ac:dyDescent="0.3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Table5[[#This Row],[sales]]-(Table5[[#This Row],[sales]]*Table5[[#This Row],[discount]])</f>
        <v>3321.6659999999997</v>
      </c>
      <c r="O13311" s="6">
        <f>Table5[[#This Row],[profit]]/Table5[[#This Row],[net_sales]]</f>
        <v>0.13094332783609189</v>
      </c>
      <c r="P13311" s="3" t="str">
        <f>IF(Table5[[#This Row],[Profit_Percentage]]&lt;=24.5%,"low","high")</f>
        <v>low</v>
      </c>
      <c r="Q13311" s="3" t="str">
        <f>IF(Table5[[#This Row],[Profit_Percentage]]&gt;25%,"high_profit","low_profit")&amp;(IF(Table5[[#This Row],[net_sales]]&gt;1000," high_sales"," low_sales"))</f>
        <v>low_profit high_sales</v>
      </c>
      <c r="R13311" s="3"/>
    </row>
    <row r="13312" spans="1:18" ht="14.25" customHeight="1" x14ac:dyDescent="0.3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Table5[[#This Row],[sales]]-(Table5[[#This Row],[sales]]*Table5[[#This Row],[discount]])</f>
        <v>1115.7440000000001</v>
      </c>
      <c r="O13312" s="6">
        <f>Table5[[#This Row],[profit]]/Table5[[#This Row],[net_sales]]</f>
        <v>0.19816373648435481</v>
      </c>
      <c r="P13312" s="3" t="str">
        <f>IF(Table5[[#This Row],[Profit_Percentage]]&lt;=24.5%,"low","high")</f>
        <v>low</v>
      </c>
      <c r="Q13312" s="3" t="str">
        <f>IF(Table5[[#This Row],[Profit_Percentage]]&gt;25%,"high_profit","low_profit")&amp;(IF(Table5[[#This Row],[net_sales]]&gt;1000," high_sales"," low_sales"))</f>
        <v>low_profit high_sales</v>
      </c>
      <c r="R13312" s="3"/>
    </row>
    <row r="13313" spans="1:18" ht="14.25" customHeight="1" x14ac:dyDescent="0.3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Table5[[#This Row],[sales]]-(Table5[[#This Row],[sales]]*Table5[[#This Row],[discount]])</f>
        <v>1944.3215999999998</v>
      </c>
      <c r="O13313" s="6">
        <f>Table5[[#This Row],[profit]]/Table5[[#This Row],[net_sales]]</f>
        <v>0.36966621159791679</v>
      </c>
      <c r="P13313" s="3" t="str">
        <f>IF(Table5[[#This Row],[Profit_Percentage]]&lt;=24.5%,"low","high")</f>
        <v>high</v>
      </c>
      <c r="Q13313" s="3" t="str">
        <f>IF(Table5[[#This Row],[Profit_Percentage]]&gt;25%,"high_profit","low_profit")&amp;(IF(Table5[[#This Row],[net_sales]]&gt;1000," high_sales"," low_sales"))</f>
        <v>high_profit high_sales</v>
      </c>
      <c r="R13313" s="3"/>
    </row>
    <row r="13314" spans="1:18" ht="14.25" customHeight="1" x14ac:dyDescent="0.3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Table5[[#This Row],[sales]]-(Table5[[#This Row],[sales]]*Table5[[#This Row],[discount]])</f>
        <v>2977.8389999999999</v>
      </c>
      <c r="O13314" s="6">
        <f>Table5[[#This Row],[profit]]/Table5[[#This Row],[net_sales]]</f>
        <v>0.2980416335470118</v>
      </c>
      <c r="P13314" s="3" t="str">
        <f>IF(Table5[[#This Row],[Profit_Percentage]]&lt;=24.5%,"low","high")</f>
        <v>high</v>
      </c>
      <c r="Q13314" s="3" t="str">
        <f>IF(Table5[[#This Row],[Profit_Percentage]]&gt;25%,"high_profit","low_profit")&amp;(IF(Table5[[#This Row],[net_sales]]&gt;1000," high_sales"," low_sales"))</f>
        <v>high_profit high_sales</v>
      </c>
      <c r="R13314" s="3"/>
    </row>
    <row r="13315" spans="1:18" ht="14.25" customHeight="1" x14ac:dyDescent="0.3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Table5[[#This Row],[sales]]-(Table5[[#This Row],[sales]]*Table5[[#This Row],[discount]])</f>
        <v>1547.6943999999999</v>
      </c>
      <c r="O13315" s="6">
        <f>Table5[[#This Row],[profit]]/Table5[[#This Row],[net_sales]]</f>
        <v>0.25973473833077126</v>
      </c>
      <c r="P13315" s="3" t="str">
        <f>IF(Table5[[#This Row],[Profit_Percentage]]&lt;=24.5%,"low","high")</f>
        <v>high</v>
      </c>
      <c r="Q13315" s="3" t="str">
        <f>IF(Table5[[#This Row],[Profit_Percentage]]&gt;25%,"high_profit","low_profit")&amp;(IF(Table5[[#This Row],[net_sales]]&gt;1000," high_sales"," low_sales"))</f>
        <v>high_profit high_sales</v>
      </c>
      <c r="R13315" s="3"/>
    </row>
    <row r="13316" spans="1:18" ht="14.25" customHeight="1" x14ac:dyDescent="0.3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Table5[[#This Row],[sales]]-(Table5[[#This Row],[sales]]*Table5[[#This Row],[discount]])</f>
        <v>2609.0532000000003</v>
      </c>
      <c r="O13316" s="6">
        <f>Table5[[#This Row],[profit]]/Table5[[#This Row],[net_sales]]</f>
        <v>0.3740092382937994</v>
      </c>
      <c r="P13316" s="3" t="str">
        <f>IF(Table5[[#This Row],[Profit_Percentage]]&lt;=24.5%,"low","high")</f>
        <v>high</v>
      </c>
      <c r="Q13316" s="3" t="str">
        <f>IF(Table5[[#This Row],[Profit_Percentage]]&gt;25%,"high_profit","low_profit")&amp;(IF(Table5[[#This Row],[net_sales]]&gt;1000," high_sales"," low_sales"))</f>
        <v>high_profit high_sales</v>
      </c>
      <c r="R13316" s="3"/>
    </row>
    <row r="13317" spans="1:18" ht="14.25" customHeight="1" x14ac:dyDescent="0.3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Table5[[#This Row],[sales]]-(Table5[[#This Row],[sales]]*Table5[[#This Row],[discount]])</f>
        <v>1176.5039999999999</v>
      </c>
      <c r="O13317" s="6">
        <f>Table5[[#This Row],[profit]]/Table5[[#This Row],[net_sales]]</f>
        <v>9.3650340330334633E-2</v>
      </c>
      <c r="P13317" s="3" t="str">
        <f>IF(Table5[[#This Row],[Profit_Percentage]]&lt;=24.5%,"low","high")</f>
        <v>low</v>
      </c>
      <c r="Q13317" s="3" t="str">
        <f>IF(Table5[[#This Row],[Profit_Percentage]]&gt;25%,"high_profit","low_profit")&amp;(IF(Table5[[#This Row],[net_sales]]&gt;1000," high_sales"," low_sales"))</f>
        <v>low_profit high_sales</v>
      </c>
      <c r="R13317" s="3"/>
    </row>
    <row r="13318" spans="1:18" ht="14.25" customHeight="1" x14ac:dyDescent="0.3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Table5[[#This Row],[sales]]-(Table5[[#This Row],[sales]]*Table5[[#This Row],[discount]])</f>
        <v>4194.183</v>
      </c>
      <c r="O13318" s="6">
        <f>Table5[[#This Row],[profit]]/Table5[[#This Row],[net_sales]]</f>
        <v>0.14490307170669472</v>
      </c>
      <c r="P13318" s="3" t="str">
        <f>IF(Table5[[#This Row],[Profit_Percentage]]&lt;=24.5%,"low","high")</f>
        <v>low</v>
      </c>
      <c r="Q13318" s="3" t="str">
        <f>IF(Table5[[#This Row],[Profit_Percentage]]&gt;25%,"high_profit","low_profit")&amp;(IF(Table5[[#This Row],[net_sales]]&gt;1000," high_sales"," low_sales"))</f>
        <v>low_profit high_sales</v>
      </c>
      <c r="R13318" s="3"/>
    </row>
    <row r="13319" spans="1:18" ht="14.25" customHeight="1" x14ac:dyDescent="0.3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Table5[[#This Row],[sales]]-(Table5[[#This Row],[sales]]*Table5[[#This Row],[discount]])</f>
        <v>1949.7115000000001</v>
      </c>
      <c r="O13319" s="6">
        <f>Table5[[#This Row],[profit]]/Table5[[#This Row],[net_sales]]</f>
        <v>0.27429699214473524</v>
      </c>
      <c r="P13319" s="3" t="str">
        <f>IF(Table5[[#This Row],[Profit_Percentage]]&lt;=24.5%,"low","high")</f>
        <v>high</v>
      </c>
      <c r="Q13319" s="3" t="str">
        <f>IF(Table5[[#This Row],[Profit_Percentage]]&gt;25%,"high_profit","low_profit")&amp;(IF(Table5[[#This Row],[net_sales]]&gt;1000," high_sales"," low_sales"))</f>
        <v>high_profit high_sales</v>
      </c>
      <c r="R13319" s="3"/>
    </row>
    <row r="13320" spans="1:18" ht="14.25" customHeight="1" x14ac:dyDescent="0.3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Table5[[#This Row],[sales]]-(Table5[[#This Row],[sales]]*Table5[[#This Row],[discount]])</f>
        <v>1643.9205999999999</v>
      </c>
      <c r="O13320" s="6">
        <f>Table5[[#This Row],[profit]]/Table5[[#This Row],[net_sales]]</f>
        <v>0.20415219567173745</v>
      </c>
      <c r="P13320" s="3" t="str">
        <f>IF(Table5[[#This Row],[Profit_Percentage]]&lt;=24.5%,"low","high")</f>
        <v>low</v>
      </c>
      <c r="Q13320" s="3" t="str">
        <f>IF(Table5[[#This Row],[Profit_Percentage]]&gt;25%,"high_profit","low_profit")&amp;(IF(Table5[[#This Row],[net_sales]]&gt;1000," high_sales"," low_sales"))</f>
        <v>low_profit high_sales</v>
      </c>
      <c r="R13320" s="3"/>
    </row>
    <row r="13321" spans="1:18" ht="14.25" customHeight="1" x14ac:dyDescent="0.3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Table5[[#This Row],[sales]]-(Table5[[#This Row],[sales]]*Table5[[#This Row],[discount]])</f>
        <v>1179.7708</v>
      </c>
      <c r="O13321" s="6">
        <f>Table5[[#This Row],[profit]]/Table5[[#This Row],[net_sales]]</f>
        <v>0.23859719192914422</v>
      </c>
      <c r="P13321" s="3" t="str">
        <f>IF(Table5[[#This Row],[Profit_Percentage]]&lt;=24.5%,"low","high")</f>
        <v>low</v>
      </c>
      <c r="Q13321" s="3" t="str">
        <f>IF(Table5[[#This Row],[Profit_Percentage]]&gt;25%,"high_profit","low_profit")&amp;(IF(Table5[[#This Row],[net_sales]]&gt;1000," high_sales"," low_sales"))</f>
        <v>low_profit high_sales</v>
      </c>
      <c r="R13321" s="3"/>
    </row>
    <row r="13322" spans="1:18" ht="14.25" customHeight="1" x14ac:dyDescent="0.3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Table5[[#This Row],[sales]]-(Table5[[#This Row],[sales]]*Table5[[#This Row],[discount]])</f>
        <v>256.64429999999999</v>
      </c>
      <c r="O13322" s="6">
        <f>Table5[[#This Row],[profit]]/Table5[[#This Row],[net_sales]]</f>
        <v>0.2922332582488682</v>
      </c>
      <c r="P13322" s="3" t="str">
        <f>IF(Table5[[#This Row],[Profit_Percentage]]&lt;=24.5%,"low","high")</f>
        <v>high</v>
      </c>
      <c r="Q13322" s="3" t="str">
        <f>IF(Table5[[#This Row],[Profit_Percentage]]&gt;25%,"high_profit","low_profit")&amp;(IF(Table5[[#This Row],[net_sales]]&gt;1000," high_sales"," low_sales"))</f>
        <v>high_profit low_sales</v>
      </c>
      <c r="R13322" s="3"/>
    </row>
    <row r="13323" spans="1:18" ht="14.25" customHeight="1" x14ac:dyDescent="0.3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Table5[[#This Row],[sales]]-(Table5[[#This Row],[sales]]*Table5[[#This Row],[discount]])</f>
        <v>2902.6620000000003</v>
      </c>
      <c r="O13323" s="6">
        <f>Table5[[#This Row],[profit]]/Table5[[#This Row],[net_sales]]</f>
        <v>0.35040593772199446</v>
      </c>
      <c r="P13323" s="3" t="str">
        <f>IF(Table5[[#This Row],[Profit_Percentage]]&lt;=24.5%,"low","high")</f>
        <v>high</v>
      </c>
      <c r="Q13323" s="3" t="str">
        <f>IF(Table5[[#This Row],[Profit_Percentage]]&gt;25%,"high_profit","low_profit")&amp;(IF(Table5[[#This Row],[net_sales]]&gt;1000," high_sales"," low_sales"))</f>
        <v>high_profit high_sales</v>
      </c>
      <c r="R13323" s="3"/>
    </row>
    <row r="13324" spans="1:18" ht="14.25" customHeight="1" x14ac:dyDescent="0.3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Table5[[#This Row],[sales]]-(Table5[[#This Row],[sales]]*Table5[[#This Row],[discount]])</f>
        <v>776.33920000000001</v>
      </c>
      <c r="O13324" s="6">
        <f>Table5[[#This Row],[profit]]/Table5[[#This Row],[net_sales]]</f>
        <v>0.40048216037525869</v>
      </c>
      <c r="P13324" s="3" t="str">
        <f>IF(Table5[[#This Row],[Profit_Percentage]]&lt;=24.5%,"low","high")</f>
        <v>high</v>
      </c>
      <c r="Q13324" s="3" t="str">
        <f>IF(Table5[[#This Row],[Profit_Percentage]]&gt;25%,"high_profit","low_profit")&amp;(IF(Table5[[#This Row],[net_sales]]&gt;1000," high_sales"," low_sales"))</f>
        <v>high_profit low_sales</v>
      </c>
      <c r="R13324" s="3"/>
    </row>
    <row r="13325" spans="1:18" ht="14.25" customHeight="1" x14ac:dyDescent="0.3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Table5[[#This Row],[sales]]-(Table5[[#This Row],[sales]]*Table5[[#This Row],[discount]])</f>
        <v>3119.1940000000004</v>
      </c>
      <c r="O13325" s="6">
        <f>Table5[[#This Row],[profit]]/Table5[[#This Row],[net_sales]]</f>
        <v>0.24335132729801348</v>
      </c>
      <c r="P13325" s="3" t="str">
        <f>IF(Table5[[#This Row],[Profit_Percentage]]&lt;=24.5%,"low","high")</f>
        <v>low</v>
      </c>
      <c r="Q13325" s="3" t="str">
        <f>IF(Table5[[#This Row],[Profit_Percentage]]&gt;25%,"high_profit","low_profit")&amp;(IF(Table5[[#This Row],[net_sales]]&gt;1000," high_sales"," low_sales"))</f>
        <v>low_profit high_sales</v>
      </c>
      <c r="R13325" s="3"/>
    </row>
    <row r="13326" spans="1:18" ht="14.25" customHeight="1" x14ac:dyDescent="0.3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Table5[[#This Row],[sales]]-(Table5[[#This Row],[sales]]*Table5[[#This Row],[discount]])</f>
        <v>871.00860000000011</v>
      </c>
      <c r="O13326" s="6">
        <f>Table5[[#This Row],[profit]]/Table5[[#This Row],[net_sales]]</f>
        <v>0.28669062509830556</v>
      </c>
      <c r="P13326" s="3" t="str">
        <f>IF(Table5[[#This Row],[Profit_Percentage]]&lt;=24.5%,"low","high")</f>
        <v>high</v>
      </c>
      <c r="Q13326" s="3" t="str">
        <f>IF(Table5[[#This Row],[Profit_Percentage]]&gt;25%,"high_profit","low_profit")&amp;(IF(Table5[[#This Row],[net_sales]]&gt;1000," high_sales"," low_sales"))</f>
        <v>high_profit low_sales</v>
      </c>
      <c r="R13326" s="3"/>
    </row>
    <row r="13327" spans="1:18" ht="14.25" customHeight="1" x14ac:dyDescent="0.3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Table5[[#This Row],[sales]]-(Table5[[#This Row],[sales]]*Table5[[#This Row],[discount]])</f>
        <v>2425.0590000000002</v>
      </c>
      <c r="O13327" s="6">
        <f>Table5[[#This Row],[profit]]/Table5[[#This Row],[net_sales]]</f>
        <v>0.20234971602752755</v>
      </c>
      <c r="P13327" s="3" t="str">
        <f>IF(Table5[[#This Row],[Profit_Percentage]]&lt;=24.5%,"low","high")</f>
        <v>low</v>
      </c>
      <c r="Q13327" s="3" t="str">
        <f>IF(Table5[[#This Row],[Profit_Percentage]]&gt;25%,"high_profit","low_profit")&amp;(IF(Table5[[#This Row],[net_sales]]&gt;1000," high_sales"," low_sales"))</f>
        <v>low_profit high_sales</v>
      </c>
      <c r="R13327" s="3"/>
    </row>
    <row r="13328" spans="1:18" ht="14.25" customHeight="1" x14ac:dyDescent="0.3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Table5[[#This Row],[sales]]-(Table5[[#This Row],[sales]]*Table5[[#This Row],[discount]])</f>
        <v>1888.9431</v>
      </c>
      <c r="O13328" s="6">
        <f>Table5[[#This Row],[profit]]/Table5[[#This Row],[net_sales]]</f>
        <v>0.40818063815686134</v>
      </c>
      <c r="P13328" s="3" t="str">
        <f>IF(Table5[[#This Row],[Profit_Percentage]]&lt;=24.5%,"low","high")</f>
        <v>high</v>
      </c>
      <c r="Q13328" s="3" t="str">
        <f>IF(Table5[[#This Row],[Profit_Percentage]]&gt;25%,"high_profit","low_profit")&amp;(IF(Table5[[#This Row],[net_sales]]&gt;1000," high_sales"," low_sales"))</f>
        <v>high_profit high_sales</v>
      </c>
      <c r="R13328" s="3"/>
    </row>
    <row r="13329" spans="1:18" ht="14.25" customHeight="1" x14ac:dyDescent="0.3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Table5[[#This Row],[sales]]-(Table5[[#This Row],[sales]]*Table5[[#This Row],[discount]])</f>
        <v>4189.0176000000001</v>
      </c>
      <c r="O13329" s="6">
        <f>Table5[[#This Row],[profit]]/Table5[[#This Row],[net_sales]]</f>
        <v>0.22724421114869509</v>
      </c>
      <c r="P13329" s="3" t="str">
        <f>IF(Table5[[#This Row],[Profit_Percentage]]&lt;=24.5%,"low","high")</f>
        <v>low</v>
      </c>
      <c r="Q13329" s="3" t="str">
        <f>IF(Table5[[#This Row],[Profit_Percentage]]&gt;25%,"high_profit","low_profit")&amp;(IF(Table5[[#This Row],[net_sales]]&gt;1000," high_sales"," low_sales"))</f>
        <v>low_profit high_sales</v>
      </c>
      <c r="R13329" s="3"/>
    </row>
    <row r="13330" spans="1:18" ht="14.25" customHeight="1" x14ac:dyDescent="0.3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Table5[[#This Row],[sales]]-(Table5[[#This Row],[sales]]*Table5[[#This Row],[discount]])</f>
        <v>805.99379999999996</v>
      </c>
      <c r="O13330" s="6">
        <f>Table5[[#This Row],[profit]]/Table5[[#This Row],[net_sales]]</f>
        <v>0.32084614050381038</v>
      </c>
      <c r="P13330" s="3" t="str">
        <f>IF(Table5[[#This Row],[Profit_Percentage]]&lt;=24.5%,"low","high")</f>
        <v>high</v>
      </c>
      <c r="Q13330" s="3" t="str">
        <f>IF(Table5[[#This Row],[Profit_Percentage]]&gt;25%,"high_profit","low_profit")&amp;(IF(Table5[[#This Row],[net_sales]]&gt;1000," high_sales"," low_sales"))</f>
        <v>high_profit low_sales</v>
      </c>
      <c r="R13330" s="3"/>
    </row>
    <row r="13331" spans="1:18" ht="14.25" customHeight="1" x14ac:dyDescent="0.3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Table5[[#This Row],[sales]]-(Table5[[#This Row],[sales]]*Table5[[#This Row],[discount]])</f>
        <v>4238.4841999999999</v>
      </c>
      <c r="O13331" s="6">
        <f>Table5[[#This Row],[profit]]/Table5[[#This Row],[net_sales]]</f>
        <v>0.20245445293862369</v>
      </c>
      <c r="P13331" s="3" t="str">
        <f>IF(Table5[[#This Row],[Profit_Percentage]]&lt;=24.5%,"low","high")</f>
        <v>low</v>
      </c>
      <c r="Q13331" s="3" t="str">
        <f>IF(Table5[[#This Row],[Profit_Percentage]]&gt;25%,"high_profit","low_profit")&amp;(IF(Table5[[#This Row],[net_sales]]&gt;1000," high_sales"," low_sales"))</f>
        <v>low_profit high_sales</v>
      </c>
      <c r="R13331" s="3"/>
    </row>
    <row r="13332" spans="1:18" ht="14.25" customHeight="1" x14ac:dyDescent="0.3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Table5[[#This Row],[sales]]-(Table5[[#This Row],[sales]]*Table5[[#This Row],[discount]])</f>
        <v>2362.3964000000001</v>
      </c>
      <c r="O13332" s="6">
        <f>Table5[[#This Row],[profit]]/Table5[[#This Row],[net_sales]]</f>
        <v>0.46355895225712324</v>
      </c>
      <c r="P13332" s="3" t="str">
        <f>IF(Table5[[#This Row],[Profit_Percentage]]&lt;=24.5%,"low","high")</f>
        <v>high</v>
      </c>
      <c r="Q13332" s="3" t="str">
        <f>IF(Table5[[#This Row],[Profit_Percentage]]&gt;25%,"high_profit","low_profit")&amp;(IF(Table5[[#This Row],[net_sales]]&gt;1000," high_sales"," low_sales"))</f>
        <v>high_profit high_sales</v>
      </c>
      <c r="R13332" s="3"/>
    </row>
    <row r="13333" spans="1:18" ht="14.25" customHeight="1" x14ac:dyDescent="0.3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Table5[[#This Row],[sales]]-(Table5[[#This Row],[sales]]*Table5[[#This Row],[discount]])</f>
        <v>4143.4456</v>
      </c>
      <c r="O13333" s="6">
        <f>Table5[[#This Row],[profit]]/Table5[[#This Row],[net_sales]]</f>
        <v>0.33432802882702262</v>
      </c>
      <c r="P13333" s="3" t="str">
        <f>IF(Table5[[#This Row],[Profit_Percentage]]&lt;=24.5%,"low","high")</f>
        <v>high</v>
      </c>
      <c r="Q13333" s="3" t="str">
        <f>IF(Table5[[#This Row],[Profit_Percentage]]&gt;25%,"high_profit","low_profit")&amp;(IF(Table5[[#This Row],[net_sales]]&gt;1000," high_sales"," low_sales"))</f>
        <v>high_profit high_sales</v>
      </c>
      <c r="R13333" s="3"/>
    </row>
    <row r="13334" spans="1:18" ht="14.25" customHeight="1" x14ac:dyDescent="0.3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Table5[[#This Row],[sales]]-(Table5[[#This Row],[sales]]*Table5[[#This Row],[discount]])</f>
        <v>3208.5675000000001</v>
      </c>
      <c r="O13334" s="6">
        <f>Table5[[#This Row],[profit]]/Table5[[#This Row],[net_sales]]</f>
        <v>0.14002198800555074</v>
      </c>
      <c r="P13334" s="3" t="str">
        <f>IF(Table5[[#This Row],[Profit_Percentage]]&lt;=24.5%,"low","high")</f>
        <v>low</v>
      </c>
      <c r="Q13334" s="3" t="str">
        <f>IF(Table5[[#This Row],[Profit_Percentage]]&gt;25%,"high_profit","low_profit")&amp;(IF(Table5[[#This Row],[net_sales]]&gt;1000," high_sales"," low_sales"))</f>
        <v>low_profit high_sales</v>
      </c>
      <c r="R13334" s="3"/>
    </row>
    <row r="13335" spans="1:18" ht="14.25" customHeight="1" x14ac:dyDescent="0.3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Table5[[#This Row],[sales]]-(Table5[[#This Row],[sales]]*Table5[[#This Row],[discount]])</f>
        <v>2728.3595999999998</v>
      </c>
      <c r="O13335" s="6">
        <f>Table5[[#This Row],[profit]]/Table5[[#This Row],[net_sales]]</f>
        <v>0.23514495669852317</v>
      </c>
      <c r="P13335" s="3" t="str">
        <f>IF(Table5[[#This Row],[Profit_Percentage]]&lt;=24.5%,"low","high")</f>
        <v>low</v>
      </c>
      <c r="Q13335" s="3" t="str">
        <f>IF(Table5[[#This Row],[Profit_Percentage]]&gt;25%,"high_profit","low_profit")&amp;(IF(Table5[[#This Row],[net_sales]]&gt;1000," high_sales"," low_sales"))</f>
        <v>low_profit high_sales</v>
      </c>
      <c r="R13335" s="3"/>
    </row>
    <row r="13336" spans="1:18" ht="14.25" customHeight="1" x14ac:dyDescent="0.3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Table5[[#This Row],[sales]]-(Table5[[#This Row],[sales]]*Table5[[#This Row],[discount]])</f>
        <v>1638.5004000000001</v>
      </c>
      <c r="O13336" s="6">
        <f>Table5[[#This Row],[profit]]/Table5[[#This Row],[net_sales]]</f>
        <v>0.35007620382637683</v>
      </c>
      <c r="P13336" s="3" t="str">
        <f>IF(Table5[[#This Row],[Profit_Percentage]]&lt;=24.5%,"low","high")</f>
        <v>high</v>
      </c>
      <c r="Q13336" s="3" t="str">
        <f>IF(Table5[[#This Row],[Profit_Percentage]]&gt;25%,"high_profit","low_profit")&amp;(IF(Table5[[#This Row],[net_sales]]&gt;1000," high_sales"," low_sales"))</f>
        <v>high_profit high_sales</v>
      </c>
      <c r="R13336" s="3"/>
    </row>
    <row r="13337" spans="1:18" ht="14.25" customHeight="1" x14ac:dyDescent="0.3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Table5[[#This Row],[sales]]-(Table5[[#This Row],[sales]]*Table5[[#This Row],[discount]])</f>
        <v>2969.4140000000007</v>
      </c>
      <c r="O13337" s="6">
        <f>Table5[[#This Row],[profit]]/Table5[[#This Row],[net_sales]]</f>
        <v>0.21236513332260165</v>
      </c>
      <c r="P13337" s="3" t="str">
        <f>IF(Table5[[#This Row],[Profit_Percentage]]&lt;=24.5%,"low","high")</f>
        <v>low</v>
      </c>
      <c r="Q13337" s="3" t="str">
        <f>IF(Table5[[#This Row],[Profit_Percentage]]&gt;25%,"high_profit","low_profit")&amp;(IF(Table5[[#This Row],[net_sales]]&gt;1000," high_sales"," low_sales"))</f>
        <v>low_profit high_sales</v>
      </c>
      <c r="R13337" s="3"/>
    </row>
    <row r="13338" spans="1:18" ht="14.25" customHeight="1" x14ac:dyDescent="0.3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Table5[[#This Row],[sales]]-(Table5[[#This Row],[sales]]*Table5[[#This Row],[discount]])</f>
        <v>2200.5027</v>
      </c>
      <c r="O13338" s="6">
        <f>Table5[[#This Row],[profit]]/Table5[[#This Row],[net_sales]]</f>
        <v>0.2871389342080789</v>
      </c>
      <c r="P13338" s="3" t="str">
        <f>IF(Table5[[#This Row],[Profit_Percentage]]&lt;=24.5%,"low","high")</f>
        <v>high</v>
      </c>
      <c r="Q13338" s="3" t="str">
        <f>IF(Table5[[#This Row],[Profit_Percentage]]&gt;25%,"high_profit","low_profit")&amp;(IF(Table5[[#This Row],[net_sales]]&gt;1000," high_sales"," low_sales"))</f>
        <v>high_profit high_sales</v>
      </c>
      <c r="R13338" s="3"/>
    </row>
    <row r="13339" spans="1:18" ht="14.25" customHeight="1" x14ac:dyDescent="0.3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Table5[[#This Row],[sales]]-(Table5[[#This Row],[sales]]*Table5[[#This Row],[discount]])</f>
        <v>1396.0026</v>
      </c>
      <c r="O13339" s="6">
        <f>Table5[[#This Row],[profit]]/Table5[[#This Row],[net_sales]]</f>
        <v>0.17937645674871952</v>
      </c>
      <c r="P13339" s="3" t="str">
        <f>IF(Table5[[#This Row],[Profit_Percentage]]&lt;=24.5%,"low","high")</f>
        <v>low</v>
      </c>
      <c r="Q13339" s="3" t="str">
        <f>IF(Table5[[#This Row],[Profit_Percentage]]&gt;25%,"high_profit","low_profit")&amp;(IF(Table5[[#This Row],[net_sales]]&gt;1000," high_sales"," low_sales"))</f>
        <v>low_profit high_sales</v>
      </c>
      <c r="R13339" s="3"/>
    </row>
    <row r="13340" spans="1:18" ht="14.25" customHeight="1" x14ac:dyDescent="0.3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Table5[[#This Row],[sales]]-(Table5[[#This Row],[sales]]*Table5[[#This Row],[discount]])</f>
        <v>2828.0735999999997</v>
      </c>
      <c r="O13340" s="6">
        <f>Table5[[#This Row],[profit]]/Table5[[#This Row],[net_sales]]</f>
        <v>0.28951509607104992</v>
      </c>
      <c r="P13340" s="3" t="str">
        <f>IF(Table5[[#This Row],[Profit_Percentage]]&lt;=24.5%,"low","high")</f>
        <v>high</v>
      </c>
      <c r="Q13340" s="3" t="str">
        <f>IF(Table5[[#This Row],[Profit_Percentage]]&gt;25%,"high_profit","low_profit")&amp;(IF(Table5[[#This Row],[net_sales]]&gt;1000," high_sales"," low_sales"))</f>
        <v>high_profit high_sales</v>
      </c>
      <c r="R13340" s="3"/>
    </row>
    <row r="13341" spans="1:18" ht="14.25" customHeight="1" x14ac:dyDescent="0.3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Table5[[#This Row],[sales]]-(Table5[[#This Row],[sales]]*Table5[[#This Row],[discount]])</f>
        <v>2889.5368000000003</v>
      </c>
      <c r="O13341" s="6">
        <f>Table5[[#This Row],[profit]]/Table5[[#This Row],[net_sales]]</f>
        <v>0.2486557707103782</v>
      </c>
      <c r="P13341" s="3" t="str">
        <f>IF(Table5[[#This Row],[Profit_Percentage]]&lt;=24.5%,"low","high")</f>
        <v>high</v>
      </c>
      <c r="Q13341" s="3" t="str">
        <f>IF(Table5[[#This Row],[Profit_Percentage]]&gt;25%,"high_profit","low_profit")&amp;(IF(Table5[[#This Row],[net_sales]]&gt;1000," high_sales"," low_sales"))</f>
        <v>low_profit high_sales</v>
      </c>
      <c r="R13341" s="3"/>
    </row>
    <row r="13342" spans="1:18" ht="14.25" customHeight="1" x14ac:dyDescent="0.3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Table5[[#This Row],[sales]]-(Table5[[#This Row],[sales]]*Table5[[#This Row],[discount]])</f>
        <v>525.91579999999999</v>
      </c>
      <c r="O13342" s="6">
        <f>Table5[[#This Row],[profit]]/Table5[[#This Row],[net_sales]]</f>
        <v>0.32408229606336225</v>
      </c>
      <c r="P13342" s="3" t="str">
        <f>IF(Table5[[#This Row],[Profit_Percentage]]&lt;=24.5%,"low","high")</f>
        <v>high</v>
      </c>
      <c r="Q13342" s="3" t="str">
        <f>IF(Table5[[#This Row],[Profit_Percentage]]&gt;25%,"high_profit","low_profit")&amp;(IF(Table5[[#This Row],[net_sales]]&gt;1000," high_sales"," low_sales"))</f>
        <v>high_profit low_sales</v>
      </c>
      <c r="R13342" s="3"/>
    </row>
    <row r="13343" spans="1:18" ht="14.25" customHeight="1" x14ac:dyDescent="0.3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Table5[[#This Row],[sales]]-(Table5[[#This Row],[sales]]*Table5[[#This Row],[discount]])</f>
        <v>2388.0191</v>
      </c>
      <c r="O13343" s="6">
        <f>Table5[[#This Row],[profit]]/Table5[[#This Row],[net_sales]]</f>
        <v>0.49057396567724271</v>
      </c>
      <c r="P13343" s="3" t="str">
        <f>IF(Table5[[#This Row],[Profit_Percentage]]&lt;=24.5%,"low","high")</f>
        <v>high</v>
      </c>
      <c r="Q13343" s="3" t="str">
        <f>IF(Table5[[#This Row],[Profit_Percentage]]&gt;25%,"high_profit","low_profit")&amp;(IF(Table5[[#This Row],[net_sales]]&gt;1000," high_sales"," low_sales"))</f>
        <v>high_profit high_sales</v>
      </c>
      <c r="R13343" s="3"/>
    </row>
    <row r="13344" spans="1:18" ht="14.25" customHeight="1" x14ac:dyDescent="0.3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Table5[[#This Row],[sales]]-(Table5[[#This Row],[sales]]*Table5[[#This Row],[discount]])</f>
        <v>1324.0916</v>
      </c>
      <c r="O13344" s="6">
        <f>Table5[[#This Row],[profit]]/Table5[[#This Row],[net_sales]]</f>
        <v>0.10774179067369659</v>
      </c>
      <c r="P13344" s="3" t="str">
        <f>IF(Table5[[#This Row],[Profit_Percentage]]&lt;=24.5%,"low","high")</f>
        <v>low</v>
      </c>
      <c r="Q13344" s="3" t="str">
        <f>IF(Table5[[#This Row],[Profit_Percentage]]&gt;25%,"high_profit","low_profit")&amp;(IF(Table5[[#This Row],[net_sales]]&gt;1000," high_sales"," low_sales"))</f>
        <v>low_profit high_sales</v>
      </c>
      <c r="R13344" s="3"/>
    </row>
    <row r="13345" spans="1:18" ht="14.25" customHeight="1" x14ac:dyDescent="0.3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Table5[[#This Row],[sales]]-(Table5[[#This Row],[sales]]*Table5[[#This Row],[discount]])</f>
        <v>1552.1082999999999</v>
      </c>
      <c r="O13345" s="6">
        <f>Table5[[#This Row],[profit]]/Table5[[#This Row],[net_sales]]</f>
        <v>0.23019656553605186</v>
      </c>
      <c r="P13345" s="3" t="str">
        <f>IF(Table5[[#This Row],[Profit_Percentage]]&lt;=24.5%,"low","high")</f>
        <v>low</v>
      </c>
      <c r="Q13345" s="3" t="str">
        <f>IF(Table5[[#This Row],[Profit_Percentage]]&gt;25%,"high_profit","low_profit")&amp;(IF(Table5[[#This Row],[net_sales]]&gt;1000," high_sales"," low_sales"))</f>
        <v>low_profit high_sales</v>
      </c>
      <c r="R13345" s="3"/>
    </row>
    <row r="13346" spans="1:18" ht="14.25" customHeight="1" x14ac:dyDescent="0.3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Table5[[#This Row],[sales]]-(Table5[[#This Row],[sales]]*Table5[[#This Row],[discount]])</f>
        <v>479.77170000000001</v>
      </c>
      <c r="O13346" s="6">
        <f>Table5[[#This Row],[profit]]/Table5[[#This Row],[net_sales]]</f>
        <v>0.24786789216621155</v>
      </c>
      <c r="P13346" s="3" t="str">
        <f>IF(Table5[[#This Row],[Profit_Percentage]]&lt;=24.5%,"low","high")</f>
        <v>high</v>
      </c>
      <c r="Q13346" s="3" t="str">
        <f>IF(Table5[[#This Row],[Profit_Percentage]]&gt;25%,"high_profit","low_profit")&amp;(IF(Table5[[#This Row],[net_sales]]&gt;1000," high_sales"," low_sales"))</f>
        <v>low_profit low_sales</v>
      </c>
      <c r="R13346" s="3"/>
    </row>
    <row r="13347" spans="1:18" ht="14.25" customHeight="1" x14ac:dyDescent="0.3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Table5[[#This Row],[sales]]-(Table5[[#This Row],[sales]]*Table5[[#This Row],[discount]])</f>
        <v>1640.4390000000001</v>
      </c>
      <c r="O13347" s="6">
        <f>Table5[[#This Row],[profit]]/Table5[[#This Row],[net_sales]]</f>
        <v>6.5049660487223229E-2</v>
      </c>
      <c r="P13347" s="3" t="str">
        <f>IF(Table5[[#This Row],[Profit_Percentage]]&lt;=24.5%,"low","high")</f>
        <v>low</v>
      </c>
      <c r="Q13347" s="3" t="str">
        <f>IF(Table5[[#This Row],[Profit_Percentage]]&gt;25%,"high_profit","low_profit")&amp;(IF(Table5[[#This Row],[net_sales]]&gt;1000," high_sales"," low_sales"))</f>
        <v>low_profit high_sales</v>
      </c>
      <c r="R13347" s="3"/>
    </row>
    <row r="13348" spans="1:18" ht="14.25" customHeight="1" x14ac:dyDescent="0.3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Table5[[#This Row],[sales]]-(Table5[[#This Row],[sales]]*Table5[[#This Row],[discount]])</f>
        <v>3468.3180000000002</v>
      </c>
      <c r="O13348" s="6">
        <f>Table5[[#This Row],[profit]]/Table5[[#This Row],[net_sales]]</f>
        <v>0.2150696677755615</v>
      </c>
      <c r="P13348" s="3" t="str">
        <f>IF(Table5[[#This Row],[Profit_Percentage]]&lt;=24.5%,"low","high")</f>
        <v>low</v>
      </c>
      <c r="Q13348" s="3" t="str">
        <f>IF(Table5[[#This Row],[Profit_Percentage]]&gt;25%,"high_profit","low_profit")&amp;(IF(Table5[[#This Row],[net_sales]]&gt;1000," high_sales"," low_sales"))</f>
        <v>low_profit high_sales</v>
      </c>
      <c r="R13348" s="3"/>
    </row>
    <row r="13349" spans="1:18" ht="14.25" customHeight="1" x14ac:dyDescent="0.3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Table5[[#This Row],[sales]]-(Table5[[#This Row],[sales]]*Table5[[#This Row],[discount]])</f>
        <v>1268.2968000000001</v>
      </c>
      <c r="O13349" s="6">
        <f>Table5[[#This Row],[profit]]/Table5[[#This Row],[net_sales]]</f>
        <v>0.24776534956171142</v>
      </c>
      <c r="P13349" s="3" t="str">
        <f>IF(Table5[[#This Row],[Profit_Percentage]]&lt;=24.5%,"low","high")</f>
        <v>high</v>
      </c>
      <c r="Q13349" s="3" t="str">
        <f>IF(Table5[[#This Row],[Profit_Percentage]]&gt;25%,"high_profit","low_profit")&amp;(IF(Table5[[#This Row],[net_sales]]&gt;1000," high_sales"," low_sales"))</f>
        <v>low_profit high_sales</v>
      </c>
      <c r="R13349" s="3"/>
    </row>
    <row r="13350" spans="1:18" ht="14.25" customHeight="1" x14ac:dyDescent="0.3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Table5[[#This Row],[sales]]-(Table5[[#This Row],[sales]]*Table5[[#This Row],[discount]])</f>
        <v>1825.9937999999997</v>
      </c>
      <c r="O13350" s="6">
        <f>Table5[[#This Row],[profit]]/Table5[[#This Row],[net_sales]]</f>
        <v>0.40068044042646811</v>
      </c>
      <c r="P13350" s="3" t="str">
        <f>IF(Table5[[#This Row],[Profit_Percentage]]&lt;=24.5%,"low","high")</f>
        <v>high</v>
      </c>
      <c r="Q13350" s="3" t="str">
        <f>IF(Table5[[#This Row],[Profit_Percentage]]&gt;25%,"high_profit","low_profit")&amp;(IF(Table5[[#This Row],[net_sales]]&gt;1000," high_sales"," low_sales"))</f>
        <v>high_profit high_sales</v>
      </c>
      <c r="R13350" s="3"/>
    </row>
    <row r="13351" spans="1:18" ht="14.25" customHeight="1" x14ac:dyDescent="0.3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Table5[[#This Row],[sales]]-(Table5[[#This Row],[sales]]*Table5[[#This Row],[discount]])</f>
        <v>650.00059999999996</v>
      </c>
      <c r="O13351" s="6">
        <f>Table5[[#This Row],[profit]]/Table5[[#This Row],[net_sales]]</f>
        <v>0.19192289976347715</v>
      </c>
      <c r="P13351" s="3" t="str">
        <f>IF(Table5[[#This Row],[Profit_Percentage]]&lt;=24.5%,"low","high")</f>
        <v>low</v>
      </c>
      <c r="Q13351" s="3" t="str">
        <f>IF(Table5[[#This Row],[Profit_Percentage]]&gt;25%,"high_profit","low_profit")&amp;(IF(Table5[[#This Row],[net_sales]]&gt;1000," high_sales"," low_sales"))</f>
        <v>low_profit low_sales</v>
      </c>
      <c r="R13351" s="3"/>
    </row>
    <row r="13352" spans="1:18" ht="14.25" customHeight="1" x14ac:dyDescent="0.3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Table5[[#This Row],[sales]]-(Table5[[#This Row],[sales]]*Table5[[#This Row],[discount]])</f>
        <v>4296.8231999999998</v>
      </c>
      <c r="O13352" s="6">
        <f>Table5[[#This Row],[profit]]/Table5[[#This Row],[net_sales]]</f>
        <v>0.25045014651754816</v>
      </c>
      <c r="P13352" s="3" t="str">
        <f>IF(Table5[[#This Row],[Profit_Percentage]]&lt;=24.5%,"low","high")</f>
        <v>high</v>
      </c>
      <c r="Q13352" s="3" t="str">
        <f>IF(Table5[[#This Row],[Profit_Percentage]]&gt;25%,"high_profit","low_profit")&amp;(IF(Table5[[#This Row],[net_sales]]&gt;1000," high_sales"," low_sales"))</f>
        <v>high_profit high_sales</v>
      </c>
      <c r="R13352" s="3"/>
    </row>
    <row r="13353" spans="1:18" ht="14.25" customHeight="1" x14ac:dyDescent="0.3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Table5[[#This Row],[sales]]-(Table5[[#This Row],[sales]]*Table5[[#This Row],[discount]])</f>
        <v>2202.6535000000003</v>
      </c>
      <c r="O13353" s="6">
        <f>Table5[[#This Row],[profit]]/Table5[[#This Row],[net_sales]]</f>
        <v>0.26432664057238231</v>
      </c>
      <c r="P13353" s="3" t="str">
        <f>IF(Table5[[#This Row],[Profit_Percentage]]&lt;=24.5%,"low","high")</f>
        <v>high</v>
      </c>
      <c r="Q13353" s="3" t="str">
        <f>IF(Table5[[#This Row],[Profit_Percentage]]&gt;25%,"high_profit","low_profit")&amp;(IF(Table5[[#This Row],[net_sales]]&gt;1000," high_sales"," low_sales"))</f>
        <v>high_profit high_sales</v>
      </c>
      <c r="R13353" s="3"/>
    </row>
    <row r="13354" spans="1:18" ht="14.25" customHeight="1" x14ac:dyDescent="0.3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Table5[[#This Row],[sales]]-(Table5[[#This Row],[sales]]*Table5[[#This Row],[discount]])</f>
        <v>1235.5608</v>
      </c>
      <c r="O13354" s="6">
        <f>Table5[[#This Row],[profit]]/Table5[[#This Row],[net_sales]]</f>
        <v>0.24491712589133616</v>
      </c>
      <c r="P13354" s="3" t="str">
        <f>IF(Table5[[#This Row],[Profit_Percentage]]&lt;=24.5%,"low","high")</f>
        <v>low</v>
      </c>
      <c r="Q13354" s="3" t="str">
        <f>IF(Table5[[#This Row],[Profit_Percentage]]&gt;25%,"high_profit","low_profit")&amp;(IF(Table5[[#This Row],[net_sales]]&gt;1000," high_sales"," low_sales"))</f>
        <v>low_profit high_sales</v>
      </c>
      <c r="R13354" s="3"/>
    </row>
    <row r="13355" spans="1:18" ht="14.25" customHeight="1" x14ac:dyDescent="0.3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Table5[[#This Row],[sales]]-(Table5[[#This Row],[sales]]*Table5[[#This Row],[discount]])</f>
        <v>1319.4530999999999</v>
      </c>
      <c r="O13355" s="6">
        <f>Table5[[#This Row],[profit]]/Table5[[#This Row],[net_sales]]</f>
        <v>0.20789674146053391</v>
      </c>
      <c r="P13355" s="3" t="str">
        <f>IF(Table5[[#This Row],[Profit_Percentage]]&lt;=24.5%,"low","high")</f>
        <v>low</v>
      </c>
      <c r="Q13355" s="3" t="str">
        <f>IF(Table5[[#This Row],[Profit_Percentage]]&gt;25%,"high_profit","low_profit")&amp;(IF(Table5[[#This Row],[net_sales]]&gt;1000," high_sales"," low_sales"))</f>
        <v>low_profit high_sales</v>
      </c>
      <c r="R13355" s="3"/>
    </row>
    <row r="13356" spans="1:18" ht="14.25" customHeight="1" x14ac:dyDescent="0.3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Table5[[#This Row],[sales]]-(Table5[[#This Row],[sales]]*Table5[[#This Row],[discount]])</f>
        <v>1685.7636000000002</v>
      </c>
      <c r="O13356" s="6">
        <f>Table5[[#This Row],[profit]]/Table5[[#This Row],[net_sales]]</f>
        <v>0.17367797003091059</v>
      </c>
      <c r="P13356" s="3" t="str">
        <f>IF(Table5[[#This Row],[Profit_Percentage]]&lt;=24.5%,"low","high")</f>
        <v>low</v>
      </c>
      <c r="Q13356" s="3" t="str">
        <f>IF(Table5[[#This Row],[Profit_Percentage]]&gt;25%,"high_profit","low_profit")&amp;(IF(Table5[[#This Row],[net_sales]]&gt;1000," high_sales"," low_sales"))</f>
        <v>low_profit high_sales</v>
      </c>
      <c r="R13356" s="3"/>
    </row>
    <row r="13357" spans="1:18" ht="14.25" customHeight="1" x14ac:dyDescent="0.3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Table5[[#This Row],[sales]]-(Table5[[#This Row],[sales]]*Table5[[#This Row],[discount]])</f>
        <v>1900.8764000000001</v>
      </c>
      <c r="O13357" s="6">
        <f>Table5[[#This Row],[profit]]/Table5[[#This Row],[net_sales]]</f>
        <v>7.5612491164601753E-2</v>
      </c>
      <c r="P13357" s="3" t="str">
        <f>IF(Table5[[#This Row],[Profit_Percentage]]&lt;=24.5%,"low","high")</f>
        <v>low</v>
      </c>
      <c r="Q13357" s="3" t="str">
        <f>IF(Table5[[#This Row],[Profit_Percentage]]&gt;25%,"high_profit","low_profit")&amp;(IF(Table5[[#This Row],[net_sales]]&gt;1000," high_sales"," low_sales"))</f>
        <v>low_profit high_sales</v>
      </c>
      <c r="R13357" s="3"/>
    </row>
    <row r="13358" spans="1:18" ht="14.25" customHeight="1" x14ac:dyDescent="0.3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Table5[[#This Row],[sales]]-(Table5[[#This Row],[sales]]*Table5[[#This Row],[discount]])</f>
        <v>1105.2045000000001</v>
      </c>
      <c r="O13358" s="6">
        <f>Table5[[#This Row],[profit]]/Table5[[#This Row],[net_sales]]</f>
        <v>0.20300315461980115</v>
      </c>
      <c r="P13358" s="3" t="str">
        <f>IF(Table5[[#This Row],[Profit_Percentage]]&lt;=24.5%,"low","high")</f>
        <v>low</v>
      </c>
      <c r="Q13358" s="3" t="str">
        <f>IF(Table5[[#This Row],[Profit_Percentage]]&gt;25%,"high_profit","low_profit")&amp;(IF(Table5[[#This Row],[net_sales]]&gt;1000," high_sales"," low_sales"))</f>
        <v>low_profit high_sales</v>
      </c>
      <c r="R13358" s="3"/>
    </row>
    <row r="13359" spans="1:18" ht="14.25" customHeight="1" x14ac:dyDescent="0.3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Table5[[#This Row],[sales]]-(Table5[[#This Row],[sales]]*Table5[[#This Row],[discount]])</f>
        <v>4013.6714999999995</v>
      </c>
      <c r="O13359" s="6">
        <f>Table5[[#This Row],[profit]]/Table5[[#This Row],[net_sales]]</f>
        <v>0.32834525695488531</v>
      </c>
      <c r="P13359" s="3" t="str">
        <f>IF(Table5[[#This Row],[Profit_Percentage]]&lt;=24.5%,"low","high")</f>
        <v>high</v>
      </c>
      <c r="Q13359" s="3" t="str">
        <f>IF(Table5[[#This Row],[Profit_Percentage]]&gt;25%,"high_profit","low_profit")&amp;(IF(Table5[[#This Row],[net_sales]]&gt;1000," high_sales"," low_sales"))</f>
        <v>high_profit high_sales</v>
      </c>
      <c r="R13359" s="3"/>
    </row>
    <row r="13360" spans="1:18" ht="14.25" customHeight="1" x14ac:dyDescent="0.3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Table5[[#This Row],[sales]]-(Table5[[#This Row],[sales]]*Table5[[#This Row],[discount]])</f>
        <v>2768.7424000000001</v>
      </c>
      <c r="O13360" s="6">
        <f>Table5[[#This Row],[profit]]/Table5[[#This Row],[net_sales]]</f>
        <v>0.2299347169314126</v>
      </c>
      <c r="P13360" s="3" t="str">
        <f>IF(Table5[[#This Row],[Profit_Percentage]]&lt;=24.5%,"low","high")</f>
        <v>low</v>
      </c>
      <c r="Q13360" s="3" t="str">
        <f>IF(Table5[[#This Row],[Profit_Percentage]]&gt;25%,"high_profit","low_profit")&amp;(IF(Table5[[#This Row],[net_sales]]&gt;1000," high_sales"," low_sales"))</f>
        <v>low_profit high_sales</v>
      </c>
      <c r="R13360" s="3"/>
    </row>
    <row r="13361" spans="1:18" ht="14.25" customHeight="1" x14ac:dyDescent="0.3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Table5[[#This Row],[sales]]-(Table5[[#This Row],[sales]]*Table5[[#This Row],[discount]])</f>
        <v>988.97399999999993</v>
      </c>
      <c r="O13361" s="6">
        <f>Table5[[#This Row],[profit]]/Table5[[#This Row],[net_sales]]</f>
        <v>0.12265236497622789</v>
      </c>
      <c r="P13361" s="3" t="str">
        <f>IF(Table5[[#This Row],[Profit_Percentage]]&lt;=24.5%,"low","high")</f>
        <v>low</v>
      </c>
      <c r="Q13361" s="3" t="str">
        <f>IF(Table5[[#This Row],[Profit_Percentage]]&gt;25%,"high_profit","low_profit")&amp;(IF(Table5[[#This Row],[net_sales]]&gt;1000," high_sales"," low_sales"))</f>
        <v>low_profit low_sales</v>
      </c>
      <c r="R13361" s="3"/>
    </row>
    <row r="13362" spans="1:18" ht="14.25" customHeight="1" x14ac:dyDescent="0.3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Table5[[#This Row],[sales]]-(Table5[[#This Row],[sales]]*Table5[[#This Row],[discount]])</f>
        <v>4763.1364999999996</v>
      </c>
      <c r="O13362" s="6">
        <f>Table5[[#This Row],[profit]]/Table5[[#This Row],[net_sales]]</f>
        <v>0.13071008987460261</v>
      </c>
      <c r="P13362" s="3" t="str">
        <f>IF(Table5[[#This Row],[Profit_Percentage]]&lt;=24.5%,"low","high")</f>
        <v>low</v>
      </c>
      <c r="Q13362" s="3" t="str">
        <f>IF(Table5[[#This Row],[Profit_Percentage]]&gt;25%,"high_profit","low_profit")&amp;(IF(Table5[[#This Row],[net_sales]]&gt;1000," high_sales"," low_sales"))</f>
        <v>low_profit high_sales</v>
      </c>
      <c r="R13362" s="3"/>
    </row>
    <row r="13363" spans="1:18" ht="14.25" customHeight="1" x14ac:dyDescent="0.3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Table5[[#This Row],[sales]]-(Table5[[#This Row],[sales]]*Table5[[#This Row],[discount]])</f>
        <v>102.13800000000001</v>
      </c>
      <c r="O13363" s="6">
        <f>Table5[[#This Row],[profit]]/Table5[[#This Row],[net_sales]]</f>
        <v>0.41306859347157765</v>
      </c>
      <c r="P13363" s="3" t="str">
        <f>IF(Table5[[#This Row],[Profit_Percentage]]&lt;=24.5%,"low","high")</f>
        <v>high</v>
      </c>
      <c r="Q13363" s="3" t="str">
        <f>IF(Table5[[#This Row],[Profit_Percentage]]&gt;25%,"high_profit","low_profit")&amp;(IF(Table5[[#This Row],[net_sales]]&gt;1000," high_sales"," low_sales"))</f>
        <v>high_profit low_sales</v>
      </c>
      <c r="R13363" s="3"/>
    </row>
    <row r="13364" spans="1:18" ht="14.25" customHeight="1" x14ac:dyDescent="0.3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Table5[[#This Row],[sales]]-(Table5[[#This Row],[sales]]*Table5[[#This Row],[discount]])</f>
        <v>1190.221</v>
      </c>
      <c r="O13364" s="6">
        <f>Table5[[#This Row],[profit]]/Table5[[#This Row],[net_sales]]</f>
        <v>0.21438035457280621</v>
      </c>
      <c r="P13364" s="3" t="str">
        <f>IF(Table5[[#This Row],[Profit_Percentage]]&lt;=24.5%,"low","high")</f>
        <v>low</v>
      </c>
      <c r="Q13364" s="3" t="str">
        <f>IF(Table5[[#This Row],[Profit_Percentage]]&gt;25%,"high_profit","low_profit")&amp;(IF(Table5[[#This Row],[net_sales]]&gt;1000," high_sales"," low_sales"))</f>
        <v>low_profit high_sales</v>
      </c>
      <c r="R13364" s="3"/>
    </row>
    <row r="13365" spans="1:18" ht="14.25" customHeight="1" x14ac:dyDescent="0.3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Table5[[#This Row],[sales]]-(Table5[[#This Row],[sales]]*Table5[[#This Row],[discount]])</f>
        <v>1763.1928</v>
      </c>
      <c r="O13365" s="6">
        <f>Table5[[#This Row],[profit]]/Table5[[#This Row],[net_sales]]</f>
        <v>0.10617103245884398</v>
      </c>
      <c r="P13365" s="3" t="str">
        <f>IF(Table5[[#This Row],[Profit_Percentage]]&lt;=24.5%,"low","high")</f>
        <v>low</v>
      </c>
      <c r="Q13365" s="3" t="str">
        <f>IF(Table5[[#This Row],[Profit_Percentage]]&gt;25%,"high_profit","low_profit")&amp;(IF(Table5[[#This Row],[net_sales]]&gt;1000," high_sales"," low_sales"))</f>
        <v>low_profit high_sales</v>
      </c>
      <c r="R13365" s="3"/>
    </row>
    <row r="13366" spans="1:18" ht="14.25" customHeight="1" x14ac:dyDescent="0.3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Table5[[#This Row],[sales]]-(Table5[[#This Row],[sales]]*Table5[[#This Row],[discount]])</f>
        <v>258.59469999999999</v>
      </c>
      <c r="O13366" s="6">
        <f>Table5[[#This Row],[profit]]/Table5[[#This Row],[net_sales]]</f>
        <v>6.9877688908550714E-2</v>
      </c>
      <c r="P13366" s="3" t="str">
        <f>IF(Table5[[#This Row],[Profit_Percentage]]&lt;=24.5%,"low","high")</f>
        <v>low</v>
      </c>
      <c r="Q13366" s="3" t="str">
        <f>IF(Table5[[#This Row],[Profit_Percentage]]&gt;25%,"high_profit","low_profit")&amp;(IF(Table5[[#This Row],[net_sales]]&gt;1000," high_sales"," low_sales"))</f>
        <v>low_profit low_sales</v>
      </c>
      <c r="R13366" s="3"/>
    </row>
    <row r="13367" spans="1:18" ht="14.25" customHeight="1" x14ac:dyDescent="0.3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Table5[[#This Row],[sales]]-(Table5[[#This Row],[sales]]*Table5[[#This Row],[discount]])</f>
        <v>809.06280000000004</v>
      </c>
      <c r="O13367" s="6">
        <f>Table5[[#This Row],[profit]]/Table5[[#This Row],[net_sales]]</f>
        <v>0.22168860068711602</v>
      </c>
      <c r="P13367" s="3" t="str">
        <f>IF(Table5[[#This Row],[Profit_Percentage]]&lt;=24.5%,"low","high")</f>
        <v>low</v>
      </c>
      <c r="Q13367" s="3" t="str">
        <f>IF(Table5[[#This Row],[Profit_Percentage]]&gt;25%,"high_profit","low_profit")&amp;(IF(Table5[[#This Row],[net_sales]]&gt;1000," high_sales"," low_sales"))</f>
        <v>low_profit low_sales</v>
      </c>
      <c r="R13367" s="3"/>
    </row>
    <row r="13368" spans="1:18" ht="14.25" customHeight="1" x14ac:dyDescent="0.3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Table5[[#This Row],[sales]]-(Table5[[#This Row],[sales]]*Table5[[#This Row],[discount]])</f>
        <v>873.49759999999992</v>
      </c>
      <c r="O13368" s="6">
        <f>Table5[[#This Row],[profit]]/Table5[[#This Row],[net_sales]]</f>
        <v>0.42885063450660887</v>
      </c>
      <c r="P13368" s="3" t="str">
        <f>IF(Table5[[#This Row],[Profit_Percentage]]&lt;=24.5%,"low","high")</f>
        <v>high</v>
      </c>
      <c r="Q13368" s="3" t="str">
        <f>IF(Table5[[#This Row],[Profit_Percentage]]&gt;25%,"high_profit","low_profit")&amp;(IF(Table5[[#This Row],[net_sales]]&gt;1000," high_sales"," low_sales"))</f>
        <v>high_profit low_sales</v>
      </c>
      <c r="R13368" s="3"/>
    </row>
    <row r="13369" spans="1:18" ht="14.25" customHeight="1" x14ac:dyDescent="0.3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Table5[[#This Row],[sales]]-(Table5[[#This Row],[sales]]*Table5[[#This Row],[discount]])</f>
        <v>2830.7058000000002</v>
      </c>
      <c r="O13369" s="6">
        <f>Table5[[#This Row],[profit]]/Table5[[#This Row],[net_sales]]</f>
        <v>0.1474649891203812</v>
      </c>
      <c r="P13369" s="3" t="str">
        <f>IF(Table5[[#This Row],[Profit_Percentage]]&lt;=24.5%,"low","high")</f>
        <v>low</v>
      </c>
      <c r="Q13369" s="3" t="str">
        <f>IF(Table5[[#This Row],[Profit_Percentage]]&gt;25%,"high_profit","low_profit")&amp;(IF(Table5[[#This Row],[net_sales]]&gt;1000," high_sales"," low_sales"))</f>
        <v>low_profit high_sales</v>
      </c>
      <c r="R13369" s="3"/>
    </row>
    <row r="13370" spans="1:18" ht="14.25" customHeight="1" x14ac:dyDescent="0.3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Table5[[#This Row],[sales]]-(Table5[[#This Row],[sales]]*Table5[[#This Row],[discount]])</f>
        <v>2869.8913999999995</v>
      </c>
      <c r="O13370" s="6">
        <f>Table5[[#This Row],[profit]]/Table5[[#This Row],[net_sales]]</f>
        <v>0.48686162828321666</v>
      </c>
      <c r="P13370" s="3" t="str">
        <f>IF(Table5[[#This Row],[Profit_Percentage]]&lt;=24.5%,"low","high")</f>
        <v>high</v>
      </c>
      <c r="Q13370" s="3" t="str">
        <f>IF(Table5[[#This Row],[Profit_Percentage]]&gt;25%,"high_profit","low_profit")&amp;(IF(Table5[[#This Row],[net_sales]]&gt;1000," high_sales"," low_sales"))</f>
        <v>high_profit high_sales</v>
      </c>
      <c r="R13370" s="3"/>
    </row>
    <row r="13371" spans="1:18" ht="14.25" customHeight="1" x14ac:dyDescent="0.3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Table5[[#This Row],[sales]]-(Table5[[#This Row],[sales]]*Table5[[#This Row],[discount]])</f>
        <v>3033.8111999999996</v>
      </c>
      <c r="O13371" s="6">
        <f>Table5[[#This Row],[profit]]/Table5[[#This Row],[net_sales]]</f>
        <v>0.10943660567935144</v>
      </c>
      <c r="P13371" s="3" t="str">
        <f>IF(Table5[[#This Row],[Profit_Percentage]]&lt;=24.5%,"low","high")</f>
        <v>low</v>
      </c>
      <c r="Q13371" s="3" t="str">
        <f>IF(Table5[[#This Row],[Profit_Percentage]]&gt;25%,"high_profit","low_profit")&amp;(IF(Table5[[#This Row],[net_sales]]&gt;1000," high_sales"," low_sales"))</f>
        <v>low_profit high_sales</v>
      </c>
      <c r="R13371" s="3"/>
    </row>
    <row r="13372" spans="1:18" ht="14.25" customHeight="1" x14ac:dyDescent="0.3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Table5[[#This Row],[sales]]-(Table5[[#This Row],[sales]]*Table5[[#This Row],[discount]])</f>
        <v>1828.5056</v>
      </c>
      <c r="O13372" s="6">
        <f>Table5[[#This Row],[profit]]/Table5[[#This Row],[net_sales]]</f>
        <v>0.2133162731358329</v>
      </c>
      <c r="P13372" s="3" t="str">
        <f>IF(Table5[[#This Row],[Profit_Percentage]]&lt;=24.5%,"low","high")</f>
        <v>low</v>
      </c>
      <c r="Q13372" s="3" t="str">
        <f>IF(Table5[[#This Row],[Profit_Percentage]]&gt;25%,"high_profit","low_profit")&amp;(IF(Table5[[#This Row],[net_sales]]&gt;1000," high_sales"," low_sales"))</f>
        <v>low_profit high_sales</v>
      </c>
      <c r="R13372" s="3"/>
    </row>
    <row r="13373" spans="1:18" ht="14.25" customHeight="1" x14ac:dyDescent="0.3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Table5[[#This Row],[sales]]-(Table5[[#This Row],[sales]]*Table5[[#This Row],[discount]])</f>
        <v>2156.7947999999997</v>
      </c>
      <c r="O13373" s="6">
        <f>Table5[[#This Row],[profit]]/Table5[[#This Row],[net_sales]]</f>
        <v>0.21126256424579662</v>
      </c>
      <c r="P13373" s="3" t="str">
        <f>IF(Table5[[#This Row],[Profit_Percentage]]&lt;=24.5%,"low","high")</f>
        <v>low</v>
      </c>
      <c r="Q13373" s="3" t="str">
        <f>IF(Table5[[#This Row],[Profit_Percentage]]&gt;25%,"high_profit","low_profit")&amp;(IF(Table5[[#This Row],[net_sales]]&gt;1000," high_sales"," low_sales"))</f>
        <v>low_profit high_sales</v>
      </c>
      <c r="R13373" s="3"/>
    </row>
    <row r="13374" spans="1:18" ht="14.25" customHeight="1" x14ac:dyDescent="0.3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Table5[[#This Row],[sales]]-(Table5[[#This Row],[sales]]*Table5[[#This Row],[discount]])</f>
        <v>1782.0810000000001</v>
      </c>
      <c r="O13374" s="6">
        <f>Table5[[#This Row],[profit]]/Table5[[#This Row],[net_sales]]</f>
        <v>7.8453224067817337E-2</v>
      </c>
      <c r="P13374" s="3" t="str">
        <f>IF(Table5[[#This Row],[Profit_Percentage]]&lt;=24.5%,"low","high")</f>
        <v>low</v>
      </c>
      <c r="Q13374" s="3" t="str">
        <f>IF(Table5[[#This Row],[Profit_Percentage]]&gt;25%,"high_profit","low_profit")&amp;(IF(Table5[[#This Row],[net_sales]]&gt;1000," high_sales"," low_sales"))</f>
        <v>low_profit high_sales</v>
      </c>
      <c r="R13374" s="3"/>
    </row>
    <row r="13375" spans="1:18" ht="14.25" customHeight="1" x14ac:dyDescent="0.3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Table5[[#This Row],[sales]]-(Table5[[#This Row],[sales]]*Table5[[#This Row],[discount]])</f>
        <v>3033.7340000000004</v>
      </c>
      <c r="O13375" s="6">
        <f>Table5[[#This Row],[profit]]/Table5[[#This Row],[net_sales]]</f>
        <v>0.16889417463759179</v>
      </c>
      <c r="P13375" s="3" t="str">
        <f>IF(Table5[[#This Row],[Profit_Percentage]]&lt;=24.5%,"low","high")</f>
        <v>low</v>
      </c>
      <c r="Q13375" s="3" t="str">
        <f>IF(Table5[[#This Row],[Profit_Percentage]]&gt;25%,"high_profit","low_profit")&amp;(IF(Table5[[#This Row],[net_sales]]&gt;1000," high_sales"," low_sales"))</f>
        <v>low_profit high_sales</v>
      </c>
      <c r="R13375" s="3"/>
    </row>
    <row r="13376" spans="1:18" ht="14.25" customHeight="1" x14ac:dyDescent="0.3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Table5[[#This Row],[sales]]-(Table5[[#This Row],[sales]]*Table5[[#This Row],[discount]])</f>
        <v>1787.3440000000001</v>
      </c>
      <c r="O13376" s="6">
        <f>Table5[[#This Row],[profit]]/Table5[[#This Row],[net_sales]]</f>
        <v>0.30825067810113782</v>
      </c>
      <c r="P13376" s="3" t="str">
        <f>IF(Table5[[#This Row],[Profit_Percentage]]&lt;=24.5%,"low","high")</f>
        <v>high</v>
      </c>
      <c r="Q13376" s="3" t="str">
        <f>IF(Table5[[#This Row],[Profit_Percentage]]&gt;25%,"high_profit","low_profit")&amp;(IF(Table5[[#This Row],[net_sales]]&gt;1000," high_sales"," low_sales"))</f>
        <v>high_profit high_sales</v>
      </c>
      <c r="R13376" s="3"/>
    </row>
    <row r="13377" spans="1:18" ht="14.25" customHeight="1" x14ac:dyDescent="0.3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Table5[[#This Row],[sales]]-(Table5[[#This Row],[sales]]*Table5[[#This Row],[discount]])</f>
        <v>908.35739999999998</v>
      </c>
      <c r="O13377" s="6">
        <f>Table5[[#This Row],[profit]]/Table5[[#This Row],[net_sales]]</f>
        <v>7.1656817019380259E-2</v>
      </c>
      <c r="P13377" s="3" t="str">
        <f>IF(Table5[[#This Row],[Profit_Percentage]]&lt;=24.5%,"low","high")</f>
        <v>low</v>
      </c>
      <c r="Q13377" s="3" t="str">
        <f>IF(Table5[[#This Row],[Profit_Percentage]]&gt;25%,"high_profit","low_profit")&amp;(IF(Table5[[#This Row],[net_sales]]&gt;1000," high_sales"," low_sales"))</f>
        <v>low_profit low_sales</v>
      </c>
      <c r="R13377" s="3"/>
    </row>
    <row r="13378" spans="1:18" ht="14.25" customHeight="1" x14ac:dyDescent="0.3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Table5[[#This Row],[sales]]-(Table5[[#This Row],[sales]]*Table5[[#This Row],[discount]])</f>
        <v>724.24180000000001</v>
      </c>
      <c r="O13378" s="6">
        <f>Table5[[#This Row],[profit]]/Table5[[#This Row],[net_sales]]</f>
        <v>0.18177630730510169</v>
      </c>
      <c r="P13378" s="3" t="str">
        <f>IF(Table5[[#This Row],[Profit_Percentage]]&lt;=24.5%,"low","high")</f>
        <v>low</v>
      </c>
      <c r="Q13378" s="3" t="str">
        <f>IF(Table5[[#This Row],[Profit_Percentage]]&gt;25%,"high_profit","low_profit")&amp;(IF(Table5[[#This Row],[net_sales]]&gt;1000," high_sales"," low_sales"))</f>
        <v>low_profit low_sales</v>
      </c>
      <c r="R13378" s="3"/>
    </row>
    <row r="13379" spans="1:18" ht="14.25" customHeight="1" x14ac:dyDescent="0.3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Table5[[#This Row],[sales]]-(Table5[[#This Row],[sales]]*Table5[[#This Row],[discount]])</f>
        <v>2908.1159000000002</v>
      </c>
      <c r="O13379" s="6">
        <f>Table5[[#This Row],[profit]]/Table5[[#This Row],[net_sales]]</f>
        <v>0.36416017669722167</v>
      </c>
      <c r="P13379" s="3" t="str">
        <f>IF(Table5[[#This Row],[Profit_Percentage]]&lt;=24.5%,"low","high")</f>
        <v>high</v>
      </c>
      <c r="Q13379" s="3" t="str">
        <f>IF(Table5[[#This Row],[Profit_Percentage]]&gt;25%,"high_profit","low_profit")&amp;(IF(Table5[[#This Row],[net_sales]]&gt;1000," high_sales"," low_sales"))</f>
        <v>high_profit high_sales</v>
      </c>
      <c r="R13379" s="3"/>
    </row>
    <row r="13380" spans="1:18" ht="14.25" customHeight="1" x14ac:dyDescent="0.3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Table5[[#This Row],[sales]]-(Table5[[#This Row],[sales]]*Table5[[#This Row],[discount]])</f>
        <v>155.92080000000001</v>
      </c>
      <c r="O13380" s="6">
        <f>Table5[[#This Row],[profit]]/Table5[[#This Row],[net_sales]]</f>
        <v>0.14828040902817327</v>
      </c>
      <c r="P13380" s="3" t="str">
        <f>IF(Table5[[#This Row],[Profit_Percentage]]&lt;=24.5%,"low","high")</f>
        <v>low</v>
      </c>
      <c r="Q13380" s="3" t="str">
        <f>IF(Table5[[#This Row],[Profit_Percentage]]&gt;25%,"high_profit","low_profit")&amp;(IF(Table5[[#This Row],[net_sales]]&gt;1000," high_sales"," low_sales"))</f>
        <v>low_profit low_sales</v>
      </c>
      <c r="R13380" s="3"/>
    </row>
    <row r="13381" spans="1:18" ht="14.25" customHeight="1" x14ac:dyDescent="0.3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Table5[[#This Row],[sales]]-(Table5[[#This Row],[sales]]*Table5[[#This Row],[discount]])</f>
        <v>2523.8843999999999</v>
      </c>
      <c r="O13381" s="6">
        <f>Table5[[#This Row],[profit]]/Table5[[#This Row],[net_sales]]</f>
        <v>0.49588642015458395</v>
      </c>
      <c r="P13381" s="3" t="str">
        <f>IF(Table5[[#This Row],[Profit_Percentage]]&lt;=24.5%,"low","high")</f>
        <v>high</v>
      </c>
      <c r="Q13381" s="3" t="str">
        <f>IF(Table5[[#This Row],[Profit_Percentage]]&gt;25%,"high_profit","low_profit")&amp;(IF(Table5[[#This Row],[net_sales]]&gt;1000," high_sales"," low_sales"))</f>
        <v>high_profit high_sales</v>
      </c>
      <c r="R13381" s="3"/>
    </row>
    <row r="13382" spans="1:18" ht="14.25" customHeight="1" x14ac:dyDescent="0.3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Table5[[#This Row],[sales]]-(Table5[[#This Row],[sales]]*Table5[[#This Row],[discount]])</f>
        <v>643.32950000000005</v>
      </c>
      <c r="O13382" s="6">
        <f>Table5[[#This Row],[profit]]/Table5[[#This Row],[net_sales]]</f>
        <v>0.216933935098577</v>
      </c>
      <c r="P13382" s="3" t="str">
        <f>IF(Table5[[#This Row],[Profit_Percentage]]&lt;=24.5%,"low","high")</f>
        <v>low</v>
      </c>
      <c r="Q13382" s="3" t="str">
        <f>IF(Table5[[#This Row],[Profit_Percentage]]&gt;25%,"high_profit","low_profit")&amp;(IF(Table5[[#This Row],[net_sales]]&gt;1000," high_sales"," low_sales"))</f>
        <v>low_profit low_sales</v>
      </c>
      <c r="R13382" s="3"/>
    </row>
    <row r="13383" spans="1:18" ht="14.25" customHeight="1" x14ac:dyDescent="0.3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Table5[[#This Row],[sales]]-(Table5[[#This Row],[sales]]*Table5[[#This Row],[discount]])</f>
        <v>2989.7909999999997</v>
      </c>
      <c r="O13383" s="6">
        <f>Table5[[#This Row],[profit]]/Table5[[#This Row],[net_sales]]</f>
        <v>0.30889784603672965</v>
      </c>
      <c r="P13383" s="3" t="str">
        <f>IF(Table5[[#This Row],[Profit_Percentage]]&lt;=24.5%,"low","high")</f>
        <v>high</v>
      </c>
      <c r="Q13383" s="3" t="str">
        <f>IF(Table5[[#This Row],[Profit_Percentage]]&gt;25%,"high_profit","low_profit")&amp;(IF(Table5[[#This Row],[net_sales]]&gt;1000," high_sales"," low_sales"))</f>
        <v>high_profit high_sales</v>
      </c>
      <c r="R13383" s="3"/>
    </row>
    <row r="13384" spans="1:18" ht="14.25" customHeight="1" x14ac:dyDescent="0.3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Table5[[#This Row],[sales]]-(Table5[[#This Row],[sales]]*Table5[[#This Row],[discount]])</f>
        <v>1198.9076</v>
      </c>
      <c r="O13384" s="6">
        <f>Table5[[#This Row],[profit]]/Table5[[#This Row],[net_sales]]</f>
        <v>0.33988440810617931</v>
      </c>
      <c r="P13384" s="3" t="str">
        <f>IF(Table5[[#This Row],[Profit_Percentage]]&lt;=24.5%,"low","high")</f>
        <v>high</v>
      </c>
      <c r="Q13384" s="3" t="str">
        <f>IF(Table5[[#This Row],[Profit_Percentage]]&gt;25%,"high_profit","low_profit")&amp;(IF(Table5[[#This Row],[net_sales]]&gt;1000," high_sales"," low_sales"))</f>
        <v>high_profit high_sales</v>
      </c>
      <c r="R13384" s="3"/>
    </row>
    <row r="13385" spans="1:18" ht="14.25" customHeight="1" x14ac:dyDescent="0.3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Table5[[#This Row],[sales]]-(Table5[[#This Row],[sales]]*Table5[[#This Row],[discount]])</f>
        <v>4011.1550999999999</v>
      </c>
      <c r="O13385" s="6">
        <f>Table5[[#This Row],[profit]]/Table5[[#This Row],[net_sales]]</f>
        <v>0.11652503788746538</v>
      </c>
      <c r="P13385" s="3" t="str">
        <f>IF(Table5[[#This Row],[Profit_Percentage]]&lt;=24.5%,"low","high")</f>
        <v>low</v>
      </c>
      <c r="Q13385" s="3" t="str">
        <f>IF(Table5[[#This Row],[Profit_Percentage]]&gt;25%,"high_profit","low_profit")&amp;(IF(Table5[[#This Row],[net_sales]]&gt;1000," high_sales"," low_sales"))</f>
        <v>low_profit high_sales</v>
      </c>
      <c r="R13385" s="3"/>
    </row>
    <row r="13386" spans="1:18" ht="14.25" customHeight="1" x14ac:dyDescent="0.3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Table5[[#This Row],[sales]]-(Table5[[#This Row],[sales]]*Table5[[#This Row],[discount]])</f>
        <v>1823.5008</v>
      </c>
      <c r="O13386" s="6">
        <f>Table5[[#This Row],[profit]]/Table5[[#This Row],[net_sales]]</f>
        <v>9.9610595180435343E-2</v>
      </c>
      <c r="P13386" s="3" t="str">
        <f>IF(Table5[[#This Row],[Profit_Percentage]]&lt;=24.5%,"low","high")</f>
        <v>low</v>
      </c>
      <c r="Q13386" s="3" t="str">
        <f>IF(Table5[[#This Row],[Profit_Percentage]]&gt;25%,"high_profit","low_profit")&amp;(IF(Table5[[#This Row],[net_sales]]&gt;1000," high_sales"," low_sales"))</f>
        <v>low_profit high_sales</v>
      </c>
      <c r="R13386" s="3"/>
    </row>
    <row r="13387" spans="1:18" ht="14.25" customHeight="1" x14ac:dyDescent="0.3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Table5[[#This Row],[sales]]-(Table5[[#This Row],[sales]]*Table5[[#This Row],[discount]])</f>
        <v>450.9726</v>
      </c>
      <c r="O13387" s="6">
        <f>Table5[[#This Row],[profit]]/Table5[[#This Row],[net_sales]]</f>
        <v>0.10158045078570184</v>
      </c>
      <c r="P13387" s="3" t="str">
        <f>IF(Table5[[#This Row],[Profit_Percentage]]&lt;=24.5%,"low","high")</f>
        <v>low</v>
      </c>
      <c r="Q13387" s="3" t="str">
        <f>IF(Table5[[#This Row],[Profit_Percentage]]&gt;25%,"high_profit","low_profit")&amp;(IF(Table5[[#This Row],[net_sales]]&gt;1000," high_sales"," low_sales"))</f>
        <v>low_profit low_sales</v>
      </c>
      <c r="R13387" s="3"/>
    </row>
    <row r="13388" spans="1:18" ht="14.25" customHeight="1" x14ac:dyDescent="0.3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Table5[[#This Row],[sales]]-(Table5[[#This Row],[sales]]*Table5[[#This Row],[discount]])</f>
        <v>967.08920000000001</v>
      </c>
      <c r="O13388" s="6">
        <f>Table5[[#This Row],[profit]]/Table5[[#This Row],[net_sales]]</f>
        <v>0.35880868072976102</v>
      </c>
      <c r="P13388" s="3" t="str">
        <f>IF(Table5[[#This Row],[Profit_Percentage]]&lt;=24.5%,"low","high")</f>
        <v>high</v>
      </c>
      <c r="Q13388" s="3" t="str">
        <f>IF(Table5[[#This Row],[Profit_Percentage]]&gt;25%,"high_profit","low_profit")&amp;(IF(Table5[[#This Row],[net_sales]]&gt;1000," high_sales"," low_sales"))</f>
        <v>high_profit low_sales</v>
      </c>
      <c r="R13388" s="3"/>
    </row>
    <row r="13389" spans="1:18" ht="14.25" customHeight="1" x14ac:dyDescent="0.3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Table5[[#This Row],[sales]]-(Table5[[#This Row],[sales]]*Table5[[#This Row],[discount]])</f>
        <v>1452.5172</v>
      </c>
      <c r="O13389" s="6">
        <f>Table5[[#This Row],[profit]]/Table5[[#This Row],[net_sales]]</f>
        <v>0.21895782025851399</v>
      </c>
      <c r="P13389" s="3" t="str">
        <f>IF(Table5[[#This Row],[Profit_Percentage]]&lt;=24.5%,"low","high")</f>
        <v>low</v>
      </c>
      <c r="Q13389" s="3" t="str">
        <f>IF(Table5[[#This Row],[Profit_Percentage]]&gt;25%,"high_profit","low_profit")&amp;(IF(Table5[[#This Row],[net_sales]]&gt;1000," high_sales"," low_sales"))</f>
        <v>low_profit high_sales</v>
      </c>
      <c r="R13389" s="3"/>
    </row>
    <row r="13390" spans="1:18" ht="14.25" customHeight="1" x14ac:dyDescent="0.3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Table5[[#This Row],[sales]]-(Table5[[#This Row],[sales]]*Table5[[#This Row],[discount]])</f>
        <v>4263.3792000000003</v>
      </c>
      <c r="O13390" s="6">
        <f>Table5[[#This Row],[profit]]/Table5[[#This Row],[net_sales]]</f>
        <v>9.8332796669834105E-2</v>
      </c>
      <c r="P13390" s="3" t="str">
        <f>IF(Table5[[#This Row],[Profit_Percentage]]&lt;=24.5%,"low","high")</f>
        <v>low</v>
      </c>
      <c r="Q13390" s="3" t="str">
        <f>IF(Table5[[#This Row],[Profit_Percentage]]&gt;25%,"high_profit","low_profit")&amp;(IF(Table5[[#This Row],[net_sales]]&gt;1000," high_sales"," low_sales"))</f>
        <v>low_profit high_sales</v>
      </c>
      <c r="R13390" s="3"/>
    </row>
    <row r="13391" spans="1:18" ht="14.25" customHeight="1" x14ac:dyDescent="0.3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Table5[[#This Row],[sales]]-(Table5[[#This Row],[sales]]*Table5[[#This Row],[discount]])</f>
        <v>3741.3094000000001</v>
      </c>
      <c r="O13391" s="6">
        <f>Table5[[#This Row],[profit]]/Table5[[#This Row],[net_sales]]</f>
        <v>9.3836131275323018E-2</v>
      </c>
      <c r="P13391" s="3" t="str">
        <f>IF(Table5[[#This Row],[Profit_Percentage]]&lt;=24.5%,"low","high")</f>
        <v>low</v>
      </c>
      <c r="Q13391" s="3" t="str">
        <f>IF(Table5[[#This Row],[Profit_Percentage]]&gt;25%,"high_profit","low_profit")&amp;(IF(Table5[[#This Row],[net_sales]]&gt;1000," high_sales"," low_sales"))</f>
        <v>low_profit high_sales</v>
      </c>
      <c r="R13391" s="3"/>
    </row>
    <row r="13392" spans="1:18" ht="14.25" customHeight="1" x14ac:dyDescent="0.3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Table5[[#This Row],[sales]]-(Table5[[#This Row],[sales]]*Table5[[#This Row],[discount]])</f>
        <v>2873.8361999999997</v>
      </c>
      <c r="O13392" s="6">
        <f>Table5[[#This Row],[profit]]/Table5[[#This Row],[net_sales]]</f>
        <v>0.2093543118428253</v>
      </c>
      <c r="P13392" s="3" t="str">
        <f>IF(Table5[[#This Row],[Profit_Percentage]]&lt;=24.5%,"low","high")</f>
        <v>low</v>
      </c>
      <c r="Q13392" s="3" t="str">
        <f>IF(Table5[[#This Row],[Profit_Percentage]]&gt;25%,"high_profit","low_profit")&amp;(IF(Table5[[#This Row],[net_sales]]&gt;1000," high_sales"," low_sales"))</f>
        <v>low_profit high_sales</v>
      </c>
      <c r="R13392" s="3"/>
    </row>
    <row r="13393" spans="1:18" ht="14.25" customHeight="1" x14ac:dyDescent="0.3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Table5[[#This Row],[sales]]-(Table5[[#This Row],[sales]]*Table5[[#This Row],[discount]])</f>
        <v>185.14080000000001</v>
      </c>
      <c r="O13393" s="6">
        <f>Table5[[#This Row],[profit]]/Table5[[#This Row],[net_sales]]</f>
        <v>0.13778702479410265</v>
      </c>
      <c r="P13393" s="3" t="str">
        <f>IF(Table5[[#This Row],[Profit_Percentage]]&lt;=24.5%,"low","high")</f>
        <v>low</v>
      </c>
      <c r="Q13393" s="3" t="str">
        <f>IF(Table5[[#This Row],[Profit_Percentage]]&gt;25%,"high_profit","low_profit")&amp;(IF(Table5[[#This Row],[net_sales]]&gt;1000," high_sales"," low_sales"))</f>
        <v>low_profit low_sales</v>
      </c>
      <c r="R13393" s="3"/>
    </row>
    <row r="13394" spans="1:18" ht="14.25" customHeight="1" x14ac:dyDescent="0.3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Table5[[#This Row],[sales]]-(Table5[[#This Row],[sales]]*Table5[[#This Row],[discount]])</f>
        <v>1908.4195000000002</v>
      </c>
      <c r="O13394" s="6">
        <f>Table5[[#This Row],[profit]]/Table5[[#This Row],[net_sales]]</f>
        <v>0.34279150888994792</v>
      </c>
      <c r="P13394" s="3" t="str">
        <f>IF(Table5[[#This Row],[Profit_Percentage]]&lt;=24.5%,"low","high")</f>
        <v>high</v>
      </c>
      <c r="Q13394" s="3" t="str">
        <f>IF(Table5[[#This Row],[Profit_Percentage]]&gt;25%,"high_profit","low_profit")&amp;(IF(Table5[[#This Row],[net_sales]]&gt;1000," high_sales"," low_sales"))</f>
        <v>high_profit high_sales</v>
      </c>
      <c r="R13394" s="3"/>
    </row>
    <row r="13395" spans="1:18" ht="14.25" customHeight="1" x14ac:dyDescent="0.3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Table5[[#This Row],[sales]]-(Table5[[#This Row],[sales]]*Table5[[#This Row],[discount]])</f>
        <v>3147.4611000000004</v>
      </c>
      <c r="O13395" s="6">
        <f>Table5[[#This Row],[profit]]/Table5[[#This Row],[net_sales]]</f>
        <v>0.45600245861656552</v>
      </c>
      <c r="P13395" s="3" t="str">
        <f>IF(Table5[[#This Row],[Profit_Percentage]]&lt;=24.5%,"low","high")</f>
        <v>high</v>
      </c>
      <c r="Q13395" s="3" t="str">
        <f>IF(Table5[[#This Row],[Profit_Percentage]]&gt;25%,"high_profit","low_profit")&amp;(IF(Table5[[#This Row],[net_sales]]&gt;1000," high_sales"," low_sales"))</f>
        <v>high_profit high_sales</v>
      </c>
      <c r="R13395" s="3"/>
    </row>
    <row r="13396" spans="1:18" ht="14.25" customHeight="1" x14ac:dyDescent="0.3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Table5[[#This Row],[sales]]-(Table5[[#This Row],[sales]]*Table5[[#This Row],[discount]])</f>
        <v>3315.8832000000002</v>
      </c>
      <c r="O13396" s="6">
        <f>Table5[[#This Row],[profit]]/Table5[[#This Row],[net_sales]]</f>
        <v>0.18275372305031731</v>
      </c>
      <c r="P13396" s="3" t="str">
        <f>IF(Table5[[#This Row],[Profit_Percentage]]&lt;=24.5%,"low","high")</f>
        <v>low</v>
      </c>
      <c r="Q13396" s="3" t="str">
        <f>IF(Table5[[#This Row],[Profit_Percentage]]&gt;25%,"high_profit","low_profit")&amp;(IF(Table5[[#This Row],[net_sales]]&gt;1000," high_sales"," low_sales"))</f>
        <v>low_profit high_sales</v>
      </c>
      <c r="R13396" s="3"/>
    </row>
    <row r="13397" spans="1:18" ht="14.25" customHeight="1" x14ac:dyDescent="0.3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Table5[[#This Row],[sales]]-(Table5[[#This Row],[sales]]*Table5[[#This Row],[discount]])</f>
        <v>490.94370000000004</v>
      </c>
      <c r="O13397" s="6">
        <f>Table5[[#This Row],[profit]]/Table5[[#This Row],[net_sales]]</f>
        <v>0.37658085845688616</v>
      </c>
      <c r="P13397" s="3" t="str">
        <f>IF(Table5[[#This Row],[Profit_Percentage]]&lt;=24.5%,"low","high")</f>
        <v>high</v>
      </c>
      <c r="Q13397" s="3" t="str">
        <f>IF(Table5[[#This Row],[Profit_Percentage]]&gt;25%,"high_profit","low_profit")&amp;(IF(Table5[[#This Row],[net_sales]]&gt;1000," high_sales"," low_sales"))</f>
        <v>high_profit low_sales</v>
      </c>
      <c r="R13397" s="3"/>
    </row>
    <row r="13398" spans="1:18" ht="14.25" customHeight="1" x14ac:dyDescent="0.3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Table5[[#This Row],[sales]]-(Table5[[#This Row],[sales]]*Table5[[#This Row],[discount]])</f>
        <v>2878.0164</v>
      </c>
      <c r="O13398" s="6">
        <f>Table5[[#This Row],[profit]]/Table5[[#This Row],[net_sales]]</f>
        <v>0.15687888366445724</v>
      </c>
      <c r="P13398" s="3" t="str">
        <f>IF(Table5[[#This Row],[Profit_Percentage]]&lt;=24.5%,"low","high")</f>
        <v>low</v>
      </c>
      <c r="Q13398" s="3" t="str">
        <f>IF(Table5[[#This Row],[Profit_Percentage]]&gt;25%,"high_profit","low_profit")&amp;(IF(Table5[[#This Row],[net_sales]]&gt;1000," high_sales"," low_sales"))</f>
        <v>low_profit high_sales</v>
      </c>
      <c r="R13398" s="3"/>
    </row>
    <row r="13399" spans="1:18" ht="14.25" customHeight="1" x14ac:dyDescent="0.3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Table5[[#This Row],[sales]]-(Table5[[#This Row],[sales]]*Table5[[#This Row],[discount]])</f>
        <v>2063.6495</v>
      </c>
      <c r="O13399" s="6">
        <f>Table5[[#This Row],[profit]]/Table5[[#This Row],[net_sales]]</f>
        <v>0.20312073343850301</v>
      </c>
      <c r="P13399" s="3" t="str">
        <f>IF(Table5[[#This Row],[Profit_Percentage]]&lt;=24.5%,"low","high")</f>
        <v>low</v>
      </c>
      <c r="Q13399" s="3" t="str">
        <f>IF(Table5[[#This Row],[Profit_Percentage]]&gt;25%,"high_profit","low_profit")&amp;(IF(Table5[[#This Row],[net_sales]]&gt;1000," high_sales"," low_sales"))</f>
        <v>low_profit high_sales</v>
      </c>
      <c r="R13399" s="3"/>
    </row>
    <row r="13400" spans="1:18" ht="14.25" customHeight="1" x14ac:dyDescent="0.3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Table5[[#This Row],[sales]]-(Table5[[#This Row],[sales]]*Table5[[#This Row],[discount]])</f>
        <v>2436.4326000000001</v>
      </c>
      <c r="O13400" s="6">
        <f>Table5[[#This Row],[profit]]/Table5[[#This Row],[net_sales]]</f>
        <v>0.14364033710598029</v>
      </c>
      <c r="P13400" s="3" t="str">
        <f>IF(Table5[[#This Row],[Profit_Percentage]]&lt;=24.5%,"low","high")</f>
        <v>low</v>
      </c>
      <c r="Q13400" s="3" t="str">
        <f>IF(Table5[[#This Row],[Profit_Percentage]]&gt;25%,"high_profit","low_profit")&amp;(IF(Table5[[#This Row],[net_sales]]&gt;1000," high_sales"," low_sales"))</f>
        <v>low_profit high_sales</v>
      </c>
      <c r="R13400" s="3"/>
    </row>
    <row r="13401" spans="1:18" ht="14.25" customHeight="1" x14ac:dyDescent="0.3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Table5[[#This Row],[sales]]-(Table5[[#This Row],[sales]]*Table5[[#This Row],[discount]])</f>
        <v>330.40519999999998</v>
      </c>
      <c r="O13401" s="6">
        <f>Table5[[#This Row],[profit]]/Table5[[#This Row],[net_sales]]</f>
        <v>0.15030029793719954</v>
      </c>
      <c r="P13401" s="3" t="str">
        <f>IF(Table5[[#This Row],[Profit_Percentage]]&lt;=24.5%,"low","high")</f>
        <v>low</v>
      </c>
      <c r="Q13401" s="3" t="str">
        <f>IF(Table5[[#This Row],[Profit_Percentage]]&gt;25%,"high_profit","low_profit")&amp;(IF(Table5[[#This Row],[net_sales]]&gt;1000," high_sales"," low_sales"))</f>
        <v>low_profit low_sales</v>
      </c>
      <c r="R13401" s="3"/>
    </row>
    <row r="13402" spans="1:18" ht="14.25" customHeight="1" x14ac:dyDescent="0.3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Table5[[#This Row],[sales]]-(Table5[[#This Row],[sales]]*Table5[[#This Row],[discount]])</f>
        <v>170.07479999999998</v>
      </c>
      <c r="O13402" s="6">
        <f>Table5[[#This Row],[profit]]/Table5[[#This Row],[net_sales]]</f>
        <v>0.17327669942872195</v>
      </c>
      <c r="P13402" s="3" t="str">
        <f>IF(Table5[[#This Row],[Profit_Percentage]]&lt;=24.5%,"low","high")</f>
        <v>low</v>
      </c>
      <c r="Q13402" s="3" t="str">
        <f>IF(Table5[[#This Row],[Profit_Percentage]]&gt;25%,"high_profit","low_profit")&amp;(IF(Table5[[#This Row],[net_sales]]&gt;1000," high_sales"," low_sales"))</f>
        <v>low_profit low_sales</v>
      </c>
      <c r="R13402" s="3"/>
    </row>
    <row r="13403" spans="1:18" ht="14.25" customHeight="1" x14ac:dyDescent="0.3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Table5[[#This Row],[sales]]-(Table5[[#This Row],[sales]]*Table5[[#This Row],[discount]])</f>
        <v>3051.9255000000003</v>
      </c>
      <c r="O13403" s="6">
        <f>Table5[[#This Row],[profit]]/Table5[[#This Row],[net_sales]]</f>
        <v>0.34211188969062312</v>
      </c>
      <c r="P13403" s="3" t="str">
        <f>IF(Table5[[#This Row],[Profit_Percentage]]&lt;=24.5%,"low","high")</f>
        <v>high</v>
      </c>
      <c r="Q13403" s="3" t="str">
        <f>IF(Table5[[#This Row],[Profit_Percentage]]&gt;25%,"high_profit","low_profit")&amp;(IF(Table5[[#This Row],[net_sales]]&gt;1000," high_sales"," low_sales"))</f>
        <v>high_profit high_sales</v>
      </c>
      <c r="R13403" s="3"/>
    </row>
    <row r="13404" spans="1:18" ht="14.25" customHeight="1" x14ac:dyDescent="0.3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Table5[[#This Row],[sales]]-(Table5[[#This Row],[sales]]*Table5[[#This Row],[discount]])</f>
        <v>1184.7834</v>
      </c>
      <c r="O13404" s="6">
        <f>Table5[[#This Row],[profit]]/Table5[[#This Row],[net_sales]]</f>
        <v>0.30596309840262786</v>
      </c>
      <c r="P13404" s="3" t="str">
        <f>IF(Table5[[#This Row],[Profit_Percentage]]&lt;=24.5%,"low","high")</f>
        <v>high</v>
      </c>
      <c r="Q13404" s="3" t="str">
        <f>IF(Table5[[#This Row],[Profit_Percentage]]&gt;25%,"high_profit","low_profit")&amp;(IF(Table5[[#This Row],[net_sales]]&gt;1000," high_sales"," low_sales"))</f>
        <v>high_profit high_sales</v>
      </c>
      <c r="R13404" s="3"/>
    </row>
    <row r="13405" spans="1:18" ht="14.25" customHeight="1" x14ac:dyDescent="0.3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Table5[[#This Row],[sales]]-(Table5[[#This Row],[sales]]*Table5[[#This Row],[discount]])</f>
        <v>1487.2744</v>
      </c>
      <c r="O13405" s="6">
        <f>Table5[[#This Row],[profit]]/Table5[[#This Row],[net_sales]]</f>
        <v>0.19113487060625797</v>
      </c>
      <c r="P13405" s="3" t="str">
        <f>IF(Table5[[#This Row],[Profit_Percentage]]&lt;=24.5%,"low","high")</f>
        <v>low</v>
      </c>
      <c r="Q13405" s="3" t="str">
        <f>IF(Table5[[#This Row],[Profit_Percentage]]&gt;25%,"high_profit","low_profit")&amp;(IF(Table5[[#This Row],[net_sales]]&gt;1000," high_sales"," low_sales"))</f>
        <v>low_profit high_sales</v>
      </c>
      <c r="R13405" s="3"/>
    </row>
    <row r="13406" spans="1:18" ht="14.25" customHeight="1" x14ac:dyDescent="0.3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Table5[[#This Row],[sales]]-(Table5[[#This Row],[sales]]*Table5[[#This Row],[discount]])</f>
        <v>2677.8962000000001</v>
      </c>
      <c r="O13406" s="6">
        <f>Table5[[#This Row],[profit]]/Table5[[#This Row],[net_sales]]</f>
        <v>0.29525789685201387</v>
      </c>
      <c r="P13406" s="3" t="str">
        <f>IF(Table5[[#This Row],[Profit_Percentage]]&lt;=24.5%,"low","high")</f>
        <v>high</v>
      </c>
      <c r="Q13406" s="3" t="str">
        <f>IF(Table5[[#This Row],[Profit_Percentage]]&gt;25%,"high_profit","low_profit")&amp;(IF(Table5[[#This Row],[net_sales]]&gt;1000," high_sales"," low_sales"))</f>
        <v>high_profit high_sales</v>
      </c>
      <c r="R13406" s="3"/>
    </row>
    <row r="13407" spans="1:18" ht="14.25" customHeight="1" x14ac:dyDescent="0.3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Table5[[#This Row],[sales]]-(Table5[[#This Row],[sales]]*Table5[[#This Row],[discount]])</f>
        <v>1843.0114000000001</v>
      </c>
      <c r="O13407" s="6">
        <f>Table5[[#This Row],[profit]]/Table5[[#This Row],[net_sales]]</f>
        <v>0.16967882021782393</v>
      </c>
      <c r="P13407" s="3" t="str">
        <f>IF(Table5[[#This Row],[Profit_Percentage]]&lt;=24.5%,"low","high")</f>
        <v>low</v>
      </c>
      <c r="Q13407" s="3" t="str">
        <f>IF(Table5[[#This Row],[Profit_Percentage]]&gt;25%,"high_profit","low_profit")&amp;(IF(Table5[[#This Row],[net_sales]]&gt;1000," high_sales"," low_sales"))</f>
        <v>low_profit high_sales</v>
      </c>
      <c r="R13407" s="3"/>
    </row>
    <row r="13408" spans="1:18" ht="14.25" customHeight="1" x14ac:dyDescent="0.3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Table5[[#This Row],[sales]]-(Table5[[#This Row],[sales]]*Table5[[#This Row],[discount]])</f>
        <v>3634.4775</v>
      </c>
      <c r="O13408" s="6">
        <f>Table5[[#This Row],[profit]]/Table5[[#This Row],[net_sales]]</f>
        <v>0.31884363020544215</v>
      </c>
      <c r="P13408" s="3" t="str">
        <f>IF(Table5[[#This Row],[Profit_Percentage]]&lt;=24.5%,"low","high")</f>
        <v>high</v>
      </c>
      <c r="Q13408" s="3" t="str">
        <f>IF(Table5[[#This Row],[Profit_Percentage]]&gt;25%,"high_profit","low_profit")&amp;(IF(Table5[[#This Row],[net_sales]]&gt;1000," high_sales"," low_sales"))</f>
        <v>high_profit high_sales</v>
      </c>
      <c r="R13408" s="3"/>
    </row>
    <row r="13409" spans="1:18" ht="14.25" customHeight="1" x14ac:dyDescent="0.3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Table5[[#This Row],[sales]]-(Table5[[#This Row],[sales]]*Table5[[#This Row],[discount]])</f>
        <v>471.67349999999999</v>
      </c>
      <c r="O13409" s="6">
        <f>Table5[[#This Row],[profit]]/Table5[[#This Row],[net_sales]]</f>
        <v>8.4931631732543811E-2</v>
      </c>
      <c r="P13409" s="3" t="str">
        <f>IF(Table5[[#This Row],[Profit_Percentage]]&lt;=24.5%,"low","high")</f>
        <v>low</v>
      </c>
      <c r="Q13409" s="3" t="str">
        <f>IF(Table5[[#This Row],[Profit_Percentage]]&gt;25%,"high_profit","low_profit")&amp;(IF(Table5[[#This Row],[net_sales]]&gt;1000," high_sales"," low_sales"))</f>
        <v>low_profit low_sales</v>
      </c>
      <c r="R13409" s="3"/>
    </row>
    <row r="13410" spans="1:18" ht="14.25" customHeight="1" x14ac:dyDescent="0.3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Table5[[#This Row],[sales]]-(Table5[[#This Row],[sales]]*Table5[[#This Row],[discount]])</f>
        <v>2886.7671</v>
      </c>
      <c r="O13410" s="6">
        <f>Table5[[#This Row],[profit]]/Table5[[#This Row],[net_sales]]</f>
        <v>0.11682618940752096</v>
      </c>
      <c r="P13410" s="3" t="str">
        <f>IF(Table5[[#This Row],[Profit_Percentage]]&lt;=24.5%,"low","high")</f>
        <v>low</v>
      </c>
      <c r="Q13410" s="3" t="str">
        <f>IF(Table5[[#This Row],[Profit_Percentage]]&gt;25%,"high_profit","low_profit")&amp;(IF(Table5[[#This Row],[net_sales]]&gt;1000," high_sales"," low_sales"))</f>
        <v>low_profit high_sales</v>
      </c>
      <c r="R13410" s="3"/>
    </row>
    <row r="13411" spans="1:18" ht="14.25" customHeight="1" x14ac:dyDescent="0.3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Table5[[#This Row],[sales]]-(Table5[[#This Row],[sales]]*Table5[[#This Row],[discount]])</f>
        <v>367.13159999999999</v>
      </c>
      <c r="O13411" s="6">
        <f>Table5[[#This Row],[profit]]/Table5[[#This Row],[net_sales]]</f>
        <v>0.21150453951662021</v>
      </c>
      <c r="P13411" s="3" t="str">
        <f>IF(Table5[[#This Row],[Profit_Percentage]]&lt;=24.5%,"low","high")</f>
        <v>low</v>
      </c>
      <c r="Q13411" s="3" t="str">
        <f>IF(Table5[[#This Row],[Profit_Percentage]]&gt;25%,"high_profit","low_profit")&amp;(IF(Table5[[#This Row],[net_sales]]&gt;1000," high_sales"," low_sales"))</f>
        <v>low_profit low_sales</v>
      </c>
      <c r="R13411" s="3"/>
    </row>
    <row r="13412" spans="1:18" ht="14.25" customHeight="1" x14ac:dyDescent="0.3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Table5[[#This Row],[sales]]-(Table5[[#This Row],[sales]]*Table5[[#This Row],[discount]])</f>
        <v>51.4131</v>
      </c>
      <c r="O13412" s="6">
        <f>Table5[[#This Row],[profit]]/Table5[[#This Row],[net_sales]]</f>
        <v>0.15579686889139149</v>
      </c>
      <c r="P13412" s="3" t="str">
        <f>IF(Table5[[#This Row],[Profit_Percentage]]&lt;=24.5%,"low","high")</f>
        <v>low</v>
      </c>
      <c r="Q13412" s="3" t="str">
        <f>IF(Table5[[#This Row],[Profit_Percentage]]&gt;25%,"high_profit","low_profit")&amp;(IF(Table5[[#This Row],[net_sales]]&gt;1000," high_sales"," low_sales"))</f>
        <v>low_profit low_sales</v>
      </c>
      <c r="R13412" s="3"/>
    </row>
    <row r="13413" spans="1:18" ht="14.25" customHeight="1" x14ac:dyDescent="0.3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Table5[[#This Row],[sales]]-(Table5[[#This Row],[sales]]*Table5[[#This Row],[discount]])</f>
        <v>475.49969999999996</v>
      </c>
      <c r="O13413" s="6">
        <f>Table5[[#This Row],[profit]]/Table5[[#This Row],[net_sales]]</f>
        <v>0.39716113385560498</v>
      </c>
      <c r="P13413" s="3" t="str">
        <f>IF(Table5[[#This Row],[Profit_Percentage]]&lt;=24.5%,"low","high")</f>
        <v>high</v>
      </c>
      <c r="Q13413" s="3" t="str">
        <f>IF(Table5[[#This Row],[Profit_Percentage]]&gt;25%,"high_profit","low_profit")&amp;(IF(Table5[[#This Row],[net_sales]]&gt;1000," high_sales"," low_sales"))</f>
        <v>high_profit low_sales</v>
      </c>
      <c r="R13413" s="3"/>
    </row>
    <row r="13414" spans="1:18" ht="14.25" customHeight="1" x14ac:dyDescent="0.3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Table5[[#This Row],[sales]]-(Table5[[#This Row],[sales]]*Table5[[#This Row],[discount]])</f>
        <v>2872.2031999999999</v>
      </c>
      <c r="O13414" s="6">
        <f>Table5[[#This Row],[profit]]/Table5[[#This Row],[net_sales]]</f>
        <v>0.18816565624604836</v>
      </c>
      <c r="P13414" s="3" t="str">
        <f>IF(Table5[[#This Row],[Profit_Percentage]]&lt;=24.5%,"low","high")</f>
        <v>low</v>
      </c>
      <c r="Q13414" s="3" t="str">
        <f>IF(Table5[[#This Row],[Profit_Percentage]]&gt;25%,"high_profit","low_profit")&amp;(IF(Table5[[#This Row],[net_sales]]&gt;1000," high_sales"," low_sales"))</f>
        <v>low_profit high_sales</v>
      </c>
      <c r="R13414" s="3"/>
    </row>
    <row r="13415" spans="1:18" ht="14.25" customHeight="1" x14ac:dyDescent="0.3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Table5[[#This Row],[sales]]-(Table5[[#This Row],[sales]]*Table5[[#This Row],[discount]])</f>
        <v>1979.7372</v>
      </c>
      <c r="O13415" s="6">
        <f>Table5[[#This Row],[profit]]/Table5[[#This Row],[net_sales]]</f>
        <v>0.20919443247315855</v>
      </c>
      <c r="P13415" s="3" t="str">
        <f>IF(Table5[[#This Row],[Profit_Percentage]]&lt;=24.5%,"low","high")</f>
        <v>low</v>
      </c>
      <c r="Q13415" s="3" t="str">
        <f>IF(Table5[[#This Row],[Profit_Percentage]]&gt;25%,"high_profit","low_profit")&amp;(IF(Table5[[#This Row],[net_sales]]&gt;1000," high_sales"," low_sales"))</f>
        <v>low_profit high_sales</v>
      </c>
      <c r="R13415" s="3"/>
    </row>
    <row r="13416" spans="1:18" ht="14.25" customHeight="1" x14ac:dyDescent="0.3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Table5[[#This Row],[sales]]-(Table5[[#This Row],[sales]]*Table5[[#This Row],[discount]])</f>
        <v>2045.5617</v>
      </c>
      <c r="O13416" s="6">
        <f>Table5[[#This Row],[profit]]/Table5[[#This Row],[net_sales]]</f>
        <v>9.3084456948915303E-2</v>
      </c>
      <c r="P13416" s="3" t="str">
        <f>IF(Table5[[#This Row],[Profit_Percentage]]&lt;=24.5%,"low","high")</f>
        <v>low</v>
      </c>
      <c r="Q13416" s="3" t="str">
        <f>IF(Table5[[#This Row],[Profit_Percentage]]&gt;25%,"high_profit","low_profit")&amp;(IF(Table5[[#This Row],[net_sales]]&gt;1000," high_sales"," low_sales"))</f>
        <v>low_profit high_sales</v>
      </c>
      <c r="R13416" s="3"/>
    </row>
    <row r="13417" spans="1:18" ht="14.25" customHeight="1" x14ac:dyDescent="0.3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Table5[[#This Row],[sales]]-(Table5[[#This Row],[sales]]*Table5[[#This Row],[discount]])</f>
        <v>319.23500000000001</v>
      </c>
      <c r="O13417" s="6">
        <f>Table5[[#This Row],[profit]]/Table5[[#This Row],[net_sales]]</f>
        <v>9.4287907027738191E-2</v>
      </c>
      <c r="P13417" s="3" t="str">
        <f>IF(Table5[[#This Row],[Profit_Percentage]]&lt;=24.5%,"low","high")</f>
        <v>low</v>
      </c>
      <c r="Q13417" s="3" t="str">
        <f>IF(Table5[[#This Row],[Profit_Percentage]]&gt;25%,"high_profit","low_profit")&amp;(IF(Table5[[#This Row],[net_sales]]&gt;1000," high_sales"," low_sales"))</f>
        <v>low_profit low_sales</v>
      </c>
      <c r="R13417" s="3"/>
    </row>
    <row r="13418" spans="1:18" ht="14.25" customHeight="1" x14ac:dyDescent="0.3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Table5[[#This Row],[sales]]-(Table5[[#This Row],[sales]]*Table5[[#This Row],[discount]])</f>
        <v>3046.5454999999997</v>
      </c>
      <c r="O13418" s="6">
        <f>Table5[[#This Row],[profit]]/Table5[[#This Row],[net_sales]]</f>
        <v>0.24478544633585814</v>
      </c>
      <c r="P13418" s="3" t="str">
        <f>IF(Table5[[#This Row],[Profit_Percentage]]&lt;=24.5%,"low","high")</f>
        <v>low</v>
      </c>
      <c r="Q13418" s="3" t="str">
        <f>IF(Table5[[#This Row],[Profit_Percentage]]&gt;25%,"high_profit","low_profit")&amp;(IF(Table5[[#This Row],[net_sales]]&gt;1000," high_sales"," low_sales"))</f>
        <v>low_profit high_sales</v>
      </c>
      <c r="R13418" s="3"/>
    </row>
    <row r="13419" spans="1:18" ht="14.25" customHeight="1" x14ac:dyDescent="0.3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Table5[[#This Row],[sales]]-(Table5[[#This Row],[sales]]*Table5[[#This Row],[discount]])</f>
        <v>317.5111</v>
      </c>
      <c r="O13419" s="6">
        <f>Table5[[#This Row],[profit]]/Table5[[#This Row],[net_sales]]</f>
        <v>0.44322859893717098</v>
      </c>
      <c r="P13419" s="3" t="str">
        <f>IF(Table5[[#This Row],[Profit_Percentage]]&lt;=24.5%,"low","high")</f>
        <v>high</v>
      </c>
      <c r="Q13419" s="3" t="str">
        <f>IF(Table5[[#This Row],[Profit_Percentage]]&gt;25%,"high_profit","low_profit")&amp;(IF(Table5[[#This Row],[net_sales]]&gt;1000," high_sales"," low_sales"))</f>
        <v>high_profit low_sales</v>
      </c>
      <c r="R13419" s="3"/>
    </row>
    <row r="13420" spans="1:18" ht="14.25" customHeight="1" x14ac:dyDescent="0.3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Table5[[#This Row],[sales]]-(Table5[[#This Row],[sales]]*Table5[[#This Row],[discount]])</f>
        <v>436.95300000000003</v>
      </c>
      <c r="O13420" s="6">
        <f>Table5[[#This Row],[profit]]/Table5[[#This Row],[net_sales]]</f>
        <v>0.38383990955548991</v>
      </c>
      <c r="P13420" s="3" t="str">
        <f>IF(Table5[[#This Row],[Profit_Percentage]]&lt;=24.5%,"low","high")</f>
        <v>high</v>
      </c>
      <c r="Q13420" s="3" t="str">
        <f>IF(Table5[[#This Row],[Profit_Percentage]]&gt;25%,"high_profit","low_profit")&amp;(IF(Table5[[#This Row],[net_sales]]&gt;1000," high_sales"," low_sales"))</f>
        <v>high_profit low_sales</v>
      </c>
      <c r="R13420" s="3"/>
    </row>
    <row r="13421" spans="1:18" ht="14.25" customHeight="1" x14ac:dyDescent="0.3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Table5[[#This Row],[sales]]-(Table5[[#This Row],[sales]]*Table5[[#This Row],[discount]])</f>
        <v>2272.1093999999998</v>
      </c>
      <c r="O13421" s="6">
        <f>Table5[[#This Row],[profit]]/Table5[[#This Row],[net_sales]]</f>
        <v>0.16004070930739517</v>
      </c>
      <c r="P13421" s="3" t="str">
        <f>IF(Table5[[#This Row],[Profit_Percentage]]&lt;=24.5%,"low","high")</f>
        <v>low</v>
      </c>
      <c r="Q13421" s="3" t="str">
        <f>IF(Table5[[#This Row],[Profit_Percentage]]&gt;25%,"high_profit","low_profit")&amp;(IF(Table5[[#This Row],[net_sales]]&gt;1000," high_sales"," low_sales"))</f>
        <v>low_profit high_sales</v>
      </c>
      <c r="R13421" s="3"/>
    </row>
    <row r="13422" spans="1:18" ht="14.25" customHeight="1" x14ac:dyDescent="0.3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Table5[[#This Row],[sales]]-(Table5[[#This Row],[sales]]*Table5[[#This Row],[discount]])</f>
        <v>1325.8724999999999</v>
      </c>
      <c r="O13422" s="6">
        <f>Table5[[#This Row],[profit]]/Table5[[#This Row],[net_sales]]</f>
        <v>0.15364976647452905</v>
      </c>
      <c r="P13422" s="3" t="str">
        <f>IF(Table5[[#This Row],[Profit_Percentage]]&lt;=24.5%,"low","high")</f>
        <v>low</v>
      </c>
      <c r="Q13422" s="3" t="str">
        <f>IF(Table5[[#This Row],[Profit_Percentage]]&gt;25%,"high_profit","low_profit")&amp;(IF(Table5[[#This Row],[net_sales]]&gt;1000," high_sales"," low_sales"))</f>
        <v>low_profit high_sales</v>
      </c>
      <c r="R13422" s="3"/>
    </row>
    <row r="13423" spans="1:18" ht="14.25" customHeight="1" x14ac:dyDescent="0.3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Table5[[#This Row],[sales]]-(Table5[[#This Row],[sales]]*Table5[[#This Row],[discount]])</f>
        <v>1664.1030000000001</v>
      </c>
      <c r="O13423" s="6">
        <f>Table5[[#This Row],[profit]]/Table5[[#This Row],[net_sales]]</f>
        <v>0.24541149195692813</v>
      </c>
      <c r="P13423" s="3" t="str">
        <f>IF(Table5[[#This Row],[Profit_Percentage]]&lt;=24.5%,"low","high")</f>
        <v>high</v>
      </c>
      <c r="Q13423" s="3" t="str">
        <f>IF(Table5[[#This Row],[Profit_Percentage]]&gt;25%,"high_profit","low_profit")&amp;(IF(Table5[[#This Row],[net_sales]]&gt;1000," high_sales"," low_sales"))</f>
        <v>low_profit high_sales</v>
      </c>
      <c r="R13423" s="3"/>
    </row>
    <row r="13424" spans="1:18" ht="14.25" customHeight="1" x14ac:dyDescent="0.3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Table5[[#This Row],[sales]]-(Table5[[#This Row],[sales]]*Table5[[#This Row],[discount]])</f>
        <v>2537.3852000000002</v>
      </c>
      <c r="O13424" s="6">
        <f>Table5[[#This Row],[profit]]/Table5[[#This Row],[net_sales]]</f>
        <v>0.15863968939363246</v>
      </c>
      <c r="P13424" s="3" t="str">
        <f>IF(Table5[[#This Row],[Profit_Percentage]]&lt;=24.5%,"low","high")</f>
        <v>low</v>
      </c>
      <c r="Q13424" s="3" t="str">
        <f>IF(Table5[[#This Row],[Profit_Percentage]]&gt;25%,"high_profit","low_profit")&amp;(IF(Table5[[#This Row],[net_sales]]&gt;1000," high_sales"," low_sales"))</f>
        <v>low_profit high_sales</v>
      </c>
      <c r="R13424" s="3"/>
    </row>
    <row r="13425" spans="1:18" ht="14.25" customHeight="1" x14ac:dyDescent="0.3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Table5[[#This Row],[sales]]-(Table5[[#This Row],[sales]]*Table5[[#This Row],[discount]])</f>
        <v>857.50909999999999</v>
      </c>
      <c r="O13425" s="6">
        <f>Table5[[#This Row],[profit]]/Table5[[#This Row],[net_sales]]</f>
        <v>0.1792634037353073</v>
      </c>
      <c r="P13425" s="3" t="str">
        <f>IF(Table5[[#This Row],[Profit_Percentage]]&lt;=24.5%,"low","high")</f>
        <v>low</v>
      </c>
      <c r="Q13425" s="3" t="str">
        <f>IF(Table5[[#This Row],[Profit_Percentage]]&gt;25%,"high_profit","low_profit")&amp;(IF(Table5[[#This Row],[net_sales]]&gt;1000," high_sales"," low_sales"))</f>
        <v>low_profit low_sales</v>
      </c>
      <c r="R13425" s="3"/>
    </row>
    <row r="13426" spans="1:18" ht="14.25" customHeight="1" x14ac:dyDescent="0.3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Table5[[#This Row],[sales]]-(Table5[[#This Row],[sales]]*Table5[[#This Row],[discount]])</f>
        <v>4341.8460999999998</v>
      </c>
      <c r="O13426" s="6">
        <f>Table5[[#This Row],[profit]]/Table5[[#This Row],[net_sales]]</f>
        <v>5.4437673412698812E-2</v>
      </c>
      <c r="P13426" s="3" t="str">
        <f>IF(Table5[[#This Row],[Profit_Percentage]]&lt;=24.5%,"low","high")</f>
        <v>low</v>
      </c>
      <c r="Q13426" s="3" t="str">
        <f>IF(Table5[[#This Row],[Profit_Percentage]]&gt;25%,"high_profit","low_profit")&amp;(IF(Table5[[#This Row],[net_sales]]&gt;1000," high_sales"," low_sales"))</f>
        <v>low_profit high_sales</v>
      </c>
      <c r="R13426" s="3"/>
    </row>
    <row r="13427" spans="1:18" ht="14.25" customHeight="1" x14ac:dyDescent="0.3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Table5[[#This Row],[sales]]-(Table5[[#This Row],[sales]]*Table5[[#This Row],[discount]])</f>
        <v>2216.3310000000001</v>
      </c>
      <c r="O13427" s="6">
        <f>Table5[[#This Row],[profit]]/Table5[[#This Row],[net_sales]]</f>
        <v>0.34693825064938399</v>
      </c>
      <c r="P13427" s="3" t="str">
        <f>IF(Table5[[#This Row],[Profit_Percentage]]&lt;=24.5%,"low","high")</f>
        <v>high</v>
      </c>
      <c r="Q13427" s="3" t="str">
        <f>IF(Table5[[#This Row],[Profit_Percentage]]&gt;25%,"high_profit","low_profit")&amp;(IF(Table5[[#This Row],[net_sales]]&gt;1000," high_sales"," low_sales"))</f>
        <v>high_profit high_sales</v>
      </c>
      <c r="R13427" s="3"/>
    </row>
    <row r="13428" spans="1:18" ht="14.25" customHeight="1" x14ac:dyDescent="0.3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Table5[[#This Row],[sales]]-(Table5[[#This Row],[sales]]*Table5[[#This Row],[discount]])</f>
        <v>124.95599999999999</v>
      </c>
      <c r="O13428" s="6">
        <f>Table5[[#This Row],[profit]]/Table5[[#This Row],[net_sales]]</f>
        <v>0.32851563750440155</v>
      </c>
      <c r="P13428" s="3" t="str">
        <f>IF(Table5[[#This Row],[Profit_Percentage]]&lt;=24.5%,"low","high")</f>
        <v>high</v>
      </c>
      <c r="Q13428" s="3" t="str">
        <f>IF(Table5[[#This Row],[Profit_Percentage]]&gt;25%,"high_profit","low_profit")&amp;(IF(Table5[[#This Row],[net_sales]]&gt;1000," high_sales"," low_sales"))</f>
        <v>high_profit low_sales</v>
      </c>
      <c r="R13428" s="3"/>
    </row>
    <row r="13429" spans="1:18" ht="14.25" customHeight="1" x14ac:dyDescent="0.3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Table5[[#This Row],[sales]]-(Table5[[#This Row],[sales]]*Table5[[#This Row],[discount]])</f>
        <v>3052.2431999999999</v>
      </c>
      <c r="O13429" s="6">
        <f>Table5[[#This Row],[profit]]/Table5[[#This Row],[net_sales]]</f>
        <v>0.17965802987127633</v>
      </c>
      <c r="P13429" s="3" t="str">
        <f>IF(Table5[[#This Row],[Profit_Percentage]]&lt;=24.5%,"low","high")</f>
        <v>low</v>
      </c>
      <c r="Q13429" s="3" t="str">
        <f>IF(Table5[[#This Row],[Profit_Percentage]]&gt;25%,"high_profit","low_profit")&amp;(IF(Table5[[#This Row],[net_sales]]&gt;1000," high_sales"," low_sales"))</f>
        <v>low_profit high_sales</v>
      </c>
      <c r="R13429" s="3"/>
    </row>
    <row r="13430" spans="1:18" ht="14.25" customHeight="1" x14ac:dyDescent="0.3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Table5[[#This Row],[sales]]-(Table5[[#This Row],[sales]]*Table5[[#This Row],[discount]])</f>
        <v>2132.6219999999998</v>
      </c>
      <c r="O13430" s="6">
        <f>Table5[[#This Row],[profit]]/Table5[[#This Row],[net_sales]]</f>
        <v>0.18891299067532832</v>
      </c>
      <c r="P13430" s="3" t="str">
        <f>IF(Table5[[#This Row],[Profit_Percentage]]&lt;=24.5%,"low","high")</f>
        <v>low</v>
      </c>
      <c r="Q13430" s="3" t="str">
        <f>IF(Table5[[#This Row],[Profit_Percentage]]&gt;25%,"high_profit","low_profit")&amp;(IF(Table5[[#This Row],[net_sales]]&gt;1000," high_sales"," low_sales"))</f>
        <v>low_profit high_sales</v>
      </c>
      <c r="R13430" s="3"/>
    </row>
    <row r="13431" spans="1:18" ht="14.25" customHeight="1" x14ac:dyDescent="0.3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Table5[[#This Row],[sales]]-(Table5[[#This Row],[sales]]*Table5[[#This Row],[discount]])</f>
        <v>3078.0861</v>
      </c>
      <c r="O13431" s="6">
        <f>Table5[[#This Row],[profit]]/Table5[[#This Row],[net_sales]]</f>
        <v>0.27729893585497817</v>
      </c>
      <c r="P13431" s="3" t="str">
        <f>IF(Table5[[#This Row],[Profit_Percentage]]&lt;=24.5%,"low","high")</f>
        <v>high</v>
      </c>
      <c r="Q13431" s="3" t="str">
        <f>IF(Table5[[#This Row],[Profit_Percentage]]&gt;25%,"high_profit","low_profit")&amp;(IF(Table5[[#This Row],[net_sales]]&gt;1000," high_sales"," low_sales"))</f>
        <v>high_profit high_sales</v>
      </c>
      <c r="R13431" s="3"/>
    </row>
    <row r="13432" spans="1:18" ht="14.25" customHeight="1" x14ac:dyDescent="0.3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Table5[[#This Row],[sales]]-(Table5[[#This Row],[sales]]*Table5[[#This Row],[discount]])</f>
        <v>2838.0672</v>
      </c>
      <c r="O13432" s="6">
        <f>Table5[[#This Row],[profit]]/Table5[[#This Row],[net_sales]]</f>
        <v>0.25926095055113563</v>
      </c>
      <c r="P13432" s="3" t="str">
        <f>IF(Table5[[#This Row],[Profit_Percentage]]&lt;=24.5%,"low","high")</f>
        <v>high</v>
      </c>
      <c r="Q13432" s="3" t="str">
        <f>IF(Table5[[#This Row],[Profit_Percentage]]&gt;25%,"high_profit","low_profit")&amp;(IF(Table5[[#This Row],[net_sales]]&gt;1000," high_sales"," low_sales"))</f>
        <v>high_profit high_sales</v>
      </c>
      <c r="R13432" s="3"/>
    </row>
    <row r="13433" spans="1:18" ht="14.25" customHeight="1" x14ac:dyDescent="0.3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Table5[[#This Row],[sales]]-(Table5[[#This Row],[sales]]*Table5[[#This Row],[discount]])</f>
        <v>4606.3332</v>
      </c>
      <c r="O13433" s="6">
        <f>Table5[[#This Row],[profit]]/Table5[[#This Row],[net_sales]]</f>
        <v>0.21455894679959323</v>
      </c>
      <c r="P13433" s="3" t="str">
        <f>IF(Table5[[#This Row],[Profit_Percentage]]&lt;=24.5%,"low","high")</f>
        <v>low</v>
      </c>
      <c r="Q13433" s="3" t="str">
        <f>IF(Table5[[#This Row],[Profit_Percentage]]&gt;25%,"high_profit","low_profit")&amp;(IF(Table5[[#This Row],[net_sales]]&gt;1000," high_sales"," low_sales"))</f>
        <v>low_profit high_sales</v>
      </c>
      <c r="R13433" s="3"/>
    </row>
    <row r="13434" spans="1:18" ht="14.25" customHeight="1" x14ac:dyDescent="0.3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Table5[[#This Row],[sales]]-(Table5[[#This Row],[sales]]*Table5[[#This Row],[discount]])</f>
        <v>2845.3773000000001</v>
      </c>
      <c r="O13434" s="6">
        <f>Table5[[#This Row],[profit]]/Table5[[#This Row],[net_sales]]</f>
        <v>0.43732688807210202</v>
      </c>
      <c r="P13434" s="3" t="str">
        <f>IF(Table5[[#This Row],[Profit_Percentage]]&lt;=24.5%,"low","high")</f>
        <v>high</v>
      </c>
      <c r="Q13434" s="3" t="str">
        <f>IF(Table5[[#This Row],[Profit_Percentage]]&gt;25%,"high_profit","low_profit")&amp;(IF(Table5[[#This Row],[net_sales]]&gt;1000," high_sales"," low_sales"))</f>
        <v>high_profit high_sales</v>
      </c>
      <c r="R13434" s="3"/>
    </row>
    <row r="13435" spans="1:18" ht="14.25" customHeight="1" x14ac:dyDescent="0.3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Table5[[#This Row],[sales]]-(Table5[[#This Row],[sales]]*Table5[[#This Row],[discount]])</f>
        <v>2122.7712000000001</v>
      </c>
      <c r="O13435" s="6">
        <f>Table5[[#This Row],[profit]]/Table5[[#This Row],[net_sales]]</f>
        <v>0.34718767618479085</v>
      </c>
      <c r="P13435" s="3" t="str">
        <f>IF(Table5[[#This Row],[Profit_Percentage]]&lt;=24.5%,"low","high")</f>
        <v>high</v>
      </c>
      <c r="Q13435" s="3" t="str">
        <f>IF(Table5[[#This Row],[Profit_Percentage]]&gt;25%,"high_profit","low_profit")&amp;(IF(Table5[[#This Row],[net_sales]]&gt;1000," high_sales"," low_sales"))</f>
        <v>high_profit high_sales</v>
      </c>
      <c r="R13435" s="3"/>
    </row>
    <row r="13436" spans="1:18" ht="14.25" customHeight="1" x14ac:dyDescent="0.3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Table5[[#This Row],[sales]]-(Table5[[#This Row],[sales]]*Table5[[#This Row],[discount]])</f>
        <v>2167.0563999999999</v>
      </c>
      <c r="O13436" s="6">
        <f>Table5[[#This Row],[profit]]/Table5[[#This Row],[net_sales]]</f>
        <v>0.24743241569531835</v>
      </c>
      <c r="P13436" s="3" t="str">
        <f>IF(Table5[[#This Row],[Profit_Percentage]]&lt;=24.5%,"low","high")</f>
        <v>high</v>
      </c>
      <c r="Q13436" s="3" t="str">
        <f>IF(Table5[[#This Row],[Profit_Percentage]]&gt;25%,"high_profit","low_profit")&amp;(IF(Table5[[#This Row],[net_sales]]&gt;1000," high_sales"," low_sales"))</f>
        <v>low_profit high_sales</v>
      </c>
      <c r="R13436" s="3"/>
    </row>
    <row r="13437" spans="1:18" ht="14.25" customHeight="1" x14ac:dyDescent="0.3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Table5[[#This Row],[sales]]-(Table5[[#This Row],[sales]]*Table5[[#This Row],[discount]])</f>
        <v>176.38319999999999</v>
      </c>
      <c r="O13437" s="6">
        <f>Table5[[#This Row],[profit]]/Table5[[#This Row],[net_sales]]</f>
        <v>0.23341225241406213</v>
      </c>
      <c r="P13437" s="3" t="str">
        <f>IF(Table5[[#This Row],[Profit_Percentage]]&lt;=24.5%,"low","high")</f>
        <v>low</v>
      </c>
      <c r="Q13437" s="3" t="str">
        <f>IF(Table5[[#This Row],[Profit_Percentage]]&gt;25%,"high_profit","low_profit")&amp;(IF(Table5[[#This Row],[net_sales]]&gt;1000," high_sales"," low_sales"))</f>
        <v>low_profit low_sales</v>
      </c>
      <c r="R13437" s="3"/>
    </row>
    <row r="13438" spans="1:18" ht="14.25" customHeight="1" x14ac:dyDescent="0.3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Table5[[#This Row],[sales]]-(Table5[[#This Row],[sales]]*Table5[[#This Row],[discount]])</f>
        <v>3862.0126</v>
      </c>
      <c r="O13438" s="6">
        <f>Table5[[#This Row],[profit]]/Table5[[#This Row],[net_sales]]</f>
        <v>0.24849737673046432</v>
      </c>
      <c r="P13438" s="3" t="str">
        <f>IF(Table5[[#This Row],[Profit_Percentage]]&lt;=24.5%,"low","high")</f>
        <v>high</v>
      </c>
      <c r="Q13438" s="3" t="str">
        <f>IF(Table5[[#This Row],[Profit_Percentage]]&gt;25%,"high_profit","low_profit")&amp;(IF(Table5[[#This Row],[net_sales]]&gt;1000," high_sales"," low_sales"))</f>
        <v>low_profit high_sales</v>
      </c>
      <c r="R13438" s="3"/>
    </row>
    <row r="13439" spans="1:18" ht="14.25" customHeight="1" x14ac:dyDescent="0.3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Table5[[#This Row],[sales]]-(Table5[[#This Row],[sales]]*Table5[[#This Row],[discount]])</f>
        <v>197.3904</v>
      </c>
      <c r="O13439" s="6">
        <f>Table5[[#This Row],[profit]]/Table5[[#This Row],[net_sales]]</f>
        <v>0.20497450737219236</v>
      </c>
      <c r="P13439" s="3" t="str">
        <f>IF(Table5[[#This Row],[Profit_Percentage]]&lt;=24.5%,"low","high")</f>
        <v>low</v>
      </c>
      <c r="Q13439" s="3" t="str">
        <f>IF(Table5[[#This Row],[Profit_Percentage]]&gt;25%,"high_profit","low_profit")&amp;(IF(Table5[[#This Row],[net_sales]]&gt;1000," high_sales"," low_sales"))</f>
        <v>low_profit low_sales</v>
      </c>
      <c r="R13439" s="3"/>
    </row>
    <row r="13440" spans="1:18" ht="14.25" customHeight="1" x14ac:dyDescent="0.3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Table5[[#This Row],[sales]]-(Table5[[#This Row],[sales]]*Table5[[#This Row],[discount]])</f>
        <v>1728.0323999999998</v>
      </c>
      <c r="O13440" s="6">
        <f>Table5[[#This Row],[profit]]/Table5[[#This Row],[net_sales]]</f>
        <v>0.51073116453140577</v>
      </c>
      <c r="P13440" s="3" t="str">
        <f>IF(Table5[[#This Row],[Profit_Percentage]]&lt;=24.5%,"low","high")</f>
        <v>high</v>
      </c>
      <c r="Q13440" s="3" t="str">
        <f>IF(Table5[[#This Row],[Profit_Percentage]]&gt;25%,"high_profit","low_profit")&amp;(IF(Table5[[#This Row],[net_sales]]&gt;1000," high_sales"," low_sales"))</f>
        <v>high_profit high_sales</v>
      </c>
      <c r="R13440" s="3"/>
    </row>
    <row r="13441" spans="1:18" ht="14.25" customHeight="1" x14ac:dyDescent="0.3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Table5[[#This Row],[sales]]-(Table5[[#This Row],[sales]]*Table5[[#This Row],[discount]])</f>
        <v>553.87850000000003</v>
      </c>
      <c r="O13441" s="6">
        <f>Table5[[#This Row],[profit]]/Table5[[#This Row],[net_sales]]</f>
        <v>0.19569273766719594</v>
      </c>
      <c r="P13441" s="3" t="str">
        <f>IF(Table5[[#This Row],[Profit_Percentage]]&lt;=24.5%,"low","high")</f>
        <v>low</v>
      </c>
      <c r="Q13441" s="3" t="str">
        <f>IF(Table5[[#This Row],[Profit_Percentage]]&gt;25%,"high_profit","low_profit")&amp;(IF(Table5[[#This Row],[net_sales]]&gt;1000," high_sales"," low_sales"))</f>
        <v>low_profit low_sales</v>
      </c>
      <c r="R13441" s="3"/>
    </row>
    <row r="13442" spans="1:18" ht="14.25" customHeight="1" x14ac:dyDescent="0.3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Table5[[#This Row],[sales]]-(Table5[[#This Row],[sales]]*Table5[[#This Row],[discount]])</f>
        <v>1455.5916999999999</v>
      </c>
      <c r="O13442" s="6">
        <f>Table5[[#This Row],[profit]]/Table5[[#This Row],[net_sales]]</f>
        <v>0.28975158349693808</v>
      </c>
      <c r="P13442" s="3" t="str">
        <f>IF(Table5[[#This Row],[Profit_Percentage]]&lt;=24.5%,"low","high")</f>
        <v>high</v>
      </c>
      <c r="Q13442" s="3" t="str">
        <f>IF(Table5[[#This Row],[Profit_Percentage]]&gt;25%,"high_profit","low_profit")&amp;(IF(Table5[[#This Row],[net_sales]]&gt;1000," high_sales"," low_sales"))</f>
        <v>high_profit high_sales</v>
      </c>
      <c r="R13442" s="3"/>
    </row>
    <row r="13443" spans="1:18" ht="14.25" customHeight="1" x14ac:dyDescent="0.3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Table5[[#This Row],[sales]]-(Table5[[#This Row],[sales]]*Table5[[#This Row],[discount]])</f>
        <v>740.35339999999997</v>
      </c>
      <c r="O13443" s="6">
        <f>Table5[[#This Row],[profit]]/Table5[[#This Row],[net_sales]]</f>
        <v>0.26689956445124718</v>
      </c>
      <c r="P13443" s="3" t="str">
        <f>IF(Table5[[#This Row],[Profit_Percentage]]&lt;=24.5%,"low","high")</f>
        <v>high</v>
      </c>
      <c r="Q13443" s="3" t="str">
        <f>IF(Table5[[#This Row],[Profit_Percentage]]&gt;25%,"high_profit","low_profit")&amp;(IF(Table5[[#This Row],[net_sales]]&gt;1000," high_sales"," low_sales"))</f>
        <v>high_profit low_sales</v>
      </c>
      <c r="R13443" s="3"/>
    </row>
    <row r="13444" spans="1:18" ht="14.25" customHeight="1" x14ac:dyDescent="0.3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Table5[[#This Row],[sales]]-(Table5[[#This Row],[sales]]*Table5[[#This Row],[discount]])</f>
        <v>471.6703</v>
      </c>
      <c r="O13444" s="6">
        <f>Table5[[#This Row],[profit]]/Table5[[#This Row],[net_sales]]</f>
        <v>0.23086041245335989</v>
      </c>
      <c r="P13444" s="3" t="str">
        <f>IF(Table5[[#This Row],[Profit_Percentage]]&lt;=24.5%,"low","high")</f>
        <v>low</v>
      </c>
      <c r="Q13444" s="3" t="str">
        <f>IF(Table5[[#This Row],[Profit_Percentage]]&gt;25%,"high_profit","low_profit")&amp;(IF(Table5[[#This Row],[net_sales]]&gt;1000," high_sales"," low_sales"))</f>
        <v>low_profit low_sales</v>
      </c>
      <c r="R13444" s="3"/>
    </row>
    <row r="13445" spans="1:18" ht="14.25" customHeight="1" x14ac:dyDescent="0.3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Table5[[#This Row],[sales]]-(Table5[[#This Row],[sales]]*Table5[[#This Row],[discount]])</f>
        <v>456.22919999999999</v>
      </c>
      <c r="O13445" s="6">
        <f>Table5[[#This Row],[profit]]/Table5[[#This Row],[net_sales]]</f>
        <v>0.22039360917714165</v>
      </c>
      <c r="P13445" s="3" t="str">
        <f>IF(Table5[[#This Row],[Profit_Percentage]]&lt;=24.5%,"low","high")</f>
        <v>low</v>
      </c>
      <c r="Q13445" s="3" t="str">
        <f>IF(Table5[[#This Row],[Profit_Percentage]]&gt;25%,"high_profit","low_profit")&amp;(IF(Table5[[#This Row],[net_sales]]&gt;1000," high_sales"," low_sales"))</f>
        <v>low_profit low_sales</v>
      </c>
      <c r="R13445" s="3"/>
    </row>
    <row r="13446" spans="1:18" ht="14.25" customHeight="1" x14ac:dyDescent="0.3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Table5[[#This Row],[sales]]-(Table5[[#This Row],[sales]]*Table5[[#This Row],[discount]])</f>
        <v>1375.8245999999999</v>
      </c>
      <c r="O13446" s="6">
        <f>Table5[[#This Row],[profit]]/Table5[[#This Row],[net_sales]]</f>
        <v>0.27617619280829842</v>
      </c>
      <c r="P13446" s="3" t="str">
        <f>IF(Table5[[#This Row],[Profit_Percentage]]&lt;=24.5%,"low","high")</f>
        <v>high</v>
      </c>
      <c r="Q13446" s="3" t="str">
        <f>IF(Table5[[#This Row],[Profit_Percentage]]&gt;25%,"high_profit","low_profit")&amp;(IF(Table5[[#This Row],[net_sales]]&gt;1000," high_sales"," low_sales"))</f>
        <v>high_profit high_sales</v>
      </c>
      <c r="R13446" s="3"/>
    </row>
    <row r="13447" spans="1:18" ht="14.25" customHeight="1" x14ac:dyDescent="0.3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Table5[[#This Row],[sales]]-(Table5[[#This Row],[sales]]*Table5[[#This Row],[discount]])</f>
        <v>1718.9530999999999</v>
      </c>
      <c r="O13447" s="6">
        <f>Table5[[#This Row],[profit]]/Table5[[#This Row],[net_sales]]</f>
        <v>0.21129721340273913</v>
      </c>
      <c r="P13447" s="3" t="str">
        <f>IF(Table5[[#This Row],[Profit_Percentage]]&lt;=24.5%,"low","high")</f>
        <v>low</v>
      </c>
      <c r="Q13447" s="3" t="str">
        <f>IF(Table5[[#This Row],[Profit_Percentage]]&gt;25%,"high_profit","low_profit")&amp;(IF(Table5[[#This Row],[net_sales]]&gt;1000," high_sales"," low_sales"))</f>
        <v>low_profit high_sales</v>
      </c>
      <c r="R13447" s="3"/>
    </row>
    <row r="13448" spans="1:18" ht="14.25" customHeight="1" x14ac:dyDescent="0.3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Table5[[#This Row],[sales]]-(Table5[[#This Row],[sales]]*Table5[[#This Row],[discount]])</f>
        <v>1781.94</v>
      </c>
      <c r="O13448" s="6">
        <f>Table5[[#This Row],[profit]]/Table5[[#This Row],[net_sales]]</f>
        <v>0.30215383234003385</v>
      </c>
      <c r="P13448" s="3" t="str">
        <f>IF(Table5[[#This Row],[Profit_Percentage]]&lt;=24.5%,"low","high")</f>
        <v>high</v>
      </c>
      <c r="Q13448" s="3" t="str">
        <f>IF(Table5[[#This Row],[Profit_Percentage]]&gt;25%,"high_profit","low_profit")&amp;(IF(Table5[[#This Row],[net_sales]]&gt;1000," high_sales"," low_sales"))</f>
        <v>high_profit high_sales</v>
      </c>
      <c r="R13448" s="3"/>
    </row>
    <row r="13449" spans="1:18" ht="14.25" customHeight="1" x14ac:dyDescent="0.3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Table5[[#This Row],[sales]]-(Table5[[#This Row],[sales]]*Table5[[#This Row],[discount]])</f>
        <v>2254.5700000000002</v>
      </c>
      <c r="O13449" s="6">
        <f>Table5[[#This Row],[profit]]/Table5[[#This Row],[net_sales]]</f>
        <v>0.11021613877590848</v>
      </c>
      <c r="P13449" s="3" t="str">
        <f>IF(Table5[[#This Row],[Profit_Percentage]]&lt;=24.5%,"low","high")</f>
        <v>low</v>
      </c>
      <c r="Q13449" s="3" t="str">
        <f>IF(Table5[[#This Row],[Profit_Percentage]]&gt;25%,"high_profit","low_profit")&amp;(IF(Table5[[#This Row],[net_sales]]&gt;1000," high_sales"," low_sales"))</f>
        <v>low_profit high_sales</v>
      </c>
      <c r="R13449" s="3"/>
    </row>
    <row r="13450" spans="1:18" ht="14.25" customHeight="1" x14ac:dyDescent="0.3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Table5[[#This Row],[sales]]-(Table5[[#This Row],[sales]]*Table5[[#This Row],[discount]])</f>
        <v>2026.2284</v>
      </c>
      <c r="O13450" s="6">
        <f>Table5[[#This Row],[profit]]/Table5[[#This Row],[net_sales]]</f>
        <v>0.16087524979908485</v>
      </c>
      <c r="P13450" s="3" t="str">
        <f>IF(Table5[[#This Row],[Profit_Percentage]]&lt;=24.5%,"low","high")</f>
        <v>low</v>
      </c>
      <c r="Q13450" s="3" t="str">
        <f>IF(Table5[[#This Row],[Profit_Percentage]]&gt;25%,"high_profit","low_profit")&amp;(IF(Table5[[#This Row],[net_sales]]&gt;1000," high_sales"," low_sales"))</f>
        <v>low_profit high_sales</v>
      </c>
      <c r="R13450" s="3"/>
    </row>
    <row r="13451" spans="1:18" ht="14.25" customHeight="1" x14ac:dyDescent="0.3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Table5[[#This Row],[sales]]-(Table5[[#This Row],[sales]]*Table5[[#This Row],[discount]])</f>
        <v>3881.6639999999998</v>
      </c>
      <c r="O13451" s="6">
        <f>Table5[[#This Row],[profit]]/Table5[[#This Row],[net_sales]]</f>
        <v>0.23437371189263162</v>
      </c>
      <c r="P13451" s="3" t="str">
        <f>IF(Table5[[#This Row],[Profit_Percentage]]&lt;=24.5%,"low","high")</f>
        <v>low</v>
      </c>
      <c r="Q13451" s="3" t="str">
        <f>IF(Table5[[#This Row],[Profit_Percentage]]&gt;25%,"high_profit","low_profit")&amp;(IF(Table5[[#This Row],[net_sales]]&gt;1000," high_sales"," low_sales"))</f>
        <v>low_profit high_sales</v>
      </c>
      <c r="R13451" s="3"/>
    </row>
    <row r="13452" spans="1:18" ht="14.25" customHeight="1" x14ac:dyDescent="0.3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Table5[[#This Row],[sales]]-(Table5[[#This Row],[sales]]*Table5[[#This Row],[discount]])</f>
        <v>3036.01</v>
      </c>
      <c r="O13452" s="6">
        <f>Table5[[#This Row],[profit]]/Table5[[#This Row],[net_sales]]</f>
        <v>0.17968979021808226</v>
      </c>
      <c r="P13452" s="3" t="str">
        <f>IF(Table5[[#This Row],[Profit_Percentage]]&lt;=24.5%,"low","high")</f>
        <v>low</v>
      </c>
      <c r="Q13452" s="3" t="str">
        <f>IF(Table5[[#This Row],[Profit_Percentage]]&gt;25%,"high_profit","low_profit")&amp;(IF(Table5[[#This Row],[net_sales]]&gt;1000," high_sales"," low_sales"))</f>
        <v>low_profit high_sales</v>
      </c>
      <c r="R13452" s="3"/>
    </row>
    <row r="13453" spans="1:18" ht="14.25" customHeight="1" x14ac:dyDescent="0.3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Table5[[#This Row],[sales]]-(Table5[[#This Row],[sales]]*Table5[[#This Row],[discount]])</f>
        <v>134.83099999999999</v>
      </c>
      <c r="O13453" s="6">
        <f>Table5[[#This Row],[profit]]/Table5[[#This Row],[net_sales]]</f>
        <v>0.19980568266941581</v>
      </c>
      <c r="P13453" s="3" t="str">
        <f>IF(Table5[[#This Row],[Profit_Percentage]]&lt;=24.5%,"low","high")</f>
        <v>low</v>
      </c>
      <c r="Q13453" s="3" t="str">
        <f>IF(Table5[[#This Row],[Profit_Percentage]]&gt;25%,"high_profit","low_profit")&amp;(IF(Table5[[#This Row],[net_sales]]&gt;1000," high_sales"," low_sales"))</f>
        <v>low_profit low_sales</v>
      </c>
      <c r="R13453" s="3"/>
    </row>
    <row r="13454" spans="1:18" ht="14.25" customHeight="1" x14ac:dyDescent="0.3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Table5[[#This Row],[sales]]-(Table5[[#This Row],[sales]]*Table5[[#This Row],[discount]])</f>
        <v>596.90610000000004</v>
      </c>
      <c r="O13454" s="6">
        <f>Table5[[#This Row],[profit]]/Table5[[#This Row],[net_sales]]</f>
        <v>0.10581228772833783</v>
      </c>
      <c r="P13454" s="3" t="str">
        <f>IF(Table5[[#This Row],[Profit_Percentage]]&lt;=24.5%,"low","high")</f>
        <v>low</v>
      </c>
      <c r="Q13454" s="3" t="str">
        <f>IF(Table5[[#This Row],[Profit_Percentage]]&gt;25%,"high_profit","low_profit")&amp;(IF(Table5[[#This Row],[net_sales]]&gt;1000," high_sales"," low_sales"))</f>
        <v>low_profit low_sales</v>
      </c>
      <c r="R13454" s="3"/>
    </row>
    <row r="13455" spans="1:18" ht="14.25" customHeight="1" x14ac:dyDescent="0.3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Table5[[#This Row],[sales]]-(Table5[[#This Row],[sales]]*Table5[[#This Row],[discount]])</f>
        <v>959.22050000000002</v>
      </c>
      <c r="O13455" s="6">
        <f>Table5[[#This Row],[profit]]/Table5[[#This Row],[net_sales]]</f>
        <v>0.55847430283235189</v>
      </c>
      <c r="P13455" s="3" t="str">
        <f>IF(Table5[[#This Row],[Profit_Percentage]]&lt;=24.5%,"low","high")</f>
        <v>high</v>
      </c>
      <c r="Q13455" s="3" t="str">
        <f>IF(Table5[[#This Row],[Profit_Percentage]]&gt;25%,"high_profit","low_profit")&amp;(IF(Table5[[#This Row],[net_sales]]&gt;1000," high_sales"," low_sales"))</f>
        <v>high_profit low_sales</v>
      </c>
      <c r="R13455" s="3"/>
    </row>
    <row r="13456" spans="1:18" ht="14.25" customHeight="1" x14ac:dyDescent="0.3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Table5[[#This Row],[sales]]-(Table5[[#This Row],[sales]]*Table5[[#This Row],[discount]])</f>
        <v>2565.1674000000003</v>
      </c>
      <c r="O13456" s="6">
        <f>Table5[[#This Row],[profit]]/Table5[[#This Row],[net_sales]]</f>
        <v>0.19810403016972691</v>
      </c>
      <c r="P13456" s="3" t="str">
        <f>IF(Table5[[#This Row],[Profit_Percentage]]&lt;=24.5%,"low","high")</f>
        <v>low</v>
      </c>
      <c r="Q13456" s="3" t="str">
        <f>IF(Table5[[#This Row],[Profit_Percentage]]&gt;25%,"high_profit","low_profit")&amp;(IF(Table5[[#This Row],[net_sales]]&gt;1000," high_sales"," low_sales"))</f>
        <v>low_profit high_sales</v>
      </c>
      <c r="R13456" s="3"/>
    </row>
    <row r="13457" spans="1:18" ht="14.25" customHeight="1" x14ac:dyDescent="0.3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Table5[[#This Row],[sales]]-(Table5[[#This Row],[sales]]*Table5[[#This Row],[discount]])</f>
        <v>386.072</v>
      </c>
      <c r="O13457" s="6">
        <f>Table5[[#This Row],[profit]]/Table5[[#This Row],[net_sales]]</f>
        <v>0.25702459644833087</v>
      </c>
      <c r="P13457" s="3" t="str">
        <f>IF(Table5[[#This Row],[Profit_Percentage]]&lt;=24.5%,"low","high")</f>
        <v>high</v>
      </c>
      <c r="Q13457" s="3" t="str">
        <f>IF(Table5[[#This Row],[Profit_Percentage]]&gt;25%,"high_profit","low_profit")&amp;(IF(Table5[[#This Row],[net_sales]]&gt;1000," high_sales"," low_sales"))</f>
        <v>high_profit low_sales</v>
      </c>
      <c r="R13457" s="3"/>
    </row>
    <row r="13458" spans="1:18" ht="14.25" customHeight="1" x14ac:dyDescent="0.3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Table5[[#This Row],[sales]]-(Table5[[#This Row],[sales]]*Table5[[#This Row],[discount]])</f>
        <v>2326.7269999999999</v>
      </c>
      <c r="O13458" s="6">
        <f>Table5[[#This Row],[profit]]/Table5[[#This Row],[net_sales]]</f>
        <v>0.38158752616873404</v>
      </c>
      <c r="P13458" s="3" t="str">
        <f>IF(Table5[[#This Row],[Profit_Percentage]]&lt;=24.5%,"low","high")</f>
        <v>high</v>
      </c>
      <c r="Q13458" s="3" t="str">
        <f>IF(Table5[[#This Row],[Profit_Percentage]]&gt;25%,"high_profit","low_profit")&amp;(IF(Table5[[#This Row],[net_sales]]&gt;1000," high_sales"," low_sales"))</f>
        <v>high_profit high_sales</v>
      </c>
      <c r="R13458" s="3"/>
    </row>
    <row r="13459" spans="1:18" ht="14.25" customHeight="1" x14ac:dyDescent="0.3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Table5[[#This Row],[sales]]-(Table5[[#This Row],[sales]]*Table5[[#This Row],[discount]])</f>
        <v>170.40400000000002</v>
      </c>
      <c r="O13459" s="6">
        <f>Table5[[#This Row],[profit]]/Table5[[#This Row],[net_sales]]</f>
        <v>0.27229407760381208</v>
      </c>
      <c r="P13459" s="3" t="str">
        <f>IF(Table5[[#This Row],[Profit_Percentage]]&lt;=24.5%,"low","high")</f>
        <v>high</v>
      </c>
      <c r="Q13459" s="3" t="str">
        <f>IF(Table5[[#This Row],[Profit_Percentage]]&gt;25%,"high_profit","low_profit")&amp;(IF(Table5[[#This Row],[net_sales]]&gt;1000," high_sales"," low_sales"))</f>
        <v>high_profit low_sales</v>
      </c>
      <c r="R13459" s="3"/>
    </row>
    <row r="13460" spans="1:18" ht="14.25" customHeight="1" x14ac:dyDescent="0.3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Table5[[#This Row],[sales]]-(Table5[[#This Row],[sales]]*Table5[[#This Row],[discount]])</f>
        <v>1482.3797</v>
      </c>
      <c r="O13460" s="6">
        <f>Table5[[#This Row],[profit]]/Table5[[#This Row],[net_sales]]</f>
        <v>0.24655626355379801</v>
      </c>
      <c r="P13460" s="3" t="str">
        <f>IF(Table5[[#This Row],[Profit_Percentage]]&lt;=24.5%,"low","high")</f>
        <v>high</v>
      </c>
      <c r="Q13460" s="3" t="str">
        <f>IF(Table5[[#This Row],[Profit_Percentage]]&gt;25%,"high_profit","low_profit")&amp;(IF(Table5[[#This Row],[net_sales]]&gt;1000," high_sales"," low_sales"))</f>
        <v>low_profit high_sales</v>
      </c>
      <c r="R13460" s="3"/>
    </row>
    <row r="13461" spans="1:18" ht="14.25" customHeight="1" x14ac:dyDescent="0.3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Table5[[#This Row],[sales]]-(Table5[[#This Row],[sales]]*Table5[[#This Row],[discount]])</f>
        <v>3680.0434999999998</v>
      </c>
      <c r="O13461" s="6">
        <f>Table5[[#This Row],[profit]]/Table5[[#This Row],[net_sales]]</f>
        <v>0.19246783360033651</v>
      </c>
      <c r="P13461" s="3" t="str">
        <f>IF(Table5[[#This Row],[Profit_Percentage]]&lt;=24.5%,"low","high")</f>
        <v>low</v>
      </c>
      <c r="Q13461" s="3" t="str">
        <f>IF(Table5[[#This Row],[Profit_Percentage]]&gt;25%,"high_profit","low_profit")&amp;(IF(Table5[[#This Row],[net_sales]]&gt;1000," high_sales"," low_sales"))</f>
        <v>low_profit high_sales</v>
      </c>
      <c r="R13461" s="3"/>
    </row>
    <row r="13462" spans="1:18" ht="14.25" customHeight="1" x14ac:dyDescent="0.3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Table5[[#This Row],[sales]]-(Table5[[#This Row],[sales]]*Table5[[#This Row],[discount]])</f>
        <v>1446.0525</v>
      </c>
      <c r="O13462" s="6">
        <f>Table5[[#This Row],[profit]]/Table5[[#This Row],[net_sales]]</f>
        <v>0.25819256216492831</v>
      </c>
      <c r="P13462" s="3" t="str">
        <f>IF(Table5[[#This Row],[Profit_Percentage]]&lt;=24.5%,"low","high")</f>
        <v>high</v>
      </c>
      <c r="Q13462" s="3" t="str">
        <f>IF(Table5[[#This Row],[Profit_Percentage]]&gt;25%,"high_profit","low_profit")&amp;(IF(Table5[[#This Row],[net_sales]]&gt;1000," high_sales"," low_sales"))</f>
        <v>high_profit high_sales</v>
      </c>
      <c r="R13462" s="3"/>
    </row>
    <row r="13463" spans="1:18" ht="14.25" customHeight="1" x14ac:dyDescent="0.3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Table5[[#This Row],[sales]]-(Table5[[#This Row],[sales]]*Table5[[#This Row],[discount]])</f>
        <v>1104.19</v>
      </c>
      <c r="O13463" s="6">
        <f>Table5[[#This Row],[profit]]/Table5[[#This Row],[net_sales]]</f>
        <v>0.30817160090201862</v>
      </c>
      <c r="P13463" s="3" t="str">
        <f>IF(Table5[[#This Row],[Profit_Percentage]]&lt;=24.5%,"low","high")</f>
        <v>high</v>
      </c>
      <c r="Q13463" s="3" t="str">
        <f>IF(Table5[[#This Row],[Profit_Percentage]]&gt;25%,"high_profit","low_profit")&amp;(IF(Table5[[#This Row],[net_sales]]&gt;1000," high_sales"," low_sales"))</f>
        <v>high_profit high_sales</v>
      </c>
      <c r="R13463" s="3"/>
    </row>
    <row r="13464" spans="1:18" ht="14.25" customHeight="1" x14ac:dyDescent="0.3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Table5[[#This Row],[sales]]-(Table5[[#This Row],[sales]]*Table5[[#This Row],[discount]])</f>
        <v>3265.9128000000001</v>
      </c>
      <c r="O13464" s="6">
        <f>Table5[[#This Row],[profit]]/Table5[[#This Row],[net_sales]]</f>
        <v>0.19309762342705536</v>
      </c>
      <c r="P13464" s="3" t="str">
        <f>IF(Table5[[#This Row],[Profit_Percentage]]&lt;=24.5%,"low","high")</f>
        <v>low</v>
      </c>
      <c r="Q13464" s="3" t="str">
        <f>IF(Table5[[#This Row],[Profit_Percentage]]&gt;25%,"high_profit","low_profit")&amp;(IF(Table5[[#This Row],[net_sales]]&gt;1000," high_sales"," low_sales"))</f>
        <v>low_profit high_sales</v>
      </c>
      <c r="R13464" s="3"/>
    </row>
    <row r="13465" spans="1:18" ht="14.25" customHeight="1" x14ac:dyDescent="0.3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Table5[[#This Row],[sales]]-(Table5[[#This Row],[sales]]*Table5[[#This Row],[discount]])</f>
        <v>352.11090000000002</v>
      </c>
      <c r="O13465" s="6">
        <f>Table5[[#This Row],[profit]]/Table5[[#This Row],[net_sales]]</f>
        <v>0.3569898006565545</v>
      </c>
      <c r="P13465" s="3" t="str">
        <f>IF(Table5[[#This Row],[Profit_Percentage]]&lt;=24.5%,"low","high")</f>
        <v>high</v>
      </c>
      <c r="Q13465" s="3" t="str">
        <f>IF(Table5[[#This Row],[Profit_Percentage]]&gt;25%,"high_profit","low_profit")&amp;(IF(Table5[[#This Row],[net_sales]]&gt;1000," high_sales"," low_sales"))</f>
        <v>high_profit low_sales</v>
      </c>
      <c r="R13465" s="3"/>
    </row>
    <row r="13466" spans="1:18" ht="14.25" customHeight="1" x14ac:dyDescent="0.3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Table5[[#This Row],[sales]]-(Table5[[#This Row],[sales]]*Table5[[#This Row],[discount]])</f>
        <v>1691.8965000000003</v>
      </c>
      <c r="O13466" s="6">
        <f>Table5[[#This Row],[profit]]/Table5[[#This Row],[net_sales]]</f>
        <v>0.22757302234504292</v>
      </c>
      <c r="P13466" s="3" t="str">
        <f>IF(Table5[[#This Row],[Profit_Percentage]]&lt;=24.5%,"low","high")</f>
        <v>low</v>
      </c>
      <c r="Q13466" s="3" t="str">
        <f>IF(Table5[[#This Row],[Profit_Percentage]]&gt;25%,"high_profit","low_profit")&amp;(IF(Table5[[#This Row],[net_sales]]&gt;1000," high_sales"," low_sales"))</f>
        <v>low_profit high_sales</v>
      </c>
      <c r="R13466" s="3"/>
    </row>
    <row r="13467" spans="1:18" ht="14.25" customHeight="1" x14ac:dyDescent="0.3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Table5[[#This Row],[sales]]-(Table5[[#This Row],[sales]]*Table5[[#This Row],[discount]])</f>
        <v>1250.4096</v>
      </c>
      <c r="O13467" s="6">
        <f>Table5[[#This Row],[profit]]/Table5[[#This Row],[net_sales]]</f>
        <v>0.24482377614503281</v>
      </c>
      <c r="P13467" s="3" t="str">
        <f>IF(Table5[[#This Row],[Profit_Percentage]]&lt;=24.5%,"low","high")</f>
        <v>low</v>
      </c>
      <c r="Q13467" s="3" t="str">
        <f>IF(Table5[[#This Row],[Profit_Percentage]]&gt;25%,"high_profit","low_profit")&amp;(IF(Table5[[#This Row],[net_sales]]&gt;1000," high_sales"," low_sales"))</f>
        <v>low_profit high_sales</v>
      </c>
      <c r="R13467" s="3"/>
    </row>
    <row r="13468" spans="1:18" ht="14.25" customHeight="1" x14ac:dyDescent="0.3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Table5[[#This Row],[sales]]-(Table5[[#This Row],[sales]]*Table5[[#This Row],[discount]])</f>
        <v>3424.1028000000006</v>
      </c>
      <c r="O13468" s="6">
        <f>Table5[[#This Row],[profit]]/Table5[[#This Row],[net_sales]]</f>
        <v>0.12748741071675765</v>
      </c>
      <c r="P13468" s="3" t="str">
        <f>IF(Table5[[#This Row],[Profit_Percentage]]&lt;=24.5%,"low","high")</f>
        <v>low</v>
      </c>
      <c r="Q13468" s="3" t="str">
        <f>IF(Table5[[#This Row],[Profit_Percentage]]&gt;25%,"high_profit","low_profit")&amp;(IF(Table5[[#This Row],[net_sales]]&gt;1000," high_sales"," low_sales"))</f>
        <v>low_profit high_sales</v>
      </c>
      <c r="R13468" s="3"/>
    </row>
    <row r="13469" spans="1:18" ht="14.25" customHeight="1" x14ac:dyDescent="0.3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Table5[[#This Row],[sales]]-(Table5[[#This Row],[sales]]*Table5[[#This Row],[discount]])</f>
        <v>2712.5744</v>
      </c>
      <c r="O13469" s="6">
        <f>Table5[[#This Row],[profit]]/Table5[[#This Row],[net_sales]]</f>
        <v>0.37764862781275238</v>
      </c>
      <c r="P13469" s="3" t="str">
        <f>IF(Table5[[#This Row],[Profit_Percentage]]&lt;=24.5%,"low","high")</f>
        <v>high</v>
      </c>
      <c r="Q13469" s="3" t="str">
        <f>IF(Table5[[#This Row],[Profit_Percentage]]&gt;25%,"high_profit","low_profit")&amp;(IF(Table5[[#This Row],[net_sales]]&gt;1000," high_sales"," low_sales"))</f>
        <v>high_profit high_sales</v>
      </c>
      <c r="R13469" s="3"/>
    </row>
    <row r="13470" spans="1:18" ht="14.25" customHeight="1" x14ac:dyDescent="0.3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Table5[[#This Row],[sales]]-(Table5[[#This Row],[sales]]*Table5[[#This Row],[discount]])</f>
        <v>495.70780000000002</v>
      </c>
      <c r="O13470" s="6">
        <f>Table5[[#This Row],[profit]]/Table5[[#This Row],[net_sales]]</f>
        <v>0.34284310232762122</v>
      </c>
      <c r="P13470" s="3" t="str">
        <f>IF(Table5[[#This Row],[Profit_Percentage]]&lt;=24.5%,"low","high")</f>
        <v>high</v>
      </c>
      <c r="Q13470" s="3" t="str">
        <f>IF(Table5[[#This Row],[Profit_Percentage]]&gt;25%,"high_profit","low_profit")&amp;(IF(Table5[[#This Row],[net_sales]]&gt;1000," high_sales"," low_sales"))</f>
        <v>high_profit low_sales</v>
      </c>
      <c r="R13470" s="3"/>
    </row>
    <row r="13471" spans="1:18" ht="14.25" customHeight="1" x14ac:dyDescent="0.3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Table5[[#This Row],[sales]]-(Table5[[#This Row],[sales]]*Table5[[#This Row],[discount]])</f>
        <v>2415.0412000000001</v>
      </c>
      <c r="O13471" s="6">
        <f>Table5[[#This Row],[profit]]/Table5[[#This Row],[net_sales]]</f>
        <v>0.4480379051090308</v>
      </c>
      <c r="P13471" s="3" t="str">
        <f>IF(Table5[[#This Row],[Profit_Percentage]]&lt;=24.5%,"low","high")</f>
        <v>high</v>
      </c>
      <c r="Q13471" s="3" t="str">
        <f>IF(Table5[[#This Row],[Profit_Percentage]]&gt;25%,"high_profit","low_profit")&amp;(IF(Table5[[#This Row],[net_sales]]&gt;1000," high_sales"," low_sales"))</f>
        <v>high_profit high_sales</v>
      </c>
      <c r="R13471" s="3"/>
    </row>
    <row r="13472" spans="1:18" ht="14.25" customHeight="1" x14ac:dyDescent="0.3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Table5[[#This Row],[sales]]-(Table5[[#This Row],[sales]]*Table5[[#This Row],[discount]])</f>
        <v>851.21250000000009</v>
      </c>
      <c r="O13472" s="6">
        <f>Table5[[#This Row],[profit]]/Table5[[#This Row],[net_sales]]</f>
        <v>0.35624476849200404</v>
      </c>
      <c r="P13472" s="3" t="str">
        <f>IF(Table5[[#This Row],[Profit_Percentage]]&lt;=24.5%,"low","high")</f>
        <v>high</v>
      </c>
      <c r="Q13472" s="3" t="str">
        <f>IF(Table5[[#This Row],[Profit_Percentage]]&gt;25%,"high_profit","low_profit")&amp;(IF(Table5[[#This Row],[net_sales]]&gt;1000," high_sales"," low_sales"))</f>
        <v>high_profit low_sales</v>
      </c>
      <c r="R13472" s="3"/>
    </row>
    <row r="13473" spans="1:18" ht="14.25" customHeight="1" x14ac:dyDescent="0.3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Table5[[#This Row],[sales]]-(Table5[[#This Row],[sales]]*Table5[[#This Row],[discount]])</f>
        <v>360.92700000000002</v>
      </c>
      <c r="O13473" s="6">
        <f>Table5[[#This Row],[profit]]/Table5[[#This Row],[net_sales]]</f>
        <v>7.8049023763808192E-2</v>
      </c>
      <c r="P13473" s="3" t="str">
        <f>IF(Table5[[#This Row],[Profit_Percentage]]&lt;=24.5%,"low","high")</f>
        <v>low</v>
      </c>
      <c r="Q13473" s="3" t="str">
        <f>IF(Table5[[#This Row],[Profit_Percentage]]&gt;25%,"high_profit","low_profit")&amp;(IF(Table5[[#This Row],[net_sales]]&gt;1000," high_sales"," low_sales"))</f>
        <v>low_profit low_sales</v>
      </c>
      <c r="R13473" s="3"/>
    </row>
    <row r="13474" spans="1:18" ht="14.25" customHeight="1" x14ac:dyDescent="0.3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Table5[[#This Row],[sales]]-(Table5[[#This Row],[sales]]*Table5[[#This Row],[discount]])</f>
        <v>2092.8955999999998</v>
      </c>
      <c r="O13474" s="6">
        <f>Table5[[#This Row],[profit]]/Table5[[#This Row],[net_sales]]</f>
        <v>7.1699706378091685E-2</v>
      </c>
      <c r="P13474" s="3" t="str">
        <f>IF(Table5[[#This Row],[Profit_Percentage]]&lt;=24.5%,"low","high")</f>
        <v>low</v>
      </c>
      <c r="Q13474" s="3" t="str">
        <f>IF(Table5[[#This Row],[Profit_Percentage]]&gt;25%,"high_profit","low_profit")&amp;(IF(Table5[[#This Row],[net_sales]]&gt;1000," high_sales"," low_sales"))</f>
        <v>low_profit high_sales</v>
      </c>
      <c r="R13474" s="3"/>
    </row>
    <row r="13475" spans="1:18" ht="14.25" customHeight="1" x14ac:dyDescent="0.3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Table5[[#This Row],[sales]]-(Table5[[#This Row],[sales]]*Table5[[#This Row],[discount]])</f>
        <v>2596.643</v>
      </c>
      <c r="O13475" s="6">
        <f>Table5[[#This Row],[profit]]/Table5[[#This Row],[net_sales]]</f>
        <v>0.42038508951750392</v>
      </c>
      <c r="P13475" s="3" t="str">
        <f>IF(Table5[[#This Row],[Profit_Percentage]]&lt;=24.5%,"low","high")</f>
        <v>high</v>
      </c>
      <c r="Q13475" s="3" t="str">
        <f>IF(Table5[[#This Row],[Profit_Percentage]]&gt;25%,"high_profit","low_profit")&amp;(IF(Table5[[#This Row],[net_sales]]&gt;1000," high_sales"," low_sales"))</f>
        <v>high_profit high_sales</v>
      </c>
      <c r="R13475" s="3"/>
    </row>
    <row r="13476" spans="1:18" ht="14.25" customHeight="1" x14ac:dyDescent="0.3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Table5[[#This Row],[sales]]-(Table5[[#This Row],[sales]]*Table5[[#This Row],[discount]])</f>
        <v>1984.7574999999999</v>
      </c>
      <c r="O13476" s="6">
        <f>Table5[[#This Row],[profit]]/Table5[[#This Row],[net_sales]]</f>
        <v>0.17820313060915502</v>
      </c>
      <c r="P13476" s="3" t="str">
        <f>IF(Table5[[#This Row],[Profit_Percentage]]&lt;=24.5%,"low","high")</f>
        <v>low</v>
      </c>
      <c r="Q13476" s="3" t="str">
        <f>IF(Table5[[#This Row],[Profit_Percentage]]&gt;25%,"high_profit","low_profit")&amp;(IF(Table5[[#This Row],[net_sales]]&gt;1000," high_sales"," low_sales"))</f>
        <v>low_profit high_sales</v>
      </c>
      <c r="R13476" s="3"/>
    </row>
    <row r="13477" spans="1:18" ht="14.25" customHeight="1" x14ac:dyDescent="0.3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Table5[[#This Row],[sales]]-(Table5[[#This Row],[sales]]*Table5[[#This Row],[discount]])</f>
        <v>2255.0020999999997</v>
      </c>
      <c r="O13477" s="6">
        <f>Table5[[#This Row],[profit]]/Table5[[#This Row],[net_sales]]</f>
        <v>0.32749858636495288</v>
      </c>
      <c r="P13477" s="3" t="str">
        <f>IF(Table5[[#This Row],[Profit_Percentage]]&lt;=24.5%,"low","high")</f>
        <v>high</v>
      </c>
      <c r="Q13477" s="3" t="str">
        <f>IF(Table5[[#This Row],[Profit_Percentage]]&gt;25%,"high_profit","low_profit")&amp;(IF(Table5[[#This Row],[net_sales]]&gt;1000," high_sales"," low_sales"))</f>
        <v>high_profit high_sales</v>
      </c>
      <c r="R13477" s="3"/>
    </row>
    <row r="13478" spans="1:18" ht="14.25" customHeight="1" x14ac:dyDescent="0.3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Table5[[#This Row],[sales]]-(Table5[[#This Row],[sales]]*Table5[[#This Row],[discount]])</f>
        <v>1885.8074999999999</v>
      </c>
      <c r="O13478" s="6">
        <f>Table5[[#This Row],[profit]]/Table5[[#This Row],[net_sales]]</f>
        <v>0.33152376369274172</v>
      </c>
      <c r="P13478" s="3" t="str">
        <f>IF(Table5[[#This Row],[Profit_Percentage]]&lt;=24.5%,"low","high")</f>
        <v>high</v>
      </c>
      <c r="Q13478" s="3" t="str">
        <f>IF(Table5[[#This Row],[Profit_Percentage]]&gt;25%,"high_profit","low_profit")&amp;(IF(Table5[[#This Row],[net_sales]]&gt;1000," high_sales"," low_sales"))</f>
        <v>high_profit high_sales</v>
      </c>
      <c r="R13478" s="3"/>
    </row>
    <row r="13479" spans="1:18" ht="14.25" customHeight="1" x14ac:dyDescent="0.3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Table5[[#This Row],[sales]]-(Table5[[#This Row],[sales]]*Table5[[#This Row],[discount]])</f>
        <v>3783.6006000000007</v>
      </c>
      <c r="O13479" s="6">
        <f>Table5[[#This Row],[profit]]/Table5[[#This Row],[net_sales]]</f>
        <v>0.23072202705539266</v>
      </c>
      <c r="P13479" s="3" t="str">
        <f>IF(Table5[[#This Row],[Profit_Percentage]]&lt;=24.5%,"low","high")</f>
        <v>low</v>
      </c>
      <c r="Q13479" s="3" t="str">
        <f>IF(Table5[[#This Row],[Profit_Percentage]]&gt;25%,"high_profit","low_profit")&amp;(IF(Table5[[#This Row],[net_sales]]&gt;1000," high_sales"," low_sales"))</f>
        <v>low_profit high_sales</v>
      </c>
      <c r="R13479" s="3"/>
    </row>
    <row r="13480" spans="1:18" ht="14.25" customHeight="1" x14ac:dyDescent="0.3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Table5[[#This Row],[sales]]-(Table5[[#This Row],[sales]]*Table5[[#This Row],[discount]])</f>
        <v>3296.5919999999996</v>
      </c>
      <c r="O13480" s="6">
        <f>Table5[[#This Row],[profit]]/Table5[[#This Row],[net_sales]]</f>
        <v>7.5935996932589789E-2</v>
      </c>
      <c r="P13480" s="3" t="str">
        <f>IF(Table5[[#This Row],[Profit_Percentage]]&lt;=24.5%,"low","high")</f>
        <v>low</v>
      </c>
      <c r="Q13480" s="3" t="str">
        <f>IF(Table5[[#This Row],[Profit_Percentage]]&gt;25%,"high_profit","low_profit")&amp;(IF(Table5[[#This Row],[net_sales]]&gt;1000," high_sales"," low_sales"))</f>
        <v>low_profit high_sales</v>
      </c>
      <c r="R13480" s="3"/>
    </row>
    <row r="13481" spans="1:18" ht="14.25" customHeight="1" x14ac:dyDescent="0.3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Table5[[#This Row],[sales]]-(Table5[[#This Row],[sales]]*Table5[[#This Row],[discount]])</f>
        <v>2078.7705999999998</v>
      </c>
      <c r="O13481" s="6">
        <f>Table5[[#This Row],[profit]]/Table5[[#This Row],[net_sales]]</f>
        <v>0.17184676365925131</v>
      </c>
      <c r="P13481" s="3" t="str">
        <f>IF(Table5[[#This Row],[Profit_Percentage]]&lt;=24.5%,"low","high")</f>
        <v>low</v>
      </c>
      <c r="Q13481" s="3" t="str">
        <f>IF(Table5[[#This Row],[Profit_Percentage]]&gt;25%,"high_profit","low_profit")&amp;(IF(Table5[[#This Row],[net_sales]]&gt;1000," high_sales"," low_sales"))</f>
        <v>low_profit high_sales</v>
      </c>
      <c r="R13481" s="3"/>
    </row>
    <row r="13482" spans="1:18" ht="14.25" customHeight="1" x14ac:dyDescent="0.3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Table5[[#This Row],[sales]]-(Table5[[#This Row],[sales]]*Table5[[#This Row],[discount]])</f>
        <v>929.75519999999995</v>
      </c>
      <c r="O13482" s="6">
        <f>Table5[[#This Row],[profit]]/Table5[[#This Row],[net_sales]]</f>
        <v>7.5708100368785253E-2</v>
      </c>
      <c r="P13482" s="3" t="str">
        <f>IF(Table5[[#This Row],[Profit_Percentage]]&lt;=24.5%,"low","high")</f>
        <v>low</v>
      </c>
      <c r="Q13482" s="3" t="str">
        <f>IF(Table5[[#This Row],[Profit_Percentage]]&gt;25%,"high_profit","low_profit")&amp;(IF(Table5[[#This Row],[net_sales]]&gt;1000," high_sales"," low_sales"))</f>
        <v>low_profit low_sales</v>
      </c>
      <c r="R13482" s="3"/>
    </row>
    <row r="13483" spans="1:18" ht="14.25" customHeight="1" x14ac:dyDescent="0.3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Table5[[#This Row],[sales]]-(Table5[[#This Row],[sales]]*Table5[[#This Row],[discount]])</f>
        <v>3087.66</v>
      </c>
      <c r="O13483" s="6">
        <f>Table5[[#This Row],[profit]]/Table5[[#This Row],[net_sales]]</f>
        <v>0.32614342252709172</v>
      </c>
      <c r="P13483" s="3" t="str">
        <f>IF(Table5[[#This Row],[Profit_Percentage]]&lt;=24.5%,"low","high")</f>
        <v>high</v>
      </c>
      <c r="Q13483" s="3" t="str">
        <f>IF(Table5[[#This Row],[Profit_Percentage]]&gt;25%,"high_profit","low_profit")&amp;(IF(Table5[[#This Row],[net_sales]]&gt;1000," high_sales"," low_sales"))</f>
        <v>high_profit high_sales</v>
      </c>
      <c r="R13483" s="3"/>
    </row>
    <row r="13484" spans="1:18" ht="14.25" customHeight="1" x14ac:dyDescent="0.3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Table5[[#This Row],[sales]]-(Table5[[#This Row],[sales]]*Table5[[#This Row],[discount]])</f>
        <v>2037.9221999999997</v>
      </c>
      <c r="O13484" s="6">
        <f>Table5[[#This Row],[profit]]/Table5[[#This Row],[net_sales]]</f>
        <v>0.32566012578890402</v>
      </c>
      <c r="P13484" s="3" t="str">
        <f>IF(Table5[[#This Row],[Profit_Percentage]]&lt;=24.5%,"low","high")</f>
        <v>high</v>
      </c>
      <c r="Q13484" s="3" t="str">
        <f>IF(Table5[[#This Row],[Profit_Percentage]]&gt;25%,"high_profit","low_profit")&amp;(IF(Table5[[#This Row],[net_sales]]&gt;1000," high_sales"," low_sales"))</f>
        <v>high_profit high_sales</v>
      </c>
      <c r="R13484" s="3"/>
    </row>
    <row r="13485" spans="1:18" ht="14.25" customHeight="1" x14ac:dyDescent="0.3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Table5[[#This Row],[sales]]-(Table5[[#This Row],[sales]]*Table5[[#This Row],[discount]])</f>
        <v>4564.0556000000006</v>
      </c>
      <c r="O13485" s="6">
        <f>Table5[[#This Row],[profit]]/Table5[[#This Row],[net_sales]]</f>
        <v>0.32240623887228714</v>
      </c>
      <c r="P13485" s="3" t="str">
        <f>IF(Table5[[#This Row],[Profit_Percentage]]&lt;=24.5%,"low","high")</f>
        <v>high</v>
      </c>
      <c r="Q13485" s="3" t="str">
        <f>IF(Table5[[#This Row],[Profit_Percentage]]&gt;25%,"high_profit","low_profit")&amp;(IF(Table5[[#This Row],[net_sales]]&gt;1000," high_sales"," low_sales"))</f>
        <v>high_profit high_sales</v>
      </c>
      <c r="R13485" s="3"/>
    </row>
    <row r="13486" spans="1:18" ht="14.25" customHeight="1" x14ac:dyDescent="0.3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Table5[[#This Row],[sales]]-(Table5[[#This Row],[sales]]*Table5[[#This Row],[discount]])</f>
        <v>751.68</v>
      </c>
      <c r="O13486" s="6">
        <f>Table5[[#This Row],[profit]]/Table5[[#This Row],[net_sales]]</f>
        <v>0.18417411664538103</v>
      </c>
      <c r="P13486" s="3" t="str">
        <f>IF(Table5[[#This Row],[Profit_Percentage]]&lt;=24.5%,"low","high")</f>
        <v>low</v>
      </c>
      <c r="Q13486" s="3" t="str">
        <f>IF(Table5[[#This Row],[Profit_Percentage]]&gt;25%,"high_profit","low_profit")&amp;(IF(Table5[[#This Row],[net_sales]]&gt;1000," high_sales"," low_sales"))</f>
        <v>low_profit low_sales</v>
      </c>
      <c r="R13486" s="3"/>
    </row>
    <row r="13487" spans="1:18" ht="14.25" customHeight="1" x14ac:dyDescent="0.3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Table5[[#This Row],[sales]]-(Table5[[#This Row],[sales]]*Table5[[#This Row],[discount]])</f>
        <v>3136.3064999999997</v>
      </c>
      <c r="O13487" s="6">
        <f>Table5[[#This Row],[profit]]/Table5[[#This Row],[net_sales]]</f>
        <v>8.9917869953080168E-2</v>
      </c>
      <c r="P13487" s="3" t="str">
        <f>IF(Table5[[#This Row],[Profit_Percentage]]&lt;=24.5%,"low","high")</f>
        <v>low</v>
      </c>
      <c r="Q13487" s="3" t="str">
        <f>IF(Table5[[#This Row],[Profit_Percentage]]&gt;25%,"high_profit","low_profit")&amp;(IF(Table5[[#This Row],[net_sales]]&gt;1000," high_sales"," low_sales"))</f>
        <v>low_profit high_sales</v>
      </c>
      <c r="R13487" s="3"/>
    </row>
    <row r="13488" spans="1:18" ht="14.25" customHeight="1" x14ac:dyDescent="0.3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Table5[[#This Row],[sales]]-(Table5[[#This Row],[sales]]*Table5[[#This Row],[discount]])</f>
        <v>2644.6554000000001</v>
      </c>
      <c r="O13488" s="6">
        <f>Table5[[#This Row],[profit]]/Table5[[#This Row],[net_sales]]</f>
        <v>0.13911075144232402</v>
      </c>
      <c r="P13488" s="3" t="str">
        <f>IF(Table5[[#This Row],[Profit_Percentage]]&lt;=24.5%,"low","high")</f>
        <v>low</v>
      </c>
      <c r="Q13488" s="3" t="str">
        <f>IF(Table5[[#This Row],[Profit_Percentage]]&gt;25%,"high_profit","low_profit")&amp;(IF(Table5[[#This Row],[net_sales]]&gt;1000," high_sales"," low_sales"))</f>
        <v>low_profit high_sales</v>
      </c>
      <c r="R13488" s="3"/>
    </row>
    <row r="13489" spans="1:18" ht="14.25" customHeight="1" x14ac:dyDescent="0.3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Table5[[#This Row],[sales]]-(Table5[[#This Row],[sales]]*Table5[[#This Row],[discount]])</f>
        <v>2272.0416</v>
      </c>
      <c r="O13489" s="6">
        <f>Table5[[#This Row],[profit]]/Table5[[#This Row],[net_sales]]</f>
        <v>0.18852647768421141</v>
      </c>
      <c r="P13489" s="3" t="str">
        <f>IF(Table5[[#This Row],[Profit_Percentage]]&lt;=24.5%,"low","high")</f>
        <v>low</v>
      </c>
      <c r="Q13489" s="3" t="str">
        <f>IF(Table5[[#This Row],[Profit_Percentage]]&gt;25%,"high_profit","low_profit")&amp;(IF(Table5[[#This Row],[net_sales]]&gt;1000," high_sales"," low_sales"))</f>
        <v>low_profit high_sales</v>
      </c>
      <c r="R13489" s="3"/>
    </row>
    <row r="13490" spans="1:18" ht="14.25" customHeight="1" x14ac:dyDescent="0.3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Table5[[#This Row],[sales]]-(Table5[[#This Row],[sales]]*Table5[[#This Row],[discount]])</f>
        <v>3435.1503000000002</v>
      </c>
      <c r="O13490" s="6">
        <f>Table5[[#This Row],[profit]]/Table5[[#This Row],[net_sales]]</f>
        <v>0.2107506038382076</v>
      </c>
      <c r="P13490" s="3" t="str">
        <f>IF(Table5[[#This Row],[Profit_Percentage]]&lt;=24.5%,"low","high")</f>
        <v>low</v>
      </c>
      <c r="Q13490" s="3" t="str">
        <f>IF(Table5[[#This Row],[Profit_Percentage]]&gt;25%,"high_profit","low_profit")&amp;(IF(Table5[[#This Row],[net_sales]]&gt;1000," high_sales"," low_sales"))</f>
        <v>low_profit high_sales</v>
      </c>
      <c r="R13490" s="3"/>
    </row>
    <row r="13491" spans="1:18" ht="14.25" customHeight="1" x14ac:dyDescent="0.3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Table5[[#This Row],[sales]]-(Table5[[#This Row],[sales]]*Table5[[#This Row],[discount]])</f>
        <v>4098.6287999999995</v>
      </c>
      <c r="O13491" s="6">
        <f>Table5[[#This Row],[profit]]/Table5[[#This Row],[net_sales]]</f>
        <v>0.10566704650101517</v>
      </c>
      <c r="P13491" s="3" t="str">
        <f>IF(Table5[[#This Row],[Profit_Percentage]]&lt;=24.5%,"low","high")</f>
        <v>low</v>
      </c>
      <c r="Q13491" s="3" t="str">
        <f>IF(Table5[[#This Row],[Profit_Percentage]]&gt;25%,"high_profit","low_profit")&amp;(IF(Table5[[#This Row],[net_sales]]&gt;1000," high_sales"," low_sales"))</f>
        <v>low_profit high_sales</v>
      </c>
      <c r="R13491" s="3"/>
    </row>
    <row r="13492" spans="1:18" ht="14.25" customHeight="1" x14ac:dyDescent="0.3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Table5[[#This Row],[sales]]-(Table5[[#This Row],[sales]]*Table5[[#This Row],[discount]])</f>
        <v>1725.2615999999998</v>
      </c>
      <c r="O13492" s="6">
        <f>Table5[[#This Row],[profit]]/Table5[[#This Row],[net_sales]]</f>
        <v>0.14245375889662185</v>
      </c>
      <c r="P13492" s="3" t="str">
        <f>IF(Table5[[#This Row],[Profit_Percentage]]&lt;=24.5%,"low","high")</f>
        <v>low</v>
      </c>
      <c r="Q13492" s="3" t="str">
        <f>IF(Table5[[#This Row],[Profit_Percentage]]&gt;25%,"high_profit","low_profit")&amp;(IF(Table5[[#This Row],[net_sales]]&gt;1000," high_sales"," low_sales"))</f>
        <v>low_profit high_sales</v>
      </c>
      <c r="R13492" s="3"/>
    </row>
    <row r="13493" spans="1:18" ht="14.25" customHeight="1" x14ac:dyDescent="0.3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Table5[[#This Row],[sales]]-(Table5[[#This Row],[sales]]*Table5[[#This Row],[discount]])</f>
        <v>2185.6860000000001</v>
      </c>
      <c r="O13493" s="6">
        <f>Table5[[#This Row],[profit]]/Table5[[#This Row],[net_sales]]</f>
        <v>0.44965745308337973</v>
      </c>
      <c r="P13493" s="3" t="str">
        <f>IF(Table5[[#This Row],[Profit_Percentage]]&lt;=24.5%,"low","high")</f>
        <v>high</v>
      </c>
      <c r="Q13493" s="3" t="str">
        <f>IF(Table5[[#This Row],[Profit_Percentage]]&gt;25%,"high_profit","low_profit")&amp;(IF(Table5[[#This Row],[net_sales]]&gt;1000," high_sales"," low_sales"))</f>
        <v>high_profit high_sales</v>
      </c>
      <c r="R13493" s="3"/>
    </row>
    <row r="13494" spans="1:18" ht="14.25" customHeight="1" x14ac:dyDescent="0.3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Table5[[#This Row],[sales]]-(Table5[[#This Row],[sales]]*Table5[[#This Row],[discount]])</f>
        <v>190.48319999999998</v>
      </c>
      <c r="O13494" s="6">
        <f>Table5[[#This Row],[profit]]/Table5[[#This Row],[net_sales]]</f>
        <v>0.27199249067634312</v>
      </c>
      <c r="P13494" s="3" t="str">
        <f>IF(Table5[[#This Row],[Profit_Percentage]]&lt;=24.5%,"low","high")</f>
        <v>high</v>
      </c>
      <c r="Q13494" s="3" t="str">
        <f>IF(Table5[[#This Row],[Profit_Percentage]]&gt;25%,"high_profit","low_profit")&amp;(IF(Table5[[#This Row],[net_sales]]&gt;1000," high_sales"," low_sales"))</f>
        <v>high_profit low_sales</v>
      </c>
      <c r="R13494" s="3"/>
    </row>
    <row r="13495" spans="1:18" ht="14.25" customHeight="1" x14ac:dyDescent="0.3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Table5[[#This Row],[sales]]-(Table5[[#This Row],[sales]]*Table5[[#This Row],[discount]])</f>
        <v>1402.5708000000002</v>
      </c>
      <c r="O13495" s="6">
        <f>Table5[[#This Row],[profit]]/Table5[[#This Row],[net_sales]]</f>
        <v>9.9096601754435493E-2</v>
      </c>
      <c r="P13495" s="3" t="str">
        <f>IF(Table5[[#This Row],[Profit_Percentage]]&lt;=24.5%,"low","high")</f>
        <v>low</v>
      </c>
      <c r="Q13495" s="3" t="str">
        <f>IF(Table5[[#This Row],[Profit_Percentage]]&gt;25%,"high_profit","low_profit")&amp;(IF(Table5[[#This Row],[net_sales]]&gt;1000," high_sales"," low_sales"))</f>
        <v>low_profit high_sales</v>
      </c>
      <c r="R13495" s="3"/>
    </row>
    <row r="13496" spans="1:18" ht="14.25" customHeight="1" x14ac:dyDescent="0.3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Table5[[#This Row],[sales]]-(Table5[[#This Row],[sales]]*Table5[[#This Row],[discount]])</f>
        <v>1191.0096000000001</v>
      </c>
      <c r="O13496" s="6">
        <f>Table5[[#This Row],[profit]]/Table5[[#This Row],[net_sales]]</f>
        <v>0.26889791652393058</v>
      </c>
      <c r="P13496" s="3" t="str">
        <f>IF(Table5[[#This Row],[Profit_Percentage]]&lt;=24.5%,"low","high")</f>
        <v>high</v>
      </c>
      <c r="Q13496" s="3" t="str">
        <f>IF(Table5[[#This Row],[Profit_Percentage]]&gt;25%,"high_profit","low_profit")&amp;(IF(Table5[[#This Row],[net_sales]]&gt;1000," high_sales"," low_sales"))</f>
        <v>high_profit high_sales</v>
      </c>
      <c r="R13496" s="3"/>
    </row>
    <row r="13497" spans="1:18" ht="14.25" customHeight="1" x14ac:dyDescent="0.3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Table5[[#This Row],[sales]]-(Table5[[#This Row],[sales]]*Table5[[#This Row],[discount]])</f>
        <v>639.06600000000003</v>
      </c>
      <c r="O13497" s="6">
        <f>Table5[[#This Row],[profit]]/Table5[[#This Row],[net_sales]]</f>
        <v>0.21135532167256588</v>
      </c>
      <c r="P13497" s="3" t="str">
        <f>IF(Table5[[#This Row],[Profit_Percentage]]&lt;=24.5%,"low","high")</f>
        <v>low</v>
      </c>
      <c r="Q13497" s="3" t="str">
        <f>IF(Table5[[#This Row],[Profit_Percentage]]&gt;25%,"high_profit","low_profit")&amp;(IF(Table5[[#This Row],[net_sales]]&gt;1000," high_sales"," low_sales"))</f>
        <v>low_profit low_sales</v>
      </c>
      <c r="R13497" s="3"/>
    </row>
    <row r="13498" spans="1:18" ht="14.25" customHeight="1" x14ac:dyDescent="0.3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Table5[[#This Row],[sales]]-(Table5[[#This Row],[sales]]*Table5[[#This Row],[discount]])</f>
        <v>2893.4252999999999</v>
      </c>
      <c r="O13498" s="6">
        <f>Table5[[#This Row],[profit]]/Table5[[#This Row],[net_sales]]</f>
        <v>0.26087419640659121</v>
      </c>
      <c r="P13498" s="3" t="str">
        <f>IF(Table5[[#This Row],[Profit_Percentage]]&lt;=24.5%,"low","high")</f>
        <v>high</v>
      </c>
      <c r="Q13498" s="3" t="str">
        <f>IF(Table5[[#This Row],[Profit_Percentage]]&gt;25%,"high_profit","low_profit")&amp;(IF(Table5[[#This Row],[net_sales]]&gt;1000," high_sales"," low_sales"))</f>
        <v>high_profit high_sales</v>
      </c>
      <c r="R13498" s="3"/>
    </row>
    <row r="13499" spans="1:18" ht="14.25" customHeight="1" x14ac:dyDescent="0.3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Table5[[#This Row],[sales]]-(Table5[[#This Row],[sales]]*Table5[[#This Row],[discount]])</f>
        <v>198.24720000000002</v>
      </c>
      <c r="O13499" s="6">
        <f>Table5[[#This Row],[profit]]/Table5[[#This Row],[net_sales]]</f>
        <v>8.8122303871126545E-2</v>
      </c>
      <c r="P13499" s="3" t="str">
        <f>IF(Table5[[#This Row],[Profit_Percentage]]&lt;=24.5%,"low","high")</f>
        <v>low</v>
      </c>
      <c r="Q13499" s="3" t="str">
        <f>IF(Table5[[#This Row],[Profit_Percentage]]&gt;25%,"high_profit","low_profit")&amp;(IF(Table5[[#This Row],[net_sales]]&gt;1000," high_sales"," low_sales"))</f>
        <v>low_profit low_sales</v>
      </c>
      <c r="R13499" s="3"/>
    </row>
    <row r="13500" spans="1:18" ht="14.25" customHeight="1" x14ac:dyDescent="0.3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Table5[[#This Row],[sales]]-(Table5[[#This Row],[sales]]*Table5[[#This Row],[discount]])</f>
        <v>3355.0416</v>
      </c>
      <c r="O13500" s="6">
        <f>Table5[[#This Row],[profit]]/Table5[[#This Row],[net_sales]]</f>
        <v>0.21535351454360505</v>
      </c>
      <c r="P13500" s="3" t="str">
        <f>IF(Table5[[#This Row],[Profit_Percentage]]&lt;=24.5%,"low","high")</f>
        <v>low</v>
      </c>
      <c r="Q13500" s="3" t="str">
        <f>IF(Table5[[#This Row],[Profit_Percentage]]&gt;25%,"high_profit","low_profit")&amp;(IF(Table5[[#This Row],[net_sales]]&gt;1000," high_sales"," low_sales"))</f>
        <v>low_profit high_sales</v>
      </c>
      <c r="R13500" s="3"/>
    </row>
    <row r="13501" spans="1:18" ht="14.25" customHeight="1" x14ac:dyDescent="0.3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Table5[[#This Row],[sales]]-(Table5[[#This Row],[sales]]*Table5[[#This Row],[discount]])</f>
        <v>1424.0286000000001</v>
      </c>
      <c r="O13501" s="6">
        <f>Table5[[#This Row],[profit]]/Table5[[#This Row],[net_sales]]</f>
        <v>0.31170722273415014</v>
      </c>
      <c r="P13501" s="3" t="str">
        <f>IF(Table5[[#This Row],[Profit_Percentage]]&lt;=24.5%,"low","high")</f>
        <v>high</v>
      </c>
      <c r="Q13501" s="3" t="str">
        <f>IF(Table5[[#This Row],[Profit_Percentage]]&gt;25%,"high_profit","low_profit")&amp;(IF(Table5[[#This Row],[net_sales]]&gt;1000," high_sales"," low_sales"))</f>
        <v>high_profit high_sales</v>
      </c>
      <c r="R13501" s="3"/>
    </row>
    <row r="13502" spans="1:18" ht="14.25" customHeight="1" x14ac:dyDescent="0.3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Table5[[#This Row],[sales]]-(Table5[[#This Row],[sales]]*Table5[[#This Row],[discount]])</f>
        <v>2358.9575999999997</v>
      </c>
      <c r="O13502" s="6">
        <f>Table5[[#This Row],[profit]]/Table5[[#This Row],[net_sales]]</f>
        <v>0.11393167897549325</v>
      </c>
      <c r="P13502" s="3" t="str">
        <f>IF(Table5[[#This Row],[Profit_Percentage]]&lt;=24.5%,"low","high")</f>
        <v>low</v>
      </c>
      <c r="Q13502" s="3" t="str">
        <f>IF(Table5[[#This Row],[Profit_Percentage]]&gt;25%,"high_profit","low_profit")&amp;(IF(Table5[[#This Row],[net_sales]]&gt;1000," high_sales"," low_sales"))</f>
        <v>low_profit high_sales</v>
      </c>
      <c r="R13502" s="3"/>
    </row>
    <row r="13503" spans="1:18" ht="14.25" customHeight="1" x14ac:dyDescent="0.3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Table5[[#This Row],[sales]]-(Table5[[#This Row],[sales]]*Table5[[#This Row],[discount]])</f>
        <v>764.84309999999994</v>
      </c>
      <c r="O13503" s="6">
        <f>Table5[[#This Row],[profit]]/Table5[[#This Row],[net_sales]]</f>
        <v>0.49538264776135132</v>
      </c>
      <c r="P13503" s="3" t="str">
        <f>IF(Table5[[#This Row],[Profit_Percentage]]&lt;=24.5%,"low","high")</f>
        <v>high</v>
      </c>
      <c r="Q13503" s="3" t="str">
        <f>IF(Table5[[#This Row],[Profit_Percentage]]&gt;25%,"high_profit","low_profit")&amp;(IF(Table5[[#This Row],[net_sales]]&gt;1000," high_sales"," low_sales"))</f>
        <v>high_profit low_sales</v>
      </c>
      <c r="R13503" s="3"/>
    </row>
    <row r="13504" spans="1:18" ht="14.25" customHeight="1" x14ac:dyDescent="0.3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Table5[[#This Row],[sales]]-(Table5[[#This Row],[sales]]*Table5[[#This Row],[discount]])</f>
        <v>953.04</v>
      </c>
      <c r="O13504" s="6">
        <f>Table5[[#This Row],[profit]]/Table5[[#This Row],[net_sales]]</f>
        <v>5.5160329052295815E-2</v>
      </c>
      <c r="P13504" s="3" t="str">
        <f>IF(Table5[[#This Row],[Profit_Percentage]]&lt;=24.5%,"low","high")</f>
        <v>low</v>
      </c>
      <c r="Q13504" s="3" t="str">
        <f>IF(Table5[[#This Row],[Profit_Percentage]]&gt;25%,"high_profit","low_profit")&amp;(IF(Table5[[#This Row],[net_sales]]&gt;1000," high_sales"," low_sales"))</f>
        <v>low_profit low_sales</v>
      </c>
      <c r="R13504" s="3"/>
    </row>
    <row r="13505" spans="1:18" ht="14.25" customHeight="1" x14ac:dyDescent="0.3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Table5[[#This Row],[sales]]-(Table5[[#This Row],[sales]]*Table5[[#This Row],[discount]])</f>
        <v>737.80230000000006</v>
      </c>
      <c r="O13505" s="6">
        <f>Table5[[#This Row],[profit]]/Table5[[#This Row],[net_sales]]</f>
        <v>0.12881499556181919</v>
      </c>
      <c r="P13505" s="3" t="str">
        <f>IF(Table5[[#This Row],[Profit_Percentage]]&lt;=24.5%,"low","high")</f>
        <v>low</v>
      </c>
      <c r="Q13505" s="3" t="str">
        <f>IF(Table5[[#This Row],[Profit_Percentage]]&gt;25%,"high_profit","low_profit")&amp;(IF(Table5[[#This Row],[net_sales]]&gt;1000," high_sales"," low_sales"))</f>
        <v>low_profit low_sales</v>
      </c>
      <c r="R13505" s="3"/>
    </row>
    <row r="13506" spans="1:18" ht="14.25" customHeight="1" x14ac:dyDescent="0.3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Table5[[#This Row],[sales]]-(Table5[[#This Row],[sales]]*Table5[[#This Row],[discount]])</f>
        <v>1114.4159999999999</v>
      </c>
      <c r="O13506" s="6">
        <f>Table5[[#This Row],[profit]]/Table5[[#This Row],[net_sales]]</f>
        <v>0.21356477293936915</v>
      </c>
      <c r="P13506" s="3" t="str">
        <f>IF(Table5[[#This Row],[Profit_Percentage]]&lt;=24.5%,"low","high")</f>
        <v>low</v>
      </c>
      <c r="Q13506" s="3" t="str">
        <f>IF(Table5[[#This Row],[Profit_Percentage]]&gt;25%,"high_profit","low_profit")&amp;(IF(Table5[[#This Row],[net_sales]]&gt;1000," high_sales"," low_sales"))</f>
        <v>low_profit high_sales</v>
      </c>
      <c r="R13506" s="3"/>
    </row>
    <row r="13507" spans="1:18" ht="14.25" customHeight="1" x14ac:dyDescent="0.3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Table5[[#This Row],[sales]]-(Table5[[#This Row],[sales]]*Table5[[#This Row],[discount]])</f>
        <v>3555.5692000000004</v>
      </c>
      <c r="O13507" s="6">
        <f>Table5[[#This Row],[profit]]/Table5[[#This Row],[net_sales]]</f>
        <v>6.2293823447452518E-2</v>
      </c>
      <c r="P13507" s="3" t="str">
        <f>IF(Table5[[#This Row],[Profit_Percentage]]&lt;=24.5%,"low","high")</f>
        <v>low</v>
      </c>
      <c r="Q13507" s="3" t="str">
        <f>IF(Table5[[#This Row],[Profit_Percentage]]&gt;25%,"high_profit","low_profit")&amp;(IF(Table5[[#This Row],[net_sales]]&gt;1000," high_sales"," low_sales"))</f>
        <v>low_profit high_sales</v>
      </c>
      <c r="R13507" s="3"/>
    </row>
    <row r="13508" spans="1:18" ht="14.25" customHeight="1" x14ac:dyDescent="0.3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Table5[[#This Row],[sales]]-(Table5[[#This Row],[sales]]*Table5[[#This Row],[discount]])</f>
        <v>3324.6864</v>
      </c>
      <c r="O13508" s="6">
        <f>Table5[[#This Row],[profit]]/Table5[[#This Row],[net_sales]]</f>
        <v>0.35525756654823137</v>
      </c>
      <c r="P13508" s="3" t="str">
        <f>IF(Table5[[#This Row],[Profit_Percentage]]&lt;=24.5%,"low","high")</f>
        <v>high</v>
      </c>
      <c r="Q13508" s="3" t="str">
        <f>IF(Table5[[#This Row],[Profit_Percentage]]&gt;25%,"high_profit","low_profit")&amp;(IF(Table5[[#This Row],[net_sales]]&gt;1000," high_sales"," low_sales"))</f>
        <v>high_profit high_sales</v>
      </c>
      <c r="R13508" s="3"/>
    </row>
    <row r="13509" spans="1:18" ht="14.25" customHeight="1" x14ac:dyDescent="0.3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Table5[[#This Row],[sales]]-(Table5[[#This Row],[sales]]*Table5[[#This Row],[discount]])</f>
        <v>3551.0802999999996</v>
      </c>
      <c r="O13509" s="6">
        <f>Table5[[#This Row],[profit]]/Table5[[#This Row],[net_sales]]</f>
        <v>6.9218372786444743E-2</v>
      </c>
      <c r="P13509" s="3" t="str">
        <f>IF(Table5[[#This Row],[Profit_Percentage]]&lt;=24.5%,"low","high")</f>
        <v>low</v>
      </c>
      <c r="Q13509" s="3" t="str">
        <f>IF(Table5[[#This Row],[Profit_Percentage]]&gt;25%,"high_profit","low_profit")&amp;(IF(Table5[[#This Row],[net_sales]]&gt;1000," high_sales"," low_sales"))</f>
        <v>low_profit high_sales</v>
      </c>
      <c r="R13509" s="3"/>
    </row>
    <row r="13510" spans="1:18" ht="14.25" customHeight="1" x14ac:dyDescent="0.3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Table5[[#This Row],[sales]]-(Table5[[#This Row],[sales]]*Table5[[#This Row],[discount]])</f>
        <v>1998.4697999999999</v>
      </c>
      <c r="O13510" s="6">
        <f>Table5[[#This Row],[profit]]/Table5[[#This Row],[net_sales]]</f>
        <v>0.38460926454830596</v>
      </c>
      <c r="P13510" s="3" t="str">
        <f>IF(Table5[[#This Row],[Profit_Percentage]]&lt;=24.5%,"low","high")</f>
        <v>high</v>
      </c>
      <c r="Q13510" s="3" t="str">
        <f>IF(Table5[[#This Row],[Profit_Percentage]]&gt;25%,"high_profit","low_profit")&amp;(IF(Table5[[#This Row],[net_sales]]&gt;1000," high_sales"," low_sales"))</f>
        <v>high_profit high_sales</v>
      </c>
      <c r="R13510" s="3"/>
    </row>
    <row r="13511" spans="1:18" ht="14.25" customHeight="1" x14ac:dyDescent="0.3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Table5[[#This Row],[sales]]-(Table5[[#This Row],[sales]]*Table5[[#This Row],[discount]])</f>
        <v>2537.652</v>
      </c>
      <c r="O13511" s="6">
        <f>Table5[[#This Row],[profit]]/Table5[[#This Row],[net_sales]]</f>
        <v>0.17997739642787899</v>
      </c>
      <c r="P13511" s="3" t="str">
        <f>IF(Table5[[#This Row],[Profit_Percentage]]&lt;=24.5%,"low","high")</f>
        <v>low</v>
      </c>
      <c r="Q13511" s="3" t="str">
        <f>IF(Table5[[#This Row],[Profit_Percentage]]&gt;25%,"high_profit","low_profit")&amp;(IF(Table5[[#This Row],[net_sales]]&gt;1000," high_sales"," low_sales"))</f>
        <v>low_profit high_sales</v>
      </c>
      <c r="R13511" s="3"/>
    </row>
    <row r="13512" spans="1:18" ht="14.25" customHeight="1" x14ac:dyDescent="0.3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Table5[[#This Row],[sales]]-(Table5[[#This Row],[sales]]*Table5[[#This Row],[discount]])</f>
        <v>2337.3333000000002</v>
      </c>
      <c r="O13512" s="6">
        <f>Table5[[#This Row],[profit]]/Table5[[#This Row],[net_sales]]</f>
        <v>8.9811752564343289E-2</v>
      </c>
      <c r="P13512" s="3" t="str">
        <f>IF(Table5[[#This Row],[Profit_Percentage]]&lt;=24.5%,"low","high")</f>
        <v>low</v>
      </c>
      <c r="Q13512" s="3" t="str">
        <f>IF(Table5[[#This Row],[Profit_Percentage]]&gt;25%,"high_profit","low_profit")&amp;(IF(Table5[[#This Row],[net_sales]]&gt;1000," high_sales"," low_sales"))</f>
        <v>low_profit high_sales</v>
      </c>
      <c r="R13512" s="3"/>
    </row>
    <row r="13513" spans="1:18" ht="14.25" customHeight="1" x14ac:dyDescent="0.3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Table5[[#This Row],[sales]]-(Table5[[#This Row],[sales]]*Table5[[#This Row],[discount]])</f>
        <v>1190.731</v>
      </c>
      <c r="O13513" s="6">
        <f>Table5[[#This Row],[profit]]/Table5[[#This Row],[net_sales]]</f>
        <v>0.31269866997667817</v>
      </c>
      <c r="P13513" s="3" t="str">
        <f>IF(Table5[[#This Row],[Profit_Percentage]]&lt;=24.5%,"low","high")</f>
        <v>high</v>
      </c>
      <c r="Q13513" s="3" t="str">
        <f>IF(Table5[[#This Row],[Profit_Percentage]]&gt;25%,"high_profit","low_profit")&amp;(IF(Table5[[#This Row],[net_sales]]&gt;1000," high_sales"," low_sales"))</f>
        <v>high_profit high_sales</v>
      </c>
      <c r="R13513" s="3"/>
    </row>
    <row r="13514" spans="1:18" ht="14.25" customHeight="1" x14ac:dyDescent="0.3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Table5[[#This Row],[sales]]-(Table5[[#This Row],[sales]]*Table5[[#This Row],[discount]])</f>
        <v>2133.768</v>
      </c>
      <c r="O13514" s="6">
        <f>Table5[[#This Row],[profit]]/Table5[[#This Row],[net_sales]]</f>
        <v>0.31081635866692164</v>
      </c>
      <c r="P13514" s="3" t="str">
        <f>IF(Table5[[#This Row],[Profit_Percentage]]&lt;=24.5%,"low","high")</f>
        <v>high</v>
      </c>
      <c r="Q13514" s="3" t="str">
        <f>IF(Table5[[#This Row],[Profit_Percentage]]&gt;25%,"high_profit","low_profit")&amp;(IF(Table5[[#This Row],[net_sales]]&gt;1000," high_sales"," low_sales"))</f>
        <v>high_profit high_sales</v>
      </c>
      <c r="R13514" s="3"/>
    </row>
    <row r="13515" spans="1:18" ht="14.25" customHeight="1" x14ac:dyDescent="0.3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Table5[[#This Row],[sales]]-(Table5[[#This Row],[sales]]*Table5[[#This Row],[discount]])</f>
        <v>561.5598</v>
      </c>
      <c r="O13515" s="6">
        <f>Table5[[#This Row],[profit]]/Table5[[#This Row],[net_sales]]</f>
        <v>0.29836537444453826</v>
      </c>
      <c r="P13515" s="3" t="str">
        <f>IF(Table5[[#This Row],[Profit_Percentage]]&lt;=24.5%,"low","high")</f>
        <v>high</v>
      </c>
      <c r="Q13515" s="3" t="str">
        <f>IF(Table5[[#This Row],[Profit_Percentage]]&gt;25%,"high_profit","low_profit")&amp;(IF(Table5[[#This Row],[net_sales]]&gt;1000," high_sales"," low_sales"))</f>
        <v>high_profit low_sales</v>
      </c>
      <c r="R13515" s="3"/>
    </row>
    <row r="13516" spans="1:18" ht="14.25" customHeight="1" x14ac:dyDescent="0.3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Table5[[#This Row],[sales]]-(Table5[[#This Row],[sales]]*Table5[[#This Row],[discount]])</f>
        <v>2031.2759999999998</v>
      </c>
      <c r="O13516" s="6">
        <f>Table5[[#This Row],[profit]]/Table5[[#This Row],[net_sales]]</f>
        <v>0.316126415120348</v>
      </c>
      <c r="P13516" s="3" t="str">
        <f>IF(Table5[[#This Row],[Profit_Percentage]]&lt;=24.5%,"low","high")</f>
        <v>high</v>
      </c>
      <c r="Q13516" s="3" t="str">
        <f>IF(Table5[[#This Row],[Profit_Percentage]]&gt;25%,"high_profit","low_profit")&amp;(IF(Table5[[#This Row],[net_sales]]&gt;1000," high_sales"," low_sales"))</f>
        <v>high_profit high_sales</v>
      </c>
      <c r="R13516" s="3"/>
    </row>
    <row r="13517" spans="1:18" ht="14.25" customHeight="1" x14ac:dyDescent="0.3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Table5[[#This Row],[sales]]-(Table5[[#This Row],[sales]]*Table5[[#This Row],[discount]])</f>
        <v>570.69899999999996</v>
      </c>
      <c r="O13517" s="6">
        <f>Table5[[#This Row],[profit]]/Table5[[#This Row],[net_sales]]</f>
        <v>0.34818704781329568</v>
      </c>
      <c r="P13517" s="3" t="str">
        <f>IF(Table5[[#This Row],[Profit_Percentage]]&lt;=24.5%,"low","high")</f>
        <v>high</v>
      </c>
      <c r="Q13517" s="3" t="str">
        <f>IF(Table5[[#This Row],[Profit_Percentage]]&gt;25%,"high_profit","low_profit")&amp;(IF(Table5[[#This Row],[net_sales]]&gt;1000," high_sales"," low_sales"))</f>
        <v>high_profit low_sales</v>
      </c>
      <c r="R13517" s="3"/>
    </row>
    <row r="13518" spans="1:18" ht="14.25" customHeight="1" x14ac:dyDescent="0.3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Table5[[#This Row],[sales]]-(Table5[[#This Row],[sales]]*Table5[[#This Row],[discount]])</f>
        <v>1363.8596000000002</v>
      </c>
      <c r="O13518" s="6">
        <f>Table5[[#This Row],[profit]]/Table5[[#This Row],[net_sales]]</f>
        <v>0.21332107791740437</v>
      </c>
      <c r="P13518" s="3" t="str">
        <f>IF(Table5[[#This Row],[Profit_Percentage]]&lt;=24.5%,"low","high")</f>
        <v>low</v>
      </c>
      <c r="Q13518" s="3" t="str">
        <f>IF(Table5[[#This Row],[Profit_Percentage]]&gt;25%,"high_profit","low_profit")&amp;(IF(Table5[[#This Row],[net_sales]]&gt;1000," high_sales"," low_sales"))</f>
        <v>low_profit high_sales</v>
      </c>
      <c r="R13518" s="3"/>
    </row>
    <row r="13519" spans="1:18" ht="14.25" customHeight="1" x14ac:dyDescent="0.3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Table5[[#This Row],[sales]]-(Table5[[#This Row],[sales]]*Table5[[#This Row],[discount]])</f>
        <v>954.89300000000003</v>
      </c>
      <c r="O13519" s="6">
        <f>Table5[[#This Row],[profit]]/Table5[[#This Row],[net_sales]]</f>
        <v>0.20651528495862886</v>
      </c>
      <c r="P13519" s="3" t="str">
        <f>IF(Table5[[#This Row],[Profit_Percentage]]&lt;=24.5%,"low","high")</f>
        <v>low</v>
      </c>
      <c r="Q13519" s="3" t="str">
        <f>IF(Table5[[#This Row],[Profit_Percentage]]&gt;25%,"high_profit","low_profit")&amp;(IF(Table5[[#This Row],[net_sales]]&gt;1000," high_sales"," low_sales"))</f>
        <v>low_profit low_sales</v>
      </c>
      <c r="R13519" s="3"/>
    </row>
    <row r="13520" spans="1:18" ht="14.25" customHeight="1" x14ac:dyDescent="0.3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Table5[[#This Row],[sales]]-(Table5[[#This Row],[sales]]*Table5[[#This Row],[discount]])</f>
        <v>267.91700000000003</v>
      </c>
      <c r="O13520" s="6">
        <f>Table5[[#This Row],[profit]]/Table5[[#This Row],[net_sales]]</f>
        <v>0.34648790483619923</v>
      </c>
      <c r="P13520" s="3" t="str">
        <f>IF(Table5[[#This Row],[Profit_Percentage]]&lt;=24.5%,"low","high")</f>
        <v>high</v>
      </c>
      <c r="Q13520" s="3" t="str">
        <f>IF(Table5[[#This Row],[Profit_Percentage]]&gt;25%,"high_profit","low_profit")&amp;(IF(Table5[[#This Row],[net_sales]]&gt;1000," high_sales"," low_sales"))</f>
        <v>high_profit low_sales</v>
      </c>
      <c r="R13520" s="3"/>
    </row>
    <row r="13521" spans="1:18" ht="14.25" customHeight="1" x14ac:dyDescent="0.3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Table5[[#This Row],[sales]]-(Table5[[#This Row],[sales]]*Table5[[#This Row],[discount]])</f>
        <v>2414.0798</v>
      </c>
      <c r="O13521" s="6">
        <f>Table5[[#This Row],[profit]]/Table5[[#This Row],[net_sales]]</f>
        <v>0.2622779909761061</v>
      </c>
      <c r="P13521" s="3" t="str">
        <f>IF(Table5[[#This Row],[Profit_Percentage]]&lt;=24.5%,"low","high")</f>
        <v>high</v>
      </c>
      <c r="Q13521" s="3" t="str">
        <f>IF(Table5[[#This Row],[Profit_Percentage]]&gt;25%,"high_profit","low_profit")&amp;(IF(Table5[[#This Row],[net_sales]]&gt;1000," high_sales"," low_sales"))</f>
        <v>high_profit high_sales</v>
      </c>
      <c r="R13521" s="3"/>
    </row>
    <row r="13522" spans="1:18" ht="14.25" customHeight="1" x14ac:dyDescent="0.3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Table5[[#This Row],[sales]]-(Table5[[#This Row],[sales]]*Table5[[#This Row],[discount]])</f>
        <v>644.13049999999998</v>
      </c>
      <c r="O13522" s="6">
        <f>Table5[[#This Row],[profit]]/Table5[[#This Row],[net_sales]]</f>
        <v>8.248328560749725E-2</v>
      </c>
      <c r="P13522" s="3" t="str">
        <f>IF(Table5[[#This Row],[Profit_Percentage]]&lt;=24.5%,"low","high")</f>
        <v>low</v>
      </c>
      <c r="Q13522" s="3" t="str">
        <f>IF(Table5[[#This Row],[Profit_Percentage]]&gt;25%,"high_profit","low_profit")&amp;(IF(Table5[[#This Row],[net_sales]]&gt;1000," high_sales"," low_sales"))</f>
        <v>low_profit low_sales</v>
      </c>
      <c r="R13522" s="3"/>
    </row>
    <row r="13523" spans="1:18" ht="14.25" customHeight="1" x14ac:dyDescent="0.3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Table5[[#This Row],[sales]]-(Table5[[#This Row],[sales]]*Table5[[#This Row],[discount]])</f>
        <v>524.89940000000001</v>
      </c>
      <c r="O13523" s="6">
        <f>Table5[[#This Row],[profit]]/Table5[[#This Row],[net_sales]]</f>
        <v>0.33000609259602887</v>
      </c>
      <c r="P13523" s="3" t="str">
        <f>IF(Table5[[#This Row],[Profit_Percentage]]&lt;=24.5%,"low","high")</f>
        <v>high</v>
      </c>
      <c r="Q13523" s="3" t="str">
        <f>IF(Table5[[#This Row],[Profit_Percentage]]&gt;25%,"high_profit","low_profit")&amp;(IF(Table5[[#This Row],[net_sales]]&gt;1000," high_sales"," low_sales"))</f>
        <v>high_profit low_sales</v>
      </c>
      <c r="R13523" s="3"/>
    </row>
    <row r="13524" spans="1:18" ht="14.25" customHeight="1" x14ac:dyDescent="0.3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Table5[[#This Row],[sales]]-(Table5[[#This Row],[sales]]*Table5[[#This Row],[discount]])</f>
        <v>1130.5323000000001</v>
      </c>
      <c r="O13524" s="6">
        <f>Table5[[#This Row],[profit]]/Table5[[#This Row],[net_sales]]</f>
        <v>0.41812162288507809</v>
      </c>
      <c r="P13524" s="3" t="str">
        <f>IF(Table5[[#This Row],[Profit_Percentage]]&lt;=24.5%,"low","high")</f>
        <v>high</v>
      </c>
      <c r="Q13524" s="3" t="str">
        <f>IF(Table5[[#This Row],[Profit_Percentage]]&gt;25%,"high_profit","low_profit")&amp;(IF(Table5[[#This Row],[net_sales]]&gt;1000," high_sales"," low_sales"))</f>
        <v>high_profit high_sales</v>
      </c>
      <c r="R13524" s="3"/>
    </row>
    <row r="13525" spans="1:18" ht="14.25" customHeight="1" x14ac:dyDescent="0.3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Table5[[#This Row],[sales]]-(Table5[[#This Row],[sales]]*Table5[[#This Row],[discount]])</f>
        <v>1329.6596</v>
      </c>
      <c r="O13525" s="6">
        <f>Table5[[#This Row],[profit]]/Table5[[#This Row],[net_sales]]</f>
        <v>0.10587672213249166</v>
      </c>
      <c r="P13525" s="3" t="str">
        <f>IF(Table5[[#This Row],[Profit_Percentage]]&lt;=24.5%,"low","high")</f>
        <v>low</v>
      </c>
      <c r="Q13525" s="3" t="str">
        <f>IF(Table5[[#This Row],[Profit_Percentage]]&gt;25%,"high_profit","low_profit")&amp;(IF(Table5[[#This Row],[net_sales]]&gt;1000," high_sales"," low_sales"))</f>
        <v>low_profit high_sales</v>
      </c>
      <c r="R13525" s="3"/>
    </row>
    <row r="13526" spans="1:18" ht="14.25" customHeight="1" x14ac:dyDescent="0.3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Table5[[#This Row],[sales]]-(Table5[[#This Row],[sales]]*Table5[[#This Row],[discount]])</f>
        <v>3000.1821</v>
      </c>
      <c r="O13526" s="6">
        <f>Table5[[#This Row],[profit]]/Table5[[#This Row],[net_sales]]</f>
        <v>0.29472544349891294</v>
      </c>
      <c r="P13526" s="3" t="str">
        <f>IF(Table5[[#This Row],[Profit_Percentage]]&lt;=24.5%,"low","high")</f>
        <v>high</v>
      </c>
      <c r="Q13526" s="3" t="str">
        <f>IF(Table5[[#This Row],[Profit_Percentage]]&gt;25%,"high_profit","low_profit")&amp;(IF(Table5[[#This Row],[net_sales]]&gt;1000," high_sales"," low_sales"))</f>
        <v>high_profit high_sales</v>
      </c>
      <c r="R13526" s="3"/>
    </row>
    <row r="13527" spans="1:18" ht="14.25" customHeight="1" x14ac:dyDescent="0.3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Table5[[#This Row],[sales]]-(Table5[[#This Row],[sales]]*Table5[[#This Row],[discount]])</f>
        <v>1863.3679999999999</v>
      </c>
      <c r="O13527" s="6">
        <f>Table5[[#This Row],[profit]]/Table5[[#This Row],[net_sales]]</f>
        <v>0.25622957998634732</v>
      </c>
      <c r="P13527" s="3" t="str">
        <f>IF(Table5[[#This Row],[Profit_Percentage]]&lt;=24.5%,"low","high")</f>
        <v>high</v>
      </c>
      <c r="Q13527" s="3" t="str">
        <f>IF(Table5[[#This Row],[Profit_Percentage]]&gt;25%,"high_profit","low_profit")&amp;(IF(Table5[[#This Row],[net_sales]]&gt;1000," high_sales"," low_sales"))</f>
        <v>high_profit high_sales</v>
      </c>
      <c r="R13527" s="3"/>
    </row>
    <row r="13528" spans="1:18" ht="14.25" customHeight="1" x14ac:dyDescent="0.3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Table5[[#This Row],[sales]]-(Table5[[#This Row],[sales]]*Table5[[#This Row],[discount]])</f>
        <v>2400.9328</v>
      </c>
      <c r="O13528" s="6">
        <f>Table5[[#This Row],[profit]]/Table5[[#This Row],[net_sales]]</f>
        <v>0.1865108427857706</v>
      </c>
      <c r="P13528" s="3" t="str">
        <f>IF(Table5[[#This Row],[Profit_Percentage]]&lt;=24.5%,"low","high")</f>
        <v>low</v>
      </c>
      <c r="Q13528" s="3" t="str">
        <f>IF(Table5[[#This Row],[Profit_Percentage]]&gt;25%,"high_profit","low_profit")&amp;(IF(Table5[[#This Row],[net_sales]]&gt;1000," high_sales"," low_sales"))</f>
        <v>low_profit high_sales</v>
      </c>
      <c r="R13528" s="3"/>
    </row>
    <row r="13529" spans="1:18" ht="14.25" customHeight="1" x14ac:dyDescent="0.3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Table5[[#This Row],[sales]]-(Table5[[#This Row],[sales]]*Table5[[#This Row],[discount]])</f>
        <v>803.10019999999997</v>
      </c>
      <c r="O13529" s="6">
        <f>Table5[[#This Row],[profit]]/Table5[[#This Row],[net_sales]]</f>
        <v>0.21367196770714289</v>
      </c>
      <c r="P13529" s="3" t="str">
        <f>IF(Table5[[#This Row],[Profit_Percentage]]&lt;=24.5%,"low","high")</f>
        <v>low</v>
      </c>
      <c r="Q13529" s="3" t="str">
        <f>IF(Table5[[#This Row],[Profit_Percentage]]&gt;25%,"high_profit","low_profit")&amp;(IF(Table5[[#This Row],[net_sales]]&gt;1000," high_sales"," low_sales"))</f>
        <v>low_profit low_sales</v>
      </c>
      <c r="R13529" s="3"/>
    </row>
    <row r="13530" spans="1:18" ht="14.25" customHeight="1" x14ac:dyDescent="0.3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Table5[[#This Row],[sales]]-(Table5[[#This Row],[sales]]*Table5[[#This Row],[discount]])</f>
        <v>1332.5904</v>
      </c>
      <c r="O13530" s="6">
        <f>Table5[[#This Row],[profit]]/Table5[[#This Row],[net_sales]]</f>
        <v>0.17349667234583108</v>
      </c>
      <c r="P13530" s="3" t="str">
        <f>IF(Table5[[#This Row],[Profit_Percentage]]&lt;=24.5%,"low","high")</f>
        <v>low</v>
      </c>
      <c r="Q13530" s="3" t="str">
        <f>IF(Table5[[#This Row],[Profit_Percentage]]&gt;25%,"high_profit","low_profit")&amp;(IF(Table5[[#This Row],[net_sales]]&gt;1000," high_sales"," low_sales"))</f>
        <v>low_profit high_sales</v>
      </c>
      <c r="R13530" s="3"/>
    </row>
    <row r="13531" spans="1:18" ht="14.25" customHeight="1" x14ac:dyDescent="0.3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Table5[[#This Row],[sales]]-(Table5[[#This Row],[sales]]*Table5[[#This Row],[discount]])</f>
        <v>2313.3184000000001</v>
      </c>
      <c r="O13531" s="6">
        <f>Table5[[#This Row],[profit]]/Table5[[#This Row],[net_sales]]</f>
        <v>0.12195467774777566</v>
      </c>
      <c r="P13531" s="3" t="str">
        <f>IF(Table5[[#This Row],[Profit_Percentage]]&lt;=24.5%,"low","high")</f>
        <v>low</v>
      </c>
      <c r="Q13531" s="3" t="str">
        <f>IF(Table5[[#This Row],[Profit_Percentage]]&gt;25%,"high_profit","low_profit")&amp;(IF(Table5[[#This Row],[net_sales]]&gt;1000," high_sales"," low_sales"))</f>
        <v>low_profit high_sales</v>
      </c>
      <c r="R13531" s="3"/>
    </row>
    <row r="13532" spans="1:18" ht="14.25" customHeight="1" x14ac:dyDescent="0.3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Table5[[#This Row],[sales]]-(Table5[[#This Row],[sales]]*Table5[[#This Row],[discount]])</f>
        <v>493.19140000000004</v>
      </c>
      <c r="O13532" s="6">
        <f>Table5[[#This Row],[profit]]/Table5[[#This Row],[net_sales]]</f>
        <v>0.27985078409720848</v>
      </c>
      <c r="P13532" s="3" t="str">
        <f>IF(Table5[[#This Row],[Profit_Percentage]]&lt;=24.5%,"low","high")</f>
        <v>high</v>
      </c>
      <c r="Q13532" s="3" t="str">
        <f>IF(Table5[[#This Row],[Profit_Percentage]]&gt;25%,"high_profit","low_profit")&amp;(IF(Table5[[#This Row],[net_sales]]&gt;1000," high_sales"," low_sales"))</f>
        <v>high_profit low_sales</v>
      </c>
      <c r="R13532" s="3"/>
    </row>
    <row r="13533" spans="1:18" ht="14.25" customHeight="1" x14ac:dyDescent="0.3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Table5[[#This Row],[sales]]-(Table5[[#This Row],[sales]]*Table5[[#This Row],[discount]])</f>
        <v>676.55640000000005</v>
      </c>
      <c r="O13533" s="6">
        <f>Table5[[#This Row],[profit]]/Table5[[#This Row],[net_sales]]</f>
        <v>0.21545875554499225</v>
      </c>
      <c r="P13533" s="3" t="str">
        <f>IF(Table5[[#This Row],[Profit_Percentage]]&lt;=24.5%,"low","high")</f>
        <v>low</v>
      </c>
      <c r="Q13533" s="3" t="str">
        <f>IF(Table5[[#This Row],[Profit_Percentage]]&gt;25%,"high_profit","low_profit")&amp;(IF(Table5[[#This Row],[net_sales]]&gt;1000," high_sales"," low_sales"))</f>
        <v>low_profit low_sales</v>
      </c>
      <c r="R13533" s="3"/>
    </row>
    <row r="13534" spans="1:18" ht="14.25" customHeight="1" x14ac:dyDescent="0.3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Table5[[#This Row],[sales]]-(Table5[[#This Row],[sales]]*Table5[[#This Row],[discount]])</f>
        <v>1837.4784999999999</v>
      </c>
      <c r="O13534" s="6">
        <f>Table5[[#This Row],[profit]]/Table5[[#This Row],[net_sales]]</f>
        <v>0.28745914578048126</v>
      </c>
      <c r="P13534" s="3" t="str">
        <f>IF(Table5[[#This Row],[Profit_Percentage]]&lt;=24.5%,"low","high")</f>
        <v>high</v>
      </c>
      <c r="Q13534" s="3" t="str">
        <f>IF(Table5[[#This Row],[Profit_Percentage]]&gt;25%,"high_profit","low_profit")&amp;(IF(Table5[[#This Row],[net_sales]]&gt;1000," high_sales"," low_sales"))</f>
        <v>high_profit high_sales</v>
      </c>
      <c r="R13534" s="3"/>
    </row>
    <row r="13535" spans="1:18" ht="14.25" customHeight="1" x14ac:dyDescent="0.3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Table5[[#This Row],[sales]]-(Table5[[#This Row],[sales]]*Table5[[#This Row],[discount]])</f>
        <v>3105.5626000000002</v>
      </c>
      <c r="O13535" s="6">
        <f>Table5[[#This Row],[profit]]/Table5[[#This Row],[net_sales]]</f>
        <v>0.29533457158454957</v>
      </c>
      <c r="P13535" s="3" t="str">
        <f>IF(Table5[[#This Row],[Profit_Percentage]]&lt;=24.5%,"low","high")</f>
        <v>high</v>
      </c>
      <c r="Q13535" s="3" t="str">
        <f>IF(Table5[[#This Row],[Profit_Percentage]]&gt;25%,"high_profit","low_profit")&amp;(IF(Table5[[#This Row],[net_sales]]&gt;1000," high_sales"," low_sales"))</f>
        <v>high_profit high_sales</v>
      </c>
      <c r="R13535" s="3"/>
    </row>
    <row r="13536" spans="1:18" ht="14.25" customHeight="1" x14ac:dyDescent="0.3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Table5[[#This Row],[sales]]-(Table5[[#This Row],[sales]]*Table5[[#This Row],[discount]])</f>
        <v>1197.4848000000002</v>
      </c>
      <c r="O13536" s="6">
        <f>Table5[[#This Row],[profit]]/Table5[[#This Row],[net_sales]]</f>
        <v>0.28647545254854173</v>
      </c>
      <c r="P13536" s="3" t="str">
        <f>IF(Table5[[#This Row],[Profit_Percentage]]&lt;=24.5%,"low","high")</f>
        <v>high</v>
      </c>
      <c r="Q13536" s="3" t="str">
        <f>IF(Table5[[#This Row],[Profit_Percentage]]&gt;25%,"high_profit","low_profit")&amp;(IF(Table5[[#This Row],[net_sales]]&gt;1000," high_sales"," low_sales"))</f>
        <v>high_profit high_sales</v>
      </c>
      <c r="R13536" s="3"/>
    </row>
    <row r="13537" spans="1:18" ht="14.25" customHeight="1" x14ac:dyDescent="0.3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Table5[[#This Row],[sales]]-(Table5[[#This Row],[sales]]*Table5[[#This Row],[discount]])</f>
        <v>1006.7153000000001</v>
      </c>
      <c r="O13537" s="6">
        <f>Table5[[#This Row],[profit]]/Table5[[#This Row],[net_sales]]</f>
        <v>0.17145860403631494</v>
      </c>
      <c r="P13537" s="3" t="str">
        <f>IF(Table5[[#This Row],[Profit_Percentage]]&lt;=24.5%,"low","high")</f>
        <v>low</v>
      </c>
      <c r="Q13537" s="3" t="str">
        <f>IF(Table5[[#This Row],[Profit_Percentage]]&gt;25%,"high_profit","low_profit")&amp;(IF(Table5[[#This Row],[net_sales]]&gt;1000," high_sales"," low_sales"))</f>
        <v>low_profit high_sales</v>
      </c>
      <c r="R13537" s="3"/>
    </row>
    <row r="13538" spans="1:18" ht="14.25" customHeight="1" x14ac:dyDescent="0.3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Table5[[#This Row],[sales]]-(Table5[[#This Row],[sales]]*Table5[[#This Row],[discount]])</f>
        <v>1876.34</v>
      </c>
      <c r="O13538" s="6">
        <f>Table5[[#This Row],[profit]]/Table5[[#This Row],[net_sales]]</f>
        <v>0.20568766854621232</v>
      </c>
      <c r="P13538" s="3" t="str">
        <f>IF(Table5[[#This Row],[Profit_Percentage]]&lt;=24.5%,"low","high")</f>
        <v>low</v>
      </c>
      <c r="Q13538" s="3" t="str">
        <f>IF(Table5[[#This Row],[Profit_Percentage]]&gt;25%,"high_profit","low_profit")&amp;(IF(Table5[[#This Row],[net_sales]]&gt;1000," high_sales"," low_sales"))</f>
        <v>low_profit high_sales</v>
      </c>
      <c r="R13538" s="3"/>
    </row>
    <row r="13539" spans="1:18" ht="14.25" customHeight="1" x14ac:dyDescent="0.3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Table5[[#This Row],[sales]]-(Table5[[#This Row],[sales]]*Table5[[#This Row],[discount]])</f>
        <v>457.8032</v>
      </c>
      <c r="O13539" s="6">
        <f>Table5[[#This Row],[profit]]/Table5[[#This Row],[net_sales]]</f>
        <v>0.40449695414973075</v>
      </c>
      <c r="P13539" s="3" t="str">
        <f>IF(Table5[[#This Row],[Profit_Percentage]]&lt;=24.5%,"low","high")</f>
        <v>high</v>
      </c>
      <c r="Q13539" s="3" t="str">
        <f>IF(Table5[[#This Row],[Profit_Percentage]]&gt;25%,"high_profit","low_profit")&amp;(IF(Table5[[#This Row],[net_sales]]&gt;1000," high_sales"," low_sales"))</f>
        <v>high_profit low_sales</v>
      </c>
      <c r="R13539" s="3"/>
    </row>
    <row r="13540" spans="1:18" ht="14.25" customHeight="1" x14ac:dyDescent="0.3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Table5[[#This Row],[sales]]-(Table5[[#This Row],[sales]]*Table5[[#This Row],[discount]])</f>
        <v>4577.7501000000002</v>
      </c>
      <c r="O13540" s="6">
        <f>Table5[[#This Row],[profit]]/Table5[[#This Row],[net_sales]]</f>
        <v>0.15570967930293966</v>
      </c>
      <c r="P13540" s="3" t="str">
        <f>IF(Table5[[#This Row],[Profit_Percentage]]&lt;=24.5%,"low","high")</f>
        <v>low</v>
      </c>
      <c r="Q13540" s="3" t="str">
        <f>IF(Table5[[#This Row],[Profit_Percentage]]&gt;25%,"high_profit","low_profit")&amp;(IF(Table5[[#This Row],[net_sales]]&gt;1000," high_sales"," low_sales"))</f>
        <v>low_profit high_sales</v>
      </c>
      <c r="R13540" s="3"/>
    </row>
    <row r="13541" spans="1:18" ht="14.25" customHeight="1" x14ac:dyDescent="0.3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Table5[[#This Row],[sales]]-(Table5[[#This Row],[sales]]*Table5[[#This Row],[discount]])</f>
        <v>4157.4016000000001</v>
      </c>
      <c r="O13541" s="6">
        <f>Table5[[#This Row],[profit]]/Table5[[#This Row],[net_sales]]</f>
        <v>0.14506416700277405</v>
      </c>
      <c r="P13541" s="3" t="str">
        <f>IF(Table5[[#This Row],[Profit_Percentage]]&lt;=24.5%,"low","high")</f>
        <v>low</v>
      </c>
      <c r="Q13541" s="3" t="str">
        <f>IF(Table5[[#This Row],[Profit_Percentage]]&gt;25%,"high_profit","low_profit")&amp;(IF(Table5[[#This Row],[net_sales]]&gt;1000," high_sales"," low_sales"))</f>
        <v>low_profit high_sales</v>
      </c>
      <c r="R13541" s="3"/>
    </row>
    <row r="13542" spans="1:18" ht="14.25" customHeight="1" x14ac:dyDescent="0.3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Table5[[#This Row],[sales]]-(Table5[[#This Row],[sales]]*Table5[[#This Row],[discount]])</f>
        <v>4062.1097999999997</v>
      </c>
      <c r="O13542" s="6">
        <f>Table5[[#This Row],[profit]]/Table5[[#This Row],[net_sales]]</f>
        <v>0.31136036746224832</v>
      </c>
      <c r="P13542" s="3" t="str">
        <f>IF(Table5[[#This Row],[Profit_Percentage]]&lt;=24.5%,"low","high")</f>
        <v>high</v>
      </c>
      <c r="Q13542" s="3" t="str">
        <f>IF(Table5[[#This Row],[Profit_Percentage]]&gt;25%,"high_profit","low_profit")&amp;(IF(Table5[[#This Row],[net_sales]]&gt;1000," high_sales"," low_sales"))</f>
        <v>high_profit high_sales</v>
      </c>
      <c r="R13542" s="3"/>
    </row>
    <row r="13543" spans="1:18" ht="14.25" customHeight="1" x14ac:dyDescent="0.3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Table5[[#This Row],[sales]]-(Table5[[#This Row],[sales]]*Table5[[#This Row],[discount]])</f>
        <v>1132.32</v>
      </c>
      <c r="O13543" s="6">
        <f>Table5[[#This Row],[profit]]/Table5[[#This Row],[net_sales]]</f>
        <v>0.17319309029249685</v>
      </c>
      <c r="P13543" s="3" t="str">
        <f>IF(Table5[[#This Row],[Profit_Percentage]]&lt;=24.5%,"low","high")</f>
        <v>low</v>
      </c>
      <c r="Q13543" s="3" t="str">
        <f>IF(Table5[[#This Row],[Profit_Percentage]]&gt;25%,"high_profit","low_profit")&amp;(IF(Table5[[#This Row],[net_sales]]&gt;1000," high_sales"," low_sales"))</f>
        <v>low_profit high_sales</v>
      </c>
      <c r="R13543" s="3"/>
    </row>
    <row r="13544" spans="1:18" ht="14.25" customHeight="1" x14ac:dyDescent="0.3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Table5[[#This Row],[sales]]-(Table5[[#This Row],[sales]]*Table5[[#This Row],[discount]])</f>
        <v>134.92420000000001</v>
      </c>
      <c r="O13544" s="6">
        <f>Table5[[#This Row],[profit]]/Table5[[#This Row],[net_sales]]</f>
        <v>0.36294452737166494</v>
      </c>
      <c r="P13544" s="3" t="str">
        <f>IF(Table5[[#This Row],[Profit_Percentage]]&lt;=24.5%,"low","high")</f>
        <v>high</v>
      </c>
      <c r="Q13544" s="3" t="str">
        <f>IF(Table5[[#This Row],[Profit_Percentage]]&gt;25%,"high_profit","low_profit")&amp;(IF(Table5[[#This Row],[net_sales]]&gt;1000," high_sales"," low_sales"))</f>
        <v>high_profit low_sales</v>
      </c>
      <c r="R13544" s="3"/>
    </row>
    <row r="13545" spans="1:18" ht="14.25" customHeight="1" x14ac:dyDescent="0.3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Table5[[#This Row],[sales]]-(Table5[[#This Row],[sales]]*Table5[[#This Row],[discount]])</f>
        <v>3798.7298999999998</v>
      </c>
      <c r="O13545" s="6">
        <f>Table5[[#This Row],[profit]]/Table5[[#This Row],[net_sales]]</f>
        <v>6.4566317284100672E-2</v>
      </c>
      <c r="P13545" s="3" t="str">
        <f>IF(Table5[[#This Row],[Profit_Percentage]]&lt;=24.5%,"low","high")</f>
        <v>low</v>
      </c>
      <c r="Q13545" s="3" t="str">
        <f>IF(Table5[[#This Row],[Profit_Percentage]]&gt;25%,"high_profit","low_profit")&amp;(IF(Table5[[#This Row],[net_sales]]&gt;1000," high_sales"," low_sales"))</f>
        <v>low_profit high_sales</v>
      </c>
      <c r="R13545" s="3"/>
    </row>
    <row r="13546" spans="1:18" ht="14.25" customHeight="1" x14ac:dyDescent="0.3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Table5[[#This Row],[sales]]-(Table5[[#This Row],[sales]]*Table5[[#This Row],[discount]])</f>
        <v>1231.9674</v>
      </c>
      <c r="O13546" s="6">
        <f>Table5[[#This Row],[profit]]/Table5[[#This Row],[net_sales]]</f>
        <v>9.2307637361183414E-2</v>
      </c>
      <c r="P13546" s="3" t="str">
        <f>IF(Table5[[#This Row],[Profit_Percentage]]&lt;=24.5%,"low","high")</f>
        <v>low</v>
      </c>
      <c r="Q13546" s="3" t="str">
        <f>IF(Table5[[#This Row],[Profit_Percentage]]&gt;25%,"high_profit","low_profit")&amp;(IF(Table5[[#This Row],[net_sales]]&gt;1000," high_sales"," low_sales"))</f>
        <v>low_profit high_sales</v>
      </c>
      <c r="R13546" s="3"/>
    </row>
    <row r="13547" spans="1:18" ht="14.25" customHeight="1" x14ac:dyDescent="0.3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Table5[[#This Row],[sales]]-(Table5[[#This Row],[sales]]*Table5[[#This Row],[discount]])</f>
        <v>1442.6988999999999</v>
      </c>
      <c r="O13547" s="6">
        <f>Table5[[#This Row],[profit]]/Table5[[#This Row],[net_sales]]</f>
        <v>0.19069814221110173</v>
      </c>
      <c r="P13547" s="3" t="str">
        <f>IF(Table5[[#This Row],[Profit_Percentage]]&lt;=24.5%,"low","high")</f>
        <v>low</v>
      </c>
      <c r="Q13547" s="3" t="str">
        <f>IF(Table5[[#This Row],[Profit_Percentage]]&gt;25%,"high_profit","low_profit")&amp;(IF(Table5[[#This Row],[net_sales]]&gt;1000," high_sales"," low_sales"))</f>
        <v>low_profit high_sales</v>
      </c>
      <c r="R13547" s="3"/>
    </row>
    <row r="13548" spans="1:18" ht="14.25" customHeight="1" x14ac:dyDescent="0.3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Table5[[#This Row],[sales]]-(Table5[[#This Row],[sales]]*Table5[[#This Row],[discount]])</f>
        <v>801.68760000000009</v>
      </c>
      <c r="O13548" s="6">
        <f>Table5[[#This Row],[profit]]/Table5[[#This Row],[net_sales]]</f>
        <v>0.36727523289620539</v>
      </c>
      <c r="P13548" s="3" t="str">
        <f>IF(Table5[[#This Row],[Profit_Percentage]]&lt;=24.5%,"low","high")</f>
        <v>high</v>
      </c>
      <c r="Q13548" s="3" t="str">
        <f>IF(Table5[[#This Row],[Profit_Percentage]]&gt;25%,"high_profit","low_profit")&amp;(IF(Table5[[#This Row],[net_sales]]&gt;1000," high_sales"," low_sales"))</f>
        <v>high_profit low_sales</v>
      </c>
      <c r="R13548" s="3"/>
    </row>
    <row r="13549" spans="1:18" ht="14.25" customHeight="1" x14ac:dyDescent="0.3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Table5[[#This Row],[sales]]-(Table5[[#This Row],[sales]]*Table5[[#This Row],[discount]])</f>
        <v>1051.5663</v>
      </c>
      <c r="O13549" s="6">
        <f>Table5[[#This Row],[profit]]/Table5[[#This Row],[net_sales]]</f>
        <v>0.20960161998344756</v>
      </c>
      <c r="P13549" s="3" t="str">
        <f>IF(Table5[[#This Row],[Profit_Percentage]]&lt;=24.5%,"low","high")</f>
        <v>low</v>
      </c>
      <c r="Q13549" s="3" t="str">
        <f>IF(Table5[[#This Row],[Profit_Percentage]]&gt;25%,"high_profit","low_profit")&amp;(IF(Table5[[#This Row],[net_sales]]&gt;1000," high_sales"," low_sales"))</f>
        <v>low_profit high_sales</v>
      </c>
      <c r="R13549" s="3"/>
    </row>
    <row r="13550" spans="1:18" ht="14.25" customHeight="1" x14ac:dyDescent="0.3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Table5[[#This Row],[sales]]-(Table5[[#This Row],[sales]]*Table5[[#This Row],[discount]])</f>
        <v>2811.4755999999998</v>
      </c>
      <c r="O13550" s="6">
        <f>Table5[[#This Row],[profit]]/Table5[[#This Row],[net_sales]]</f>
        <v>0.22167718617227197</v>
      </c>
      <c r="P13550" s="3" t="str">
        <f>IF(Table5[[#This Row],[Profit_Percentage]]&lt;=24.5%,"low","high")</f>
        <v>low</v>
      </c>
      <c r="Q13550" s="3" t="str">
        <f>IF(Table5[[#This Row],[Profit_Percentage]]&gt;25%,"high_profit","low_profit")&amp;(IF(Table5[[#This Row],[net_sales]]&gt;1000," high_sales"," low_sales"))</f>
        <v>low_profit high_sales</v>
      </c>
      <c r="R13550" s="3"/>
    </row>
    <row r="13551" spans="1:18" ht="14.25" customHeight="1" x14ac:dyDescent="0.3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Table5[[#This Row],[sales]]-(Table5[[#This Row],[sales]]*Table5[[#This Row],[discount]])</f>
        <v>2865.6684000000005</v>
      </c>
      <c r="O13551" s="6">
        <f>Table5[[#This Row],[profit]]/Table5[[#This Row],[net_sales]]</f>
        <v>0.21043956097641997</v>
      </c>
      <c r="P13551" s="3" t="str">
        <f>IF(Table5[[#This Row],[Profit_Percentage]]&lt;=24.5%,"low","high")</f>
        <v>low</v>
      </c>
      <c r="Q13551" s="3" t="str">
        <f>IF(Table5[[#This Row],[Profit_Percentage]]&gt;25%,"high_profit","low_profit")&amp;(IF(Table5[[#This Row],[net_sales]]&gt;1000," high_sales"," low_sales"))</f>
        <v>low_profit high_sales</v>
      </c>
      <c r="R13551" s="3"/>
    </row>
    <row r="13552" spans="1:18" ht="14.25" customHeight="1" x14ac:dyDescent="0.3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Table5[[#This Row],[sales]]-(Table5[[#This Row],[sales]]*Table5[[#This Row],[discount]])</f>
        <v>3635.5455999999999</v>
      </c>
      <c r="O13552" s="6">
        <f>Table5[[#This Row],[profit]]/Table5[[#This Row],[net_sales]]</f>
        <v>0.17834186978702729</v>
      </c>
      <c r="P13552" s="3" t="str">
        <f>IF(Table5[[#This Row],[Profit_Percentage]]&lt;=24.5%,"low","high")</f>
        <v>low</v>
      </c>
      <c r="Q13552" s="3" t="str">
        <f>IF(Table5[[#This Row],[Profit_Percentage]]&gt;25%,"high_profit","low_profit")&amp;(IF(Table5[[#This Row],[net_sales]]&gt;1000," high_sales"," low_sales"))</f>
        <v>low_profit high_sales</v>
      </c>
      <c r="R13552" s="3"/>
    </row>
    <row r="13553" spans="1:18" ht="14.25" customHeight="1" x14ac:dyDescent="0.3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Table5[[#This Row],[sales]]-(Table5[[#This Row],[sales]]*Table5[[#This Row],[discount]])</f>
        <v>2960.7231000000002</v>
      </c>
      <c r="O13553" s="6">
        <f>Table5[[#This Row],[profit]]/Table5[[#This Row],[net_sales]]</f>
        <v>0.29699163694166464</v>
      </c>
      <c r="P13553" s="3" t="str">
        <f>IF(Table5[[#This Row],[Profit_Percentage]]&lt;=24.5%,"low","high")</f>
        <v>high</v>
      </c>
      <c r="Q13553" s="3" t="str">
        <f>IF(Table5[[#This Row],[Profit_Percentage]]&gt;25%,"high_profit","low_profit")&amp;(IF(Table5[[#This Row],[net_sales]]&gt;1000," high_sales"," low_sales"))</f>
        <v>high_profit high_sales</v>
      </c>
      <c r="R13553" s="3"/>
    </row>
    <row r="13554" spans="1:18" ht="14.25" customHeight="1" x14ac:dyDescent="0.3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Table5[[#This Row],[sales]]-(Table5[[#This Row],[sales]]*Table5[[#This Row],[discount]])</f>
        <v>1389.2092</v>
      </c>
      <c r="O13554" s="6">
        <f>Table5[[#This Row],[profit]]/Table5[[#This Row],[net_sales]]</f>
        <v>0.26126374630977106</v>
      </c>
      <c r="P13554" s="3" t="str">
        <f>IF(Table5[[#This Row],[Profit_Percentage]]&lt;=24.5%,"low","high")</f>
        <v>high</v>
      </c>
      <c r="Q13554" s="3" t="str">
        <f>IF(Table5[[#This Row],[Profit_Percentage]]&gt;25%,"high_profit","low_profit")&amp;(IF(Table5[[#This Row],[net_sales]]&gt;1000," high_sales"," low_sales"))</f>
        <v>high_profit high_sales</v>
      </c>
      <c r="R13554" s="3"/>
    </row>
    <row r="13555" spans="1:18" ht="14.25" customHeight="1" x14ac:dyDescent="0.3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Table5[[#This Row],[sales]]-(Table5[[#This Row],[sales]]*Table5[[#This Row],[discount]])</f>
        <v>1723.6743999999999</v>
      </c>
      <c r="O13555" s="6">
        <f>Table5[[#This Row],[profit]]/Table5[[#This Row],[net_sales]]</f>
        <v>0.17317075661157352</v>
      </c>
      <c r="P13555" s="3" t="str">
        <f>IF(Table5[[#This Row],[Profit_Percentage]]&lt;=24.5%,"low","high")</f>
        <v>low</v>
      </c>
      <c r="Q13555" s="3" t="str">
        <f>IF(Table5[[#This Row],[Profit_Percentage]]&gt;25%,"high_profit","low_profit")&amp;(IF(Table5[[#This Row],[net_sales]]&gt;1000," high_sales"," low_sales"))</f>
        <v>low_profit high_sales</v>
      </c>
      <c r="R13555" s="3"/>
    </row>
    <row r="13556" spans="1:18" ht="14.25" customHeight="1" x14ac:dyDescent="0.3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Table5[[#This Row],[sales]]-(Table5[[#This Row],[sales]]*Table5[[#This Row],[discount]])</f>
        <v>1198.0830000000001</v>
      </c>
      <c r="O13556" s="6">
        <f>Table5[[#This Row],[profit]]/Table5[[#This Row],[net_sales]]</f>
        <v>0.24178625354003019</v>
      </c>
      <c r="P13556" s="3" t="str">
        <f>IF(Table5[[#This Row],[Profit_Percentage]]&lt;=24.5%,"low","high")</f>
        <v>low</v>
      </c>
      <c r="Q13556" s="3" t="str">
        <f>IF(Table5[[#This Row],[Profit_Percentage]]&gt;25%,"high_profit","low_profit")&amp;(IF(Table5[[#This Row],[net_sales]]&gt;1000," high_sales"," low_sales"))</f>
        <v>low_profit high_sales</v>
      </c>
      <c r="R13556" s="3"/>
    </row>
    <row r="13557" spans="1:18" ht="14.25" customHeight="1" x14ac:dyDescent="0.3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Table5[[#This Row],[sales]]-(Table5[[#This Row],[sales]]*Table5[[#This Row],[discount]])</f>
        <v>491.24879999999996</v>
      </c>
      <c r="O13557" s="6">
        <f>Table5[[#This Row],[profit]]/Table5[[#This Row],[net_sales]]</f>
        <v>0.29083022696442212</v>
      </c>
      <c r="P13557" s="3" t="str">
        <f>IF(Table5[[#This Row],[Profit_Percentage]]&lt;=24.5%,"low","high")</f>
        <v>high</v>
      </c>
      <c r="Q13557" s="3" t="str">
        <f>IF(Table5[[#This Row],[Profit_Percentage]]&gt;25%,"high_profit","low_profit")&amp;(IF(Table5[[#This Row],[net_sales]]&gt;1000," high_sales"," low_sales"))</f>
        <v>high_profit low_sales</v>
      </c>
      <c r="R13557" s="3"/>
    </row>
    <row r="13558" spans="1:18" ht="14.25" customHeight="1" x14ac:dyDescent="0.3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Table5[[#This Row],[sales]]-(Table5[[#This Row],[sales]]*Table5[[#This Row],[discount]])</f>
        <v>434.34720000000004</v>
      </c>
      <c r="O13558" s="6">
        <f>Table5[[#This Row],[profit]]/Table5[[#This Row],[net_sales]]</f>
        <v>0.13240559626031892</v>
      </c>
      <c r="P13558" s="3" t="str">
        <f>IF(Table5[[#This Row],[Profit_Percentage]]&lt;=24.5%,"low","high")</f>
        <v>low</v>
      </c>
      <c r="Q13558" s="3" t="str">
        <f>IF(Table5[[#This Row],[Profit_Percentage]]&gt;25%,"high_profit","low_profit")&amp;(IF(Table5[[#This Row],[net_sales]]&gt;1000," high_sales"," low_sales"))</f>
        <v>low_profit low_sales</v>
      </c>
      <c r="R13558" s="3"/>
    </row>
    <row r="13559" spans="1:18" ht="14.25" customHeight="1" x14ac:dyDescent="0.3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Table5[[#This Row],[sales]]-(Table5[[#This Row],[sales]]*Table5[[#This Row],[discount]])</f>
        <v>2293.8525</v>
      </c>
      <c r="O13559" s="6">
        <f>Table5[[#This Row],[profit]]/Table5[[#This Row],[net_sales]]</f>
        <v>0.35450404941032604</v>
      </c>
      <c r="P13559" s="3" t="str">
        <f>IF(Table5[[#This Row],[Profit_Percentage]]&lt;=24.5%,"low","high")</f>
        <v>high</v>
      </c>
      <c r="Q13559" s="3" t="str">
        <f>IF(Table5[[#This Row],[Profit_Percentage]]&gt;25%,"high_profit","low_profit")&amp;(IF(Table5[[#This Row],[net_sales]]&gt;1000," high_sales"," low_sales"))</f>
        <v>high_profit high_sales</v>
      </c>
      <c r="R13559" s="3"/>
    </row>
    <row r="13560" spans="1:18" ht="14.25" customHeight="1" x14ac:dyDescent="0.3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Table5[[#This Row],[sales]]-(Table5[[#This Row],[sales]]*Table5[[#This Row],[discount]])</f>
        <v>216.41250000000002</v>
      </c>
      <c r="O13560" s="6">
        <f>Table5[[#This Row],[profit]]/Table5[[#This Row],[net_sales]]</f>
        <v>8.6732513140414705E-2</v>
      </c>
      <c r="P13560" s="3" t="str">
        <f>IF(Table5[[#This Row],[Profit_Percentage]]&lt;=24.5%,"low","high")</f>
        <v>low</v>
      </c>
      <c r="Q13560" s="3" t="str">
        <f>IF(Table5[[#This Row],[Profit_Percentage]]&gt;25%,"high_profit","low_profit")&amp;(IF(Table5[[#This Row],[net_sales]]&gt;1000," high_sales"," low_sales"))</f>
        <v>low_profit low_sales</v>
      </c>
      <c r="R13560" s="3"/>
    </row>
    <row r="13561" spans="1:18" ht="14.25" customHeight="1" x14ac:dyDescent="0.3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Table5[[#This Row],[sales]]-(Table5[[#This Row],[sales]]*Table5[[#This Row],[discount]])</f>
        <v>4722.8814999999995</v>
      </c>
      <c r="O13561" s="6">
        <f>Table5[[#This Row],[profit]]/Table5[[#This Row],[net_sales]]</f>
        <v>5.2753811417881227E-2</v>
      </c>
      <c r="P13561" s="3" t="str">
        <f>IF(Table5[[#This Row],[Profit_Percentage]]&lt;=24.5%,"low","high")</f>
        <v>low</v>
      </c>
      <c r="Q13561" s="3" t="str">
        <f>IF(Table5[[#This Row],[Profit_Percentage]]&gt;25%,"high_profit","low_profit")&amp;(IF(Table5[[#This Row],[net_sales]]&gt;1000," high_sales"," low_sales"))</f>
        <v>low_profit high_sales</v>
      </c>
      <c r="R13561" s="3"/>
    </row>
    <row r="13562" spans="1:18" ht="14.25" customHeight="1" x14ac:dyDescent="0.3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Table5[[#This Row],[sales]]-(Table5[[#This Row],[sales]]*Table5[[#This Row],[discount]])</f>
        <v>3036.4519</v>
      </c>
      <c r="O13562" s="6">
        <f>Table5[[#This Row],[profit]]/Table5[[#This Row],[net_sales]]</f>
        <v>0.41205658485813657</v>
      </c>
      <c r="P13562" s="3" t="str">
        <f>IF(Table5[[#This Row],[Profit_Percentage]]&lt;=24.5%,"low","high")</f>
        <v>high</v>
      </c>
      <c r="Q13562" s="3" t="str">
        <f>IF(Table5[[#This Row],[Profit_Percentage]]&gt;25%,"high_profit","low_profit")&amp;(IF(Table5[[#This Row],[net_sales]]&gt;1000," high_sales"," low_sales"))</f>
        <v>high_profit high_sales</v>
      </c>
      <c r="R13562" s="3"/>
    </row>
    <row r="13563" spans="1:18" ht="14.25" customHeight="1" x14ac:dyDescent="0.3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Table5[[#This Row],[sales]]-(Table5[[#This Row],[sales]]*Table5[[#This Row],[discount]])</f>
        <v>582.52599999999995</v>
      </c>
      <c r="O13563" s="6">
        <f>Table5[[#This Row],[profit]]/Table5[[#This Row],[net_sales]]</f>
        <v>0.30287060148388228</v>
      </c>
      <c r="P13563" s="3" t="str">
        <f>IF(Table5[[#This Row],[Profit_Percentage]]&lt;=24.5%,"low","high")</f>
        <v>high</v>
      </c>
      <c r="Q13563" s="3" t="str">
        <f>IF(Table5[[#This Row],[Profit_Percentage]]&gt;25%,"high_profit","low_profit")&amp;(IF(Table5[[#This Row],[net_sales]]&gt;1000," high_sales"," low_sales"))</f>
        <v>high_profit low_sales</v>
      </c>
      <c r="R13563" s="3"/>
    </row>
    <row r="13564" spans="1:18" ht="14.25" customHeight="1" x14ac:dyDescent="0.3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Table5[[#This Row],[sales]]-(Table5[[#This Row],[sales]]*Table5[[#This Row],[discount]])</f>
        <v>1469.8326000000002</v>
      </c>
      <c r="O13564" s="6">
        <f>Table5[[#This Row],[profit]]/Table5[[#This Row],[net_sales]]</f>
        <v>0.14551316932281946</v>
      </c>
      <c r="P13564" s="3" t="str">
        <f>IF(Table5[[#This Row],[Profit_Percentage]]&lt;=24.5%,"low","high")</f>
        <v>low</v>
      </c>
      <c r="Q13564" s="3" t="str">
        <f>IF(Table5[[#This Row],[Profit_Percentage]]&gt;25%,"high_profit","low_profit")&amp;(IF(Table5[[#This Row],[net_sales]]&gt;1000," high_sales"," low_sales"))</f>
        <v>low_profit high_sales</v>
      </c>
      <c r="R13564" s="3"/>
    </row>
    <row r="13565" spans="1:18" ht="14.25" customHeight="1" x14ac:dyDescent="0.3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Table5[[#This Row],[sales]]-(Table5[[#This Row],[sales]]*Table5[[#This Row],[discount]])</f>
        <v>2395.4134000000004</v>
      </c>
      <c r="O13565" s="6">
        <f>Table5[[#This Row],[profit]]/Table5[[#This Row],[net_sales]]</f>
        <v>0.37273733210309329</v>
      </c>
      <c r="P13565" s="3" t="str">
        <f>IF(Table5[[#This Row],[Profit_Percentage]]&lt;=24.5%,"low","high")</f>
        <v>high</v>
      </c>
      <c r="Q13565" s="3" t="str">
        <f>IF(Table5[[#This Row],[Profit_Percentage]]&gt;25%,"high_profit","low_profit")&amp;(IF(Table5[[#This Row],[net_sales]]&gt;1000," high_sales"," low_sales"))</f>
        <v>high_profit high_sales</v>
      </c>
      <c r="R13565" s="3"/>
    </row>
    <row r="13566" spans="1:18" ht="14.25" customHeight="1" x14ac:dyDescent="0.3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Table5[[#This Row],[sales]]-(Table5[[#This Row],[sales]]*Table5[[#This Row],[discount]])</f>
        <v>3441.4775999999997</v>
      </c>
      <c r="O13566" s="6">
        <f>Table5[[#This Row],[profit]]/Table5[[#This Row],[net_sales]]</f>
        <v>0.37476053890340594</v>
      </c>
      <c r="P13566" s="3" t="str">
        <f>IF(Table5[[#This Row],[Profit_Percentage]]&lt;=24.5%,"low","high")</f>
        <v>high</v>
      </c>
      <c r="Q13566" s="3" t="str">
        <f>IF(Table5[[#This Row],[Profit_Percentage]]&gt;25%,"high_profit","low_profit")&amp;(IF(Table5[[#This Row],[net_sales]]&gt;1000," high_sales"," low_sales"))</f>
        <v>high_profit high_sales</v>
      </c>
      <c r="R13566" s="3"/>
    </row>
    <row r="13567" spans="1:18" ht="14.25" customHeight="1" x14ac:dyDescent="0.3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Table5[[#This Row],[sales]]-(Table5[[#This Row],[sales]]*Table5[[#This Row],[discount]])</f>
        <v>3350.6025</v>
      </c>
      <c r="O13567" s="6">
        <f>Table5[[#This Row],[profit]]/Table5[[#This Row],[net_sales]]</f>
        <v>0.12547892505900057</v>
      </c>
      <c r="P13567" s="3" t="str">
        <f>IF(Table5[[#This Row],[Profit_Percentage]]&lt;=24.5%,"low","high")</f>
        <v>low</v>
      </c>
      <c r="Q13567" s="3" t="str">
        <f>IF(Table5[[#This Row],[Profit_Percentage]]&gt;25%,"high_profit","low_profit")&amp;(IF(Table5[[#This Row],[net_sales]]&gt;1000," high_sales"," low_sales"))</f>
        <v>low_profit high_sales</v>
      </c>
      <c r="R13567" s="3"/>
    </row>
    <row r="13568" spans="1:18" ht="14.25" customHeight="1" x14ac:dyDescent="0.3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Table5[[#This Row],[sales]]-(Table5[[#This Row],[sales]]*Table5[[#This Row],[discount]])</f>
        <v>903.36099999999988</v>
      </c>
      <c r="O13568" s="6">
        <f>Table5[[#This Row],[profit]]/Table5[[#This Row],[net_sales]]</f>
        <v>0.19959905287033647</v>
      </c>
      <c r="P13568" s="3" t="str">
        <f>IF(Table5[[#This Row],[Profit_Percentage]]&lt;=24.5%,"low","high")</f>
        <v>low</v>
      </c>
      <c r="Q13568" s="3" t="str">
        <f>IF(Table5[[#This Row],[Profit_Percentage]]&gt;25%,"high_profit","low_profit")&amp;(IF(Table5[[#This Row],[net_sales]]&gt;1000," high_sales"," low_sales"))</f>
        <v>low_profit low_sales</v>
      </c>
      <c r="R13568" s="3"/>
    </row>
    <row r="13569" spans="1:18" ht="14.25" customHeight="1" x14ac:dyDescent="0.3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Table5[[#This Row],[sales]]-(Table5[[#This Row],[sales]]*Table5[[#This Row],[discount]])</f>
        <v>284.60300000000001</v>
      </c>
      <c r="O13569" s="6">
        <f>Table5[[#This Row],[profit]]/Table5[[#This Row],[net_sales]]</f>
        <v>0.46440128881283749</v>
      </c>
      <c r="P13569" s="3" t="str">
        <f>IF(Table5[[#This Row],[Profit_Percentage]]&lt;=24.5%,"low","high")</f>
        <v>high</v>
      </c>
      <c r="Q13569" s="3" t="str">
        <f>IF(Table5[[#This Row],[Profit_Percentage]]&gt;25%,"high_profit","low_profit")&amp;(IF(Table5[[#This Row],[net_sales]]&gt;1000," high_sales"," low_sales"))</f>
        <v>high_profit low_sales</v>
      </c>
      <c r="R13569" s="3"/>
    </row>
    <row r="13570" spans="1:18" ht="14.25" customHeight="1" x14ac:dyDescent="0.3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Table5[[#This Row],[sales]]-(Table5[[#This Row],[sales]]*Table5[[#This Row],[discount]])</f>
        <v>1030.0436</v>
      </c>
      <c r="O13570" s="6">
        <f>Table5[[#This Row],[profit]]/Table5[[#This Row],[net_sales]]</f>
        <v>0.35374230760717312</v>
      </c>
      <c r="P13570" s="3" t="str">
        <f>IF(Table5[[#This Row],[Profit_Percentage]]&lt;=24.5%,"low","high")</f>
        <v>high</v>
      </c>
      <c r="Q13570" s="3" t="str">
        <f>IF(Table5[[#This Row],[Profit_Percentage]]&gt;25%,"high_profit","low_profit")&amp;(IF(Table5[[#This Row],[net_sales]]&gt;1000," high_sales"," low_sales"))</f>
        <v>high_profit high_sales</v>
      </c>
      <c r="R13570" s="3"/>
    </row>
    <row r="13571" spans="1:18" ht="14.25" customHeight="1" x14ac:dyDescent="0.3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Table5[[#This Row],[sales]]-(Table5[[#This Row],[sales]]*Table5[[#This Row],[discount]])</f>
        <v>1367.9005999999999</v>
      </c>
      <c r="O13571" s="6">
        <f>Table5[[#This Row],[profit]]/Table5[[#This Row],[net_sales]]</f>
        <v>0.33042605581136525</v>
      </c>
      <c r="P13571" s="3" t="str">
        <f>IF(Table5[[#This Row],[Profit_Percentage]]&lt;=24.5%,"low","high")</f>
        <v>high</v>
      </c>
      <c r="Q13571" s="3" t="str">
        <f>IF(Table5[[#This Row],[Profit_Percentage]]&gt;25%,"high_profit","low_profit")&amp;(IF(Table5[[#This Row],[net_sales]]&gt;1000," high_sales"," low_sales"))</f>
        <v>high_profit high_sales</v>
      </c>
      <c r="R13571" s="3"/>
    </row>
    <row r="13572" spans="1:18" ht="14.25" customHeight="1" x14ac:dyDescent="0.3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Table5[[#This Row],[sales]]-(Table5[[#This Row],[sales]]*Table5[[#This Row],[discount]])</f>
        <v>1416.412</v>
      </c>
      <c r="O13572" s="6">
        <f>Table5[[#This Row],[profit]]/Table5[[#This Row],[net_sales]]</f>
        <v>0.1939689864248538</v>
      </c>
      <c r="P13572" s="3" t="str">
        <f>IF(Table5[[#This Row],[Profit_Percentage]]&lt;=24.5%,"low","high")</f>
        <v>low</v>
      </c>
      <c r="Q13572" s="3" t="str">
        <f>IF(Table5[[#This Row],[Profit_Percentage]]&gt;25%,"high_profit","low_profit")&amp;(IF(Table5[[#This Row],[net_sales]]&gt;1000," high_sales"," low_sales"))</f>
        <v>low_profit high_sales</v>
      </c>
      <c r="R13572" s="3"/>
    </row>
    <row r="13573" spans="1:18" ht="14.25" customHeight="1" x14ac:dyDescent="0.3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Table5[[#This Row],[sales]]-(Table5[[#This Row],[sales]]*Table5[[#This Row],[discount]])</f>
        <v>2763.2916</v>
      </c>
      <c r="O13573" s="6">
        <f>Table5[[#This Row],[profit]]/Table5[[#This Row],[net_sales]]</f>
        <v>0.21673065557033502</v>
      </c>
      <c r="P13573" s="3" t="str">
        <f>IF(Table5[[#This Row],[Profit_Percentage]]&lt;=24.5%,"low","high")</f>
        <v>low</v>
      </c>
      <c r="Q13573" s="3" t="str">
        <f>IF(Table5[[#This Row],[Profit_Percentage]]&gt;25%,"high_profit","low_profit")&amp;(IF(Table5[[#This Row],[net_sales]]&gt;1000," high_sales"," low_sales"))</f>
        <v>low_profit high_sales</v>
      </c>
      <c r="R13573" s="3"/>
    </row>
    <row r="13574" spans="1:18" ht="14.25" customHeight="1" x14ac:dyDescent="0.3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Table5[[#This Row],[sales]]-(Table5[[#This Row],[sales]]*Table5[[#This Row],[discount]])</f>
        <v>1240.4756</v>
      </c>
      <c r="O13574" s="6">
        <f>Table5[[#This Row],[profit]]/Table5[[#This Row],[net_sales]]</f>
        <v>0.17373981398747385</v>
      </c>
      <c r="P13574" s="3" t="str">
        <f>IF(Table5[[#This Row],[Profit_Percentage]]&lt;=24.5%,"low","high")</f>
        <v>low</v>
      </c>
      <c r="Q13574" s="3" t="str">
        <f>IF(Table5[[#This Row],[Profit_Percentage]]&gt;25%,"high_profit","low_profit")&amp;(IF(Table5[[#This Row],[net_sales]]&gt;1000," high_sales"," low_sales"))</f>
        <v>low_profit high_sales</v>
      </c>
      <c r="R13574" s="3"/>
    </row>
    <row r="13575" spans="1:18" ht="14.25" customHeight="1" x14ac:dyDescent="0.3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Table5[[#This Row],[sales]]-(Table5[[#This Row],[sales]]*Table5[[#This Row],[discount]])</f>
        <v>3273.5631999999996</v>
      </c>
      <c r="O13575" s="6">
        <f>Table5[[#This Row],[profit]]/Table5[[#This Row],[net_sales]]</f>
        <v>0.36986608353857353</v>
      </c>
      <c r="P13575" s="3" t="str">
        <f>IF(Table5[[#This Row],[Profit_Percentage]]&lt;=24.5%,"low","high")</f>
        <v>high</v>
      </c>
      <c r="Q13575" s="3" t="str">
        <f>IF(Table5[[#This Row],[Profit_Percentage]]&gt;25%,"high_profit","low_profit")&amp;(IF(Table5[[#This Row],[net_sales]]&gt;1000," high_sales"," low_sales"))</f>
        <v>high_profit high_sales</v>
      </c>
      <c r="R13575" s="3"/>
    </row>
    <row r="13576" spans="1:18" ht="14.25" customHeight="1" x14ac:dyDescent="0.3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Table5[[#This Row],[sales]]-(Table5[[#This Row],[sales]]*Table5[[#This Row],[discount]])</f>
        <v>1121.2172999999998</v>
      </c>
      <c r="O13576" s="6">
        <f>Table5[[#This Row],[profit]]/Table5[[#This Row],[net_sales]]</f>
        <v>0.19412829252634617</v>
      </c>
      <c r="P13576" s="3" t="str">
        <f>IF(Table5[[#This Row],[Profit_Percentage]]&lt;=24.5%,"low","high")</f>
        <v>low</v>
      </c>
      <c r="Q13576" s="3" t="str">
        <f>IF(Table5[[#This Row],[Profit_Percentage]]&gt;25%,"high_profit","low_profit")&amp;(IF(Table5[[#This Row],[net_sales]]&gt;1000," high_sales"," low_sales"))</f>
        <v>low_profit high_sales</v>
      </c>
      <c r="R13576" s="3"/>
    </row>
    <row r="13577" spans="1:18" ht="14.25" customHeight="1" x14ac:dyDescent="0.3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Table5[[#This Row],[sales]]-(Table5[[#This Row],[sales]]*Table5[[#This Row],[discount]])</f>
        <v>1440.3851</v>
      </c>
      <c r="O13577" s="6">
        <f>Table5[[#This Row],[profit]]/Table5[[#This Row],[net_sales]]</f>
        <v>0.23075079018798514</v>
      </c>
      <c r="P13577" s="3" t="str">
        <f>IF(Table5[[#This Row],[Profit_Percentage]]&lt;=24.5%,"low","high")</f>
        <v>low</v>
      </c>
      <c r="Q13577" s="3" t="str">
        <f>IF(Table5[[#This Row],[Profit_Percentage]]&gt;25%,"high_profit","low_profit")&amp;(IF(Table5[[#This Row],[net_sales]]&gt;1000," high_sales"," low_sales"))</f>
        <v>low_profit high_sales</v>
      </c>
      <c r="R13577" s="3"/>
    </row>
    <row r="13578" spans="1:18" ht="14.25" customHeight="1" x14ac:dyDescent="0.3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Table5[[#This Row],[sales]]-(Table5[[#This Row],[sales]]*Table5[[#This Row],[discount]])</f>
        <v>2225.4322000000002</v>
      </c>
      <c r="O13578" s="6">
        <f>Table5[[#This Row],[profit]]/Table5[[#This Row],[net_sales]]</f>
        <v>0.14599411296376494</v>
      </c>
      <c r="P13578" s="3" t="str">
        <f>IF(Table5[[#This Row],[Profit_Percentage]]&lt;=24.5%,"low","high")</f>
        <v>low</v>
      </c>
      <c r="Q13578" s="3" t="str">
        <f>IF(Table5[[#This Row],[Profit_Percentage]]&gt;25%,"high_profit","low_profit")&amp;(IF(Table5[[#This Row],[net_sales]]&gt;1000," high_sales"," low_sales"))</f>
        <v>low_profit high_sales</v>
      </c>
      <c r="R13578" s="3"/>
    </row>
    <row r="13579" spans="1:18" ht="14.25" customHeight="1" x14ac:dyDescent="0.3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Table5[[#This Row],[sales]]-(Table5[[#This Row],[sales]]*Table5[[#This Row],[discount]])</f>
        <v>1084.1487000000002</v>
      </c>
      <c r="O13579" s="6">
        <f>Table5[[#This Row],[profit]]/Table5[[#This Row],[net_sales]]</f>
        <v>0.29537461051237712</v>
      </c>
      <c r="P13579" s="3" t="str">
        <f>IF(Table5[[#This Row],[Profit_Percentage]]&lt;=24.5%,"low","high")</f>
        <v>high</v>
      </c>
      <c r="Q13579" s="3" t="str">
        <f>IF(Table5[[#This Row],[Profit_Percentage]]&gt;25%,"high_profit","low_profit")&amp;(IF(Table5[[#This Row],[net_sales]]&gt;1000," high_sales"," low_sales"))</f>
        <v>high_profit high_sales</v>
      </c>
      <c r="R13579" s="3"/>
    </row>
    <row r="13580" spans="1:18" ht="14.25" customHeight="1" x14ac:dyDescent="0.3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Table5[[#This Row],[sales]]-(Table5[[#This Row],[sales]]*Table5[[#This Row],[discount]])</f>
        <v>3315.4892</v>
      </c>
      <c r="O13580" s="6">
        <f>Table5[[#This Row],[profit]]/Table5[[#This Row],[net_sales]]</f>
        <v>0.21909888893620885</v>
      </c>
      <c r="P13580" s="3" t="str">
        <f>IF(Table5[[#This Row],[Profit_Percentage]]&lt;=24.5%,"low","high")</f>
        <v>low</v>
      </c>
      <c r="Q13580" s="3" t="str">
        <f>IF(Table5[[#This Row],[Profit_Percentage]]&gt;25%,"high_profit","low_profit")&amp;(IF(Table5[[#This Row],[net_sales]]&gt;1000," high_sales"," low_sales"))</f>
        <v>low_profit high_sales</v>
      </c>
      <c r="R13580" s="3"/>
    </row>
    <row r="13581" spans="1:18" ht="14.25" customHeight="1" x14ac:dyDescent="0.3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Table5[[#This Row],[sales]]-(Table5[[#This Row],[sales]]*Table5[[#This Row],[discount]])</f>
        <v>1221.9324000000001</v>
      </c>
      <c r="O13581" s="6">
        <f>Table5[[#This Row],[profit]]/Table5[[#This Row],[net_sales]]</f>
        <v>0.36827732859853779</v>
      </c>
      <c r="P13581" s="3" t="str">
        <f>IF(Table5[[#This Row],[Profit_Percentage]]&lt;=24.5%,"low","high")</f>
        <v>high</v>
      </c>
      <c r="Q13581" s="3" t="str">
        <f>IF(Table5[[#This Row],[Profit_Percentage]]&gt;25%,"high_profit","low_profit")&amp;(IF(Table5[[#This Row],[net_sales]]&gt;1000," high_sales"," low_sales"))</f>
        <v>high_profit high_sales</v>
      </c>
      <c r="R13581" s="3"/>
    </row>
    <row r="13582" spans="1:18" ht="14.25" customHeight="1" x14ac:dyDescent="0.3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Table5[[#This Row],[sales]]-(Table5[[#This Row],[sales]]*Table5[[#This Row],[discount]])</f>
        <v>3601.6083000000003</v>
      </c>
      <c r="O13582" s="6">
        <f>Table5[[#This Row],[profit]]/Table5[[#This Row],[net_sales]]</f>
        <v>0.35222875291574596</v>
      </c>
      <c r="P13582" s="3" t="str">
        <f>IF(Table5[[#This Row],[Profit_Percentage]]&lt;=24.5%,"low","high")</f>
        <v>high</v>
      </c>
      <c r="Q13582" s="3" t="str">
        <f>IF(Table5[[#This Row],[Profit_Percentage]]&gt;25%,"high_profit","low_profit")&amp;(IF(Table5[[#This Row],[net_sales]]&gt;1000," high_sales"," low_sales"))</f>
        <v>high_profit high_sales</v>
      </c>
      <c r="R13582" s="3"/>
    </row>
    <row r="13583" spans="1:18" ht="14.25" customHeight="1" x14ac:dyDescent="0.3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Table5[[#This Row],[sales]]-(Table5[[#This Row],[sales]]*Table5[[#This Row],[discount]])</f>
        <v>2603.6531999999997</v>
      </c>
      <c r="O13583" s="6">
        <f>Table5[[#This Row],[profit]]/Table5[[#This Row],[net_sales]]</f>
        <v>0.46534231210208798</v>
      </c>
      <c r="P13583" s="3" t="str">
        <f>IF(Table5[[#This Row],[Profit_Percentage]]&lt;=24.5%,"low","high")</f>
        <v>high</v>
      </c>
      <c r="Q13583" s="3" t="str">
        <f>IF(Table5[[#This Row],[Profit_Percentage]]&gt;25%,"high_profit","low_profit")&amp;(IF(Table5[[#This Row],[net_sales]]&gt;1000," high_sales"," low_sales"))</f>
        <v>high_profit high_sales</v>
      </c>
      <c r="R13583" s="3"/>
    </row>
    <row r="13584" spans="1:18" ht="14.25" customHeight="1" x14ac:dyDescent="0.3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Table5[[#This Row],[sales]]-(Table5[[#This Row],[sales]]*Table5[[#This Row],[discount]])</f>
        <v>3277.9256000000005</v>
      </c>
      <c r="O13584" s="6">
        <f>Table5[[#This Row],[profit]]/Table5[[#This Row],[net_sales]]</f>
        <v>8.6460168589549441E-2</v>
      </c>
      <c r="P13584" s="3" t="str">
        <f>IF(Table5[[#This Row],[Profit_Percentage]]&lt;=24.5%,"low","high")</f>
        <v>low</v>
      </c>
      <c r="Q13584" s="3" t="str">
        <f>IF(Table5[[#This Row],[Profit_Percentage]]&gt;25%,"high_profit","low_profit")&amp;(IF(Table5[[#This Row],[net_sales]]&gt;1000," high_sales"," low_sales"))</f>
        <v>low_profit high_sales</v>
      </c>
      <c r="R13584" s="3"/>
    </row>
    <row r="13585" spans="1:18" ht="14.25" customHeight="1" x14ac:dyDescent="0.3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Table5[[#This Row],[sales]]-(Table5[[#This Row],[sales]]*Table5[[#This Row],[discount]])</f>
        <v>1543.2988</v>
      </c>
      <c r="O13585" s="6">
        <f>Table5[[#This Row],[profit]]/Table5[[#This Row],[net_sales]]</f>
        <v>0.5100697285580732</v>
      </c>
      <c r="P13585" s="3" t="str">
        <f>IF(Table5[[#This Row],[Profit_Percentage]]&lt;=24.5%,"low","high")</f>
        <v>high</v>
      </c>
      <c r="Q13585" s="3" t="str">
        <f>IF(Table5[[#This Row],[Profit_Percentage]]&gt;25%,"high_profit","low_profit")&amp;(IF(Table5[[#This Row],[net_sales]]&gt;1000," high_sales"," low_sales"))</f>
        <v>high_profit high_sales</v>
      </c>
      <c r="R13585" s="3"/>
    </row>
    <row r="13586" spans="1:18" ht="14.25" customHeight="1" x14ac:dyDescent="0.3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Table5[[#This Row],[sales]]-(Table5[[#This Row],[sales]]*Table5[[#This Row],[discount]])</f>
        <v>2208.3510000000001</v>
      </c>
      <c r="O13586" s="6">
        <f>Table5[[#This Row],[profit]]/Table5[[#This Row],[net_sales]]</f>
        <v>0.13065857737289047</v>
      </c>
      <c r="P13586" s="3" t="str">
        <f>IF(Table5[[#This Row],[Profit_Percentage]]&lt;=24.5%,"low","high")</f>
        <v>low</v>
      </c>
      <c r="Q13586" s="3" t="str">
        <f>IF(Table5[[#This Row],[Profit_Percentage]]&gt;25%,"high_profit","low_profit")&amp;(IF(Table5[[#This Row],[net_sales]]&gt;1000," high_sales"," low_sales"))</f>
        <v>low_profit high_sales</v>
      </c>
      <c r="R13586" s="3"/>
    </row>
    <row r="13587" spans="1:18" ht="14.25" customHeight="1" x14ac:dyDescent="0.3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Table5[[#This Row],[sales]]-(Table5[[#This Row],[sales]]*Table5[[#This Row],[discount]])</f>
        <v>891.49059999999997</v>
      </c>
      <c r="O13587" s="6">
        <f>Table5[[#This Row],[profit]]/Table5[[#This Row],[net_sales]]</f>
        <v>0.2738110755177901</v>
      </c>
      <c r="P13587" s="3" t="str">
        <f>IF(Table5[[#This Row],[Profit_Percentage]]&lt;=24.5%,"low","high")</f>
        <v>high</v>
      </c>
      <c r="Q13587" s="3" t="str">
        <f>IF(Table5[[#This Row],[Profit_Percentage]]&gt;25%,"high_profit","low_profit")&amp;(IF(Table5[[#This Row],[net_sales]]&gt;1000," high_sales"," low_sales"))</f>
        <v>high_profit low_sales</v>
      </c>
      <c r="R13587" s="3"/>
    </row>
    <row r="13588" spans="1:18" ht="14.25" customHeight="1" x14ac:dyDescent="0.3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Table5[[#This Row],[sales]]-(Table5[[#This Row],[sales]]*Table5[[#This Row],[discount]])</f>
        <v>2041.4687999999999</v>
      </c>
      <c r="O13588" s="6">
        <f>Table5[[#This Row],[profit]]/Table5[[#This Row],[net_sales]]</f>
        <v>0.30171903680330558</v>
      </c>
      <c r="P13588" s="3" t="str">
        <f>IF(Table5[[#This Row],[Profit_Percentage]]&lt;=24.5%,"low","high")</f>
        <v>high</v>
      </c>
      <c r="Q13588" s="3" t="str">
        <f>IF(Table5[[#This Row],[Profit_Percentage]]&gt;25%,"high_profit","low_profit")&amp;(IF(Table5[[#This Row],[net_sales]]&gt;1000," high_sales"," low_sales"))</f>
        <v>high_profit high_sales</v>
      </c>
      <c r="R13588" s="3"/>
    </row>
    <row r="13589" spans="1:18" ht="14.25" customHeight="1" x14ac:dyDescent="0.3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Table5[[#This Row],[sales]]-(Table5[[#This Row],[sales]]*Table5[[#This Row],[discount]])</f>
        <v>4148.4731999999995</v>
      </c>
      <c r="O13589" s="6">
        <f>Table5[[#This Row],[profit]]/Table5[[#This Row],[net_sales]]</f>
        <v>7.0375288913521253E-2</v>
      </c>
      <c r="P13589" s="3" t="str">
        <f>IF(Table5[[#This Row],[Profit_Percentage]]&lt;=24.5%,"low","high")</f>
        <v>low</v>
      </c>
      <c r="Q13589" s="3" t="str">
        <f>IF(Table5[[#This Row],[Profit_Percentage]]&gt;25%,"high_profit","low_profit")&amp;(IF(Table5[[#This Row],[net_sales]]&gt;1000," high_sales"," low_sales"))</f>
        <v>low_profit high_sales</v>
      </c>
      <c r="R13589" s="3"/>
    </row>
    <row r="13590" spans="1:18" ht="14.25" customHeight="1" x14ac:dyDescent="0.3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Table5[[#This Row],[sales]]-(Table5[[#This Row],[sales]]*Table5[[#This Row],[discount]])</f>
        <v>331.62990000000002</v>
      </c>
      <c r="O13590" s="6">
        <f>Table5[[#This Row],[profit]]/Table5[[#This Row],[net_sales]]</f>
        <v>0.44275259860464933</v>
      </c>
      <c r="P13590" s="3" t="str">
        <f>IF(Table5[[#This Row],[Profit_Percentage]]&lt;=24.5%,"low","high")</f>
        <v>high</v>
      </c>
      <c r="Q13590" s="3" t="str">
        <f>IF(Table5[[#This Row],[Profit_Percentage]]&gt;25%,"high_profit","low_profit")&amp;(IF(Table5[[#This Row],[net_sales]]&gt;1000," high_sales"," low_sales"))</f>
        <v>high_profit low_sales</v>
      </c>
      <c r="R13590" s="3"/>
    </row>
    <row r="13591" spans="1:18" ht="14.25" customHeight="1" x14ac:dyDescent="0.3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Table5[[#This Row],[sales]]-(Table5[[#This Row],[sales]]*Table5[[#This Row],[discount]])</f>
        <v>3256.8544000000002</v>
      </c>
      <c r="O13591" s="6">
        <f>Table5[[#This Row],[profit]]/Table5[[#This Row],[net_sales]]</f>
        <v>0.18333027107383124</v>
      </c>
      <c r="P13591" s="3" t="str">
        <f>IF(Table5[[#This Row],[Profit_Percentage]]&lt;=24.5%,"low","high")</f>
        <v>low</v>
      </c>
      <c r="Q13591" s="3" t="str">
        <f>IF(Table5[[#This Row],[Profit_Percentage]]&gt;25%,"high_profit","low_profit")&amp;(IF(Table5[[#This Row],[net_sales]]&gt;1000," high_sales"," low_sales"))</f>
        <v>low_profit high_sales</v>
      </c>
      <c r="R13591" s="3"/>
    </row>
    <row r="13592" spans="1:18" ht="14.25" customHeight="1" x14ac:dyDescent="0.3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Table5[[#This Row],[sales]]-(Table5[[#This Row],[sales]]*Table5[[#This Row],[discount]])</f>
        <v>3314.1624000000002</v>
      </c>
      <c r="O13592" s="6">
        <f>Table5[[#This Row],[profit]]/Table5[[#This Row],[net_sales]]</f>
        <v>0.33253651058258338</v>
      </c>
      <c r="P13592" s="3" t="str">
        <f>IF(Table5[[#This Row],[Profit_Percentage]]&lt;=24.5%,"low","high")</f>
        <v>high</v>
      </c>
      <c r="Q13592" s="3" t="str">
        <f>IF(Table5[[#This Row],[Profit_Percentage]]&gt;25%,"high_profit","low_profit")&amp;(IF(Table5[[#This Row],[net_sales]]&gt;1000," high_sales"," low_sales"))</f>
        <v>high_profit high_sales</v>
      </c>
      <c r="R13592" s="3"/>
    </row>
    <row r="13593" spans="1:18" ht="14.25" customHeight="1" x14ac:dyDescent="0.3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Table5[[#This Row],[sales]]-(Table5[[#This Row],[sales]]*Table5[[#This Row],[discount]])</f>
        <v>4885.5015000000003</v>
      </c>
      <c r="O13593" s="6">
        <f>Table5[[#This Row],[profit]]/Table5[[#This Row],[net_sales]]</f>
        <v>0.14732980841373192</v>
      </c>
      <c r="P13593" s="3" t="str">
        <f>IF(Table5[[#This Row],[Profit_Percentage]]&lt;=24.5%,"low","high")</f>
        <v>low</v>
      </c>
      <c r="Q13593" s="3" t="str">
        <f>IF(Table5[[#This Row],[Profit_Percentage]]&gt;25%,"high_profit","low_profit")&amp;(IF(Table5[[#This Row],[net_sales]]&gt;1000," high_sales"," low_sales"))</f>
        <v>low_profit high_sales</v>
      </c>
      <c r="R13593" s="3"/>
    </row>
    <row r="13594" spans="1:18" ht="14.25" customHeight="1" x14ac:dyDescent="0.3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Table5[[#This Row],[sales]]-(Table5[[#This Row],[sales]]*Table5[[#This Row],[discount]])</f>
        <v>1670.6976</v>
      </c>
      <c r="O13594" s="6">
        <f>Table5[[#This Row],[profit]]/Table5[[#This Row],[net_sales]]</f>
        <v>0.14939867035183388</v>
      </c>
      <c r="P13594" s="3" t="str">
        <f>IF(Table5[[#This Row],[Profit_Percentage]]&lt;=24.5%,"low","high")</f>
        <v>low</v>
      </c>
      <c r="Q13594" s="3" t="str">
        <f>IF(Table5[[#This Row],[Profit_Percentage]]&gt;25%,"high_profit","low_profit")&amp;(IF(Table5[[#This Row],[net_sales]]&gt;1000," high_sales"," low_sales"))</f>
        <v>low_profit high_sales</v>
      </c>
      <c r="R13594" s="3"/>
    </row>
    <row r="13595" spans="1:18" ht="14.25" customHeight="1" x14ac:dyDescent="0.3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Table5[[#This Row],[sales]]-(Table5[[#This Row],[sales]]*Table5[[#This Row],[discount]])</f>
        <v>1639.6559</v>
      </c>
      <c r="O13595" s="6">
        <f>Table5[[#This Row],[profit]]/Table5[[#This Row],[net_sales]]</f>
        <v>0.24311808349544561</v>
      </c>
      <c r="P13595" s="3" t="str">
        <f>IF(Table5[[#This Row],[Profit_Percentage]]&lt;=24.5%,"low","high")</f>
        <v>low</v>
      </c>
      <c r="Q13595" s="3" t="str">
        <f>IF(Table5[[#This Row],[Profit_Percentage]]&gt;25%,"high_profit","low_profit")&amp;(IF(Table5[[#This Row],[net_sales]]&gt;1000," high_sales"," low_sales"))</f>
        <v>low_profit high_sales</v>
      </c>
      <c r="R13595" s="3"/>
    </row>
    <row r="13596" spans="1:18" ht="14.25" customHeight="1" x14ac:dyDescent="0.3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Table5[[#This Row],[sales]]-(Table5[[#This Row],[sales]]*Table5[[#This Row],[discount]])</f>
        <v>735.54</v>
      </c>
      <c r="O13596" s="6">
        <f>Table5[[#This Row],[profit]]/Table5[[#This Row],[net_sales]]</f>
        <v>0.22545340838023767</v>
      </c>
      <c r="P13596" s="3" t="str">
        <f>IF(Table5[[#This Row],[Profit_Percentage]]&lt;=24.5%,"low","high")</f>
        <v>low</v>
      </c>
      <c r="Q13596" s="3" t="str">
        <f>IF(Table5[[#This Row],[Profit_Percentage]]&gt;25%,"high_profit","low_profit")&amp;(IF(Table5[[#This Row],[net_sales]]&gt;1000," high_sales"," low_sales"))</f>
        <v>low_profit low_sales</v>
      </c>
      <c r="R13596" s="3"/>
    </row>
    <row r="13597" spans="1:18" ht="14.25" customHeight="1" x14ac:dyDescent="0.3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Table5[[#This Row],[sales]]-(Table5[[#This Row],[sales]]*Table5[[#This Row],[discount]])</f>
        <v>2657.4946999999997</v>
      </c>
      <c r="O13597" s="6">
        <f>Table5[[#This Row],[profit]]/Table5[[#This Row],[net_sales]]</f>
        <v>0.23513123092964214</v>
      </c>
      <c r="P13597" s="3" t="str">
        <f>IF(Table5[[#This Row],[Profit_Percentage]]&lt;=24.5%,"low","high")</f>
        <v>low</v>
      </c>
      <c r="Q13597" s="3" t="str">
        <f>IF(Table5[[#This Row],[Profit_Percentage]]&gt;25%,"high_profit","low_profit")&amp;(IF(Table5[[#This Row],[net_sales]]&gt;1000," high_sales"," low_sales"))</f>
        <v>low_profit high_sales</v>
      </c>
      <c r="R13597" s="3"/>
    </row>
    <row r="13598" spans="1:18" ht="14.25" customHeight="1" x14ac:dyDescent="0.3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Table5[[#This Row],[sales]]-(Table5[[#This Row],[sales]]*Table5[[#This Row],[discount]])</f>
        <v>432.40450000000004</v>
      </c>
      <c r="O13598" s="6">
        <f>Table5[[#This Row],[profit]]/Table5[[#This Row],[net_sales]]</f>
        <v>0.30686544658994064</v>
      </c>
      <c r="P13598" s="3" t="str">
        <f>IF(Table5[[#This Row],[Profit_Percentage]]&lt;=24.5%,"low","high")</f>
        <v>high</v>
      </c>
      <c r="Q13598" s="3" t="str">
        <f>IF(Table5[[#This Row],[Profit_Percentage]]&gt;25%,"high_profit","low_profit")&amp;(IF(Table5[[#This Row],[net_sales]]&gt;1000," high_sales"," low_sales"))</f>
        <v>high_profit low_sales</v>
      </c>
      <c r="R13598" s="3"/>
    </row>
    <row r="13599" spans="1:18" ht="14.25" customHeight="1" x14ac:dyDescent="0.3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Table5[[#This Row],[sales]]-(Table5[[#This Row],[sales]]*Table5[[#This Row],[discount]])</f>
        <v>776.63299999999992</v>
      </c>
      <c r="O13599" s="6">
        <f>Table5[[#This Row],[profit]]/Table5[[#This Row],[net_sales]]</f>
        <v>0.28703390146954871</v>
      </c>
      <c r="P13599" s="3" t="str">
        <f>IF(Table5[[#This Row],[Profit_Percentage]]&lt;=24.5%,"low","high")</f>
        <v>high</v>
      </c>
      <c r="Q13599" s="3" t="str">
        <f>IF(Table5[[#This Row],[Profit_Percentage]]&gt;25%,"high_profit","low_profit")&amp;(IF(Table5[[#This Row],[net_sales]]&gt;1000," high_sales"," low_sales"))</f>
        <v>high_profit low_sales</v>
      </c>
      <c r="R13599" s="3"/>
    </row>
    <row r="13600" spans="1:18" ht="14.25" customHeight="1" x14ac:dyDescent="0.3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Table5[[#This Row],[sales]]-(Table5[[#This Row],[sales]]*Table5[[#This Row],[discount]])</f>
        <v>1252.8998999999999</v>
      </c>
      <c r="O13600" s="6">
        <f>Table5[[#This Row],[profit]]/Table5[[#This Row],[net_sales]]</f>
        <v>0.15709954163137857</v>
      </c>
      <c r="P13600" s="3" t="str">
        <f>IF(Table5[[#This Row],[Profit_Percentage]]&lt;=24.5%,"low","high")</f>
        <v>low</v>
      </c>
      <c r="Q13600" s="3" t="str">
        <f>IF(Table5[[#This Row],[Profit_Percentage]]&gt;25%,"high_profit","low_profit")&amp;(IF(Table5[[#This Row],[net_sales]]&gt;1000," high_sales"," low_sales"))</f>
        <v>low_profit high_sales</v>
      </c>
      <c r="R13600" s="3"/>
    </row>
    <row r="13601" spans="1:18" ht="14.25" customHeight="1" x14ac:dyDescent="0.3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Table5[[#This Row],[sales]]-(Table5[[#This Row],[sales]]*Table5[[#This Row],[discount]])</f>
        <v>1588.4712</v>
      </c>
      <c r="O13601" s="6">
        <f>Table5[[#This Row],[profit]]/Table5[[#This Row],[net_sales]]</f>
        <v>0.30297684969044447</v>
      </c>
      <c r="P13601" s="3" t="str">
        <f>IF(Table5[[#This Row],[Profit_Percentage]]&lt;=24.5%,"low","high")</f>
        <v>high</v>
      </c>
      <c r="Q13601" s="3" t="str">
        <f>IF(Table5[[#This Row],[Profit_Percentage]]&gt;25%,"high_profit","low_profit")&amp;(IF(Table5[[#This Row],[net_sales]]&gt;1000," high_sales"," low_sales"))</f>
        <v>high_profit high_sales</v>
      </c>
      <c r="R13601" s="3"/>
    </row>
    <row r="13602" spans="1:18" ht="14.25" customHeight="1" x14ac:dyDescent="0.3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Table5[[#This Row],[sales]]-(Table5[[#This Row],[sales]]*Table5[[#This Row],[discount]])</f>
        <v>1256.3728000000001</v>
      </c>
      <c r="O13602" s="6">
        <f>Table5[[#This Row],[profit]]/Table5[[#This Row],[net_sales]]</f>
        <v>0.43195777559017517</v>
      </c>
      <c r="P13602" s="3" t="str">
        <f>IF(Table5[[#This Row],[Profit_Percentage]]&lt;=24.5%,"low","high")</f>
        <v>high</v>
      </c>
      <c r="Q13602" s="3" t="str">
        <f>IF(Table5[[#This Row],[Profit_Percentage]]&gt;25%,"high_profit","low_profit")&amp;(IF(Table5[[#This Row],[net_sales]]&gt;1000," high_sales"," low_sales"))</f>
        <v>high_profit high_sales</v>
      </c>
      <c r="R13602" s="3"/>
    </row>
    <row r="13603" spans="1:18" ht="14.25" customHeight="1" x14ac:dyDescent="0.3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Table5[[#This Row],[sales]]-(Table5[[#This Row],[sales]]*Table5[[#This Row],[discount]])</f>
        <v>2242.9838</v>
      </c>
      <c r="O13603" s="6">
        <f>Table5[[#This Row],[profit]]/Table5[[#This Row],[net_sales]]</f>
        <v>0.3092666117338877</v>
      </c>
      <c r="P13603" s="3" t="str">
        <f>IF(Table5[[#This Row],[Profit_Percentage]]&lt;=24.5%,"low","high")</f>
        <v>high</v>
      </c>
      <c r="Q13603" s="3" t="str">
        <f>IF(Table5[[#This Row],[Profit_Percentage]]&gt;25%,"high_profit","low_profit")&amp;(IF(Table5[[#This Row],[net_sales]]&gt;1000," high_sales"," low_sales"))</f>
        <v>high_profit high_sales</v>
      </c>
      <c r="R13603" s="3"/>
    </row>
    <row r="13604" spans="1:18" ht="14.25" customHeight="1" x14ac:dyDescent="0.3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Table5[[#This Row],[sales]]-(Table5[[#This Row],[sales]]*Table5[[#This Row],[discount]])</f>
        <v>2705.8071</v>
      </c>
      <c r="O13604" s="6">
        <f>Table5[[#This Row],[profit]]/Table5[[#This Row],[net_sales]]</f>
        <v>9.6640296346328605E-2</v>
      </c>
      <c r="P13604" s="3" t="str">
        <f>IF(Table5[[#This Row],[Profit_Percentage]]&lt;=24.5%,"low","high")</f>
        <v>low</v>
      </c>
      <c r="Q13604" s="3" t="str">
        <f>IF(Table5[[#This Row],[Profit_Percentage]]&gt;25%,"high_profit","low_profit")&amp;(IF(Table5[[#This Row],[net_sales]]&gt;1000," high_sales"," low_sales"))</f>
        <v>low_profit high_sales</v>
      </c>
      <c r="R13604" s="3"/>
    </row>
    <row r="13605" spans="1:18" ht="14.25" customHeight="1" x14ac:dyDescent="0.3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Table5[[#This Row],[sales]]-(Table5[[#This Row],[sales]]*Table5[[#This Row],[discount]])</f>
        <v>983.75250000000005</v>
      </c>
      <c r="O13605" s="6">
        <f>Table5[[#This Row],[profit]]/Table5[[#This Row],[net_sales]]</f>
        <v>0.23925733352647133</v>
      </c>
      <c r="P13605" s="3" t="str">
        <f>IF(Table5[[#This Row],[Profit_Percentage]]&lt;=24.5%,"low","high")</f>
        <v>low</v>
      </c>
      <c r="Q13605" s="3" t="str">
        <f>IF(Table5[[#This Row],[Profit_Percentage]]&gt;25%,"high_profit","low_profit")&amp;(IF(Table5[[#This Row],[net_sales]]&gt;1000," high_sales"," low_sales"))</f>
        <v>low_profit low_sales</v>
      </c>
      <c r="R13605" s="3"/>
    </row>
    <row r="13606" spans="1:18" ht="14.25" customHeight="1" x14ac:dyDescent="0.3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Table5[[#This Row],[sales]]-(Table5[[#This Row],[sales]]*Table5[[#This Row],[discount]])</f>
        <v>3095.3622</v>
      </c>
      <c r="O13606" s="6">
        <f>Table5[[#This Row],[profit]]/Table5[[#This Row],[net_sales]]</f>
        <v>0.31902567008151744</v>
      </c>
      <c r="P13606" s="3" t="str">
        <f>IF(Table5[[#This Row],[Profit_Percentage]]&lt;=24.5%,"low","high")</f>
        <v>high</v>
      </c>
      <c r="Q13606" s="3" t="str">
        <f>IF(Table5[[#This Row],[Profit_Percentage]]&gt;25%,"high_profit","low_profit")&amp;(IF(Table5[[#This Row],[net_sales]]&gt;1000," high_sales"," low_sales"))</f>
        <v>high_profit high_sales</v>
      </c>
      <c r="R13606" s="3"/>
    </row>
    <row r="13607" spans="1:18" ht="14.25" customHeight="1" x14ac:dyDescent="0.3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Table5[[#This Row],[sales]]-(Table5[[#This Row],[sales]]*Table5[[#This Row],[discount]])</f>
        <v>2936.3065999999999</v>
      </c>
      <c r="O13607" s="6">
        <f>Table5[[#This Row],[profit]]/Table5[[#This Row],[net_sales]]</f>
        <v>6.0082281598249992E-2</v>
      </c>
      <c r="P13607" s="3" t="str">
        <f>IF(Table5[[#This Row],[Profit_Percentage]]&lt;=24.5%,"low","high")</f>
        <v>low</v>
      </c>
      <c r="Q13607" s="3" t="str">
        <f>IF(Table5[[#This Row],[Profit_Percentage]]&gt;25%,"high_profit","low_profit")&amp;(IF(Table5[[#This Row],[net_sales]]&gt;1000," high_sales"," low_sales"))</f>
        <v>low_profit high_sales</v>
      </c>
      <c r="R13607" s="3"/>
    </row>
    <row r="13608" spans="1:18" ht="14.25" customHeight="1" x14ac:dyDescent="0.3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Table5[[#This Row],[sales]]-(Table5[[#This Row],[sales]]*Table5[[#This Row],[discount]])</f>
        <v>628.53099999999995</v>
      </c>
      <c r="O13608" s="6">
        <f>Table5[[#This Row],[profit]]/Table5[[#This Row],[net_sales]]</f>
        <v>0.11652567653783187</v>
      </c>
      <c r="P13608" s="3" t="str">
        <f>IF(Table5[[#This Row],[Profit_Percentage]]&lt;=24.5%,"low","high")</f>
        <v>low</v>
      </c>
      <c r="Q13608" s="3" t="str">
        <f>IF(Table5[[#This Row],[Profit_Percentage]]&gt;25%,"high_profit","low_profit")&amp;(IF(Table5[[#This Row],[net_sales]]&gt;1000," high_sales"," low_sales"))</f>
        <v>low_profit low_sales</v>
      </c>
      <c r="R13608" s="3"/>
    </row>
    <row r="13609" spans="1:18" ht="14.25" customHeight="1" x14ac:dyDescent="0.3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Table5[[#This Row],[sales]]-(Table5[[#This Row],[sales]]*Table5[[#This Row],[discount]])</f>
        <v>3012.4290000000001</v>
      </c>
      <c r="O13609" s="6">
        <f>Table5[[#This Row],[profit]]/Table5[[#This Row],[net_sales]]</f>
        <v>0.24623982839097616</v>
      </c>
      <c r="P13609" s="3" t="str">
        <f>IF(Table5[[#This Row],[Profit_Percentage]]&lt;=24.5%,"low","high")</f>
        <v>high</v>
      </c>
      <c r="Q13609" s="3" t="str">
        <f>IF(Table5[[#This Row],[Profit_Percentage]]&gt;25%,"high_profit","low_profit")&amp;(IF(Table5[[#This Row],[net_sales]]&gt;1000," high_sales"," low_sales"))</f>
        <v>low_profit high_sales</v>
      </c>
      <c r="R13609" s="3"/>
    </row>
    <row r="13610" spans="1:18" ht="14.25" customHeight="1" x14ac:dyDescent="0.3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Table5[[#This Row],[sales]]-(Table5[[#This Row],[sales]]*Table5[[#This Row],[discount]])</f>
        <v>456.96</v>
      </c>
      <c r="O13610" s="6">
        <f>Table5[[#This Row],[profit]]/Table5[[#This Row],[net_sales]]</f>
        <v>0.17226890756302521</v>
      </c>
      <c r="P13610" s="3" t="str">
        <f>IF(Table5[[#This Row],[Profit_Percentage]]&lt;=24.5%,"low","high")</f>
        <v>low</v>
      </c>
      <c r="Q13610" s="3" t="str">
        <f>IF(Table5[[#This Row],[Profit_Percentage]]&gt;25%,"high_profit","low_profit")&amp;(IF(Table5[[#This Row],[net_sales]]&gt;1000," high_sales"," low_sales"))</f>
        <v>low_profit low_sales</v>
      </c>
      <c r="R13610" s="3"/>
    </row>
    <row r="13611" spans="1:18" ht="14.25" customHeight="1" x14ac:dyDescent="0.3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Table5[[#This Row],[sales]]-(Table5[[#This Row],[sales]]*Table5[[#This Row],[discount]])</f>
        <v>3274.2511999999997</v>
      </c>
      <c r="O13611" s="6">
        <f>Table5[[#This Row],[profit]]/Table5[[#This Row],[net_sales]]</f>
        <v>0.28057407446319332</v>
      </c>
      <c r="P13611" s="3" t="str">
        <f>IF(Table5[[#This Row],[Profit_Percentage]]&lt;=24.5%,"low","high")</f>
        <v>high</v>
      </c>
      <c r="Q13611" s="3" t="str">
        <f>IF(Table5[[#This Row],[Profit_Percentage]]&gt;25%,"high_profit","low_profit")&amp;(IF(Table5[[#This Row],[net_sales]]&gt;1000," high_sales"," low_sales"))</f>
        <v>high_profit high_sales</v>
      </c>
      <c r="R13611" s="3"/>
    </row>
    <row r="13612" spans="1:18" ht="14.25" customHeight="1" x14ac:dyDescent="0.3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Table5[[#This Row],[sales]]-(Table5[[#This Row],[sales]]*Table5[[#This Row],[discount]])</f>
        <v>3318.7712000000001</v>
      </c>
      <c r="O13612" s="6">
        <f>Table5[[#This Row],[profit]]/Table5[[#This Row],[net_sales]]</f>
        <v>0.20505179748456295</v>
      </c>
      <c r="P13612" s="3" t="str">
        <f>IF(Table5[[#This Row],[Profit_Percentage]]&lt;=24.5%,"low","high")</f>
        <v>low</v>
      </c>
      <c r="Q13612" s="3" t="str">
        <f>IF(Table5[[#This Row],[Profit_Percentage]]&gt;25%,"high_profit","low_profit")&amp;(IF(Table5[[#This Row],[net_sales]]&gt;1000," high_sales"," low_sales"))</f>
        <v>low_profit high_sales</v>
      </c>
      <c r="R13612" s="3"/>
    </row>
    <row r="13613" spans="1:18" ht="14.25" customHeight="1" x14ac:dyDescent="0.3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Table5[[#This Row],[sales]]-(Table5[[#This Row],[sales]]*Table5[[#This Row],[discount]])</f>
        <v>2817.2367000000004</v>
      </c>
      <c r="O13613" s="6">
        <f>Table5[[#This Row],[profit]]/Table5[[#This Row],[net_sales]]</f>
        <v>0.27725749845584502</v>
      </c>
      <c r="P13613" s="3" t="str">
        <f>IF(Table5[[#This Row],[Profit_Percentage]]&lt;=24.5%,"low","high")</f>
        <v>high</v>
      </c>
      <c r="Q13613" s="3" t="str">
        <f>IF(Table5[[#This Row],[Profit_Percentage]]&gt;25%,"high_profit","low_profit")&amp;(IF(Table5[[#This Row],[net_sales]]&gt;1000," high_sales"," low_sales"))</f>
        <v>high_profit high_sales</v>
      </c>
      <c r="R13613" s="3"/>
    </row>
    <row r="13614" spans="1:18" ht="14.25" customHeight="1" x14ac:dyDescent="0.3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Table5[[#This Row],[sales]]-(Table5[[#This Row],[sales]]*Table5[[#This Row],[discount]])</f>
        <v>1048.1687999999999</v>
      </c>
      <c r="O13614" s="6">
        <f>Table5[[#This Row],[profit]]/Table5[[#This Row],[net_sales]]</f>
        <v>7.9882171650215134E-2</v>
      </c>
      <c r="P13614" s="3" t="str">
        <f>IF(Table5[[#This Row],[Profit_Percentage]]&lt;=24.5%,"low","high")</f>
        <v>low</v>
      </c>
      <c r="Q13614" s="3" t="str">
        <f>IF(Table5[[#This Row],[Profit_Percentage]]&gt;25%,"high_profit","low_profit")&amp;(IF(Table5[[#This Row],[net_sales]]&gt;1000," high_sales"," low_sales"))</f>
        <v>low_profit high_sales</v>
      </c>
      <c r="R13614" s="3"/>
    </row>
    <row r="13615" spans="1:18" ht="14.25" customHeight="1" x14ac:dyDescent="0.3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Table5[[#This Row],[sales]]-(Table5[[#This Row],[sales]]*Table5[[#This Row],[discount]])</f>
        <v>1687.51</v>
      </c>
      <c r="O13615" s="6">
        <f>Table5[[#This Row],[profit]]/Table5[[#This Row],[net_sales]]</f>
        <v>0.14516062127039248</v>
      </c>
      <c r="P13615" s="3" t="str">
        <f>IF(Table5[[#This Row],[Profit_Percentage]]&lt;=24.5%,"low","high")</f>
        <v>low</v>
      </c>
      <c r="Q13615" s="3" t="str">
        <f>IF(Table5[[#This Row],[Profit_Percentage]]&gt;25%,"high_profit","low_profit")&amp;(IF(Table5[[#This Row],[net_sales]]&gt;1000," high_sales"," low_sales"))</f>
        <v>low_profit high_sales</v>
      </c>
      <c r="R13615" s="3"/>
    </row>
    <row r="13616" spans="1:18" ht="14.25" customHeight="1" x14ac:dyDescent="0.3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Table5[[#This Row],[sales]]-(Table5[[#This Row],[sales]]*Table5[[#This Row],[discount]])</f>
        <v>2260.7206999999999</v>
      </c>
      <c r="O13616" s="6">
        <f>Table5[[#This Row],[profit]]/Table5[[#This Row],[net_sales]]</f>
        <v>0.29985570530671923</v>
      </c>
      <c r="P13616" s="3" t="str">
        <f>IF(Table5[[#This Row],[Profit_Percentage]]&lt;=24.5%,"low","high")</f>
        <v>high</v>
      </c>
      <c r="Q13616" s="3" t="str">
        <f>IF(Table5[[#This Row],[Profit_Percentage]]&gt;25%,"high_profit","low_profit")&amp;(IF(Table5[[#This Row],[net_sales]]&gt;1000," high_sales"," low_sales"))</f>
        <v>high_profit high_sales</v>
      </c>
      <c r="R13616" s="3"/>
    </row>
    <row r="13617" spans="1:18" ht="14.25" customHeight="1" x14ac:dyDescent="0.3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Table5[[#This Row],[sales]]-(Table5[[#This Row],[sales]]*Table5[[#This Row],[discount]])</f>
        <v>1837.7939999999999</v>
      </c>
      <c r="O13617" s="6">
        <f>Table5[[#This Row],[profit]]/Table5[[#This Row],[net_sales]]</f>
        <v>0.44906556447567031</v>
      </c>
      <c r="P13617" s="3" t="str">
        <f>IF(Table5[[#This Row],[Profit_Percentage]]&lt;=24.5%,"low","high")</f>
        <v>high</v>
      </c>
      <c r="Q13617" s="3" t="str">
        <f>IF(Table5[[#This Row],[Profit_Percentage]]&gt;25%,"high_profit","low_profit")&amp;(IF(Table5[[#This Row],[net_sales]]&gt;1000," high_sales"," low_sales"))</f>
        <v>high_profit high_sales</v>
      </c>
      <c r="R13617" s="3"/>
    </row>
    <row r="13618" spans="1:18" ht="14.25" customHeight="1" x14ac:dyDescent="0.3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Table5[[#This Row],[sales]]-(Table5[[#This Row],[sales]]*Table5[[#This Row],[discount]])</f>
        <v>2869.181</v>
      </c>
      <c r="O13618" s="6">
        <f>Table5[[#This Row],[profit]]/Table5[[#This Row],[net_sales]]</f>
        <v>9.4560085264749766E-2</v>
      </c>
      <c r="P13618" s="3" t="str">
        <f>IF(Table5[[#This Row],[Profit_Percentage]]&lt;=24.5%,"low","high")</f>
        <v>low</v>
      </c>
      <c r="Q13618" s="3" t="str">
        <f>IF(Table5[[#This Row],[Profit_Percentage]]&gt;25%,"high_profit","low_profit")&amp;(IF(Table5[[#This Row],[net_sales]]&gt;1000," high_sales"," low_sales"))</f>
        <v>low_profit high_sales</v>
      </c>
      <c r="R13618" s="3"/>
    </row>
    <row r="13619" spans="1:18" ht="14.25" customHeight="1" x14ac:dyDescent="0.3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Table5[[#This Row],[sales]]-(Table5[[#This Row],[sales]]*Table5[[#This Row],[discount]])</f>
        <v>2498.8463999999999</v>
      </c>
      <c r="O13619" s="6">
        <f>Table5[[#This Row],[profit]]/Table5[[#This Row],[net_sales]]</f>
        <v>7.6091111482482474E-2</v>
      </c>
      <c r="P13619" s="3" t="str">
        <f>IF(Table5[[#This Row],[Profit_Percentage]]&lt;=24.5%,"low","high")</f>
        <v>low</v>
      </c>
      <c r="Q13619" s="3" t="str">
        <f>IF(Table5[[#This Row],[Profit_Percentage]]&gt;25%,"high_profit","low_profit")&amp;(IF(Table5[[#This Row],[net_sales]]&gt;1000," high_sales"," low_sales"))</f>
        <v>low_profit high_sales</v>
      </c>
      <c r="R13619" s="3"/>
    </row>
    <row r="13620" spans="1:18" ht="14.25" customHeight="1" x14ac:dyDescent="0.3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Table5[[#This Row],[sales]]-(Table5[[#This Row],[sales]]*Table5[[#This Row],[discount]])</f>
        <v>794.64</v>
      </c>
      <c r="O13620" s="6">
        <f>Table5[[#This Row],[profit]]/Table5[[#This Row],[net_sales]]</f>
        <v>0.38538205980066448</v>
      </c>
      <c r="P13620" s="3" t="str">
        <f>IF(Table5[[#This Row],[Profit_Percentage]]&lt;=24.5%,"low","high")</f>
        <v>high</v>
      </c>
      <c r="Q13620" s="3" t="str">
        <f>IF(Table5[[#This Row],[Profit_Percentage]]&gt;25%,"high_profit","low_profit")&amp;(IF(Table5[[#This Row],[net_sales]]&gt;1000," high_sales"," low_sales"))</f>
        <v>high_profit low_sales</v>
      </c>
      <c r="R13620" s="3"/>
    </row>
    <row r="13621" spans="1:18" ht="14.25" customHeight="1" x14ac:dyDescent="0.3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Table5[[#This Row],[sales]]-(Table5[[#This Row],[sales]]*Table5[[#This Row],[discount]])</f>
        <v>730.9828</v>
      </c>
      <c r="O13621" s="6">
        <f>Table5[[#This Row],[profit]]/Table5[[#This Row],[net_sales]]</f>
        <v>0.19070216152828767</v>
      </c>
      <c r="P13621" s="3" t="str">
        <f>IF(Table5[[#This Row],[Profit_Percentage]]&lt;=24.5%,"low","high")</f>
        <v>low</v>
      </c>
      <c r="Q13621" s="3" t="str">
        <f>IF(Table5[[#This Row],[Profit_Percentage]]&gt;25%,"high_profit","low_profit")&amp;(IF(Table5[[#This Row],[net_sales]]&gt;1000," high_sales"," low_sales"))</f>
        <v>low_profit low_sales</v>
      </c>
      <c r="R13621" s="3"/>
    </row>
    <row r="13622" spans="1:18" ht="14.25" customHeight="1" x14ac:dyDescent="0.3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Table5[[#This Row],[sales]]-(Table5[[#This Row],[sales]]*Table5[[#This Row],[discount]])</f>
        <v>2972.9309999999996</v>
      </c>
      <c r="O13622" s="6">
        <f>Table5[[#This Row],[profit]]/Table5[[#This Row],[net_sales]]</f>
        <v>0.13344406580576545</v>
      </c>
      <c r="P13622" s="3" t="str">
        <f>IF(Table5[[#This Row],[Profit_Percentage]]&lt;=24.5%,"low","high")</f>
        <v>low</v>
      </c>
      <c r="Q13622" s="3" t="str">
        <f>IF(Table5[[#This Row],[Profit_Percentage]]&gt;25%,"high_profit","low_profit")&amp;(IF(Table5[[#This Row],[net_sales]]&gt;1000," high_sales"," low_sales"))</f>
        <v>low_profit high_sales</v>
      </c>
      <c r="R13622" s="3"/>
    </row>
    <row r="13623" spans="1:18" ht="14.25" customHeight="1" x14ac:dyDescent="0.3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Table5[[#This Row],[sales]]-(Table5[[#This Row],[sales]]*Table5[[#This Row],[discount]])</f>
        <v>3669.9072000000001</v>
      </c>
      <c r="O13623" s="6">
        <f>Table5[[#This Row],[profit]]/Table5[[#This Row],[net_sales]]</f>
        <v>9.0353783332722953E-2</v>
      </c>
      <c r="P13623" s="3" t="str">
        <f>IF(Table5[[#This Row],[Profit_Percentage]]&lt;=24.5%,"low","high")</f>
        <v>low</v>
      </c>
      <c r="Q13623" s="3" t="str">
        <f>IF(Table5[[#This Row],[Profit_Percentage]]&gt;25%,"high_profit","low_profit")&amp;(IF(Table5[[#This Row],[net_sales]]&gt;1000," high_sales"," low_sales"))</f>
        <v>low_profit high_sales</v>
      </c>
      <c r="R13623" s="3"/>
    </row>
    <row r="13624" spans="1:18" ht="14.25" customHeight="1" x14ac:dyDescent="0.3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Table5[[#This Row],[sales]]-(Table5[[#This Row],[sales]]*Table5[[#This Row],[discount]])</f>
        <v>446.53280000000001</v>
      </c>
      <c r="O13624" s="6">
        <f>Table5[[#This Row],[profit]]/Table5[[#This Row],[net_sales]]</f>
        <v>0.22056610399056908</v>
      </c>
      <c r="P13624" s="3" t="str">
        <f>IF(Table5[[#This Row],[Profit_Percentage]]&lt;=24.5%,"low","high")</f>
        <v>low</v>
      </c>
      <c r="Q13624" s="3" t="str">
        <f>IF(Table5[[#This Row],[Profit_Percentage]]&gt;25%,"high_profit","low_profit")&amp;(IF(Table5[[#This Row],[net_sales]]&gt;1000," high_sales"," low_sales"))</f>
        <v>low_profit low_sales</v>
      </c>
      <c r="R13624" s="3"/>
    </row>
    <row r="13625" spans="1:18" ht="14.25" customHeight="1" x14ac:dyDescent="0.3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Table5[[#This Row],[sales]]-(Table5[[#This Row],[sales]]*Table5[[#This Row],[discount]])</f>
        <v>774.86220000000003</v>
      </c>
      <c r="O13625" s="6">
        <f>Table5[[#This Row],[profit]]/Table5[[#This Row],[net_sales]]</f>
        <v>0.14319965537098078</v>
      </c>
      <c r="P13625" s="3" t="str">
        <f>IF(Table5[[#This Row],[Profit_Percentage]]&lt;=24.5%,"low","high")</f>
        <v>low</v>
      </c>
      <c r="Q13625" s="3" t="str">
        <f>IF(Table5[[#This Row],[Profit_Percentage]]&gt;25%,"high_profit","low_profit")&amp;(IF(Table5[[#This Row],[net_sales]]&gt;1000," high_sales"," low_sales"))</f>
        <v>low_profit low_sales</v>
      </c>
      <c r="R13625" s="3"/>
    </row>
    <row r="13626" spans="1:18" ht="14.25" customHeight="1" x14ac:dyDescent="0.3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Table5[[#This Row],[sales]]-(Table5[[#This Row],[sales]]*Table5[[#This Row],[discount]])</f>
        <v>119.35499999999999</v>
      </c>
      <c r="O13626" s="6">
        <f>Table5[[#This Row],[profit]]/Table5[[#This Row],[net_sales]]</f>
        <v>8.4370156256545606E-2</v>
      </c>
      <c r="P13626" s="3" t="str">
        <f>IF(Table5[[#This Row],[Profit_Percentage]]&lt;=24.5%,"low","high")</f>
        <v>low</v>
      </c>
      <c r="Q13626" s="3" t="str">
        <f>IF(Table5[[#This Row],[Profit_Percentage]]&gt;25%,"high_profit","low_profit")&amp;(IF(Table5[[#This Row],[net_sales]]&gt;1000," high_sales"," low_sales"))</f>
        <v>low_profit low_sales</v>
      </c>
      <c r="R13626" s="3"/>
    </row>
    <row r="13627" spans="1:18" ht="14.25" customHeight="1" x14ac:dyDescent="0.3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Table5[[#This Row],[sales]]-(Table5[[#This Row],[sales]]*Table5[[#This Row],[discount]])</f>
        <v>1623.3420000000001</v>
      </c>
      <c r="O13627" s="6">
        <f>Table5[[#This Row],[profit]]/Table5[[#This Row],[net_sales]]</f>
        <v>0.33358959479887784</v>
      </c>
      <c r="P13627" s="3" t="str">
        <f>IF(Table5[[#This Row],[Profit_Percentage]]&lt;=24.5%,"low","high")</f>
        <v>high</v>
      </c>
      <c r="Q13627" s="3" t="str">
        <f>IF(Table5[[#This Row],[Profit_Percentage]]&gt;25%,"high_profit","low_profit")&amp;(IF(Table5[[#This Row],[net_sales]]&gt;1000," high_sales"," low_sales"))</f>
        <v>high_profit high_sales</v>
      </c>
      <c r="R13627" s="3"/>
    </row>
    <row r="13628" spans="1:18" ht="14.25" customHeight="1" x14ac:dyDescent="0.3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Table5[[#This Row],[sales]]-(Table5[[#This Row],[sales]]*Table5[[#This Row],[discount]])</f>
        <v>2233.3562999999999</v>
      </c>
      <c r="O13628" s="6">
        <f>Table5[[#This Row],[profit]]/Table5[[#This Row],[net_sales]]</f>
        <v>0.32558620404634941</v>
      </c>
      <c r="P13628" s="3" t="str">
        <f>IF(Table5[[#This Row],[Profit_Percentage]]&lt;=24.5%,"low","high")</f>
        <v>high</v>
      </c>
      <c r="Q13628" s="3" t="str">
        <f>IF(Table5[[#This Row],[Profit_Percentage]]&gt;25%,"high_profit","low_profit")&amp;(IF(Table5[[#This Row],[net_sales]]&gt;1000," high_sales"," low_sales"))</f>
        <v>high_profit high_sales</v>
      </c>
      <c r="R13628" s="3"/>
    </row>
    <row r="13629" spans="1:18" ht="14.25" customHeight="1" x14ac:dyDescent="0.3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Table5[[#This Row],[sales]]-(Table5[[#This Row],[sales]]*Table5[[#This Row],[discount]])</f>
        <v>1453.7109</v>
      </c>
      <c r="O13629" s="6">
        <f>Table5[[#This Row],[profit]]/Table5[[#This Row],[net_sales]]</f>
        <v>0.40656639501017705</v>
      </c>
      <c r="P13629" s="3" t="str">
        <f>IF(Table5[[#This Row],[Profit_Percentage]]&lt;=24.5%,"low","high")</f>
        <v>high</v>
      </c>
      <c r="Q13629" s="3" t="str">
        <f>IF(Table5[[#This Row],[Profit_Percentage]]&gt;25%,"high_profit","low_profit")&amp;(IF(Table5[[#This Row],[net_sales]]&gt;1000," high_sales"," low_sales"))</f>
        <v>high_profit high_sales</v>
      </c>
      <c r="R13629" s="3"/>
    </row>
    <row r="13630" spans="1:18" ht="14.25" customHeight="1" x14ac:dyDescent="0.3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Table5[[#This Row],[sales]]-(Table5[[#This Row],[sales]]*Table5[[#This Row],[discount]])</f>
        <v>1384.6980000000001</v>
      </c>
      <c r="O13630" s="6">
        <f>Table5[[#This Row],[profit]]/Table5[[#This Row],[net_sales]]</f>
        <v>0.24328770605576089</v>
      </c>
      <c r="P13630" s="3" t="str">
        <f>IF(Table5[[#This Row],[Profit_Percentage]]&lt;=24.5%,"low","high")</f>
        <v>low</v>
      </c>
      <c r="Q13630" s="3" t="str">
        <f>IF(Table5[[#This Row],[Profit_Percentage]]&gt;25%,"high_profit","low_profit")&amp;(IF(Table5[[#This Row],[net_sales]]&gt;1000," high_sales"," low_sales"))</f>
        <v>low_profit high_sales</v>
      </c>
      <c r="R13630" s="3"/>
    </row>
    <row r="13631" spans="1:18" ht="14.25" customHeight="1" x14ac:dyDescent="0.3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Table5[[#This Row],[sales]]-(Table5[[#This Row],[sales]]*Table5[[#This Row],[discount]])</f>
        <v>1383.6564000000003</v>
      </c>
      <c r="O13631" s="6">
        <f>Table5[[#This Row],[profit]]/Table5[[#This Row],[net_sales]]</f>
        <v>0.19825731301499414</v>
      </c>
      <c r="P13631" s="3" t="str">
        <f>IF(Table5[[#This Row],[Profit_Percentage]]&lt;=24.5%,"low","high")</f>
        <v>low</v>
      </c>
      <c r="Q13631" s="3" t="str">
        <f>IF(Table5[[#This Row],[Profit_Percentage]]&gt;25%,"high_profit","low_profit")&amp;(IF(Table5[[#This Row],[net_sales]]&gt;1000," high_sales"," low_sales"))</f>
        <v>low_profit high_sales</v>
      </c>
      <c r="R13631" s="3"/>
    </row>
    <row r="13632" spans="1:18" ht="14.25" customHeight="1" x14ac:dyDescent="0.3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Table5[[#This Row],[sales]]-(Table5[[#This Row],[sales]]*Table5[[#This Row],[discount]])</f>
        <v>2582.5551999999998</v>
      </c>
      <c r="O13632" s="6">
        <f>Table5[[#This Row],[profit]]/Table5[[#This Row],[net_sales]]</f>
        <v>0.27127784141845257</v>
      </c>
      <c r="P13632" s="3" t="str">
        <f>IF(Table5[[#This Row],[Profit_Percentage]]&lt;=24.5%,"low","high")</f>
        <v>high</v>
      </c>
      <c r="Q13632" s="3" t="str">
        <f>IF(Table5[[#This Row],[Profit_Percentage]]&gt;25%,"high_profit","low_profit")&amp;(IF(Table5[[#This Row],[net_sales]]&gt;1000," high_sales"," low_sales"))</f>
        <v>high_profit high_sales</v>
      </c>
      <c r="R13632" s="3"/>
    </row>
    <row r="13633" spans="1:18" ht="14.25" customHeight="1" x14ac:dyDescent="0.3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Table5[[#This Row],[sales]]-(Table5[[#This Row],[sales]]*Table5[[#This Row],[discount]])</f>
        <v>891.71999999999991</v>
      </c>
      <c r="O13633" s="6">
        <f>Table5[[#This Row],[profit]]/Table5[[#This Row],[net_sales]]</f>
        <v>0.13161081953976586</v>
      </c>
      <c r="P13633" s="3" t="str">
        <f>IF(Table5[[#This Row],[Profit_Percentage]]&lt;=24.5%,"low","high")</f>
        <v>low</v>
      </c>
      <c r="Q13633" s="3" t="str">
        <f>IF(Table5[[#This Row],[Profit_Percentage]]&gt;25%,"high_profit","low_profit")&amp;(IF(Table5[[#This Row],[net_sales]]&gt;1000," high_sales"," low_sales"))</f>
        <v>low_profit low_sales</v>
      </c>
      <c r="R13633" s="3"/>
    </row>
    <row r="13634" spans="1:18" ht="14.25" customHeight="1" x14ac:dyDescent="0.3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Table5[[#This Row],[sales]]-(Table5[[#This Row],[sales]]*Table5[[#This Row],[discount]])</f>
        <v>1022.3252</v>
      </c>
      <c r="O13634" s="6">
        <f>Table5[[#This Row],[profit]]/Table5[[#This Row],[net_sales]]</f>
        <v>9.3404720924418178E-2</v>
      </c>
      <c r="P13634" s="3" t="str">
        <f>IF(Table5[[#This Row],[Profit_Percentage]]&lt;=24.5%,"low","high")</f>
        <v>low</v>
      </c>
      <c r="Q13634" s="3" t="str">
        <f>IF(Table5[[#This Row],[Profit_Percentage]]&gt;25%,"high_profit","low_profit")&amp;(IF(Table5[[#This Row],[net_sales]]&gt;1000," high_sales"," low_sales"))</f>
        <v>low_profit high_sales</v>
      </c>
      <c r="R13634" s="3"/>
    </row>
    <row r="13635" spans="1:18" ht="14.25" customHeight="1" x14ac:dyDescent="0.3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Table5[[#This Row],[sales]]-(Table5[[#This Row],[sales]]*Table5[[#This Row],[discount]])</f>
        <v>3166.0986000000003</v>
      </c>
      <c r="O13635" s="6">
        <f>Table5[[#This Row],[profit]]/Table5[[#This Row],[net_sales]]</f>
        <v>7.827930564133409E-2</v>
      </c>
      <c r="P13635" s="3" t="str">
        <f>IF(Table5[[#This Row],[Profit_Percentage]]&lt;=24.5%,"low","high")</f>
        <v>low</v>
      </c>
      <c r="Q13635" s="3" t="str">
        <f>IF(Table5[[#This Row],[Profit_Percentage]]&gt;25%,"high_profit","low_profit")&amp;(IF(Table5[[#This Row],[net_sales]]&gt;1000," high_sales"," low_sales"))</f>
        <v>low_profit high_sales</v>
      </c>
      <c r="R13635" s="3"/>
    </row>
    <row r="13636" spans="1:18" ht="14.25" customHeight="1" x14ac:dyDescent="0.3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Table5[[#This Row],[sales]]-(Table5[[#This Row],[sales]]*Table5[[#This Row],[discount]])</f>
        <v>2913.0327000000002</v>
      </c>
      <c r="O13636" s="6">
        <f>Table5[[#This Row],[profit]]/Table5[[#This Row],[net_sales]]</f>
        <v>0.10580382430997083</v>
      </c>
      <c r="P13636" s="3" t="str">
        <f>IF(Table5[[#This Row],[Profit_Percentage]]&lt;=24.5%,"low","high")</f>
        <v>low</v>
      </c>
      <c r="Q13636" s="3" t="str">
        <f>IF(Table5[[#This Row],[Profit_Percentage]]&gt;25%,"high_profit","low_profit")&amp;(IF(Table5[[#This Row],[net_sales]]&gt;1000," high_sales"," low_sales"))</f>
        <v>low_profit high_sales</v>
      </c>
      <c r="R13636" s="3"/>
    </row>
    <row r="13637" spans="1:18" ht="14.25" customHeight="1" x14ac:dyDescent="0.3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Table5[[#This Row],[sales]]-(Table5[[#This Row],[sales]]*Table5[[#This Row],[discount]])</f>
        <v>1750.2507000000001</v>
      </c>
      <c r="O13637" s="6">
        <f>Table5[[#This Row],[profit]]/Table5[[#This Row],[net_sales]]</f>
        <v>0.16759884741083089</v>
      </c>
      <c r="P13637" s="3" t="str">
        <f>IF(Table5[[#This Row],[Profit_Percentage]]&lt;=24.5%,"low","high")</f>
        <v>low</v>
      </c>
      <c r="Q13637" s="3" t="str">
        <f>IF(Table5[[#This Row],[Profit_Percentage]]&gt;25%,"high_profit","low_profit")&amp;(IF(Table5[[#This Row],[net_sales]]&gt;1000," high_sales"," low_sales"))</f>
        <v>low_profit high_sales</v>
      </c>
      <c r="R13637" s="3"/>
    </row>
    <row r="13638" spans="1:18" ht="14.25" customHeight="1" x14ac:dyDescent="0.3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Table5[[#This Row],[sales]]-(Table5[[#This Row],[sales]]*Table5[[#This Row],[discount]])</f>
        <v>3129.2015000000001</v>
      </c>
      <c r="O13638" s="6">
        <f>Table5[[#This Row],[profit]]/Table5[[#This Row],[net_sales]]</f>
        <v>0.34349977142731142</v>
      </c>
      <c r="P13638" s="3" t="str">
        <f>IF(Table5[[#This Row],[Profit_Percentage]]&lt;=24.5%,"low","high")</f>
        <v>high</v>
      </c>
      <c r="Q13638" s="3" t="str">
        <f>IF(Table5[[#This Row],[Profit_Percentage]]&gt;25%,"high_profit","low_profit")&amp;(IF(Table5[[#This Row],[net_sales]]&gt;1000," high_sales"," low_sales"))</f>
        <v>high_profit high_sales</v>
      </c>
      <c r="R13638" s="3"/>
    </row>
    <row r="13639" spans="1:18" ht="14.25" customHeight="1" x14ac:dyDescent="0.3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Table5[[#This Row],[sales]]-(Table5[[#This Row],[sales]]*Table5[[#This Row],[discount]])</f>
        <v>233.3921</v>
      </c>
      <c r="O13639" s="6">
        <f>Table5[[#This Row],[profit]]/Table5[[#This Row],[net_sales]]</f>
        <v>0.27400241910501683</v>
      </c>
      <c r="P13639" s="3" t="str">
        <f>IF(Table5[[#This Row],[Profit_Percentage]]&lt;=24.5%,"low","high")</f>
        <v>high</v>
      </c>
      <c r="Q13639" s="3" t="str">
        <f>IF(Table5[[#This Row],[Profit_Percentage]]&gt;25%,"high_profit","low_profit")&amp;(IF(Table5[[#This Row],[net_sales]]&gt;1000," high_sales"," low_sales"))</f>
        <v>high_profit low_sales</v>
      </c>
      <c r="R13639" s="3"/>
    </row>
    <row r="13640" spans="1:18" ht="14.25" customHeight="1" x14ac:dyDescent="0.3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Table5[[#This Row],[sales]]-(Table5[[#This Row],[sales]]*Table5[[#This Row],[discount]])</f>
        <v>578.62900000000002</v>
      </c>
      <c r="O13640" s="6">
        <f>Table5[[#This Row],[profit]]/Table5[[#This Row],[net_sales]]</f>
        <v>0.23306816630345178</v>
      </c>
      <c r="P13640" s="3" t="str">
        <f>IF(Table5[[#This Row],[Profit_Percentage]]&lt;=24.5%,"low","high")</f>
        <v>low</v>
      </c>
      <c r="Q13640" s="3" t="str">
        <f>IF(Table5[[#This Row],[Profit_Percentage]]&gt;25%,"high_profit","low_profit")&amp;(IF(Table5[[#This Row],[net_sales]]&gt;1000," high_sales"," low_sales"))</f>
        <v>low_profit low_sales</v>
      </c>
      <c r="R13640" s="3"/>
    </row>
    <row r="13641" spans="1:18" ht="14.25" customHeight="1" x14ac:dyDescent="0.3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Table5[[#This Row],[sales]]-(Table5[[#This Row],[sales]]*Table5[[#This Row],[discount]])</f>
        <v>1482.8940000000002</v>
      </c>
      <c r="O13641" s="6">
        <f>Table5[[#This Row],[profit]]/Table5[[#This Row],[net_sales]]</f>
        <v>0.30409456104077565</v>
      </c>
      <c r="P13641" s="3" t="str">
        <f>IF(Table5[[#This Row],[Profit_Percentage]]&lt;=24.5%,"low","high")</f>
        <v>high</v>
      </c>
      <c r="Q13641" s="3" t="str">
        <f>IF(Table5[[#This Row],[Profit_Percentage]]&gt;25%,"high_profit","low_profit")&amp;(IF(Table5[[#This Row],[net_sales]]&gt;1000," high_sales"," low_sales"))</f>
        <v>high_profit high_sales</v>
      </c>
      <c r="R13641" s="3"/>
    </row>
    <row r="13642" spans="1:18" ht="14.25" customHeight="1" x14ac:dyDescent="0.3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Table5[[#This Row],[sales]]-(Table5[[#This Row],[sales]]*Table5[[#This Row],[discount]])</f>
        <v>3353.4735999999998</v>
      </c>
      <c r="O13642" s="6">
        <f>Table5[[#This Row],[profit]]/Table5[[#This Row],[net_sales]]</f>
        <v>0.13751114665104266</v>
      </c>
      <c r="P13642" s="3" t="str">
        <f>IF(Table5[[#This Row],[Profit_Percentage]]&lt;=24.5%,"low","high")</f>
        <v>low</v>
      </c>
      <c r="Q13642" s="3" t="str">
        <f>IF(Table5[[#This Row],[Profit_Percentage]]&gt;25%,"high_profit","low_profit")&amp;(IF(Table5[[#This Row],[net_sales]]&gt;1000," high_sales"," low_sales"))</f>
        <v>low_profit high_sales</v>
      </c>
      <c r="R13642" s="3"/>
    </row>
    <row r="13643" spans="1:18" ht="14.25" customHeight="1" x14ac:dyDescent="0.3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Table5[[#This Row],[sales]]-(Table5[[#This Row],[sales]]*Table5[[#This Row],[discount]])</f>
        <v>996.89199999999994</v>
      </c>
      <c r="O13643" s="6">
        <f>Table5[[#This Row],[profit]]/Table5[[#This Row],[net_sales]]</f>
        <v>0.53876448000385202</v>
      </c>
      <c r="P13643" s="3" t="str">
        <f>IF(Table5[[#This Row],[Profit_Percentage]]&lt;=24.5%,"low","high")</f>
        <v>high</v>
      </c>
      <c r="Q13643" s="3" t="str">
        <f>IF(Table5[[#This Row],[Profit_Percentage]]&gt;25%,"high_profit","low_profit")&amp;(IF(Table5[[#This Row],[net_sales]]&gt;1000," high_sales"," low_sales"))</f>
        <v>high_profit low_sales</v>
      </c>
      <c r="R13643" s="3"/>
    </row>
    <row r="13644" spans="1:18" ht="14.25" customHeight="1" x14ac:dyDescent="0.3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Table5[[#This Row],[sales]]-(Table5[[#This Row],[sales]]*Table5[[#This Row],[discount]])</f>
        <v>2480.0688</v>
      </c>
      <c r="O13644" s="6">
        <f>Table5[[#This Row],[profit]]/Table5[[#This Row],[net_sales]]</f>
        <v>0.26583536714787909</v>
      </c>
      <c r="P13644" s="3" t="str">
        <f>IF(Table5[[#This Row],[Profit_Percentage]]&lt;=24.5%,"low","high")</f>
        <v>high</v>
      </c>
      <c r="Q13644" s="3" t="str">
        <f>IF(Table5[[#This Row],[Profit_Percentage]]&gt;25%,"high_profit","low_profit")&amp;(IF(Table5[[#This Row],[net_sales]]&gt;1000," high_sales"," low_sales"))</f>
        <v>high_profit high_sales</v>
      </c>
      <c r="R13644" s="3"/>
    </row>
    <row r="13645" spans="1:18" ht="14.25" customHeight="1" x14ac:dyDescent="0.3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Table5[[#This Row],[sales]]-(Table5[[#This Row],[sales]]*Table5[[#This Row],[discount]])</f>
        <v>182.4</v>
      </c>
      <c r="O13645" s="6">
        <f>Table5[[#This Row],[profit]]/Table5[[#This Row],[net_sales]]</f>
        <v>0.30345394736842107</v>
      </c>
      <c r="P13645" s="3" t="str">
        <f>IF(Table5[[#This Row],[Profit_Percentage]]&lt;=24.5%,"low","high")</f>
        <v>high</v>
      </c>
      <c r="Q13645" s="3" t="str">
        <f>IF(Table5[[#This Row],[Profit_Percentage]]&gt;25%,"high_profit","low_profit")&amp;(IF(Table5[[#This Row],[net_sales]]&gt;1000," high_sales"," low_sales"))</f>
        <v>high_profit low_sales</v>
      </c>
      <c r="R13645" s="3"/>
    </row>
    <row r="13646" spans="1:18" ht="14.25" customHeight="1" x14ac:dyDescent="0.3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Table5[[#This Row],[sales]]-(Table5[[#This Row],[sales]]*Table5[[#This Row],[discount]])</f>
        <v>1205.1248999999998</v>
      </c>
      <c r="O13646" s="6">
        <f>Table5[[#This Row],[profit]]/Table5[[#This Row],[net_sales]]</f>
        <v>0.34666116350263781</v>
      </c>
      <c r="P13646" s="3" t="str">
        <f>IF(Table5[[#This Row],[Profit_Percentage]]&lt;=24.5%,"low","high")</f>
        <v>high</v>
      </c>
      <c r="Q13646" s="3" t="str">
        <f>IF(Table5[[#This Row],[Profit_Percentage]]&gt;25%,"high_profit","low_profit")&amp;(IF(Table5[[#This Row],[net_sales]]&gt;1000," high_sales"," low_sales"))</f>
        <v>high_profit high_sales</v>
      </c>
      <c r="R13646" s="3"/>
    </row>
    <row r="13647" spans="1:18" ht="14.25" customHeight="1" x14ac:dyDescent="0.3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Table5[[#This Row],[sales]]-(Table5[[#This Row],[sales]]*Table5[[#This Row],[discount]])</f>
        <v>708.74099999999987</v>
      </c>
      <c r="O13647" s="6">
        <f>Table5[[#This Row],[profit]]/Table5[[#This Row],[net_sales]]</f>
        <v>0.17715921613113961</v>
      </c>
      <c r="P13647" s="3" t="str">
        <f>IF(Table5[[#This Row],[Profit_Percentage]]&lt;=24.5%,"low","high")</f>
        <v>low</v>
      </c>
      <c r="Q13647" s="3" t="str">
        <f>IF(Table5[[#This Row],[Profit_Percentage]]&gt;25%,"high_profit","low_profit")&amp;(IF(Table5[[#This Row],[net_sales]]&gt;1000," high_sales"," low_sales"))</f>
        <v>low_profit low_sales</v>
      </c>
      <c r="R13647" s="3"/>
    </row>
    <row r="13648" spans="1:18" ht="14.25" customHeight="1" x14ac:dyDescent="0.3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Table5[[#This Row],[sales]]-(Table5[[#This Row],[sales]]*Table5[[#This Row],[discount]])</f>
        <v>1762.2406999999998</v>
      </c>
      <c r="O13648" s="6">
        <f>Table5[[#This Row],[profit]]/Table5[[#This Row],[net_sales]]</f>
        <v>0.23507571922496173</v>
      </c>
      <c r="P13648" s="3" t="str">
        <f>IF(Table5[[#This Row],[Profit_Percentage]]&lt;=24.5%,"low","high")</f>
        <v>low</v>
      </c>
      <c r="Q13648" s="3" t="str">
        <f>IF(Table5[[#This Row],[Profit_Percentage]]&gt;25%,"high_profit","low_profit")&amp;(IF(Table5[[#This Row],[net_sales]]&gt;1000," high_sales"," low_sales"))</f>
        <v>low_profit high_sales</v>
      </c>
      <c r="R13648" s="3"/>
    </row>
    <row r="13649" spans="1:18" ht="14.25" customHeight="1" x14ac:dyDescent="0.3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Table5[[#This Row],[sales]]-(Table5[[#This Row],[sales]]*Table5[[#This Row],[discount]])</f>
        <v>2194.7955999999999</v>
      </c>
      <c r="O13649" s="6">
        <f>Table5[[#This Row],[profit]]/Table5[[#This Row],[net_sales]]</f>
        <v>0.12929222201830548</v>
      </c>
      <c r="P13649" s="3" t="str">
        <f>IF(Table5[[#This Row],[Profit_Percentage]]&lt;=24.5%,"low","high")</f>
        <v>low</v>
      </c>
      <c r="Q13649" s="3" t="str">
        <f>IF(Table5[[#This Row],[Profit_Percentage]]&gt;25%,"high_profit","low_profit")&amp;(IF(Table5[[#This Row],[net_sales]]&gt;1000," high_sales"," low_sales"))</f>
        <v>low_profit high_sales</v>
      </c>
      <c r="R13649" s="3"/>
    </row>
    <row r="13650" spans="1:18" ht="14.25" customHeight="1" x14ac:dyDescent="0.3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Table5[[#This Row],[sales]]-(Table5[[#This Row],[sales]]*Table5[[#This Row],[discount]])</f>
        <v>2463.8119999999999</v>
      </c>
      <c r="O13650" s="6">
        <f>Table5[[#This Row],[profit]]/Table5[[#This Row],[net_sales]]</f>
        <v>0.14972327434073704</v>
      </c>
      <c r="P13650" s="3" t="str">
        <f>IF(Table5[[#This Row],[Profit_Percentage]]&lt;=24.5%,"low","high")</f>
        <v>low</v>
      </c>
      <c r="Q13650" s="3" t="str">
        <f>IF(Table5[[#This Row],[Profit_Percentage]]&gt;25%,"high_profit","low_profit")&amp;(IF(Table5[[#This Row],[net_sales]]&gt;1000," high_sales"," low_sales"))</f>
        <v>low_profit high_sales</v>
      </c>
      <c r="R13650" s="3"/>
    </row>
    <row r="13651" spans="1:18" ht="14.25" customHeight="1" x14ac:dyDescent="0.3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Table5[[#This Row],[sales]]-(Table5[[#This Row],[sales]]*Table5[[#This Row],[discount]])</f>
        <v>2113.8193999999999</v>
      </c>
      <c r="O13651" s="6">
        <f>Table5[[#This Row],[profit]]/Table5[[#This Row],[net_sales]]</f>
        <v>9.7747234224456456E-2</v>
      </c>
      <c r="P13651" s="3" t="str">
        <f>IF(Table5[[#This Row],[Profit_Percentage]]&lt;=24.5%,"low","high")</f>
        <v>low</v>
      </c>
      <c r="Q13651" s="3" t="str">
        <f>IF(Table5[[#This Row],[Profit_Percentage]]&gt;25%,"high_profit","low_profit")&amp;(IF(Table5[[#This Row],[net_sales]]&gt;1000," high_sales"," low_sales"))</f>
        <v>low_profit high_sales</v>
      </c>
      <c r="R13651" s="3"/>
    </row>
    <row r="13652" spans="1:18" ht="14.25" customHeight="1" x14ac:dyDescent="0.3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Table5[[#This Row],[sales]]-(Table5[[#This Row],[sales]]*Table5[[#This Row],[discount]])</f>
        <v>2954.424</v>
      </c>
      <c r="O13652" s="6">
        <f>Table5[[#This Row],[profit]]/Table5[[#This Row],[net_sales]]</f>
        <v>0.12309336777659538</v>
      </c>
      <c r="P13652" s="3" t="str">
        <f>IF(Table5[[#This Row],[Profit_Percentage]]&lt;=24.5%,"low","high")</f>
        <v>low</v>
      </c>
      <c r="Q13652" s="3" t="str">
        <f>IF(Table5[[#This Row],[Profit_Percentage]]&gt;25%,"high_profit","low_profit")&amp;(IF(Table5[[#This Row],[net_sales]]&gt;1000," high_sales"," low_sales"))</f>
        <v>low_profit high_sales</v>
      </c>
      <c r="R13652" s="3"/>
    </row>
    <row r="13653" spans="1:18" ht="14.25" customHeight="1" x14ac:dyDescent="0.3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Table5[[#This Row],[sales]]-(Table5[[#This Row],[sales]]*Table5[[#This Row],[discount]])</f>
        <v>1617.162</v>
      </c>
      <c r="O13653" s="6">
        <f>Table5[[#This Row],[profit]]/Table5[[#This Row],[net_sales]]</f>
        <v>0.36430487483628726</v>
      </c>
      <c r="P13653" s="3" t="str">
        <f>IF(Table5[[#This Row],[Profit_Percentage]]&lt;=24.5%,"low","high")</f>
        <v>high</v>
      </c>
      <c r="Q13653" s="3" t="str">
        <f>IF(Table5[[#This Row],[Profit_Percentage]]&gt;25%,"high_profit","low_profit")&amp;(IF(Table5[[#This Row],[net_sales]]&gt;1000," high_sales"," low_sales"))</f>
        <v>high_profit high_sales</v>
      </c>
      <c r="R13653" s="3"/>
    </row>
    <row r="13654" spans="1:18" ht="14.25" customHeight="1" x14ac:dyDescent="0.3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Table5[[#This Row],[sales]]-(Table5[[#This Row],[sales]]*Table5[[#This Row],[discount]])</f>
        <v>2773.596</v>
      </c>
      <c r="O13654" s="6">
        <f>Table5[[#This Row],[profit]]/Table5[[#This Row],[net_sales]]</f>
        <v>0.43502730750981755</v>
      </c>
      <c r="P13654" s="3" t="str">
        <f>IF(Table5[[#This Row],[Profit_Percentage]]&lt;=24.5%,"low","high")</f>
        <v>high</v>
      </c>
      <c r="Q13654" s="3" t="str">
        <f>IF(Table5[[#This Row],[Profit_Percentage]]&gt;25%,"high_profit","low_profit")&amp;(IF(Table5[[#This Row],[net_sales]]&gt;1000," high_sales"," low_sales"))</f>
        <v>high_profit high_sales</v>
      </c>
      <c r="R13654" s="3"/>
    </row>
    <row r="13655" spans="1:18" ht="14.25" customHeight="1" x14ac:dyDescent="0.3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Table5[[#This Row],[sales]]-(Table5[[#This Row],[sales]]*Table5[[#This Row],[discount]])</f>
        <v>3183.1439999999998</v>
      </c>
      <c r="O13655" s="6">
        <f>Table5[[#This Row],[profit]]/Table5[[#This Row],[net_sales]]</f>
        <v>0.35465250708104945</v>
      </c>
      <c r="P13655" s="3" t="str">
        <f>IF(Table5[[#This Row],[Profit_Percentage]]&lt;=24.5%,"low","high")</f>
        <v>high</v>
      </c>
      <c r="Q13655" s="3" t="str">
        <f>IF(Table5[[#This Row],[Profit_Percentage]]&gt;25%,"high_profit","low_profit")&amp;(IF(Table5[[#This Row],[net_sales]]&gt;1000," high_sales"," low_sales"))</f>
        <v>high_profit high_sales</v>
      </c>
      <c r="R13655" s="3"/>
    </row>
    <row r="13656" spans="1:18" ht="14.25" customHeight="1" x14ac:dyDescent="0.3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Table5[[#This Row],[sales]]-(Table5[[#This Row],[sales]]*Table5[[#This Row],[discount]])</f>
        <v>2547.7821999999996</v>
      </c>
      <c r="O13656" s="6">
        <f>Table5[[#This Row],[profit]]/Table5[[#This Row],[net_sales]]</f>
        <v>0.25945310395841531</v>
      </c>
      <c r="P13656" s="3" t="str">
        <f>IF(Table5[[#This Row],[Profit_Percentage]]&lt;=24.5%,"low","high")</f>
        <v>high</v>
      </c>
      <c r="Q13656" s="3" t="str">
        <f>IF(Table5[[#This Row],[Profit_Percentage]]&gt;25%,"high_profit","low_profit")&amp;(IF(Table5[[#This Row],[net_sales]]&gt;1000," high_sales"," low_sales"))</f>
        <v>high_profit high_sales</v>
      </c>
      <c r="R13656" s="3"/>
    </row>
    <row r="13657" spans="1:18" ht="14.25" customHeight="1" x14ac:dyDescent="0.3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Table5[[#This Row],[sales]]-(Table5[[#This Row],[sales]]*Table5[[#This Row],[discount]])</f>
        <v>3110.0986000000003</v>
      </c>
      <c r="O13657" s="6">
        <f>Table5[[#This Row],[profit]]/Table5[[#This Row],[net_sales]]</f>
        <v>0.21836606723658211</v>
      </c>
      <c r="P13657" s="3" t="str">
        <f>IF(Table5[[#This Row],[Profit_Percentage]]&lt;=24.5%,"low","high")</f>
        <v>low</v>
      </c>
      <c r="Q13657" s="3" t="str">
        <f>IF(Table5[[#This Row],[Profit_Percentage]]&gt;25%,"high_profit","low_profit")&amp;(IF(Table5[[#This Row],[net_sales]]&gt;1000," high_sales"," low_sales"))</f>
        <v>low_profit high_sales</v>
      </c>
      <c r="R13657" s="3"/>
    </row>
    <row r="13658" spans="1:18" ht="14.25" customHeight="1" x14ac:dyDescent="0.3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Table5[[#This Row],[sales]]-(Table5[[#This Row],[sales]]*Table5[[#This Row],[discount]])</f>
        <v>2420.1179999999999</v>
      </c>
      <c r="O13658" s="6">
        <f>Table5[[#This Row],[profit]]/Table5[[#This Row],[net_sales]]</f>
        <v>0.3179307785818708</v>
      </c>
      <c r="P13658" s="3" t="str">
        <f>IF(Table5[[#This Row],[Profit_Percentage]]&lt;=24.5%,"low","high")</f>
        <v>high</v>
      </c>
      <c r="Q13658" s="3" t="str">
        <f>IF(Table5[[#This Row],[Profit_Percentage]]&gt;25%,"high_profit","low_profit")&amp;(IF(Table5[[#This Row],[net_sales]]&gt;1000," high_sales"," low_sales"))</f>
        <v>high_profit high_sales</v>
      </c>
      <c r="R13658" s="3"/>
    </row>
    <row r="13659" spans="1:18" ht="14.25" customHeight="1" x14ac:dyDescent="0.3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Table5[[#This Row],[sales]]-(Table5[[#This Row],[sales]]*Table5[[#This Row],[discount]])</f>
        <v>1270.4101000000001</v>
      </c>
      <c r="O13659" s="6">
        <f>Table5[[#This Row],[profit]]/Table5[[#This Row],[net_sales]]</f>
        <v>0.30701896970120124</v>
      </c>
      <c r="P13659" s="3" t="str">
        <f>IF(Table5[[#This Row],[Profit_Percentage]]&lt;=24.5%,"low","high")</f>
        <v>high</v>
      </c>
      <c r="Q13659" s="3" t="str">
        <f>IF(Table5[[#This Row],[Profit_Percentage]]&gt;25%,"high_profit","low_profit")&amp;(IF(Table5[[#This Row],[net_sales]]&gt;1000," high_sales"," low_sales"))</f>
        <v>high_profit high_sales</v>
      </c>
      <c r="R13659" s="3"/>
    </row>
    <row r="13660" spans="1:18" ht="14.25" customHeight="1" x14ac:dyDescent="0.3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Table5[[#This Row],[sales]]-(Table5[[#This Row],[sales]]*Table5[[#This Row],[discount]])</f>
        <v>3389.6383999999998</v>
      </c>
      <c r="O13660" s="6">
        <f>Table5[[#This Row],[profit]]/Table5[[#This Row],[net_sales]]</f>
        <v>0.26477750547079004</v>
      </c>
      <c r="P13660" s="3" t="str">
        <f>IF(Table5[[#This Row],[Profit_Percentage]]&lt;=24.5%,"low","high")</f>
        <v>high</v>
      </c>
      <c r="Q13660" s="3" t="str">
        <f>IF(Table5[[#This Row],[Profit_Percentage]]&gt;25%,"high_profit","low_profit")&amp;(IF(Table5[[#This Row],[net_sales]]&gt;1000," high_sales"," low_sales"))</f>
        <v>high_profit high_sales</v>
      </c>
      <c r="R13660" s="3"/>
    </row>
    <row r="13661" spans="1:18" ht="14.25" customHeight="1" x14ac:dyDescent="0.3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Table5[[#This Row],[sales]]-(Table5[[#This Row],[sales]]*Table5[[#This Row],[discount]])</f>
        <v>545.41239999999993</v>
      </c>
      <c r="O13661" s="6">
        <f>Table5[[#This Row],[profit]]/Table5[[#This Row],[net_sales]]</f>
        <v>0.46256740770836896</v>
      </c>
      <c r="P13661" s="3" t="str">
        <f>IF(Table5[[#This Row],[Profit_Percentage]]&lt;=24.5%,"low","high")</f>
        <v>high</v>
      </c>
      <c r="Q13661" s="3" t="str">
        <f>IF(Table5[[#This Row],[Profit_Percentage]]&gt;25%,"high_profit","low_profit")&amp;(IF(Table5[[#This Row],[net_sales]]&gt;1000," high_sales"," low_sales"))</f>
        <v>high_profit low_sales</v>
      </c>
      <c r="R13661" s="3"/>
    </row>
    <row r="13662" spans="1:18" ht="14.25" customHeight="1" x14ac:dyDescent="0.3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Table5[[#This Row],[sales]]-(Table5[[#This Row],[sales]]*Table5[[#This Row],[discount]])</f>
        <v>161.87219999999999</v>
      </c>
      <c r="O13662" s="6">
        <f>Table5[[#This Row],[profit]]/Table5[[#This Row],[net_sales]]</f>
        <v>0.19138554983499328</v>
      </c>
      <c r="P13662" s="3" t="str">
        <f>IF(Table5[[#This Row],[Profit_Percentage]]&lt;=24.5%,"low","high")</f>
        <v>low</v>
      </c>
      <c r="Q13662" s="3" t="str">
        <f>IF(Table5[[#This Row],[Profit_Percentage]]&gt;25%,"high_profit","low_profit")&amp;(IF(Table5[[#This Row],[net_sales]]&gt;1000," high_sales"," low_sales"))</f>
        <v>low_profit low_sales</v>
      </c>
      <c r="R13662" s="3"/>
    </row>
    <row r="13663" spans="1:18" ht="14.25" customHeight="1" x14ac:dyDescent="0.3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Table5[[#This Row],[sales]]-(Table5[[#This Row],[sales]]*Table5[[#This Row],[discount]])</f>
        <v>2359.0968000000003</v>
      </c>
      <c r="O13663" s="6">
        <f>Table5[[#This Row],[profit]]/Table5[[#This Row],[net_sales]]</f>
        <v>0.36300757137223022</v>
      </c>
      <c r="P13663" s="3" t="str">
        <f>IF(Table5[[#This Row],[Profit_Percentage]]&lt;=24.5%,"low","high")</f>
        <v>high</v>
      </c>
      <c r="Q13663" s="3" t="str">
        <f>IF(Table5[[#This Row],[Profit_Percentage]]&gt;25%,"high_profit","low_profit")&amp;(IF(Table5[[#This Row],[net_sales]]&gt;1000," high_sales"," low_sales"))</f>
        <v>high_profit high_sales</v>
      </c>
      <c r="R13663" s="3"/>
    </row>
    <row r="13664" spans="1:18" ht="14.25" customHeight="1" x14ac:dyDescent="0.3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Table5[[#This Row],[sales]]-(Table5[[#This Row],[sales]]*Table5[[#This Row],[discount]])</f>
        <v>404.88499999999999</v>
      </c>
      <c r="O13664" s="6">
        <f>Table5[[#This Row],[profit]]/Table5[[#This Row],[net_sales]]</f>
        <v>0.54598219247440638</v>
      </c>
      <c r="P13664" s="3" t="str">
        <f>IF(Table5[[#This Row],[Profit_Percentage]]&lt;=24.5%,"low","high")</f>
        <v>high</v>
      </c>
      <c r="Q13664" s="3" t="str">
        <f>IF(Table5[[#This Row],[Profit_Percentage]]&gt;25%,"high_profit","low_profit")&amp;(IF(Table5[[#This Row],[net_sales]]&gt;1000," high_sales"," low_sales"))</f>
        <v>high_profit low_sales</v>
      </c>
      <c r="R13664" s="3"/>
    </row>
    <row r="13665" spans="1:18" ht="14.25" customHeight="1" x14ac:dyDescent="0.3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Table5[[#This Row],[sales]]-(Table5[[#This Row],[sales]]*Table5[[#This Row],[discount]])</f>
        <v>3985.3</v>
      </c>
      <c r="O13665" s="6">
        <f>Table5[[#This Row],[profit]]/Table5[[#This Row],[net_sales]]</f>
        <v>7.5635460316663738E-2</v>
      </c>
      <c r="P13665" s="3" t="str">
        <f>IF(Table5[[#This Row],[Profit_Percentage]]&lt;=24.5%,"low","high")</f>
        <v>low</v>
      </c>
      <c r="Q13665" s="3" t="str">
        <f>IF(Table5[[#This Row],[Profit_Percentage]]&gt;25%,"high_profit","low_profit")&amp;(IF(Table5[[#This Row],[net_sales]]&gt;1000," high_sales"," low_sales"))</f>
        <v>low_profit high_sales</v>
      </c>
      <c r="R13665" s="3"/>
    </row>
    <row r="13666" spans="1:18" ht="14.25" customHeight="1" x14ac:dyDescent="0.3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Table5[[#This Row],[sales]]-(Table5[[#This Row],[sales]]*Table5[[#This Row],[discount]])</f>
        <v>2093.2236000000003</v>
      </c>
      <c r="O13666" s="6">
        <f>Table5[[#This Row],[profit]]/Table5[[#This Row],[net_sales]]</f>
        <v>0.51277369507968462</v>
      </c>
      <c r="P13666" s="3" t="str">
        <f>IF(Table5[[#This Row],[Profit_Percentage]]&lt;=24.5%,"low","high")</f>
        <v>high</v>
      </c>
      <c r="Q13666" s="3" t="str">
        <f>IF(Table5[[#This Row],[Profit_Percentage]]&gt;25%,"high_profit","low_profit")&amp;(IF(Table5[[#This Row],[net_sales]]&gt;1000," high_sales"," low_sales"))</f>
        <v>high_profit high_sales</v>
      </c>
      <c r="R13666" s="3"/>
    </row>
    <row r="13667" spans="1:18" ht="14.25" customHeight="1" x14ac:dyDescent="0.3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Table5[[#This Row],[sales]]-(Table5[[#This Row],[sales]]*Table5[[#This Row],[discount]])</f>
        <v>2593.35</v>
      </c>
      <c r="O13667" s="6">
        <f>Table5[[#This Row],[profit]]/Table5[[#This Row],[net_sales]]</f>
        <v>0.1477471224477992</v>
      </c>
      <c r="P13667" s="3" t="str">
        <f>IF(Table5[[#This Row],[Profit_Percentage]]&lt;=24.5%,"low","high")</f>
        <v>low</v>
      </c>
      <c r="Q13667" s="3" t="str">
        <f>IF(Table5[[#This Row],[Profit_Percentage]]&gt;25%,"high_profit","low_profit")&amp;(IF(Table5[[#This Row],[net_sales]]&gt;1000," high_sales"," low_sales"))</f>
        <v>low_profit high_sales</v>
      </c>
      <c r="R13667" s="3"/>
    </row>
    <row r="13668" spans="1:18" ht="14.25" customHeight="1" x14ac:dyDescent="0.3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Table5[[#This Row],[sales]]-(Table5[[#This Row],[sales]]*Table5[[#This Row],[discount]])</f>
        <v>1146.761</v>
      </c>
      <c r="O13668" s="6">
        <f>Table5[[#This Row],[profit]]/Table5[[#This Row],[net_sales]]</f>
        <v>0.37857060015120853</v>
      </c>
      <c r="P13668" s="3" t="str">
        <f>IF(Table5[[#This Row],[Profit_Percentage]]&lt;=24.5%,"low","high")</f>
        <v>high</v>
      </c>
      <c r="Q13668" s="3" t="str">
        <f>IF(Table5[[#This Row],[Profit_Percentage]]&gt;25%,"high_profit","low_profit")&amp;(IF(Table5[[#This Row],[net_sales]]&gt;1000," high_sales"," low_sales"))</f>
        <v>high_profit high_sales</v>
      </c>
      <c r="R13668" s="3"/>
    </row>
    <row r="13669" spans="1:18" ht="14.25" customHeight="1" x14ac:dyDescent="0.3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Table5[[#This Row],[sales]]-(Table5[[#This Row],[sales]]*Table5[[#This Row],[discount]])</f>
        <v>2516.2175999999999</v>
      </c>
      <c r="O13669" s="6">
        <f>Table5[[#This Row],[profit]]/Table5[[#This Row],[net_sales]]</f>
        <v>8.0211663728923924E-2</v>
      </c>
      <c r="P13669" s="3" t="str">
        <f>IF(Table5[[#This Row],[Profit_Percentage]]&lt;=24.5%,"low","high")</f>
        <v>low</v>
      </c>
      <c r="Q13669" s="3" t="str">
        <f>IF(Table5[[#This Row],[Profit_Percentage]]&gt;25%,"high_profit","low_profit")&amp;(IF(Table5[[#This Row],[net_sales]]&gt;1000," high_sales"," low_sales"))</f>
        <v>low_profit high_sales</v>
      </c>
      <c r="R13669" s="3"/>
    </row>
    <row r="13670" spans="1:18" ht="14.25" customHeight="1" x14ac:dyDescent="0.3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Table5[[#This Row],[sales]]-(Table5[[#This Row],[sales]]*Table5[[#This Row],[discount]])</f>
        <v>1900.5479999999998</v>
      </c>
      <c r="O13670" s="6">
        <f>Table5[[#This Row],[profit]]/Table5[[#This Row],[net_sales]]</f>
        <v>0.36026977482284062</v>
      </c>
      <c r="P13670" s="3" t="str">
        <f>IF(Table5[[#This Row],[Profit_Percentage]]&lt;=24.5%,"low","high")</f>
        <v>high</v>
      </c>
      <c r="Q13670" s="3" t="str">
        <f>IF(Table5[[#This Row],[Profit_Percentage]]&gt;25%,"high_profit","low_profit")&amp;(IF(Table5[[#This Row],[net_sales]]&gt;1000," high_sales"," low_sales"))</f>
        <v>high_profit high_sales</v>
      </c>
      <c r="R13670" s="3"/>
    </row>
    <row r="13671" spans="1:18" ht="14.25" customHeight="1" x14ac:dyDescent="0.3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Table5[[#This Row],[sales]]-(Table5[[#This Row],[sales]]*Table5[[#This Row],[discount]])</f>
        <v>946.51060000000007</v>
      </c>
      <c r="O13671" s="6">
        <f>Table5[[#This Row],[profit]]/Table5[[#This Row],[net_sales]]</f>
        <v>0.20877737660835494</v>
      </c>
      <c r="P13671" s="3" t="str">
        <f>IF(Table5[[#This Row],[Profit_Percentage]]&lt;=24.5%,"low","high")</f>
        <v>low</v>
      </c>
      <c r="Q13671" s="3" t="str">
        <f>IF(Table5[[#This Row],[Profit_Percentage]]&gt;25%,"high_profit","low_profit")&amp;(IF(Table5[[#This Row],[net_sales]]&gt;1000," high_sales"," low_sales"))</f>
        <v>low_profit low_sales</v>
      </c>
      <c r="R13671" s="3"/>
    </row>
    <row r="13672" spans="1:18" ht="14.25" customHeight="1" x14ac:dyDescent="0.3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Table5[[#This Row],[sales]]-(Table5[[#This Row],[sales]]*Table5[[#This Row],[discount]])</f>
        <v>3926.6387000000004</v>
      </c>
      <c r="O13672" s="6">
        <f>Table5[[#This Row],[profit]]/Table5[[#This Row],[net_sales]]</f>
        <v>0.29303434512576876</v>
      </c>
      <c r="P13672" s="3" t="str">
        <f>IF(Table5[[#This Row],[Profit_Percentage]]&lt;=24.5%,"low","high")</f>
        <v>high</v>
      </c>
      <c r="Q13672" s="3" t="str">
        <f>IF(Table5[[#This Row],[Profit_Percentage]]&gt;25%,"high_profit","low_profit")&amp;(IF(Table5[[#This Row],[net_sales]]&gt;1000," high_sales"," low_sales"))</f>
        <v>high_profit high_sales</v>
      </c>
      <c r="R13672" s="3"/>
    </row>
    <row r="13673" spans="1:18" ht="14.25" customHeight="1" x14ac:dyDescent="0.3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Table5[[#This Row],[sales]]-(Table5[[#This Row],[sales]]*Table5[[#This Row],[discount]])</f>
        <v>669.94499999999994</v>
      </c>
      <c r="O13673" s="6">
        <f>Table5[[#This Row],[profit]]/Table5[[#This Row],[net_sales]]</f>
        <v>9.6037734440886952E-2</v>
      </c>
      <c r="P13673" s="3" t="str">
        <f>IF(Table5[[#This Row],[Profit_Percentage]]&lt;=24.5%,"low","high")</f>
        <v>low</v>
      </c>
      <c r="Q13673" s="3" t="str">
        <f>IF(Table5[[#This Row],[Profit_Percentage]]&gt;25%,"high_profit","low_profit")&amp;(IF(Table5[[#This Row],[net_sales]]&gt;1000," high_sales"," low_sales"))</f>
        <v>low_profit low_sales</v>
      </c>
      <c r="R13673" s="3"/>
    </row>
    <row r="13674" spans="1:18" ht="14.25" customHeight="1" x14ac:dyDescent="0.3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Table5[[#This Row],[sales]]-(Table5[[#This Row],[sales]]*Table5[[#This Row],[discount]])</f>
        <v>3374.5061999999998</v>
      </c>
      <c r="O13674" s="6">
        <f>Table5[[#This Row],[profit]]/Table5[[#This Row],[net_sales]]</f>
        <v>0.28351407385175348</v>
      </c>
      <c r="P13674" s="3" t="str">
        <f>IF(Table5[[#This Row],[Profit_Percentage]]&lt;=24.5%,"low","high")</f>
        <v>high</v>
      </c>
      <c r="Q13674" s="3" t="str">
        <f>IF(Table5[[#This Row],[Profit_Percentage]]&gt;25%,"high_profit","low_profit")&amp;(IF(Table5[[#This Row],[net_sales]]&gt;1000," high_sales"," low_sales"))</f>
        <v>high_profit high_sales</v>
      </c>
      <c r="R13674" s="3"/>
    </row>
    <row r="13675" spans="1:18" ht="14.25" customHeight="1" x14ac:dyDescent="0.3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Table5[[#This Row],[sales]]-(Table5[[#This Row],[sales]]*Table5[[#This Row],[discount]])</f>
        <v>2492.5178000000001</v>
      </c>
      <c r="O13675" s="6">
        <f>Table5[[#This Row],[profit]]/Table5[[#This Row],[net_sales]]</f>
        <v>0.22224515307373133</v>
      </c>
      <c r="P13675" s="3" t="str">
        <f>IF(Table5[[#This Row],[Profit_Percentage]]&lt;=24.5%,"low","high")</f>
        <v>low</v>
      </c>
      <c r="Q13675" s="3" t="str">
        <f>IF(Table5[[#This Row],[Profit_Percentage]]&gt;25%,"high_profit","low_profit")&amp;(IF(Table5[[#This Row],[net_sales]]&gt;1000," high_sales"," low_sales"))</f>
        <v>low_profit high_sales</v>
      </c>
      <c r="R13675" s="3"/>
    </row>
    <row r="13676" spans="1:18" ht="14.25" customHeight="1" x14ac:dyDescent="0.3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Table5[[#This Row],[sales]]-(Table5[[#This Row],[sales]]*Table5[[#This Row],[discount]])</f>
        <v>3429.9287999999997</v>
      </c>
      <c r="O13676" s="6">
        <f>Table5[[#This Row],[profit]]/Table5[[#This Row],[net_sales]]</f>
        <v>0.3788475142691009</v>
      </c>
      <c r="P13676" s="3" t="str">
        <f>IF(Table5[[#This Row],[Profit_Percentage]]&lt;=24.5%,"low","high")</f>
        <v>high</v>
      </c>
      <c r="Q13676" s="3" t="str">
        <f>IF(Table5[[#This Row],[Profit_Percentage]]&gt;25%,"high_profit","low_profit")&amp;(IF(Table5[[#This Row],[net_sales]]&gt;1000," high_sales"," low_sales"))</f>
        <v>high_profit high_sales</v>
      </c>
      <c r="R13676" s="3"/>
    </row>
    <row r="13677" spans="1:18" ht="14.25" customHeight="1" x14ac:dyDescent="0.3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Table5[[#This Row],[sales]]-(Table5[[#This Row],[sales]]*Table5[[#This Row],[discount]])</f>
        <v>2429.1617999999999</v>
      </c>
      <c r="O13677" s="6">
        <f>Table5[[#This Row],[profit]]/Table5[[#This Row],[net_sales]]</f>
        <v>0.20557708424362675</v>
      </c>
      <c r="P13677" s="3" t="str">
        <f>IF(Table5[[#This Row],[Profit_Percentage]]&lt;=24.5%,"low","high")</f>
        <v>low</v>
      </c>
      <c r="Q13677" s="3" t="str">
        <f>IF(Table5[[#This Row],[Profit_Percentage]]&gt;25%,"high_profit","low_profit")&amp;(IF(Table5[[#This Row],[net_sales]]&gt;1000," high_sales"," low_sales"))</f>
        <v>low_profit high_sales</v>
      </c>
      <c r="R13677" s="3"/>
    </row>
    <row r="13678" spans="1:18" ht="14.25" customHeight="1" x14ac:dyDescent="0.3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Table5[[#This Row],[sales]]-(Table5[[#This Row],[sales]]*Table5[[#This Row],[discount]])</f>
        <v>2367.1742999999997</v>
      </c>
      <c r="O13678" s="6">
        <f>Table5[[#This Row],[profit]]/Table5[[#This Row],[net_sales]]</f>
        <v>0.3184260660484528</v>
      </c>
      <c r="P13678" s="3" t="str">
        <f>IF(Table5[[#This Row],[Profit_Percentage]]&lt;=24.5%,"low","high")</f>
        <v>high</v>
      </c>
      <c r="Q13678" s="3" t="str">
        <f>IF(Table5[[#This Row],[Profit_Percentage]]&gt;25%,"high_profit","low_profit")&amp;(IF(Table5[[#This Row],[net_sales]]&gt;1000," high_sales"," low_sales"))</f>
        <v>high_profit high_sales</v>
      </c>
      <c r="R13678" s="3"/>
    </row>
    <row r="13679" spans="1:18" ht="14.25" customHeight="1" x14ac:dyDescent="0.3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Table5[[#This Row],[sales]]-(Table5[[#This Row],[sales]]*Table5[[#This Row],[discount]])</f>
        <v>3918.0070000000001</v>
      </c>
      <c r="O13679" s="6">
        <f>Table5[[#This Row],[profit]]/Table5[[#This Row],[net_sales]]</f>
        <v>0.21128344079017725</v>
      </c>
      <c r="P13679" s="3" t="str">
        <f>IF(Table5[[#This Row],[Profit_Percentage]]&lt;=24.5%,"low","high")</f>
        <v>low</v>
      </c>
      <c r="Q13679" s="3" t="str">
        <f>IF(Table5[[#This Row],[Profit_Percentage]]&gt;25%,"high_profit","low_profit")&amp;(IF(Table5[[#This Row],[net_sales]]&gt;1000," high_sales"," low_sales"))</f>
        <v>low_profit high_sales</v>
      </c>
      <c r="R13679" s="3"/>
    </row>
    <row r="13680" spans="1:18" ht="14.25" customHeight="1" x14ac:dyDescent="0.3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Table5[[#This Row],[sales]]-(Table5[[#This Row],[sales]]*Table5[[#This Row],[discount]])</f>
        <v>2616.4840000000004</v>
      </c>
      <c r="O13680" s="6">
        <f>Table5[[#This Row],[profit]]/Table5[[#This Row],[net_sales]]</f>
        <v>0.41166695458485497</v>
      </c>
      <c r="P13680" s="3" t="str">
        <f>IF(Table5[[#This Row],[Profit_Percentage]]&lt;=24.5%,"low","high")</f>
        <v>high</v>
      </c>
      <c r="Q13680" s="3" t="str">
        <f>IF(Table5[[#This Row],[Profit_Percentage]]&gt;25%,"high_profit","low_profit")&amp;(IF(Table5[[#This Row],[net_sales]]&gt;1000," high_sales"," low_sales"))</f>
        <v>high_profit high_sales</v>
      </c>
      <c r="R13680" s="3"/>
    </row>
    <row r="13681" spans="1:18" ht="14.25" customHeight="1" x14ac:dyDescent="0.3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Table5[[#This Row],[sales]]-(Table5[[#This Row],[sales]]*Table5[[#This Row],[discount]])</f>
        <v>2689.2740000000003</v>
      </c>
      <c r="O13681" s="6">
        <f>Table5[[#This Row],[profit]]/Table5[[#This Row],[net_sales]]</f>
        <v>0.25317985448860919</v>
      </c>
      <c r="P13681" s="3" t="str">
        <f>IF(Table5[[#This Row],[Profit_Percentage]]&lt;=24.5%,"low","high")</f>
        <v>high</v>
      </c>
      <c r="Q13681" s="3" t="str">
        <f>IF(Table5[[#This Row],[Profit_Percentage]]&gt;25%,"high_profit","low_profit")&amp;(IF(Table5[[#This Row],[net_sales]]&gt;1000," high_sales"," low_sales"))</f>
        <v>high_profit high_sales</v>
      </c>
      <c r="R13681" s="3"/>
    </row>
    <row r="13682" spans="1:18" ht="14.25" customHeight="1" x14ac:dyDescent="0.3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Table5[[#This Row],[sales]]-(Table5[[#This Row],[sales]]*Table5[[#This Row],[discount]])</f>
        <v>2340.3942999999999</v>
      </c>
      <c r="O13682" s="6">
        <f>Table5[[#This Row],[profit]]/Table5[[#This Row],[net_sales]]</f>
        <v>0.26897177112420756</v>
      </c>
      <c r="P13682" s="3" t="str">
        <f>IF(Table5[[#This Row],[Profit_Percentage]]&lt;=24.5%,"low","high")</f>
        <v>high</v>
      </c>
      <c r="Q13682" s="3" t="str">
        <f>IF(Table5[[#This Row],[Profit_Percentage]]&gt;25%,"high_profit","low_profit")&amp;(IF(Table5[[#This Row],[net_sales]]&gt;1000," high_sales"," low_sales"))</f>
        <v>high_profit high_sales</v>
      </c>
      <c r="R13682" s="3"/>
    </row>
    <row r="13683" spans="1:18" ht="14.25" customHeight="1" x14ac:dyDescent="0.3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Table5[[#This Row],[sales]]-(Table5[[#This Row],[sales]]*Table5[[#This Row],[discount]])</f>
        <v>1786.7789000000002</v>
      </c>
      <c r="O13683" s="6">
        <f>Table5[[#This Row],[profit]]/Table5[[#This Row],[net_sales]]</f>
        <v>0.33776423037008096</v>
      </c>
      <c r="P13683" s="3" t="str">
        <f>IF(Table5[[#This Row],[Profit_Percentage]]&lt;=24.5%,"low","high")</f>
        <v>high</v>
      </c>
      <c r="Q13683" s="3" t="str">
        <f>IF(Table5[[#This Row],[Profit_Percentage]]&gt;25%,"high_profit","low_profit")&amp;(IF(Table5[[#This Row],[net_sales]]&gt;1000," high_sales"," low_sales"))</f>
        <v>high_profit high_sales</v>
      </c>
      <c r="R13683" s="3"/>
    </row>
    <row r="13684" spans="1:18" ht="14.25" customHeight="1" x14ac:dyDescent="0.3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Table5[[#This Row],[sales]]-(Table5[[#This Row],[sales]]*Table5[[#This Row],[discount]])</f>
        <v>257.50749999999999</v>
      </c>
      <c r="O13684" s="6">
        <f>Table5[[#This Row],[profit]]/Table5[[#This Row],[net_sales]]</f>
        <v>0.16430589400308729</v>
      </c>
      <c r="P13684" s="3" t="str">
        <f>IF(Table5[[#This Row],[Profit_Percentage]]&lt;=24.5%,"low","high")</f>
        <v>low</v>
      </c>
      <c r="Q13684" s="3" t="str">
        <f>IF(Table5[[#This Row],[Profit_Percentage]]&gt;25%,"high_profit","low_profit")&amp;(IF(Table5[[#This Row],[net_sales]]&gt;1000," high_sales"," low_sales"))</f>
        <v>low_profit low_sales</v>
      </c>
      <c r="R13684" s="3"/>
    </row>
    <row r="13685" spans="1:18" ht="14.25" customHeight="1" x14ac:dyDescent="0.3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Table5[[#This Row],[sales]]-(Table5[[#This Row],[sales]]*Table5[[#This Row],[discount]])</f>
        <v>557.18000000000006</v>
      </c>
      <c r="O13685" s="6">
        <f>Table5[[#This Row],[profit]]/Table5[[#This Row],[net_sales]]</f>
        <v>0.45260059585771201</v>
      </c>
      <c r="P13685" s="3" t="str">
        <f>IF(Table5[[#This Row],[Profit_Percentage]]&lt;=24.5%,"low","high")</f>
        <v>high</v>
      </c>
      <c r="Q13685" s="3" t="str">
        <f>IF(Table5[[#This Row],[Profit_Percentage]]&gt;25%,"high_profit","low_profit")&amp;(IF(Table5[[#This Row],[net_sales]]&gt;1000," high_sales"," low_sales"))</f>
        <v>high_profit low_sales</v>
      </c>
      <c r="R13685" s="3"/>
    </row>
    <row r="13686" spans="1:18" ht="14.25" customHeight="1" x14ac:dyDescent="0.3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Table5[[#This Row],[sales]]-(Table5[[#This Row],[sales]]*Table5[[#This Row],[discount]])</f>
        <v>1820.3696</v>
      </c>
      <c r="O13686" s="6">
        <f>Table5[[#This Row],[profit]]/Table5[[#This Row],[net_sales]]</f>
        <v>0.28748557435808642</v>
      </c>
      <c r="P13686" s="3" t="str">
        <f>IF(Table5[[#This Row],[Profit_Percentage]]&lt;=24.5%,"low","high")</f>
        <v>high</v>
      </c>
      <c r="Q13686" s="3" t="str">
        <f>IF(Table5[[#This Row],[Profit_Percentage]]&gt;25%,"high_profit","low_profit")&amp;(IF(Table5[[#This Row],[net_sales]]&gt;1000," high_sales"," low_sales"))</f>
        <v>high_profit high_sales</v>
      </c>
      <c r="R13686" s="3"/>
    </row>
    <row r="13687" spans="1:18" ht="14.25" customHeight="1" x14ac:dyDescent="0.3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Table5[[#This Row],[sales]]-(Table5[[#This Row],[sales]]*Table5[[#This Row],[discount]])</f>
        <v>1755.4405999999999</v>
      </c>
      <c r="O13687" s="6">
        <f>Table5[[#This Row],[profit]]/Table5[[#This Row],[net_sales]]</f>
        <v>0.1124390081897388</v>
      </c>
      <c r="P13687" s="3" t="str">
        <f>IF(Table5[[#This Row],[Profit_Percentage]]&lt;=24.5%,"low","high")</f>
        <v>low</v>
      </c>
      <c r="Q13687" s="3" t="str">
        <f>IF(Table5[[#This Row],[Profit_Percentage]]&gt;25%,"high_profit","low_profit")&amp;(IF(Table5[[#This Row],[net_sales]]&gt;1000," high_sales"," low_sales"))</f>
        <v>low_profit high_sales</v>
      </c>
      <c r="R13687" s="3"/>
    </row>
    <row r="13688" spans="1:18" ht="14.25" customHeight="1" x14ac:dyDescent="0.3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Table5[[#This Row],[sales]]-(Table5[[#This Row],[sales]]*Table5[[#This Row],[discount]])</f>
        <v>1659.5118</v>
      </c>
      <c r="O13688" s="6">
        <f>Table5[[#This Row],[profit]]/Table5[[#This Row],[net_sales]]</f>
        <v>0.54437094089960669</v>
      </c>
      <c r="P13688" s="3" t="str">
        <f>IF(Table5[[#This Row],[Profit_Percentage]]&lt;=24.5%,"low","high")</f>
        <v>high</v>
      </c>
      <c r="Q13688" s="3" t="str">
        <f>IF(Table5[[#This Row],[Profit_Percentage]]&gt;25%,"high_profit","low_profit")&amp;(IF(Table5[[#This Row],[net_sales]]&gt;1000," high_sales"," low_sales"))</f>
        <v>high_profit high_sales</v>
      </c>
      <c r="R13688" s="3"/>
    </row>
    <row r="13689" spans="1:18" ht="14.25" customHeight="1" x14ac:dyDescent="0.3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Table5[[#This Row],[sales]]-(Table5[[#This Row],[sales]]*Table5[[#This Row],[discount]])</f>
        <v>1794.0607999999997</v>
      </c>
      <c r="O13689" s="6">
        <f>Table5[[#This Row],[profit]]/Table5[[#This Row],[net_sales]]</f>
        <v>0.1848543817467056</v>
      </c>
      <c r="P13689" s="3" t="str">
        <f>IF(Table5[[#This Row],[Profit_Percentage]]&lt;=24.5%,"low","high")</f>
        <v>low</v>
      </c>
      <c r="Q13689" s="3" t="str">
        <f>IF(Table5[[#This Row],[Profit_Percentage]]&gt;25%,"high_profit","low_profit")&amp;(IF(Table5[[#This Row],[net_sales]]&gt;1000," high_sales"," low_sales"))</f>
        <v>low_profit high_sales</v>
      </c>
      <c r="R13689" s="3"/>
    </row>
    <row r="13690" spans="1:18" ht="14.25" customHeight="1" x14ac:dyDescent="0.3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Table5[[#This Row],[sales]]-(Table5[[#This Row],[sales]]*Table5[[#This Row],[discount]])</f>
        <v>1777.0576000000001</v>
      </c>
      <c r="O13690" s="6">
        <f>Table5[[#This Row],[profit]]/Table5[[#This Row],[net_sales]]</f>
        <v>0.17716364399218121</v>
      </c>
      <c r="P13690" s="3" t="str">
        <f>IF(Table5[[#This Row],[Profit_Percentage]]&lt;=24.5%,"low","high")</f>
        <v>low</v>
      </c>
      <c r="Q13690" s="3" t="str">
        <f>IF(Table5[[#This Row],[Profit_Percentage]]&gt;25%,"high_profit","low_profit")&amp;(IF(Table5[[#This Row],[net_sales]]&gt;1000," high_sales"," low_sales"))</f>
        <v>low_profit high_sales</v>
      </c>
      <c r="R13690" s="3"/>
    </row>
    <row r="13691" spans="1:18" ht="14.25" customHeight="1" x14ac:dyDescent="0.3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Table5[[#This Row],[sales]]-(Table5[[#This Row],[sales]]*Table5[[#This Row],[discount]])</f>
        <v>962.63090000000011</v>
      </c>
      <c r="O13691" s="6">
        <f>Table5[[#This Row],[profit]]/Table5[[#This Row],[net_sales]]</f>
        <v>0.23611334313078872</v>
      </c>
      <c r="P13691" s="3" t="str">
        <f>IF(Table5[[#This Row],[Profit_Percentage]]&lt;=24.5%,"low","high")</f>
        <v>low</v>
      </c>
      <c r="Q13691" s="3" t="str">
        <f>IF(Table5[[#This Row],[Profit_Percentage]]&gt;25%,"high_profit","low_profit")&amp;(IF(Table5[[#This Row],[net_sales]]&gt;1000," high_sales"," low_sales"))</f>
        <v>low_profit low_sales</v>
      </c>
      <c r="R13691" s="3"/>
    </row>
    <row r="13692" spans="1:18" ht="14.25" customHeight="1" x14ac:dyDescent="0.3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Table5[[#This Row],[sales]]-(Table5[[#This Row],[sales]]*Table5[[#This Row],[discount]])</f>
        <v>2825.8620000000001</v>
      </c>
      <c r="O13692" s="6">
        <f>Table5[[#This Row],[profit]]/Table5[[#This Row],[net_sales]]</f>
        <v>0.32091800661178782</v>
      </c>
      <c r="P13692" s="3" t="str">
        <f>IF(Table5[[#This Row],[Profit_Percentage]]&lt;=24.5%,"low","high")</f>
        <v>high</v>
      </c>
      <c r="Q13692" s="3" t="str">
        <f>IF(Table5[[#This Row],[Profit_Percentage]]&gt;25%,"high_profit","low_profit")&amp;(IF(Table5[[#This Row],[net_sales]]&gt;1000," high_sales"," low_sales"))</f>
        <v>high_profit high_sales</v>
      </c>
      <c r="R13692" s="3"/>
    </row>
    <row r="13693" spans="1:18" ht="14.25" customHeight="1" x14ac:dyDescent="0.3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Table5[[#This Row],[sales]]-(Table5[[#This Row],[sales]]*Table5[[#This Row],[discount]])</f>
        <v>2732.5919999999996</v>
      </c>
      <c r="O13693" s="6">
        <f>Table5[[#This Row],[profit]]/Table5[[#This Row],[net_sales]]</f>
        <v>0.27355346132902392</v>
      </c>
      <c r="P13693" s="3" t="str">
        <f>IF(Table5[[#This Row],[Profit_Percentage]]&lt;=24.5%,"low","high")</f>
        <v>high</v>
      </c>
      <c r="Q13693" s="3" t="str">
        <f>IF(Table5[[#This Row],[Profit_Percentage]]&gt;25%,"high_profit","low_profit")&amp;(IF(Table5[[#This Row],[net_sales]]&gt;1000," high_sales"," low_sales"))</f>
        <v>high_profit high_sales</v>
      </c>
      <c r="R13693" s="3"/>
    </row>
    <row r="13694" spans="1:18" ht="14.25" customHeight="1" x14ac:dyDescent="0.3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Table5[[#This Row],[sales]]-(Table5[[#This Row],[sales]]*Table5[[#This Row],[discount]])</f>
        <v>3524.2662</v>
      </c>
      <c r="O13694" s="6">
        <f>Table5[[#This Row],[profit]]/Table5[[#This Row],[net_sales]]</f>
        <v>0.12110606173846913</v>
      </c>
      <c r="P13694" s="3" t="str">
        <f>IF(Table5[[#This Row],[Profit_Percentage]]&lt;=24.5%,"low","high")</f>
        <v>low</v>
      </c>
      <c r="Q13694" s="3" t="str">
        <f>IF(Table5[[#This Row],[Profit_Percentage]]&gt;25%,"high_profit","low_profit")&amp;(IF(Table5[[#This Row],[net_sales]]&gt;1000," high_sales"," low_sales"))</f>
        <v>low_profit high_sales</v>
      </c>
      <c r="R13694" s="3"/>
    </row>
    <row r="13695" spans="1:18" ht="14.25" customHeight="1" x14ac:dyDescent="0.3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Table5[[#This Row],[sales]]-(Table5[[#This Row],[sales]]*Table5[[#This Row],[discount]])</f>
        <v>667.54430000000002</v>
      </c>
      <c r="O13695" s="6">
        <f>Table5[[#This Row],[profit]]/Table5[[#This Row],[net_sales]]</f>
        <v>0.22814965239011104</v>
      </c>
      <c r="P13695" s="3" t="str">
        <f>IF(Table5[[#This Row],[Profit_Percentage]]&lt;=24.5%,"low","high")</f>
        <v>low</v>
      </c>
      <c r="Q13695" s="3" t="str">
        <f>IF(Table5[[#This Row],[Profit_Percentage]]&gt;25%,"high_profit","low_profit")&amp;(IF(Table5[[#This Row],[net_sales]]&gt;1000," high_sales"," low_sales"))</f>
        <v>low_profit low_sales</v>
      </c>
      <c r="R13695" s="3"/>
    </row>
    <row r="13696" spans="1:18" ht="14.25" customHeight="1" x14ac:dyDescent="0.3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Table5[[#This Row],[sales]]-(Table5[[#This Row],[sales]]*Table5[[#This Row],[discount]])</f>
        <v>2051.9624999999996</v>
      </c>
      <c r="O13696" s="6">
        <f>Table5[[#This Row],[profit]]/Table5[[#This Row],[net_sales]]</f>
        <v>0.32596599596727527</v>
      </c>
      <c r="P13696" s="3" t="str">
        <f>IF(Table5[[#This Row],[Profit_Percentage]]&lt;=24.5%,"low","high")</f>
        <v>high</v>
      </c>
      <c r="Q13696" s="3" t="str">
        <f>IF(Table5[[#This Row],[Profit_Percentage]]&gt;25%,"high_profit","low_profit")&amp;(IF(Table5[[#This Row],[net_sales]]&gt;1000," high_sales"," low_sales"))</f>
        <v>high_profit high_sales</v>
      </c>
      <c r="R13696" s="3"/>
    </row>
    <row r="13697" spans="1:18" ht="14.25" customHeight="1" x14ac:dyDescent="0.3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Table5[[#This Row],[sales]]-(Table5[[#This Row],[sales]]*Table5[[#This Row],[discount]])</f>
        <v>3564.2964999999999</v>
      </c>
      <c r="O13697" s="6">
        <f>Table5[[#This Row],[profit]]/Table5[[#This Row],[net_sales]]</f>
        <v>0.2959125314069691</v>
      </c>
      <c r="P13697" s="3" t="str">
        <f>IF(Table5[[#This Row],[Profit_Percentage]]&lt;=24.5%,"low","high")</f>
        <v>high</v>
      </c>
      <c r="Q13697" s="3" t="str">
        <f>IF(Table5[[#This Row],[Profit_Percentage]]&gt;25%,"high_profit","low_profit")&amp;(IF(Table5[[#This Row],[net_sales]]&gt;1000," high_sales"," low_sales"))</f>
        <v>high_profit high_sales</v>
      </c>
      <c r="R13697" s="3"/>
    </row>
    <row r="13698" spans="1:18" ht="14.25" customHeight="1" x14ac:dyDescent="0.3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Table5[[#This Row],[sales]]-(Table5[[#This Row],[sales]]*Table5[[#This Row],[discount]])</f>
        <v>2156.9831999999997</v>
      </c>
      <c r="O13698" s="6">
        <f>Table5[[#This Row],[profit]]/Table5[[#This Row],[net_sales]]</f>
        <v>0.25590370847580091</v>
      </c>
      <c r="P13698" s="3" t="str">
        <f>IF(Table5[[#This Row],[Profit_Percentage]]&lt;=24.5%,"low","high")</f>
        <v>high</v>
      </c>
      <c r="Q13698" s="3" t="str">
        <f>IF(Table5[[#This Row],[Profit_Percentage]]&gt;25%,"high_profit","low_profit")&amp;(IF(Table5[[#This Row],[net_sales]]&gt;1000," high_sales"," low_sales"))</f>
        <v>high_profit high_sales</v>
      </c>
      <c r="R13698" s="3"/>
    </row>
    <row r="13699" spans="1:18" ht="14.25" customHeight="1" x14ac:dyDescent="0.3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Table5[[#This Row],[sales]]-(Table5[[#This Row],[sales]]*Table5[[#This Row],[discount]])</f>
        <v>1149.4838999999999</v>
      </c>
      <c r="O13699" s="6">
        <f>Table5[[#This Row],[profit]]/Table5[[#This Row],[net_sales]]</f>
        <v>0.43529970276225705</v>
      </c>
      <c r="P13699" s="3" t="str">
        <f>IF(Table5[[#This Row],[Profit_Percentage]]&lt;=24.5%,"low","high")</f>
        <v>high</v>
      </c>
      <c r="Q13699" s="3" t="str">
        <f>IF(Table5[[#This Row],[Profit_Percentage]]&gt;25%,"high_profit","low_profit")&amp;(IF(Table5[[#This Row],[net_sales]]&gt;1000," high_sales"," low_sales"))</f>
        <v>high_profit high_sales</v>
      </c>
      <c r="R13699" s="3"/>
    </row>
    <row r="13700" spans="1:18" ht="14.25" customHeight="1" x14ac:dyDescent="0.3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Table5[[#This Row],[sales]]-(Table5[[#This Row],[sales]]*Table5[[#This Row],[discount]])</f>
        <v>986.22479999999996</v>
      </c>
      <c r="O13700" s="6">
        <f>Table5[[#This Row],[profit]]/Table5[[#This Row],[net_sales]]</f>
        <v>0.20633226826175941</v>
      </c>
      <c r="P13700" s="3" t="str">
        <f>IF(Table5[[#This Row],[Profit_Percentage]]&lt;=24.5%,"low","high")</f>
        <v>low</v>
      </c>
      <c r="Q13700" s="3" t="str">
        <f>IF(Table5[[#This Row],[Profit_Percentage]]&gt;25%,"high_profit","low_profit")&amp;(IF(Table5[[#This Row],[net_sales]]&gt;1000," high_sales"," low_sales"))</f>
        <v>low_profit low_sales</v>
      </c>
      <c r="R13700" s="3"/>
    </row>
    <row r="13701" spans="1:18" ht="14.25" customHeight="1" x14ac:dyDescent="0.3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Table5[[#This Row],[sales]]-(Table5[[#This Row],[sales]]*Table5[[#This Row],[discount]])</f>
        <v>893.83320000000003</v>
      </c>
      <c r="O13701" s="6">
        <f>Table5[[#This Row],[profit]]/Table5[[#This Row],[net_sales]]</f>
        <v>0.16592581255652619</v>
      </c>
      <c r="P13701" s="3" t="str">
        <f>IF(Table5[[#This Row],[Profit_Percentage]]&lt;=24.5%,"low","high")</f>
        <v>low</v>
      </c>
      <c r="Q13701" s="3" t="str">
        <f>IF(Table5[[#This Row],[Profit_Percentage]]&gt;25%,"high_profit","low_profit")&amp;(IF(Table5[[#This Row],[net_sales]]&gt;1000," high_sales"," low_sales"))</f>
        <v>low_profit low_sales</v>
      </c>
      <c r="R13701" s="3"/>
    </row>
    <row r="13702" spans="1:18" ht="14.25" customHeight="1" x14ac:dyDescent="0.3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Table5[[#This Row],[sales]]-(Table5[[#This Row],[sales]]*Table5[[#This Row],[discount]])</f>
        <v>810.53909999999996</v>
      </c>
      <c r="O13702" s="6">
        <f>Table5[[#This Row],[profit]]/Table5[[#This Row],[net_sales]]</f>
        <v>0.1397218221798307</v>
      </c>
      <c r="P13702" s="3" t="str">
        <f>IF(Table5[[#This Row],[Profit_Percentage]]&lt;=24.5%,"low","high")</f>
        <v>low</v>
      </c>
      <c r="Q13702" s="3" t="str">
        <f>IF(Table5[[#This Row],[Profit_Percentage]]&gt;25%,"high_profit","low_profit")&amp;(IF(Table5[[#This Row],[net_sales]]&gt;1000," high_sales"," low_sales"))</f>
        <v>low_profit low_sales</v>
      </c>
      <c r="R13702" s="3"/>
    </row>
    <row r="13703" spans="1:18" ht="14.25" customHeight="1" x14ac:dyDescent="0.3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Table5[[#This Row],[sales]]-(Table5[[#This Row],[sales]]*Table5[[#This Row],[discount]])</f>
        <v>1016.6976</v>
      </c>
      <c r="O13703" s="6">
        <f>Table5[[#This Row],[profit]]/Table5[[#This Row],[net_sales]]</f>
        <v>6.326364889619096E-2</v>
      </c>
      <c r="P13703" s="3" t="str">
        <f>IF(Table5[[#This Row],[Profit_Percentage]]&lt;=24.5%,"low","high")</f>
        <v>low</v>
      </c>
      <c r="Q13703" s="3" t="str">
        <f>IF(Table5[[#This Row],[Profit_Percentage]]&gt;25%,"high_profit","low_profit")&amp;(IF(Table5[[#This Row],[net_sales]]&gt;1000," high_sales"," low_sales"))</f>
        <v>low_profit high_sales</v>
      </c>
      <c r="R13703" s="3"/>
    </row>
    <row r="13704" spans="1:18" ht="14.25" customHeight="1" x14ac:dyDescent="0.3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Table5[[#This Row],[sales]]-(Table5[[#This Row],[sales]]*Table5[[#This Row],[discount]])</f>
        <v>1671.8464000000001</v>
      </c>
      <c r="O13704" s="6">
        <f>Table5[[#This Row],[profit]]/Table5[[#This Row],[net_sales]]</f>
        <v>0.1937917263212697</v>
      </c>
      <c r="P13704" s="3" t="str">
        <f>IF(Table5[[#This Row],[Profit_Percentage]]&lt;=24.5%,"low","high")</f>
        <v>low</v>
      </c>
      <c r="Q13704" s="3" t="str">
        <f>IF(Table5[[#This Row],[Profit_Percentage]]&gt;25%,"high_profit","low_profit")&amp;(IF(Table5[[#This Row],[net_sales]]&gt;1000," high_sales"," low_sales"))</f>
        <v>low_profit high_sales</v>
      </c>
      <c r="R13704" s="3"/>
    </row>
    <row r="13705" spans="1:18" ht="14.25" customHeight="1" x14ac:dyDescent="0.3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Table5[[#This Row],[sales]]-(Table5[[#This Row],[sales]]*Table5[[#This Row],[discount]])</f>
        <v>2336.3909999999996</v>
      </c>
      <c r="O13705" s="6">
        <f>Table5[[#This Row],[profit]]/Table5[[#This Row],[net_sales]]</f>
        <v>0.23874428552412677</v>
      </c>
      <c r="P13705" s="3" t="str">
        <f>IF(Table5[[#This Row],[Profit_Percentage]]&lt;=24.5%,"low","high")</f>
        <v>low</v>
      </c>
      <c r="Q13705" s="3" t="str">
        <f>IF(Table5[[#This Row],[Profit_Percentage]]&gt;25%,"high_profit","low_profit")&amp;(IF(Table5[[#This Row],[net_sales]]&gt;1000," high_sales"," low_sales"))</f>
        <v>low_profit high_sales</v>
      </c>
      <c r="R13705" s="3"/>
    </row>
    <row r="13706" spans="1:18" ht="14.25" customHeight="1" x14ac:dyDescent="0.3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Table5[[#This Row],[sales]]-(Table5[[#This Row],[sales]]*Table5[[#This Row],[discount]])</f>
        <v>2109.3876</v>
      </c>
      <c r="O13706" s="6">
        <f>Table5[[#This Row],[profit]]/Table5[[#This Row],[net_sales]]</f>
        <v>0.48630228033956391</v>
      </c>
      <c r="P13706" s="3" t="str">
        <f>IF(Table5[[#This Row],[Profit_Percentage]]&lt;=24.5%,"low","high")</f>
        <v>high</v>
      </c>
      <c r="Q13706" s="3" t="str">
        <f>IF(Table5[[#This Row],[Profit_Percentage]]&gt;25%,"high_profit","low_profit")&amp;(IF(Table5[[#This Row],[net_sales]]&gt;1000," high_sales"," low_sales"))</f>
        <v>high_profit high_sales</v>
      </c>
      <c r="R13706" s="3"/>
    </row>
    <row r="13707" spans="1:18" ht="14.25" customHeight="1" x14ac:dyDescent="0.3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Table5[[#This Row],[sales]]-(Table5[[#This Row],[sales]]*Table5[[#This Row],[discount]])</f>
        <v>1013.5754999999999</v>
      </c>
      <c r="O13707" s="6">
        <f>Table5[[#This Row],[profit]]/Table5[[#This Row],[net_sales]]</f>
        <v>0.39403083440750097</v>
      </c>
      <c r="P13707" s="3" t="str">
        <f>IF(Table5[[#This Row],[Profit_Percentage]]&lt;=24.5%,"low","high")</f>
        <v>high</v>
      </c>
      <c r="Q13707" s="3" t="str">
        <f>IF(Table5[[#This Row],[Profit_Percentage]]&gt;25%,"high_profit","low_profit")&amp;(IF(Table5[[#This Row],[net_sales]]&gt;1000," high_sales"," low_sales"))</f>
        <v>high_profit high_sales</v>
      </c>
      <c r="R13707" s="3"/>
    </row>
    <row r="13708" spans="1:18" ht="14.25" customHeight="1" x14ac:dyDescent="0.3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Table5[[#This Row],[sales]]-(Table5[[#This Row],[sales]]*Table5[[#This Row],[discount]])</f>
        <v>1367.6632</v>
      </c>
      <c r="O13708" s="6">
        <f>Table5[[#This Row],[profit]]/Table5[[#This Row],[net_sales]]</f>
        <v>0.41656454600811083</v>
      </c>
      <c r="P13708" s="3" t="str">
        <f>IF(Table5[[#This Row],[Profit_Percentage]]&lt;=24.5%,"low","high")</f>
        <v>high</v>
      </c>
      <c r="Q13708" s="3" t="str">
        <f>IF(Table5[[#This Row],[Profit_Percentage]]&gt;25%,"high_profit","low_profit")&amp;(IF(Table5[[#This Row],[net_sales]]&gt;1000," high_sales"," low_sales"))</f>
        <v>high_profit high_sales</v>
      </c>
      <c r="R13708" s="3"/>
    </row>
    <row r="13709" spans="1:18" ht="14.25" customHeight="1" x14ac:dyDescent="0.3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Table5[[#This Row],[sales]]-(Table5[[#This Row],[sales]]*Table5[[#This Row],[discount]])</f>
        <v>2987.4146999999998</v>
      </c>
      <c r="O13709" s="6">
        <f>Table5[[#This Row],[profit]]/Table5[[#This Row],[net_sales]]</f>
        <v>0.31879403954194913</v>
      </c>
      <c r="P13709" s="3" t="str">
        <f>IF(Table5[[#This Row],[Profit_Percentage]]&lt;=24.5%,"low","high")</f>
        <v>high</v>
      </c>
      <c r="Q13709" s="3" t="str">
        <f>IF(Table5[[#This Row],[Profit_Percentage]]&gt;25%,"high_profit","low_profit")&amp;(IF(Table5[[#This Row],[net_sales]]&gt;1000," high_sales"," low_sales"))</f>
        <v>high_profit high_sales</v>
      </c>
      <c r="R13709" s="3"/>
    </row>
    <row r="13710" spans="1:18" ht="14.25" customHeight="1" x14ac:dyDescent="0.3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Table5[[#This Row],[sales]]-(Table5[[#This Row],[sales]]*Table5[[#This Row],[discount]])</f>
        <v>2891.91</v>
      </c>
      <c r="O13710" s="6">
        <f>Table5[[#This Row],[profit]]/Table5[[#This Row],[net_sales]]</f>
        <v>0.17829393030903454</v>
      </c>
      <c r="P13710" s="3" t="str">
        <f>IF(Table5[[#This Row],[Profit_Percentage]]&lt;=24.5%,"low","high")</f>
        <v>low</v>
      </c>
      <c r="Q13710" s="3" t="str">
        <f>IF(Table5[[#This Row],[Profit_Percentage]]&gt;25%,"high_profit","low_profit")&amp;(IF(Table5[[#This Row],[net_sales]]&gt;1000," high_sales"," low_sales"))</f>
        <v>low_profit high_sales</v>
      </c>
      <c r="R13710" s="3"/>
    </row>
    <row r="13711" spans="1:18" ht="14.25" customHeight="1" x14ac:dyDescent="0.3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Table5[[#This Row],[sales]]-(Table5[[#This Row],[sales]]*Table5[[#This Row],[discount]])</f>
        <v>1248.5273999999999</v>
      </c>
      <c r="O13711" s="6">
        <f>Table5[[#This Row],[profit]]/Table5[[#This Row],[net_sales]]</f>
        <v>9.3830539882424693E-2</v>
      </c>
      <c r="P13711" s="3" t="str">
        <f>IF(Table5[[#This Row],[Profit_Percentage]]&lt;=24.5%,"low","high")</f>
        <v>low</v>
      </c>
      <c r="Q13711" s="3" t="str">
        <f>IF(Table5[[#This Row],[Profit_Percentage]]&gt;25%,"high_profit","low_profit")&amp;(IF(Table5[[#This Row],[net_sales]]&gt;1000," high_sales"," low_sales"))</f>
        <v>low_profit high_sales</v>
      </c>
      <c r="R13711" s="3"/>
    </row>
    <row r="13712" spans="1:18" ht="14.25" customHeight="1" x14ac:dyDescent="0.3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Table5[[#This Row],[sales]]-(Table5[[#This Row],[sales]]*Table5[[#This Row],[discount]])</f>
        <v>1498.7712000000001</v>
      </c>
      <c r="O13712" s="6">
        <f>Table5[[#This Row],[profit]]/Table5[[#This Row],[net_sales]]</f>
        <v>0.16145226169277871</v>
      </c>
      <c r="P13712" s="3" t="str">
        <f>IF(Table5[[#This Row],[Profit_Percentage]]&lt;=24.5%,"low","high")</f>
        <v>low</v>
      </c>
      <c r="Q13712" s="3" t="str">
        <f>IF(Table5[[#This Row],[Profit_Percentage]]&gt;25%,"high_profit","low_profit")&amp;(IF(Table5[[#This Row],[net_sales]]&gt;1000," high_sales"," low_sales"))</f>
        <v>low_profit high_sales</v>
      </c>
      <c r="R13712" s="3"/>
    </row>
    <row r="13713" spans="1:18" ht="14.25" customHeight="1" x14ac:dyDescent="0.3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Table5[[#This Row],[sales]]-(Table5[[#This Row],[sales]]*Table5[[#This Row],[discount]])</f>
        <v>1288.8456000000001</v>
      </c>
      <c r="O13713" s="6">
        <f>Table5[[#This Row],[profit]]/Table5[[#This Row],[net_sales]]</f>
        <v>0.25742416314258276</v>
      </c>
      <c r="P13713" s="3" t="str">
        <f>IF(Table5[[#This Row],[Profit_Percentage]]&lt;=24.5%,"low","high")</f>
        <v>high</v>
      </c>
      <c r="Q13713" s="3" t="str">
        <f>IF(Table5[[#This Row],[Profit_Percentage]]&gt;25%,"high_profit","low_profit")&amp;(IF(Table5[[#This Row],[net_sales]]&gt;1000," high_sales"," low_sales"))</f>
        <v>high_profit high_sales</v>
      </c>
      <c r="R13713" s="3"/>
    </row>
    <row r="13714" spans="1:18" ht="14.25" customHeight="1" x14ac:dyDescent="0.3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Table5[[#This Row],[sales]]-(Table5[[#This Row],[sales]]*Table5[[#This Row],[discount]])</f>
        <v>2042.3088</v>
      </c>
      <c r="O13714" s="6">
        <f>Table5[[#This Row],[profit]]/Table5[[#This Row],[net_sales]]</f>
        <v>0.3559794679433394</v>
      </c>
      <c r="P13714" s="3" t="str">
        <f>IF(Table5[[#This Row],[Profit_Percentage]]&lt;=24.5%,"low","high")</f>
        <v>high</v>
      </c>
      <c r="Q13714" s="3" t="str">
        <f>IF(Table5[[#This Row],[Profit_Percentage]]&gt;25%,"high_profit","low_profit")&amp;(IF(Table5[[#This Row],[net_sales]]&gt;1000," high_sales"," low_sales"))</f>
        <v>high_profit high_sales</v>
      </c>
      <c r="R13714" s="3"/>
    </row>
    <row r="13715" spans="1:18" ht="14.25" customHeight="1" x14ac:dyDescent="0.3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Table5[[#This Row],[sales]]-(Table5[[#This Row],[sales]]*Table5[[#This Row],[discount]])</f>
        <v>3416.2360000000003</v>
      </c>
      <c r="O13715" s="6">
        <f>Table5[[#This Row],[profit]]/Table5[[#This Row],[net_sales]]</f>
        <v>0.24041079129193646</v>
      </c>
      <c r="P13715" s="3" t="str">
        <f>IF(Table5[[#This Row],[Profit_Percentage]]&lt;=24.5%,"low","high")</f>
        <v>low</v>
      </c>
      <c r="Q13715" s="3" t="str">
        <f>IF(Table5[[#This Row],[Profit_Percentage]]&gt;25%,"high_profit","low_profit")&amp;(IF(Table5[[#This Row],[net_sales]]&gt;1000," high_sales"," low_sales"))</f>
        <v>low_profit high_sales</v>
      </c>
      <c r="R13715" s="3"/>
    </row>
    <row r="13716" spans="1:18" ht="14.25" customHeight="1" x14ac:dyDescent="0.3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Table5[[#This Row],[sales]]-(Table5[[#This Row],[sales]]*Table5[[#This Row],[discount]])</f>
        <v>2101.3531000000003</v>
      </c>
      <c r="O13716" s="6">
        <f>Table5[[#This Row],[profit]]/Table5[[#This Row],[net_sales]]</f>
        <v>0.30789209105314091</v>
      </c>
      <c r="P13716" s="3" t="str">
        <f>IF(Table5[[#This Row],[Profit_Percentage]]&lt;=24.5%,"low","high")</f>
        <v>high</v>
      </c>
      <c r="Q13716" s="3" t="str">
        <f>IF(Table5[[#This Row],[Profit_Percentage]]&gt;25%,"high_profit","low_profit")&amp;(IF(Table5[[#This Row],[net_sales]]&gt;1000," high_sales"," low_sales"))</f>
        <v>high_profit high_sales</v>
      </c>
      <c r="R13716" s="3"/>
    </row>
    <row r="13717" spans="1:18" ht="14.25" customHeight="1" x14ac:dyDescent="0.3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Table5[[#This Row],[sales]]-(Table5[[#This Row],[sales]]*Table5[[#This Row],[discount]])</f>
        <v>3264.768</v>
      </c>
      <c r="O13717" s="6">
        <f>Table5[[#This Row],[profit]]/Table5[[#This Row],[net_sales]]</f>
        <v>0.31137587724456994</v>
      </c>
      <c r="P13717" s="3" t="str">
        <f>IF(Table5[[#This Row],[Profit_Percentage]]&lt;=24.5%,"low","high")</f>
        <v>high</v>
      </c>
      <c r="Q13717" s="3" t="str">
        <f>IF(Table5[[#This Row],[Profit_Percentage]]&gt;25%,"high_profit","low_profit")&amp;(IF(Table5[[#This Row],[net_sales]]&gt;1000," high_sales"," low_sales"))</f>
        <v>high_profit high_sales</v>
      </c>
      <c r="R13717" s="3"/>
    </row>
    <row r="13718" spans="1:18" ht="14.25" customHeight="1" x14ac:dyDescent="0.3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Table5[[#This Row],[sales]]-(Table5[[#This Row],[sales]]*Table5[[#This Row],[discount]])</f>
        <v>1662.8919999999998</v>
      </c>
      <c r="O13718" s="6">
        <f>Table5[[#This Row],[profit]]/Table5[[#This Row],[net_sales]]</f>
        <v>0.27752854665245852</v>
      </c>
      <c r="P13718" s="3" t="str">
        <f>IF(Table5[[#This Row],[Profit_Percentage]]&lt;=24.5%,"low","high")</f>
        <v>high</v>
      </c>
      <c r="Q13718" s="3" t="str">
        <f>IF(Table5[[#This Row],[Profit_Percentage]]&gt;25%,"high_profit","low_profit")&amp;(IF(Table5[[#This Row],[net_sales]]&gt;1000," high_sales"," low_sales"))</f>
        <v>high_profit high_sales</v>
      </c>
      <c r="R13718" s="3"/>
    </row>
    <row r="13719" spans="1:18" ht="14.25" customHeight="1" x14ac:dyDescent="0.3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Table5[[#This Row],[sales]]-(Table5[[#This Row],[sales]]*Table5[[#This Row],[discount]])</f>
        <v>171.274</v>
      </c>
      <c r="O13719" s="6">
        <f>Table5[[#This Row],[profit]]/Table5[[#This Row],[net_sales]]</f>
        <v>0.1758001798288123</v>
      </c>
      <c r="P13719" s="3" t="str">
        <f>IF(Table5[[#This Row],[Profit_Percentage]]&lt;=24.5%,"low","high")</f>
        <v>low</v>
      </c>
      <c r="Q13719" s="3" t="str">
        <f>IF(Table5[[#This Row],[Profit_Percentage]]&gt;25%,"high_profit","low_profit")&amp;(IF(Table5[[#This Row],[net_sales]]&gt;1000," high_sales"," low_sales"))</f>
        <v>low_profit low_sales</v>
      </c>
      <c r="R13719" s="3"/>
    </row>
    <row r="13720" spans="1:18" ht="14.25" customHeight="1" x14ac:dyDescent="0.3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Table5[[#This Row],[sales]]-(Table5[[#This Row],[sales]]*Table5[[#This Row],[discount]])</f>
        <v>3226.7808000000005</v>
      </c>
      <c r="O13720" s="6">
        <f>Table5[[#This Row],[profit]]/Table5[[#This Row],[net_sales]]</f>
        <v>0.37446299420152734</v>
      </c>
      <c r="P13720" s="3" t="str">
        <f>IF(Table5[[#This Row],[Profit_Percentage]]&lt;=24.5%,"low","high")</f>
        <v>high</v>
      </c>
      <c r="Q13720" s="3" t="str">
        <f>IF(Table5[[#This Row],[Profit_Percentage]]&gt;25%,"high_profit","low_profit")&amp;(IF(Table5[[#This Row],[net_sales]]&gt;1000," high_sales"," low_sales"))</f>
        <v>high_profit high_sales</v>
      </c>
      <c r="R13720" s="3"/>
    </row>
    <row r="13721" spans="1:18" ht="14.25" customHeight="1" x14ac:dyDescent="0.3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Table5[[#This Row],[sales]]-(Table5[[#This Row],[sales]]*Table5[[#This Row],[discount]])</f>
        <v>1429.1760000000002</v>
      </c>
      <c r="O13721" s="6">
        <f>Table5[[#This Row],[profit]]/Table5[[#This Row],[net_sales]]</f>
        <v>0.12349073871937395</v>
      </c>
      <c r="P13721" s="3" t="str">
        <f>IF(Table5[[#This Row],[Profit_Percentage]]&lt;=24.5%,"low","high")</f>
        <v>low</v>
      </c>
      <c r="Q13721" s="3" t="str">
        <f>IF(Table5[[#This Row],[Profit_Percentage]]&gt;25%,"high_profit","low_profit")&amp;(IF(Table5[[#This Row],[net_sales]]&gt;1000," high_sales"," low_sales"))</f>
        <v>low_profit high_sales</v>
      </c>
      <c r="R13721" s="3"/>
    </row>
    <row r="13722" spans="1:18" ht="14.25" customHeight="1" x14ac:dyDescent="0.3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Table5[[#This Row],[sales]]-(Table5[[#This Row],[sales]]*Table5[[#This Row],[discount]])</f>
        <v>662.54100000000005</v>
      </c>
      <c r="O13722" s="6">
        <f>Table5[[#This Row],[profit]]/Table5[[#This Row],[net_sales]]</f>
        <v>0.28393714502196843</v>
      </c>
      <c r="P13722" s="3" t="str">
        <f>IF(Table5[[#This Row],[Profit_Percentage]]&lt;=24.5%,"low","high")</f>
        <v>high</v>
      </c>
      <c r="Q13722" s="3" t="str">
        <f>IF(Table5[[#This Row],[Profit_Percentage]]&gt;25%,"high_profit","low_profit")&amp;(IF(Table5[[#This Row],[net_sales]]&gt;1000," high_sales"," low_sales"))</f>
        <v>high_profit low_sales</v>
      </c>
      <c r="R13722" s="3"/>
    </row>
    <row r="13723" spans="1:18" ht="14.25" customHeight="1" x14ac:dyDescent="0.3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Table5[[#This Row],[sales]]-(Table5[[#This Row],[sales]]*Table5[[#This Row],[discount]])</f>
        <v>3337.3972999999996</v>
      </c>
      <c r="O13723" s="6">
        <f>Table5[[#This Row],[profit]]/Table5[[#This Row],[net_sales]]</f>
        <v>0.26419389744217753</v>
      </c>
      <c r="P13723" s="3" t="str">
        <f>IF(Table5[[#This Row],[Profit_Percentage]]&lt;=24.5%,"low","high")</f>
        <v>high</v>
      </c>
      <c r="Q13723" s="3" t="str">
        <f>IF(Table5[[#This Row],[Profit_Percentage]]&gt;25%,"high_profit","low_profit")&amp;(IF(Table5[[#This Row],[net_sales]]&gt;1000," high_sales"," low_sales"))</f>
        <v>high_profit high_sales</v>
      </c>
      <c r="R13723" s="3"/>
    </row>
    <row r="13724" spans="1:18" ht="14.25" customHeight="1" x14ac:dyDescent="0.3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Table5[[#This Row],[sales]]-(Table5[[#This Row],[sales]]*Table5[[#This Row],[discount]])</f>
        <v>1225.5367999999999</v>
      </c>
      <c r="O13724" s="6">
        <f>Table5[[#This Row],[profit]]/Table5[[#This Row],[net_sales]]</f>
        <v>0.27820462021213888</v>
      </c>
      <c r="P13724" s="3" t="str">
        <f>IF(Table5[[#This Row],[Profit_Percentage]]&lt;=24.5%,"low","high")</f>
        <v>high</v>
      </c>
      <c r="Q13724" s="3" t="str">
        <f>IF(Table5[[#This Row],[Profit_Percentage]]&gt;25%,"high_profit","low_profit")&amp;(IF(Table5[[#This Row],[net_sales]]&gt;1000," high_sales"," low_sales"))</f>
        <v>high_profit high_sales</v>
      </c>
      <c r="R13724" s="3"/>
    </row>
    <row r="13725" spans="1:18" ht="14.25" customHeight="1" x14ac:dyDescent="0.3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Table5[[#This Row],[sales]]-(Table5[[#This Row],[sales]]*Table5[[#This Row],[discount]])</f>
        <v>569.08960000000002</v>
      </c>
      <c r="O13725" s="6">
        <f>Table5[[#This Row],[profit]]/Table5[[#This Row],[net_sales]]</f>
        <v>0.12201945001279235</v>
      </c>
      <c r="P13725" s="3" t="str">
        <f>IF(Table5[[#This Row],[Profit_Percentage]]&lt;=24.5%,"low","high")</f>
        <v>low</v>
      </c>
      <c r="Q13725" s="3" t="str">
        <f>IF(Table5[[#This Row],[Profit_Percentage]]&gt;25%,"high_profit","low_profit")&amp;(IF(Table5[[#This Row],[net_sales]]&gt;1000," high_sales"," low_sales"))</f>
        <v>low_profit low_sales</v>
      </c>
      <c r="R13725" s="3"/>
    </row>
    <row r="13726" spans="1:18" ht="14.25" customHeight="1" x14ac:dyDescent="0.3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Table5[[#This Row],[sales]]-(Table5[[#This Row],[sales]]*Table5[[#This Row],[discount]])</f>
        <v>1431.3727999999999</v>
      </c>
      <c r="O13726" s="6">
        <f>Table5[[#This Row],[profit]]/Table5[[#This Row],[net_sales]]</f>
        <v>0.21892270133958117</v>
      </c>
      <c r="P13726" s="3" t="str">
        <f>IF(Table5[[#This Row],[Profit_Percentage]]&lt;=24.5%,"low","high")</f>
        <v>low</v>
      </c>
      <c r="Q13726" s="3" t="str">
        <f>IF(Table5[[#This Row],[Profit_Percentage]]&gt;25%,"high_profit","low_profit")&amp;(IF(Table5[[#This Row],[net_sales]]&gt;1000," high_sales"," low_sales"))</f>
        <v>low_profit high_sales</v>
      </c>
      <c r="R13726" s="3"/>
    </row>
    <row r="13727" spans="1:18" ht="14.25" customHeight="1" x14ac:dyDescent="0.3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Table5[[#This Row],[sales]]-(Table5[[#This Row],[sales]]*Table5[[#This Row],[discount]])</f>
        <v>2251.308</v>
      </c>
      <c r="O13727" s="6">
        <f>Table5[[#This Row],[profit]]/Table5[[#This Row],[net_sales]]</f>
        <v>0.30078514356987135</v>
      </c>
      <c r="P13727" s="3" t="str">
        <f>IF(Table5[[#This Row],[Profit_Percentage]]&lt;=24.5%,"low","high")</f>
        <v>high</v>
      </c>
      <c r="Q13727" s="3" t="str">
        <f>IF(Table5[[#This Row],[Profit_Percentage]]&gt;25%,"high_profit","low_profit")&amp;(IF(Table5[[#This Row],[net_sales]]&gt;1000," high_sales"," low_sales"))</f>
        <v>high_profit high_sales</v>
      </c>
      <c r="R13727" s="3"/>
    </row>
    <row r="13728" spans="1:18" ht="14.25" customHeight="1" x14ac:dyDescent="0.3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Table5[[#This Row],[sales]]-(Table5[[#This Row],[sales]]*Table5[[#This Row],[discount]])</f>
        <v>403.55240000000003</v>
      </c>
      <c r="O13728" s="6">
        <f>Table5[[#This Row],[profit]]/Table5[[#This Row],[net_sales]]</f>
        <v>0.20956386332976829</v>
      </c>
      <c r="P13728" s="3" t="str">
        <f>IF(Table5[[#This Row],[Profit_Percentage]]&lt;=24.5%,"low","high")</f>
        <v>low</v>
      </c>
      <c r="Q13728" s="3" t="str">
        <f>IF(Table5[[#This Row],[Profit_Percentage]]&gt;25%,"high_profit","low_profit")&amp;(IF(Table5[[#This Row],[net_sales]]&gt;1000," high_sales"," low_sales"))</f>
        <v>low_profit low_sales</v>
      </c>
      <c r="R13728" s="3"/>
    </row>
    <row r="13729" spans="1:18" ht="14.25" customHeight="1" x14ac:dyDescent="0.3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Table5[[#This Row],[sales]]-(Table5[[#This Row],[sales]]*Table5[[#This Row],[discount]])</f>
        <v>1462.2719999999999</v>
      </c>
      <c r="O13729" s="6">
        <f>Table5[[#This Row],[profit]]/Table5[[#This Row],[net_sales]]</f>
        <v>0.16362208946078433</v>
      </c>
      <c r="P13729" s="3" t="str">
        <f>IF(Table5[[#This Row],[Profit_Percentage]]&lt;=24.5%,"low","high")</f>
        <v>low</v>
      </c>
      <c r="Q13729" s="3" t="str">
        <f>IF(Table5[[#This Row],[Profit_Percentage]]&gt;25%,"high_profit","low_profit")&amp;(IF(Table5[[#This Row],[net_sales]]&gt;1000," high_sales"," low_sales"))</f>
        <v>low_profit high_sales</v>
      </c>
      <c r="R13729" s="3"/>
    </row>
    <row r="13730" spans="1:18" ht="14.25" customHeight="1" x14ac:dyDescent="0.3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Table5[[#This Row],[sales]]-(Table5[[#This Row],[sales]]*Table5[[#This Row],[discount]])</f>
        <v>2837.0160000000001</v>
      </c>
      <c r="O13730" s="6">
        <f>Table5[[#This Row],[profit]]/Table5[[#This Row],[net_sales]]</f>
        <v>0.13958680529119327</v>
      </c>
      <c r="P13730" s="3" t="str">
        <f>IF(Table5[[#This Row],[Profit_Percentage]]&lt;=24.5%,"low","high")</f>
        <v>low</v>
      </c>
      <c r="Q13730" s="3" t="str">
        <f>IF(Table5[[#This Row],[Profit_Percentage]]&gt;25%,"high_profit","low_profit")&amp;(IF(Table5[[#This Row],[net_sales]]&gt;1000," high_sales"," low_sales"))</f>
        <v>low_profit high_sales</v>
      </c>
      <c r="R13730" s="3"/>
    </row>
    <row r="13731" spans="1:18" ht="14.25" customHeight="1" x14ac:dyDescent="0.3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Table5[[#This Row],[sales]]-(Table5[[#This Row],[sales]]*Table5[[#This Row],[discount]])</f>
        <v>2706.9612999999999</v>
      </c>
      <c r="O13731" s="6">
        <f>Table5[[#This Row],[profit]]/Table5[[#This Row],[net_sales]]</f>
        <v>0.28481013008941058</v>
      </c>
      <c r="P13731" s="3" t="str">
        <f>IF(Table5[[#This Row],[Profit_Percentage]]&lt;=24.5%,"low","high")</f>
        <v>high</v>
      </c>
      <c r="Q13731" s="3" t="str">
        <f>IF(Table5[[#This Row],[Profit_Percentage]]&gt;25%,"high_profit","low_profit")&amp;(IF(Table5[[#This Row],[net_sales]]&gt;1000," high_sales"," low_sales"))</f>
        <v>high_profit high_sales</v>
      </c>
      <c r="R13731" s="3"/>
    </row>
    <row r="13732" spans="1:18" ht="14.25" customHeight="1" x14ac:dyDescent="0.3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Table5[[#This Row],[sales]]-(Table5[[#This Row],[sales]]*Table5[[#This Row],[discount]])</f>
        <v>1535.58</v>
      </c>
      <c r="O13732" s="6">
        <f>Table5[[#This Row],[profit]]/Table5[[#This Row],[net_sales]]</f>
        <v>0.14882975813699059</v>
      </c>
      <c r="P13732" s="3" t="str">
        <f>IF(Table5[[#This Row],[Profit_Percentage]]&lt;=24.5%,"low","high")</f>
        <v>low</v>
      </c>
      <c r="Q13732" s="3" t="str">
        <f>IF(Table5[[#This Row],[Profit_Percentage]]&gt;25%,"high_profit","low_profit")&amp;(IF(Table5[[#This Row],[net_sales]]&gt;1000," high_sales"," low_sales"))</f>
        <v>low_profit high_sales</v>
      </c>
      <c r="R13732" s="3"/>
    </row>
    <row r="13733" spans="1:18" ht="14.25" customHeight="1" x14ac:dyDescent="0.3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Table5[[#This Row],[sales]]-(Table5[[#This Row],[sales]]*Table5[[#This Row],[discount]])</f>
        <v>2149.77</v>
      </c>
      <c r="O13733" s="6">
        <f>Table5[[#This Row],[profit]]/Table5[[#This Row],[net_sales]]</f>
        <v>0.21289719365327453</v>
      </c>
      <c r="P13733" s="3" t="str">
        <f>IF(Table5[[#This Row],[Profit_Percentage]]&lt;=24.5%,"low","high")</f>
        <v>low</v>
      </c>
      <c r="Q13733" s="3" t="str">
        <f>IF(Table5[[#This Row],[Profit_Percentage]]&gt;25%,"high_profit","low_profit")&amp;(IF(Table5[[#This Row],[net_sales]]&gt;1000," high_sales"," low_sales"))</f>
        <v>low_profit high_sales</v>
      </c>
      <c r="R13733" s="3"/>
    </row>
    <row r="13734" spans="1:18" ht="14.25" customHeight="1" x14ac:dyDescent="0.3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Table5[[#This Row],[sales]]-(Table5[[#This Row],[sales]]*Table5[[#This Row],[discount]])</f>
        <v>2541.1929999999998</v>
      </c>
      <c r="O13734" s="6">
        <f>Table5[[#This Row],[profit]]/Table5[[#This Row],[net_sales]]</f>
        <v>0.2206404629636553</v>
      </c>
      <c r="P13734" s="3" t="str">
        <f>IF(Table5[[#This Row],[Profit_Percentage]]&lt;=24.5%,"low","high")</f>
        <v>low</v>
      </c>
      <c r="Q13734" s="3" t="str">
        <f>IF(Table5[[#This Row],[Profit_Percentage]]&gt;25%,"high_profit","low_profit")&amp;(IF(Table5[[#This Row],[net_sales]]&gt;1000," high_sales"," low_sales"))</f>
        <v>low_profit high_sales</v>
      </c>
      <c r="R13734" s="3"/>
    </row>
    <row r="13735" spans="1:18" ht="14.25" customHeight="1" x14ac:dyDescent="0.3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Table5[[#This Row],[sales]]-(Table5[[#This Row],[sales]]*Table5[[#This Row],[discount]])</f>
        <v>294.81539999999995</v>
      </c>
      <c r="O13735" s="6">
        <f>Table5[[#This Row],[profit]]/Table5[[#This Row],[net_sales]]</f>
        <v>0.14042685694166587</v>
      </c>
      <c r="P13735" s="3" t="str">
        <f>IF(Table5[[#This Row],[Profit_Percentage]]&lt;=24.5%,"low","high")</f>
        <v>low</v>
      </c>
      <c r="Q13735" s="3" t="str">
        <f>IF(Table5[[#This Row],[Profit_Percentage]]&gt;25%,"high_profit","low_profit")&amp;(IF(Table5[[#This Row],[net_sales]]&gt;1000," high_sales"," low_sales"))</f>
        <v>low_profit low_sales</v>
      </c>
      <c r="R13735" s="3"/>
    </row>
    <row r="13736" spans="1:18" ht="14.25" customHeight="1" x14ac:dyDescent="0.3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Table5[[#This Row],[sales]]-(Table5[[#This Row],[sales]]*Table5[[#This Row],[discount]])</f>
        <v>1616.979</v>
      </c>
      <c r="O13736" s="6">
        <f>Table5[[#This Row],[profit]]/Table5[[#This Row],[net_sales]]</f>
        <v>0.28998521316603365</v>
      </c>
      <c r="P13736" s="3" t="str">
        <f>IF(Table5[[#This Row],[Profit_Percentage]]&lt;=24.5%,"low","high")</f>
        <v>high</v>
      </c>
      <c r="Q13736" s="3" t="str">
        <f>IF(Table5[[#This Row],[Profit_Percentage]]&gt;25%,"high_profit","low_profit")&amp;(IF(Table5[[#This Row],[net_sales]]&gt;1000," high_sales"," low_sales"))</f>
        <v>high_profit high_sales</v>
      </c>
      <c r="R13736" s="3"/>
    </row>
    <row r="13737" spans="1:18" ht="14.25" customHeight="1" x14ac:dyDescent="0.3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Table5[[#This Row],[sales]]-(Table5[[#This Row],[sales]]*Table5[[#This Row],[discount]])</f>
        <v>1830.0052000000001</v>
      </c>
      <c r="O13737" s="6">
        <f>Table5[[#This Row],[profit]]/Table5[[#This Row],[net_sales]]</f>
        <v>0.4342665255814574</v>
      </c>
      <c r="P13737" s="3" t="str">
        <f>IF(Table5[[#This Row],[Profit_Percentage]]&lt;=24.5%,"low","high")</f>
        <v>high</v>
      </c>
      <c r="Q13737" s="3" t="str">
        <f>IF(Table5[[#This Row],[Profit_Percentage]]&gt;25%,"high_profit","low_profit")&amp;(IF(Table5[[#This Row],[net_sales]]&gt;1000," high_sales"," low_sales"))</f>
        <v>high_profit high_sales</v>
      </c>
      <c r="R13737" s="3"/>
    </row>
    <row r="13738" spans="1:18" ht="14.25" customHeight="1" x14ac:dyDescent="0.3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Table5[[#This Row],[sales]]-(Table5[[#This Row],[sales]]*Table5[[#This Row],[discount]])</f>
        <v>3519.5029999999997</v>
      </c>
      <c r="O13738" s="6">
        <f>Table5[[#This Row],[profit]]/Table5[[#This Row],[net_sales]]</f>
        <v>0.26775371408974508</v>
      </c>
      <c r="P13738" s="3" t="str">
        <f>IF(Table5[[#This Row],[Profit_Percentage]]&lt;=24.5%,"low","high")</f>
        <v>high</v>
      </c>
      <c r="Q13738" s="3" t="str">
        <f>IF(Table5[[#This Row],[Profit_Percentage]]&gt;25%,"high_profit","low_profit")&amp;(IF(Table5[[#This Row],[net_sales]]&gt;1000," high_sales"," low_sales"))</f>
        <v>high_profit high_sales</v>
      </c>
      <c r="R13738" s="3"/>
    </row>
    <row r="13739" spans="1:18" ht="14.25" customHeight="1" x14ac:dyDescent="0.3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Table5[[#This Row],[sales]]-(Table5[[#This Row],[sales]]*Table5[[#This Row],[discount]])</f>
        <v>1180.2688000000001</v>
      </c>
      <c r="O13739" s="6">
        <f>Table5[[#This Row],[profit]]/Table5[[#This Row],[net_sales]]</f>
        <v>0.41528675501716217</v>
      </c>
      <c r="P13739" s="3" t="str">
        <f>IF(Table5[[#This Row],[Profit_Percentage]]&lt;=24.5%,"low","high")</f>
        <v>high</v>
      </c>
      <c r="Q13739" s="3" t="str">
        <f>IF(Table5[[#This Row],[Profit_Percentage]]&gt;25%,"high_profit","low_profit")&amp;(IF(Table5[[#This Row],[net_sales]]&gt;1000," high_sales"," low_sales"))</f>
        <v>high_profit high_sales</v>
      </c>
      <c r="R13739" s="3"/>
    </row>
    <row r="13740" spans="1:18" ht="14.25" customHeight="1" x14ac:dyDescent="0.3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Table5[[#This Row],[sales]]-(Table5[[#This Row],[sales]]*Table5[[#This Row],[discount]])</f>
        <v>86.456500000000005</v>
      </c>
      <c r="O13740" s="6">
        <f>Table5[[#This Row],[profit]]/Table5[[#This Row],[net_sales]]</f>
        <v>0.27285397859038935</v>
      </c>
      <c r="P13740" s="3" t="str">
        <f>IF(Table5[[#This Row],[Profit_Percentage]]&lt;=24.5%,"low","high")</f>
        <v>high</v>
      </c>
      <c r="Q13740" s="3" t="str">
        <f>IF(Table5[[#This Row],[Profit_Percentage]]&gt;25%,"high_profit","low_profit")&amp;(IF(Table5[[#This Row],[net_sales]]&gt;1000," high_sales"," low_sales"))</f>
        <v>high_profit low_sales</v>
      </c>
      <c r="R13740" s="3"/>
    </row>
    <row r="13741" spans="1:18" ht="14.25" customHeight="1" x14ac:dyDescent="0.3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Table5[[#This Row],[sales]]-(Table5[[#This Row],[sales]]*Table5[[#This Row],[discount]])</f>
        <v>125.62159999999999</v>
      </c>
      <c r="O13741" s="6">
        <f>Table5[[#This Row],[profit]]/Table5[[#This Row],[net_sales]]</f>
        <v>0.28832621141587117</v>
      </c>
      <c r="P13741" s="3" t="str">
        <f>IF(Table5[[#This Row],[Profit_Percentage]]&lt;=24.5%,"low","high")</f>
        <v>high</v>
      </c>
      <c r="Q13741" s="3" t="str">
        <f>IF(Table5[[#This Row],[Profit_Percentage]]&gt;25%,"high_profit","low_profit")&amp;(IF(Table5[[#This Row],[net_sales]]&gt;1000," high_sales"," low_sales"))</f>
        <v>high_profit low_sales</v>
      </c>
      <c r="R13741" s="3"/>
    </row>
    <row r="13742" spans="1:18" ht="14.25" customHeight="1" x14ac:dyDescent="0.3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Table5[[#This Row],[sales]]-(Table5[[#This Row],[sales]]*Table5[[#This Row],[discount]])</f>
        <v>1368.395</v>
      </c>
      <c r="O13742" s="6">
        <f>Table5[[#This Row],[profit]]/Table5[[#This Row],[net_sales]]</f>
        <v>0.39764833984339315</v>
      </c>
      <c r="P13742" s="3" t="str">
        <f>IF(Table5[[#This Row],[Profit_Percentage]]&lt;=24.5%,"low","high")</f>
        <v>high</v>
      </c>
      <c r="Q13742" s="3" t="str">
        <f>IF(Table5[[#This Row],[Profit_Percentage]]&gt;25%,"high_profit","low_profit")&amp;(IF(Table5[[#This Row],[net_sales]]&gt;1000," high_sales"," low_sales"))</f>
        <v>high_profit high_sales</v>
      </c>
      <c r="R13742" s="3"/>
    </row>
    <row r="13743" spans="1:18" ht="14.25" customHeight="1" x14ac:dyDescent="0.3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Table5[[#This Row],[sales]]-(Table5[[#This Row],[sales]]*Table5[[#This Row],[discount]])</f>
        <v>2746.2344000000003</v>
      </c>
      <c r="O13743" s="6">
        <f>Table5[[#This Row],[profit]]/Table5[[#This Row],[net_sales]]</f>
        <v>0.29596890928174224</v>
      </c>
      <c r="P13743" s="3" t="str">
        <f>IF(Table5[[#This Row],[Profit_Percentage]]&lt;=24.5%,"low","high")</f>
        <v>high</v>
      </c>
      <c r="Q13743" s="3" t="str">
        <f>IF(Table5[[#This Row],[Profit_Percentage]]&gt;25%,"high_profit","low_profit")&amp;(IF(Table5[[#This Row],[net_sales]]&gt;1000," high_sales"," low_sales"))</f>
        <v>high_profit high_sales</v>
      </c>
      <c r="R13743" s="3"/>
    </row>
    <row r="13744" spans="1:18" ht="14.25" customHeight="1" x14ac:dyDescent="0.3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Table5[[#This Row],[sales]]-(Table5[[#This Row],[sales]]*Table5[[#This Row],[discount]])</f>
        <v>2314.8846000000003</v>
      </c>
      <c r="O13744" s="6">
        <f>Table5[[#This Row],[profit]]/Table5[[#This Row],[net_sales]]</f>
        <v>0.19194045353275924</v>
      </c>
      <c r="P13744" s="3" t="str">
        <f>IF(Table5[[#This Row],[Profit_Percentage]]&lt;=24.5%,"low","high")</f>
        <v>low</v>
      </c>
      <c r="Q13744" s="3" t="str">
        <f>IF(Table5[[#This Row],[Profit_Percentage]]&gt;25%,"high_profit","low_profit")&amp;(IF(Table5[[#This Row],[net_sales]]&gt;1000," high_sales"," low_sales"))</f>
        <v>low_profit high_sales</v>
      </c>
      <c r="R13744" s="3"/>
    </row>
    <row r="13745" spans="1:18" ht="14.25" customHeight="1" x14ac:dyDescent="0.3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Table5[[#This Row],[sales]]-(Table5[[#This Row],[sales]]*Table5[[#This Row],[discount]])</f>
        <v>2872.9061000000002</v>
      </c>
      <c r="O13745" s="6">
        <f>Table5[[#This Row],[profit]]/Table5[[#This Row],[net_sales]]</f>
        <v>0.30949149364819128</v>
      </c>
      <c r="P13745" s="3" t="str">
        <f>IF(Table5[[#This Row],[Profit_Percentage]]&lt;=24.5%,"low","high")</f>
        <v>high</v>
      </c>
      <c r="Q13745" s="3" t="str">
        <f>IF(Table5[[#This Row],[Profit_Percentage]]&gt;25%,"high_profit","low_profit")&amp;(IF(Table5[[#This Row],[net_sales]]&gt;1000," high_sales"," low_sales"))</f>
        <v>high_profit high_sales</v>
      </c>
      <c r="R13745" s="3"/>
    </row>
    <row r="13746" spans="1:18" ht="14.25" customHeight="1" x14ac:dyDescent="0.3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Table5[[#This Row],[sales]]-(Table5[[#This Row],[sales]]*Table5[[#This Row],[discount]])</f>
        <v>2768.5320000000002</v>
      </c>
      <c r="O13746" s="6">
        <f>Table5[[#This Row],[profit]]/Table5[[#This Row],[net_sales]]</f>
        <v>0.22928035507626424</v>
      </c>
      <c r="P13746" s="3" t="str">
        <f>IF(Table5[[#This Row],[Profit_Percentage]]&lt;=24.5%,"low","high")</f>
        <v>low</v>
      </c>
      <c r="Q13746" s="3" t="str">
        <f>IF(Table5[[#This Row],[Profit_Percentage]]&gt;25%,"high_profit","low_profit")&amp;(IF(Table5[[#This Row],[net_sales]]&gt;1000," high_sales"," low_sales"))</f>
        <v>low_profit high_sales</v>
      </c>
      <c r="R13746" s="3"/>
    </row>
    <row r="13747" spans="1:18" ht="14.25" customHeight="1" x14ac:dyDescent="0.3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Table5[[#This Row],[sales]]-(Table5[[#This Row],[sales]]*Table5[[#This Row],[discount]])</f>
        <v>4902.3117000000002</v>
      </c>
      <c r="O13747" s="6">
        <f>Table5[[#This Row],[profit]]/Table5[[#This Row],[net_sales]]</f>
        <v>8.2767074969957541E-2</v>
      </c>
      <c r="P13747" s="3" t="str">
        <f>IF(Table5[[#This Row],[Profit_Percentage]]&lt;=24.5%,"low","high")</f>
        <v>low</v>
      </c>
      <c r="Q13747" s="3" t="str">
        <f>IF(Table5[[#This Row],[Profit_Percentage]]&gt;25%,"high_profit","low_profit")&amp;(IF(Table5[[#This Row],[net_sales]]&gt;1000," high_sales"," low_sales"))</f>
        <v>low_profit high_sales</v>
      </c>
      <c r="R13747" s="3"/>
    </row>
    <row r="13748" spans="1:18" ht="14.25" customHeight="1" x14ac:dyDescent="0.3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Table5[[#This Row],[sales]]-(Table5[[#This Row],[sales]]*Table5[[#This Row],[discount]])</f>
        <v>2545.3656000000001</v>
      </c>
      <c r="O13748" s="6">
        <f>Table5[[#This Row],[profit]]/Table5[[#This Row],[net_sales]]</f>
        <v>0.36914932770365089</v>
      </c>
      <c r="P13748" s="3" t="str">
        <f>IF(Table5[[#This Row],[Profit_Percentage]]&lt;=24.5%,"low","high")</f>
        <v>high</v>
      </c>
      <c r="Q13748" s="3" t="str">
        <f>IF(Table5[[#This Row],[Profit_Percentage]]&gt;25%,"high_profit","low_profit")&amp;(IF(Table5[[#This Row],[net_sales]]&gt;1000," high_sales"," low_sales"))</f>
        <v>high_profit high_sales</v>
      </c>
      <c r="R13748" s="3"/>
    </row>
    <row r="13749" spans="1:18" ht="14.25" customHeight="1" x14ac:dyDescent="0.3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Table5[[#This Row],[sales]]-(Table5[[#This Row],[sales]]*Table5[[#This Row],[discount]])</f>
        <v>2356.7310000000002</v>
      </c>
      <c r="O13749" s="6">
        <f>Table5[[#This Row],[profit]]/Table5[[#This Row],[net_sales]]</f>
        <v>0.24966786620959283</v>
      </c>
      <c r="P13749" s="3" t="str">
        <f>IF(Table5[[#This Row],[Profit_Percentage]]&lt;=24.5%,"low","high")</f>
        <v>high</v>
      </c>
      <c r="Q13749" s="3" t="str">
        <f>IF(Table5[[#This Row],[Profit_Percentage]]&gt;25%,"high_profit","low_profit")&amp;(IF(Table5[[#This Row],[net_sales]]&gt;1000," high_sales"," low_sales"))</f>
        <v>low_profit high_sales</v>
      </c>
      <c r="R13749" s="3"/>
    </row>
    <row r="13750" spans="1:18" ht="14.25" customHeight="1" x14ac:dyDescent="0.3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Table5[[#This Row],[sales]]-(Table5[[#This Row],[sales]]*Table5[[#This Row],[discount]])</f>
        <v>561.51769999999999</v>
      </c>
      <c r="O13750" s="6">
        <f>Table5[[#This Row],[profit]]/Table5[[#This Row],[net_sales]]</f>
        <v>0.2755745722708296</v>
      </c>
      <c r="P13750" s="3" t="str">
        <f>IF(Table5[[#This Row],[Profit_Percentage]]&lt;=24.5%,"low","high")</f>
        <v>high</v>
      </c>
      <c r="Q13750" s="3" t="str">
        <f>IF(Table5[[#This Row],[Profit_Percentage]]&gt;25%,"high_profit","low_profit")&amp;(IF(Table5[[#This Row],[net_sales]]&gt;1000," high_sales"," low_sales"))</f>
        <v>high_profit low_sales</v>
      </c>
      <c r="R13750" s="3"/>
    </row>
    <row r="13751" spans="1:18" ht="14.25" customHeight="1" x14ac:dyDescent="0.3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Table5[[#This Row],[sales]]-(Table5[[#This Row],[sales]]*Table5[[#This Row],[discount]])</f>
        <v>1348.0727999999999</v>
      </c>
      <c r="O13751" s="6">
        <f>Table5[[#This Row],[profit]]/Table5[[#This Row],[net_sales]]</f>
        <v>0.42307062348561597</v>
      </c>
      <c r="P13751" s="3" t="str">
        <f>IF(Table5[[#This Row],[Profit_Percentage]]&lt;=24.5%,"low","high")</f>
        <v>high</v>
      </c>
      <c r="Q13751" s="3" t="str">
        <f>IF(Table5[[#This Row],[Profit_Percentage]]&gt;25%,"high_profit","low_profit")&amp;(IF(Table5[[#This Row],[net_sales]]&gt;1000," high_sales"," low_sales"))</f>
        <v>high_profit high_sales</v>
      </c>
      <c r="R13751" s="3"/>
    </row>
    <row r="13752" spans="1:18" ht="14.25" customHeight="1" x14ac:dyDescent="0.3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Table5[[#This Row],[sales]]-(Table5[[#This Row],[sales]]*Table5[[#This Row],[discount]])</f>
        <v>2846.9391999999998</v>
      </c>
      <c r="O13752" s="6">
        <f>Table5[[#This Row],[profit]]/Table5[[#This Row],[net_sales]]</f>
        <v>0.25218662906464601</v>
      </c>
      <c r="P13752" s="3" t="str">
        <f>IF(Table5[[#This Row],[Profit_Percentage]]&lt;=24.5%,"low","high")</f>
        <v>high</v>
      </c>
      <c r="Q13752" s="3" t="str">
        <f>IF(Table5[[#This Row],[Profit_Percentage]]&gt;25%,"high_profit","low_profit")&amp;(IF(Table5[[#This Row],[net_sales]]&gt;1000," high_sales"," low_sales"))</f>
        <v>high_profit high_sales</v>
      </c>
      <c r="R13752" s="3"/>
    </row>
    <row r="13753" spans="1:18" ht="14.25" customHeight="1" x14ac:dyDescent="0.3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Table5[[#This Row],[sales]]-(Table5[[#This Row],[sales]]*Table5[[#This Row],[discount]])</f>
        <v>4849.0882000000001</v>
      </c>
      <c r="O13753" s="6">
        <f>Table5[[#This Row],[profit]]/Table5[[#This Row],[net_sales]]</f>
        <v>7.0163706240690779E-2</v>
      </c>
      <c r="P13753" s="3" t="str">
        <f>IF(Table5[[#This Row],[Profit_Percentage]]&lt;=24.5%,"low","high")</f>
        <v>low</v>
      </c>
      <c r="Q13753" s="3" t="str">
        <f>IF(Table5[[#This Row],[Profit_Percentage]]&gt;25%,"high_profit","low_profit")&amp;(IF(Table5[[#This Row],[net_sales]]&gt;1000," high_sales"," low_sales"))</f>
        <v>low_profit high_sales</v>
      </c>
      <c r="R13753" s="3"/>
    </row>
    <row r="13754" spans="1:18" ht="14.25" customHeight="1" x14ac:dyDescent="0.3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Table5[[#This Row],[sales]]-(Table5[[#This Row],[sales]]*Table5[[#This Row],[discount]])</f>
        <v>693.32159999999999</v>
      </c>
      <c r="O13754" s="6">
        <f>Table5[[#This Row],[profit]]/Table5[[#This Row],[net_sales]]</f>
        <v>6.3275109271079974E-2</v>
      </c>
      <c r="P13754" s="3" t="str">
        <f>IF(Table5[[#This Row],[Profit_Percentage]]&lt;=24.5%,"low","high")</f>
        <v>low</v>
      </c>
      <c r="Q13754" s="3" t="str">
        <f>IF(Table5[[#This Row],[Profit_Percentage]]&gt;25%,"high_profit","low_profit")&amp;(IF(Table5[[#This Row],[net_sales]]&gt;1000," high_sales"," low_sales"))</f>
        <v>low_profit low_sales</v>
      </c>
      <c r="R13754" s="3"/>
    </row>
    <row r="13755" spans="1:18" ht="14.25" customHeight="1" x14ac:dyDescent="0.3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Table5[[#This Row],[sales]]-(Table5[[#This Row],[sales]]*Table5[[#This Row],[discount]])</f>
        <v>2272.0599000000002</v>
      </c>
      <c r="O13755" s="6">
        <f>Table5[[#This Row],[profit]]/Table5[[#This Row],[net_sales]]</f>
        <v>0.34084928834842776</v>
      </c>
      <c r="P13755" s="3" t="str">
        <f>IF(Table5[[#This Row],[Profit_Percentage]]&lt;=24.5%,"low","high")</f>
        <v>high</v>
      </c>
      <c r="Q13755" s="3" t="str">
        <f>IF(Table5[[#This Row],[Profit_Percentage]]&gt;25%,"high_profit","low_profit")&amp;(IF(Table5[[#This Row],[net_sales]]&gt;1000," high_sales"," low_sales"))</f>
        <v>high_profit high_sales</v>
      </c>
      <c r="R13755" s="3"/>
    </row>
    <row r="13756" spans="1:18" ht="14.25" customHeight="1" x14ac:dyDescent="0.3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Table5[[#This Row],[sales]]-(Table5[[#This Row],[sales]]*Table5[[#This Row],[discount]])</f>
        <v>2697.1974</v>
      </c>
      <c r="O13756" s="6">
        <f>Table5[[#This Row],[profit]]/Table5[[#This Row],[net_sales]]</f>
        <v>0.30377828482260882</v>
      </c>
      <c r="P13756" s="3" t="str">
        <f>IF(Table5[[#This Row],[Profit_Percentage]]&lt;=24.5%,"low","high")</f>
        <v>high</v>
      </c>
      <c r="Q13756" s="3" t="str">
        <f>IF(Table5[[#This Row],[Profit_Percentage]]&gt;25%,"high_profit","low_profit")&amp;(IF(Table5[[#This Row],[net_sales]]&gt;1000," high_sales"," low_sales"))</f>
        <v>high_profit high_sales</v>
      </c>
      <c r="R13756" s="3"/>
    </row>
    <row r="13757" spans="1:18" ht="14.25" customHeight="1" x14ac:dyDescent="0.3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Table5[[#This Row],[sales]]-(Table5[[#This Row],[sales]]*Table5[[#This Row],[discount]])</f>
        <v>3155.8253999999997</v>
      </c>
      <c r="O13757" s="6">
        <f>Table5[[#This Row],[profit]]/Table5[[#This Row],[net_sales]]</f>
        <v>8.0505087512129161E-2</v>
      </c>
      <c r="P13757" s="3" t="str">
        <f>IF(Table5[[#This Row],[Profit_Percentage]]&lt;=24.5%,"low","high")</f>
        <v>low</v>
      </c>
      <c r="Q13757" s="3" t="str">
        <f>IF(Table5[[#This Row],[Profit_Percentage]]&gt;25%,"high_profit","low_profit")&amp;(IF(Table5[[#This Row],[net_sales]]&gt;1000," high_sales"," low_sales"))</f>
        <v>low_profit high_sales</v>
      </c>
      <c r="R13757" s="3"/>
    </row>
    <row r="13758" spans="1:18" ht="14.25" customHeight="1" x14ac:dyDescent="0.3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Table5[[#This Row],[sales]]-(Table5[[#This Row],[sales]]*Table5[[#This Row],[discount]])</f>
        <v>2161.0456000000004</v>
      </c>
      <c r="O13758" s="6">
        <f>Table5[[#This Row],[profit]]/Table5[[#This Row],[net_sales]]</f>
        <v>0.1330235697016296</v>
      </c>
      <c r="P13758" s="3" t="str">
        <f>IF(Table5[[#This Row],[Profit_Percentage]]&lt;=24.5%,"low","high")</f>
        <v>low</v>
      </c>
      <c r="Q13758" s="3" t="str">
        <f>IF(Table5[[#This Row],[Profit_Percentage]]&gt;25%,"high_profit","low_profit")&amp;(IF(Table5[[#This Row],[net_sales]]&gt;1000," high_sales"," low_sales"))</f>
        <v>low_profit high_sales</v>
      </c>
      <c r="R13758" s="3"/>
    </row>
    <row r="13759" spans="1:18" ht="14.25" customHeight="1" x14ac:dyDescent="0.3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Table5[[#This Row],[sales]]-(Table5[[#This Row],[sales]]*Table5[[#This Row],[discount]])</f>
        <v>1039.3304000000001</v>
      </c>
      <c r="O13759" s="6">
        <f>Table5[[#This Row],[profit]]/Table5[[#This Row],[net_sales]]</f>
        <v>0.17818202950669007</v>
      </c>
      <c r="P13759" s="3" t="str">
        <f>IF(Table5[[#This Row],[Profit_Percentage]]&lt;=24.5%,"low","high")</f>
        <v>low</v>
      </c>
      <c r="Q13759" s="3" t="str">
        <f>IF(Table5[[#This Row],[Profit_Percentage]]&gt;25%,"high_profit","low_profit")&amp;(IF(Table5[[#This Row],[net_sales]]&gt;1000," high_sales"," low_sales"))</f>
        <v>low_profit high_sales</v>
      </c>
      <c r="R13759" s="3"/>
    </row>
    <row r="13760" spans="1:18" ht="14.25" customHeight="1" x14ac:dyDescent="0.3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Table5[[#This Row],[sales]]-(Table5[[#This Row],[sales]]*Table5[[#This Row],[discount]])</f>
        <v>93.183999999999997</v>
      </c>
      <c r="O13760" s="6">
        <f>Table5[[#This Row],[profit]]/Table5[[#This Row],[net_sales]]</f>
        <v>0.19606370192307693</v>
      </c>
      <c r="P13760" s="3" t="str">
        <f>IF(Table5[[#This Row],[Profit_Percentage]]&lt;=24.5%,"low","high")</f>
        <v>low</v>
      </c>
      <c r="Q13760" s="3" t="str">
        <f>IF(Table5[[#This Row],[Profit_Percentage]]&gt;25%,"high_profit","low_profit")&amp;(IF(Table5[[#This Row],[net_sales]]&gt;1000," high_sales"," low_sales"))</f>
        <v>low_profit low_sales</v>
      </c>
      <c r="R13760" s="3"/>
    </row>
    <row r="13761" spans="1:18" ht="14.25" customHeight="1" x14ac:dyDescent="0.3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Table5[[#This Row],[sales]]-(Table5[[#This Row],[sales]]*Table5[[#This Row],[discount]])</f>
        <v>881.3581999999999</v>
      </c>
      <c r="O13761" s="6">
        <f>Table5[[#This Row],[profit]]/Table5[[#This Row],[net_sales]]</f>
        <v>0.31573995680757266</v>
      </c>
      <c r="P13761" s="3" t="str">
        <f>IF(Table5[[#This Row],[Profit_Percentage]]&lt;=24.5%,"low","high")</f>
        <v>high</v>
      </c>
      <c r="Q13761" s="3" t="str">
        <f>IF(Table5[[#This Row],[Profit_Percentage]]&gt;25%,"high_profit","low_profit")&amp;(IF(Table5[[#This Row],[net_sales]]&gt;1000," high_sales"," low_sales"))</f>
        <v>high_profit low_sales</v>
      </c>
      <c r="R13761" s="3"/>
    </row>
    <row r="13762" spans="1:18" ht="14.25" customHeight="1" x14ac:dyDescent="0.3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Table5[[#This Row],[sales]]-(Table5[[#This Row],[sales]]*Table5[[#This Row],[discount]])</f>
        <v>2382.0119999999997</v>
      </c>
      <c r="O13762" s="6">
        <f>Table5[[#This Row],[profit]]/Table5[[#This Row],[net_sales]]</f>
        <v>0.40319696122437676</v>
      </c>
      <c r="P13762" s="3" t="str">
        <f>IF(Table5[[#This Row],[Profit_Percentage]]&lt;=24.5%,"low","high")</f>
        <v>high</v>
      </c>
      <c r="Q13762" s="3" t="str">
        <f>IF(Table5[[#This Row],[Profit_Percentage]]&gt;25%,"high_profit","low_profit")&amp;(IF(Table5[[#This Row],[net_sales]]&gt;1000," high_sales"," low_sales"))</f>
        <v>high_profit high_sales</v>
      </c>
      <c r="R13762" s="3"/>
    </row>
    <row r="13763" spans="1:18" ht="14.25" customHeight="1" x14ac:dyDescent="0.3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Table5[[#This Row],[sales]]-(Table5[[#This Row],[sales]]*Table5[[#This Row],[discount]])</f>
        <v>556.85519999999997</v>
      </c>
      <c r="O13763" s="6">
        <f>Table5[[#This Row],[profit]]/Table5[[#This Row],[net_sales]]</f>
        <v>0.20599610096125529</v>
      </c>
      <c r="P13763" s="3" t="str">
        <f>IF(Table5[[#This Row],[Profit_Percentage]]&lt;=24.5%,"low","high")</f>
        <v>low</v>
      </c>
      <c r="Q13763" s="3" t="str">
        <f>IF(Table5[[#This Row],[Profit_Percentage]]&gt;25%,"high_profit","low_profit")&amp;(IF(Table5[[#This Row],[net_sales]]&gt;1000," high_sales"," low_sales"))</f>
        <v>low_profit low_sales</v>
      </c>
      <c r="R13763" s="3"/>
    </row>
    <row r="13764" spans="1:18" ht="14.25" customHeight="1" x14ac:dyDescent="0.3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Table5[[#This Row],[sales]]-(Table5[[#This Row],[sales]]*Table5[[#This Row],[discount]])</f>
        <v>1318.3330000000001</v>
      </c>
      <c r="O13764" s="6">
        <f>Table5[[#This Row],[profit]]/Table5[[#This Row],[net_sales]]</f>
        <v>0.10189383107302935</v>
      </c>
      <c r="P13764" s="3" t="str">
        <f>IF(Table5[[#This Row],[Profit_Percentage]]&lt;=24.5%,"low","high")</f>
        <v>low</v>
      </c>
      <c r="Q13764" s="3" t="str">
        <f>IF(Table5[[#This Row],[Profit_Percentage]]&gt;25%,"high_profit","low_profit")&amp;(IF(Table5[[#This Row],[net_sales]]&gt;1000," high_sales"," low_sales"))</f>
        <v>low_profit high_sales</v>
      </c>
      <c r="R13764" s="3"/>
    </row>
    <row r="13765" spans="1:18" ht="14.25" customHeight="1" x14ac:dyDescent="0.3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Table5[[#This Row],[sales]]-(Table5[[#This Row],[sales]]*Table5[[#This Row],[discount]])</f>
        <v>1656.6424000000002</v>
      </c>
      <c r="O13765" s="6">
        <f>Table5[[#This Row],[profit]]/Table5[[#This Row],[net_sales]]</f>
        <v>0.23944213911221876</v>
      </c>
      <c r="P13765" s="3" t="str">
        <f>IF(Table5[[#This Row],[Profit_Percentage]]&lt;=24.5%,"low","high")</f>
        <v>low</v>
      </c>
      <c r="Q13765" s="3" t="str">
        <f>IF(Table5[[#This Row],[Profit_Percentage]]&gt;25%,"high_profit","low_profit")&amp;(IF(Table5[[#This Row],[net_sales]]&gt;1000," high_sales"," low_sales"))</f>
        <v>low_profit high_sales</v>
      </c>
      <c r="R13765" s="3"/>
    </row>
    <row r="13766" spans="1:18" ht="14.25" customHeight="1" x14ac:dyDescent="0.3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Table5[[#This Row],[sales]]-(Table5[[#This Row],[sales]]*Table5[[#This Row],[discount]])</f>
        <v>1588.1777999999999</v>
      </c>
      <c r="O13766" s="6">
        <f>Table5[[#This Row],[profit]]/Table5[[#This Row],[net_sales]]</f>
        <v>0.46647170109039432</v>
      </c>
      <c r="P13766" s="3" t="str">
        <f>IF(Table5[[#This Row],[Profit_Percentage]]&lt;=24.5%,"low","high")</f>
        <v>high</v>
      </c>
      <c r="Q13766" s="3" t="str">
        <f>IF(Table5[[#This Row],[Profit_Percentage]]&gt;25%,"high_profit","low_profit")&amp;(IF(Table5[[#This Row],[net_sales]]&gt;1000," high_sales"," low_sales"))</f>
        <v>high_profit high_sales</v>
      </c>
      <c r="R13766" s="3"/>
    </row>
    <row r="13767" spans="1:18" ht="14.25" customHeight="1" x14ac:dyDescent="0.3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Table5[[#This Row],[sales]]-(Table5[[#This Row],[sales]]*Table5[[#This Row],[discount]])</f>
        <v>2595.0016000000001</v>
      </c>
      <c r="O13767" s="6">
        <f>Table5[[#This Row],[profit]]/Table5[[#This Row],[net_sales]]</f>
        <v>0.296061474490035</v>
      </c>
      <c r="P13767" s="3" t="str">
        <f>IF(Table5[[#This Row],[Profit_Percentage]]&lt;=24.5%,"low","high")</f>
        <v>high</v>
      </c>
      <c r="Q13767" s="3" t="str">
        <f>IF(Table5[[#This Row],[Profit_Percentage]]&gt;25%,"high_profit","low_profit")&amp;(IF(Table5[[#This Row],[net_sales]]&gt;1000," high_sales"," low_sales"))</f>
        <v>high_profit high_sales</v>
      </c>
      <c r="R13767" s="3"/>
    </row>
    <row r="13768" spans="1:18" ht="14.25" customHeight="1" x14ac:dyDescent="0.3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Table5[[#This Row],[sales]]-(Table5[[#This Row],[sales]]*Table5[[#This Row],[discount]])</f>
        <v>3189.1145000000001</v>
      </c>
      <c r="O13768" s="6">
        <f>Table5[[#This Row],[profit]]/Table5[[#This Row],[net_sales]]</f>
        <v>0.19398801767700719</v>
      </c>
      <c r="P13768" s="3" t="str">
        <f>IF(Table5[[#This Row],[Profit_Percentage]]&lt;=24.5%,"low","high")</f>
        <v>low</v>
      </c>
      <c r="Q13768" s="3" t="str">
        <f>IF(Table5[[#This Row],[Profit_Percentage]]&gt;25%,"high_profit","low_profit")&amp;(IF(Table5[[#This Row],[net_sales]]&gt;1000," high_sales"," low_sales"))</f>
        <v>low_profit high_sales</v>
      </c>
      <c r="R13768" s="3"/>
    </row>
    <row r="13769" spans="1:18" ht="14.25" customHeight="1" x14ac:dyDescent="0.3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Table5[[#This Row],[sales]]-(Table5[[#This Row],[sales]]*Table5[[#This Row],[discount]])</f>
        <v>160.19999999999999</v>
      </c>
      <c r="O13769" s="6">
        <f>Table5[[#This Row],[profit]]/Table5[[#This Row],[net_sales]]</f>
        <v>6.3982521847690391E-2</v>
      </c>
      <c r="P13769" s="3" t="str">
        <f>IF(Table5[[#This Row],[Profit_Percentage]]&lt;=24.5%,"low","high")</f>
        <v>low</v>
      </c>
      <c r="Q13769" s="3" t="str">
        <f>IF(Table5[[#This Row],[Profit_Percentage]]&gt;25%,"high_profit","low_profit")&amp;(IF(Table5[[#This Row],[net_sales]]&gt;1000," high_sales"," low_sales"))</f>
        <v>low_profit low_sales</v>
      </c>
      <c r="R13769" s="3"/>
    </row>
    <row r="13770" spans="1:18" ht="14.25" customHeight="1" x14ac:dyDescent="0.3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Table5[[#This Row],[sales]]-(Table5[[#This Row],[sales]]*Table5[[#This Row],[discount]])</f>
        <v>2190.5223999999998</v>
      </c>
      <c r="O13770" s="6">
        <f>Table5[[#This Row],[profit]]/Table5[[#This Row],[net_sales]]</f>
        <v>0.13536953559570994</v>
      </c>
      <c r="P13770" s="3" t="str">
        <f>IF(Table5[[#This Row],[Profit_Percentage]]&lt;=24.5%,"low","high")</f>
        <v>low</v>
      </c>
      <c r="Q13770" s="3" t="str">
        <f>IF(Table5[[#This Row],[Profit_Percentage]]&gt;25%,"high_profit","low_profit")&amp;(IF(Table5[[#This Row],[net_sales]]&gt;1000," high_sales"," low_sales"))</f>
        <v>low_profit high_sales</v>
      </c>
      <c r="R13770" s="3"/>
    </row>
    <row r="13771" spans="1:18" ht="14.25" customHeight="1" x14ac:dyDescent="0.3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Table5[[#This Row],[sales]]-(Table5[[#This Row],[sales]]*Table5[[#This Row],[discount]])</f>
        <v>2494.5101999999997</v>
      </c>
      <c r="O13771" s="6">
        <f>Table5[[#This Row],[profit]]/Table5[[#This Row],[net_sales]]</f>
        <v>0.26320597927400741</v>
      </c>
      <c r="P13771" s="3" t="str">
        <f>IF(Table5[[#This Row],[Profit_Percentage]]&lt;=24.5%,"low","high")</f>
        <v>high</v>
      </c>
      <c r="Q13771" s="3" t="str">
        <f>IF(Table5[[#This Row],[Profit_Percentage]]&gt;25%,"high_profit","low_profit")&amp;(IF(Table5[[#This Row],[net_sales]]&gt;1000," high_sales"," low_sales"))</f>
        <v>high_profit high_sales</v>
      </c>
      <c r="R13771" s="3"/>
    </row>
    <row r="13772" spans="1:18" ht="14.25" customHeight="1" x14ac:dyDescent="0.3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Table5[[#This Row],[sales]]-(Table5[[#This Row],[sales]]*Table5[[#This Row],[discount]])</f>
        <v>1137.5871999999999</v>
      </c>
      <c r="O13772" s="6">
        <f>Table5[[#This Row],[profit]]/Table5[[#This Row],[net_sales]]</f>
        <v>0.20204165447712494</v>
      </c>
      <c r="P13772" s="3" t="str">
        <f>IF(Table5[[#This Row],[Profit_Percentage]]&lt;=24.5%,"low","high")</f>
        <v>low</v>
      </c>
      <c r="Q13772" s="3" t="str">
        <f>IF(Table5[[#This Row],[Profit_Percentage]]&gt;25%,"high_profit","low_profit")&amp;(IF(Table5[[#This Row],[net_sales]]&gt;1000," high_sales"," low_sales"))</f>
        <v>low_profit high_sales</v>
      </c>
      <c r="R13772" s="3"/>
    </row>
    <row r="13773" spans="1:18" ht="14.25" customHeight="1" x14ac:dyDescent="0.3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Table5[[#This Row],[sales]]-(Table5[[#This Row],[sales]]*Table5[[#This Row],[discount]])</f>
        <v>2218.4654999999998</v>
      </c>
      <c r="O13773" s="6">
        <f>Table5[[#This Row],[profit]]/Table5[[#This Row],[net_sales]]</f>
        <v>0.10035314950807214</v>
      </c>
      <c r="P13773" s="3" t="str">
        <f>IF(Table5[[#This Row],[Profit_Percentage]]&lt;=24.5%,"low","high")</f>
        <v>low</v>
      </c>
      <c r="Q13773" s="3" t="str">
        <f>IF(Table5[[#This Row],[Profit_Percentage]]&gt;25%,"high_profit","low_profit")&amp;(IF(Table5[[#This Row],[net_sales]]&gt;1000," high_sales"," low_sales"))</f>
        <v>low_profit high_sales</v>
      </c>
      <c r="R13773" s="3"/>
    </row>
    <row r="13774" spans="1:18" ht="14.25" customHeight="1" x14ac:dyDescent="0.3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Table5[[#This Row],[sales]]-(Table5[[#This Row],[sales]]*Table5[[#This Row],[discount]])</f>
        <v>3161.1351</v>
      </c>
      <c r="O13774" s="6">
        <f>Table5[[#This Row],[profit]]/Table5[[#This Row],[net_sales]]</f>
        <v>0.23845864733841965</v>
      </c>
      <c r="P13774" s="3" t="str">
        <f>IF(Table5[[#This Row],[Profit_Percentage]]&lt;=24.5%,"low","high")</f>
        <v>low</v>
      </c>
      <c r="Q13774" s="3" t="str">
        <f>IF(Table5[[#This Row],[Profit_Percentage]]&gt;25%,"high_profit","low_profit")&amp;(IF(Table5[[#This Row],[net_sales]]&gt;1000," high_sales"," low_sales"))</f>
        <v>low_profit high_sales</v>
      </c>
      <c r="R13774" s="3"/>
    </row>
    <row r="13775" spans="1:18" ht="14.25" customHeight="1" x14ac:dyDescent="0.3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Table5[[#This Row],[sales]]-(Table5[[#This Row],[sales]]*Table5[[#This Row],[discount]])</f>
        <v>3396.5</v>
      </c>
      <c r="O13775" s="6">
        <f>Table5[[#This Row],[profit]]/Table5[[#This Row],[net_sales]]</f>
        <v>0.25795672015309878</v>
      </c>
      <c r="P13775" s="3" t="str">
        <f>IF(Table5[[#This Row],[Profit_Percentage]]&lt;=24.5%,"low","high")</f>
        <v>high</v>
      </c>
      <c r="Q13775" s="3" t="str">
        <f>IF(Table5[[#This Row],[Profit_Percentage]]&gt;25%,"high_profit","low_profit")&amp;(IF(Table5[[#This Row],[net_sales]]&gt;1000," high_sales"," low_sales"))</f>
        <v>high_profit high_sales</v>
      </c>
      <c r="R13775" s="3"/>
    </row>
    <row r="13776" spans="1:18" ht="14.25" customHeight="1" x14ac:dyDescent="0.3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Table5[[#This Row],[sales]]-(Table5[[#This Row],[sales]]*Table5[[#This Row],[discount]])</f>
        <v>429.70499999999998</v>
      </c>
      <c r="O13776" s="6">
        <f>Table5[[#This Row],[profit]]/Table5[[#This Row],[net_sales]]</f>
        <v>0.25699026076028908</v>
      </c>
      <c r="P13776" s="3" t="str">
        <f>IF(Table5[[#This Row],[Profit_Percentage]]&lt;=24.5%,"low","high")</f>
        <v>high</v>
      </c>
      <c r="Q13776" s="3" t="str">
        <f>IF(Table5[[#This Row],[Profit_Percentage]]&gt;25%,"high_profit","low_profit")&amp;(IF(Table5[[#This Row],[net_sales]]&gt;1000," high_sales"," low_sales"))</f>
        <v>high_profit low_sales</v>
      </c>
      <c r="R13776" s="3"/>
    </row>
    <row r="13777" spans="1:18" ht="14.25" customHeight="1" x14ac:dyDescent="0.3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Table5[[#This Row],[sales]]-(Table5[[#This Row],[sales]]*Table5[[#This Row],[discount]])</f>
        <v>3427.2425000000003</v>
      </c>
      <c r="O13777" s="6">
        <f>Table5[[#This Row],[profit]]/Table5[[#This Row],[net_sales]]</f>
        <v>0.28838928088689375</v>
      </c>
      <c r="P13777" s="3" t="str">
        <f>IF(Table5[[#This Row],[Profit_Percentage]]&lt;=24.5%,"low","high")</f>
        <v>high</v>
      </c>
      <c r="Q13777" s="3" t="str">
        <f>IF(Table5[[#This Row],[Profit_Percentage]]&gt;25%,"high_profit","low_profit")&amp;(IF(Table5[[#This Row],[net_sales]]&gt;1000," high_sales"," low_sales"))</f>
        <v>high_profit high_sales</v>
      </c>
      <c r="R13777" s="3"/>
    </row>
    <row r="13778" spans="1:18" ht="14.25" customHeight="1" x14ac:dyDescent="0.3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Table5[[#This Row],[sales]]-(Table5[[#This Row],[sales]]*Table5[[#This Row],[discount]])</f>
        <v>4567.2703999999994</v>
      </c>
      <c r="O13778" s="6">
        <f>Table5[[#This Row],[profit]]/Table5[[#This Row],[net_sales]]</f>
        <v>0.26676546236456689</v>
      </c>
      <c r="P13778" s="3" t="str">
        <f>IF(Table5[[#This Row],[Profit_Percentage]]&lt;=24.5%,"low","high")</f>
        <v>high</v>
      </c>
      <c r="Q13778" s="3" t="str">
        <f>IF(Table5[[#This Row],[Profit_Percentage]]&gt;25%,"high_profit","low_profit")&amp;(IF(Table5[[#This Row],[net_sales]]&gt;1000," high_sales"," low_sales"))</f>
        <v>high_profit high_sales</v>
      </c>
      <c r="R13778" s="3"/>
    </row>
    <row r="13779" spans="1:18" ht="14.25" customHeight="1" x14ac:dyDescent="0.3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Table5[[#This Row],[sales]]-(Table5[[#This Row],[sales]]*Table5[[#This Row],[discount]])</f>
        <v>402.24900000000002</v>
      </c>
      <c r="O13779" s="6">
        <f>Table5[[#This Row],[profit]]/Table5[[#This Row],[net_sales]]</f>
        <v>0.20808006980750729</v>
      </c>
      <c r="P13779" s="3" t="str">
        <f>IF(Table5[[#This Row],[Profit_Percentage]]&lt;=24.5%,"low","high")</f>
        <v>low</v>
      </c>
      <c r="Q13779" s="3" t="str">
        <f>IF(Table5[[#This Row],[Profit_Percentage]]&gt;25%,"high_profit","low_profit")&amp;(IF(Table5[[#This Row],[net_sales]]&gt;1000," high_sales"," low_sales"))</f>
        <v>low_profit low_sales</v>
      </c>
      <c r="R13779" s="3"/>
    </row>
    <row r="13780" spans="1:18" ht="14.25" customHeight="1" x14ac:dyDescent="0.3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Table5[[#This Row],[sales]]-(Table5[[#This Row],[sales]]*Table5[[#This Row],[discount]])</f>
        <v>1691.8166000000001</v>
      </c>
      <c r="O13780" s="6">
        <f>Table5[[#This Row],[profit]]/Table5[[#This Row],[net_sales]]</f>
        <v>0.28215233258735017</v>
      </c>
      <c r="P13780" s="3" t="str">
        <f>IF(Table5[[#This Row],[Profit_Percentage]]&lt;=24.5%,"low","high")</f>
        <v>high</v>
      </c>
      <c r="Q13780" s="3" t="str">
        <f>IF(Table5[[#This Row],[Profit_Percentage]]&gt;25%,"high_profit","low_profit")&amp;(IF(Table5[[#This Row],[net_sales]]&gt;1000," high_sales"," low_sales"))</f>
        <v>high_profit high_sales</v>
      </c>
      <c r="R13780" s="3"/>
    </row>
    <row r="13781" spans="1:18" ht="14.25" customHeight="1" x14ac:dyDescent="0.3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Table5[[#This Row],[sales]]-(Table5[[#This Row],[sales]]*Table5[[#This Row],[discount]])</f>
        <v>1590.6237999999998</v>
      </c>
      <c r="O13781" s="6">
        <f>Table5[[#This Row],[profit]]/Table5[[#This Row],[net_sales]]</f>
        <v>0.41734569795824766</v>
      </c>
      <c r="P13781" s="3" t="str">
        <f>IF(Table5[[#This Row],[Profit_Percentage]]&lt;=24.5%,"low","high")</f>
        <v>high</v>
      </c>
      <c r="Q13781" s="3" t="str">
        <f>IF(Table5[[#This Row],[Profit_Percentage]]&gt;25%,"high_profit","low_profit")&amp;(IF(Table5[[#This Row],[net_sales]]&gt;1000," high_sales"," low_sales"))</f>
        <v>high_profit high_sales</v>
      </c>
      <c r="R13781" s="3"/>
    </row>
    <row r="13782" spans="1:18" ht="14.25" customHeight="1" x14ac:dyDescent="0.3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Table5[[#This Row],[sales]]-(Table5[[#This Row],[sales]]*Table5[[#This Row],[discount]])</f>
        <v>600.89769999999999</v>
      </c>
      <c r="O13782" s="6">
        <f>Table5[[#This Row],[profit]]/Table5[[#This Row],[net_sales]]</f>
        <v>6.7216100178116842E-2</v>
      </c>
      <c r="P13782" s="3" t="str">
        <f>IF(Table5[[#This Row],[Profit_Percentage]]&lt;=24.5%,"low","high")</f>
        <v>low</v>
      </c>
      <c r="Q13782" s="3" t="str">
        <f>IF(Table5[[#This Row],[Profit_Percentage]]&gt;25%,"high_profit","low_profit")&amp;(IF(Table5[[#This Row],[net_sales]]&gt;1000," high_sales"," low_sales"))</f>
        <v>low_profit low_sales</v>
      </c>
      <c r="R13782" s="3"/>
    </row>
    <row r="13783" spans="1:18" ht="14.25" customHeight="1" x14ac:dyDescent="0.3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Table5[[#This Row],[sales]]-(Table5[[#This Row],[sales]]*Table5[[#This Row],[discount]])</f>
        <v>2489.5825999999997</v>
      </c>
      <c r="O13783" s="6">
        <f>Table5[[#This Row],[profit]]/Table5[[#This Row],[net_sales]]</f>
        <v>0.26115221081638346</v>
      </c>
      <c r="P13783" s="3" t="str">
        <f>IF(Table5[[#This Row],[Profit_Percentage]]&lt;=24.5%,"low","high")</f>
        <v>high</v>
      </c>
      <c r="Q13783" s="3" t="str">
        <f>IF(Table5[[#This Row],[Profit_Percentage]]&gt;25%,"high_profit","low_profit")&amp;(IF(Table5[[#This Row],[net_sales]]&gt;1000," high_sales"," low_sales"))</f>
        <v>high_profit high_sales</v>
      </c>
      <c r="R13783" s="3"/>
    </row>
    <row r="13784" spans="1:18" ht="14.25" customHeight="1" x14ac:dyDescent="0.3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Table5[[#This Row],[sales]]-(Table5[[#This Row],[sales]]*Table5[[#This Row],[discount]])</f>
        <v>890.88799999999992</v>
      </c>
      <c r="O13784" s="6">
        <f>Table5[[#This Row],[profit]]/Table5[[#This Row],[net_sales]]</f>
        <v>0.28313323335817747</v>
      </c>
      <c r="P13784" s="3" t="str">
        <f>IF(Table5[[#This Row],[Profit_Percentage]]&lt;=24.5%,"low","high")</f>
        <v>high</v>
      </c>
      <c r="Q13784" s="3" t="str">
        <f>IF(Table5[[#This Row],[Profit_Percentage]]&gt;25%,"high_profit","low_profit")&amp;(IF(Table5[[#This Row],[net_sales]]&gt;1000," high_sales"," low_sales"))</f>
        <v>high_profit low_sales</v>
      </c>
      <c r="R13784" s="3"/>
    </row>
    <row r="13785" spans="1:18" ht="14.25" customHeight="1" x14ac:dyDescent="0.3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Table5[[#This Row],[sales]]-(Table5[[#This Row],[sales]]*Table5[[#This Row],[discount]])</f>
        <v>2622.6312000000003</v>
      </c>
      <c r="O13785" s="6">
        <f>Table5[[#This Row],[profit]]/Table5[[#This Row],[net_sales]]</f>
        <v>0.33653988406757301</v>
      </c>
      <c r="P13785" s="3" t="str">
        <f>IF(Table5[[#This Row],[Profit_Percentage]]&lt;=24.5%,"low","high")</f>
        <v>high</v>
      </c>
      <c r="Q13785" s="3" t="str">
        <f>IF(Table5[[#This Row],[Profit_Percentage]]&gt;25%,"high_profit","low_profit")&amp;(IF(Table5[[#This Row],[net_sales]]&gt;1000," high_sales"," low_sales"))</f>
        <v>high_profit high_sales</v>
      </c>
      <c r="R13785" s="3"/>
    </row>
    <row r="13786" spans="1:18" ht="14.25" customHeight="1" x14ac:dyDescent="0.3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Table5[[#This Row],[sales]]-(Table5[[#This Row],[sales]]*Table5[[#This Row],[discount]])</f>
        <v>2297.5</v>
      </c>
      <c r="O13786" s="6">
        <f>Table5[[#This Row],[profit]]/Table5[[#This Row],[net_sales]]</f>
        <v>5.0959738846572358E-2</v>
      </c>
      <c r="P13786" s="3" t="str">
        <f>IF(Table5[[#This Row],[Profit_Percentage]]&lt;=24.5%,"low","high")</f>
        <v>low</v>
      </c>
      <c r="Q13786" s="3" t="str">
        <f>IF(Table5[[#This Row],[Profit_Percentage]]&gt;25%,"high_profit","low_profit")&amp;(IF(Table5[[#This Row],[net_sales]]&gt;1000," high_sales"," low_sales"))</f>
        <v>low_profit high_sales</v>
      </c>
      <c r="R13786" s="3"/>
    </row>
    <row r="13787" spans="1:18" ht="14.25" customHeight="1" x14ac:dyDescent="0.3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Table5[[#This Row],[sales]]-(Table5[[#This Row],[sales]]*Table5[[#This Row],[discount]])</f>
        <v>2736.261</v>
      </c>
      <c r="O13787" s="6">
        <f>Table5[[#This Row],[profit]]/Table5[[#This Row],[net_sales]]</f>
        <v>0.13250563451366665</v>
      </c>
      <c r="P13787" s="3" t="str">
        <f>IF(Table5[[#This Row],[Profit_Percentage]]&lt;=24.5%,"low","high")</f>
        <v>low</v>
      </c>
      <c r="Q13787" s="3" t="str">
        <f>IF(Table5[[#This Row],[Profit_Percentage]]&gt;25%,"high_profit","low_profit")&amp;(IF(Table5[[#This Row],[net_sales]]&gt;1000," high_sales"," low_sales"))</f>
        <v>low_profit high_sales</v>
      </c>
      <c r="R13787" s="3"/>
    </row>
    <row r="13788" spans="1:18" ht="14.25" customHeight="1" x14ac:dyDescent="0.3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Table5[[#This Row],[sales]]-(Table5[[#This Row],[sales]]*Table5[[#This Row],[discount]])</f>
        <v>219.69299999999998</v>
      </c>
      <c r="O13788" s="6">
        <f>Table5[[#This Row],[profit]]/Table5[[#This Row],[net_sales]]</f>
        <v>0.20683408210548357</v>
      </c>
      <c r="P13788" s="3" t="str">
        <f>IF(Table5[[#This Row],[Profit_Percentage]]&lt;=24.5%,"low","high")</f>
        <v>low</v>
      </c>
      <c r="Q13788" s="3" t="str">
        <f>IF(Table5[[#This Row],[Profit_Percentage]]&gt;25%,"high_profit","low_profit")&amp;(IF(Table5[[#This Row],[net_sales]]&gt;1000," high_sales"," low_sales"))</f>
        <v>low_profit low_sales</v>
      </c>
      <c r="R13788" s="3"/>
    </row>
    <row r="13789" spans="1:18" ht="14.25" customHeight="1" x14ac:dyDescent="0.3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Table5[[#This Row],[sales]]-(Table5[[#This Row],[sales]]*Table5[[#This Row],[discount]])</f>
        <v>362.57499999999999</v>
      </c>
      <c r="O13789" s="6">
        <f>Table5[[#This Row],[profit]]/Table5[[#This Row],[net_sales]]</f>
        <v>0.19093980555747089</v>
      </c>
      <c r="P13789" s="3" t="str">
        <f>IF(Table5[[#This Row],[Profit_Percentage]]&lt;=24.5%,"low","high")</f>
        <v>low</v>
      </c>
      <c r="Q13789" s="3" t="str">
        <f>IF(Table5[[#This Row],[Profit_Percentage]]&gt;25%,"high_profit","low_profit")&amp;(IF(Table5[[#This Row],[net_sales]]&gt;1000," high_sales"," low_sales"))</f>
        <v>low_profit low_sales</v>
      </c>
      <c r="R13789" s="3"/>
    </row>
    <row r="13790" spans="1:18" ht="14.25" customHeight="1" x14ac:dyDescent="0.3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Table5[[#This Row],[sales]]-(Table5[[#This Row],[sales]]*Table5[[#This Row],[discount]])</f>
        <v>1226.7341999999999</v>
      </c>
      <c r="O13790" s="6">
        <f>Table5[[#This Row],[profit]]/Table5[[#This Row],[net_sales]]</f>
        <v>0.1750827522376078</v>
      </c>
      <c r="P13790" s="3" t="str">
        <f>IF(Table5[[#This Row],[Profit_Percentage]]&lt;=24.5%,"low","high")</f>
        <v>low</v>
      </c>
      <c r="Q13790" s="3" t="str">
        <f>IF(Table5[[#This Row],[Profit_Percentage]]&gt;25%,"high_profit","low_profit")&amp;(IF(Table5[[#This Row],[net_sales]]&gt;1000," high_sales"," low_sales"))</f>
        <v>low_profit high_sales</v>
      </c>
      <c r="R13790" s="3"/>
    </row>
    <row r="13791" spans="1:18" ht="14.25" customHeight="1" x14ac:dyDescent="0.3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Table5[[#This Row],[sales]]-(Table5[[#This Row],[sales]]*Table5[[#This Row],[discount]])</f>
        <v>2499.0851999999995</v>
      </c>
      <c r="O13791" s="6">
        <f>Table5[[#This Row],[profit]]/Table5[[#This Row],[net_sales]]</f>
        <v>0.22037263875597363</v>
      </c>
      <c r="P13791" s="3" t="str">
        <f>IF(Table5[[#This Row],[Profit_Percentage]]&lt;=24.5%,"low","high")</f>
        <v>low</v>
      </c>
      <c r="Q13791" s="3" t="str">
        <f>IF(Table5[[#This Row],[Profit_Percentage]]&gt;25%,"high_profit","low_profit")&amp;(IF(Table5[[#This Row],[net_sales]]&gt;1000," high_sales"," low_sales"))</f>
        <v>low_profit high_sales</v>
      </c>
      <c r="R13791" s="3"/>
    </row>
    <row r="13792" spans="1:18" ht="14.25" customHeight="1" x14ac:dyDescent="0.3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Table5[[#This Row],[sales]]-(Table5[[#This Row],[sales]]*Table5[[#This Row],[discount]])</f>
        <v>2764.1977999999999</v>
      </c>
      <c r="O13792" s="6">
        <f>Table5[[#This Row],[profit]]/Table5[[#This Row],[net_sales]]</f>
        <v>5.3031660758864653E-2</v>
      </c>
      <c r="P13792" s="3" t="str">
        <f>IF(Table5[[#This Row],[Profit_Percentage]]&lt;=24.5%,"low","high")</f>
        <v>low</v>
      </c>
      <c r="Q13792" s="3" t="str">
        <f>IF(Table5[[#This Row],[Profit_Percentage]]&gt;25%,"high_profit","low_profit")&amp;(IF(Table5[[#This Row],[net_sales]]&gt;1000," high_sales"," low_sales"))</f>
        <v>low_profit high_sales</v>
      </c>
      <c r="R13792" s="3"/>
    </row>
    <row r="13793" spans="1:18" ht="14.25" customHeight="1" x14ac:dyDescent="0.3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Table5[[#This Row],[sales]]-(Table5[[#This Row],[sales]]*Table5[[#This Row],[discount]])</f>
        <v>3172.0927999999999</v>
      </c>
      <c r="O13793" s="6">
        <f>Table5[[#This Row],[profit]]/Table5[[#This Row],[net_sales]]</f>
        <v>9.1551546032953401E-2</v>
      </c>
      <c r="P13793" s="3" t="str">
        <f>IF(Table5[[#This Row],[Profit_Percentage]]&lt;=24.5%,"low","high")</f>
        <v>low</v>
      </c>
      <c r="Q13793" s="3" t="str">
        <f>IF(Table5[[#This Row],[Profit_Percentage]]&gt;25%,"high_profit","low_profit")&amp;(IF(Table5[[#This Row],[net_sales]]&gt;1000," high_sales"," low_sales"))</f>
        <v>low_profit high_sales</v>
      </c>
      <c r="R13793" s="3"/>
    </row>
    <row r="13794" spans="1:18" ht="14.25" customHeight="1" x14ac:dyDescent="0.3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Table5[[#This Row],[sales]]-(Table5[[#This Row],[sales]]*Table5[[#This Row],[discount]])</f>
        <v>1762.1226000000001</v>
      </c>
      <c r="O13794" s="6">
        <f>Table5[[#This Row],[profit]]/Table5[[#This Row],[net_sales]]</f>
        <v>0.19289236742097285</v>
      </c>
      <c r="P13794" s="3" t="str">
        <f>IF(Table5[[#This Row],[Profit_Percentage]]&lt;=24.5%,"low","high")</f>
        <v>low</v>
      </c>
      <c r="Q13794" s="3" t="str">
        <f>IF(Table5[[#This Row],[Profit_Percentage]]&gt;25%,"high_profit","low_profit")&amp;(IF(Table5[[#This Row],[net_sales]]&gt;1000," high_sales"," low_sales"))</f>
        <v>low_profit high_sales</v>
      </c>
      <c r="R13794" s="3"/>
    </row>
    <row r="13795" spans="1:18" ht="14.25" customHeight="1" x14ac:dyDescent="0.3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Table5[[#This Row],[sales]]-(Table5[[#This Row],[sales]]*Table5[[#This Row],[discount]])</f>
        <v>194.03149999999999</v>
      </c>
      <c r="O13795" s="6">
        <f>Table5[[#This Row],[profit]]/Table5[[#This Row],[net_sales]]</f>
        <v>0.33432715821915515</v>
      </c>
      <c r="P13795" s="3" t="str">
        <f>IF(Table5[[#This Row],[Profit_Percentage]]&lt;=24.5%,"low","high")</f>
        <v>high</v>
      </c>
      <c r="Q13795" s="3" t="str">
        <f>IF(Table5[[#This Row],[Profit_Percentage]]&gt;25%,"high_profit","low_profit")&amp;(IF(Table5[[#This Row],[net_sales]]&gt;1000," high_sales"," low_sales"))</f>
        <v>high_profit low_sales</v>
      </c>
      <c r="R13795" s="3"/>
    </row>
    <row r="13796" spans="1:18" ht="14.25" customHeight="1" x14ac:dyDescent="0.3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Table5[[#This Row],[sales]]-(Table5[[#This Row],[sales]]*Table5[[#This Row],[discount]])</f>
        <v>2226.5104000000001</v>
      </c>
      <c r="O13796" s="6">
        <f>Table5[[#This Row],[profit]]/Table5[[#This Row],[net_sales]]</f>
        <v>0.24487646677958477</v>
      </c>
      <c r="P13796" s="3" t="str">
        <f>IF(Table5[[#This Row],[Profit_Percentage]]&lt;=24.5%,"low","high")</f>
        <v>low</v>
      </c>
      <c r="Q13796" s="3" t="str">
        <f>IF(Table5[[#This Row],[Profit_Percentage]]&gt;25%,"high_profit","low_profit")&amp;(IF(Table5[[#This Row],[net_sales]]&gt;1000," high_sales"," low_sales"))</f>
        <v>low_profit high_sales</v>
      </c>
      <c r="R13796" s="3"/>
    </row>
    <row r="13797" spans="1:18" ht="14.25" customHeight="1" x14ac:dyDescent="0.3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Table5[[#This Row],[sales]]-(Table5[[#This Row],[sales]]*Table5[[#This Row],[discount]])</f>
        <v>2918.0151000000001</v>
      </c>
      <c r="O13797" s="6">
        <f>Table5[[#This Row],[profit]]/Table5[[#This Row],[net_sales]]</f>
        <v>0.32433690970276335</v>
      </c>
      <c r="P13797" s="3" t="str">
        <f>IF(Table5[[#This Row],[Profit_Percentage]]&lt;=24.5%,"low","high")</f>
        <v>high</v>
      </c>
      <c r="Q13797" s="3" t="str">
        <f>IF(Table5[[#This Row],[Profit_Percentage]]&gt;25%,"high_profit","low_profit")&amp;(IF(Table5[[#This Row],[net_sales]]&gt;1000," high_sales"," low_sales"))</f>
        <v>high_profit high_sales</v>
      </c>
      <c r="R13797" s="3"/>
    </row>
    <row r="13798" spans="1:18" ht="14.25" customHeight="1" x14ac:dyDescent="0.3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Table5[[#This Row],[sales]]-(Table5[[#This Row],[sales]]*Table5[[#This Row],[discount]])</f>
        <v>283.5</v>
      </c>
      <c r="O13798" s="6">
        <f>Table5[[#This Row],[profit]]/Table5[[#This Row],[net_sales]]</f>
        <v>9.2134038800705476E-2</v>
      </c>
      <c r="P13798" s="3" t="str">
        <f>IF(Table5[[#This Row],[Profit_Percentage]]&lt;=24.5%,"low","high")</f>
        <v>low</v>
      </c>
      <c r="Q13798" s="3" t="str">
        <f>IF(Table5[[#This Row],[Profit_Percentage]]&gt;25%,"high_profit","low_profit")&amp;(IF(Table5[[#This Row],[net_sales]]&gt;1000," high_sales"," low_sales"))</f>
        <v>low_profit low_sales</v>
      </c>
      <c r="R13798" s="3"/>
    </row>
    <row r="13799" spans="1:18" ht="14.25" customHeight="1" x14ac:dyDescent="0.3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Table5[[#This Row],[sales]]-(Table5[[#This Row],[sales]]*Table5[[#This Row],[discount]])</f>
        <v>862.33440000000007</v>
      </c>
      <c r="O13799" s="6">
        <f>Table5[[#This Row],[profit]]/Table5[[#This Row],[net_sales]]</f>
        <v>0.24170437825511773</v>
      </c>
      <c r="P13799" s="3" t="str">
        <f>IF(Table5[[#This Row],[Profit_Percentage]]&lt;=24.5%,"low","high")</f>
        <v>low</v>
      </c>
      <c r="Q13799" s="3" t="str">
        <f>IF(Table5[[#This Row],[Profit_Percentage]]&gt;25%,"high_profit","low_profit")&amp;(IF(Table5[[#This Row],[net_sales]]&gt;1000," high_sales"," low_sales"))</f>
        <v>low_profit low_sales</v>
      </c>
      <c r="R13799" s="3"/>
    </row>
    <row r="13800" spans="1:18" ht="14.25" customHeight="1" x14ac:dyDescent="0.3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Table5[[#This Row],[sales]]-(Table5[[#This Row],[sales]]*Table5[[#This Row],[discount]])</f>
        <v>1873.5331999999999</v>
      </c>
      <c r="O13800" s="6">
        <f>Table5[[#This Row],[profit]]/Table5[[#This Row],[net_sales]]</f>
        <v>0.27476961710633152</v>
      </c>
      <c r="P13800" s="3" t="str">
        <f>IF(Table5[[#This Row],[Profit_Percentage]]&lt;=24.5%,"low","high")</f>
        <v>high</v>
      </c>
      <c r="Q13800" s="3" t="str">
        <f>IF(Table5[[#This Row],[Profit_Percentage]]&gt;25%,"high_profit","low_profit")&amp;(IF(Table5[[#This Row],[net_sales]]&gt;1000," high_sales"," low_sales"))</f>
        <v>high_profit high_sales</v>
      </c>
      <c r="R13800" s="3"/>
    </row>
    <row r="13801" spans="1:18" ht="14.25" customHeight="1" x14ac:dyDescent="0.3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Table5[[#This Row],[sales]]-(Table5[[#This Row],[sales]]*Table5[[#This Row],[discount]])</f>
        <v>1624.8492000000001</v>
      </c>
      <c r="O13801" s="6">
        <f>Table5[[#This Row],[profit]]/Table5[[#This Row],[net_sales]]</f>
        <v>0.31109348486001037</v>
      </c>
      <c r="P13801" s="3" t="str">
        <f>IF(Table5[[#This Row],[Profit_Percentage]]&lt;=24.5%,"low","high")</f>
        <v>high</v>
      </c>
      <c r="Q13801" s="3" t="str">
        <f>IF(Table5[[#This Row],[Profit_Percentage]]&gt;25%,"high_profit","low_profit")&amp;(IF(Table5[[#This Row],[net_sales]]&gt;1000," high_sales"," low_sales"))</f>
        <v>high_profit high_sales</v>
      </c>
      <c r="R13801" s="3"/>
    </row>
    <row r="13802" spans="1:18" ht="14.25" customHeight="1" x14ac:dyDescent="0.3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Table5[[#This Row],[sales]]-(Table5[[#This Row],[sales]]*Table5[[#This Row],[discount]])</f>
        <v>2120.636</v>
      </c>
      <c r="O13802" s="6">
        <f>Table5[[#This Row],[profit]]/Table5[[#This Row],[net_sales]]</f>
        <v>0.27528062336016174</v>
      </c>
      <c r="P13802" s="3" t="str">
        <f>IF(Table5[[#This Row],[Profit_Percentage]]&lt;=24.5%,"low","high")</f>
        <v>high</v>
      </c>
      <c r="Q13802" s="3" t="str">
        <f>IF(Table5[[#This Row],[Profit_Percentage]]&gt;25%,"high_profit","low_profit")&amp;(IF(Table5[[#This Row],[net_sales]]&gt;1000," high_sales"," low_sales"))</f>
        <v>high_profit high_sales</v>
      </c>
      <c r="R13802" s="3"/>
    </row>
    <row r="13803" spans="1:18" ht="14.25" customHeight="1" x14ac:dyDescent="0.3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Table5[[#This Row],[sales]]-(Table5[[#This Row],[sales]]*Table5[[#This Row],[discount]])</f>
        <v>1358.8575999999998</v>
      </c>
      <c r="O13803" s="6">
        <f>Table5[[#This Row],[profit]]/Table5[[#This Row],[net_sales]]</f>
        <v>0.21333361199878487</v>
      </c>
      <c r="P13803" s="3" t="str">
        <f>IF(Table5[[#This Row],[Profit_Percentage]]&lt;=24.5%,"low","high")</f>
        <v>low</v>
      </c>
      <c r="Q13803" s="3" t="str">
        <f>IF(Table5[[#This Row],[Profit_Percentage]]&gt;25%,"high_profit","low_profit")&amp;(IF(Table5[[#This Row],[net_sales]]&gt;1000," high_sales"," low_sales"))</f>
        <v>low_profit high_sales</v>
      </c>
      <c r="R13803" s="3"/>
    </row>
    <row r="13804" spans="1:18" ht="14.25" customHeight="1" x14ac:dyDescent="0.3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Table5[[#This Row],[sales]]-(Table5[[#This Row],[sales]]*Table5[[#This Row],[discount]])</f>
        <v>1742.0884000000001</v>
      </c>
      <c r="O13804" s="6">
        <f>Table5[[#This Row],[profit]]/Table5[[#This Row],[net_sales]]</f>
        <v>0.51364787228937403</v>
      </c>
      <c r="P13804" s="3" t="str">
        <f>IF(Table5[[#This Row],[Profit_Percentage]]&lt;=24.5%,"low","high")</f>
        <v>high</v>
      </c>
      <c r="Q13804" s="3" t="str">
        <f>IF(Table5[[#This Row],[Profit_Percentage]]&gt;25%,"high_profit","low_profit")&amp;(IF(Table5[[#This Row],[net_sales]]&gt;1000," high_sales"," low_sales"))</f>
        <v>high_profit high_sales</v>
      </c>
      <c r="R13804" s="3"/>
    </row>
    <row r="13805" spans="1:18" ht="14.25" customHeight="1" x14ac:dyDescent="0.3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Table5[[#This Row],[sales]]-(Table5[[#This Row],[sales]]*Table5[[#This Row],[discount]])</f>
        <v>1775.84</v>
      </c>
      <c r="O13805" s="6">
        <f>Table5[[#This Row],[profit]]/Table5[[#This Row],[net_sales]]</f>
        <v>0.17878862960627084</v>
      </c>
      <c r="P13805" s="3" t="str">
        <f>IF(Table5[[#This Row],[Profit_Percentage]]&lt;=24.5%,"low","high")</f>
        <v>low</v>
      </c>
      <c r="Q13805" s="3" t="str">
        <f>IF(Table5[[#This Row],[Profit_Percentage]]&gt;25%,"high_profit","low_profit")&amp;(IF(Table5[[#This Row],[net_sales]]&gt;1000," high_sales"," low_sales"))</f>
        <v>low_profit high_sales</v>
      </c>
      <c r="R13805" s="3"/>
    </row>
    <row r="13806" spans="1:18" ht="14.25" customHeight="1" x14ac:dyDescent="0.3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Table5[[#This Row],[sales]]-(Table5[[#This Row],[sales]]*Table5[[#This Row],[discount]])</f>
        <v>2445.39</v>
      </c>
      <c r="O13806" s="6">
        <f>Table5[[#This Row],[profit]]/Table5[[#This Row],[net_sales]]</f>
        <v>0.16817358376373504</v>
      </c>
      <c r="P13806" s="3" t="str">
        <f>IF(Table5[[#This Row],[Profit_Percentage]]&lt;=24.5%,"low","high")</f>
        <v>low</v>
      </c>
      <c r="Q13806" s="3" t="str">
        <f>IF(Table5[[#This Row],[Profit_Percentage]]&gt;25%,"high_profit","low_profit")&amp;(IF(Table5[[#This Row],[net_sales]]&gt;1000," high_sales"," low_sales"))</f>
        <v>low_profit high_sales</v>
      </c>
      <c r="R13806" s="3"/>
    </row>
    <row r="13807" spans="1:18" ht="14.25" customHeight="1" x14ac:dyDescent="0.3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Table5[[#This Row],[sales]]-(Table5[[#This Row],[sales]]*Table5[[#This Row],[discount]])</f>
        <v>2930.3894</v>
      </c>
      <c r="O13807" s="6">
        <f>Table5[[#This Row],[profit]]/Table5[[#This Row],[net_sales]]</f>
        <v>9.0329292072923825E-2</v>
      </c>
      <c r="P13807" s="3" t="str">
        <f>IF(Table5[[#This Row],[Profit_Percentage]]&lt;=24.5%,"low","high")</f>
        <v>low</v>
      </c>
      <c r="Q13807" s="3" t="str">
        <f>IF(Table5[[#This Row],[Profit_Percentage]]&gt;25%,"high_profit","low_profit")&amp;(IF(Table5[[#This Row],[net_sales]]&gt;1000," high_sales"," low_sales"))</f>
        <v>low_profit high_sales</v>
      </c>
      <c r="R13807" s="3"/>
    </row>
    <row r="13808" spans="1:18" ht="14.25" customHeight="1" x14ac:dyDescent="0.3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Table5[[#This Row],[sales]]-(Table5[[#This Row],[sales]]*Table5[[#This Row],[discount]])</f>
        <v>4007.3714999999997</v>
      </c>
      <c r="O13808" s="6">
        <f>Table5[[#This Row],[profit]]/Table5[[#This Row],[net_sales]]</f>
        <v>8.2789928510496213E-2</v>
      </c>
      <c r="P13808" s="3" t="str">
        <f>IF(Table5[[#This Row],[Profit_Percentage]]&lt;=24.5%,"low","high")</f>
        <v>low</v>
      </c>
      <c r="Q13808" s="3" t="str">
        <f>IF(Table5[[#This Row],[Profit_Percentage]]&gt;25%,"high_profit","low_profit")&amp;(IF(Table5[[#This Row],[net_sales]]&gt;1000," high_sales"," low_sales"))</f>
        <v>low_profit high_sales</v>
      </c>
      <c r="R13808" s="3"/>
    </row>
    <row r="13809" spans="1:18" ht="14.25" customHeight="1" x14ac:dyDescent="0.3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Table5[[#This Row],[sales]]-(Table5[[#This Row],[sales]]*Table5[[#This Row],[discount]])</f>
        <v>1892.2974000000002</v>
      </c>
      <c r="O13809" s="6">
        <f>Table5[[#This Row],[profit]]/Table5[[#This Row],[net_sales]]</f>
        <v>0.2630717560569496</v>
      </c>
      <c r="P13809" s="3" t="str">
        <f>IF(Table5[[#This Row],[Profit_Percentage]]&lt;=24.5%,"low","high")</f>
        <v>high</v>
      </c>
      <c r="Q13809" s="3" t="str">
        <f>IF(Table5[[#This Row],[Profit_Percentage]]&gt;25%,"high_profit","low_profit")&amp;(IF(Table5[[#This Row],[net_sales]]&gt;1000," high_sales"," low_sales"))</f>
        <v>high_profit high_sales</v>
      </c>
      <c r="R13809" s="3"/>
    </row>
    <row r="13810" spans="1:18" ht="14.25" customHeight="1" x14ac:dyDescent="0.3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Table5[[#This Row],[sales]]-(Table5[[#This Row],[sales]]*Table5[[#This Row],[discount]])</f>
        <v>3140.625</v>
      </c>
      <c r="O13810" s="6">
        <f>Table5[[#This Row],[profit]]/Table5[[#This Row],[net_sales]]</f>
        <v>0.3730499502487562</v>
      </c>
      <c r="P13810" s="3" t="str">
        <f>IF(Table5[[#This Row],[Profit_Percentage]]&lt;=24.5%,"low","high")</f>
        <v>high</v>
      </c>
      <c r="Q13810" s="3" t="str">
        <f>IF(Table5[[#This Row],[Profit_Percentage]]&gt;25%,"high_profit","low_profit")&amp;(IF(Table5[[#This Row],[net_sales]]&gt;1000," high_sales"," low_sales"))</f>
        <v>high_profit high_sales</v>
      </c>
      <c r="R13810" s="3"/>
    </row>
    <row r="13811" spans="1:18" ht="14.25" customHeight="1" x14ac:dyDescent="0.3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Table5[[#This Row],[sales]]-(Table5[[#This Row],[sales]]*Table5[[#This Row],[discount]])</f>
        <v>2640.2031999999999</v>
      </c>
      <c r="O13811" s="6">
        <f>Table5[[#This Row],[profit]]/Table5[[#This Row],[net_sales]]</f>
        <v>0.33809140144970662</v>
      </c>
      <c r="P13811" s="3" t="str">
        <f>IF(Table5[[#This Row],[Profit_Percentage]]&lt;=24.5%,"low","high")</f>
        <v>high</v>
      </c>
      <c r="Q13811" s="3" t="str">
        <f>IF(Table5[[#This Row],[Profit_Percentage]]&gt;25%,"high_profit","low_profit")&amp;(IF(Table5[[#This Row],[net_sales]]&gt;1000," high_sales"," low_sales"))</f>
        <v>high_profit high_sales</v>
      </c>
      <c r="R13811" s="3"/>
    </row>
    <row r="13812" spans="1:18" ht="14.25" customHeight="1" x14ac:dyDescent="0.3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Table5[[#This Row],[sales]]-(Table5[[#This Row],[sales]]*Table5[[#This Row],[discount]])</f>
        <v>755.91420000000005</v>
      </c>
      <c r="O13812" s="6">
        <f>Table5[[#This Row],[profit]]/Table5[[#This Row],[net_sales]]</f>
        <v>0.25080888809867574</v>
      </c>
      <c r="P13812" s="3" t="str">
        <f>IF(Table5[[#This Row],[Profit_Percentage]]&lt;=24.5%,"low","high")</f>
        <v>high</v>
      </c>
      <c r="Q13812" s="3" t="str">
        <f>IF(Table5[[#This Row],[Profit_Percentage]]&gt;25%,"high_profit","low_profit")&amp;(IF(Table5[[#This Row],[net_sales]]&gt;1000," high_sales"," low_sales"))</f>
        <v>high_profit low_sales</v>
      </c>
      <c r="R13812" s="3"/>
    </row>
    <row r="13813" spans="1:18" ht="14.25" customHeight="1" x14ac:dyDescent="0.3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Table5[[#This Row],[sales]]-(Table5[[#This Row],[sales]]*Table5[[#This Row],[discount]])</f>
        <v>1390.0008</v>
      </c>
      <c r="O13813" s="6">
        <f>Table5[[#This Row],[profit]]/Table5[[#This Row],[net_sales]]</f>
        <v>0.20307182557017231</v>
      </c>
      <c r="P13813" s="3" t="str">
        <f>IF(Table5[[#This Row],[Profit_Percentage]]&lt;=24.5%,"low","high")</f>
        <v>low</v>
      </c>
      <c r="Q13813" s="3" t="str">
        <f>IF(Table5[[#This Row],[Profit_Percentage]]&gt;25%,"high_profit","low_profit")&amp;(IF(Table5[[#This Row],[net_sales]]&gt;1000," high_sales"," low_sales"))</f>
        <v>low_profit high_sales</v>
      </c>
      <c r="R13813" s="3"/>
    </row>
    <row r="13814" spans="1:18" ht="14.25" customHeight="1" x14ac:dyDescent="0.3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Table5[[#This Row],[sales]]-(Table5[[#This Row],[sales]]*Table5[[#This Row],[discount]])</f>
        <v>1649.9903999999999</v>
      </c>
      <c r="O13814" s="6">
        <f>Table5[[#This Row],[profit]]/Table5[[#This Row],[net_sales]]</f>
        <v>0.20281936185810534</v>
      </c>
      <c r="P13814" s="3" t="str">
        <f>IF(Table5[[#This Row],[Profit_Percentage]]&lt;=24.5%,"low","high")</f>
        <v>low</v>
      </c>
      <c r="Q13814" s="3" t="str">
        <f>IF(Table5[[#This Row],[Profit_Percentage]]&gt;25%,"high_profit","low_profit")&amp;(IF(Table5[[#This Row],[net_sales]]&gt;1000," high_sales"," low_sales"))</f>
        <v>low_profit high_sales</v>
      </c>
      <c r="R13814" s="3"/>
    </row>
    <row r="13815" spans="1:18" ht="14.25" customHeight="1" x14ac:dyDescent="0.3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Table5[[#This Row],[sales]]-(Table5[[#This Row],[sales]]*Table5[[#This Row],[discount]])</f>
        <v>476.16150000000005</v>
      </c>
      <c r="O13815" s="6">
        <f>Table5[[#This Row],[profit]]/Table5[[#This Row],[net_sales]]</f>
        <v>0.24884414216605077</v>
      </c>
      <c r="P13815" s="3" t="str">
        <f>IF(Table5[[#This Row],[Profit_Percentage]]&lt;=24.5%,"low","high")</f>
        <v>high</v>
      </c>
      <c r="Q13815" s="3" t="str">
        <f>IF(Table5[[#This Row],[Profit_Percentage]]&gt;25%,"high_profit","low_profit")&amp;(IF(Table5[[#This Row],[net_sales]]&gt;1000," high_sales"," low_sales"))</f>
        <v>low_profit low_sales</v>
      </c>
      <c r="R13815" s="3"/>
    </row>
    <row r="13816" spans="1:18" ht="14.25" customHeight="1" x14ac:dyDescent="0.3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Table5[[#This Row],[sales]]-(Table5[[#This Row],[sales]]*Table5[[#This Row],[discount]])</f>
        <v>2374.7640000000001</v>
      </c>
      <c r="O13816" s="6">
        <f>Table5[[#This Row],[profit]]/Table5[[#This Row],[net_sales]]</f>
        <v>0.25713291931324544</v>
      </c>
      <c r="P13816" s="3" t="str">
        <f>IF(Table5[[#This Row],[Profit_Percentage]]&lt;=24.5%,"low","high")</f>
        <v>high</v>
      </c>
      <c r="Q13816" s="3" t="str">
        <f>IF(Table5[[#This Row],[Profit_Percentage]]&gt;25%,"high_profit","low_profit")&amp;(IF(Table5[[#This Row],[net_sales]]&gt;1000," high_sales"," low_sales"))</f>
        <v>high_profit high_sales</v>
      </c>
      <c r="R13816" s="3"/>
    </row>
    <row r="13817" spans="1:18" ht="14.25" customHeight="1" x14ac:dyDescent="0.3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Table5[[#This Row],[sales]]-(Table5[[#This Row],[sales]]*Table5[[#This Row],[discount]])</f>
        <v>2442.9924000000001</v>
      </c>
      <c r="O13817" s="6">
        <f>Table5[[#This Row],[profit]]/Table5[[#This Row],[net_sales]]</f>
        <v>0.22497818658789115</v>
      </c>
      <c r="P13817" s="3" t="str">
        <f>IF(Table5[[#This Row],[Profit_Percentage]]&lt;=24.5%,"low","high")</f>
        <v>low</v>
      </c>
      <c r="Q13817" s="3" t="str">
        <f>IF(Table5[[#This Row],[Profit_Percentage]]&gt;25%,"high_profit","low_profit")&amp;(IF(Table5[[#This Row],[net_sales]]&gt;1000," high_sales"," low_sales"))</f>
        <v>low_profit high_sales</v>
      </c>
      <c r="R13817" s="3"/>
    </row>
    <row r="13818" spans="1:18" ht="14.25" customHeight="1" x14ac:dyDescent="0.3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Table5[[#This Row],[sales]]-(Table5[[#This Row],[sales]]*Table5[[#This Row],[discount]])</f>
        <v>1584.5940000000003</v>
      </c>
      <c r="O13818" s="6">
        <f>Table5[[#This Row],[profit]]/Table5[[#This Row],[net_sales]]</f>
        <v>0.4742792160010702</v>
      </c>
      <c r="P13818" s="3" t="str">
        <f>IF(Table5[[#This Row],[Profit_Percentage]]&lt;=24.5%,"low","high")</f>
        <v>high</v>
      </c>
      <c r="Q13818" s="3" t="str">
        <f>IF(Table5[[#This Row],[Profit_Percentage]]&gt;25%,"high_profit","low_profit")&amp;(IF(Table5[[#This Row],[net_sales]]&gt;1000," high_sales"," low_sales"))</f>
        <v>high_profit high_sales</v>
      </c>
      <c r="R13818" s="3"/>
    </row>
    <row r="13819" spans="1:18" ht="14.25" customHeight="1" x14ac:dyDescent="0.3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Table5[[#This Row],[sales]]-(Table5[[#This Row],[sales]]*Table5[[#This Row],[discount]])</f>
        <v>1637.9691</v>
      </c>
      <c r="O13819" s="6">
        <f>Table5[[#This Row],[profit]]/Table5[[#This Row],[net_sales]]</f>
        <v>0.38810255944388694</v>
      </c>
      <c r="P13819" s="3" t="str">
        <f>IF(Table5[[#This Row],[Profit_Percentage]]&lt;=24.5%,"low","high")</f>
        <v>high</v>
      </c>
      <c r="Q13819" s="3" t="str">
        <f>IF(Table5[[#This Row],[Profit_Percentage]]&gt;25%,"high_profit","low_profit")&amp;(IF(Table5[[#This Row],[net_sales]]&gt;1000," high_sales"," low_sales"))</f>
        <v>high_profit high_sales</v>
      </c>
      <c r="R13819" s="3"/>
    </row>
    <row r="13820" spans="1:18" ht="14.25" customHeight="1" x14ac:dyDescent="0.3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Table5[[#This Row],[sales]]-(Table5[[#This Row],[sales]]*Table5[[#This Row],[discount]])</f>
        <v>1573.9467</v>
      </c>
      <c r="O13820" s="6">
        <f>Table5[[#This Row],[profit]]/Table5[[#This Row],[net_sales]]</f>
        <v>0.31661173786888719</v>
      </c>
      <c r="P13820" s="3" t="str">
        <f>IF(Table5[[#This Row],[Profit_Percentage]]&lt;=24.5%,"low","high")</f>
        <v>high</v>
      </c>
      <c r="Q13820" s="3" t="str">
        <f>IF(Table5[[#This Row],[Profit_Percentage]]&gt;25%,"high_profit","low_profit")&amp;(IF(Table5[[#This Row],[net_sales]]&gt;1000," high_sales"," low_sales"))</f>
        <v>high_profit high_sales</v>
      </c>
      <c r="R13820" s="3"/>
    </row>
    <row r="13821" spans="1:18" ht="14.25" customHeight="1" x14ac:dyDescent="0.3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Table5[[#This Row],[sales]]-(Table5[[#This Row],[sales]]*Table5[[#This Row],[discount]])</f>
        <v>131.25219999999999</v>
      </c>
      <c r="O13821" s="6">
        <f>Table5[[#This Row],[profit]]/Table5[[#This Row],[net_sales]]</f>
        <v>0.20700605399376165</v>
      </c>
      <c r="P13821" s="3" t="str">
        <f>IF(Table5[[#This Row],[Profit_Percentage]]&lt;=24.5%,"low","high")</f>
        <v>low</v>
      </c>
      <c r="Q13821" s="3" t="str">
        <f>IF(Table5[[#This Row],[Profit_Percentage]]&gt;25%,"high_profit","low_profit")&amp;(IF(Table5[[#This Row],[net_sales]]&gt;1000," high_sales"," low_sales"))</f>
        <v>low_profit low_sales</v>
      </c>
      <c r="R13821" s="3"/>
    </row>
    <row r="13822" spans="1:18" ht="14.25" customHeight="1" x14ac:dyDescent="0.3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Table5[[#This Row],[sales]]-(Table5[[#This Row],[sales]]*Table5[[#This Row],[discount]])</f>
        <v>440.1474</v>
      </c>
      <c r="O13822" s="6">
        <f>Table5[[#This Row],[profit]]/Table5[[#This Row],[net_sales]]</f>
        <v>0.12139115214584932</v>
      </c>
      <c r="P13822" s="3" t="str">
        <f>IF(Table5[[#This Row],[Profit_Percentage]]&lt;=24.5%,"low","high")</f>
        <v>low</v>
      </c>
      <c r="Q13822" s="3" t="str">
        <f>IF(Table5[[#This Row],[Profit_Percentage]]&gt;25%,"high_profit","low_profit")&amp;(IF(Table5[[#This Row],[net_sales]]&gt;1000," high_sales"," low_sales"))</f>
        <v>low_profit low_sales</v>
      </c>
      <c r="R13822" s="3"/>
    </row>
    <row r="13823" spans="1:18" ht="14.25" customHeight="1" x14ac:dyDescent="0.3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Table5[[#This Row],[sales]]-(Table5[[#This Row],[sales]]*Table5[[#This Row],[discount]])</f>
        <v>3379.4613999999997</v>
      </c>
      <c r="O13823" s="6">
        <f>Table5[[#This Row],[profit]]/Table5[[#This Row],[net_sales]]</f>
        <v>0.14650263500568467</v>
      </c>
      <c r="P13823" s="3" t="str">
        <f>IF(Table5[[#This Row],[Profit_Percentage]]&lt;=24.5%,"low","high")</f>
        <v>low</v>
      </c>
      <c r="Q13823" s="3" t="str">
        <f>IF(Table5[[#This Row],[Profit_Percentage]]&gt;25%,"high_profit","low_profit")&amp;(IF(Table5[[#This Row],[net_sales]]&gt;1000," high_sales"," low_sales"))</f>
        <v>low_profit high_sales</v>
      </c>
      <c r="R13823" s="3"/>
    </row>
    <row r="13824" spans="1:18" ht="14.25" customHeight="1" x14ac:dyDescent="0.3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Table5[[#This Row],[sales]]-(Table5[[#This Row],[sales]]*Table5[[#This Row],[discount]])</f>
        <v>759.65449999999998</v>
      </c>
      <c r="O13824" s="6">
        <f>Table5[[#This Row],[profit]]/Table5[[#This Row],[net_sales]]</f>
        <v>0.33779830172795661</v>
      </c>
      <c r="P13824" s="3" t="str">
        <f>IF(Table5[[#This Row],[Profit_Percentage]]&lt;=24.5%,"low","high")</f>
        <v>high</v>
      </c>
      <c r="Q13824" s="3" t="str">
        <f>IF(Table5[[#This Row],[Profit_Percentage]]&gt;25%,"high_profit","low_profit")&amp;(IF(Table5[[#This Row],[net_sales]]&gt;1000," high_sales"," low_sales"))</f>
        <v>high_profit low_sales</v>
      </c>
      <c r="R13824" s="3"/>
    </row>
    <row r="13825" spans="1:18" ht="14.25" customHeight="1" x14ac:dyDescent="0.3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Table5[[#This Row],[sales]]-(Table5[[#This Row],[sales]]*Table5[[#This Row],[discount]])</f>
        <v>584.75609999999995</v>
      </c>
      <c r="O13825" s="6">
        <f>Table5[[#This Row],[profit]]/Table5[[#This Row],[net_sales]]</f>
        <v>0.17178102118130964</v>
      </c>
      <c r="P13825" s="3" t="str">
        <f>IF(Table5[[#This Row],[Profit_Percentage]]&lt;=24.5%,"low","high")</f>
        <v>low</v>
      </c>
      <c r="Q13825" s="3" t="str">
        <f>IF(Table5[[#This Row],[Profit_Percentage]]&gt;25%,"high_profit","low_profit")&amp;(IF(Table5[[#This Row],[net_sales]]&gt;1000," high_sales"," low_sales"))</f>
        <v>low_profit low_sales</v>
      </c>
      <c r="R13825" s="3"/>
    </row>
    <row r="13826" spans="1:18" ht="14.25" customHeight="1" x14ac:dyDescent="0.3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Table5[[#This Row],[sales]]-(Table5[[#This Row],[sales]]*Table5[[#This Row],[discount]])</f>
        <v>1026.2460000000001</v>
      </c>
      <c r="O13826" s="6">
        <f>Table5[[#This Row],[profit]]/Table5[[#This Row],[net_sales]]</f>
        <v>0.40342179165619158</v>
      </c>
      <c r="P13826" s="3" t="str">
        <f>IF(Table5[[#This Row],[Profit_Percentage]]&lt;=24.5%,"low","high")</f>
        <v>high</v>
      </c>
      <c r="Q13826" s="3" t="str">
        <f>IF(Table5[[#This Row],[Profit_Percentage]]&gt;25%,"high_profit","low_profit")&amp;(IF(Table5[[#This Row],[net_sales]]&gt;1000," high_sales"," low_sales"))</f>
        <v>high_profit high_sales</v>
      </c>
      <c r="R13826" s="3"/>
    </row>
    <row r="13827" spans="1:18" ht="14.25" customHeight="1" x14ac:dyDescent="0.3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Table5[[#This Row],[sales]]-(Table5[[#This Row],[sales]]*Table5[[#This Row],[discount]])</f>
        <v>727.35839999999996</v>
      </c>
      <c r="O13827" s="6">
        <f>Table5[[#This Row],[profit]]/Table5[[#This Row],[net_sales]]</f>
        <v>0.19288977758420062</v>
      </c>
      <c r="P13827" s="3" t="str">
        <f>IF(Table5[[#This Row],[Profit_Percentage]]&lt;=24.5%,"low","high")</f>
        <v>low</v>
      </c>
      <c r="Q13827" s="3" t="str">
        <f>IF(Table5[[#This Row],[Profit_Percentage]]&gt;25%,"high_profit","low_profit")&amp;(IF(Table5[[#This Row],[net_sales]]&gt;1000," high_sales"," low_sales"))</f>
        <v>low_profit low_sales</v>
      </c>
      <c r="R13827" s="3"/>
    </row>
    <row r="13828" spans="1:18" ht="14.25" customHeight="1" x14ac:dyDescent="0.3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Table5[[#This Row],[sales]]-(Table5[[#This Row],[sales]]*Table5[[#This Row],[discount]])</f>
        <v>190.2654</v>
      </c>
      <c r="O13828" s="6">
        <f>Table5[[#This Row],[profit]]/Table5[[#This Row],[net_sales]]</f>
        <v>0.13733448120362399</v>
      </c>
      <c r="P13828" s="3" t="str">
        <f>IF(Table5[[#This Row],[Profit_Percentage]]&lt;=24.5%,"low","high")</f>
        <v>low</v>
      </c>
      <c r="Q13828" s="3" t="str">
        <f>IF(Table5[[#This Row],[Profit_Percentage]]&gt;25%,"high_profit","low_profit")&amp;(IF(Table5[[#This Row],[net_sales]]&gt;1000," high_sales"," low_sales"))</f>
        <v>low_profit low_sales</v>
      </c>
      <c r="R13828" s="3"/>
    </row>
    <row r="13829" spans="1:18" ht="14.25" customHeight="1" x14ac:dyDescent="0.3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Table5[[#This Row],[sales]]-(Table5[[#This Row],[sales]]*Table5[[#This Row],[discount]])</f>
        <v>1710.5012999999999</v>
      </c>
      <c r="O13829" s="6">
        <f>Table5[[#This Row],[profit]]/Table5[[#This Row],[net_sales]]</f>
        <v>0.34752385163343641</v>
      </c>
      <c r="P13829" s="3" t="str">
        <f>IF(Table5[[#This Row],[Profit_Percentage]]&lt;=24.5%,"low","high")</f>
        <v>high</v>
      </c>
      <c r="Q13829" s="3" t="str">
        <f>IF(Table5[[#This Row],[Profit_Percentage]]&gt;25%,"high_profit","low_profit")&amp;(IF(Table5[[#This Row],[net_sales]]&gt;1000," high_sales"," low_sales"))</f>
        <v>high_profit high_sales</v>
      </c>
      <c r="R13829" s="3"/>
    </row>
    <row r="13830" spans="1:18" ht="14.25" customHeight="1" x14ac:dyDescent="0.3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Table5[[#This Row],[sales]]-(Table5[[#This Row],[sales]]*Table5[[#This Row],[discount]])</f>
        <v>162.708</v>
      </c>
      <c r="O13830" s="6">
        <f>Table5[[#This Row],[profit]]/Table5[[#This Row],[net_sales]]</f>
        <v>0.1120412026452295</v>
      </c>
      <c r="P13830" s="3" t="str">
        <f>IF(Table5[[#This Row],[Profit_Percentage]]&lt;=24.5%,"low","high")</f>
        <v>low</v>
      </c>
      <c r="Q13830" s="3" t="str">
        <f>IF(Table5[[#This Row],[Profit_Percentage]]&gt;25%,"high_profit","low_profit")&amp;(IF(Table5[[#This Row],[net_sales]]&gt;1000," high_sales"," low_sales"))</f>
        <v>low_profit low_sales</v>
      </c>
      <c r="R13830" s="3"/>
    </row>
    <row r="13831" spans="1:18" ht="14.25" customHeight="1" x14ac:dyDescent="0.3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Table5[[#This Row],[sales]]-(Table5[[#This Row],[sales]]*Table5[[#This Row],[discount]])</f>
        <v>64.209599999999995</v>
      </c>
      <c r="O13831" s="6">
        <f>Table5[[#This Row],[profit]]/Table5[[#This Row],[net_sales]]</f>
        <v>0.17396152600234235</v>
      </c>
      <c r="P13831" s="3" t="str">
        <f>IF(Table5[[#This Row],[Profit_Percentage]]&lt;=24.5%,"low","high")</f>
        <v>low</v>
      </c>
      <c r="Q13831" s="3" t="str">
        <f>IF(Table5[[#This Row],[Profit_Percentage]]&gt;25%,"high_profit","low_profit")&amp;(IF(Table5[[#This Row],[net_sales]]&gt;1000," high_sales"," low_sales"))</f>
        <v>low_profit low_sales</v>
      </c>
      <c r="R13831" s="3"/>
    </row>
    <row r="13832" spans="1:18" ht="14.25" customHeight="1" x14ac:dyDescent="0.3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Table5[[#This Row],[sales]]-(Table5[[#This Row],[sales]]*Table5[[#This Row],[discount]])</f>
        <v>2708.5216</v>
      </c>
      <c r="O13832" s="6">
        <f>Table5[[#This Row],[profit]]/Table5[[#This Row],[net_sales]]</f>
        <v>0.34567197101178737</v>
      </c>
      <c r="P13832" s="3" t="str">
        <f>IF(Table5[[#This Row],[Profit_Percentage]]&lt;=24.5%,"low","high")</f>
        <v>high</v>
      </c>
      <c r="Q13832" s="3" t="str">
        <f>IF(Table5[[#This Row],[Profit_Percentage]]&gt;25%,"high_profit","low_profit")&amp;(IF(Table5[[#This Row],[net_sales]]&gt;1000," high_sales"," low_sales"))</f>
        <v>high_profit high_sales</v>
      </c>
      <c r="R13832" s="3"/>
    </row>
    <row r="13833" spans="1:18" ht="14.25" customHeight="1" x14ac:dyDescent="0.3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Table5[[#This Row],[sales]]-(Table5[[#This Row],[sales]]*Table5[[#This Row],[discount]])</f>
        <v>1643.36</v>
      </c>
      <c r="O13833" s="6">
        <f>Table5[[#This Row],[profit]]/Table5[[#This Row],[net_sales]]</f>
        <v>0.18133579982474932</v>
      </c>
      <c r="P13833" s="3" t="str">
        <f>IF(Table5[[#This Row],[Profit_Percentage]]&lt;=24.5%,"low","high")</f>
        <v>low</v>
      </c>
      <c r="Q13833" s="3" t="str">
        <f>IF(Table5[[#This Row],[Profit_Percentage]]&gt;25%,"high_profit","low_profit")&amp;(IF(Table5[[#This Row],[net_sales]]&gt;1000," high_sales"," low_sales"))</f>
        <v>low_profit high_sales</v>
      </c>
      <c r="R13833" s="3"/>
    </row>
    <row r="13834" spans="1:18" ht="14.25" customHeight="1" x14ac:dyDescent="0.3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Table5[[#This Row],[sales]]-(Table5[[#This Row],[sales]]*Table5[[#This Row],[discount]])</f>
        <v>1757.5137</v>
      </c>
      <c r="O13834" s="6">
        <f>Table5[[#This Row],[profit]]/Table5[[#This Row],[net_sales]]</f>
        <v>0.13173723766705203</v>
      </c>
      <c r="P13834" s="3" t="str">
        <f>IF(Table5[[#This Row],[Profit_Percentage]]&lt;=24.5%,"low","high")</f>
        <v>low</v>
      </c>
      <c r="Q13834" s="3" t="str">
        <f>IF(Table5[[#This Row],[Profit_Percentage]]&gt;25%,"high_profit","low_profit")&amp;(IF(Table5[[#This Row],[net_sales]]&gt;1000," high_sales"," low_sales"))</f>
        <v>low_profit high_sales</v>
      </c>
      <c r="R13834" s="3"/>
    </row>
    <row r="13835" spans="1:18" ht="14.25" customHeight="1" x14ac:dyDescent="0.3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Table5[[#This Row],[sales]]-(Table5[[#This Row],[sales]]*Table5[[#This Row],[discount]])</f>
        <v>1449.8514</v>
      </c>
      <c r="O13835" s="6">
        <f>Table5[[#This Row],[profit]]/Table5[[#This Row],[net_sales]]</f>
        <v>0.227278464537814</v>
      </c>
      <c r="P13835" s="3" t="str">
        <f>IF(Table5[[#This Row],[Profit_Percentage]]&lt;=24.5%,"low","high")</f>
        <v>low</v>
      </c>
      <c r="Q13835" s="3" t="str">
        <f>IF(Table5[[#This Row],[Profit_Percentage]]&gt;25%,"high_profit","low_profit")&amp;(IF(Table5[[#This Row],[net_sales]]&gt;1000," high_sales"," low_sales"))</f>
        <v>low_profit high_sales</v>
      </c>
      <c r="R13835" s="3"/>
    </row>
    <row r="13836" spans="1:18" ht="14.25" customHeight="1" x14ac:dyDescent="0.3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Table5[[#This Row],[sales]]-(Table5[[#This Row],[sales]]*Table5[[#This Row],[discount]])</f>
        <v>3632.5536000000002</v>
      </c>
      <c r="O13836" s="6">
        <f>Table5[[#This Row],[profit]]/Table5[[#This Row],[net_sales]]</f>
        <v>0.13488858085948133</v>
      </c>
      <c r="P13836" s="3" t="str">
        <f>IF(Table5[[#This Row],[Profit_Percentage]]&lt;=24.5%,"low","high")</f>
        <v>low</v>
      </c>
      <c r="Q13836" s="3" t="str">
        <f>IF(Table5[[#This Row],[Profit_Percentage]]&gt;25%,"high_profit","low_profit")&amp;(IF(Table5[[#This Row],[net_sales]]&gt;1000," high_sales"," low_sales"))</f>
        <v>low_profit high_sales</v>
      </c>
      <c r="R13836" s="3"/>
    </row>
    <row r="13837" spans="1:18" ht="14.25" customHeight="1" x14ac:dyDescent="0.3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Table5[[#This Row],[sales]]-(Table5[[#This Row],[sales]]*Table5[[#This Row],[discount]])</f>
        <v>3158.7713999999996</v>
      </c>
      <c r="O13837" s="6">
        <f>Table5[[#This Row],[profit]]/Table5[[#This Row],[net_sales]]</f>
        <v>0.1136866061279395</v>
      </c>
      <c r="P13837" s="3" t="str">
        <f>IF(Table5[[#This Row],[Profit_Percentage]]&lt;=24.5%,"low","high")</f>
        <v>low</v>
      </c>
      <c r="Q13837" s="3" t="str">
        <f>IF(Table5[[#This Row],[Profit_Percentage]]&gt;25%,"high_profit","low_profit")&amp;(IF(Table5[[#This Row],[net_sales]]&gt;1000," high_sales"," low_sales"))</f>
        <v>low_profit high_sales</v>
      </c>
      <c r="R13837" s="3"/>
    </row>
    <row r="13838" spans="1:18" ht="14.25" customHeight="1" x14ac:dyDescent="0.3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Table5[[#This Row],[sales]]-(Table5[[#This Row],[sales]]*Table5[[#This Row],[discount]])</f>
        <v>1030.8222000000001</v>
      </c>
      <c r="O13838" s="6">
        <f>Table5[[#This Row],[profit]]/Table5[[#This Row],[net_sales]]</f>
        <v>0.22386983904692778</v>
      </c>
      <c r="P13838" s="3" t="str">
        <f>IF(Table5[[#This Row],[Profit_Percentage]]&lt;=24.5%,"low","high")</f>
        <v>low</v>
      </c>
      <c r="Q13838" s="3" t="str">
        <f>IF(Table5[[#This Row],[Profit_Percentage]]&gt;25%,"high_profit","low_profit")&amp;(IF(Table5[[#This Row],[net_sales]]&gt;1000," high_sales"," low_sales"))</f>
        <v>low_profit high_sales</v>
      </c>
      <c r="R13838" s="3"/>
    </row>
    <row r="13839" spans="1:18" ht="14.25" customHeight="1" x14ac:dyDescent="0.3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Table5[[#This Row],[sales]]-(Table5[[#This Row],[sales]]*Table5[[#This Row],[discount]])</f>
        <v>849.05250000000001</v>
      </c>
      <c r="O13839" s="6">
        <f>Table5[[#This Row],[profit]]/Table5[[#This Row],[net_sales]]</f>
        <v>0.19213181752600691</v>
      </c>
      <c r="P13839" s="3" t="str">
        <f>IF(Table5[[#This Row],[Profit_Percentage]]&lt;=24.5%,"low","high")</f>
        <v>low</v>
      </c>
      <c r="Q13839" s="3" t="str">
        <f>IF(Table5[[#This Row],[Profit_Percentage]]&gt;25%,"high_profit","low_profit")&amp;(IF(Table5[[#This Row],[net_sales]]&gt;1000," high_sales"," low_sales"))</f>
        <v>low_profit low_sales</v>
      </c>
      <c r="R13839" s="3"/>
    </row>
    <row r="13840" spans="1:18" ht="14.25" customHeight="1" x14ac:dyDescent="0.3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Table5[[#This Row],[sales]]-(Table5[[#This Row],[sales]]*Table5[[#This Row],[discount]])</f>
        <v>573.68499999999995</v>
      </c>
      <c r="O13840" s="6">
        <f>Table5[[#This Row],[profit]]/Table5[[#This Row],[net_sales]]</f>
        <v>0.37266095505373159</v>
      </c>
      <c r="P13840" s="3" t="str">
        <f>IF(Table5[[#This Row],[Profit_Percentage]]&lt;=24.5%,"low","high")</f>
        <v>high</v>
      </c>
      <c r="Q13840" s="3" t="str">
        <f>IF(Table5[[#This Row],[Profit_Percentage]]&gt;25%,"high_profit","low_profit")&amp;(IF(Table5[[#This Row],[net_sales]]&gt;1000," high_sales"," low_sales"))</f>
        <v>high_profit low_sales</v>
      </c>
      <c r="R13840" s="3"/>
    </row>
    <row r="13841" spans="1:18" ht="14.25" customHeight="1" x14ac:dyDescent="0.3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Table5[[#This Row],[sales]]-(Table5[[#This Row],[sales]]*Table5[[#This Row],[discount]])</f>
        <v>3682.4159999999997</v>
      </c>
      <c r="O13841" s="6">
        <f>Table5[[#This Row],[profit]]/Table5[[#This Row],[net_sales]]</f>
        <v>0.18444412581305319</v>
      </c>
      <c r="P13841" s="3" t="str">
        <f>IF(Table5[[#This Row],[Profit_Percentage]]&lt;=24.5%,"low","high")</f>
        <v>low</v>
      </c>
      <c r="Q13841" s="3" t="str">
        <f>IF(Table5[[#This Row],[Profit_Percentage]]&gt;25%,"high_profit","low_profit")&amp;(IF(Table5[[#This Row],[net_sales]]&gt;1000," high_sales"," low_sales"))</f>
        <v>low_profit high_sales</v>
      </c>
      <c r="R13841" s="3"/>
    </row>
    <row r="13842" spans="1:18" ht="14.25" customHeight="1" x14ac:dyDescent="0.3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Table5[[#This Row],[sales]]-(Table5[[#This Row],[sales]]*Table5[[#This Row],[discount]])</f>
        <v>1275.934</v>
      </c>
      <c r="O13842" s="6">
        <f>Table5[[#This Row],[profit]]/Table5[[#This Row],[net_sales]]</f>
        <v>0.16852752571841489</v>
      </c>
      <c r="P13842" s="3" t="str">
        <f>IF(Table5[[#This Row],[Profit_Percentage]]&lt;=24.5%,"low","high")</f>
        <v>low</v>
      </c>
      <c r="Q13842" s="3" t="str">
        <f>IF(Table5[[#This Row],[Profit_Percentage]]&gt;25%,"high_profit","low_profit")&amp;(IF(Table5[[#This Row],[net_sales]]&gt;1000," high_sales"," low_sales"))</f>
        <v>low_profit high_sales</v>
      </c>
      <c r="R13842" s="3"/>
    </row>
    <row r="13843" spans="1:18" ht="14.25" customHeight="1" x14ac:dyDescent="0.3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Table5[[#This Row],[sales]]-(Table5[[#This Row],[sales]]*Table5[[#This Row],[discount]])</f>
        <v>1088.2256</v>
      </c>
      <c r="O13843" s="6">
        <f>Table5[[#This Row],[profit]]/Table5[[#This Row],[net_sales]]</f>
        <v>0.33207268786913302</v>
      </c>
      <c r="P13843" s="3" t="str">
        <f>IF(Table5[[#This Row],[Profit_Percentage]]&lt;=24.5%,"low","high")</f>
        <v>high</v>
      </c>
      <c r="Q13843" s="3" t="str">
        <f>IF(Table5[[#This Row],[Profit_Percentage]]&gt;25%,"high_profit","low_profit")&amp;(IF(Table5[[#This Row],[net_sales]]&gt;1000," high_sales"," low_sales"))</f>
        <v>high_profit high_sales</v>
      </c>
      <c r="R13843" s="3"/>
    </row>
    <row r="13844" spans="1:18" ht="14.25" customHeight="1" x14ac:dyDescent="0.3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Table5[[#This Row],[sales]]-(Table5[[#This Row],[sales]]*Table5[[#This Row],[discount]])</f>
        <v>3638.8742999999999</v>
      </c>
      <c r="O13844" s="6">
        <f>Table5[[#This Row],[profit]]/Table5[[#This Row],[net_sales]]</f>
        <v>0.18451310615483474</v>
      </c>
      <c r="P13844" s="3" t="str">
        <f>IF(Table5[[#This Row],[Profit_Percentage]]&lt;=24.5%,"low","high")</f>
        <v>low</v>
      </c>
      <c r="Q13844" s="3" t="str">
        <f>IF(Table5[[#This Row],[Profit_Percentage]]&gt;25%,"high_profit","low_profit")&amp;(IF(Table5[[#This Row],[net_sales]]&gt;1000," high_sales"," low_sales"))</f>
        <v>low_profit high_sales</v>
      </c>
      <c r="R13844" s="3"/>
    </row>
    <row r="13845" spans="1:18" ht="14.25" customHeight="1" x14ac:dyDescent="0.3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Table5[[#This Row],[sales]]-(Table5[[#This Row],[sales]]*Table5[[#This Row],[discount]])</f>
        <v>1025.8497</v>
      </c>
      <c r="O13845" s="6">
        <f>Table5[[#This Row],[profit]]/Table5[[#This Row],[net_sales]]</f>
        <v>0.55876606485336011</v>
      </c>
      <c r="P13845" s="3" t="str">
        <f>IF(Table5[[#This Row],[Profit_Percentage]]&lt;=24.5%,"low","high")</f>
        <v>high</v>
      </c>
      <c r="Q13845" s="3" t="str">
        <f>IF(Table5[[#This Row],[Profit_Percentage]]&gt;25%,"high_profit","low_profit")&amp;(IF(Table5[[#This Row],[net_sales]]&gt;1000," high_sales"," low_sales"))</f>
        <v>high_profit high_sales</v>
      </c>
      <c r="R13845" s="3"/>
    </row>
    <row r="13846" spans="1:18" ht="14.25" customHeight="1" x14ac:dyDescent="0.3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Table5[[#This Row],[sales]]-(Table5[[#This Row],[sales]]*Table5[[#This Row],[discount]])</f>
        <v>2597.3234000000002</v>
      </c>
      <c r="O13846" s="6">
        <f>Table5[[#This Row],[profit]]/Table5[[#This Row],[net_sales]]</f>
        <v>0.15127496252488234</v>
      </c>
      <c r="P13846" s="3" t="str">
        <f>IF(Table5[[#This Row],[Profit_Percentage]]&lt;=24.5%,"low","high")</f>
        <v>low</v>
      </c>
      <c r="Q13846" s="3" t="str">
        <f>IF(Table5[[#This Row],[Profit_Percentage]]&gt;25%,"high_profit","low_profit")&amp;(IF(Table5[[#This Row],[net_sales]]&gt;1000," high_sales"," low_sales"))</f>
        <v>low_profit high_sales</v>
      </c>
      <c r="R13846" s="3"/>
    </row>
    <row r="13847" spans="1:18" ht="14.25" customHeight="1" x14ac:dyDescent="0.3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Table5[[#This Row],[sales]]-(Table5[[#This Row],[sales]]*Table5[[#This Row],[discount]])</f>
        <v>2754.0608000000002</v>
      </c>
      <c r="O13847" s="6">
        <f>Table5[[#This Row],[profit]]/Table5[[#This Row],[net_sales]]</f>
        <v>0.11187479956869506</v>
      </c>
      <c r="P13847" s="3" t="str">
        <f>IF(Table5[[#This Row],[Profit_Percentage]]&lt;=24.5%,"low","high")</f>
        <v>low</v>
      </c>
      <c r="Q13847" s="3" t="str">
        <f>IF(Table5[[#This Row],[Profit_Percentage]]&gt;25%,"high_profit","low_profit")&amp;(IF(Table5[[#This Row],[net_sales]]&gt;1000," high_sales"," low_sales"))</f>
        <v>low_profit high_sales</v>
      </c>
      <c r="R13847" s="3"/>
    </row>
    <row r="13848" spans="1:18" ht="14.25" customHeight="1" x14ac:dyDescent="0.3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Table5[[#This Row],[sales]]-(Table5[[#This Row],[sales]]*Table5[[#This Row],[discount]])</f>
        <v>3639.6797999999999</v>
      </c>
      <c r="O13848" s="6">
        <f>Table5[[#This Row],[profit]]/Table5[[#This Row],[net_sales]]</f>
        <v>0.24031234835547896</v>
      </c>
      <c r="P13848" s="3" t="str">
        <f>IF(Table5[[#This Row],[Profit_Percentage]]&lt;=24.5%,"low","high")</f>
        <v>low</v>
      </c>
      <c r="Q13848" s="3" t="str">
        <f>IF(Table5[[#This Row],[Profit_Percentage]]&gt;25%,"high_profit","low_profit")&amp;(IF(Table5[[#This Row],[net_sales]]&gt;1000," high_sales"," low_sales"))</f>
        <v>low_profit high_sales</v>
      </c>
      <c r="R13848" s="3"/>
    </row>
    <row r="13849" spans="1:18" ht="14.25" customHeight="1" x14ac:dyDescent="0.3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Table5[[#This Row],[sales]]-(Table5[[#This Row],[sales]]*Table5[[#This Row],[discount]])</f>
        <v>2548.5162999999998</v>
      </c>
      <c r="O13849" s="6">
        <f>Table5[[#This Row],[profit]]/Table5[[#This Row],[net_sales]]</f>
        <v>0.36005263140753707</v>
      </c>
      <c r="P13849" s="3" t="str">
        <f>IF(Table5[[#This Row],[Profit_Percentage]]&lt;=24.5%,"low","high")</f>
        <v>high</v>
      </c>
      <c r="Q13849" s="3" t="str">
        <f>IF(Table5[[#This Row],[Profit_Percentage]]&gt;25%,"high_profit","low_profit")&amp;(IF(Table5[[#This Row],[net_sales]]&gt;1000," high_sales"," low_sales"))</f>
        <v>high_profit high_sales</v>
      </c>
      <c r="R13849" s="3"/>
    </row>
    <row r="13850" spans="1:18" ht="14.25" customHeight="1" x14ac:dyDescent="0.3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Table5[[#This Row],[sales]]-(Table5[[#This Row],[sales]]*Table5[[#This Row],[discount]])</f>
        <v>3518.8654000000001</v>
      </c>
      <c r="O13850" s="6">
        <f>Table5[[#This Row],[profit]]/Table5[[#This Row],[net_sales]]</f>
        <v>0.28522830114502246</v>
      </c>
      <c r="P13850" s="3" t="str">
        <f>IF(Table5[[#This Row],[Profit_Percentage]]&lt;=24.5%,"low","high")</f>
        <v>high</v>
      </c>
      <c r="Q13850" s="3" t="str">
        <f>IF(Table5[[#This Row],[Profit_Percentage]]&gt;25%,"high_profit","low_profit")&amp;(IF(Table5[[#This Row],[net_sales]]&gt;1000," high_sales"," low_sales"))</f>
        <v>high_profit high_sales</v>
      </c>
      <c r="R13850" s="3"/>
    </row>
    <row r="13851" spans="1:18" ht="14.25" customHeight="1" x14ac:dyDescent="0.3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Table5[[#This Row],[sales]]-(Table5[[#This Row],[sales]]*Table5[[#This Row],[discount]])</f>
        <v>2525.5983999999999</v>
      </c>
      <c r="O13851" s="6">
        <f>Table5[[#This Row],[profit]]/Table5[[#This Row],[net_sales]]</f>
        <v>0.1136126788803794</v>
      </c>
      <c r="P13851" s="3" t="str">
        <f>IF(Table5[[#This Row],[Profit_Percentage]]&lt;=24.5%,"low","high")</f>
        <v>low</v>
      </c>
      <c r="Q13851" s="3" t="str">
        <f>IF(Table5[[#This Row],[Profit_Percentage]]&gt;25%,"high_profit","low_profit")&amp;(IF(Table5[[#This Row],[net_sales]]&gt;1000," high_sales"," low_sales"))</f>
        <v>low_profit high_sales</v>
      </c>
      <c r="R13851" s="3"/>
    </row>
    <row r="13852" spans="1:18" ht="14.25" customHeight="1" x14ac:dyDescent="0.3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Table5[[#This Row],[sales]]-(Table5[[#This Row],[sales]]*Table5[[#This Row],[discount]])</f>
        <v>4635.2394000000004</v>
      </c>
      <c r="O13852" s="6">
        <f>Table5[[#This Row],[profit]]/Table5[[#This Row],[net_sales]]</f>
        <v>0.11515478574849876</v>
      </c>
      <c r="P13852" s="3" t="str">
        <f>IF(Table5[[#This Row],[Profit_Percentage]]&lt;=24.5%,"low","high")</f>
        <v>low</v>
      </c>
      <c r="Q13852" s="3" t="str">
        <f>IF(Table5[[#This Row],[Profit_Percentage]]&gt;25%,"high_profit","low_profit")&amp;(IF(Table5[[#This Row],[net_sales]]&gt;1000," high_sales"," low_sales"))</f>
        <v>low_profit high_sales</v>
      </c>
      <c r="R13852" s="3"/>
    </row>
    <row r="13853" spans="1:18" ht="14.25" customHeight="1" x14ac:dyDescent="0.3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Table5[[#This Row],[sales]]-(Table5[[#This Row],[sales]]*Table5[[#This Row],[discount]])</f>
        <v>1484.3148000000001</v>
      </c>
      <c r="O13853" s="6">
        <f>Table5[[#This Row],[profit]]/Table5[[#This Row],[net_sales]]</f>
        <v>0.23530722728089754</v>
      </c>
      <c r="P13853" s="3" t="str">
        <f>IF(Table5[[#This Row],[Profit_Percentage]]&lt;=24.5%,"low","high")</f>
        <v>low</v>
      </c>
      <c r="Q13853" s="3" t="str">
        <f>IF(Table5[[#This Row],[Profit_Percentage]]&gt;25%,"high_profit","low_profit")&amp;(IF(Table5[[#This Row],[net_sales]]&gt;1000," high_sales"," low_sales"))</f>
        <v>low_profit high_sales</v>
      </c>
      <c r="R13853" s="3"/>
    </row>
    <row r="13854" spans="1:18" ht="14.25" customHeight="1" x14ac:dyDescent="0.3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Table5[[#This Row],[sales]]-(Table5[[#This Row],[sales]]*Table5[[#This Row],[discount]])</f>
        <v>1166.2998000000002</v>
      </c>
      <c r="O13854" s="6">
        <f>Table5[[#This Row],[profit]]/Table5[[#This Row],[net_sales]]</f>
        <v>9.0216940790009553E-2</v>
      </c>
      <c r="P13854" s="3" t="str">
        <f>IF(Table5[[#This Row],[Profit_Percentage]]&lt;=24.5%,"low","high")</f>
        <v>low</v>
      </c>
      <c r="Q13854" s="3" t="str">
        <f>IF(Table5[[#This Row],[Profit_Percentage]]&gt;25%,"high_profit","low_profit")&amp;(IF(Table5[[#This Row],[net_sales]]&gt;1000," high_sales"," low_sales"))</f>
        <v>low_profit high_sales</v>
      </c>
      <c r="R13854" s="3"/>
    </row>
    <row r="13855" spans="1:18" ht="14.25" customHeight="1" x14ac:dyDescent="0.3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Table5[[#This Row],[sales]]-(Table5[[#This Row],[sales]]*Table5[[#This Row],[discount]])</f>
        <v>690.37379999999996</v>
      </c>
      <c r="O13855" s="6">
        <f>Table5[[#This Row],[profit]]/Table5[[#This Row],[net_sales]]</f>
        <v>0.34077191225970627</v>
      </c>
      <c r="P13855" s="3" t="str">
        <f>IF(Table5[[#This Row],[Profit_Percentage]]&lt;=24.5%,"low","high")</f>
        <v>high</v>
      </c>
      <c r="Q13855" s="3" t="str">
        <f>IF(Table5[[#This Row],[Profit_Percentage]]&gt;25%,"high_profit","low_profit")&amp;(IF(Table5[[#This Row],[net_sales]]&gt;1000," high_sales"," low_sales"))</f>
        <v>high_profit low_sales</v>
      </c>
      <c r="R13855" s="3"/>
    </row>
    <row r="13856" spans="1:18" ht="14.25" customHeight="1" x14ac:dyDescent="0.3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Table5[[#This Row],[sales]]-(Table5[[#This Row],[sales]]*Table5[[#This Row],[discount]])</f>
        <v>3528.3948</v>
      </c>
      <c r="O13856" s="6">
        <f>Table5[[#This Row],[profit]]/Table5[[#This Row],[net_sales]]</f>
        <v>0.2979825273520979</v>
      </c>
      <c r="P13856" s="3" t="str">
        <f>IF(Table5[[#This Row],[Profit_Percentage]]&lt;=24.5%,"low","high")</f>
        <v>high</v>
      </c>
      <c r="Q13856" s="3" t="str">
        <f>IF(Table5[[#This Row],[Profit_Percentage]]&gt;25%,"high_profit","low_profit")&amp;(IF(Table5[[#This Row],[net_sales]]&gt;1000," high_sales"," low_sales"))</f>
        <v>high_profit high_sales</v>
      </c>
      <c r="R13856" s="3"/>
    </row>
    <row r="13857" spans="1:18" ht="14.25" customHeight="1" x14ac:dyDescent="0.3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Table5[[#This Row],[sales]]-(Table5[[#This Row],[sales]]*Table5[[#This Row],[discount]])</f>
        <v>613.30720000000008</v>
      </c>
      <c r="O13857" s="6">
        <f>Table5[[#This Row],[profit]]/Table5[[#This Row],[net_sales]]</f>
        <v>0.33746546591985221</v>
      </c>
      <c r="P13857" s="3" t="str">
        <f>IF(Table5[[#This Row],[Profit_Percentage]]&lt;=24.5%,"low","high")</f>
        <v>high</v>
      </c>
      <c r="Q13857" s="3" t="str">
        <f>IF(Table5[[#This Row],[Profit_Percentage]]&gt;25%,"high_profit","low_profit")&amp;(IF(Table5[[#This Row],[net_sales]]&gt;1000," high_sales"," low_sales"))</f>
        <v>high_profit low_sales</v>
      </c>
      <c r="R13857" s="3"/>
    </row>
    <row r="13858" spans="1:18" ht="14.25" customHeight="1" x14ac:dyDescent="0.3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Table5[[#This Row],[sales]]-(Table5[[#This Row],[sales]]*Table5[[#This Row],[discount]])</f>
        <v>1416.7307000000001</v>
      </c>
      <c r="O13858" s="6">
        <f>Table5[[#This Row],[profit]]/Table5[[#This Row],[net_sales]]</f>
        <v>0.2384998080439705</v>
      </c>
      <c r="P13858" s="3" t="str">
        <f>IF(Table5[[#This Row],[Profit_Percentage]]&lt;=24.5%,"low","high")</f>
        <v>low</v>
      </c>
      <c r="Q13858" s="3" t="str">
        <f>IF(Table5[[#This Row],[Profit_Percentage]]&gt;25%,"high_profit","low_profit")&amp;(IF(Table5[[#This Row],[net_sales]]&gt;1000," high_sales"," low_sales"))</f>
        <v>low_profit high_sales</v>
      </c>
      <c r="R13858" s="3"/>
    </row>
    <row r="13859" spans="1:18" ht="14.25" customHeight="1" x14ac:dyDescent="0.3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Table5[[#This Row],[sales]]-(Table5[[#This Row],[sales]]*Table5[[#This Row],[discount]])</f>
        <v>93.044700000000006</v>
      </c>
      <c r="O13859" s="6">
        <f>Table5[[#This Row],[profit]]/Table5[[#This Row],[net_sales]]</f>
        <v>0.34907952844170592</v>
      </c>
      <c r="P13859" s="3" t="str">
        <f>IF(Table5[[#This Row],[Profit_Percentage]]&lt;=24.5%,"low","high")</f>
        <v>high</v>
      </c>
      <c r="Q13859" s="3" t="str">
        <f>IF(Table5[[#This Row],[Profit_Percentage]]&gt;25%,"high_profit","low_profit")&amp;(IF(Table5[[#This Row],[net_sales]]&gt;1000," high_sales"," low_sales"))</f>
        <v>high_profit low_sales</v>
      </c>
      <c r="R13859" s="3"/>
    </row>
    <row r="13860" spans="1:18" ht="14.25" customHeight="1" x14ac:dyDescent="0.3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Table5[[#This Row],[sales]]-(Table5[[#This Row],[sales]]*Table5[[#This Row],[discount]])</f>
        <v>2772.6684</v>
      </c>
      <c r="O13860" s="6">
        <f>Table5[[#This Row],[profit]]/Table5[[#This Row],[net_sales]]</f>
        <v>9.6149254631386849E-2</v>
      </c>
      <c r="P13860" s="3" t="str">
        <f>IF(Table5[[#This Row],[Profit_Percentage]]&lt;=24.5%,"low","high")</f>
        <v>low</v>
      </c>
      <c r="Q13860" s="3" t="str">
        <f>IF(Table5[[#This Row],[Profit_Percentage]]&gt;25%,"high_profit","low_profit")&amp;(IF(Table5[[#This Row],[net_sales]]&gt;1000," high_sales"," low_sales"))</f>
        <v>low_profit high_sales</v>
      </c>
      <c r="R13860" s="3"/>
    </row>
    <row r="13861" spans="1:18" ht="14.25" customHeight="1" x14ac:dyDescent="0.3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Table5[[#This Row],[sales]]-(Table5[[#This Row],[sales]]*Table5[[#This Row],[discount]])</f>
        <v>2028.9087999999999</v>
      </c>
      <c r="O13861" s="6">
        <f>Table5[[#This Row],[profit]]/Table5[[#This Row],[net_sales]]</f>
        <v>0.13013399123706298</v>
      </c>
      <c r="P13861" s="3" t="str">
        <f>IF(Table5[[#This Row],[Profit_Percentage]]&lt;=24.5%,"low","high")</f>
        <v>low</v>
      </c>
      <c r="Q13861" s="3" t="str">
        <f>IF(Table5[[#This Row],[Profit_Percentage]]&gt;25%,"high_profit","low_profit")&amp;(IF(Table5[[#This Row],[net_sales]]&gt;1000," high_sales"," low_sales"))</f>
        <v>low_profit high_sales</v>
      </c>
      <c r="R13861" s="3"/>
    </row>
    <row r="13862" spans="1:18" ht="14.25" customHeight="1" x14ac:dyDescent="0.3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Table5[[#This Row],[sales]]-(Table5[[#This Row],[sales]]*Table5[[#This Row],[discount]])</f>
        <v>976.82960000000003</v>
      </c>
      <c r="O13862" s="6">
        <f>Table5[[#This Row],[profit]]/Table5[[#This Row],[net_sales]]</f>
        <v>0.28479890453770029</v>
      </c>
      <c r="P13862" s="3" t="str">
        <f>IF(Table5[[#This Row],[Profit_Percentage]]&lt;=24.5%,"low","high")</f>
        <v>high</v>
      </c>
      <c r="Q13862" s="3" t="str">
        <f>IF(Table5[[#This Row],[Profit_Percentage]]&gt;25%,"high_profit","low_profit")&amp;(IF(Table5[[#This Row],[net_sales]]&gt;1000," high_sales"," low_sales"))</f>
        <v>high_profit low_sales</v>
      </c>
      <c r="R13862" s="3"/>
    </row>
    <row r="13863" spans="1:18" ht="14.25" customHeight="1" x14ac:dyDescent="0.3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Table5[[#This Row],[sales]]-(Table5[[#This Row],[sales]]*Table5[[#This Row],[discount]])</f>
        <v>3450.2813999999998</v>
      </c>
      <c r="O13863" s="6">
        <f>Table5[[#This Row],[profit]]/Table5[[#This Row],[net_sales]]</f>
        <v>9.6812393331164232E-2</v>
      </c>
      <c r="P13863" s="3" t="str">
        <f>IF(Table5[[#This Row],[Profit_Percentage]]&lt;=24.5%,"low","high")</f>
        <v>low</v>
      </c>
      <c r="Q13863" s="3" t="str">
        <f>IF(Table5[[#This Row],[Profit_Percentage]]&gt;25%,"high_profit","low_profit")&amp;(IF(Table5[[#This Row],[net_sales]]&gt;1000," high_sales"," low_sales"))</f>
        <v>low_profit high_sales</v>
      </c>
      <c r="R13863" s="3"/>
    </row>
    <row r="13864" spans="1:18" ht="14.25" customHeight="1" x14ac:dyDescent="0.3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Table5[[#This Row],[sales]]-(Table5[[#This Row],[sales]]*Table5[[#This Row],[discount]])</f>
        <v>1299.8897999999999</v>
      </c>
      <c r="O13864" s="6">
        <f>Table5[[#This Row],[profit]]/Table5[[#This Row],[net_sales]]</f>
        <v>0.36493862787445525</v>
      </c>
      <c r="P13864" s="3" t="str">
        <f>IF(Table5[[#This Row],[Profit_Percentage]]&lt;=24.5%,"low","high")</f>
        <v>high</v>
      </c>
      <c r="Q13864" s="3" t="str">
        <f>IF(Table5[[#This Row],[Profit_Percentage]]&gt;25%,"high_profit","low_profit")&amp;(IF(Table5[[#This Row],[net_sales]]&gt;1000," high_sales"," low_sales"))</f>
        <v>high_profit high_sales</v>
      </c>
      <c r="R13864" s="3"/>
    </row>
    <row r="13865" spans="1:18" ht="14.25" customHeight="1" x14ac:dyDescent="0.3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Table5[[#This Row],[sales]]-(Table5[[#This Row],[sales]]*Table5[[#This Row],[discount]])</f>
        <v>1122.8922</v>
      </c>
      <c r="O13865" s="6">
        <f>Table5[[#This Row],[profit]]/Table5[[#This Row],[net_sales]]</f>
        <v>0.32355732812107874</v>
      </c>
      <c r="P13865" s="3" t="str">
        <f>IF(Table5[[#This Row],[Profit_Percentage]]&lt;=24.5%,"low","high")</f>
        <v>high</v>
      </c>
      <c r="Q13865" s="3" t="str">
        <f>IF(Table5[[#This Row],[Profit_Percentage]]&gt;25%,"high_profit","low_profit")&amp;(IF(Table5[[#This Row],[net_sales]]&gt;1000," high_sales"," low_sales"))</f>
        <v>high_profit high_sales</v>
      </c>
      <c r="R13865" s="3"/>
    </row>
    <row r="13866" spans="1:18" ht="14.25" customHeight="1" x14ac:dyDescent="0.3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Table5[[#This Row],[sales]]-(Table5[[#This Row],[sales]]*Table5[[#This Row],[discount]])</f>
        <v>3301.7948999999999</v>
      </c>
      <c r="O13866" s="6">
        <f>Table5[[#This Row],[profit]]/Table5[[#This Row],[net_sales]]</f>
        <v>0.20720850952916547</v>
      </c>
      <c r="P13866" s="3" t="str">
        <f>IF(Table5[[#This Row],[Profit_Percentage]]&lt;=24.5%,"low","high")</f>
        <v>low</v>
      </c>
      <c r="Q13866" s="3" t="str">
        <f>IF(Table5[[#This Row],[Profit_Percentage]]&gt;25%,"high_profit","low_profit")&amp;(IF(Table5[[#This Row],[net_sales]]&gt;1000," high_sales"," low_sales"))</f>
        <v>low_profit high_sales</v>
      </c>
      <c r="R13866" s="3"/>
    </row>
    <row r="13867" spans="1:18" ht="14.25" customHeight="1" x14ac:dyDescent="0.3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Table5[[#This Row],[sales]]-(Table5[[#This Row],[sales]]*Table5[[#This Row],[discount]])</f>
        <v>1850.4458000000002</v>
      </c>
      <c r="O13867" s="6">
        <f>Table5[[#This Row],[profit]]/Table5[[#This Row],[net_sales]]</f>
        <v>0.3501210356985327</v>
      </c>
      <c r="P13867" s="3" t="str">
        <f>IF(Table5[[#This Row],[Profit_Percentage]]&lt;=24.5%,"low","high")</f>
        <v>high</v>
      </c>
      <c r="Q13867" s="3" t="str">
        <f>IF(Table5[[#This Row],[Profit_Percentage]]&gt;25%,"high_profit","low_profit")&amp;(IF(Table5[[#This Row],[net_sales]]&gt;1000," high_sales"," low_sales"))</f>
        <v>high_profit high_sales</v>
      </c>
      <c r="R13867" s="3"/>
    </row>
    <row r="13868" spans="1:18" ht="14.25" customHeight="1" x14ac:dyDescent="0.3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Table5[[#This Row],[sales]]-(Table5[[#This Row],[sales]]*Table5[[#This Row],[discount]])</f>
        <v>1216.0966999999998</v>
      </c>
      <c r="O13868" s="6">
        <f>Table5[[#This Row],[profit]]/Table5[[#This Row],[net_sales]]</f>
        <v>0.15697764824129531</v>
      </c>
      <c r="P13868" s="3" t="str">
        <f>IF(Table5[[#This Row],[Profit_Percentage]]&lt;=24.5%,"low","high")</f>
        <v>low</v>
      </c>
      <c r="Q13868" s="3" t="str">
        <f>IF(Table5[[#This Row],[Profit_Percentage]]&gt;25%,"high_profit","low_profit")&amp;(IF(Table5[[#This Row],[net_sales]]&gt;1000," high_sales"," low_sales"))</f>
        <v>low_profit high_sales</v>
      </c>
      <c r="R13868" s="3"/>
    </row>
    <row r="13869" spans="1:18" ht="14.25" customHeight="1" x14ac:dyDescent="0.3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Table5[[#This Row],[sales]]-(Table5[[#This Row],[sales]]*Table5[[#This Row],[discount]])</f>
        <v>3196.6285000000003</v>
      </c>
      <c r="O13869" s="6">
        <f>Table5[[#This Row],[profit]]/Table5[[#This Row],[net_sales]]</f>
        <v>0.31503191565738714</v>
      </c>
      <c r="P13869" s="3" t="str">
        <f>IF(Table5[[#This Row],[Profit_Percentage]]&lt;=24.5%,"low","high")</f>
        <v>high</v>
      </c>
      <c r="Q13869" s="3" t="str">
        <f>IF(Table5[[#This Row],[Profit_Percentage]]&gt;25%,"high_profit","low_profit")&amp;(IF(Table5[[#This Row],[net_sales]]&gt;1000," high_sales"," low_sales"))</f>
        <v>high_profit high_sales</v>
      </c>
      <c r="R13869" s="3"/>
    </row>
    <row r="13870" spans="1:18" ht="14.25" customHeight="1" x14ac:dyDescent="0.3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Table5[[#This Row],[sales]]-(Table5[[#This Row],[sales]]*Table5[[#This Row],[discount]])</f>
        <v>1119.4344000000001</v>
      </c>
      <c r="O13870" s="6">
        <f>Table5[[#This Row],[profit]]/Table5[[#This Row],[net_sales]]</f>
        <v>0.38383669467366732</v>
      </c>
      <c r="P13870" s="3" t="str">
        <f>IF(Table5[[#This Row],[Profit_Percentage]]&lt;=24.5%,"low","high")</f>
        <v>high</v>
      </c>
      <c r="Q13870" s="3" t="str">
        <f>IF(Table5[[#This Row],[Profit_Percentage]]&gt;25%,"high_profit","low_profit")&amp;(IF(Table5[[#This Row],[net_sales]]&gt;1000," high_sales"," low_sales"))</f>
        <v>high_profit high_sales</v>
      </c>
      <c r="R13870" s="3"/>
    </row>
    <row r="13871" spans="1:18" ht="14.25" customHeight="1" x14ac:dyDescent="0.3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Table5[[#This Row],[sales]]-(Table5[[#This Row],[sales]]*Table5[[#This Row],[discount]])</f>
        <v>2390.2900999999997</v>
      </c>
      <c r="O13871" s="6">
        <f>Table5[[#This Row],[profit]]/Table5[[#This Row],[net_sales]]</f>
        <v>0.31188264554164369</v>
      </c>
      <c r="P13871" s="3" t="str">
        <f>IF(Table5[[#This Row],[Profit_Percentage]]&lt;=24.5%,"low","high")</f>
        <v>high</v>
      </c>
      <c r="Q13871" s="3" t="str">
        <f>IF(Table5[[#This Row],[Profit_Percentage]]&gt;25%,"high_profit","low_profit")&amp;(IF(Table5[[#This Row],[net_sales]]&gt;1000," high_sales"," low_sales"))</f>
        <v>high_profit high_sales</v>
      </c>
      <c r="R13871" s="3"/>
    </row>
    <row r="13872" spans="1:18" ht="14.25" customHeight="1" x14ac:dyDescent="0.3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Table5[[#This Row],[sales]]-(Table5[[#This Row],[sales]]*Table5[[#This Row],[discount]])</f>
        <v>2771.6288</v>
      </c>
      <c r="O13872" s="6">
        <f>Table5[[#This Row],[profit]]/Table5[[#This Row],[net_sales]]</f>
        <v>0.23892449089863696</v>
      </c>
      <c r="P13872" s="3" t="str">
        <f>IF(Table5[[#This Row],[Profit_Percentage]]&lt;=24.5%,"low","high")</f>
        <v>low</v>
      </c>
      <c r="Q13872" s="3" t="str">
        <f>IF(Table5[[#This Row],[Profit_Percentage]]&gt;25%,"high_profit","low_profit")&amp;(IF(Table5[[#This Row],[net_sales]]&gt;1000," high_sales"," low_sales"))</f>
        <v>low_profit high_sales</v>
      </c>
      <c r="R13872" s="3"/>
    </row>
    <row r="13873" spans="1:18" ht="14.25" customHeight="1" x14ac:dyDescent="0.3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Table5[[#This Row],[sales]]-(Table5[[#This Row],[sales]]*Table5[[#This Row],[discount]])</f>
        <v>1301.55</v>
      </c>
      <c r="O13873" s="6">
        <f>Table5[[#This Row],[profit]]/Table5[[#This Row],[net_sales]]</f>
        <v>0.23757058891321886</v>
      </c>
      <c r="P13873" s="3" t="str">
        <f>IF(Table5[[#This Row],[Profit_Percentage]]&lt;=24.5%,"low","high")</f>
        <v>low</v>
      </c>
      <c r="Q13873" s="3" t="str">
        <f>IF(Table5[[#This Row],[Profit_Percentage]]&gt;25%,"high_profit","low_profit")&amp;(IF(Table5[[#This Row],[net_sales]]&gt;1000," high_sales"," low_sales"))</f>
        <v>low_profit high_sales</v>
      </c>
      <c r="R13873" s="3"/>
    </row>
    <row r="13874" spans="1:18" ht="14.25" customHeight="1" x14ac:dyDescent="0.3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Table5[[#This Row],[sales]]-(Table5[[#This Row],[sales]]*Table5[[#This Row],[discount]])</f>
        <v>2535.1706999999997</v>
      </c>
      <c r="O13874" s="6">
        <f>Table5[[#This Row],[profit]]/Table5[[#This Row],[net_sales]]</f>
        <v>0.21970907126687764</v>
      </c>
      <c r="P13874" s="3" t="str">
        <f>IF(Table5[[#This Row],[Profit_Percentage]]&lt;=24.5%,"low","high")</f>
        <v>low</v>
      </c>
      <c r="Q13874" s="3" t="str">
        <f>IF(Table5[[#This Row],[Profit_Percentage]]&gt;25%,"high_profit","low_profit")&amp;(IF(Table5[[#This Row],[net_sales]]&gt;1000," high_sales"," low_sales"))</f>
        <v>low_profit high_sales</v>
      </c>
      <c r="R13874" s="3"/>
    </row>
    <row r="13875" spans="1:18" ht="14.25" customHeight="1" x14ac:dyDescent="0.3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Table5[[#This Row],[sales]]-(Table5[[#This Row],[sales]]*Table5[[#This Row],[discount]])</f>
        <v>1058.1919</v>
      </c>
      <c r="O13875" s="6">
        <f>Table5[[#This Row],[profit]]/Table5[[#This Row],[net_sales]]</f>
        <v>0.20520852597718806</v>
      </c>
      <c r="P13875" s="3" t="str">
        <f>IF(Table5[[#This Row],[Profit_Percentage]]&lt;=24.5%,"low","high")</f>
        <v>low</v>
      </c>
      <c r="Q13875" s="3" t="str">
        <f>IF(Table5[[#This Row],[Profit_Percentage]]&gt;25%,"high_profit","low_profit")&amp;(IF(Table5[[#This Row],[net_sales]]&gt;1000," high_sales"," low_sales"))</f>
        <v>low_profit high_sales</v>
      </c>
      <c r="R13875" s="3"/>
    </row>
    <row r="13876" spans="1:18" ht="14.25" customHeight="1" x14ac:dyDescent="0.3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Table5[[#This Row],[sales]]-(Table5[[#This Row],[sales]]*Table5[[#This Row],[discount]])</f>
        <v>1358.0421000000001</v>
      </c>
      <c r="O13876" s="6">
        <f>Table5[[#This Row],[profit]]/Table5[[#This Row],[net_sales]]</f>
        <v>0.11384035885190892</v>
      </c>
      <c r="P13876" s="3" t="str">
        <f>IF(Table5[[#This Row],[Profit_Percentage]]&lt;=24.5%,"low","high")</f>
        <v>low</v>
      </c>
      <c r="Q13876" s="3" t="str">
        <f>IF(Table5[[#This Row],[Profit_Percentage]]&gt;25%,"high_profit","low_profit")&amp;(IF(Table5[[#This Row],[net_sales]]&gt;1000," high_sales"," low_sales"))</f>
        <v>low_profit high_sales</v>
      </c>
      <c r="R13876" s="3"/>
    </row>
    <row r="13877" spans="1:18" ht="14.25" customHeight="1" x14ac:dyDescent="0.3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Table5[[#This Row],[sales]]-(Table5[[#This Row],[sales]]*Table5[[#This Row],[discount]])</f>
        <v>1217.19</v>
      </c>
      <c r="O13877" s="6">
        <f>Table5[[#This Row],[profit]]/Table5[[#This Row],[net_sales]]</f>
        <v>0.22988194119241859</v>
      </c>
      <c r="P13877" s="3" t="str">
        <f>IF(Table5[[#This Row],[Profit_Percentage]]&lt;=24.5%,"low","high")</f>
        <v>low</v>
      </c>
      <c r="Q13877" s="3" t="str">
        <f>IF(Table5[[#This Row],[Profit_Percentage]]&gt;25%,"high_profit","low_profit")&amp;(IF(Table5[[#This Row],[net_sales]]&gt;1000," high_sales"," low_sales"))</f>
        <v>low_profit high_sales</v>
      </c>
      <c r="R13877" s="3"/>
    </row>
    <row r="13878" spans="1:18" ht="14.25" customHeight="1" x14ac:dyDescent="0.3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Table5[[#This Row],[sales]]-(Table5[[#This Row],[sales]]*Table5[[#This Row],[discount]])</f>
        <v>1613.8732</v>
      </c>
      <c r="O13878" s="6">
        <f>Table5[[#This Row],[profit]]/Table5[[#This Row],[net_sales]]</f>
        <v>0.24434385551479507</v>
      </c>
      <c r="P13878" s="3" t="str">
        <f>IF(Table5[[#This Row],[Profit_Percentage]]&lt;=24.5%,"low","high")</f>
        <v>low</v>
      </c>
      <c r="Q13878" s="3" t="str">
        <f>IF(Table5[[#This Row],[Profit_Percentage]]&gt;25%,"high_profit","low_profit")&amp;(IF(Table5[[#This Row],[net_sales]]&gt;1000," high_sales"," low_sales"))</f>
        <v>low_profit high_sales</v>
      </c>
      <c r="R13878" s="3"/>
    </row>
    <row r="13879" spans="1:18" ht="14.25" customHeight="1" x14ac:dyDescent="0.3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Table5[[#This Row],[sales]]-(Table5[[#This Row],[sales]]*Table5[[#This Row],[discount]])</f>
        <v>2942.7402000000002</v>
      </c>
      <c r="O13879" s="6">
        <f>Table5[[#This Row],[profit]]/Table5[[#This Row],[net_sales]]</f>
        <v>7.3924296816959917E-2</v>
      </c>
      <c r="P13879" s="3" t="str">
        <f>IF(Table5[[#This Row],[Profit_Percentage]]&lt;=24.5%,"low","high")</f>
        <v>low</v>
      </c>
      <c r="Q13879" s="3" t="str">
        <f>IF(Table5[[#This Row],[Profit_Percentage]]&gt;25%,"high_profit","low_profit")&amp;(IF(Table5[[#This Row],[net_sales]]&gt;1000," high_sales"," low_sales"))</f>
        <v>low_profit high_sales</v>
      </c>
      <c r="R13879" s="3"/>
    </row>
    <row r="13880" spans="1:18" ht="14.25" customHeight="1" x14ac:dyDescent="0.3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Table5[[#This Row],[sales]]-(Table5[[#This Row],[sales]]*Table5[[#This Row],[discount]])</f>
        <v>2517.9902999999999</v>
      </c>
      <c r="O13880" s="6">
        <f>Table5[[#This Row],[profit]]/Table5[[#This Row],[net_sales]]</f>
        <v>9.5099651495877485E-2</v>
      </c>
      <c r="P13880" s="3" t="str">
        <f>IF(Table5[[#This Row],[Profit_Percentage]]&lt;=24.5%,"low","high")</f>
        <v>low</v>
      </c>
      <c r="Q13880" s="3" t="str">
        <f>IF(Table5[[#This Row],[Profit_Percentage]]&gt;25%,"high_profit","low_profit")&amp;(IF(Table5[[#This Row],[net_sales]]&gt;1000," high_sales"," low_sales"))</f>
        <v>low_profit high_sales</v>
      </c>
      <c r="R13880" s="3"/>
    </row>
    <row r="13881" spans="1:18" ht="14.25" customHeight="1" x14ac:dyDescent="0.3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Table5[[#This Row],[sales]]-(Table5[[#This Row],[sales]]*Table5[[#This Row],[discount]])</f>
        <v>2304.4868999999999</v>
      </c>
      <c r="O13881" s="6">
        <f>Table5[[#This Row],[profit]]/Table5[[#This Row],[net_sales]]</f>
        <v>0.32681027607490415</v>
      </c>
      <c r="P13881" s="3" t="str">
        <f>IF(Table5[[#This Row],[Profit_Percentage]]&lt;=24.5%,"low","high")</f>
        <v>high</v>
      </c>
      <c r="Q13881" s="3" t="str">
        <f>IF(Table5[[#This Row],[Profit_Percentage]]&gt;25%,"high_profit","low_profit")&amp;(IF(Table5[[#This Row],[net_sales]]&gt;1000," high_sales"," low_sales"))</f>
        <v>high_profit high_sales</v>
      </c>
      <c r="R13881" s="3"/>
    </row>
    <row r="13882" spans="1:18" ht="14.25" customHeight="1" x14ac:dyDescent="0.3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Table5[[#This Row],[sales]]-(Table5[[#This Row],[sales]]*Table5[[#This Row],[discount]])</f>
        <v>279.22000000000003</v>
      </c>
      <c r="O13882" s="6">
        <f>Table5[[#This Row],[profit]]/Table5[[#This Row],[net_sales]]</f>
        <v>0.27644867846142823</v>
      </c>
      <c r="P13882" s="3" t="str">
        <f>IF(Table5[[#This Row],[Profit_Percentage]]&lt;=24.5%,"low","high")</f>
        <v>high</v>
      </c>
      <c r="Q13882" s="3" t="str">
        <f>IF(Table5[[#This Row],[Profit_Percentage]]&gt;25%,"high_profit","low_profit")&amp;(IF(Table5[[#This Row],[net_sales]]&gt;1000," high_sales"," low_sales"))</f>
        <v>high_profit low_sales</v>
      </c>
      <c r="R13882" s="3"/>
    </row>
    <row r="13883" spans="1:18" ht="14.25" customHeight="1" x14ac:dyDescent="0.3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Table5[[#This Row],[sales]]-(Table5[[#This Row],[sales]]*Table5[[#This Row],[discount]])</f>
        <v>266.81600000000003</v>
      </c>
      <c r="O13883" s="6">
        <f>Table5[[#This Row],[profit]]/Table5[[#This Row],[net_sales]]</f>
        <v>0.3073653753897817</v>
      </c>
      <c r="P13883" s="3" t="str">
        <f>IF(Table5[[#This Row],[Profit_Percentage]]&lt;=24.5%,"low","high")</f>
        <v>high</v>
      </c>
      <c r="Q13883" s="3" t="str">
        <f>IF(Table5[[#This Row],[Profit_Percentage]]&gt;25%,"high_profit","low_profit")&amp;(IF(Table5[[#This Row],[net_sales]]&gt;1000," high_sales"," low_sales"))</f>
        <v>high_profit low_sales</v>
      </c>
      <c r="R13883" s="3"/>
    </row>
    <row r="13884" spans="1:18" ht="14.25" customHeight="1" x14ac:dyDescent="0.3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Table5[[#This Row],[sales]]-(Table5[[#This Row],[sales]]*Table5[[#This Row],[discount]])</f>
        <v>940.13400000000001</v>
      </c>
      <c r="O13884" s="6">
        <f>Table5[[#This Row],[profit]]/Table5[[#This Row],[net_sales]]</f>
        <v>7.3074689352794389E-2</v>
      </c>
      <c r="P13884" s="3" t="str">
        <f>IF(Table5[[#This Row],[Profit_Percentage]]&lt;=24.5%,"low","high")</f>
        <v>low</v>
      </c>
      <c r="Q13884" s="3" t="str">
        <f>IF(Table5[[#This Row],[Profit_Percentage]]&gt;25%,"high_profit","low_profit")&amp;(IF(Table5[[#This Row],[net_sales]]&gt;1000," high_sales"," low_sales"))</f>
        <v>low_profit low_sales</v>
      </c>
      <c r="R13884" s="3"/>
    </row>
    <row r="13885" spans="1:18" ht="14.25" customHeight="1" x14ac:dyDescent="0.3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Table5[[#This Row],[sales]]-(Table5[[#This Row],[sales]]*Table5[[#This Row],[discount]])</f>
        <v>2514.5193000000004</v>
      </c>
      <c r="O13885" s="6">
        <f>Table5[[#This Row],[profit]]/Table5[[#This Row],[net_sales]]</f>
        <v>0.51078550083111307</v>
      </c>
      <c r="P13885" s="3" t="str">
        <f>IF(Table5[[#This Row],[Profit_Percentage]]&lt;=24.5%,"low","high")</f>
        <v>high</v>
      </c>
      <c r="Q13885" s="3" t="str">
        <f>IF(Table5[[#This Row],[Profit_Percentage]]&gt;25%,"high_profit","low_profit")&amp;(IF(Table5[[#This Row],[net_sales]]&gt;1000," high_sales"," low_sales"))</f>
        <v>high_profit high_sales</v>
      </c>
      <c r="R13885" s="3"/>
    </row>
    <row r="13886" spans="1:18" ht="14.25" customHeight="1" x14ac:dyDescent="0.3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Table5[[#This Row],[sales]]-(Table5[[#This Row],[sales]]*Table5[[#This Row],[discount]])</f>
        <v>2372.5729000000001</v>
      </c>
      <c r="O13886" s="6">
        <f>Table5[[#This Row],[profit]]/Table5[[#This Row],[net_sales]]</f>
        <v>0.36631961867220181</v>
      </c>
      <c r="P13886" s="3" t="str">
        <f>IF(Table5[[#This Row],[Profit_Percentage]]&lt;=24.5%,"low","high")</f>
        <v>high</v>
      </c>
      <c r="Q13886" s="3" t="str">
        <f>IF(Table5[[#This Row],[Profit_Percentage]]&gt;25%,"high_profit","low_profit")&amp;(IF(Table5[[#This Row],[net_sales]]&gt;1000," high_sales"," low_sales"))</f>
        <v>high_profit high_sales</v>
      </c>
      <c r="R13886" s="3"/>
    </row>
    <row r="13887" spans="1:18" ht="14.25" customHeight="1" x14ac:dyDescent="0.3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Table5[[#This Row],[sales]]-(Table5[[#This Row],[sales]]*Table5[[#This Row],[discount]])</f>
        <v>3563.7062999999998</v>
      </c>
      <c r="O13887" s="6">
        <f>Table5[[#This Row],[profit]]/Table5[[#This Row],[net_sales]]</f>
        <v>0.36221840166794889</v>
      </c>
      <c r="P13887" s="3" t="str">
        <f>IF(Table5[[#This Row],[Profit_Percentage]]&lt;=24.5%,"low","high")</f>
        <v>high</v>
      </c>
      <c r="Q13887" s="3" t="str">
        <f>IF(Table5[[#This Row],[Profit_Percentage]]&gt;25%,"high_profit","low_profit")&amp;(IF(Table5[[#This Row],[net_sales]]&gt;1000," high_sales"," low_sales"))</f>
        <v>high_profit high_sales</v>
      </c>
      <c r="R13887" s="3"/>
    </row>
    <row r="13888" spans="1:18" ht="14.25" customHeight="1" x14ac:dyDescent="0.3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Table5[[#This Row],[sales]]-(Table5[[#This Row],[sales]]*Table5[[#This Row],[discount]])</f>
        <v>902.94119999999998</v>
      </c>
      <c r="O13888" s="6">
        <f>Table5[[#This Row],[profit]]/Table5[[#This Row],[net_sales]]</f>
        <v>0.47226774013634554</v>
      </c>
      <c r="P13888" s="3" t="str">
        <f>IF(Table5[[#This Row],[Profit_Percentage]]&lt;=24.5%,"low","high")</f>
        <v>high</v>
      </c>
      <c r="Q13888" s="3" t="str">
        <f>IF(Table5[[#This Row],[Profit_Percentage]]&gt;25%,"high_profit","low_profit")&amp;(IF(Table5[[#This Row],[net_sales]]&gt;1000," high_sales"," low_sales"))</f>
        <v>high_profit low_sales</v>
      </c>
      <c r="R13888" s="3"/>
    </row>
    <row r="13889" spans="1:18" ht="14.25" customHeight="1" x14ac:dyDescent="0.3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Table5[[#This Row],[sales]]-(Table5[[#This Row],[sales]]*Table5[[#This Row],[discount]])</f>
        <v>2096.5680000000002</v>
      </c>
      <c r="O13889" s="6">
        <f>Table5[[#This Row],[profit]]/Table5[[#This Row],[net_sales]]</f>
        <v>0.36332234394496143</v>
      </c>
      <c r="P13889" s="3" t="str">
        <f>IF(Table5[[#This Row],[Profit_Percentage]]&lt;=24.5%,"low","high")</f>
        <v>high</v>
      </c>
      <c r="Q13889" s="3" t="str">
        <f>IF(Table5[[#This Row],[Profit_Percentage]]&gt;25%,"high_profit","low_profit")&amp;(IF(Table5[[#This Row],[net_sales]]&gt;1000," high_sales"," low_sales"))</f>
        <v>high_profit high_sales</v>
      </c>
      <c r="R13889" s="3"/>
    </row>
    <row r="13890" spans="1:18" ht="14.25" customHeight="1" x14ac:dyDescent="0.3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Table5[[#This Row],[sales]]-(Table5[[#This Row],[sales]]*Table5[[#This Row],[discount]])</f>
        <v>1606.7958000000001</v>
      </c>
      <c r="O13890" s="6">
        <f>Table5[[#This Row],[profit]]/Table5[[#This Row],[net_sales]]</f>
        <v>0.48701272432999881</v>
      </c>
      <c r="P13890" s="3" t="str">
        <f>IF(Table5[[#This Row],[Profit_Percentage]]&lt;=24.5%,"low","high")</f>
        <v>high</v>
      </c>
      <c r="Q13890" s="3" t="str">
        <f>IF(Table5[[#This Row],[Profit_Percentage]]&gt;25%,"high_profit","low_profit")&amp;(IF(Table5[[#This Row],[net_sales]]&gt;1000," high_sales"," low_sales"))</f>
        <v>high_profit high_sales</v>
      </c>
      <c r="R13890" s="3"/>
    </row>
    <row r="13891" spans="1:18" ht="14.25" customHeight="1" x14ac:dyDescent="0.3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Table5[[#This Row],[sales]]-(Table5[[#This Row],[sales]]*Table5[[#This Row],[discount]])</f>
        <v>2139.0735999999997</v>
      </c>
      <c r="O13891" s="6">
        <f>Table5[[#This Row],[profit]]/Table5[[#This Row],[net_sales]]</f>
        <v>0.32718836789907563</v>
      </c>
      <c r="P13891" s="3" t="str">
        <f>IF(Table5[[#This Row],[Profit_Percentage]]&lt;=24.5%,"low","high")</f>
        <v>high</v>
      </c>
      <c r="Q13891" s="3" t="str">
        <f>IF(Table5[[#This Row],[Profit_Percentage]]&gt;25%,"high_profit","low_profit")&amp;(IF(Table5[[#This Row],[net_sales]]&gt;1000," high_sales"," low_sales"))</f>
        <v>high_profit high_sales</v>
      </c>
      <c r="R13891" s="3"/>
    </row>
    <row r="13892" spans="1:18" ht="14.25" customHeight="1" x14ac:dyDescent="0.3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Table5[[#This Row],[sales]]-(Table5[[#This Row],[sales]]*Table5[[#This Row],[discount]])</f>
        <v>1844.2008000000001</v>
      </c>
      <c r="O13892" s="6">
        <f>Table5[[#This Row],[profit]]/Table5[[#This Row],[net_sales]]</f>
        <v>0.54761390408246213</v>
      </c>
      <c r="P13892" s="3" t="str">
        <f>IF(Table5[[#This Row],[Profit_Percentage]]&lt;=24.5%,"low","high")</f>
        <v>high</v>
      </c>
      <c r="Q13892" s="3" t="str">
        <f>IF(Table5[[#This Row],[Profit_Percentage]]&gt;25%,"high_profit","low_profit")&amp;(IF(Table5[[#This Row],[net_sales]]&gt;1000," high_sales"," low_sales"))</f>
        <v>high_profit high_sales</v>
      </c>
      <c r="R13892" s="3"/>
    </row>
    <row r="13893" spans="1:18" ht="14.25" customHeight="1" x14ac:dyDescent="0.3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Table5[[#This Row],[sales]]-(Table5[[#This Row],[sales]]*Table5[[#This Row],[discount]])</f>
        <v>1888.365</v>
      </c>
      <c r="O13893" s="6">
        <f>Table5[[#This Row],[profit]]/Table5[[#This Row],[net_sales]]</f>
        <v>0.18035708139051507</v>
      </c>
      <c r="P13893" s="3" t="str">
        <f>IF(Table5[[#This Row],[Profit_Percentage]]&lt;=24.5%,"low","high")</f>
        <v>low</v>
      </c>
      <c r="Q13893" s="3" t="str">
        <f>IF(Table5[[#This Row],[Profit_Percentage]]&gt;25%,"high_profit","low_profit")&amp;(IF(Table5[[#This Row],[net_sales]]&gt;1000," high_sales"," low_sales"))</f>
        <v>low_profit high_sales</v>
      </c>
      <c r="R13893" s="3"/>
    </row>
    <row r="13894" spans="1:18" ht="14.25" customHeight="1" x14ac:dyDescent="0.3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Table5[[#This Row],[sales]]-(Table5[[#This Row],[sales]]*Table5[[#This Row],[discount]])</f>
        <v>2256.0977999999996</v>
      </c>
      <c r="O13894" s="6">
        <f>Table5[[#This Row],[profit]]/Table5[[#This Row],[net_sales]]</f>
        <v>0.42634233320913667</v>
      </c>
      <c r="P13894" s="3" t="str">
        <f>IF(Table5[[#This Row],[Profit_Percentage]]&lt;=24.5%,"low","high")</f>
        <v>high</v>
      </c>
      <c r="Q13894" s="3" t="str">
        <f>IF(Table5[[#This Row],[Profit_Percentage]]&gt;25%,"high_profit","low_profit")&amp;(IF(Table5[[#This Row],[net_sales]]&gt;1000," high_sales"," low_sales"))</f>
        <v>high_profit high_sales</v>
      </c>
      <c r="R13894" s="3"/>
    </row>
    <row r="13895" spans="1:18" ht="14.25" customHeight="1" x14ac:dyDescent="0.3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Table5[[#This Row],[sales]]-(Table5[[#This Row],[sales]]*Table5[[#This Row],[discount]])</f>
        <v>3487.7392</v>
      </c>
      <c r="O13895" s="6">
        <f>Table5[[#This Row],[profit]]/Table5[[#This Row],[net_sales]]</f>
        <v>0.11715038785010071</v>
      </c>
      <c r="P13895" s="3" t="str">
        <f>IF(Table5[[#This Row],[Profit_Percentage]]&lt;=24.5%,"low","high")</f>
        <v>low</v>
      </c>
      <c r="Q13895" s="3" t="str">
        <f>IF(Table5[[#This Row],[Profit_Percentage]]&gt;25%,"high_profit","low_profit")&amp;(IF(Table5[[#This Row],[net_sales]]&gt;1000," high_sales"," low_sales"))</f>
        <v>low_profit high_sales</v>
      </c>
      <c r="R13895" s="3"/>
    </row>
    <row r="13896" spans="1:18" ht="14.25" customHeight="1" x14ac:dyDescent="0.3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Table5[[#This Row],[sales]]-(Table5[[#This Row],[sales]]*Table5[[#This Row],[discount]])</f>
        <v>1364.8140000000001</v>
      </c>
      <c r="O13896" s="6">
        <f>Table5[[#This Row],[profit]]/Table5[[#This Row],[net_sales]]</f>
        <v>8.8385670135271169E-2</v>
      </c>
      <c r="P13896" s="3" t="str">
        <f>IF(Table5[[#This Row],[Profit_Percentage]]&lt;=24.5%,"low","high")</f>
        <v>low</v>
      </c>
      <c r="Q13896" s="3" t="str">
        <f>IF(Table5[[#This Row],[Profit_Percentage]]&gt;25%,"high_profit","low_profit")&amp;(IF(Table5[[#This Row],[net_sales]]&gt;1000," high_sales"," low_sales"))</f>
        <v>low_profit high_sales</v>
      </c>
      <c r="R13896" s="3"/>
    </row>
    <row r="13897" spans="1:18" ht="14.25" customHeight="1" x14ac:dyDescent="0.3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Table5[[#This Row],[sales]]-(Table5[[#This Row],[sales]]*Table5[[#This Row],[discount]])</f>
        <v>3787.3120000000004</v>
      </c>
      <c r="O13897" s="6">
        <f>Table5[[#This Row],[profit]]/Table5[[#This Row],[net_sales]]</f>
        <v>0.20998005973629844</v>
      </c>
      <c r="P13897" s="3" t="str">
        <f>IF(Table5[[#This Row],[Profit_Percentage]]&lt;=24.5%,"low","high")</f>
        <v>low</v>
      </c>
      <c r="Q13897" s="3" t="str">
        <f>IF(Table5[[#This Row],[Profit_Percentage]]&gt;25%,"high_profit","low_profit")&amp;(IF(Table5[[#This Row],[net_sales]]&gt;1000," high_sales"," low_sales"))</f>
        <v>low_profit high_sales</v>
      </c>
      <c r="R13897" s="3"/>
    </row>
    <row r="13898" spans="1:18" ht="14.25" customHeight="1" x14ac:dyDescent="0.3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Table5[[#This Row],[sales]]-(Table5[[#This Row],[sales]]*Table5[[#This Row],[discount]])</f>
        <v>2163.5208000000002</v>
      </c>
      <c r="O13898" s="6">
        <f>Table5[[#This Row],[profit]]/Table5[[#This Row],[net_sales]]</f>
        <v>0.13953644448437932</v>
      </c>
      <c r="P13898" s="3" t="str">
        <f>IF(Table5[[#This Row],[Profit_Percentage]]&lt;=24.5%,"low","high")</f>
        <v>low</v>
      </c>
      <c r="Q13898" s="3" t="str">
        <f>IF(Table5[[#This Row],[Profit_Percentage]]&gt;25%,"high_profit","low_profit")&amp;(IF(Table5[[#This Row],[net_sales]]&gt;1000," high_sales"," low_sales"))</f>
        <v>low_profit high_sales</v>
      </c>
      <c r="R13898" s="3"/>
    </row>
    <row r="13899" spans="1:18" ht="14.25" customHeight="1" x14ac:dyDescent="0.3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Table5[[#This Row],[sales]]-(Table5[[#This Row],[sales]]*Table5[[#This Row],[discount]])</f>
        <v>3616.7291999999998</v>
      </c>
      <c r="O13899" s="6">
        <f>Table5[[#This Row],[profit]]/Table5[[#This Row],[net_sales]]</f>
        <v>0.21805060771483806</v>
      </c>
      <c r="P13899" s="3" t="str">
        <f>IF(Table5[[#This Row],[Profit_Percentage]]&lt;=24.5%,"low","high")</f>
        <v>low</v>
      </c>
      <c r="Q13899" s="3" t="str">
        <f>IF(Table5[[#This Row],[Profit_Percentage]]&gt;25%,"high_profit","low_profit")&amp;(IF(Table5[[#This Row],[net_sales]]&gt;1000," high_sales"," low_sales"))</f>
        <v>low_profit high_sales</v>
      </c>
      <c r="R13899" s="3"/>
    </row>
    <row r="13900" spans="1:18" ht="14.25" customHeight="1" x14ac:dyDescent="0.3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Table5[[#This Row],[sales]]-(Table5[[#This Row],[sales]]*Table5[[#This Row],[discount]])</f>
        <v>2900.6666999999998</v>
      </c>
      <c r="O13900" s="6">
        <f>Table5[[#This Row],[profit]]/Table5[[#This Row],[net_sales]]</f>
        <v>0.32155021464548139</v>
      </c>
      <c r="P13900" s="3" t="str">
        <f>IF(Table5[[#This Row],[Profit_Percentage]]&lt;=24.5%,"low","high")</f>
        <v>high</v>
      </c>
      <c r="Q13900" s="3" t="str">
        <f>IF(Table5[[#This Row],[Profit_Percentage]]&gt;25%,"high_profit","low_profit")&amp;(IF(Table5[[#This Row],[net_sales]]&gt;1000," high_sales"," low_sales"))</f>
        <v>high_profit high_sales</v>
      </c>
      <c r="R13900" s="3"/>
    </row>
    <row r="13901" spans="1:18" ht="14.25" customHeight="1" x14ac:dyDescent="0.3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Table5[[#This Row],[sales]]-(Table5[[#This Row],[sales]]*Table5[[#This Row],[discount]])</f>
        <v>1492.2388000000001</v>
      </c>
      <c r="O13901" s="6">
        <f>Table5[[#This Row],[profit]]/Table5[[#This Row],[net_sales]]</f>
        <v>0.20032316543437953</v>
      </c>
      <c r="P13901" s="3" t="str">
        <f>IF(Table5[[#This Row],[Profit_Percentage]]&lt;=24.5%,"low","high")</f>
        <v>low</v>
      </c>
      <c r="Q13901" s="3" t="str">
        <f>IF(Table5[[#This Row],[Profit_Percentage]]&gt;25%,"high_profit","low_profit")&amp;(IF(Table5[[#This Row],[net_sales]]&gt;1000," high_sales"," low_sales"))</f>
        <v>low_profit high_sales</v>
      </c>
      <c r="R13901" s="3"/>
    </row>
    <row r="13902" spans="1:18" ht="14.25" customHeight="1" x14ac:dyDescent="0.3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Table5[[#This Row],[sales]]-(Table5[[#This Row],[sales]]*Table5[[#This Row],[discount]])</f>
        <v>1294.4855</v>
      </c>
      <c r="O13902" s="6">
        <f>Table5[[#This Row],[profit]]/Table5[[#This Row],[net_sales]]</f>
        <v>8.7579196522479391E-2</v>
      </c>
      <c r="P13902" s="3" t="str">
        <f>IF(Table5[[#This Row],[Profit_Percentage]]&lt;=24.5%,"low","high")</f>
        <v>low</v>
      </c>
      <c r="Q13902" s="3" t="str">
        <f>IF(Table5[[#This Row],[Profit_Percentage]]&gt;25%,"high_profit","low_profit")&amp;(IF(Table5[[#This Row],[net_sales]]&gt;1000," high_sales"," low_sales"))</f>
        <v>low_profit high_sales</v>
      </c>
      <c r="R13902" s="3"/>
    </row>
    <row r="13903" spans="1:18" ht="14.25" customHeight="1" x14ac:dyDescent="0.3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Table5[[#This Row],[sales]]-(Table5[[#This Row],[sales]]*Table5[[#This Row],[discount]])</f>
        <v>2862.8</v>
      </c>
      <c r="O13903" s="6">
        <f>Table5[[#This Row],[profit]]/Table5[[#This Row],[net_sales]]</f>
        <v>0.23763797680592424</v>
      </c>
      <c r="P13903" s="3" t="str">
        <f>IF(Table5[[#This Row],[Profit_Percentage]]&lt;=24.5%,"low","high")</f>
        <v>low</v>
      </c>
      <c r="Q13903" s="3" t="str">
        <f>IF(Table5[[#This Row],[Profit_Percentage]]&gt;25%,"high_profit","low_profit")&amp;(IF(Table5[[#This Row],[net_sales]]&gt;1000," high_sales"," low_sales"))</f>
        <v>low_profit high_sales</v>
      </c>
      <c r="R13903" s="3"/>
    </row>
    <row r="13904" spans="1:18" ht="14.25" customHeight="1" x14ac:dyDescent="0.3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Table5[[#This Row],[sales]]-(Table5[[#This Row],[sales]]*Table5[[#This Row],[discount]])</f>
        <v>279.68100000000004</v>
      </c>
      <c r="O13904" s="6">
        <f>Table5[[#This Row],[profit]]/Table5[[#This Row],[net_sales]]</f>
        <v>0.40531891690890687</v>
      </c>
      <c r="P13904" s="3" t="str">
        <f>IF(Table5[[#This Row],[Profit_Percentage]]&lt;=24.5%,"low","high")</f>
        <v>high</v>
      </c>
      <c r="Q13904" s="3" t="str">
        <f>IF(Table5[[#This Row],[Profit_Percentage]]&gt;25%,"high_profit","low_profit")&amp;(IF(Table5[[#This Row],[net_sales]]&gt;1000," high_sales"," low_sales"))</f>
        <v>high_profit low_sales</v>
      </c>
      <c r="R13904" s="3"/>
    </row>
    <row r="13905" spans="1:18" ht="14.25" customHeight="1" x14ac:dyDescent="0.3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Table5[[#This Row],[sales]]-(Table5[[#This Row],[sales]]*Table5[[#This Row],[discount]])</f>
        <v>3681.7725</v>
      </c>
      <c r="O13905" s="6">
        <f>Table5[[#This Row],[profit]]/Table5[[#This Row],[net_sales]]</f>
        <v>0.26005680687766558</v>
      </c>
      <c r="P13905" s="3" t="str">
        <f>IF(Table5[[#This Row],[Profit_Percentage]]&lt;=24.5%,"low","high")</f>
        <v>high</v>
      </c>
      <c r="Q13905" s="3" t="str">
        <f>IF(Table5[[#This Row],[Profit_Percentage]]&gt;25%,"high_profit","low_profit")&amp;(IF(Table5[[#This Row],[net_sales]]&gt;1000," high_sales"," low_sales"))</f>
        <v>high_profit high_sales</v>
      </c>
      <c r="R13905" s="3"/>
    </row>
    <row r="13906" spans="1:18" ht="14.25" customHeight="1" x14ac:dyDescent="0.3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Table5[[#This Row],[sales]]-(Table5[[#This Row],[sales]]*Table5[[#This Row],[discount]])</f>
        <v>861.36739999999998</v>
      </c>
      <c r="O13906" s="6">
        <f>Table5[[#This Row],[profit]]/Table5[[#This Row],[net_sales]]</f>
        <v>0.25905322165663569</v>
      </c>
      <c r="P13906" s="3" t="str">
        <f>IF(Table5[[#This Row],[Profit_Percentage]]&lt;=24.5%,"low","high")</f>
        <v>high</v>
      </c>
      <c r="Q13906" s="3" t="str">
        <f>IF(Table5[[#This Row],[Profit_Percentage]]&gt;25%,"high_profit","low_profit")&amp;(IF(Table5[[#This Row],[net_sales]]&gt;1000," high_sales"," low_sales"))</f>
        <v>high_profit low_sales</v>
      </c>
      <c r="R13906" s="3"/>
    </row>
    <row r="13907" spans="1:18" ht="14.25" customHeight="1" x14ac:dyDescent="0.3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Table5[[#This Row],[sales]]-(Table5[[#This Row],[sales]]*Table5[[#This Row],[discount]])</f>
        <v>884.24989999999991</v>
      </c>
      <c r="O13907" s="6">
        <f>Table5[[#This Row],[profit]]/Table5[[#This Row],[net_sales]]</f>
        <v>0.10558101278835316</v>
      </c>
      <c r="P13907" s="3" t="str">
        <f>IF(Table5[[#This Row],[Profit_Percentage]]&lt;=24.5%,"low","high")</f>
        <v>low</v>
      </c>
      <c r="Q13907" s="3" t="str">
        <f>IF(Table5[[#This Row],[Profit_Percentage]]&gt;25%,"high_profit","low_profit")&amp;(IF(Table5[[#This Row],[net_sales]]&gt;1000," high_sales"," low_sales"))</f>
        <v>low_profit low_sales</v>
      </c>
      <c r="R13907" s="3"/>
    </row>
    <row r="13908" spans="1:18" ht="14.25" customHeight="1" x14ac:dyDescent="0.3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Table5[[#This Row],[sales]]-(Table5[[#This Row],[sales]]*Table5[[#This Row],[discount]])</f>
        <v>4251.3074999999999</v>
      </c>
      <c r="O13908" s="6">
        <f>Table5[[#This Row],[profit]]/Table5[[#This Row],[net_sales]]</f>
        <v>0.24846944146006844</v>
      </c>
      <c r="P13908" s="3" t="str">
        <f>IF(Table5[[#This Row],[Profit_Percentage]]&lt;=24.5%,"low","high")</f>
        <v>high</v>
      </c>
      <c r="Q13908" s="3" t="str">
        <f>IF(Table5[[#This Row],[Profit_Percentage]]&gt;25%,"high_profit","low_profit")&amp;(IF(Table5[[#This Row],[net_sales]]&gt;1000," high_sales"," low_sales"))</f>
        <v>low_profit high_sales</v>
      </c>
      <c r="R13908" s="3"/>
    </row>
    <row r="13909" spans="1:18" ht="14.25" customHeight="1" x14ac:dyDescent="0.3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Table5[[#This Row],[sales]]-(Table5[[#This Row],[sales]]*Table5[[#This Row],[discount]])</f>
        <v>892.36399999999992</v>
      </c>
      <c r="O13909" s="6">
        <f>Table5[[#This Row],[profit]]/Table5[[#This Row],[net_sales]]</f>
        <v>0.20144246069989377</v>
      </c>
      <c r="P13909" s="3" t="str">
        <f>IF(Table5[[#This Row],[Profit_Percentage]]&lt;=24.5%,"low","high")</f>
        <v>low</v>
      </c>
      <c r="Q13909" s="3" t="str">
        <f>IF(Table5[[#This Row],[Profit_Percentage]]&gt;25%,"high_profit","low_profit")&amp;(IF(Table5[[#This Row],[net_sales]]&gt;1000," high_sales"," low_sales"))</f>
        <v>low_profit low_sales</v>
      </c>
      <c r="R13909" s="3"/>
    </row>
    <row r="13910" spans="1:18" ht="14.25" customHeight="1" x14ac:dyDescent="0.3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Table5[[#This Row],[sales]]-(Table5[[#This Row],[sales]]*Table5[[#This Row],[discount]])</f>
        <v>784.09800000000007</v>
      </c>
      <c r="O13910" s="6">
        <f>Table5[[#This Row],[profit]]/Table5[[#This Row],[net_sales]]</f>
        <v>0.14502013778889883</v>
      </c>
      <c r="P13910" s="3" t="str">
        <f>IF(Table5[[#This Row],[Profit_Percentage]]&lt;=24.5%,"low","high")</f>
        <v>low</v>
      </c>
      <c r="Q13910" s="3" t="str">
        <f>IF(Table5[[#This Row],[Profit_Percentage]]&gt;25%,"high_profit","low_profit")&amp;(IF(Table5[[#This Row],[net_sales]]&gt;1000," high_sales"," low_sales"))</f>
        <v>low_profit low_sales</v>
      </c>
      <c r="R13910" s="3"/>
    </row>
    <row r="13911" spans="1:18" ht="14.25" customHeight="1" x14ac:dyDescent="0.3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Table5[[#This Row],[sales]]-(Table5[[#This Row],[sales]]*Table5[[#This Row],[discount]])</f>
        <v>3233.7840000000001</v>
      </c>
      <c r="O13911" s="6">
        <f>Table5[[#This Row],[profit]]/Table5[[#This Row],[net_sales]]</f>
        <v>0.20018034599713525</v>
      </c>
      <c r="P13911" s="3" t="str">
        <f>IF(Table5[[#This Row],[Profit_Percentage]]&lt;=24.5%,"low","high")</f>
        <v>low</v>
      </c>
      <c r="Q13911" s="3" t="str">
        <f>IF(Table5[[#This Row],[Profit_Percentage]]&gt;25%,"high_profit","low_profit")&amp;(IF(Table5[[#This Row],[net_sales]]&gt;1000," high_sales"," low_sales"))</f>
        <v>low_profit high_sales</v>
      </c>
      <c r="R13911" s="3"/>
    </row>
    <row r="13912" spans="1:18" ht="14.25" customHeight="1" x14ac:dyDescent="0.3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Table5[[#This Row],[sales]]-(Table5[[#This Row],[sales]]*Table5[[#This Row],[discount]])</f>
        <v>945.23009999999999</v>
      </c>
      <c r="O13912" s="6">
        <f>Table5[[#This Row],[profit]]/Table5[[#This Row],[net_sales]]</f>
        <v>0.13614674352837472</v>
      </c>
      <c r="P13912" s="3" t="str">
        <f>IF(Table5[[#This Row],[Profit_Percentage]]&lt;=24.5%,"low","high")</f>
        <v>low</v>
      </c>
      <c r="Q13912" s="3" t="str">
        <f>IF(Table5[[#This Row],[Profit_Percentage]]&gt;25%,"high_profit","low_profit")&amp;(IF(Table5[[#This Row],[net_sales]]&gt;1000," high_sales"," low_sales"))</f>
        <v>low_profit low_sales</v>
      </c>
      <c r="R13912" s="3"/>
    </row>
    <row r="13913" spans="1:18" ht="14.25" customHeight="1" x14ac:dyDescent="0.3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Table5[[#This Row],[sales]]-(Table5[[#This Row],[sales]]*Table5[[#This Row],[discount]])</f>
        <v>417.47839999999997</v>
      </c>
      <c r="O13913" s="6">
        <f>Table5[[#This Row],[profit]]/Table5[[#This Row],[net_sales]]</f>
        <v>7.5740445493706995E-2</v>
      </c>
      <c r="P13913" s="3" t="str">
        <f>IF(Table5[[#This Row],[Profit_Percentage]]&lt;=24.5%,"low","high")</f>
        <v>low</v>
      </c>
      <c r="Q13913" s="3" t="str">
        <f>IF(Table5[[#This Row],[Profit_Percentage]]&gt;25%,"high_profit","low_profit")&amp;(IF(Table5[[#This Row],[net_sales]]&gt;1000," high_sales"," low_sales"))</f>
        <v>low_profit low_sales</v>
      </c>
      <c r="R13913" s="3"/>
    </row>
    <row r="13914" spans="1:18" ht="14.25" customHeight="1" x14ac:dyDescent="0.3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Table5[[#This Row],[sales]]-(Table5[[#This Row],[sales]]*Table5[[#This Row],[discount]])</f>
        <v>762.64650000000006</v>
      </c>
      <c r="O13914" s="6">
        <f>Table5[[#This Row],[profit]]/Table5[[#This Row],[net_sales]]</f>
        <v>0.15737304242529138</v>
      </c>
      <c r="P13914" s="3" t="str">
        <f>IF(Table5[[#This Row],[Profit_Percentage]]&lt;=24.5%,"low","high")</f>
        <v>low</v>
      </c>
      <c r="Q13914" s="3" t="str">
        <f>IF(Table5[[#This Row],[Profit_Percentage]]&gt;25%,"high_profit","low_profit")&amp;(IF(Table5[[#This Row],[net_sales]]&gt;1000," high_sales"," low_sales"))</f>
        <v>low_profit low_sales</v>
      </c>
      <c r="R13914" s="3"/>
    </row>
    <row r="13915" spans="1:18" ht="14.25" customHeight="1" x14ac:dyDescent="0.3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Table5[[#This Row],[sales]]-(Table5[[#This Row],[sales]]*Table5[[#This Row],[discount]])</f>
        <v>2849.9391999999998</v>
      </c>
      <c r="O13915" s="6">
        <f>Table5[[#This Row],[profit]]/Table5[[#This Row],[net_sales]]</f>
        <v>0.27646203820769233</v>
      </c>
      <c r="P13915" s="3" t="str">
        <f>IF(Table5[[#This Row],[Profit_Percentage]]&lt;=24.5%,"low","high")</f>
        <v>high</v>
      </c>
      <c r="Q13915" s="3" t="str">
        <f>IF(Table5[[#This Row],[Profit_Percentage]]&gt;25%,"high_profit","low_profit")&amp;(IF(Table5[[#This Row],[net_sales]]&gt;1000," high_sales"," low_sales"))</f>
        <v>high_profit high_sales</v>
      </c>
      <c r="R13915" s="3"/>
    </row>
    <row r="13916" spans="1:18" ht="14.25" customHeight="1" x14ac:dyDescent="0.3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Table5[[#This Row],[sales]]-(Table5[[#This Row],[sales]]*Table5[[#This Row],[discount]])</f>
        <v>1444.0888</v>
      </c>
      <c r="O13916" s="6">
        <f>Table5[[#This Row],[profit]]/Table5[[#This Row],[net_sales]]</f>
        <v>0.16345947700723115</v>
      </c>
      <c r="P13916" s="3" t="str">
        <f>IF(Table5[[#This Row],[Profit_Percentage]]&lt;=24.5%,"low","high")</f>
        <v>low</v>
      </c>
      <c r="Q13916" s="3" t="str">
        <f>IF(Table5[[#This Row],[Profit_Percentage]]&gt;25%,"high_profit","low_profit")&amp;(IF(Table5[[#This Row],[net_sales]]&gt;1000," high_sales"," low_sales"))</f>
        <v>low_profit high_sales</v>
      </c>
      <c r="R13916" s="3"/>
    </row>
    <row r="13917" spans="1:18" ht="14.25" customHeight="1" x14ac:dyDescent="0.3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Table5[[#This Row],[sales]]-(Table5[[#This Row],[sales]]*Table5[[#This Row],[discount]])</f>
        <v>3260.3940000000002</v>
      </c>
      <c r="O13917" s="6">
        <f>Table5[[#This Row],[profit]]/Table5[[#This Row],[net_sales]]</f>
        <v>0.31122925634141146</v>
      </c>
      <c r="P13917" s="3" t="str">
        <f>IF(Table5[[#This Row],[Profit_Percentage]]&lt;=24.5%,"low","high")</f>
        <v>high</v>
      </c>
      <c r="Q13917" s="3" t="str">
        <f>IF(Table5[[#This Row],[Profit_Percentage]]&gt;25%,"high_profit","low_profit")&amp;(IF(Table5[[#This Row],[net_sales]]&gt;1000," high_sales"," low_sales"))</f>
        <v>high_profit high_sales</v>
      </c>
      <c r="R13917" s="3"/>
    </row>
    <row r="13918" spans="1:18" ht="14.25" customHeight="1" x14ac:dyDescent="0.3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Table5[[#This Row],[sales]]-(Table5[[#This Row],[sales]]*Table5[[#This Row],[discount]])</f>
        <v>1812.2002</v>
      </c>
      <c r="O13918" s="6">
        <f>Table5[[#This Row],[profit]]/Table5[[#This Row],[net_sales]]</f>
        <v>0.3092318387339324</v>
      </c>
      <c r="P13918" s="3" t="str">
        <f>IF(Table5[[#This Row],[Profit_Percentage]]&lt;=24.5%,"low","high")</f>
        <v>high</v>
      </c>
      <c r="Q13918" s="3" t="str">
        <f>IF(Table5[[#This Row],[Profit_Percentage]]&gt;25%,"high_profit","low_profit")&amp;(IF(Table5[[#This Row],[net_sales]]&gt;1000," high_sales"," low_sales"))</f>
        <v>high_profit high_sales</v>
      </c>
      <c r="R13918" s="3"/>
    </row>
    <row r="13919" spans="1:18" ht="14.25" customHeight="1" x14ac:dyDescent="0.3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Table5[[#This Row],[sales]]-(Table5[[#This Row],[sales]]*Table5[[#This Row],[discount]])</f>
        <v>969.06600000000003</v>
      </c>
      <c r="O13919" s="6">
        <f>Table5[[#This Row],[profit]]/Table5[[#This Row],[net_sales]]</f>
        <v>0.15917388495726811</v>
      </c>
      <c r="P13919" s="3" t="str">
        <f>IF(Table5[[#This Row],[Profit_Percentage]]&lt;=24.5%,"low","high")</f>
        <v>low</v>
      </c>
      <c r="Q13919" s="3" t="str">
        <f>IF(Table5[[#This Row],[Profit_Percentage]]&gt;25%,"high_profit","low_profit")&amp;(IF(Table5[[#This Row],[net_sales]]&gt;1000," high_sales"," low_sales"))</f>
        <v>low_profit low_sales</v>
      </c>
      <c r="R13919" s="3"/>
    </row>
    <row r="13920" spans="1:18" ht="14.25" customHeight="1" x14ac:dyDescent="0.3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Table5[[#This Row],[sales]]-(Table5[[#This Row],[sales]]*Table5[[#This Row],[discount]])</f>
        <v>443.20650000000001</v>
      </c>
      <c r="O13920" s="6">
        <f>Table5[[#This Row],[profit]]/Table5[[#This Row],[net_sales]]</f>
        <v>0.28169713214946079</v>
      </c>
      <c r="P13920" s="3" t="str">
        <f>IF(Table5[[#This Row],[Profit_Percentage]]&lt;=24.5%,"low","high")</f>
        <v>high</v>
      </c>
      <c r="Q13920" s="3" t="str">
        <f>IF(Table5[[#This Row],[Profit_Percentage]]&gt;25%,"high_profit","low_profit")&amp;(IF(Table5[[#This Row],[net_sales]]&gt;1000," high_sales"," low_sales"))</f>
        <v>high_profit low_sales</v>
      </c>
      <c r="R13920" s="3"/>
    </row>
    <row r="13921" spans="1:18" ht="14.25" customHeight="1" x14ac:dyDescent="0.3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Table5[[#This Row],[sales]]-(Table5[[#This Row],[sales]]*Table5[[#This Row],[discount]])</f>
        <v>4085.5415999999996</v>
      </c>
      <c r="O13921" s="6">
        <f>Table5[[#This Row],[profit]]/Table5[[#This Row],[net_sales]]</f>
        <v>0.34747657446444807</v>
      </c>
      <c r="P13921" s="3" t="str">
        <f>IF(Table5[[#This Row],[Profit_Percentage]]&lt;=24.5%,"low","high")</f>
        <v>high</v>
      </c>
      <c r="Q13921" s="3" t="str">
        <f>IF(Table5[[#This Row],[Profit_Percentage]]&gt;25%,"high_profit","low_profit")&amp;(IF(Table5[[#This Row],[net_sales]]&gt;1000," high_sales"," low_sales"))</f>
        <v>high_profit high_sales</v>
      </c>
      <c r="R13921" s="3"/>
    </row>
    <row r="13922" spans="1:18" ht="14.25" customHeight="1" x14ac:dyDescent="0.3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Table5[[#This Row],[sales]]-(Table5[[#This Row],[sales]]*Table5[[#This Row],[discount]])</f>
        <v>1379.8044</v>
      </c>
      <c r="O13922" s="6">
        <f>Table5[[#This Row],[profit]]/Table5[[#This Row],[net_sales]]</f>
        <v>0.28812054810087578</v>
      </c>
      <c r="P13922" s="3" t="str">
        <f>IF(Table5[[#This Row],[Profit_Percentage]]&lt;=24.5%,"low","high")</f>
        <v>high</v>
      </c>
      <c r="Q13922" s="3" t="str">
        <f>IF(Table5[[#This Row],[Profit_Percentage]]&gt;25%,"high_profit","low_profit")&amp;(IF(Table5[[#This Row],[net_sales]]&gt;1000," high_sales"," low_sales"))</f>
        <v>high_profit high_sales</v>
      </c>
      <c r="R13922" s="3"/>
    </row>
    <row r="13923" spans="1:18" ht="14.25" customHeight="1" x14ac:dyDescent="0.3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Table5[[#This Row],[sales]]-(Table5[[#This Row],[sales]]*Table5[[#This Row],[discount]])</f>
        <v>602.69299999999998</v>
      </c>
      <c r="O13923" s="6">
        <f>Table5[[#This Row],[profit]]/Table5[[#This Row],[net_sales]]</f>
        <v>0.3245101569123916</v>
      </c>
      <c r="P13923" s="3" t="str">
        <f>IF(Table5[[#This Row],[Profit_Percentage]]&lt;=24.5%,"low","high")</f>
        <v>high</v>
      </c>
      <c r="Q13923" s="3" t="str">
        <f>IF(Table5[[#This Row],[Profit_Percentage]]&gt;25%,"high_profit","low_profit")&amp;(IF(Table5[[#This Row],[net_sales]]&gt;1000," high_sales"," low_sales"))</f>
        <v>high_profit low_sales</v>
      </c>
      <c r="R13923" s="3"/>
    </row>
    <row r="13924" spans="1:18" ht="14.25" customHeight="1" x14ac:dyDescent="0.3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Table5[[#This Row],[sales]]-(Table5[[#This Row],[sales]]*Table5[[#This Row],[discount]])</f>
        <v>580.06259999999997</v>
      </c>
      <c r="O13924" s="6">
        <f>Table5[[#This Row],[profit]]/Table5[[#This Row],[net_sales]]</f>
        <v>0.19865097318806627</v>
      </c>
      <c r="P13924" s="3" t="str">
        <f>IF(Table5[[#This Row],[Profit_Percentage]]&lt;=24.5%,"low","high")</f>
        <v>low</v>
      </c>
      <c r="Q13924" s="3" t="str">
        <f>IF(Table5[[#This Row],[Profit_Percentage]]&gt;25%,"high_profit","low_profit")&amp;(IF(Table5[[#This Row],[net_sales]]&gt;1000," high_sales"," low_sales"))</f>
        <v>low_profit low_sales</v>
      </c>
      <c r="R13924" s="3"/>
    </row>
    <row r="13925" spans="1:18" ht="14.25" customHeight="1" x14ac:dyDescent="0.3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Table5[[#This Row],[sales]]-(Table5[[#This Row],[sales]]*Table5[[#This Row],[discount]])</f>
        <v>1257.4560000000001</v>
      </c>
      <c r="O13925" s="6">
        <f>Table5[[#This Row],[profit]]/Table5[[#This Row],[net_sales]]</f>
        <v>0.33384865951572062</v>
      </c>
      <c r="P13925" s="3" t="str">
        <f>IF(Table5[[#This Row],[Profit_Percentage]]&lt;=24.5%,"low","high")</f>
        <v>high</v>
      </c>
      <c r="Q13925" s="3" t="str">
        <f>IF(Table5[[#This Row],[Profit_Percentage]]&gt;25%,"high_profit","low_profit")&amp;(IF(Table5[[#This Row],[net_sales]]&gt;1000," high_sales"," low_sales"))</f>
        <v>high_profit high_sales</v>
      </c>
      <c r="R13925" s="3"/>
    </row>
    <row r="13926" spans="1:18" ht="14.25" customHeight="1" x14ac:dyDescent="0.3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Table5[[#This Row],[sales]]-(Table5[[#This Row],[sales]]*Table5[[#This Row],[discount]])</f>
        <v>2240.8164000000002</v>
      </c>
      <c r="O13926" s="6">
        <f>Table5[[#This Row],[profit]]/Table5[[#This Row],[net_sales]]</f>
        <v>0.29612867881545313</v>
      </c>
      <c r="P13926" s="3" t="str">
        <f>IF(Table5[[#This Row],[Profit_Percentage]]&lt;=24.5%,"low","high")</f>
        <v>high</v>
      </c>
      <c r="Q13926" s="3" t="str">
        <f>IF(Table5[[#This Row],[Profit_Percentage]]&gt;25%,"high_profit","low_profit")&amp;(IF(Table5[[#This Row],[net_sales]]&gt;1000," high_sales"," low_sales"))</f>
        <v>high_profit high_sales</v>
      </c>
      <c r="R13926" s="3"/>
    </row>
    <row r="13927" spans="1:18" ht="14.25" customHeight="1" x14ac:dyDescent="0.3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Table5[[#This Row],[sales]]-(Table5[[#This Row],[sales]]*Table5[[#This Row],[discount]])</f>
        <v>891.71999999999991</v>
      </c>
      <c r="O13927" s="6">
        <f>Table5[[#This Row],[profit]]/Table5[[#This Row],[net_sales]]</f>
        <v>9.111604539541561E-2</v>
      </c>
      <c r="P13927" s="3" t="str">
        <f>IF(Table5[[#This Row],[Profit_Percentage]]&lt;=24.5%,"low","high")</f>
        <v>low</v>
      </c>
      <c r="Q13927" s="3" t="str">
        <f>IF(Table5[[#This Row],[Profit_Percentage]]&gt;25%,"high_profit","low_profit")&amp;(IF(Table5[[#This Row],[net_sales]]&gt;1000," high_sales"," low_sales"))</f>
        <v>low_profit low_sales</v>
      </c>
      <c r="R13927" s="3"/>
    </row>
    <row r="13928" spans="1:18" ht="14.25" customHeight="1" x14ac:dyDescent="0.3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Table5[[#This Row],[sales]]-(Table5[[#This Row],[sales]]*Table5[[#This Row],[discount]])</f>
        <v>1168.6959999999999</v>
      </c>
      <c r="O13928" s="6">
        <f>Table5[[#This Row],[profit]]/Table5[[#This Row],[net_sales]]</f>
        <v>0.36835070882419385</v>
      </c>
      <c r="P13928" s="3" t="str">
        <f>IF(Table5[[#This Row],[Profit_Percentage]]&lt;=24.5%,"low","high")</f>
        <v>high</v>
      </c>
      <c r="Q13928" s="3" t="str">
        <f>IF(Table5[[#This Row],[Profit_Percentage]]&gt;25%,"high_profit","low_profit")&amp;(IF(Table5[[#This Row],[net_sales]]&gt;1000," high_sales"," low_sales"))</f>
        <v>high_profit high_sales</v>
      </c>
      <c r="R13928" s="3"/>
    </row>
    <row r="13929" spans="1:18" ht="14.25" customHeight="1" x14ac:dyDescent="0.3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Table5[[#This Row],[sales]]-(Table5[[#This Row],[sales]]*Table5[[#This Row],[discount]])</f>
        <v>3506.7424000000001</v>
      </c>
      <c r="O13929" s="6">
        <f>Table5[[#This Row],[profit]]/Table5[[#This Row],[net_sales]]</f>
        <v>0.2490602104106649</v>
      </c>
      <c r="P13929" s="3" t="str">
        <f>IF(Table5[[#This Row],[Profit_Percentage]]&lt;=24.5%,"low","high")</f>
        <v>high</v>
      </c>
      <c r="Q13929" s="3" t="str">
        <f>IF(Table5[[#This Row],[Profit_Percentage]]&gt;25%,"high_profit","low_profit")&amp;(IF(Table5[[#This Row],[net_sales]]&gt;1000," high_sales"," low_sales"))</f>
        <v>low_profit high_sales</v>
      </c>
      <c r="R13929" s="3"/>
    </row>
    <row r="13930" spans="1:18" ht="14.25" customHeight="1" x14ac:dyDescent="0.3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Table5[[#This Row],[sales]]-(Table5[[#This Row],[sales]]*Table5[[#This Row],[discount]])</f>
        <v>1544.8751999999999</v>
      </c>
      <c r="O13930" s="6">
        <f>Table5[[#This Row],[profit]]/Table5[[#This Row],[net_sales]]</f>
        <v>9.2861870007363706E-2</v>
      </c>
      <c r="P13930" s="3" t="str">
        <f>IF(Table5[[#This Row],[Profit_Percentage]]&lt;=24.5%,"low","high")</f>
        <v>low</v>
      </c>
      <c r="Q13930" s="3" t="str">
        <f>IF(Table5[[#This Row],[Profit_Percentage]]&gt;25%,"high_profit","low_profit")&amp;(IF(Table5[[#This Row],[net_sales]]&gt;1000," high_sales"," low_sales"))</f>
        <v>low_profit high_sales</v>
      </c>
      <c r="R13930" s="3"/>
    </row>
    <row r="13931" spans="1:18" ht="14.25" customHeight="1" x14ac:dyDescent="0.3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Table5[[#This Row],[sales]]-(Table5[[#This Row],[sales]]*Table5[[#This Row],[discount]])</f>
        <v>75.877700000000004</v>
      </c>
      <c r="O13931" s="6">
        <f>Table5[[#This Row],[profit]]/Table5[[#This Row],[net_sales]]</f>
        <v>9.5548494485204472E-2</v>
      </c>
      <c r="P13931" s="3" t="str">
        <f>IF(Table5[[#This Row],[Profit_Percentage]]&lt;=24.5%,"low","high")</f>
        <v>low</v>
      </c>
      <c r="Q13931" s="3" t="str">
        <f>IF(Table5[[#This Row],[Profit_Percentage]]&gt;25%,"high_profit","low_profit")&amp;(IF(Table5[[#This Row],[net_sales]]&gt;1000," high_sales"," low_sales"))</f>
        <v>low_profit low_sales</v>
      </c>
      <c r="R13931" s="3"/>
    </row>
    <row r="13932" spans="1:18" ht="14.25" customHeight="1" x14ac:dyDescent="0.3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Table5[[#This Row],[sales]]-(Table5[[#This Row],[sales]]*Table5[[#This Row],[discount]])</f>
        <v>225.87219999999999</v>
      </c>
      <c r="O13932" s="6">
        <f>Table5[[#This Row],[profit]]/Table5[[#This Row],[net_sales]]</f>
        <v>0.20334507743759525</v>
      </c>
      <c r="P13932" s="3" t="str">
        <f>IF(Table5[[#This Row],[Profit_Percentage]]&lt;=24.5%,"low","high")</f>
        <v>low</v>
      </c>
      <c r="Q13932" s="3" t="str">
        <f>IF(Table5[[#This Row],[Profit_Percentage]]&gt;25%,"high_profit","low_profit")&amp;(IF(Table5[[#This Row],[net_sales]]&gt;1000," high_sales"," low_sales"))</f>
        <v>low_profit low_sales</v>
      </c>
      <c r="R13932" s="3"/>
    </row>
    <row r="13933" spans="1:18" ht="14.25" customHeight="1" x14ac:dyDescent="0.3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Table5[[#This Row],[sales]]-(Table5[[#This Row],[sales]]*Table5[[#This Row],[discount]])</f>
        <v>1667.0054</v>
      </c>
      <c r="O13933" s="6">
        <f>Table5[[#This Row],[profit]]/Table5[[#This Row],[net_sales]]</f>
        <v>0.39407190882525034</v>
      </c>
      <c r="P13933" s="3" t="str">
        <f>IF(Table5[[#This Row],[Profit_Percentage]]&lt;=24.5%,"low","high")</f>
        <v>high</v>
      </c>
      <c r="Q13933" s="3" t="str">
        <f>IF(Table5[[#This Row],[Profit_Percentage]]&gt;25%,"high_profit","low_profit")&amp;(IF(Table5[[#This Row],[net_sales]]&gt;1000," high_sales"," low_sales"))</f>
        <v>high_profit high_sales</v>
      </c>
      <c r="R13933" s="3"/>
    </row>
    <row r="13934" spans="1:18" ht="14.25" customHeight="1" x14ac:dyDescent="0.3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Table5[[#This Row],[sales]]-(Table5[[#This Row],[sales]]*Table5[[#This Row],[discount]])</f>
        <v>327.50139999999999</v>
      </c>
      <c r="O13934" s="6">
        <f>Table5[[#This Row],[profit]]/Table5[[#This Row],[net_sales]]</f>
        <v>0.31209026892709463</v>
      </c>
      <c r="P13934" s="3" t="str">
        <f>IF(Table5[[#This Row],[Profit_Percentage]]&lt;=24.5%,"low","high")</f>
        <v>high</v>
      </c>
      <c r="Q13934" s="3" t="str">
        <f>IF(Table5[[#This Row],[Profit_Percentage]]&gt;25%,"high_profit","low_profit")&amp;(IF(Table5[[#This Row],[net_sales]]&gt;1000," high_sales"," low_sales"))</f>
        <v>high_profit low_sales</v>
      </c>
      <c r="R13934" s="3"/>
    </row>
    <row r="13935" spans="1:18" ht="14.25" customHeight="1" x14ac:dyDescent="0.3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Table5[[#This Row],[sales]]-(Table5[[#This Row],[sales]]*Table5[[#This Row],[discount]])</f>
        <v>514.15020000000004</v>
      </c>
      <c r="O13935" s="6">
        <f>Table5[[#This Row],[profit]]/Table5[[#This Row],[net_sales]]</f>
        <v>0.43806265173095327</v>
      </c>
      <c r="P13935" s="3" t="str">
        <f>IF(Table5[[#This Row],[Profit_Percentage]]&lt;=24.5%,"low","high")</f>
        <v>high</v>
      </c>
      <c r="Q13935" s="3" t="str">
        <f>IF(Table5[[#This Row],[Profit_Percentage]]&gt;25%,"high_profit","low_profit")&amp;(IF(Table5[[#This Row],[net_sales]]&gt;1000," high_sales"," low_sales"))</f>
        <v>high_profit low_sales</v>
      </c>
      <c r="R13935" s="3"/>
    </row>
    <row r="13936" spans="1:18" ht="14.25" customHeight="1" x14ac:dyDescent="0.3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Table5[[#This Row],[sales]]-(Table5[[#This Row],[sales]]*Table5[[#This Row],[discount]])</f>
        <v>3519.9264000000003</v>
      </c>
      <c r="O13936" s="6">
        <f>Table5[[#This Row],[profit]]/Table5[[#This Row],[net_sales]]</f>
        <v>0.11783200921473812</v>
      </c>
      <c r="P13936" s="3" t="str">
        <f>IF(Table5[[#This Row],[Profit_Percentage]]&lt;=24.5%,"low","high")</f>
        <v>low</v>
      </c>
      <c r="Q13936" s="3" t="str">
        <f>IF(Table5[[#This Row],[Profit_Percentage]]&gt;25%,"high_profit","low_profit")&amp;(IF(Table5[[#This Row],[net_sales]]&gt;1000," high_sales"," low_sales"))</f>
        <v>low_profit high_sales</v>
      </c>
      <c r="R13936" s="3"/>
    </row>
    <row r="13937" spans="1:18" ht="14.25" customHeight="1" x14ac:dyDescent="0.3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Table5[[#This Row],[sales]]-(Table5[[#This Row],[sales]]*Table5[[#This Row],[discount]])</f>
        <v>1472.328</v>
      </c>
      <c r="O13937" s="6">
        <f>Table5[[#This Row],[profit]]/Table5[[#This Row],[net_sales]]</f>
        <v>0.4371172727816085</v>
      </c>
      <c r="P13937" s="3" t="str">
        <f>IF(Table5[[#This Row],[Profit_Percentage]]&lt;=24.5%,"low","high")</f>
        <v>high</v>
      </c>
      <c r="Q13937" s="3" t="str">
        <f>IF(Table5[[#This Row],[Profit_Percentage]]&gt;25%,"high_profit","low_profit")&amp;(IF(Table5[[#This Row],[net_sales]]&gt;1000," high_sales"," low_sales"))</f>
        <v>high_profit high_sales</v>
      </c>
      <c r="R13937" s="3"/>
    </row>
    <row r="13938" spans="1:18" ht="14.25" customHeight="1" x14ac:dyDescent="0.3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Table5[[#This Row],[sales]]-(Table5[[#This Row],[sales]]*Table5[[#This Row],[discount]])</f>
        <v>1971.248</v>
      </c>
      <c r="O13938" s="6">
        <f>Table5[[#This Row],[profit]]/Table5[[#This Row],[net_sales]]</f>
        <v>0.23208140223858184</v>
      </c>
      <c r="P13938" s="3" t="str">
        <f>IF(Table5[[#This Row],[Profit_Percentage]]&lt;=24.5%,"low","high")</f>
        <v>low</v>
      </c>
      <c r="Q13938" s="3" t="str">
        <f>IF(Table5[[#This Row],[Profit_Percentage]]&gt;25%,"high_profit","low_profit")&amp;(IF(Table5[[#This Row],[net_sales]]&gt;1000," high_sales"," low_sales"))</f>
        <v>low_profit high_sales</v>
      </c>
      <c r="R13938" s="3"/>
    </row>
    <row r="13939" spans="1:18" ht="14.25" customHeight="1" x14ac:dyDescent="0.3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Table5[[#This Row],[sales]]-(Table5[[#This Row],[sales]]*Table5[[#This Row],[discount]])</f>
        <v>2758.4557</v>
      </c>
      <c r="O13939" s="6">
        <f>Table5[[#This Row],[profit]]/Table5[[#This Row],[net_sales]]</f>
        <v>0.32682417194519381</v>
      </c>
      <c r="P13939" s="3" t="str">
        <f>IF(Table5[[#This Row],[Profit_Percentage]]&lt;=24.5%,"low","high")</f>
        <v>high</v>
      </c>
      <c r="Q13939" s="3" t="str">
        <f>IF(Table5[[#This Row],[Profit_Percentage]]&gt;25%,"high_profit","low_profit")&amp;(IF(Table5[[#This Row],[net_sales]]&gt;1000," high_sales"," low_sales"))</f>
        <v>high_profit high_sales</v>
      </c>
      <c r="R13939" s="3"/>
    </row>
    <row r="13940" spans="1:18" ht="14.25" customHeight="1" x14ac:dyDescent="0.3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Table5[[#This Row],[sales]]-(Table5[[#This Row],[sales]]*Table5[[#This Row],[discount]])</f>
        <v>3725.9155999999998</v>
      </c>
      <c r="O13940" s="6">
        <f>Table5[[#This Row],[profit]]/Table5[[#This Row],[net_sales]]</f>
        <v>0.12565770410902491</v>
      </c>
      <c r="P13940" s="3" t="str">
        <f>IF(Table5[[#This Row],[Profit_Percentage]]&lt;=24.5%,"low","high")</f>
        <v>low</v>
      </c>
      <c r="Q13940" s="3" t="str">
        <f>IF(Table5[[#This Row],[Profit_Percentage]]&gt;25%,"high_profit","low_profit")&amp;(IF(Table5[[#This Row],[net_sales]]&gt;1000," high_sales"," low_sales"))</f>
        <v>low_profit high_sales</v>
      </c>
      <c r="R13940" s="3"/>
    </row>
    <row r="13941" spans="1:18" ht="14.25" customHeight="1" x14ac:dyDescent="0.3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Table5[[#This Row],[sales]]-(Table5[[#This Row],[sales]]*Table5[[#This Row],[discount]])</f>
        <v>780.59230000000002</v>
      </c>
      <c r="O13941" s="6">
        <f>Table5[[#This Row],[profit]]/Table5[[#This Row],[net_sales]]</f>
        <v>0.30383338395728471</v>
      </c>
      <c r="P13941" s="3" t="str">
        <f>IF(Table5[[#This Row],[Profit_Percentage]]&lt;=24.5%,"low","high")</f>
        <v>high</v>
      </c>
      <c r="Q13941" s="3" t="str">
        <f>IF(Table5[[#This Row],[Profit_Percentage]]&gt;25%,"high_profit","low_profit")&amp;(IF(Table5[[#This Row],[net_sales]]&gt;1000," high_sales"," low_sales"))</f>
        <v>high_profit low_sales</v>
      </c>
      <c r="R13941" s="3"/>
    </row>
    <row r="13942" spans="1:18" ht="14.25" customHeight="1" x14ac:dyDescent="0.3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Table5[[#This Row],[sales]]-(Table5[[#This Row],[sales]]*Table5[[#This Row],[discount]])</f>
        <v>891.05419999999992</v>
      </c>
      <c r="O13942" s="6">
        <f>Table5[[#This Row],[profit]]/Table5[[#This Row],[net_sales]]</f>
        <v>6.9322382409509997E-2</v>
      </c>
      <c r="P13942" s="3" t="str">
        <f>IF(Table5[[#This Row],[Profit_Percentage]]&lt;=24.5%,"low","high")</f>
        <v>low</v>
      </c>
      <c r="Q13942" s="3" t="str">
        <f>IF(Table5[[#This Row],[Profit_Percentage]]&gt;25%,"high_profit","low_profit")&amp;(IF(Table5[[#This Row],[net_sales]]&gt;1000," high_sales"," low_sales"))</f>
        <v>low_profit low_sales</v>
      </c>
      <c r="R13942" s="3"/>
    </row>
    <row r="13943" spans="1:18" ht="14.25" customHeight="1" x14ac:dyDescent="0.3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Table5[[#This Row],[sales]]-(Table5[[#This Row],[sales]]*Table5[[#This Row],[discount]])</f>
        <v>535.05759999999998</v>
      </c>
      <c r="O13943" s="6">
        <f>Table5[[#This Row],[profit]]/Table5[[#This Row],[net_sales]]</f>
        <v>0.33145964098070935</v>
      </c>
      <c r="P13943" s="3" t="str">
        <f>IF(Table5[[#This Row],[Profit_Percentage]]&lt;=24.5%,"low","high")</f>
        <v>high</v>
      </c>
      <c r="Q13943" s="3" t="str">
        <f>IF(Table5[[#This Row],[Profit_Percentage]]&gt;25%,"high_profit","low_profit")&amp;(IF(Table5[[#This Row],[net_sales]]&gt;1000," high_sales"," low_sales"))</f>
        <v>high_profit low_sales</v>
      </c>
      <c r="R13943" s="3"/>
    </row>
    <row r="13944" spans="1:18" ht="14.25" customHeight="1" x14ac:dyDescent="0.3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Table5[[#This Row],[sales]]-(Table5[[#This Row],[sales]]*Table5[[#This Row],[discount]])</f>
        <v>3893.0817999999999</v>
      </c>
      <c r="O13944" s="6">
        <f>Table5[[#This Row],[profit]]/Table5[[#This Row],[net_sales]]</f>
        <v>0.23270767133636905</v>
      </c>
      <c r="P13944" s="3" t="str">
        <f>IF(Table5[[#This Row],[Profit_Percentage]]&lt;=24.5%,"low","high")</f>
        <v>low</v>
      </c>
      <c r="Q13944" s="3" t="str">
        <f>IF(Table5[[#This Row],[Profit_Percentage]]&gt;25%,"high_profit","low_profit")&amp;(IF(Table5[[#This Row],[net_sales]]&gt;1000," high_sales"," low_sales"))</f>
        <v>low_profit high_sales</v>
      </c>
      <c r="R13944" s="3"/>
    </row>
    <row r="13945" spans="1:18" ht="14.25" customHeight="1" x14ac:dyDescent="0.3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Table5[[#This Row],[sales]]-(Table5[[#This Row],[sales]]*Table5[[#This Row],[discount]])</f>
        <v>2401.5504000000001</v>
      </c>
      <c r="O13945" s="6">
        <f>Table5[[#This Row],[profit]]/Table5[[#This Row],[net_sales]]</f>
        <v>0.20395990856573321</v>
      </c>
      <c r="P13945" s="3" t="str">
        <f>IF(Table5[[#This Row],[Profit_Percentage]]&lt;=24.5%,"low","high")</f>
        <v>low</v>
      </c>
      <c r="Q13945" s="3" t="str">
        <f>IF(Table5[[#This Row],[Profit_Percentage]]&gt;25%,"high_profit","low_profit")&amp;(IF(Table5[[#This Row],[net_sales]]&gt;1000," high_sales"," low_sales"))</f>
        <v>low_profit high_sales</v>
      </c>
      <c r="R13945" s="3"/>
    </row>
    <row r="13946" spans="1:18" ht="14.25" customHeight="1" x14ac:dyDescent="0.3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Table5[[#This Row],[sales]]-(Table5[[#This Row],[sales]]*Table5[[#This Row],[discount]])</f>
        <v>509.62480000000005</v>
      </c>
      <c r="O13946" s="6">
        <f>Table5[[#This Row],[profit]]/Table5[[#This Row],[net_sales]]</f>
        <v>0.11467259835078668</v>
      </c>
      <c r="P13946" s="3" t="str">
        <f>IF(Table5[[#This Row],[Profit_Percentage]]&lt;=24.5%,"low","high")</f>
        <v>low</v>
      </c>
      <c r="Q13946" s="3" t="str">
        <f>IF(Table5[[#This Row],[Profit_Percentage]]&gt;25%,"high_profit","low_profit")&amp;(IF(Table5[[#This Row],[net_sales]]&gt;1000," high_sales"," low_sales"))</f>
        <v>low_profit low_sales</v>
      </c>
      <c r="R13946" s="3"/>
    </row>
    <row r="13947" spans="1:18" ht="14.25" customHeight="1" x14ac:dyDescent="0.3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Table5[[#This Row],[sales]]-(Table5[[#This Row],[sales]]*Table5[[#This Row],[discount]])</f>
        <v>791.37720000000002</v>
      </c>
      <c r="O13947" s="6">
        <f>Table5[[#This Row],[profit]]/Table5[[#This Row],[net_sales]]</f>
        <v>0.13768402728812504</v>
      </c>
      <c r="P13947" s="3" t="str">
        <f>IF(Table5[[#This Row],[Profit_Percentage]]&lt;=24.5%,"low","high")</f>
        <v>low</v>
      </c>
      <c r="Q13947" s="3" t="str">
        <f>IF(Table5[[#This Row],[Profit_Percentage]]&gt;25%,"high_profit","low_profit")&amp;(IF(Table5[[#This Row],[net_sales]]&gt;1000," high_sales"," low_sales"))</f>
        <v>low_profit low_sales</v>
      </c>
      <c r="R13947" s="3"/>
    </row>
    <row r="13948" spans="1:18" ht="14.25" customHeight="1" x14ac:dyDescent="0.3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Table5[[#This Row],[sales]]-(Table5[[#This Row],[sales]]*Table5[[#This Row],[discount]])</f>
        <v>2558.7730000000001</v>
      </c>
      <c r="O13948" s="6">
        <f>Table5[[#This Row],[profit]]/Table5[[#This Row],[net_sales]]</f>
        <v>0.19965428742604366</v>
      </c>
      <c r="P13948" s="3" t="str">
        <f>IF(Table5[[#This Row],[Profit_Percentage]]&lt;=24.5%,"low","high")</f>
        <v>low</v>
      </c>
      <c r="Q13948" s="3" t="str">
        <f>IF(Table5[[#This Row],[Profit_Percentage]]&gt;25%,"high_profit","low_profit")&amp;(IF(Table5[[#This Row],[net_sales]]&gt;1000," high_sales"," low_sales"))</f>
        <v>low_profit high_sales</v>
      </c>
      <c r="R13948" s="3"/>
    </row>
    <row r="13949" spans="1:18" ht="14.25" customHeight="1" x14ac:dyDescent="0.3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Table5[[#This Row],[sales]]-(Table5[[#This Row],[sales]]*Table5[[#This Row],[discount]])</f>
        <v>123.45060000000001</v>
      </c>
      <c r="O13949" s="6">
        <f>Table5[[#This Row],[profit]]/Table5[[#This Row],[net_sales]]</f>
        <v>0.17861395570373897</v>
      </c>
      <c r="P13949" s="3" t="str">
        <f>IF(Table5[[#This Row],[Profit_Percentage]]&lt;=24.5%,"low","high")</f>
        <v>low</v>
      </c>
      <c r="Q13949" s="3" t="str">
        <f>IF(Table5[[#This Row],[Profit_Percentage]]&gt;25%,"high_profit","low_profit")&amp;(IF(Table5[[#This Row],[net_sales]]&gt;1000," high_sales"," low_sales"))</f>
        <v>low_profit low_sales</v>
      </c>
      <c r="R13949" s="3"/>
    </row>
    <row r="13950" spans="1:18" ht="14.25" customHeight="1" x14ac:dyDescent="0.3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Table5[[#This Row],[sales]]-(Table5[[#This Row],[sales]]*Table5[[#This Row],[discount]])</f>
        <v>3363.2532000000001</v>
      </c>
      <c r="O13950" s="6">
        <f>Table5[[#This Row],[profit]]/Table5[[#This Row],[net_sales]]</f>
        <v>0.11946171641195494</v>
      </c>
      <c r="P13950" s="3" t="str">
        <f>IF(Table5[[#This Row],[Profit_Percentage]]&lt;=24.5%,"low","high")</f>
        <v>low</v>
      </c>
      <c r="Q13950" s="3" t="str">
        <f>IF(Table5[[#This Row],[Profit_Percentage]]&gt;25%,"high_profit","low_profit")&amp;(IF(Table5[[#This Row],[net_sales]]&gt;1000," high_sales"," low_sales"))</f>
        <v>low_profit high_sales</v>
      </c>
      <c r="R13950" s="3"/>
    </row>
    <row r="13951" spans="1:18" ht="14.25" customHeight="1" x14ac:dyDescent="0.3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Table5[[#This Row],[sales]]-(Table5[[#This Row],[sales]]*Table5[[#This Row],[discount]])</f>
        <v>2648.3843999999999</v>
      </c>
      <c r="O13951" s="6">
        <f>Table5[[#This Row],[profit]]/Table5[[#This Row],[net_sales]]</f>
        <v>0.51176105704292774</v>
      </c>
      <c r="P13951" s="3" t="str">
        <f>IF(Table5[[#This Row],[Profit_Percentage]]&lt;=24.5%,"low","high")</f>
        <v>high</v>
      </c>
      <c r="Q13951" s="3" t="str">
        <f>IF(Table5[[#This Row],[Profit_Percentage]]&gt;25%,"high_profit","low_profit")&amp;(IF(Table5[[#This Row],[net_sales]]&gt;1000," high_sales"," low_sales"))</f>
        <v>high_profit high_sales</v>
      </c>
      <c r="R13951" s="3"/>
    </row>
    <row r="13952" spans="1:18" ht="14.25" customHeight="1" x14ac:dyDescent="0.3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Table5[[#This Row],[sales]]-(Table5[[#This Row],[sales]]*Table5[[#This Row],[discount]])</f>
        <v>368.74459999999999</v>
      </c>
      <c r="O13952" s="6">
        <f>Table5[[#This Row],[profit]]/Table5[[#This Row],[net_sales]]</f>
        <v>0.26649881788099405</v>
      </c>
      <c r="P13952" s="3" t="str">
        <f>IF(Table5[[#This Row],[Profit_Percentage]]&lt;=24.5%,"low","high")</f>
        <v>high</v>
      </c>
      <c r="Q13952" s="3" t="str">
        <f>IF(Table5[[#This Row],[Profit_Percentage]]&gt;25%,"high_profit","low_profit")&amp;(IF(Table5[[#This Row],[net_sales]]&gt;1000," high_sales"," low_sales"))</f>
        <v>high_profit low_sales</v>
      </c>
      <c r="R13952" s="3"/>
    </row>
    <row r="13953" spans="1:18" ht="14.25" customHeight="1" x14ac:dyDescent="0.3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Table5[[#This Row],[sales]]-(Table5[[#This Row],[sales]]*Table5[[#This Row],[discount]])</f>
        <v>972.92160000000001</v>
      </c>
      <c r="O13953" s="6">
        <f>Table5[[#This Row],[profit]]/Table5[[#This Row],[net_sales]]</f>
        <v>6.2831373052052705E-2</v>
      </c>
      <c r="P13953" s="3" t="str">
        <f>IF(Table5[[#This Row],[Profit_Percentage]]&lt;=24.5%,"low","high")</f>
        <v>low</v>
      </c>
      <c r="Q13953" s="3" t="str">
        <f>IF(Table5[[#This Row],[Profit_Percentage]]&gt;25%,"high_profit","low_profit")&amp;(IF(Table5[[#This Row],[net_sales]]&gt;1000," high_sales"," low_sales"))</f>
        <v>low_profit low_sales</v>
      </c>
      <c r="R13953" s="3"/>
    </row>
    <row r="13954" spans="1:18" ht="14.25" customHeight="1" x14ac:dyDescent="0.3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Table5[[#This Row],[sales]]-(Table5[[#This Row],[sales]]*Table5[[#This Row],[discount]])</f>
        <v>75.928799999999995</v>
      </c>
      <c r="O13954" s="6">
        <f>Table5[[#This Row],[profit]]/Table5[[#This Row],[net_sales]]</f>
        <v>0.19070497624089938</v>
      </c>
      <c r="P13954" s="3" t="str">
        <f>IF(Table5[[#This Row],[Profit_Percentage]]&lt;=24.5%,"low","high")</f>
        <v>low</v>
      </c>
      <c r="Q13954" s="3" t="str">
        <f>IF(Table5[[#This Row],[Profit_Percentage]]&gt;25%,"high_profit","low_profit")&amp;(IF(Table5[[#This Row],[net_sales]]&gt;1000," high_sales"," low_sales"))</f>
        <v>low_profit low_sales</v>
      </c>
      <c r="R13954" s="3"/>
    </row>
    <row r="13955" spans="1:18" ht="14.25" customHeight="1" x14ac:dyDescent="0.3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Table5[[#This Row],[sales]]-(Table5[[#This Row],[sales]]*Table5[[#This Row],[discount]])</f>
        <v>507.4</v>
      </c>
      <c r="O13955" s="6">
        <f>Table5[[#This Row],[profit]]/Table5[[#This Row],[net_sales]]</f>
        <v>0.11413086322428065</v>
      </c>
      <c r="P13955" s="3" t="str">
        <f>IF(Table5[[#This Row],[Profit_Percentage]]&lt;=24.5%,"low","high")</f>
        <v>low</v>
      </c>
      <c r="Q13955" s="3" t="str">
        <f>IF(Table5[[#This Row],[Profit_Percentage]]&gt;25%,"high_profit","low_profit")&amp;(IF(Table5[[#This Row],[net_sales]]&gt;1000," high_sales"," low_sales"))</f>
        <v>low_profit low_sales</v>
      </c>
      <c r="R13955" s="3"/>
    </row>
    <row r="13956" spans="1:18" ht="14.25" customHeight="1" x14ac:dyDescent="0.3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Table5[[#This Row],[sales]]-(Table5[[#This Row],[sales]]*Table5[[#This Row],[discount]])</f>
        <v>2748.4688000000001</v>
      </c>
      <c r="O13956" s="6">
        <f>Table5[[#This Row],[profit]]/Table5[[#This Row],[net_sales]]</f>
        <v>0.10835123906081816</v>
      </c>
      <c r="P13956" s="3" t="str">
        <f>IF(Table5[[#This Row],[Profit_Percentage]]&lt;=24.5%,"low","high")</f>
        <v>low</v>
      </c>
      <c r="Q13956" s="3" t="str">
        <f>IF(Table5[[#This Row],[Profit_Percentage]]&gt;25%,"high_profit","low_profit")&amp;(IF(Table5[[#This Row],[net_sales]]&gt;1000," high_sales"," low_sales"))</f>
        <v>low_profit high_sales</v>
      </c>
      <c r="R13956" s="3"/>
    </row>
    <row r="13957" spans="1:18" ht="14.25" customHeight="1" x14ac:dyDescent="0.3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Table5[[#This Row],[sales]]-(Table5[[#This Row],[sales]]*Table5[[#This Row],[discount]])</f>
        <v>319.61</v>
      </c>
      <c r="O13957" s="6">
        <f>Table5[[#This Row],[profit]]/Table5[[#This Row],[net_sales]]</f>
        <v>9.0735583992991448E-2</v>
      </c>
      <c r="P13957" s="3" t="str">
        <f>IF(Table5[[#This Row],[Profit_Percentage]]&lt;=24.5%,"low","high")</f>
        <v>low</v>
      </c>
      <c r="Q13957" s="3" t="str">
        <f>IF(Table5[[#This Row],[Profit_Percentage]]&gt;25%,"high_profit","low_profit")&amp;(IF(Table5[[#This Row],[net_sales]]&gt;1000," high_sales"," low_sales"))</f>
        <v>low_profit low_sales</v>
      </c>
      <c r="R13957" s="3"/>
    </row>
    <row r="13958" spans="1:18" ht="14.25" customHeight="1" x14ac:dyDescent="0.3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Table5[[#This Row],[sales]]-(Table5[[#This Row],[sales]]*Table5[[#This Row],[discount]])</f>
        <v>1465.0153</v>
      </c>
      <c r="O13958" s="6">
        <f>Table5[[#This Row],[profit]]/Table5[[#This Row],[net_sales]]</f>
        <v>0.28577858538405709</v>
      </c>
      <c r="P13958" s="3" t="str">
        <f>IF(Table5[[#This Row],[Profit_Percentage]]&lt;=24.5%,"low","high")</f>
        <v>high</v>
      </c>
      <c r="Q13958" s="3" t="str">
        <f>IF(Table5[[#This Row],[Profit_Percentage]]&gt;25%,"high_profit","low_profit")&amp;(IF(Table5[[#This Row],[net_sales]]&gt;1000," high_sales"," low_sales"))</f>
        <v>high_profit high_sales</v>
      </c>
      <c r="R13958" s="3"/>
    </row>
    <row r="13959" spans="1:18" ht="14.25" customHeight="1" x14ac:dyDescent="0.3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Table5[[#This Row],[sales]]-(Table5[[#This Row],[sales]]*Table5[[#This Row],[discount]])</f>
        <v>2002.0026</v>
      </c>
      <c r="O13959" s="6">
        <f>Table5[[#This Row],[profit]]/Table5[[#This Row],[net_sales]]</f>
        <v>0.12025958407846223</v>
      </c>
      <c r="P13959" s="3" t="str">
        <f>IF(Table5[[#This Row],[Profit_Percentage]]&lt;=24.5%,"low","high")</f>
        <v>low</v>
      </c>
      <c r="Q13959" s="3" t="str">
        <f>IF(Table5[[#This Row],[Profit_Percentage]]&gt;25%,"high_profit","low_profit")&amp;(IF(Table5[[#This Row],[net_sales]]&gt;1000," high_sales"," low_sales"))</f>
        <v>low_profit high_sales</v>
      </c>
      <c r="R13959" s="3"/>
    </row>
    <row r="13960" spans="1:18" ht="14.25" customHeight="1" x14ac:dyDescent="0.3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Table5[[#This Row],[sales]]-(Table5[[#This Row],[sales]]*Table5[[#This Row],[discount]])</f>
        <v>4133.6567999999997</v>
      </c>
      <c r="O13960" s="6">
        <f>Table5[[#This Row],[profit]]/Table5[[#This Row],[net_sales]]</f>
        <v>0.32861944416865962</v>
      </c>
      <c r="P13960" s="3" t="str">
        <f>IF(Table5[[#This Row],[Profit_Percentage]]&lt;=24.5%,"low","high")</f>
        <v>high</v>
      </c>
      <c r="Q13960" s="3" t="str">
        <f>IF(Table5[[#This Row],[Profit_Percentage]]&gt;25%,"high_profit","low_profit")&amp;(IF(Table5[[#This Row],[net_sales]]&gt;1000," high_sales"," low_sales"))</f>
        <v>high_profit high_sales</v>
      </c>
      <c r="R13960" s="3"/>
    </row>
    <row r="13961" spans="1:18" ht="14.25" customHeight="1" x14ac:dyDescent="0.3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Table5[[#This Row],[sales]]-(Table5[[#This Row],[sales]]*Table5[[#This Row],[discount]])</f>
        <v>1236.2501999999999</v>
      </c>
      <c r="O13961" s="6">
        <f>Table5[[#This Row],[profit]]/Table5[[#This Row],[net_sales]]</f>
        <v>0.1914094735839072</v>
      </c>
      <c r="P13961" s="3" t="str">
        <f>IF(Table5[[#This Row],[Profit_Percentage]]&lt;=24.5%,"low","high")</f>
        <v>low</v>
      </c>
      <c r="Q13961" s="3" t="str">
        <f>IF(Table5[[#This Row],[Profit_Percentage]]&gt;25%,"high_profit","low_profit")&amp;(IF(Table5[[#This Row],[net_sales]]&gt;1000," high_sales"," low_sales"))</f>
        <v>low_profit high_sales</v>
      </c>
      <c r="R13961" s="3"/>
    </row>
    <row r="13962" spans="1:18" ht="14.25" customHeight="1" x14ac:dyDescent="0.3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Table5[[#This Row],[sales]]-(Table5[[#This Row],[sales]]*Table5[[#This Row],[discount]])</f>
        <v>654.74540000000002</v>
      </c>
      <c r="O13962" s="6">
        <f>Table5[[#This Row],[profit]]/Table5[[#This Row],[net_sales]]</f>
        <v>0.32611149310861903</v>
      </c>
      <c r="P13962" s="3" t="str">
        <f>IF(Table5[[#This Row],[Profit_Percentage]]&lt;=24.5%,"low","high")</f>
        <v>high</v>
      </c>
      <c r="Q13962" s="3" t="str">
        <f>IF(Table5[[#This Row],[Profit_Percentage]]&gt;25%,"high_profit","low_profit")&amp;(IF(Table5[[#This Row],[net_sales]]&gt;1000," high_sales"," low_sales"))</f>
        <v>high_profit low_sales</v>
      </c>
      <c r="R13962" s="3"/>
    </row>
    <row r="13963" spans="1:18" ht="14.25" customHeight="1" x14ac:dyDescent="0.3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Table5[[#This Row],[sales]]-(Table5[[#This Row],[sales]]*Table5[[#This Row],[discount]])</f>
        <v>1289.9005</v>
      </c>
      <c r="O13963" s="6">
        <f>Table5[[#This Row],[profit]]/Table5[[#This Row],[net_sales]]</f>
        <v>0.29144883655754844</v>
      </c>
      <c r="P13963" s="3" t="str">
        <f>IF(Table5[[#This Row],[Profit_Percentage]]&lt;=24.5%,"low","high")</f>
        <v>high</v>
      </c>
      <c r="Q13963" s="3" t="str">
        <f>IF(Table5[[#This Row],[Profit_Percentage]]&gt;25%,"high_profit","low_profit")&amp;(IF(Table5[[#This Row],[net_sales]]&gt;1000," high_sales"," low_sales"))</f>
        <v>high_profit high_sales</v>
      </c>
      <c r="R13963" s="3"/>
    </row>
    <row r="13964" spans="1:18" ht="14.25" customHeight="1" x14ac:dyDescent="0.3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Table5[[#This Row],[sales]]-(Table5[[#This Row],[sales]]*Table5[[#This Row],[discount]])</f>
        <v>2511.3824</v>
      </c>
      <c r="O13964" s="6">
        <f>Table5[[#This Row],[profit]]/Table5[[#This Row],[net_sales]]</f>
        <v>0.39147363619335707</v>
      </c>
      <c r="P13964" s="3" t="str">
        <f>IF(Table5[[#This Row],[Profit_Percentage]]&lt;=24.5%,"low","high")</f>
        <v>high</v>
      </c>
      <c r="Q13964" s="3" t="str">
        <f>IF(Table5[[#This Row],[Profit_Percentage]]&gt;25%,"high_profit","low_profit")&amp;(IF(Table5[[#This Row],[net_sales]]&gt;1000," high_sales"," low_sales"))</f>
        <v>high_profit high_sales</v>
      </c>
      <c r="R13964" s="3"/>
    </row>
    <row r="13965" spans="1:18" ht="14.25" customHeight="1" x14ac:dyDescent="0.3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Table5[[#This Row],[sales]]-(Table5[[#This Row],[sales]]*Table5[[#This Row],[discount]])</f>
        <v>558.45820000000003</v>
      </c>
      <c r="O13965" s="6">
        <f>Table5[[#This Row],[profit]]/Table5[[#This Row],[net_sales]]</f>
        <v>0.33132291727473961</v>
      </c>
      <c r="P13965" s="3" t="str">
        <f>IF(Table5[[#This Row],[Profit_Percentage]]&lt;=24.5%,"low","high")</f>
        <v>high</v>
      </c>
      <c r="Q13965" s="3" t="str">
        <f>IF(Table5[[#This Row],[Profit_Percentage]]&gt;25%,"high_profit","low_profit")&amp;(IF(Table5[[#This Row],[net_sales]]&gt;1000," high_sales"," low_sales"))</f>
        <v>high_profit low_sales</v>
      </c>
      <c r="R13965" s="3"/>
    </row>
    <row r="13966" spans="1:18" ht="14.25" customHeight="1" x14ac:dyDescent="0.3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Table5[[#This Row],[sales]]-(Table5[[#This Row],[sales]]*Table5[[#This Row],[discount]])</f>
        <v>1062.5644</v>
      </c>
      <c r="O13966" s="6">
        <f>Table5[[#This Row],[profit]]/Table5[[#This Row],[net_sales]]</f>
        <v>0.20901321369321238</v>
      </c>
      <c r="P13966" s="3" t="str">
        <f>IF(Table5[[#This Row],[Profit_Percentage]]&lt;=24.5%,"low","high")</f>
        <v>low</v>
      </c>
      <c r="Q13966" s="3" t="str">
        <f>IF(Table5[[#This Row],[Profit_Percentage]]&gt;25%,"high_profit","low_profit")&amp;(IF(Table5[[#This Row],[net_sales]]&gt;1000," high_sales"," low_sales"))</f>
        <v>low_profit high_sales</v>
      </c>
      <c r="R13966" s="3"/>
    </row>
    <row r="13967" spans="1:18" ht="14.25" customHeight="1" x14ac:dyDescent="0.3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Table5[[#This Row],[sales]]-(Table5[[#This Row],[sales]]*Table5[[#This Row],[discount]])</f>
        <v>2589.2412000000004</v>
      </c>
      <c r="O13967" s="6">
        <f>Table5[[#This Row],[profit]]/Table5[[#This Row],[net_sales]]</f>
        <v>0.57416821576916044</v>
      </c>
      <c r="P13967" s="3" t="str">
        <f>IF(Table5[[#This Row],[Profit_Percentage]]&lt;=24.5%,"low","high")</f>
        <v>high</v>
      </c>
      <c r="Q13967" s="3" t="str">
        <f>IF(Table5[[#This Row],[Profit_Percentage]]&gt;25%,"high_profit","low_profit")&amp;(IF(Table5[[#This Row],[net_sales]]&gt;1000," high_sales"," low_sales"))</f>
        <v>high_profit high_sales</v>
      </c>
      <c r="R13967" s="3"/>
    </row>
    <row r="13968" spans="1:18" ht="14.25" customHeight="1" x14ac:dyDescent="0.3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Table5[[#This Row],[sales]]-(Table5[[#This Row],[sales]]*Table5[[#This Row],[discount]])</f>
        <v>110.59440000000001</v>
      </c>
      <c r="O13968" s="6">
        <f>Table5[[#This Row],[profit]]/Table5[[#This Row],[net_sales]]</f>
        <v>0.31828012991616211</v>
      </c>
      <c r="P13968" s="3" t="str">
        <f>IF(Table5[[#This Row],[Profit_Percentage]]&lt;=24.5%,"low","high")</f>
        <v>high</v>
      </c>
      <c r="Q13968" s="3" t="str">
        <f>IF(Table5[[#This Row],[Profit_Percentage]]&gt;25%,"high_profit","low_profit")&amp;(IF(Table5[[#This Row],[net_sales]]&gt;1000," high_sales"," low_sales"))</f>
        <v>high_profit low_sales</v>
      </c>
      <c r="R13968" s="3"/>
    </row>
    <row r="13969" spans="1:18" ht="14.25" customHeight="1" x14ac:dyDescent="0.3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Table5[[#This Row],[sales]]-(Table5[[#This Row],[sales]]*Table5[[#This Row],[discount]])</f>
        <v>591.99</v>
      </c>
      <c r="O13969" s="6">
        <f>Table5[[#This Row],[profit]]/Table5[[#This Row],[net_sales]]</f>
        <v>0.24309532255612426</v>
      </c>
      <c r="P13969" s="3" t="str">
        <f>IF(Table5[[#This Row],[Profit_Percentage]]&lt;=24.5%,"low","high")</f>
        <v>low</v>
      </c>
      <c r="Q13969" s="3" t="str">
        <f>IF(Table5[[#This Row],[Profit_Percentage]]&gt;25%,"high_profit","low_profit")&amp;(IF(Table5[[#This Row],[net_sales]]&gt;1000," high_sales"," low_sales"))</f>
        <v>low_profit low_sales</v>
      </c>
      <c r="R13969" s="3"/>
    </row>
    <row r="13970" spans="1:18" ht="14.25" customHeight="1" x14ac:dyDescent="0.3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Table5[[#This Row],[sales]]-(Table5[[#This Row],[sales]]*Table5[[#This Row],[discount]])</f>
        <v>4149.3788000000004</v>
      </c>
      <c r="O13970" s="6">
        <f>Table5[[#This Row],[profit]]/Table5[[#This Row],[net_sales]]</f>
        <v>0.17171004006672033</v>
      </c>
      <c r="P13970" s="3" t="str">
        <f>IF(Table5[[#This Row],[Profit_Percentage]]&lt;=24.5%,"low","high")</f>
        <v>low</v>
      </c>
      <c r="Q13970" s="3" t="str">
        <f>IF(Table5[[#This Row],[Profit_Percentage]]&gt;25%,"high_profit","low_profit")&amp;(IF(Table5[[#This Row],[net_sales]]&gt;1000," high_sales"," low_sales"))</f>
        <v>low_profit high_sales</v>
      </c>
      <c r="R13970" s="3"/>
    </row>
    <row r="13971" spans="1:18" ht="14.25" customHeight="1" x14ac:dyDescent="0.3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Table5[[#This Row],[sales]]-(Table5[[#This Row],[sales]]*Table5[[#This Row],[discount]])</f>
        <v>549.02840000000003</v>
      </c>
      <c r="O13971" s="6">
        <f>Table5[[#This Row],[profit]]/Table5[[#This Row],[net_sales]]</f>
        <v>0.25224560332398105</v>
      </c>
      <c r="P13971" s="3" t="str">
        <f>IF(Table5[[#This Row],[Profit_Percentage]]&lt;=24.5%,"low","high")</f>
        <v>high</v>
      </c>
      <c r="Q13971" s="3" t="str">
        <f>IF(Table5[[#This Row],[Profit_Percentage]]&gt;25%,"high_profit","low_profit")&amp;(IF(Table5[[#This Row],[net_sales]]&gt;1000," high_sales"," low_sales"))</f>
        <v>high_profit low_sales</v>
      </c>
      <c r="R13971" s="3"/>
    </row>
    <row r="13972" spans="1:18" ht="14.25" customHeight="1" x14ac:dyDescent="0.3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Table5[[#This Row],[sales]]-(Table5[[#This Row],[sales]]*Table5[[#This Row],[discount]])</f>
        <v>262.19159999999999</v>
      </c>
      <c r="O13972" s="6">
        <f>Table5[[#This Row],[profit]]/Table5[[#This Row],[net_sales]]</f>
        <v>0.17784704010349683</v>
      </c>
      <c r="P13972" s="3" t="str">
        <f>IF(Table5[[#This Row],[Profit_Percentage]]&lt;=24.5%,"low","high")</f>
        <v>low</v>
      </c>
      <c r="Q13972" s="3" t="str">
        <f>IF(Table5[[#This Row],[Profit_Percentage]]&gt;25%,"high_profit","low_profit")&amp;(IF(Table5[[#This Row],[net_sales]]&gt;1000," high_sales"," low_sales"))</f>
        <v>low_profit low_sales</v>
      </c>
      <c r="R13972" s="3"/>
    </row>
    <row r="13973" spans="1:18" ht="14.25" customHeight="1" x14ac:dyDescent="0.3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Table5[[#This Row],[sales]]-(Table5[[#This Row],[sales]]*Table5[[#This Row],[discount]])</f>
        <v>506.93389999999994</v>
      </c>
      <c r="O13973" s="6">
        <f>Table5[[#This Row],[profit]]/Table5[[#This Row],[net_sales]]</f>
        <v>0.37685386595767223</v>
      </c>
      <c r="P13973" s="3" t="str">
        <f>IF(Table5[[#This Row],[Profit_Percentage]]&lt;=24.5%,"low","high")</f>
        <v>high</v>
      </c>
      <c r="Q13973" s="3" t="str">
        <f>IF(Table5[[#This Row],[Profit_Percentage]]&gt;25%,"high_profit","low_profit")&amp;(IF(Table5[[#This Row],[net_sales]]&gt;1000," high_sales"," low_sales"))</f>
        <v>high_profit low_sales</v>
      </c>
      <c r="R13973" s="3"/>
    </row>
    <row r="13974" spans="1:18" ht="14.25" customHeight="1" x14ac:dyDescent="0.3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Table5[[#This Row],[sales]]-(Table5[[#This Row],[sales]]*Table5[[#This Row],[discount]])</f>
        <v>2623.9724999999999</v>
      </c>
      <c r="O13974" s="6">
        <f>Table5[[#This Row],[profit]]/Table5[[#This Row],[net_sales]]</f>
        <v>0.10248201915225866</v>
      </c>
      <c r="P13974" s="3" t="str">
        <f>IF(Table5[[#This Row],[Profit_Percentage]]&lt;=24.5%,"low","high")</f>
        <v>low</v>
      </c>
      <c r="Q13974" s="3" t="str">
        <f>IF(Table5[[#This Row],[Profit_Percentage]]&gt;25%,"high_profit","low_profit")&amp;(IF(Table5[[#This Row],[net_sales]]&gt;1000," high_sales"," low_sales"))</f>
        <v>low_profit high_sales</v>
      </c>
      <c r="R13974" s="3"/>
    </row>
    <row r="13975" spans="1:18" ht="14.25" customHeight="1" x14ac:dyDescent="0.3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Table5[[#This Row],[sales]]-(Table5[[#This Row],[sales]]*Table5[[#This Row],[discount]])</f>
        <v>4121.9791999999998</v>
      </c>
      <c r="O13975" s="6">
        <f>Table5[[#This Row],[profit]]/Table5[[#This Row],[net_sales]]</f>
        <v>0.34657137522673576</v>
      </c>
      <c r="P13975" s="3" t="str">
        <f>IF(Table5[[#This Row],[Profit_Percentage]]&lt;=24.5%,"low","high")</f>
        <v>high</v>
      </c>
      <c r="Q13975" s="3" t="str">
        <f>IF(Table5[[#This Row],[Profit_Percentage]]&gt;25%,"high_profit","low_profit")&amp;(IF(Table5[[#This Row],[net_sales]]&gt;1000," high_sales"," low_sales"))</f>
        <v>high_profit high_sales</v>
      </c>
      <c r="R13975" s="3"/>
    </row>
    <row r="13976" spans="1:18" ht="14.25" customHeight="1" x14ac:dyDescent="0.3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Table5[[#This Row],[sales]]-(Table5[[#This Row],[sales]]*Table5[[#This Row],[discount]])</f>
        <v>1946.1715000000002</v>
      </c>
      <c r="O13976" s="6">
        <f>Table5[[#This Row],[profit]]/Table5[[#This Row],[net_sales]]</f>
        <v>0.45545831906386458</v>
      </c>
      <c r="P13976" s="3" t="str">
        <f>IF(Table5[[#This Row],[Profit_Percentage]]&lt;=24.5%,"low","high")</f>
        <v>high</v>
      </c>
      <c r="Q13976" s="3" t="str">
        <f>IF(Table5[[#This Row],[Profit_Percentage]]&gt;25%,"high_profit","low_profit")&amp;(IF(Table5[[#This Row],[net_sales]]&gt;1000," high_sales"," low_sales"))</f>
        <v>high_profit high_sales</v>
      </c>
      <c r="R13976" s="3"/>
    </row>
    <row r="13977" spans="1:18" ht="14.25" customHeight="1" x14ac:dyDescent="0.3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Table5[[#This Row],[sales]]-(Table5[[#This Row],[sales]]*Table5[[#This Row],[discount]])</f>
        <v>489.31349999999998</v>
      </c>
      <c r="O13977" s="6">
        <f>Table5[[#This Row],[profit]]/Table5[[#This Row],[net_sales]]</f>
        <v>0.4318499285223073</v>
      </c>
      <c r="P13977" s="3" t="str">
        <f>IF(Table5[[#This Row],[Profit_Percentage]]&lt;=24.5%,"low","high")</f>
        <v>high</v>
      </c>
      <c r="Q13977" s="3" t="str">
        <f>IF(Table5[[#This Row],[Profit_Percentage]]&gt;25%,"high_profit","low_profit")&amp;(IF(Table5[[#This Row],[net_sales]]&gt;1000," high_sales"," low_sales"))</f>
        <v>high_profit low_sales</v>
      </c>
      <c r="R13977" s="3"/>
    </row>
    <row r="13978" spans="1:18" ht="14.25" customHeight="1" x14ac:dyDescent="0.3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Table5[[#This Row],[sales]]-(Table5[[#This Row],[sales]]*Table5[[#This Row],[discount]])</f>
        <v>700.36400000000003</v>
      </c>
      <c r="O13978" s="6">
        <f>Table5[[#This Row],[profit]]/Table5[[#This Row],[net_sales]]</f>
        <v>0.31366546538657042</v>
      </c>
      <c r="P13978" s="3" t="str">
        <f>IF(Table5[[#This Row],[Profit_Percentage]]&lt;=24.5%,"low","high")</f>
        <v>high</v>
      </c>
      <c r="Q13978" s="3" t="str">
        <f>IF(Table5[[#This Row],[Profit_Percentage]]&gt;25%,"high_profit","low_profit")&amp;(IF(Table5[[#This Row],[net_sales]]&gt;1000," high_sales"," low_sales"))</f>
        <v>high_profit low_sales</v>
      </c>
      <c r="R13978" s="3"/>
    </row>
    <row r="13979" spans="1:18" ht="14.25" customHeight="1" x14ac:dyDescent="0.3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Table5[[#This Row],[sales]]-(Table5[[#This Row],[sales]]*Table5[[#This Row],[discount]])</f>
        <v>2269.7511999999997</v>
      </c>
      <c r="O13979" s="6">
        <f>Table5[[#This Row],[profit]]/Table5[[#This Row],[net_sales]]</f>
        <v>6.7073430779549775E-2</v>
      </c>
      <c r="P13979" s="3" t="str">
        <f>IF(Table5[[#This Row],[Profit_Percentage]]&lt;=24.5%,"low","high")</f>
        <v>low</v>
      </c>
      <c r="Q13979" s="3" t="str">
        <f>IF(Table5[[#This Row],[Profit_Percentage]]&gt;25%,"high_profit","low_profit")&amp;(IF(Table5[[#This Row],[net_sales]]&gt;1000," high_sales"," low_sales"))</f>
        <v>low_profit high_sales</v>
      </c>
      <c r="R13979" s="3"/>
    </row>
    <row r="13980" spans="1:18" ht="14.25" customHeight="1" x14ac:dyDescent="0.3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Table5[[#This Row],[sales]]-(Table5[[#This Row],[sales]]*Table5[[#This Row],[discount]])</f>
        <v>3029.6531999999997</v>
      </c>
      <c r="O13980" s="6">
        <f>Table5[[#This Row],[profit]]/Table5[[#This Row],[net_sales]]</f>
        <v>0.29599757490395273</v>
      </c>
      <c r="P13980" s="3" t="str">
        <f>IF(Table5[[#This Row],[Profit_Percentage]]&lt;=24.5%,"low","high")</f>
        <v>high</v>
      </c>
      <c r="Q13980" s="3" t="str">
        <f>IF(Table5[[#This Row],[Profit_Percentage]]&gt;25%,"high_profit","low_profit")&amp;(IF(Table5[[#This Row],[net_sales]]&gt;1000," high_sales"," low_sales"))</f>
        <v>high_profit high_sales</v>
      </c>
      <c r="R13980" s="3"/>
    </row>
    <row r="13981" spans="1:18" ht="14.25" customHeight="1" x14ac:dyDescent="0.3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Table5[[#This Row],[sales]]-(Table5[[#This Row],[sales]]*Table5[[#This Row],[discount]])</f>
        <v>1875.0311999999999</v>
      </c>
      <c r="O13981" s="6">
        <f>Table5[[#This Row],[profit]]/Table5[[#This Row],[net_sales]]</f>
        <v>0.42789154655133205</v>
      </c>
      <c r="P13981" s="3" t="str">
        <f>IF(Table5[[#This Row],[Profit_Percentage]]&lt;=24.5%,"low","high")</f>
        <v>high</v>
      </c>
      <c r="Q13981" s="3" t="str">
        <f>IF(Table5[[#This Row],[Profit_Percentage]]&gt;25%,"high_profit","low_profit")&amp;(IF(Table5[[#This Row],[net_sales]]&gt;1000," high_sales"," low_sales"))</f>
        <v>high_profit high_sales</v>
      </c>
      <c r="R13981" s="3"/>
    </row>
    <row r="13982" spans="1:18" ht="14.25" customHeight="1" x14ac:dyDescent="0.3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Table5[[#This Row],[sales]]-(Table5[[#This Row],[sales]]*Table5[[#This Row],[discount]])</f>
        <v>2128.7968000000001</v>
      </c>
      <c r="O13982" s="6">
        <f>Table5[[#This Row],[profit]]/Table5[[#This Row],[net_sales]]</f>
        <v>0.12225215671124647</v>
      </c>
      <c r="P13982" s="3" t="str">
        <f>IF(Table5[[#This Row],[Profit_Percentage]]&lt;=24.5%,"low","high")</f>
        <v>low</v>
      </c>
      <c r="Q13982" s="3" t="str">
        <f>IF(Table5[[#This Row],[Profit_Percentage]]&gt;25%,"high_profit","low_profit")&amp;(IF(Table5[[#This Row],[net_sales]]&gt;1000," high_sales"," low_sales"))</f>
        <v>low_profit high_sales</v>
      </c>
      <c r="R13982" s="3"/>
    </row>
    <row r="13983" spans="1:18" ht="14.25" customHeight="1" x14ac:dyDescent="0.3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Table5[[#This Row],[sales]]-(Table5[[#This Row],[sales]]*Table5[[#This Row],[discount]])</f>
        <v>4242.1392000000005</v>
      </c>
      <c r="O13983" s="6">
        <f>Table5[[#This Row],[profit]]/Table5[[#This Row],[net_sales]]</f>
        <v>0.1407686008983392</v>
      </c>
      <c r="P13983" s="3" t="str">
        <f>IF(Table5[[#This Row],[Profit_Percentage]]&lt;=24.5%,"low","high")</f>
        <v>low</v>
      </c>
      <c r="Q13983" s="3" t="str">
        <f>IF(Table5[[#This Row],[Profit_Percentage]]&gt;25%,"high_profit","low_profit")&amp;(IF(Table5[[#This Row],[net_sales]]&gt;1000," high_sales"," low_sales"))</f>
        <v>low_profit high_sales</v>
      </c>
      <c r="R13983" s="3"/>
    </row>
    <row r="13984" spans="1:18" ht="14.25" customHeight="1" x14ac:dyDescent="0.3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Table5[[#This Row],[sales]]-(Table5[[#This Row],[sales]]*Table5[[#This Row],[discount]])</f>
        <v>781.37009999999987</v>
      </c>
      <c r="O13984" s="6">
        <f>Table5[[#This Row],[profit]]/Table5[[#This Row],[net_sales]]</f>
        <v>0.13803957945153009</v>
      </c>
      <c r="P13984" s="3" t="str">
        <f>IF(Table5[[#This Row],[Profit_Percentage]]&lt;=24.5%,"low","high")</f>
        <v>low</v>
      </c>
      <c r="Q13984" s="3" t="str">
        <f>IF(Table5[[#This Row],[Profit_Percentage]]&gt;25%,"high_profit","low_profit")&amp;(IF(Table5[[#This Row],[net_sales]]&gt;1000," high_sales"," low_sales"))</f>
        <v>low_profit low_sales</v>
      </c>
      <c r="R13984" s="3"/>
    </row>
    <row r="13985" spans="1:18" ht="14.25" customHeight="1" x14ac:dyDescent="0.3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Table5[[#This Row],[sales]]-(Table5[[#This Row],[sales]]*Table5[[#This Row],[discount]])</f>
        <v>824.09010000000001</v>
      </c>
      <c r="O13985" s="6">
        <f>Table5[[#This Row],[profit]]/Table5[[#This Row],[net_sales]]</f>
        <v>0.32166385690108396</v>
      </c>
      <c r="P13985" s="3" t="str">
        <f>IF(Table5[[#This Row],[Profit_Percentage]]&lt;=24.5%,"low","high")</f>
        <v>high</v>
      </c>
      <c r="Q13985" s="3" t="str">
        <f>IF(Table5[[#This Row],[Profit_Percentage]]&gt;25%,"high_profit","low_profit")&amp;(IF(Table5[[#This Row],[net_sales]]&gt;1000," high_sales"," low_sales"))</f>
        <v>high_profit low_sales</v>
      </c>
      <c r="R13985" s="3"/>
    </row>
    <row r="13986" spans="1:18" ht="14.25" customHeight="1" x14ac:dyDescent="0.3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Table5[[#This Row],[sales]]-(Table5[[#This Row],[sales]]*Table5[[#This Row],[discount]])</f>
        <v>3921.5539999999996</v>
      </c>
      <c r="O13986" s="6">
        <f>Table5[[#This Row],[profit]]/Table5[[#This Row],[net_sales]]</f>
        <v>0.15022616034357811</v>
      </c>
      <c r="P13986" s="3" t="str">
        <f>IF(Table5[[#This Row],[Profit_Percentage]]&lt;=24.5%,"low","high")</f>
        <v>low</v>
      </c>
      <c r="Q13986" s="3" t="str">
        <f>IF(Table5[[#This Row],[Profit_Percentage]]&gt;25%,"high_profit","low_profit")&amp;(IF(Table5[[#This Row],[net_sales]]&gt;1000," high_sales"," low_sales"))</f>
        <v>low_profit high_sales</v>
      </c>
      <c r="R13986" s="3"/>
    </row>
    <row r="13987" spans="1:18" ht="14.25" customHeight="1" x14ac:dyDescent="0.3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Table5[[#This Row],[sales]]-(Table5[[#This Row],[sales]]*Table5[[#This Row],[discount]])</f>
        <v>1311.5257999999999</v>
      </c>
      <c r="O13987" s="6">
        <f>Table5[[#This Row],[profit]]/Table5[[#This Row],[net_sales]]</f>
        <v>0.3332683199979749</v>
      </c>
      <c r="P13987" s="3" t="str">
        <f>IF(Table5[[#This Row],[Profit_Percentage]]&lt;=24.5%,"low","high")</f>
        <v>high</v>
      </c>
      <c r="Q13987" s="3" t="str">
        <f>IF(Table5[[#This Row],[Profit_Percentage]]&gt;25%,"high_profit","low_profit")&amp;(IF(Table5[[#This Row],[net_sales]]&gt;1000," high_sales"," low_sales"))</f>
        <v>high_profit high_sales</v>
      </c>
      <c r="R13987" s="3"/>
    </row>
    <row r="13988" spans="1:18" ht="14.25" customHeight="1" x14ac:dyDescent="0.3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Table5[[#This Row],[sales]]-(Table5[[#This Row],[sales]]*Table5[[#This Row],[discount]])</f>
        <v>1193.2722000000001</v>
      </c>
      <c r="O13988" s="6">
        <f>Table5[[#This Row],[profit]]/Table5[[#This Row],[net_sales]]</f>
        <v>0.20559433128501611</v>
      </c>
      <c r="P13988" s="3" t="str">
        <f>IF(Table5[[#This Row],[Profit_Percentage]]&lt;=24.5%,"low","high")</f>
        <v>low</v>
      </c>
      <c r="Q13988" s="3" t="str">
        <f>IF(Table5[[#This Row],[Profit_Percentage]]&gt;25%,"high_profit","low_profit")&amp;(IF(Table5[[#This Row],[net_sales]]&gt;1000," high_sales"," low_sales"))</f>
        <v>low_profit high_sales</v>
      </c>
      <c r="R13988" s="3"/>
    </row>
    <row r="13989" spans="1:18" ht="14.25" customHeight="1" x14ac:dyDescent="0.3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Table5[[#This Row],[sales]]-(Table5[[#This Row],[sales]]*Table5[[#This Row],[discount]])</f>
        <v>2063.4677999999999</v>
      </c>
      <c r="O13989" s="6">
        <f>Table5[[#This Row],[profit]]/Table5[[#This Row],[net_sales]]</f>
        <v>0.19238003132396833</v>
      </c>
      <c r="P13989" s="3" t="str">
        <f>IF(Table5[[#This Row],[Profit_Percentage]]&lt;=24.5%,"low","high")</f>
        <v>low</v>
      </c>
      <c r="Q13989" s="3" t="str">
        <f>IF(Table5[[#This Row],[Profit_Percentage]]&gt;25%,"high_profit","low_profit")&amp;(IF(Table5[[#This Row],[net_sales]]&gt;1000," high_sales"," low_sales"))</f>
        <v>low_profit high_sales</v>
      </c>
      <c r="R13989" s="3"/>
    </row>
    <row r="13990" spans="1:18" ht="14.25" customHeight="1" x14ac:dyDescent="0.3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Table5[[#This Row],[sales]]-(Table5[[#This Row],[sales]]*Table5[[#This Row],[discount]])</f>
        <v>1810.79</v>
      </c>
      <c r="O13990" s="6">
        <f>Table5[[#This Row],[profit]]/Table5[[#This Row],[net_sales]]</f>
        <v>0.14415255220097303</v>
      </c>
      <c r="P13990" s="3" t="str">
        <f>IF(Table5[[#This Row],[Profit_Percentage]]&lt;=24.5%,"low","high")</f>
        <v>low</v>
      </c>
      <c r="Q13990" s="3" t="str">
        <f>IF(Table5[[#This Row],[Profit_Percentage]]&gt;25%,"high_profit","low_profit")&amp;(IF(Table5[[#This Row],[net_sales]]&gt;1000," high_sales"," low_sales"))</f>
        <v>low_profit high_sales</v>
      </c>
      <c r="R13990" s="3"/>
    </row>
    <row r="13991" spans="1:18" ht="14.25" customHeight="1" x14ac:dyDescent="0.3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Table5[[#This Row],[sales]]-(Table5[[#This Row],[sales]]*Table5[[#This Row],[discount]])</f>
        <v>830.19200000000001</v>
      </c>
      <c r="O13991" s="6">
        <f>Table5[[#This Row],[profit]]/Table5[[#This Row],[net_sales]]</f>
        <v>0.47142106886117913</v>
      </c>
      <c r="P13991" s="3" t="str">
        <f>IF(Table5[[#This Row],[Profit_Percentage]]&lt;=24.5%,"low","high")</f>
        <v>high</v>
      </c>
      <c r="Q13991" s="3" t="str">
        <f>IF(Table5[[#This Row],[Profit_Percentage]]&gt;25%,"high_profit","low_profit")&amp;(IF(Table5[[#This Row],[net_sales]]&gt;1000," high_sales"," low_sales"))</f>
        <v>high_profit low_sales</v>
      </c>
      <c r="R13991" s="3"/>
    </row>
    <row r="13992" spans="1:18" ht="14.25" customHeight="1" x14ac:dyDescent="0.3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Table5[[#This Row],[sales]]-(Table5[[#This Row],[sales]]*Table5[[#This Row],[discount]])</f>
        <v>3445.62</v>
      </c>
      <c r="O13992" s="6">
        <f>Table5[[#This Row],[profit]]/Table5[[#This Row],[net_sales]]</f>
        <v>0.13628606752921099</v>
      </c>
      <c r="P13992" s="3" t="str">
        <f>IF(Table5[[#This Row],[Profit_Percentage]]&lt;=24.5%,"low","high")</f>
        <v>low</v>
      </c>
      <c r="Q13992" s="3" t="str">
        <f>IF(Table5[[#This Row],[Profit_Percentage]]&gt;25%,"high_profit","low_profit")&amp;(IF(Table5[[#This Row],[net_sales]]&gt;1000," high_sales"," low_sales"))</f>
        <v>low_profit high_sales</v>
      </c>
      <c r="R13992" s="3"/>
    </row>
    <row r="13993" spans="1:18" ht="14.25" customHeight="1" x14ac:dyDescent="0.3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Table5[[#This Row],[sales]]-(Table5[[#This Row],[sales]]*Table5[[#This Row],[discount]])</f>
        <v>440.06400000000002</v>
      </c>
      <c r="O13993" s="6">
        <f>Table5[[#This Row],[profit]]/Table5[[#This Row],[net_sales]]</f>
        <v>0.37078697643979053</v>
      </c>
      <c r="P13993" s="3" t="str">
        <f>IF(Table5[[#This Row],[Profit_Percentage]]&lt;=24.5%,"low","high")</f>
        <v>high</v>
      </c>
      <c r="Q13993" s="3" t="str">
        <f>IF(Table5[[#This Row],[Profit_Percentage]]&gt;25%,"high_profit","low_profit")&amp;(IF(Table5[[#This Row],[net_sales]]&gt;1000," high_sales"," low_sales"))</f>
        <v>high_profit low_sales</v>
      </c>
      <c r="R13993" s="3"/>
    </row>
    <row r="13994" spans="1:18" ht="14.25" customHeight="1" x14ac:dyDescent="0.3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Table5[[#This Row],[sales]]-(Table5[[#This Row],[sales]]*Table5[[#This Row],[discount]])</f>
        <v>1727.2465999999999</v>
      </c>
      <c r="O13994" s="6">
        <f>Table5[[#This Row],[profit]]/Table5[[#This Row],[net_sales]]</f>
        <v>8.395442781592391E-2</v>
      </c>
      <c r="P13994" s="3" t="str">
        <f>IF(Table5[[#This Row],[Profit_Percentage]]&lt;=24.5%,"low","high")</f>
        <v>low</v>
      </c>
      <c r="Q13994" s="3" t="str">
        <f>IF(Table5[[#This Row],[Profit_Percentage]]&gt;25%,"high_profit","low_profit")&amp;(IF(Table5[[#This Row],[net_sales]]&gt;1000," high_sales"," low_sales"))</f>
        <v>low_profit high_sales</v>
      </c>
      <c r="R13994" s="3"/>
    </row>
    <row r="13995" spans="1:18" ht="14.25" customHeight="1" x14ac:dyDescent="0.3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Table5[[#This Row],[sales]]-(Table5[[#This Row],[sales]]*Table5[[#This Row],[discount]])</f>
        <v>59.560800000000008</v>
      </c>
      <c r="O13995" s="6">
        <f>Table5[[#This Row],[profit]]/Table5[[#This Row],[net_sales]]</f>
        <v>0.57537843682421996</v>
      </c>
      <c r="P13995" s="3" t="str">
        <f>IF(Table5[[#This Row],[Profit_Percentage]]&lt;=24.5%,"low","high")</f>
        <v>high</v>
      </c>
      <c r="Q13995" s="3" t="str">
        <f>IF(Table5[[#This Row],[Profit_Percentage]]&gt;25%,"high_profit","low_profit")&amp;(IF(Table5[[#This Row],[net_sales]]&gt;1000," high_sales"," low_sales"))</f>
        <v>high_profit low_sales</v>
      </c>
      <c r="R13995" s="3"/>
    </row>
    <row r="13996" spans="1:18" ht="14.25" customHeight="1" x14ac:dyDescent="0.3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Table5[[#This Row],[sales]]-(Table5[[#This Row],[sales]]*Table5[[#This Row],[discount]])</f>
        <v>2515.0424000000003</v>
      </c>
      <c r="O13996" s="6">
        <f>Table5[[#This Row],[profit]]/Table5[[#This Row],[net_sales]]</f>
        <v>0.27572497386127565</v>
      </c>
      <c r="P13996" s="3" t="str">
        <f>IF(Table5[[#This Row],[Profit_Percentage]]&lt;=24.5%,"low","high")</f>
        <v>high</v>
      </c>
      <c r="Q13996" s="3" t="str">
        <f>IF(Table5[[#This Row],[Profit_Percentage]]&gt;25%,"high_profit","low_profit")&amp;(IF(Table5[[#This Row],[net_sales]]&gt;1000," high_sales"," low_sales"))</f>
        <v>high_profit high_sales</v>
      </c>
      <c r="R13996" s="3"/>
    </row>
    <row r="13997" spans="1:18" ht="14.25" customHeight="1" x14ac:dyDescent="0.3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Table5[[#This Row],[sales]]-(Table5[[#This Row],[sales]]*Table5[[#This Row],[discount]])</f>
        <v>712.4425</v>
      </c>
      <c r="O13997" s="6">
        <f>Table5[[#This Row],[profit]]/Table5[[#This Row],[net_sales]]</f>
        <v>0.10546816058839836</v>
      </c>
      <c r="P13997" s="3" t="str">
        <f>IF(Table5[[#This Row],[Profit_Percentage]]&lt;=24.5%,"low","high")</f>
        <v>low</v>
      </c>
      <c r="Q13997" s="3" t="str">
        <f>IF(Table5[[#This Row],[Profit_Percentage]]&gt;25%,"high_profit","low_profit")&amp;(IF(Table5[[#This Row],[net_sales]]&gt;1000," high_sales"," low_sales"))</f>
        <v>low_profit low_sales</v>
      </c>
      <c r="R13997" s="3"/>
    </row>
    <row r="13998" spans="1:18" ht="14.25" customHeight="1" x14ac:dyDescent="0.3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Table5[[#This Row],[sales]]-(Table5[[#This Row],[sales]]*Table5[[#This Row],[discount]])</f>
        <v>2138.2075</v>
      </c>
      <c r="O13998" s="6">
        <f>Table5[[#This Row],[profit]]/Table5[[#This Row],[net_sales]]</f>
        <v>0.29879232955641583</v>
      </c>
      <c r="P13998" s="3" t="str">
        <f>IF(Table5[[#This Row],[Profit_Percentage]]&lt;=24.5%,"low","high")</f>
        <v>high</v>
      </c>
      <c r="Q13998" s="3" t="str">
        <f>IF(Table5[[#This Row],[Profit_Percentage]]&gt;25%,"high_profit","low_profit")&amp;(IF(Table5[[#This Row],[net_sales]]&gt;1000," high_sales"," low_sales"))</f>
        <v>high_profit high_sales</v>
      </c>
      <c r="R13998" s="3"/>
    </row>
    <row r="13999" spans="1:18" ht="14.25" customHeight="1" x14ac:dyDescent="0.3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Table5[[#This Row],[sales]]-(Table5[[#This Row],[sales]]*Table5[[#This Row],[discount]])</f>
        <v>530.02240000000006</v>
      </c>
      <c r="O13999" s="6">
        <f>Table5[[#This Row],[profit]]/Table5[[#This Row],[net_sales]]</f>
        <v>0.10908972903786707</v>
      </c>
      <c r="P13999" s="3" t="str">
        <f>IF(Table5[[#This Row],[Profit_Percentage]]&lt;=24.5%,"low","high")</f>
        <v>low</v>
      </c>
      <c r="Q13999" s="3" t="str">
        <f>IF(Table5[[#This Row],[Profit_Percentage]]&gt;25%,"high_profit","low_profit")&amp;(IF(Table5[[#This Row],[net_sales]]&gt;1000," high_sales"," low_sales"))</f>
        <v>low_profit low_sales</v>
      </c>
      <c r="R13999" s="3"/>
    </row>
    <row r="14000" spans="1:18" ht="14.25" customHeight="1" x14ac:dyDescent="0.3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Table5[[#This Row],[sales]]-(Table5[[#This Row],[sales]]*Table5[[#This Row],[discount]])</f>
        <v>1670.7755999999999</v>
      </c>
      <c r="O14000" s="6">
        <f>Table5[[#This Row],[profit]]/Table5[[#This Row],[net_sales]]</f>
        <v>0.28294044993235479</v>
      </c>
      <c r="P14000" s="3" t="str">
        <f>IF(Table5[[#This Row],[Profit_Percentage]]&lt;=24.5%,"low","high")</f>
        <v>high</v>
      </c>
      <c r="Q14000" s="3" t="str">
        <f>IF(Table5[[#This Row],[Profit_Percentage]]&gt;25%,"high_profit","low_profit")&amp;(IF(Table5[[#This Row],[net_sales]]&gt;1000," high_sales"," low_sales"))</f>
        <v>high_profit high_sales</v>
      </c>
      <c r="R14000" s="3"/>
    </row>
    <row r="14001" spans="1:18" ht="14.25" customHeight="1" x14ac:dyDescent="0.3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Table5[[#This Row],[sales]]-(Table5[[#This Row],[sales]]*Table5[[#This Row],[discount]])</f>
        <v>1870.7361000000001</v>
      </c>
      <c r="O14001" s="6">
        <f>Table5[[#This Row],[profit]]/Table5[[#This Row],[net_sales]]</f>
        <v>0.33900559250446927</v>
      </c>
      <c r="P14001" s="3" t="str">
        <f>IF(Table5[[#This Row],[Profit_Percentage]]&lt;=24.5%,"low","high")</f>
        <v>high</v>
      </c>
      <c r="Q14001" s="3" t="str">
        <f>IF(Table5[[#This Row],[Profit_Percentage]]&gt;25%,"high_profit","low_profit")&amp;(IF(Table5[[#This Row],[net_sales]]&gt;1000," high_sales"," low_sales"))</f>
        <v>high_profit high_sales</v>
      </c>
      <c r="R14001" s="3"/>
    </row>
    <row r="14002" spans="1:18" ht="14.25" customHeight="1" x14ac:dyDescent="0.3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Table5[[#This Row],[sales]]-(Table5[[#This Row],[sales]]*Table5[[#This Row],[discount]])</f>
        <v>1212.9159999999999</v>
      </c>
      <c r="O14002" s="6">
        <f>Table5[[#This Row],[profit]]/Table5[[#This Row],[net_sales]]</f>
        <v>9.5431175778042346E-2</v>
      </c>
      <c r="P14002" s="3" t="str">
        <f>IF(Table5[[#This Row],[Profit_Percentage]]&lt;=24.5%,"low","high")</f>
        <v>low</v>
      </c>
      <c r="Q14002" s="3" t="str">
        <f>IF(Table5[[#This Row],[Profit_Percentage]]&gt;25%,"high_profit","low_profit")&amp;(IF(Table5[[#This Row],[net_sales]]&gt;1000," high_sales"," low_sales"))</f>
        <v>low_profit high_sales</v>
      </c>
      <c r="R14002" s="3"/>
    </row>
    <row r="14003" spans="1:18" ht="14.25" customHeight="1" x14ac:dyDescent="0.3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Table5[[#This Row],[sales]]-(Table5[[#This Row],[sales]]*Table5[[#This Row],[discount]])</f>
        <v>1425.2253000000001</v>
      </c>
      <c r="O14003" s="6">
        <f>Table5[[#This Row],[profit]]/Table5[[#This Row],[net_sales]]</f>
        <v>0.2327772317822312</v>
      </c>
      <c r="P14003" s="3" t="str">
        <f>IF(Table5[[#This Row],[Profit_Percentage]]&lt;=24.5%,"low","high")</f>
        <v>low</v>
      </c>
      <c r="Q14003" s="3" t="str">
        <f>IF(Table5[[#This Row],[Profit_Percentage]]&gt;25%,"high_profit","low_profit")&amp;(IF(Table5[[#This Row],[net_sales]]&gt;1000," high_sales"," low_sales"))</f>
        <v>low_profit high_sales</v>
      </c>
      <c r="R14003" s="3"/>
    </row>
    <row r="14004" spans="1:18" ht="14.25" customHeight="1" x14ac:dyDescent="0.3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Table5[[#This Row],[sales]]-(Table5[[#This Row],[sales]]*Table5[[#This Row],[discount]])</f>
        <v>1853.434</v>
      </c>
      <c r="O14004" s="6">
        <f>Table5[[#This Row],[profit]]/Table5[[#This Row],[net_sales]]</f>
        <v>0.22279725094068631</v>
      </c>
      <c r="P14004" s="3" t="str">
        <f>IF(Table5[[#This Row],[Profit_Percentage]]&lt;=24.5%,"low","high")</f>
        <v>low</v>
      </c>
      <c r="Q14004" s="3" t="str">
        <f>IF(Table5[[#This Row],[Profit_Percentage]]&gt;25%,"high_profit","low_profit")&amp;(IF(Table5[[#This Row],[net_sales]]&gt;1000," high_sales"," low_sales"))</f>
        <v>low_profit high_sales</v>
      </c>
      <c r="R14004" s="3"/>
    </row>
    <row r="14005" spans="1:18" ht="14.25" customHeight="1" x14ac:dyDescent="0.3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Table5[[#This Row],[sales]]-(Table5[[#This Row],[sales]]*Table5[[#This Row],[discount]])</f>
        <v>662.82450000000006</v>
      </c>
      <c r="O14005" s="6">
        <f>Table5[[#This Row],[profit]]/Table5[[#This Row],[net_sales]]</f>
        <v>0.43928671918433915</v>
      </c>
      <c r="P14005" s="3" t="str">
        <f>IF(Table5[[#This Row],[Profit_Percentage]]&lt;=24.5%,"low","high")</f>
        <v>high</v>
      </c>
      <c r="Q14005" s="3" t="str">
        <f>IF(Table5[[#This Row],[Profit_Percentage]]&gt;25%,"high_profit","low_profit")&amp;(IF(Table5[[#This Row],[net_sales]]&gt;1000," high_sales"," low_sales"))</f>
        <v>high_profit low_sales</v>
      </c>
      <c r="R14005" s="3"/>
    </row>
    <row r="14006" spans="1:18" ht="14.25" customHeight="1" x14ac:dyDescent="0.3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Table5[[#This Row],[sales]]-(Table5[[#This Row],[sales]]*Table5[[#This Row],[discount]])</f>
        <v>3953.9041999999999</v>
      </c>
      <c r="O14006" s="6">
        <f>Table5[[#This Row],[profit]]/Table5[[#This Row],[net_sales]]</f>
        <v>0.25765419404951695</v>
      </c>
      <c r="P14006" s="3" t="str">
        <f>IF(Table5[[#This Row],[Profit_Percentage]]&lt;=24.5%,"low","high")</f>
        <v>high</v>
      </c>
      <c r="Q14006" s="3" t="str">
        <f>IF(Table5[[#This Row],[Profit_Percentage]]&gt;25%,"high_profit","low_profit")&amp;(IF(Table5[[#This Row],[net_sales]]&gt;1000," high_sales"," low_sales"))</f>
        <v>high_profit high_sales</v>
      </c>
      <c r="R14006" s="3"/>
    </row>
    <row r="14007" spans="1:18" ht="14.25" customHeight="1" x14ac:dyDescent="0.3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Table5[[#This Row],[sales]]-(Table5[[#This Row],[sales]]*Table5[[#This Row],[discount]])</f>
        <v>902.05279999999993</v>
      </c>
      <c r="O14007" s="6">
        <f>Table5[[#This Row],[profit]]/Table5[[#This Row],[net_sales]]</f>
        <v>0.17200766961756564</v>
      </c>
      <c r="P14007" s="3" t="str">
        <f>IF(Table5[[#This Row],[Profit_Percentage]]&lt;=24.5%,"low","high")</f>
        <v>low</v>
      </c>
      <c r="Q14007" s="3" t="str">
        <f>IF(Table5[[#This Row],[Profit_Percentage]]&gt;25%,"high_profit","low_profit")&amp;(IF(Table5[[#This Row],[net_sales]]&gt;1000," high_sales"," low_sales"))</f>
        <v>low_profit low_sales</v>
      </c>
      <c r="R14007" s="3"/>
    </row>
    <row r="14008" spans="1:18" ht="14.25" customHeight="1" x14ac:dyDescent="0.3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Table5[[#This Row],[sales]]-(Table5[[#This Row],[sales]]*Table5[[#This Row],[discount]])</f>
        <v>3435.2318</v>
      </c>
      <c r="O14008" s="6">
        <f>Table5[[#This Row],[profit]]/Table5[[#This Row],[net_sales]]</f>
        <v>9.3184395882688328E-2</v>
      </c>
      <c r="P14008" s="3" t="str">
        <f>IF(Table5[[#This Row],[Profit_Percentage]]&lt;=24.5%,"low","high")</f>
        <v>low</v>
      </c>
      <c r="Q14008" s="3" t="str">
        <f>IF(Table5[[#This Row],[Profit_Percentage]]&gt;25%,"high_profit","low_profit")&amp;(IF(Table5[[#This Row],[net_sales]]&gt;1000," high_sales"," low_sales"))</f>
        <v>low_profit high_sales</v>
      </c>
      <c r="R14008" s="3"/>
    </row>
    <row r="14009" spans="1:18" ht="14.25" customHeight="1" x14ac:dyDescent="0.3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Table5[[#This Row],[sales]]-(Table5[[#This Row],[sales]]*Table5[[#This Row],[discount]])</f>
        <v>3387.4931999999999</v>
      </c>
      <c r="O14009" s="6">
        <f>Table5[[#This Row],[profit]]/Table5[[#This Row],[net_sales]]</f>
        <v>0.26764038965450915</v>
      </c>
      <c r="P14009" s="3" t="str">
        <f>IF(Table5[[#This Row],[Profit_Percentage]]&lt;=24.5%,"low","high")</f>
        <v>high</v>
      </c>
      <c r="Q14009" s="3" t="str">
        <f>IF(Table5[[#This Row],[Profit_Percentage]]&gt;25%,"high_profit","low_profit")&amp;(IF(Table5[[#This Row],[net_sales]]&gt;1000," high_sales"," low_sales"))</f>
        <v>high_profit high_sales</v>
      </c>
      <c r="R14009" s="3"/>
    </row>
    <row r="14010" spans="1:18" ht="14.25" customHeight="1" x14ac:dyDescent="0.3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Table5[[#This Row],[sales]]-(Table5[[#This Row],[sales]]*Table5[[#This Row],[discount]])</f>
        <v>1818.3548000000001</v>
      </c>
      <c r="O14010" s="6">
        <f>Table5[[#This Row],[profit]]/Table5[[#This Row],[net_sales]]</f>
        <v>0.17891997755333555</v>
      </c>
      <c r="P14010" s="3" t="str">
        <f>IF(Table5[[#This Row],[Profit_Percentage]]&lt;=24.5%,"low","high")</f>
        <v>low</v>
      </c>
      <c r="Q14010" s="3" t="str">
        <f>IF(Table5[[#This Row],[Profit_Percentage]]&gt;25%,"high_profit","low_profit")&amp;(IF(Table5[[#This Row],[net_sales]]&gt;1000," high_sales"," low_sales"))</f>
        <v>low_profit high_sales</v>
      </c>
      <c r="R14010" s="3"/>
    </row>
    <row r="14011" spans="1:18" ht="14.25" customHeight="1" x14ac:dyDescent="0.3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Table5[[#This Row],[sales]]-(Table5[[#This Row],[sales]]*Table5[[#This Row],[discount]])</f>
        <v>804.98009999999999</v>
      </c>
      <c r="O14011" s="6">
        <f>Table5[[#This Row],[profit]]/Table5[[#This Row],[net_sales]]</f>
        <v>0.25512431922230128</v>
      </c>
      <c r="P14011" s="3" t="str">
        <f>IF(Table5[[#This Row],[Profit_Percentage]]&lt;=24.5%,"low","high")</f>
        <v>high</v>
      </c>
      <c r="Q14011" s="3" t="str">
        <f>IF(Table5[[#This Row],[Profit_Percentage]]&gt;25%,"high_profit","low_profit")&amp;(IF(Table5[[#This Row],[net_sales]]&gt;1000," high_sales"," low_sales"))</f>
        <v>high_profit low_sales</v>
      </c>
      <c r="R14011" s="3"/>
    </row>
    <row r="14012" spans="1:18" ht="14.25" customHeight="1" x14ac:dyDescent="0.3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Table5[[#This Row],[sales]]-(Table5[[#This Row],[sales]]*Table5[[#This Row],[discount]])</f>
        <v>556.88729999999998</v>
      </c>
      <c r="O14012" s="6">
        <f>Table5[[#This Row],[profit]]/Table5[[#This Row],[net_sales]]</f>
        <v>0.34786212578379866</v>
      </c>
      <c r="P14012" s="3" t="str">
        <f>IF(Table5[[#This Row],[Profit_Percentage]]&lt;=24.5%,"low","high")</f>
        <v>high</v>
      </c>
      <c r="Q14012" s="3" t="str">
        <f>IF(Table5[[#This Row],[Profit_Percentage]]&gt;25%,"high_profit","low_profit")&amp;(IF(Table5[[#This Row],[net_sales]]&gt;1000," high_sales"," low_sales"))</f>
        <v>high_profit low_sales</v>
      </c>
      <c r="R14012" s="3"/>
    </row>
    <row r="14013" spans="1:18" ht="14.25" customHeight="1" x14ac:dyDescent="0.3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Table5[[#This Row],[sales]]-(Table5[[#This Row],[sales]]*Table5[[#This Row],[discount]])</f>
        <v>4780.8487000000005</v>
      </c>
      <c r="O14013" s="6">
        <f>Table5[[#This Row],[profit]]/Table5[[#This Row],[net_sales]]</f>
        <v>0.21193935712711426</v>
      </c>
      <c r="P14013" s="3" t="str">
        <f>IF(Table5[[#This Row],[Profit_Percentage]]&lt;=24.5%,"low","high")</f>
        <v>low</v>
      </c>
      <c r="Q14013" s="3" t="str">
        <f>IF(Table5[[#This Row],[Profit_Percentage]]&gt;25%,"high_profit","low_profit")&amp;(IF(Table5[[#This Row],[net_sales]]&gt;1000," high_sales"," low_sales"))</f>
        <v>low_profit high_sales</v>
      </c>
      <c r="R14013" s="3"/>
    </row>
    <row r="14014" spans="1:18" ht="14.25" customHeight="1" x14ac:dyDescent="0.3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Table5[[#This Row],[sales]]-(Table5[[#This Row],[sales]]*Table5[[#This Row],[discount]])</f>
        <v>2850.5178000000001</v>
      </c>
      <c r="O14014" s="6">
        <f>Table5[[#This Row],[profit]]/Table5[[#This Row],[net_sales]]</f>
        <v>0.29949997154902874</v>
      </c>
      <c r="P14014" s="3" t="str">
        <f>IF(Table5[[#This Row],[Profit_Percentage]]&lt;=24.5%,"low","high")</f>
        <v>high</v>
      </c>
      <c r="Q14014" s="3" t="str">
        <f>IF(Table5[[#This Row],[Profit_Percentage]]&gt;25%,"high_profit","low_profit")&amp;(IF(Table5[[#This Row],[net_sales]]&gt;1000," high_sales"," low_sales"))</f>
        <v>high_profit high_sales</v>
      </c>
      <c r="R14014" s="3"/>
    </row>
    <row r="14015" spans="1:18" ht="14.25" customHeight="1" x14ac:dyDescent="0.3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Table5[[#This Row],[sales]]-(Table5[[#This Row],[sales]]*Table5[[#This Row],[discount]])</f>
        <v>1844.184</v>
      </c>
      <c r="O14015" s="6">
        <f>Table5[[#This Row],[profit]]/Table5[[#This Row],[net_sales]]</f>
        <v>0.17360523678765244</v>
      </c>
      <c r="P14015" s="3" t="str">
        <f>IF(Table5[[#This Row],[Profit_Percentage]]&lt;=24.5%,"low","high")</f>
        <v>low</v>
      </c>
      <c r="Q14015" s="3" t="str">
        <f>IF(Table5[[#This Row],[Profit_Percentage]]&gt;25%,"high_profit","low_profit")&amp;(IF(Table5[[#This Row],[net_sales]]&gt;1000," high_sales"," low_sales"))</f>
        <v>low_profit high_sales</v>
      </c>
      <c r="R14015" s="3"/>
    </row>
    <row r="14016" spans="1:18" ht="14.25" customHeight="1" x14ac:dyDescent="0.3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Table5[[#This Row],[sales]]-(Table5[[#This Row],[sales]]*Table5[[#This Row],[discount]])</f>
        <v>707.72519999999997</v>
      </c>
      <c r="O14016" s="6">
        <f>Table5[[#This Row],[profit]]/Table5[[#This Row],[net_sales]]</f>
        <v>0.56123478434850138</v>
      </c>
      <c r="P14016" s="3" t="str">
        <f>IF(Table5[[#This Row],[Profit_Percentage]]&lt;=24.5%,"low","high")</f>
        <v>high</v>
      </c>
      <c r="Q14016" s="3" t="str">
        <f>IF(Table5[[#This Row],[Profit_Percentage]]&gt;25%,"high_profit","low_profit")&amp;(IF(Table5[[#This Row],[net_sales]]&gt;1000," high_sales"," low_sales"))</f>
        <v>high_profit low_sales</v>
      </c>
      <c r="R14016" s="3"/>
    </row>
    <row r="14017" spans="1:18" ht="14.25" customHeight="1" x14ac:dyDescent="0.3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Table5[[#This Row],[sales]]-(Table5[[#This Row],[sales]]*Table5[[#This Row],[discount]])</f>
        <v>148.34819999999999</v>
      </c>
      <c r="O14017" s="6">
        <f>Table5[[#This Row],[profit]]/Table5[[#This Row],[net_sales]]</f>
        <v>0.36892931629773734</v>
      </c>
      <c r="P14017" s="3" t="str">
        <f>IF(Table5[[#This Row],[Profit_Percentage]]&lt;=24.5%,"low","high")</f>
        <v>high</v>
      </c>
      <c r="Q14017" s="3" t="str">
        <f>IF(Table5[[#This Row],[Profit_Percentage]]&gt;25%,"high_profit","low_profit")&amp;(IF(Table5[[#This Row],[net_sales]]&gt;1000," high_sales"," low_sales"))</f>
        <v>high_profit low_sales</v>
      </c>
      <c r="R14017" s="3"/>
    </row>
    <row r="14018" spans="1:18" ht="14.25" customHeight="1" x14ac:dyDescent="0.3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Table5[[#This Row],[sales]]-(Table5[[#This Row],[sales]]*Table5[[#This Row],[discount]])</f>
        <v>3114.4484000000002</v>
      </c>
      <c r="O14018" s="6">
        <f>Table5[[#This Row],[profit]]/Table5[[#This Row],[net_sales]]</f>
        <v>0.2492768863982463</v>
      </c>
      <c r="P14018" s="3" t="str">
        <f>IF(Table5[[#This Row],[Profit_Percentage]]&lt;=24.5%,"low","high")</f>
        <v>high</v>
      </c>
      <c r="Q14018" s="3" t="str">
        <f>IF(Table5[[#This Row],[Profit_Percentage]]&gt;25%,"high_profit","low_profit")&amp;(IF(Table5[[#This Row],[net_sales]]&gt;1000," high_sales"," low_sales"))</f>
        <v>low_profit high_sales</v>
      </c>
      <c r="R14018" s="3"/>
    </row>
    <row r="14019" spans="1:18" ht="14.25" customHeight="1" x14ac:dyDescent="0.3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Table5[[#This Row],[sales]]-(Table5[[#This Row],[sales]]*Table5[[#This Row],[discount]])</f>
        <v>4597.3344000000006</v>
      </c>
      <c r="O14019" s="6">
        <f>Table5[[#This Row],[profit]]/Table5[[#This Row],[net_sales]]</f>
        <v>8.3252590892670314E-2</v>
      </c>
      <c r="P14019" s="3" t="str">
        <f>IF(Table5[[#This Row],[Profit_Percentage]]&lt;=24.5%,"low","high")</f>
        <v>low</v>
      </c>
      <c r="Q14019" s="3" t="str">
        <f>IF(Table5[[#This Row],[Profit_Percentage]]&gt;25%,"high_profit","low_profit")&amp;(IF(Table5[[#This Row],[net_sales]]&gt;1000," high_sales"," low_sales"))</f>
        <v>low_profit high_sales</v>
      </c>
      <c r="R14019" s="3"/>
    </row>
    <row r="14020" spans="1:18" ht="14.25" customHeight="1" x14ac:dyDescent="0.3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Table5[[#This Row],[sales]]-(Table5[[#This Row],[sales]]*Table5[[#This Row],[discount]])</f>
        <v>392.82389999999998</v>
      </c>
      <c r="O14020" s="6">
        <f>Table5[[#This Row],[profit]]/Table5[[#This Row],[net_sales]]</f>
        <v>0.40226676635510217</v>
      </c>
      <c r="P14020" s="3" t="str">
        <f>IF(Table5[[#This Row],[Profit_Percentage]]&lt;=24.5%,"low","high")</f>
        <v>high</v>
      </c>
      <c r="Q14020" s="3" t="str">
        <f>IF(Table5[[#This Row],[Profit_Percentage]]&gt;25%,"high_profit","low_profit")&amp;(IF(Table5[[#This Row],[net_sales]]&gt;1000," high_sales"," low_sales"))</f>
        <v>high_profit low_sales</v>
      </c>
      <c r="R14020" s="3"/>
    </row>
    <row r="14021" spans="1:18" ht="14.25" customHeight="1" x14ac:dyDescent="0.3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Table5[[#This Row],[sales]]-(Table5[[#This Row],[sales]]*Table5[[#This Row],[discount]])</f>
        <v>3531.2193000000002</v>
      </c>
      <c r="O14021" s="6">
        <f>Table5[[#This Row],[profit]]/Table5[[#This Row],[net_sales]]</f>
        <v>0.14076724150210665</v>
      </c>
      <c r="P14021" s="3" t="str">
        <f>IF(Table5[[#This Row],[Profit_Percentage]]&lt;=24.5%,"low","high")</f>
        <v>low</v>
      </c>
      <c r="Q14021" s="3" t="str">
        <f>IF(Table5[[#This Row],[Profit_Percentage]]&gt;25%,"high_profit","low_profit")&amp;(IF(Table5[[#This Row],[net_sales]]&gt;1000," high_sales"," low_sales"))</f>
        <v>low_profit high_sales</v>
      </c>
      <c r="R14021" s="3"/>
    </row>
    <row r="14022" spans="1:18" ht="14.25" customHeight="1" x14ac:dyDescent="0.3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Table5[[#This Row],[sales]]-(Table5[[#This Row],[sales]]*Table5[[#This Row],[discount]])</f>
        <v>450.95580000000001</v>
      </c>
      <c r="O14022" s="6">
        <f>Table5[[#This Row],[profit]]/Table5[[#This Row],[net_sales]]</f>
        <v>0.1578425202647355</v>
      </c>
      <c r="P14022" s="3" t="str">
        <f>IF(Table5[[#This Row],[Profit_Percentage]]&lt;=24.5%,"low","high")</f>
        <v>low</v>
      </c>
      <c r="Q14022" s="3" t="str">
        <f>IF(Table5[[#This Row],[Profit_Percentage]]&gt;25%,"high_profit","low_profit")&amp;(IF(Table5[[#This Row],[net_sales]]&gt;1000," high_sales"," low_sales"))</f>
        <v>low_profit low_sales</v>
      </c>
      <c r="R14022" s="3"/>
    </row>
    <row r="14023" spans="1:18" ht="14.25" customHeight="1" x14ac:dyDescent="0.3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Table5[[#This Row],[sales]]-(Table5[[#This Row],[sales]]*Table5[[#This Row],[discount]])</f>
        <v>2866.5504000000001</v>
      </c>
      <c r="O14023" s="6">
        <f>Table5[[#This Row],[profit]]/Table5[[#This Row],[net_sales]]</f>
        <v>0.30266343825665859</v>
      </c>
      <c r="P14023" s="3" t="str">
        <f>IF(Table5[[#This Row],[Profit_Percentage]]&lt;=24.5%,"low","high")</f>
        <v>high</v>
      </c>
      <c r="Q14023" s="3" t="str">
        <f>IF(Table5[[#This Row],[Profit_Percentage]]&gt;25%,"high_profit","low_profit")&amp;(IF(Table5[[#This Row],[net_sales]]&gt;1000," high_sales"," low_sales"))</f>
        <v>high_profit high_sales</v>
      </c>
      <c r="R14023" s="3"/>
    </row>
    <row r="14024" spans="1:18" ht="14.25" customHeight="1" x14ac:dyDescent="0.3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Table5[[#This Row],[sales]]-(Table5[[#This Row],[sales]]*Table5[[#This Row],[discount]])</f>
        <v>1532.6479999999999</v>
      </c>
      <c r="O14024" s="6">
        <f>Table5[[#This Row],[profit]]/Table5[[#This Row],[net_sales]]</f>
        <v>0.30425772910674859</v>
      </c>
      <c r="P14024" s="3" t="str">
        <f>IF(Table5[[#This Row],[Profit_Percentage]]&lt;=24.5%,"low","high")</f>
        <v>high</v>
      </c>
      <c r="Q14024" s="3" t="str">
        <f>IF(Table5[[#This Row],[Profit_Percentage]]&gt;25%,"high_profit","low_profit")&amp;(IF(Table5[[#This Row],[net_sales]]&gt;1000," high_sales"," low_sales"))</f>
        <v>high_profit high_sales</v>
      </c>
      <c r="R14024" s="3"/>
    </row>
    <row r="14025" spans="1:18" ht="14.25" customHeight="1" x14ac:dyDescent="0.3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Table5[[#This Row],[sales]]-(Table5[[#This Row],[sales]]*Table5[[#This Row],[discount]])</f>
        <v>2368.8059999999996</v>
      </c>
      <c r="O14025" s="6">
        <f>Table5[[#This Row],[profit]]/Table5[[#This Row],[net_sales]]</f>
        <v>0.40128655533631719</v>
      </c>
      <c r="P14025" s="3" t="str">
        <f>IF(Table5[[#This Row],[Profit_Percentage]]&lt;=24.5%,"low","high")</f>
        <v>high</v>
      </c>
      <c r="Q14025" s="3" t="str">
        <f>IF(Table5[[#This Row],[Profit_Percentage]]&gt;25%,"high_profit","low_profit")&amp;(IF(Table5[[#This Row],[net_sales]]&gt;1000," high_sales"," low_sales"))</f>
        <v>high_profit high_sales</v>
      </c>
      <c r="R14025" s="3"/>
    </row>
    <row r="14026" spans="1:18" ht="14.25" customHeight="1" x14ac:dyDescent="0.3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Table5[[#This Row],[sales]]-(Table5[[#This Row],[sales]]*Table5[[#This Row],[discount]])</f>
        <v>4174.902</v>
      </c>
      <c r="O14026" s="6">
        <f>Table5[[#This Row],[profit]]/Table5[[#This Row],[net_sales]]</f>
        <v>8.8823641848359544E-2</v>
      </c>
      <c r="P14026" s="3" t="str">
        <f>IF(Table5[[#This Row],[Profit_Percentage]]&lt;=24.5%,"low","high")</f>
        <v>low</v>
      </c>
      <c r="Q14026" s="3" t="str">
        <f>IF(Table5[[#This Row],[Profit_Percentage]]&gt;25%,"high_profit","low_profit")&amp;(IF(Table5[[#This Row],[net_sales]]&gt;1000," high_sales"," low_sales"))</f>
        <v>low_profit high_sales</v>
      </c>
      <c r="R14026" s="3"/>
    </row>
    <row r="14027" spans="1:18" ht="14.25" customHeight="1" x14ac:dyDescent="0.3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Table5[[#This Row],[sales]]-(Table5[[#This Row],[sales]]*Table5[[#This Row],[discount]])</f>
        <v>2542.3307999999997</v>
      </c>
      <c r="O14027" s="6">
        <f>Table5[[#This Row],[profit]]/Table5[[#This Row],[net_sales]]</f>
        <v>0.12526694008505898</v>
      </c>
      <c r="P14027" s="3" t="str">
        <f>IF(Table5[[#This Row],[Profit_Percentage]]&lt;=24.5%,"low","high")</f>
        <v>low</v>
      </c>
      <c r="Q14027" s="3" t="str">
        <f>IF(Table5[[#This Row],[Profit_Percentage]]&gt;25%,"high_profit","low_profit")&amp;(IF(Table5[[#This Row],[net_sales]]&gt;1000," high_sales"," low_sales"))</f>
        <v>low_profit high_sales</v>
      </c>
      <c r="R14027" s="3"/>
    </row>
    <row r="14028" spans="1:18" ht="14.25" customHeight="1" x14ac:dyDescent="0.3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Table5[[#This Row],[sales]]-(Table5[[#This Row],[sales]]*Table5[[#This Row],[discount]])</f>
        <v>4519.2013999999999</v>
      </c>
      <c r="O14028" s="6">
        <f>Table5[[#This Row],[profit]]/Table5[[#This Row],[net_sales]]</f>
        <v>0.28105850737256366</v>
      </c>
      <c r="P14028" s="3" t="str">
        <f>IF(Table5[[#This Row],[Profit_Percentage]]&lt;=24.5%,"low","high")</f>
        <v>high</v>
      </c>
      <c r="Q14028" s="3" t="str">
        <f>IF(Table5[[#This Row],[Profit_Percentage]]&gt;25%,"high_profit","low_profit")&amp;(IF(Table5[[#This Row],[net_sales]]&gt;1000," high_sales"," low_sales"))</f>
        <v>high_profit high_sales</v>
      </c>
      <c r="R14028" s="3"/>
    </row>
    <row r="14029" spans="1:18" ht="14.25" customHeight="1" x14ac:dyDescent="0.3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Table5[[#This Row],[sales]]-(Table5[[#This Row],[sales]]*Table5[[#This Row],[discount]])</f>
        <v>700.90719999999999</v>
      </c>
      <c r="O14029" s="6">
        <f>Table5[[#This Row],[profit]]/Table5[[#This Row],[net_sales]]</f>
        <v>0.18825602019782361</v>
      </c>
      <c r="P14029" s="3" t="str">
        <f>IF(Table5[[#This Row],[Profit_Percentage]]&lt;=24.5%,"low","high")</f>
        <v>low</v>
      </c>
      <c r="Q14029" s="3" t="str">
        <f>IF(Table5[[#This Row],[Profit_Percentage]]&gt;25%,"high_profit","low_profit")&amp;(IF(Table5[[#This Row],[net_sales]]&gt;1000," high_sales"," low_sales"))</f>
        <v>low_profit low_sales</v>
      </c>
      <c r="R14029" s="3"/>
    </row>
    <row r="14030" spans="1:18" ht="14.25" customHeight="1" x14ac:dyDescent="0.3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Table5[[#This Row],[sales]]-(Table5[[#This Row],[sales]]*Table5[[#This Row],[discount]])</f>
        <v>3865.3593999999998</v>
      </c>
      <c r="O14030" s="6">
        <f>Table5[[#This Row],[profit]]/Table5[[#This Row],[net_sales]]</f>
        <v>0.25059248048189259</v>
      </c>
      <c r="P14030" s="3" t="str">
        <f>IF(Table5[[#This Row],[Profit_Percentage]]&lt;=24.5%,"low","high")</f>
        <v>high</v>
      </c>
      <c r="Q14030" s="3" t="str">
        <f>IF(Table5[[#This Row],[Profit_Percentage]]&gt;25%,"high_profit","low_profit")&amp;(IF(Table5[[#This Row],[net_sales]]&gt;1000," high_sales"," low_sales"))</f>
        <v>high_profit high_sales</v>
      </c>
      <c r="R14030" s="3"/>
    </row>
    <row r="14031" spans="1:18" ht="14.25" customHeight="1" x14ac:dyDescent="0.3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Table5[[#This Row],[sales]]-(Table5[[#This Row],[sales]]*Table5[[#This Row],[discount]])</f>
        <v>2713.7152000000001</v>
      </c>
      <c r="O14031" s="6">
        <f>Table5[[#This Row],[profit]]/Table5[[#This Row],[net_sales]]</f>
        <v>0.15572009914673432</v>
      </c>
      <c r="P14031" s="3" t="str">
        <f>IF(Table5[[#This Row],[Profit_Percentage]]&lt;=24.5%,"low","high")</f>
        <v>low</v>
      </c>
      <c r="Q14031" s="3" t="str">
        <f>IF(Table5[[#This Row],[Profit_Percentage]]&gt;25%,"high_profit","low_profit")&amp;(IF(Table5[[#This Row],[net_sales]]&gt;1000," high_sales"," low_sales"))</f>
        <v>low_profit high_sales</v>
      </c>
      <c r="R14031" s="3"/>
    </row>
    <row r="14032" spans="1:18" ht="14.25" customHeight="1" x14ac:dyDescent="0.3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Table5[[#This Row],[sales]]-(Table5[[#This Row],[sales]]*Table5[[#This Row],[discount]])</f>
        <v>338.63939999999997</v>
      </c>
      <c r="O14032" s="6">
        <f>Table5[[#This Row],[profit]]/Table5[[#This Row],[net_sales]]</f>
        <v>0.15526840645240927</v>
      </c>
      <c r="P14032" s="3" t="str">
        <f>IF(Table5[[#This Row],[Profit_Percentage]]&lt;=24.5%,"low","high")</f>
        <v>low</v>
      </c>
      <c r="Q14032" s="3" t="str">
        <f>IF(Table5[[#This Row],[Profit_Percentage]]&gt;25%,"high_profit","low_profit")&amp;(IF(Table5[[#This Row],[net_sales]]&gt;1000," high_sales"," low_sales"))</f>
        <v>low_profit low_sales</v>
      </c>
      <c r="R14032" s="3"/>
    </row>
    <row r="14033" spans="1:18" ht="14.25" customHeight="1" x14ac:dyDescent="0.3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Table5[[#This Row],[sales]]-(Table5[[#This Row],[sales]]*Table5[[#This Row],[discount]])</f>
        <v>1424.6478000000002</v>
      </c>
      <c r="O14033" s="6">
        <f>Table5[[#This Row],[profit]]/Table5[[#This Row],[net_sales]]</f>
        <v>0.1642932379497585</v>
      </c>
      <c r="P14033" s="3" t="str">
        <f>IF(Table5[[#This Row],[Profit_Percentage]]&lt;=24.5%,"low","high")</f>
        <v>low</v>
      </c>
      <c r="Q14033" s="3" t="str">
        <f>IF(Table5[[#This Row],[Profit_Percentage]]&gt;25%,"high_profit","low_profit")&amp;(IF(Table5[[#This Row],[net_sales]]&gt;1000," high_sales"," low_sales"))</f>
        <v>low_profit high_sales</v>
      </c>
      <c r="R14033" s="3"/>
    </row>
    <row r="14034" spans="1:18" ht="14.25" customHeight="1" x14ac:dyDescent="0.3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Table5[[#This Row],[sales]]-(Table5[[#This Row],[sales]]*Table5[[#This Row],[discount]])</f>
        <v>3760.3763999999996</v>
      </c>
      <c r="O14034" s="6">
        <f>Table5[[#This Row],[profit]]/Table5[[#This Row],[net_sales]]</f>
        <v>0.13217293885792922</v>
      </c>
      <c r="P14034" s="3" t="str">
        <f>IF(Table5[[#This Row],[Profit_Percentage]]&lt;=24.5%,"low","high")</f>
        <v>low</v>
      </c>
      <c r="Q14034" s="3" t="str">
        <f>IF(Table5[[#This Row],[Profit_Percentage]]&gt;25%,"high_profit","low_profit")&amp;(IF(Table5[[#This Row],[net_sales]]&gt;1000," high_sales"," low_sales"))</f>
        <v>low_profit high_sales</v>
      </c>
      <c r="R14034" s="3"/>
    </row>
    <row r="14035" spans="1:18" ht="14.25" customHeight="1" x14ac:dyDescent="0.3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Table5[[#This Row],[sales]]-(Table5[[#This Row],[sales]]*Table5[[#This Row],[discount]])</f>
        <v>333.11130000000003</v>
      </c>
      <c r="O14035" s="6">
        <f>Table5[[#This Row],[profit]]/Table5[[#This Row],[net_sales]]</f>
        <v>0.14334548242584383</v>
      </c>
      <c r="P14035" s="3" t="str">
        <f>IF(Table5[[#This Row],[Profit_Percentage]]&lt;=24.5%,"low","high")</f>
        <v>low</v>
      </c>
      <c r="Q14035" s="3" t="str">
        <f>IF(Table5[[#This Row],[Profit_Percentage]]&gt;25%,"high_profit","low_profit")&amp;(IF(Table5[[#This Row],[net_sales]]&gt;1000," high_sales"," low_sales"))</f>
        <v>low_profit low_sales</v>
      </c>
      <c r="R14035" s="3"/>
    </row>
    <row r="14036" spans="1:18" ht="14.25" customHeight="1" x14ac:dyDescent="0.3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Table5[[#This Row],[sales]]-(Table5[[#This Row],[sales]]*Table5[[#This Row],[discount]])</f>
        <v>1905.2208000000001</v>
      </c>
      <c r="O14036" s="6">
        <f>Table5[[#This Row],[profit]]/Table5[[#This Row],[net_sales]]</f>
        <v>9.0587925556974813E-2</v>
      </c>
      <c r="P14036" s="3" t="str">
        <f>IF(Table5[[#This Row],[Profit_Percentage]]&lt;=24.5%,"low","high")</f>
        <v>low</v>
      </c>
      <c r="Q14036" s="3" t="str">
        <f>IF(Table5[[#This Row],[Profit_Percentage]]&gt;25%,"high_profit","low_profit")&amp;(IF(Table5[[#This Row],[net_sales]]&gt;1000," high_sales"," low_sales"))</f>
        <v>low_profit high_sales</v>
      </c>
      <c r="R14036" s="3"/>
    </row>
    <row r="14037" spans="1:18" ht="14.25" customHeight="1" x14ac:dyDescent="0.3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Table5[[#This Row],[sales]]-(Table5[[#This Row],[sales]]*Table5[[#This Row],[discount]])</f>
        <v>2624.8391999999999</v>
      </c>
      <c r="O14037" s="6">
        <f>Table5[[#This Row],[profit]]/Table5[[#This Row],[net_sales]]</f>
        <v>9.4230534198056784E-2</v>
      </c>
      <c r="P14037" s="3" t="str">
        <f>IF(Table5[[#This Row],[Profit_Percentage]]&lt;=24.5%,"low","high")</f>
        <v>low</v>
      </c>
      <c r="Q14037" s="3" t="str">
        <f>IF(Table5[[#This Row],[Profit_Percentage]]&gt;25%,"high_profit","low_profit")&amp;(IF(Table5[[#This Row],[net_sales]]&gt;1000," high_sales"," low_sales"))</f>
        <v>low_profit high_sales</v>
      </c>
      <c r="R14037" s="3"/>
    </row>
    <row r="14038" spans="1:18" ht="14.25" customHeight="1" x14ac:dyDescent="0.3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Table5[[#This Row],[sales]]-(Table5[[#This Row],[sales]]*Table5[[#This Row],[discount]])</f>
        <v>205.83419999999998</v>
      </c>
      <c r="O14038" s="6">
        <f>Table5[[#This Row],[profit]]/Table5[[#This Row],[net_sales]]</f>
        <v>0.16552157027355027</v>
      </c>
      <c r="P14038" s="3" t="str">
        <f>IF(Table5[[#This Row],[Profit_Percentage]]&lt;=24.5%,"low","high")</f>
        <v>low</v>
      </c>
      <c r="Q14038" s="3" t="str">
        <f>IF(Table5[[#This Row],[Profit_Percentage]]&gt;25%,"high_profit","low_profit")&amp;(IF(Table5[[#This Row],[net_sales]]&gt;1000," high_sales"," low_sales"))</f>
        <v>low_profit low_sales</v>
      </c>
      <c r="R14038" s="3"/>
    </row>
    <row r="14039" spans="1:18" ht="14.25" customHeight="1" x14ac:dyDescent="0.3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Table5[[#This Row],[sales]]-(Table5[[#This Row],[sales]]*Table5[[#This Row],[discount]])</f>
        <v>3523.6490999999996</v>
      </c>
      <c r="O14039" s="6">
        <f>Table5[[#This Row],[profit]]/Table5[[#This Row],[net_sales]]</f>
        <v>0.14146981888747096</v>
      </c>
      <c r="P14039" s="3" t="str">
        <f>IF(Table5[[#This Row],[Profit_Percentage]]&lt;=24.5%,"low","high")</f>
        <v>low</v>
      </c>
      <c r="Q14039" s="3" t="str">
        <f>IF(Table5[[#This Row],[Profit_Percentage]]&gt;25%,"high_profit","low_profit")&amp;(IF(Table5[[#This Row],[net_sales]]&gt;1000," high_sales"," low_sales"))</f>
        <v>low_profit high_sales</v>
      </c>
      <c r="R14039" s="3"/>
    </row>
    <row r="14040" spans="1:18" ht="14.25" customHeight="1" x14ac:dyDescent="0.3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Table5[[#This Row],[sales]]-(Table5[[#This Row],[sales]]*Table5[[#This Row],[discount]])</f>
        <v>1140.6329000000001</v>
      </c>
      <c r="O14040" s="6">
        <f>Table5[[#This Row],[profit]]/Table5[[#This Row],[net_sales]]</f>
        <v>0.40161913618307871</v>
      </c>
      <c r="P14040" s="3" t="str">
        <f>IF(Table5[[#This Row],[Profit_Percentage]]&lt;=24.5%,"low","high")</f>
        <v>high</v>
      </c>
      <c r="Q14040" s="3" t="str">
        <f>IF(Table5[[#This Row],[Profit_Percentage]]&gt;25%,"high_profit","low_profit")&amp;(IF(Table5[[#This Row],[net_sales]]&gt;1000," high_sales"," low_sales"))</f>
        <v>high_profit high_sales</v>
      </c>
      <c r="R14040" s="3"/>
    </row>
    <row r="14041" spans="1:18" ht="14.25" customHeight="1" x14ac:dyDescent="0.3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Table5[[#This Row],[sales]]-(Table5[[#This Row],[sales]]*Table5[[#This Row],[discount]])</f>
        <v>991.44</v>
      </c>
      <c r="O14041" s="6">
        <f>Table5[[#This Row],[profit]]/Table5[[#This Row],[net_sales]]</f>
        <v>0.34362139917695472</v>
      </c>
      <c r="P14041" s="3" t="str">
        <f>IF(Table5[[#This Row],[Profit_Percentage]]&lt;=24.5%,"low","high")</f>
        <v>high</v>
      </c>
      <c r="Q14041" s="3" t="str">
        <f>IF(Table5[[#This Row],[Profit_Percentage]]&gt;25%,"high_profit","low_profit")&amp;(IF(Table5[[#This Row],[net_sales]]&gt;1000," high_sales"," low_sales"))</f>
        <v>high_profit low_sales</v>
      </c>
      <c r="R14041" s="3"/>
    </row>
    <row r="14042" spans="1:18" ht="14.25" customHeight="1" x14ac:dyDescent="0.3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Table5[[#This Row],[sales]]-(Table5[[#This Row],[sales]]*Table5[[#This Row],[discount]])</f>
        <v>2630.0340000000001</v>
      </c>
      <c r="O14042" s="6">
        <f>Table5[[#This Row],[profit]]/Table5[[#This Row],[net_sales]]</f>
        <v>9.7314331297618198E-2</v>
      </c>
      <c r="P14042" s="3" t="str">
        <f>IF(Table5[[#This Row],[Profit_Percentage]]&lt;=24.5%,"low","high")</f>
        <v>low</v>
      </c>
      <c r="Q14042" s="3" t="str">
        <f>IF(Table5[[#This Row],[Profit_Percentage]]&gt;25%,"high_profit","low_profit")&amp;(IF(Table5[[#This Row],[net_sales]]&gt;1000," high_sales"," low_sales"))</f>
        <v>low_profit high_sales</v>
      </c>
      <c r="R14042" s="3"/>
    </row>
    <row r="14043" spans="1:18" ht="14.25" customHeight="1" x14ac:dyDescent="0.3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Table5[[#This Row],[sales]]-(Table5[[#This Row],[sales]]*Table5[[#This Row],[discount]])</f>
        <v>1521.9709999999998</v>
      </c>
      <c r="O14043" s="6">
        <f>Table5[[#This Row],[profit]]/Table5[[#This Row],[net_sales]]</f>
        <v>0.45119782177189982</v>
      </c>
      <c r="P14043" s="3" t="str">
        <f>IF(Table5[[#This Row],[Profit_Percentage]]&lt;=24.5%,"low","high")</f>
        <v>high</v>
      </c>
      <c r="Q14043" s="3" t="str">
        <f>IF(Table5[[#This Row],[Profit_Percentage]]&gt;25%,"high_profit","low_profit")&amp;(IF(Table5[[#This Row],[net_sales]]&gt;1000," high_sales"," low_sales"))</f>
        <v>high_profit high_sales</v>
      </c>
      <c r="R14043" s="3"/>
    </row>
    <row r="14044" spans="1:18" ht="14.25" customHeight="1" x14ac:dyDescent="0.3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Table5[[#This Row],[sales]]-(Table5[[#This Row],[sales]]*Table5[[#This Row],[discount]])</f>
        <v>2497.9110000000001</v>
      </c>
      <c r="O14044" s="6">
        <f>Table5[[#This Row],[profit]]/Table5[[#This Row],[net_sales]]</f>
        <v>0.20513140780436132</v>
      </c>
      <c r="P14044" s="3" t="str">
        <f>IF(Table5[[#This Row],[Profit_Percentage]]&lt;=24.5%,"low","high")</f>
        <v>low</v>
      </c>
      <c r="Q14044" s="3" t="str">
        <f>IF(Table5[[#This Row],[Profit_Percentage]]&gt;25%,"high_profit","low_profit")&amp;(IF(Table5[[#This Row],[net_sales]]&gt;1000," high_sales"," low_sales"))</f>
        <v>low_profit high_sales</v>
      </c>
      <c r="R14044" s="3"/>
    </row>
    <row r="14045" spans="1:18" ht="14.25" customHeight="1" x14ac:dyDescent="0.3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Table5[[#This Row],[sales]]-(Table5[[#This Row],[sales]]*Table5[[#This Row],[discount]])</f>
        <v>2456.9351999999999</v>
      </c>
      <c r="O14045" s="6">
        <f>Table5[[#This Row],[profit]]/Table5[[#This Row],[net_sales]]</f>
        <v>0.24236699445715948</v>
      </c>
      <c r="P14045" s="3" t="str">
        <f>IF(Table5[[#This Row],[Profit_Percentage]]&lt;=24.5%,"low","high")</f>
        <v>low</v>
      </c>
      <c r="Q14045" s="3" t="str">
        <f>IF(Table5[[#This Row],[Profit_Percentage]]&gt;25%,"high_profit","low_profit")&amp;(IF(Table5[[#This Row],[net_sales]]&gt;1000," high_sales"," low_sales"))</f>
        <v>low_profit high_sales</v>
      </c>
      <c r="R14045" s="3"/>
    </row>
    <row r="14046" spans="1:18" ht="14.25" customHeight="1" x14ac:dyDescent="0.3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Table5[[#This Row],[sales]]-(Table5[[#This Row],[sales]]*Table5[[#This Row],[discount]])</f>
        <v>1105.2413999999999</v>
      </c>
      <c r="O14046" s="6">
        <f>Table5[[#This Row],[profit]]/Table5[[#This Row],[net_sales]]</f>
        <v>0.1401684736022375</v>
      </c>
      <c r="P14046" s="3" t="str">
        <f>IF(Table5[[#This Row],[Profit_Percentage]]&lt;=24.5%,"low","high")</f>
        <v>low</v>
      </c>
      <c r="Q14046" s="3" t="str">
        <f>IF(Table5[[#This Row],[Profit_Percentage]]&gt;25%,"high_profit","low_profit")&amp;(IF(Table5[[#This Row],[net_sales]]&gt;1000," high_sales"," low_sales"))</f>
        <v>low_profit high_sales</v>
      </c>
      <c r="R14046" s="3"/>
    </row>
    <row r="14047" spans="1:18" ht="14.25" customHeight="1" x14ac:dyDescent="0.3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Table5[[#This Row],[sales]]-(Table5[[#This Row],[sales]]*Table5[[#This Row],[discount]])</f>
        <v>1774.2671999999998</v>
      </c>
      <c r="O14047" s="6">
        <f>Table5[[#This Row],[profit]]/Table5[[#This Row],[net_sales]]</f>
        <v>0.27698195626904454</v>
      </c>
      <c r="P14047" s="3" t="str">
        <f>IF(Table5[[#This Row],[Profit_Percentage]]&lt;=24.5%,"low","high")</f>
        <v>high</v>
      </c>
      <c r="Q14047" s="3" t="str">
        <f>IF(Table5[[#This Row],[Profit_Percentage]]&gt;25%,"high_profit","low_profit")&amp;(IF(Table5[[#This Row],[net_sales]]&gt;1000," high_sales"," low_sales"))</f>
        <v>high_profit high_sales</v>
      </c>
      <c r="R14047" s="3"/>
    </row>
    <row r="14048" spans="1:18" ht="14.25" customHeight="1" x14ac:dyDescent="0.3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Table5[[#This Row],[sales]]-(Table5[[#This Row],[sales]]*Table5[[#This Row],[discount]])</f>
        <v>2076.6514999999999</v>
      </c>
      <c r="O14048" s="6">
        <f>Table5[[#This Row],[profit]]/Table5[[#This Row],[net_sales]]</f>
        <v>0.11498318326401903</v>
      </c>
      <c r="P14048" s="3" t="str">
        <f>IF(Table5[[#This Row],[Profit_Percentage]]&lt;=24.5%,"low","high")</f>
        <v>low</v>
      </c>
      <c r="Q14048" s="3" t="str">
        <f>IF(Table5[[#This Row],[Profit_Percentage]]&gt;25%,"high_profit","low_profit")&amp;(IF(Table5[[#This Row],[net_sales]]&gt;1000," high_sales"," low_sales"))</f>
        <v>low_profit high_sales</v>
      </c>
      <c r="R14048" s="3"/>
    </row>
    <row r="14049" spans="1:18" ht="14.25" customHeight="1" x14ac:dyDescent="0.3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Table5[[#This Row],[sales]]-(Table5[[#This Row],[sales]]*Table5[[#This Row],[discount]])</f>
        <v>4364.4062999999996</v>
      </c>
      <c r="O14049" s="6">
        <f>Table5[[#This Row],[profit]]/Table5[[#This Row],[net_sales]]</f>
        <v>5.5592899313705056E-2</v>
      </c>
      <c r="P14049" s="3" t="str">
        <f>IF(Table5[[#This Row],[Profit_Percentage]]&lt;=24.5%,"low","high")</f>
        <v>low</v>
      </c>
      <c r="Q14049" s="3" t="str">
        <f>IF(Table5[[#This Row],[Profit_Percentage]]&gt;25%,"high_profit","low_profit")&amp;(IF(Table5[[#This Row],[net_sales]]&gt;1000," high_sales"," low_sales"))</f>
        <v>low_profit high_sales</v>
      </c>
      <c r="R14049" s="3"/>
    </row>
    <row r="14050" spans="1:18" ht="14.25" customHeight="1" x14ac:dyDescent="0.3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Table5[[#This Row],[sales]]-(Table5[[#This Row],[sales]]*Table5[[#This Row],[discount]])</f>
        <v>3018.248</v>
      </c>
      <c r="O14050" s="6">
        <f>Table5[[#This Row],[profit]]/Table5[[#This Row],[net_sales]]</f>
        <v>0.33303426358602739</v>
      </c>
      <c r="P14050" s="3" t="str">
        <f>IF(Table5[[#This Row],[Profit_Percentage]]&lt;=24.5%,"low","high")</f>
        <v>high</v>
      </c>
      <c r="Q14050" s="3" t="str">
        <f>IF(Table5[[#This Row],[Profit_Percentage]]&gt;25%,"high_profit","low_profit")&amp;(IF(Table5[[#This Row],[net_sales]]&gt;1000," high_sales"," low_sales"))</f>
        <v>high_profit high_sales</v>
      </c>
      <c r="R14050" s="3"/>
    </row>
    <row r="14051" spans="1:18" ht="14.25" customHeight="1" x14ac:dyDescent="0.3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Table5[[#This Row],[sales]]-(Table5[[#This Row],[sales]]*Table5[[#This Row],[discount]])</f>
        <v>2184.3262999999997</v>
      </c>
      <c r="O14051" s="6">
        <f>Table5[[#This Row],[profit]]/Table5[[#This Row],[net_sales]]</f>
        <v>0.31600590076674906</v>
      </c>
      <c r="P14051" s="3" t="str">
        <f>IF(Table5[[#This Row],[Profit_Percentage]]&lt;=24.5%,"low","high")</f>
        <v>high</v>
      </c>
      <c r="Q14051" s="3" t="str">
        <f>IF(Table5[[#This Row],[Profit_Percentage]]&gt;25%,"high_profit","low_profit")&amp;(IF(Table5[[#This Row],[net_sales]]&gt;1000," high_sales"," low_sales"))</f>
        <v>high_profit high_sales</v>
      </c>
      <c r="R14051" s="3"/>
    </row>
    <row r="14052" spans="1:18" ht="14.25" customHeight="1" x14ac:dyDescent="0.3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Table5[[#This Row],[sales]]-(Table5[[#This Row],[sales]]*Table5[[#This Row],[discount]])</f>
        <v>1118.0079999999998</v>
      </c>
      <c r="O14052" s="6">
        <f>Table5[[#This Row],[profit]]/Table5[[#This Row],[net_sales]]</f>
        <v>0.17793253715536922</v>
      </c>
      <c r="P14052" s="3" t="str">
        <f>IF(Table5[[#This Row],[Profit_Percentage]]&lt;=24.5%,"low","high")</f>
        <v>low</v>
      </c>
      <c r="Q14052" s="3" t="str">
        <f>IF(Table5[[#This Row],[Profit_Percentage]]&gt;25%,"high_profit","low_profit")&amp;(IF(Table5[[#This Row],[net_sales]]&gt;1000," high_sales"," low_sales"))</f>
        <v>low_profit high_sales</v>
      </c>
      <c r="R14052" s="3"/>
    </row>
    <row r="14053" spans="1:18" ht="14.25" customHeight="1" x14ac:dyDescent="0.3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Table5[[#This Row],[sales]]-(Table5[[#This Row],[sales]]*Table5[[#This Row],[discount]])</f>
        <v>2502.2312000000002</v>
      </c>
      <c r="O14053" s="6">
        <f>Table5[[#This Row],[profit]]/Table5[[#This Row],[net_sales]]</f>
        <v>0.216023203611241</v>
      </c>
      <c r="P14053" s="3" t="str">
        <f>IF(Table5[[#This Row],[Profit_Percentage]]&lt;=24.5%,"low","high")</f>
        <v>low</v>
      </c>
      <c r="Q14053" s="3" t="str">
        <f>IF(Table5[[#This Row],[Profit_Percentage]]&gt;25%,"high_profit","low_profit")&amp;(IF(Table5[[#This Row],[net_sales]]&gt;1000," high_sales"," low_sales"))</f>
        <v>low_profit high_sales</v>
      </c>
      <c r="R14053" s="3"/>
    </row>
    <row r="14054" spans="1:18" ht="14.25" customHeight="1" x14ac:dyDescent="0.3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Table5[[#This Row],[sales]]-(Table5[[#This Row],[sales]]*Table5[[#This Row],[discount]])</f>
        <v>2469.6769999999997</v>
      </c>
      <c r="O14054" s="6">
        <f>Table5[[#This Row],[profit]]/Table5[[#This Row],[net_sales]]</f>
        <v>0.1323776348081146</v>
      </c>
      <c r="P14054" s="3" t="str">
        <f>IF(Table5[[#This Row],[Profit_Percentage]]&lt;=24.5%,"low","high")</f>
        <v>low</v>
      </c>
      <c r="Q14054" s="3" t="str">
        <f>IF(Table5[[#This Row],[Profit_Percentage]]&gt;25%,"high_profit","low_profit")&amp;(IF(Table5[[#This Row],[net_sales]]&gt;1000," high_sales"," low_sales"))</f>
        <v>low_profit high_sales</v>
      </c>
      <c r="R14054" s="3"/>
    </row>
    <row r="14055" spans="1:18" ht="14.25" customHeight="1" x14ac:dyDescent="0.3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Table5[[#This Row],[sales]]-(Table5[[#This Row],[sales]]*Table5[[#This Row],[discount]])</f>
        <v>363.42439999999999</v>
      </c>
      <c r="O14055" s="6">
        <f>Table5[[#This Row],[profit]]/Table5[[#This Row],[net_sales]]</f>
        <v>0.11534723590380834</v>
      </c>
      <c r="P14055" s="3" t="str">
        <f>IF(Table5[[#This Row],[Profit_Percentage]]&lt;=24.5%,"low","high")</f>
        <v>low</v>
      </c>
      <c r="Q14055" s="3" t="str">
        <f>IF(Table5[[#This Row],[Profit_Percentage]]&gt;25%,"high_profit","low_profit")&amp;(IF(Table5[[#This Row],[net_sales]]&gt;1000," high_sales"," low_sales"))</f>
        <v>low_profit low_sales</v>
      </c>
      <c r="R14055" s="3"/>
    </row>
    <row r="14056" spans="1:18" ht="14.25" customHeight="1" x14ac:dyDescent="0.3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Table5[[#This Row],[sales]]-(Table5[[#This Row],[sales]]*Table5[[#This Row],[discount]])</f>
        <v>3245.5299999999997</v>
      </c>
      <c r="O14056" s="6">
        <f>Table5[[#This Row],[profit]]/Table5[[#This Row],[net_sales]]</f>
        <v>0.21256620644393984</v>
      </c>
      <c r="P14056" s="3" t="str">
        <f>IF(Table5[[#This Row],[Profit_Percentage]]&lt;=24.5%,"low","high")</f>
        <v>low</v>
      </c>
      <c r="Q14056" s="3" t="str">
        <f>IF(Table5[[#This Row],[Profit_Percentage]]&gt;25%,"high_profit","low_profit")&amp;(IF(Table5[[#This Row],[net_sales]]&gt;1000," high_sales"," low_sales"))</f>
        <v>low_profit high_sales</v>
      </c>
      <c r="R14056" s="3"/>
    </row>
    <row r="14057" spans="1:18" ht="14.25" customHeight="1" x14ac:dyDescent="0.3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Table5[[#This Row],[sales]]-(Table5[[#This Row],[sales]]*Table5[[#This Row],[discount]])</f>
        <v>2685.0726</v>
      </c>
      <c r="O14057" s="6">
        <f>Table5[[#This Row],[profit]]/Table5[[#This Row],[net_sales]]</f>
        <v>0.19803933793075093</v>
      </c>
      <c r="P14057" s="3" t="str">
        <f>IF(Table5[[#This Row],[Profit_Percentage]]&lt;=24.5%,"low","high")</f>
        <v>low</v>
      </c>
      <c r="Q14057" s="3" t="str">
        <f>IF(Table5[[#This Row],[Profit_Percentage]]&gt;25%,"high_profit","low_profit")&amp;(IF(Table5[[#This Row],[net_sales]]&gt;1000," high_sales"," low_sales"))</f>
        <v>low_profit high_sales</v>
      </c>
      <c r="R14057" s="3"/>
    </row>
    <row r="14058" spans="1:18" ht="14.25" customHeight="1" x14ac:dyDescent="0.3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Table5[[#This Row],[sales]]-(Table5[[#This Row],[sales]]*Table5[[#This Row],[discount]])</f>
        <v>395.10900000000004</v>
      </c>
      <c r="O14058" s="6">
        <f>Table5[[#This Row],[profit]]/Table5[[#This Row],[net_sales]]</f>
        <v>0.29374172696648265</v>
      </c>
      <c r="P14058" s="3" t="str">
        <f>IF(Table5[[#This Row],[Profit_Percentage]]&lt;=24.5%,"low","high")</f>
        <v>high</v>
      </c>
      <c r="Q14058" s="3" t="str">
        <f>IF(Table5[[#This Row],[Profit_Percentage]]&gt;25%,"high_profit","low_profit")&amp;(IF(Table5[[#This Row],[net_sales]]&gt;1000," high_sales"," low_sales"))</f>
        <v>high_profit low_sales</v>
      </c>
      <c r="R14058" s="3"/>
    </row>
    <row r="14059" spans="1:18" ht="14.25" customHeight="1" x14ac:dyDescent="0.3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Table5[[#This Row],[sales]]-(Table5[[#This Row],[sales]]*Table5[[#This Row],[discount]])</f>
        <v>1434.155</v>
      </c>
      <c r="O14059" s="6">
        <f>Table5[[#This Row],[profit]]/Table5[[#This Row],[net_sales]]</f>
        <v>0.11844605359950633</v>
      </c>
      <c r="P14059" s="3" t="str">
        <f>IF(Table5[[#This Row],[Profit_Percentage]]&lt;=24.5%,"low","high")</f>
        <v>low</v>
      </c>
      <c r="Q14059" s="3" t="str">
        <f>IF(Table5[[#This Row],[Profit_Percentage]]&gt;25%,"high_profit","low_profit")&amp;(IF(Table5[[#This Row],[net_sales]]&gt;1000," high_sales"," low_sales"))</f>
        <v>low_profit high_sales</v>
      </c>
      <c r="R14059" s="3"/>
    </row>
    <row r="14060" spans="1:18" ht="14.25" customHeight="1" x14ac:dyDescent="0.3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Table5[[#This Row],[sales]]-(Table5[[#This Row],[sales]]*Table5[[#This Row],[discount]])</f>
        <v>865.92239999999993</v>
      </c>
      <c r="O14060" s="6">
        <f>Table5[[#This Row],[profit]]/Table5[[#This Row],[net_sales]]</f>
        <v>0.26674445654714557</v>
      </c>
      <c r="P14060" s="3" t="str">
        <f>IF(Table5[[#This Row],[Profit_Percentage]]&lt;=24.5%,"low","high")</f>
        <v>high</v>
      </c>
      <c r="Q14060" s="3" t="str">
        <f>IF(Table5[[#This Row],[Profit_Percentage]]&gt;25%,"high_profit","low_profit")&amp;(IF(Table5[[#This Row],[net_sales]]&gt;1000," high_sales"," low_sales"))</f>
        <v>high_profit low_sales</v>
      </c>
      <c r="R14060" s="3"/>
    </row>
    <row r="14061" spans="1:18" ht="14.25" customHeight="1" x14ac:dyDescent="0.3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Table5[[#This Row],[sales]]-(Table5[[#This Row],[sales]]*Table5[[#This Row],[discount]])</f>
        <v>2570.3351999999995</v>
      </c>
      <c r="O14061" s="6">
        <f>Table5[[#This Row],[profit]]/Table5[[#This Row],[net_sales]]</f>
        <v>7.8374991713143105E-2</v>
      </c>
      <c r="P14061" s="3" t="str">
        <f>IF(Table5[[#This Row],[Profit_Percentage]]&lt;=24.5%,"low","high")</f>
        <v>low</v>
      </c>
      <c r="Q14061" s="3" t="str">
        <f>IF(Table5[[#This Row],[Profit_Percentage]]&gt;25%,"high_profit","low_profit")&amp;(IF(Table5[[#This Row],[net_sales]]&gt;1000," high_sales"," low_sales"))</f>
        <v>low_profit high_sales</v>
      </c>
      <c r="R14061" s="3"/>
    </row>
    <row r="14062" spans="1:18" ht="14.25" customHeight="1" x14ac:dyDescent="0.3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Table5[[#This Row],[sales]]-(Table5[[#This Row],[sales]]*Table5[[#This Row],[discount]])</f>
        <v>864.03140000000008</v>
      </c>
      <c r="O14062" s="6">
        <f>Table5[[#This Row],[profit]]/Table5[[#This Row],[net_sales]]</f>
        <v>0.50446083325212487</v>
      </c>
      <c r="P14062" s="3" t="str">
        <f>IF(Table5[[#This Row],[Profit_Percentage]]&lt;=24.5%,"low","high")</f>
        <v>high</v>
      </c>
      <c r="Q14062" s="3" t="str">
        <f>IF(Table5[[#This Row],[Profit_Percentage]]&gt;25%,"high_profit","low_profit")&amp;(IF(Table5[[#This Row],[net_sales]]&gt;1000," high_sales"," low_sales"))</f>
        <v>high_profit low_sales</v>
      </c>
      <c r="R14062" s="3"/>
    </row>
    <row r="14063" spans="1:18" ht="14.25" customHeight="1" x14ac:dyDescent="0.3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Table5[[#This Row],[sales]]-(Table5[[#This Row],[sales]]*Table5[[#This Row],[discount]])</f>
        <v>761.38790000000006</v>
      </c>
      <c r="O14063" s="6">
        <f>Table5[[#This Row],[profit]]/Table5[[#This Row],[net_sales]]</f>
        <v>0.28318022915783136</v>
      </c>
      <c r="P14063" s="3" t="str">
        <f>IF(Table5[[#This Row],[Profit_Percentage]]&lt;=24.5%,"low","high")</f>
        <v>high</v>
      </c>
      <c r="Q14063" s="3" t="str">
        <f>IF(Table5[[#This Row],[Profit_Percentage]]&gt;25%,"high_profit","low_profit")&amp;(IF(Table5[[#This Row],[net_sales]]&gt;1000," high_sales"," low_sales"))</f>
        <v>high_profit low_sales</v>
      </c>
      <c r="R14063" s="3"/>
    </row>
    <row r="14064" spans="1:18" ht="14.25" customHeight="1" x14ac:dyDescent="0.3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Table5[[#This Row],[sales]]-(Table5[[#This Row],[sales]]*Table5[[#This Row],[discount]])</f>
        <v>295.98530000000005</v>
      </c>
      <c r="O14064" s="6">
        <f>Table5[[#This Row],[profit]]/Table5[[#This Row],[net_sales]]</f>
        <v>0.47651015101087779</v>
      </c>
      <c r="P14064" s="3" t="str">
        <f>IF(Table5[[#This Row],[Profit_Percentage]]&lt;=24.5%,"low","high")</f>
        <v>high</v>
      </c>
      <c r="Q14064" s="3" t="str">
        <f>IF(Table5[[#This Row],[Profit_Percentage]]&gt;25%,"high_profit","low_profit")&amp;(IF(Table5[[#This Row],[net_sales]]&gt;1000," high_sales"," low_sales"))</f>
        <v>high_profit low_sales</v>
      </c>
      <c r="R14064" s="3"/>
    </row>
    <row r="14065" spans="1:18" ht="14.25" customHeight="1" x14ac:dyDescent="0.3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Table5[[#This Row],[sales]]-(Table5[[#This Row],[sales]]*Table5[[#This Row],[discount]])</f>
        <v>1728.3948</v>
      </c>
      <c r="O14065" s="6">
        <f>Table5[[#This Row],[profit]]/Table5[[#This Row],[net_sales]]</f>
        <v>0.36086084035892729</v>
      </c>
      <c r="P14065" s="3" t="str">
        <f>IF(Table5[[#This Row],[Profit_Percentage]]&lt;=24.5%,"low","high")</f>
        <v>high</v>
      </c>
      <c r="Q14065" s="3" t="str">
        <f>IF(Table5[[#This Row],[Profit_Percentage]]&gt;25%,"high_profit","low_profit")&amp;(IF(Table5[[#This Row],[net_sales]]&gt;1000," high_sales"," low_sales"))</f>
        <v>high_profit high_sales</v>
      </c>
      <c r="R14065" s="3"/>
    </row>
    <row r="14066" spans="1:18" ht="14.25" customHeight="1" x14ac:dyDescent="0.3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Table5[[#This Row],[sales]]-(Table5[[#This Row],[sales]]*Table5[[#This Row],[discount]])</f>
        <v>776.31119999999999</v>
      </c>
      <c r="O14066" s="6">
        <f>Table5[[#This Row],[profit]]/Table5[[#This Row],[net_sales]]</f>
        <v>0.17997936909837189</v>
      </c>
      <c r="P14066" s="3" t="str">
        <f>IF(Table5[[#This Row],[Profit_Percentage]]&lt;=24.5%,"low","high")</f>
        <v>low</v>
      </c>
      <c r="Q14066" s="3" t="str">
        <f>IF(Table5[[#This Row],[Profit_Percentage]]&gt;25%,"high_profit","low_profit")&amp;(IF(Table5[[#This Row],[net_sales]]&gt;1000," high_sales"," low_sales"))</f>
        <v>low_profit low_sales</v>
      </c>
      <c r="R14066" s="3"/>
    </row>
    <row r="14067" spans="1:18" ht="14.25" customHeight="1" x14ac:dyDescent="0.3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Table5[[#This Row],[sales]]-(Table5[[#This Row],[sales]]*Table5[[#This Row],[discount]])</f>
        <v>2659.8806</v>
      </c>
      <c r="O14067" s="6">
        <f>Table5[[#This Row],[profit]]/Table5[[#This Row],[net_sales]]</f>
        <v>0.1596237064174986</v>
      </c>
      <c r="P14067" s="3" t="str">
        <f>IF(Table5[[#This Row],[Profit_Percentage]]&lt;=24.5%,"low","high")</f>
        <v>low</v>
      </c>
      <c r="Q14067" s="3" t="str">
        <f>IF(Table5[[#This Row],[Profit_Percentage]]&gt;25%,"high_profit","low_profit")&amp;(IF(Table5[[#This Row],[net_sales]]&gt;1000," high_sales"," low_sales"))</f>
        <v>low_profit high_sales</v>
      </c>
      <c r="R14067" s="3"/>
    </row>
    <row r="14068" spans="1:18" ht="14.25" customHeight="1" x14ac:dyDescent="0.3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Table5[[#This Row],[sales]]-(Table5[[#This Row],[sales]]*Table5[[#This Row],[discount]])</f>
        <v>100.9448</v>
      </c>
      <c r="O14068" s="6">
        <f>Table5[[#This Row],[profit]]/Table5[[#This Row],[net_sales]]</f>
        <v>0.19654306115817755</v>
      </c>
      <c r="P14068" s="3" t="str">
        <f>IF(Table5[[#This Row],[Profit_Percentage]]&lt;=24.5%,"low","high")</f>
        <v>low</v>
      </c>
      <c r="Q14068" s="3" t="str">
        <f>IF(Table5[[#This Row],[Profit_Percentage]]&gt;25%,"high_profit","low_profit")&amp;(IF(Table5[[#This Row],[net_sales]]&gt;1000," high_sales"," low_sales"))</f>
        <v>low_profit low_sales</v>
      </c>
      <c r="R14068" s="3"/>
    </row>
    <row r="14069" spans="1:18" ht="14.25" customHeight="1" x14ac:dyDescent="0.3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Table5[[#This Row],[sales]]-(Table5[[#This Row],[sales]]*Table5[[#This Row],[discount]])</f>
        <v>2921.3427000000001</v>
      </c>
      <c r="O14069" s="6">
        <f>Table5[[#This Row],[profit]]/Table5[[#This Row],[net_sales]]</f>
        <v>0.36068003935313719</v>
      </c>
      <c r="P14069" s="3" t="str">
        <f>IF(Table5[[#This Row],[Profit_Percentage]]&lt;=24.5%,"low","high")</f>
        <v>high</v>
      </c>
      <c r="Q14069" s="3" t="str">
        <f>IF(Table5[[#This Row],[Profit_Percentage]]&gt;25%,"high_profit","low_profit")&amp;(IF(Table5[[#This Row],[net_sales]]&gt;1000," high_sales"," low_sales"))</f>
        <v>high_profit high_sales</v>
      </c>
      <c r="R14069" s="3"/>
    </row>
    <row r="14070" spans="1:18" ht="14.25" customHeight="1" x14ac:dyDescent="0.3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Table5[[#This Row],[sales]]-(Table5[[#This Row],[sales]]*Table5[[#This Row],[discount]])</f>
        <v>2334.9479999999999</v>
      </c>
      <c r="O14070" s="6">
        <f>Table5[[#This Row],[profit]]/Table5[[#This Row],[net_sales]]</f>
        <v>0.20621872521358078</v>
      </c>
      <c r="P14070" s="3" t="str">
        <f>IF(Table5[[#This Row],[Profit_Percentage]]&lt;=24.5%,"low","high")</f>
        <v>low</v>
      </c>
      <c r="Q14070" s="3" t="str">
        <f>IF(Table5[[#This Row],[Profit_Percentage]]&gt;25%,"high_profit","low_profit")&amp;(IF(Table5[[#This Row],[net_sales]]&gt;1000," high_sales"," low_sales"))</f>
        <v>low_profit high_sales</v>
      </c>
      <c r="R14070" s="3"/>
    </row>
    <row r="14071" spans="1:18" ht="14.25" customHeight="1" x14ac:dyDescent="0.3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Table5[[#This Row],[sales]]-(Table5[[#This Row],[sales]]*Table5[[#This Row],[discount]])</f>
        <v>4202.8441000000003</v>
      </c>
      <c r="O14071" s="6">
        <f>Table5[[#This Row],[profit]]/Table5[[#This Row],[net_sales]]</f>
        <v>0.13741884929778858</v>
      </c>
      <c r="P14071" s="3" t="str">
        <f>IF(Table5[[#This Row],[Profit_Percentage]]&lt;=24.5%,"low","high")</f>
        <v>low</v>
      </c>
      <c r="Q14071" s="3" t="str">
        <f>IF(Table5[[#This Row],[Profit_Percentage]]&gt;25%,"high_profit","low_profit")&amp;(IF(Table5[[#This Row],[net_sales]]&gt;1000," high_sales"," low_sales"))</f>
        <v>low_profit high_sales</v>
      </c>
      <c r="R14071" s="3"/>
    </row>
    <row r="14072" spans="1:18" ht="14.25" customHeight="1" x14ac:dyDescent="0.3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Table5[[#This Row],[sales]]-(Table5[[#This Row],[sales]]*Table5[[#This Row],[discount]])</f>
        <v>760.79399999999987</v>
      </c>
      <c r="O14072" s="6">
        <f>Table5[[#This Row],[profit]]/Table5[[#This Row],[net_sales]]</f>
        <v>0.16712802677203031</v>
      </c>
      <c r="P14072" s="3" t="str">
        <f>IF(Table5[[#This Row],[Profit_Percentage]]&lt;=24.5%,"low","high")</f>
        <v>low</v>
      </c>
      <c r="Q14072" s="3" t="str">
        <f>IF(Table5[[#This Row],[Profit_Percentage]]&gt;25%,"high_profit","low_profit")&amp;(IF(Table5[[#This Row],[net_sales]]&gt;1000," high_sales"," low_sales"))</f>
        <v>low_profit low_sales</v>
      </c>
      <c r="R14072" s="3"/>
    </row>
    <row r="14073" spans="1:18" ht="14.25" customHeight="1" x14ac:dyDescent="0.3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Table5[[#This Row],[sales]]-(Table5[[#This Row],[sales]]*Table5[[#This Row],[discount]])</f>
        <v>522.99180000000001</v>
      </c>
      <c r="O14073" s="6">
        <f>Table5[[#This Row],[profit]]/Table5[[#This Row],[net_sales]]</f>
        <v>0.19680996910467813</v>
      </c>
      <c r="P14073" s="3" t="str">
        <f>IF(Table5[[#This Row],[Profit_Percentage]]&lt;=24.5%,"low","high")</f>
        <v>low</v>
      </c>
      <c r="Q14073" s="3" t="str">
        <f>IF(Table5[[#This Row],[Profit_Percentage]]&gt;25%,"high_profit","low_profit")&amp;(IF(Table5[[#This Row],[net_sales]]&gt;1000," high_sales"," low_sales"))</f>
        <v>low_profit low_sales</v>
      </c>
      <c r="R14073" s="3"/>
    </row>
    <row r="14074" spans="1:18" ht="14.25" customHeight="1" x14ac:dyDescent="0.3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Table5[[#This Row],[sales]]-(Table5[[#This Row],[sales]]*Table5[[#This Row],[discount]])</f>
        <v>2023.8720000000001</v>
      </c>
      <c r="O14074" s="6">
        <f>Table5[[#This Row],[profit]]/Table5[[#This Row],[net_sales]]</f>
        <v>0.23395748347721596</v>
      </c>
      <c r="P14074" s="3" t="str">
        <f>IF(Table5[[#This Row],[Profit_Percentage]]&lt;=24.5%,"low","high")</f>
        <v>low</v>
      </c>
      <c r="Q14074" s="3" t="str">
        <f>IF(Table5[[#This Row],[Profit_Percentage]]&gt;25%,"high_profit","low_profit")&amp;(IF(Table5[[#This Row],[net_sales]]&gt;1000," high_sales"," low_sales"))</f>
        <v>low_profit high_sales</v>
      </c>
      <c r="R14074" s="3"/>
    </row>
    <row r="14075" spans="1:18" ht="14.25" customHeight="1" x14ac:dyDescent="0.3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Table5[[#This Row],[sales]]-(Table5[[#This Row],[sales]]*Table5[[#This Row],[discount]])</f>
        <v>2636.5904</v>
      </c>
      <c r="O14075" s="6">
        <f>Table5[[#This Row],[profit]]/Table5[[#This Row],[net_sales]]</f>
        <v>0.27900427764585656</v>
      </c>
      <c r="P14075" s="3" t="str">
        <f>IF(Table5[[#This Row],[Profit_Percentage]]&lt;=24.5%,"low","high")</f>
        <v>high</v>
      </c>
      <c r="Q14075" s="3" t="str">
        <f>IF(Table5[[#This Row],[Profit_Percentage]]&gt;25%,"high_profit","low_profit")&amp;(IF(Table5[[#This Row],[net_sales]]&gt;1000," high_sales"," low_sales"))</f>
        <v>high_profit high_sales</v>
      </c>
      <c r="R14075" s="3"/>
    </row>
    <row r="14076" spans="1:18" ht="14.25" customHeight="1" x14ac:dyDescent="0.3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Table5[[#This Row],[sales]]-(Table5[[#This Row],[sales]]*Table5[[#This Row],[discount]])</f>
        <v>1251.6855</v>
      </c>
      <c r="O14076" s="6">
        <f>Table5[[#This Row],[profit]]/Table5[[#This Row],[net_sales]]</f>
        <v>8.1825666271599373E-2</v>
      </c>
      <c r="P14076" s="3" t="str">
        <f>IF(Table5[[#This Row],[Profit_Percentage]]&lt;=24.5%,"low","high")</f>
        <v>low</v>
      </c>
      <c r="Q14076" s="3" t="str">
        <f>IF(Table5[[#This Row],[Profit_Percentage]]&gt;25%,"high_profit","low_profit")&amp;(IF(Table5[[#This Row],[net_sales]]&gt;1000," high_sales"," low_sales"))</f>
        <v>low_profit high_sales</v>
      </c>
      <c r="R14076" s="3"/>
    </row>
    <row r="14077" spans="1:18" ht="14.25" customHeight="1" x14ac:dyDescent="0.3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Table5[[#This Row],[sales]]-(Table5[[#This Row],[sales]]*Table5[[#This Row],[discount]])</f>
        <v>91.866500000000002</v>
      </c>
      <c r="O14077" s="6">
        <f>Table5[[#This Row],[profit]]/Table5[[#This Row],[net_sales]]</f>
        <v>0.37837514219002572</v>
      </c>
      <c r="P14077" s="3" t="str">
        <f>IF(Table5[[#This Row],[Profit_Percentage]]&lt;=24.5%,"low","high")</f>
        <v>high</v>
      </c>
      <c r="Q14077" s="3" t="str">
        <f>IF(Table5[[#This Row],[Profit_Percentage]]&gt;25%,"high_profit","low_profit")&amp;(IF(Table5[[#This Row],[net_sales]]&gt;1000," high_sales"," low_sales"))</f>
        <v>high_profit low_sales</v>
      </c>
      <c r="R14077" s="3"/>
    </row>
    <row r="14078" spans="1:18" ht="14.25" customHeight="1" x14ac:dyDescent="0.3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Table5[[#This Row],[sales]]-(Table5[[#This Row],[sales]]*Table5[[#This Row],[discount]])</f>
        <v>1947.5315999999998</v>
      </c>
      <c r="O14078" s="6">
        <f>Table5[[#This Row],[profit]]/Table5[[#This Row],[net_sales]]</f>
        <v>0.18148614379350764</v>
      </c>
      <c r="P14078" s="3" t="str">
        <f>IF(Table5[[#This Row],[Profit_Percentage]]&lt;=24.5%,"low","high")</f>
        <v>low</v>
      </c>
      <c r="Q14078" s="3" t="str">
        <f>IF(Table5[[#This Row],[Profit_Percentage]]&gt;25%,"high_profit","low_profit")&amp;(IF(Table5[[#This Row],[net_sales]]&gt;1000," high_sales"," low_sales"))</f>
        <v>low_profit high_sales</v>
      </c>
      <c r="R14078" s="3"/>
    </row>
    <row r="14079" spans="1:18" ht="14.25" customHeight="1" x14ac:dyDescent="0.3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Table5[[#This Row],[sales]]-(Table5[[#This Row],[sales]]*Table5[[#This Row],[discount]])</f>
        <v>1208.1931999999999</v>
      </c>
      <c r="O14079" s="6">
        <f>Table5[[#This Row],[profit]]/Table5[[#This Row],[net_sales]]</f>
        <v>0.25782300380435846</v>
      </c>
      <c r="P14079" s="3" t="str">
        <f>IF(Table5[[#This Row],[Profit_Percentage]]&lt;=24.5%,"low","high")</f>
        <v>high</v>
      </c>
      <c r="Q14079" s="3" t="str">
        <f>IF(Table5[[#This Row],[Profit_Percentage]]&gt;25%,"high_profit","low_profit")&amp;(IF(Table5[[#This Row],[net_sales]]&gt;1000," high_sales"," low_sales"))</f>
        <v>high_profit high_sales</v>
      </c>
      <c r="R14079" s="3"/>
    </row>
    <row r="14080" spans="1:18" ht="14.25" customHeight="1" x14ac:dyDescent="0.3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Table5[[#This Row],[sales]]-(Table5[[#This Row],[sales]]*Table5[[#This Row],[discount]])</f>
        <v>1442.08</v>
      </c>
      <c r="O14080" s="6">
        <f>Table5[[#This Row],[profit]]/Table5[[#This Row],[net_sales]]</f>
        <v>0.15221069566182183</v>
      </c>
      <c r="P14080" s="3" t="str">
        <f>IF(Table5[[#This Row],[Profit_Percentage]]&lt;=24.5%,"low","high")</f>
        <v>low</v>
      </c>
      <c r="Q14080" s="3" t="str">
        <f>IF(Table5[[#This Row],[Profit_Percentage]]&gt;25%,"high_profit","low_profit")&amp;(IF(Table5[[#This Row],[net_sales]]&gt;1000," high_sales"," low_sales"))</f>
        <v>low_profit high_sales</v>
      </c>
      <c r="R14080" s="3"/>
    </row>
    <row r="14081" spans="1:18" ht="14.25" customHeight="1" x14ac:dyDescent="0.3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Table5[[#This Row],[sales]]-(Table5[[#This Row],[sales]]*Table5[[#This Row],[discount]])</f>
        <v>1653.184</v>
      </c>
      <c r="O14081" s="6">
        <f>Table5[[#This Row],[profit]]/Table5[[#This Row],[net_sales]]</f>
        <v>0.38465167821609692</v>
      </c>
      <c r="P14081" s="3" t="str">
        <f>IF(Table5[[#This Row],[Profit_Percentage]]&lt;=24.5%,"low","high")</f>
        <v>high</v>
      </c>
      <c r="Q14081" s="3" t="str">
        <f>IF(Table5[[#This Row],[Profit_Percentage]]&gt;25%,"high_profit","low_profit")&amp;(IF(Table5[[#This Row],[net_sales]]&gt;1000," high_sales"," low_sales"))</f>
        <v>high_profit high_sales</v>
      </c>
      <c r="R14081" s="3"/>
    </row>
    <row r="14082" spans="1:18" ht="14.25" customHeight="1" x14ac:dyDescent="0.3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Table5[[#This Row],[sales]]-(Table5[[#This Row],[sales]]*Table5[[#This Row],[discount]])</f>
        <v>1983.2231999999999</v>
      </c>
      <c r="O14082" s="6">
        <f>Table5[[#This Row],[profit]]/Table5[[#This Row],[net_sales]]</f>
        <v>0.51619000826533301</v>
      </c>
      <c r="P14082" s="3" t="str">
        <f>IF(Table5[[#This Row],[Profit_Percentage]]&lt;=24.5%,"low","high")</f>
        <v>high</v>
      </c>
      <c r="Q14082" s="3" t="str">
        <f>IF(Table5[[#This Row],[Profit_Percentage]]&gt;25%,"high_profit","low_profit")&amp;(IF(Table5[[#This Row],[net_sales]]&gt;1000," high_sales"," low_sales"))</f>
        <v>high_profit high_sales</v>
      </c>
      <c r="R14082" s="3"/>
    </row>
    <row r="14083" spans="1:18" ht="14.25" customHeight="1" x14ac:dyDescent="0.3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Table5[[#This Row],[sales]]-(Table5[[#This Row],[sales]]*Table5[[#This Row],[discount]])</f>
        <v>4723.4040000000005</v>
      </c>
      <c r="O14083" s="6">
        <f>Table5[[#This Row],[profit]]/Table5[[#This Row],[net_sales]]</f>
        <v>0.16678861261920425</v>
      </c>
      <c r="P14083" s="3" t="str">
        <f>IF(Table5[[#This Row],[Profit_Percentage]]&lt;=24.5%,"low","high")</f>
        <v>low</v>
      </c>
      <c r="Q14083" s="3" t="str">
        <f>IF(Table5[[#This Row],[Profit_Percentage]]&gt;25%,"high_profit","low_profit")&amp;(IF(Table5[[#This Row],[net_sales]]&gt;1000," high_sales"," low_sales"))</f>
        <v>low_profit high_sales</v>
      </c>
      <c r="R14083" s="3"/>
    </row>
    <row r="14084" spans="1:18" ht="14.25" customHeight="1" x14ac:dyDescent="0.3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Table5[[#This Row],[sales]]-(Table5[[#This Row],[sales]]*Table5[[#This Row],[discount]])</f>
        <v>483.36</v>
      </c>
      <c r="O14084" s="6">
        <f>Table5[[#This Row],[profit]]/Table5[[#This Row],[net_sales]]</f>
        <v>0.23553872889771596</v>
      </c>
      <c r="P14084" s="3" t="str">
        <f>IF(Table5[[#This Row],[Profit_Percentage]]&lt;=24.5%,"low","high")</f>
        <v>low</v>
      </c>
      <c r="Q14084" s="3" t="str">
        <f>IF(Table5[[#This Row],[Profit_Percentage]]&gt;25%,"high_profit","low_profit")&amp;(IF(Table5[[#This Row],[net_sales]]&gt;1000," high_sales"," low_sales"))</f>
        <v>low_profit low_sales</v>
      </c>
      <c r="R14084" s="3"/>
    </row>
    <row r="14085" spans="1:18" ht="14.25" customHeight="1" x14ac:dyDescent="0.3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Table5[[#This Row],[sales]]-(Table5[[#This Row],[sales]]*Table5[[#This Row],[discount]])</f>
        <v>3294.2496000000001</v>
      </c>
      <c r="O14085" s="6">
        <f>Table5[[#This Row],[profit]]/Table5[[#This Row],[net_sales]]</f>
        <v>0.274891131503818</v>
      </c>
      <c r="P14085" s="3" t="str">
        <f>IF(Table5[[#This Row],[Profit_Percentage]]&lt;=24.5%,"low","high")</f>
        <v>high</v>
      </c>
      <c r="Q14085" s="3" t="str">
        <f>IF(Table5[[#This Row],[Profit_Percentage]]&gt;25%,"high_profit","low_profit")&amp;(IF(Table5[[#This Row],[net_sales]]&gt;1000," high_sales"," low_sales"))</f>
        <v>high_profit high_sales</v>
      </c>
      <c r="R14085" s="3"/>
    </row>
    <row r="14086" spans="1:18" ht="14.25" customHeight="1" x14ac:dyDescent="0.3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Table5[[#This Row],[sales]]-(Table5[[#This Row],[sales]]*Table5[[#This Row],[discount]])</f>
        <v>882.34540000000004</v>
      </c>
      <c r="O14086" s="6">
        <f>Table5[[#This Row],[profit]]/Table5[[#This Row],[net_sales]]</f>
        <v>0.15337531084765671</v>
      </c>
      <c r="P14086" s="3" t="str">
        <f>IF(Table5[[#This Row],[Profit_Percentage]]&lt;=24.5%,"low","high")</f>
        <v>low</v>
      </c>
      <c r="Q14086" s="3" t="str">
        <f>IF(Table5[[#This Row],[Profit_Percentage]]&gt;25%,"high_profit","low_profit")&amp;(IF(Table5[[#This Row],[net_sales]]&gt;1000," high_sales"," low_sales"))</f>
        <v>low_profit low_sales</v>
      </c>
      <c r="R14086" s="3"/>
    </row>
    <row r="14087" spans="1:18" ht="14.25" customHeight="1" x14ac:dyDescent="0.3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Table5[[#This Row],[sales]]-(Table5[[#This Row],[sales]]*Table5[[#This Row],[discount]])</f>
        <v>980.60350000000005</v>
      </c>
      <c r="O14087" s="6">
        <f>Table5[[#This Row],[profit]]/Table5[[#This Row],[net_sales]]</f>
        <v>0.28094943573013964</v>
      </c>
      <c r="P14087" s="3" t="str">
        <f>IF(Table5[[#This Row],[Profit_Percentage]]&lt;=24.5%,"low","high")</f>
        <v>high</v>
      </c>
      <c r="Q14087" s="3" t="str">
        <f>IF(Table5[[#This Row],[Profit_Percentage]]&gt;25%,"high_profit","low_profit")&amp;(IF(Table5[[#This Row],[net_sales]]&gt;1000," high_sales"," low_sales"))</f>
        <v>high_profit low_sales</v>
      </c>
      <c r="R14087" s="3"/>
    </row>
    <row r="14088" spans="1:18" ht="14.25" customHeight="1" x14ac:dyDescent="0.3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Table5[[#This Row],[sales]]-(Table5[[#This Row],[sales]]*Table5[[#This Row],[discount]])</f>
        <v>3172.3658999999998</v>
      </c>
      <c r="O14088" s="6">
        <f>Table5[[#This Row],[profit]]/Table5[[#This Row],[net_sales]]</f>
        <v>0.19511935870953601</v>
      </c>
      <c r="P14088" s="3" t="str">
        <f>IF(Table5[[#This Row],[Profit_Percentage]]&lt;=24.5%,"low","high")</f>
        <v>low</v>
      </c>
      <c r="Q14088" s="3" t="str">
        <f>IF(Table5[[#This Row],[Profit_Percentage]]&gt;25%,"high_profit","low_profit")&amp;(IF(Table5[[#This Row],[net_sales]]&gt;1000," high_sales"," low_sales"))</f>
        <v>low_profit high_sales</v>
      </c>
      <c r="R14088" s="3"/>
    </row>
    <row r="14089" spans="1:18" ht="14.25" customHeight="1" x14ac:dyDescent="0.3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Table5[[#This Row],[sales]]-(Table5[[#This Row],[sales]]*Table5[[#This Row],[discount]])</f>
        <v>3707.28</v>
      </c>
      <c r="O14089" s="6">
        <f>Table5[[#This Row],[profit]]/Table5[[#This Row],[net_sales]]</f>
        <v>0.16614606935543039</v>
      </c>
      <c r="P14089" s="3" t="str">
        <f>IF(Table5[[#This Row],[Profit_Percentage]]&lt;=24.5%,"low","high")</f>
        <v>low</v>
      </c>
      <c r="Q14089" s="3" t="str">
        <f>IF(Table5[[#This Row],[Profit_Percentage]]&gt;25%,"high_profit","low_profit")&amp;(IF(Table5[[#This Row],[net_sales]]&gt;1000," high_sales"," low_sales"))</f>
        <v>low_profit high_sales</v>
      </c>
      <c r="R14089" s="3"/>
    </row>
    <row r="14090" spans="1:18" ht="14.25" customHeight="1" x14ac:dyDescent="0.3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Table5[[#This Row],[sales]]-(Table5[[#This Row],[sales]]*Table5[[#This Row],[discount]])</f>
        <v>4010.7511999999997</v>
      </c>
      <c r="O14090" s="6">
        <f>Table5[[#This Row],[profit]]/Table5[[#This Row],[net_sales]]</f>
        <v>0.11955615696131937</v>
      </c>
      <c r="P14090" s="3" t="str">
        <f>IF(Table5[[#This Row],[Profit_Percentage]]&lt;=24.5%,"low","high")</f>
        <v>low</v>
      </c>
      <c r="Q14090" s="3" t="str">
        <f>IF(Table5[[#This Row],[Profit_Percentage]]&gt;25%,"high_profit","low_profit")&amp;(IF(Table5[[#This Row],[net_sales]]&gt;1000," high_sales"," low_sales"))</f>
        <v>low_profit high_sales</v>
      </c>
      <c r="R14090" s="3"/>
    </row>
    <row r="14091" spans="1:18" ht="14.25" customHeight="1" x14ac:dyDescent="0.3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Table5[[#This Row],[sales]]-(Table5[[#This Row],[sales]]*Table5[[#This Row],[discount]])</f>
        <v>2010.9804000000001</v>
      </c>
      <c r="O14091" s="6">
        <f>Table5[[#This Row],[profit]]/Table5[[#This Row],[net_sales]]</f>
        <v>0.10256191457659158</v>
      </c>
      <c r="P14091" s="3" t="str">
        <f>IF(Table5[[#This Row],[Profit_Percentage]]&lt;=24.5%,"low","high")</f>
        <v>low</v>
      </c>
      <c r="Q14091" s="3" t="str">
        <f>IF(Table5[[#This Row],[Profit_Percentage]]&gt;25%,"high_profit","low_profit")&amp;(IF(Table5[[#This Row],[net_sales]]&gt;1000," high_sales"," low_sales"))</f>
        <v>low_profit high_sales</v>
      </c>
      <c r="R14091" s="3"/>
    </row>
    <row r="14092" spans="1:18" ht="14.25" customHeight="1" x14ac:dyDescent="0.3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Table5[[#This Row],[sales]]-(Table5[[#This Row],[sales]]*Table5[[#This Row],[discount]])</f>
        <v>801.17280000000005</v>
      </c>
      <c r="O14092" s="6">
        <f>Table5[[#This Row],[profit]]/Table5[[#This Row],[net_sales]]</f>
        <v>0.20064335683887419</v>
      </c>
      <c r="P14092" s="3" t="str">
        <f>IF(Table5[[#This Row],[Profit_Percentage]]&lt;=24.5%,"low","high")</f>
        <v>low</v>
      </c>
      <c r="Q14092" s="3" t="str">
        <f>IF(Table5[[#This Row],[Profit_Percentage]]&gt;25%,"high_profit","low_profit")&amp;(IF(Table5[[#This Row],[net_sales]]&gt;1000," high_sales"," low_sales"))</f>
        <v>low_profit low_sales</v>
      </c>
      <c r="R14092" s="3"/>
    </row>
    <row r="14093" spans="1:18" ht="14.25" customHeight="1" x14ac:dyDescent="0.3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Table5[[#This Row],[sales]]-(Table5[[#This Row],[sales]]*Table5[[#This Row],[discount]])</f>
        <v>1035.8442</v>
      </c>
      <c r="O14093" s="6">
        <f>Table5[[#This Row],[profit]]/Table5[[#This Row],[net_sales]]</f>
        <v>7.4972664808085995E-2</v>
      </c>
      <c r="P14093" s="3" t="str">
        <f>IF(Table5[[#This Row],[Profit_Percentage]]&lt;=24.5%,"low","high")</f>
        <v>low</v>
      </c>
      <c r="Q14093" s="3" t="str">
        <f>IF(Table5[[#This Row],[Profit_Percentage]]&gt;25%,"high_profit","low_profit")&amp;(IF(Table5[[#This Row],[net_sales]]&gt;1000," high_sales"," low_sales"))</f>
        <v>low_profit high_sales</v>
      </c>
      <c r="R14093" s="3"/>
    </row>
    <row r="14094" spans="1:18" ht="14.25" customHeight="1" x14ac:dyDescent="0.3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Table5[[#This Row],[sales]]-(Table5[[#This Row],[sales]]*Table5[[#This Row],[discount]])</f>
        <v>1915.405</v>
      </c>
      <c r="O14094" s="6">
        <f>Table5[[#This Row],[profit]]/Table5[[#This Row],[net_sales]]</f>
        <v>0.15326262591984463</v>
      </c>
      <c r="P14094" s="3" t="str">
        <f>IF(Table5[[#This Row],[Profit_Percentage]]&lt;=24.5%,"low","high")</f>
        <v>low</v>
      </c>
      <c r="Q14094" s="3" t="str">
        <f>IF(Table5[[#This Row],[Profit_Percentage]]&gt;25%,"high_profit","low_profit")&amp;(IF(Table5[[#This Row],[net_sales]]&gt;1000," high_sales"," low_sales"))</f>
        <v>low_profit high_sales</v>
      </c>
      <c r="R14094" s="3"/>
    </row>
    <row r="14095" spans="1:18" ht="14.25" customHeight="1" x14ac:dyDescent="0.3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Table5[[#This Row],[sales]]-(Table5[[#This Row],[sales]]*Table5[[#This Row],[discount]])</f>
        <v>2038.5023999999999</v>
      </c>
      <c r="O14095" s="6">
        <f>Table5[[#This Row],[profit]]/Table5[[#This Row],[net_sales]]</f>
        <v>0.26461092221426868</v>
      </c>
      <c r="P14095" s="3" t="str">
        <f>IF(Table5[[#This Row],[Profit_Percentage]]&lt;=24.5%,"low","high")</f>
        <v>high</v>
      </c>
      <c r="Q14095" s="3" t="str">
        <f>IF(Table5[[#This Row],[Profit_Percentage]]&gt;25%,"high_profit","low_profit")&amp;(IF(Table5[[#This Row],[net_sales]]&gt;1000," high_sales"," low_sales"))</f>
        <v>high_profit high_sales</v>
      </c>
      <c r="R14095" s="3"/>
    </row>
    <row r="14096" spans="1:18" ht="14.25" customHeight="1" x14ac:dyDescent="0.3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Table5[[#This Row],[sales]]-(Table5[[#This Row],[sales]]*Table5[[#This Row],[discount]])</f>
        <v>1346.325</v>
      </c>
      <c r="O14096" s="6">
        <f>Table5[[#This Row],[profit]]/Table5[[#This Row],[net_sales]]</f>
        <v>0.12663361372625481</v>
      </c>
      <c r="P14096" s="3" t="str">
        <f>IF(Table5[[#This Row],[Profit_Percentage]]&lt;=24.5%,"low","high")</f>
        <v>low</v>
      </c>
      <c r="Q14096" s="3" t="str">
        <f>IF(Table5[[#This Row],[Profit_Percentage]]&gt;25%,"high_profit","low_profit")&amp;(IF(Table5[[#This Row],[net_sales]]&gt;1000," high_sales"," low_sales"))</f>
        <v>low_profit high_sales</v>
      </c>
      <c r="R14096" s="3"/>
    </row>
    <row r="14097" spans="1:18" ht="14.25" customHeight="1" x14ac:dyDescent="0.3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Table5[[#This Row],[sales]]-(Table5[[#This Row],[sales]]*Table5[[#This Row],[discount]])</f>
        <v>1664.1005999999998</v>
      </c>
      <c r="O14097" s="6">
        <f>Table5[[#This Row],[profit]]/Table5[[#This Row],[net_sales]]</f>
        <v>0.32218004127875444</v>
      </c>
      <c r="P14097" s="3" t="str">
        <f>IF(Table5[[#This Row],[Profit_Percentage]]&lt;=24.5%,"low","high")</f>
        <v>high</v>
      </c>
      <c r="Q14097" s="3" t="str">
        <f>IF(Table5[[#This Row],[Profit_Percentage]]&gt;25%,"high_profit","low_profit")&amp;(IF(Table5[[#This Row],[net_sales]]&gt;1000," high_sales"," low_sales"))</f>
        <v>high_profit high_sales</v>
      </c>
      <c r="R14097" s="3"/>
    </row>
    <row r="14098" spans="1:18" ht="14.25" customHeight="1" x14ac:dyDescent="0.3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Table5[[#This Row],[sales]]-(Table5[[#This Row],[sales]]*Table5[[#This Row],[discount]])</f>
        <v>3574.701</v>
      </c>
      <c r="O14098" s="6">
        <f>Table5[[#This Row],[profit]]/Table5[[#This Row],[net_sales]]</f>
        <v>0.11155898073713019</v>
      </c>
      <c r="P14098" s="3" t="str">
        <f>IF(Table5[[#This Row],[Profit_Percentage]]&lt;=24.5%,"low","high")</f>
        <v>low</v>
      </c>
      <c r="Q14098" s="3" t="str">
        <f>IF(Table5[[#This Row],[Profit_Percentage]]&gt;25%,"high_profit","low_profit")&amp;(IF(Table5[[#This Row],[net_sales]]&gt;1000," high_sales"," low_sales"))</f>
        <v>low_profit high_sales</v>
      </c>
      <c r="R14098" s="3"/>
    </row>
    <row r="14099" spans="1:18" ht="14.25" customHeight="1" x14ac:dyDescent="0.3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Table5[[#This Row],[sales]]-(Table5[[#This Row],[sales]]*Table5[[#This Row],[discount]])</f>
        <v>2167.3908000000001</v>
      </c>
      <c r="O14099" s="6">
        <f>Table5[[#This Row],[profit]]/Table5[[#This Row],[net_sales]]</f>
        <v>0.11861266551468243</v>
      </c>
      <c r="P14099" s="3" t="str">
        <f>IF(Table5[[#This Row],[Profit_Percentage]]&lt;=24.5%,"low","high")</f>
        <v>low</v>
      </c>
      <c r="Q14099" s="3" t="str">
        <f>IF(Table5[[#This Row],[Profit_Percentage]]&gt;25%,"high_profit","low_profit")&amp;(IF(Table5[[#This Row],[net_sales]]&gt;1000," high_sales"," low_sales"))</f>
        <v>low_profit high_sales</v>
      </c>
      <c r="R14099" s="3"/>
    </row>
    <row r="14100" spans="1:18" ht="14.25" customHeight="1" x14ac:dyDescent="0.3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Table5[[#This Row],[sales]]-(Table5[[#This Row],[sales]]*Table5[[#This Row],[discount]])</f>
        <v>2308.42</v>
      </c>
      <c r="O14100" s="6">
        <f>Table5[[#This Row],[profit]]/Table5[[#This Row],[net_sales]]</f>
        <v>0.18099392658181787</v>
      </c>
      <c r="P14100" s="3" t="str">
        <f>IF(Table5[[#This Row],[Profit_Percentage]]&lt;=24.5%,"low","high")</f>
        <v>low</v>
      </c>
      <c r="Q14100" s="3" t="str">
        <f>IF(Table5[[#This Row],[Profit_Percentage]]&gt;25%,"high_profit","low_profit")&amp;(IF(Table5[[#This Row],[net_sales]]&gt;1000," high_sales"," low_sales"))</f>
        <v>low_profit high_sales</v>
      </c>
      <c r="R14100" s="3"/>
    </row>
    <row r="14101" spans="1:18" ht="14.25" customHeight="1" x14ac:dyDescent="0.3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Table5[[#This Row],[sales]]-(Table5[[#This Row],[sales]]*Table5[[#This Row],[discount]])</f>
        <v>2452.355</v>
      </c>
      <c r="O14101" s="6">
        <f>Table5[[#This Row],[profit]]/Table5[[#This Row],[net_sales]]</f>
        <v>0.21926270870245132</v>
      </c>
      <c r="P14101" s="3" t="str">
        <f>IF(Table5[[#This Row],[Profit_Percentage]]&lt;=24.5%,"low","high")</f>
        <v>low</v>
      </c>
      <c r="Q14101" s="3" t="str">
        <f>IF(Table5[[#This Row],[Profit_Percentage]]&gt;25%,"high_profit","low_profit")&amp;(IF(Table5[[#This Row],[net_sales]]&gt;1000," high_sales"," low_sales"))</f>
        <v>low_profit high_sales</v>
      </c>
      <c r="R14101" s="3"/>
    </row>
    <row r="14102" spans="1:18" ht="14.25" customHeight="1" x14ac:dyDescent="0.3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Table5[[#This Row],[sales]]-(Table5[[#This Row],[sales]]*Table5[[#This Row],[discount]])</f>
        <v>3875.0432999999998</v>
      </c>
      <c r="O14102" s="6">
        <f>Table5[[#This Row],[profit]]/Table5[[#This Row],[net_sales]]</f>
        <v>0.16161625858477505</v>
      </c>
      <c r="P14102" s="3" t="str">
        <f>IF(Table5[[#This Row],[Profit_Percentage]]&lt;=24.5%,"low","high")</f>
        <v>low</v>
      </c>
      <c r="Q14102" s="3" t="str">
        <f>IF(Table5[[#This Row],[Profit_Percentage]]&gt;25%,"high_profit","low_profit")&amp;(IF(Table5[[#This Row],[net_sales]]&gt;1000," high_sales"," low_sales"))</f>
        <v>low_profit high_sales</v>
      </c>
      <c r="R14102" s="3"/>
    </row>
    <row r="14103" spans="1:18" ht="14.25" customHeight="1" x14ac:dyDescent="0.3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Table5[[#This Row],[sales]]-(Table5[[#This Row],[sales]]*Table5[[#This Row],[discount]])</f>
        <v>94.002100000000013</v>
      </c>
      <c r="O14103" s="6">
        <f>Table5[[#This Row],[profit]]/Table5[[#This Row],[net_sales]]</f>
        <v>0.10584869912480677</v>
      </c>
      <c r="P14103" s="3" t="str">
        <f>IF(Table5[[#This Row],[Profit_Percentage]]&lt;=24.5%,"low","high")</f>
        <v>low</v>
      </c>
      <c r="Q14103" s="3" t="str">
        <f>IF(Table5[[#This Row],[Profit_Percentage]]&gt;25%,"high_profit","low_profit")&amp;(IF(Table5[[#This Row],[net_sales]]&gt;1000," high_sales"," low_sales"))</f>
        <v>low_profit low_sales</v>
      </c>
      <c r="R14103" s="3"/>
    </row>
    <row r="14104" spans="1:18" ht="14.25" customHeight="1" x14ac:dyDescent="0.3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Table5[[#This Row],[sales]]-(Table5[[#This Row],[sales]]*Table5[[#This Row],[discount]])</f>
        <v>422.89000000000004</v>
      </c>
      <c r="O14104" s="6">
        <f>Table5[[#This Row],[profit]]/Table5[[#This Row],[net_sales]]</f>
        <v>0.18950554517723284</v>
      </c>
      <c r="P14104" s="3" t="str">
        <f>IF(Table5[[#This Row],[Profit_Percentage]]&lt;=24.5%,"low","high")</f>
        <v>low</v>
      </c>
      <c r="Q14104" s="3" t="str">
        <f>IF(Table5[[#This Row],[Profit_Percentage]]&gt;25%,"high_profit","low_profit")&amp;(IF(Table5[[#This Row],[net_sales]]&gt;1000," high_sales"," low_sales"))</f>
        <v>low_profit low_sales</v>
      </c>
      <c r="R14104" s="3"/>
    </row>
    <row r="14105" spans="1:18" ht="14.25" customHeight="1" x14ac:dyDescent="0.3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Table5[[#This Row],[sales]]-(Table5[[#This Row],[sales]]*Table5[[#This Row],[discount]])</f>
        <v>2054.5484999999999</v>
      </c>
      <c r="O14105" s="6">
        <f>Table5[[#This Row],[profit]]/Table5[[#This Row],[net_sales]]</f>
        <v>8.8778629465305889E-2</v>
      </c>
      <c r="P14105" s="3" t="str">
        <f>IF(Table5[[#This Row],[Profit_Percentage]]&lt;=24.5%,"low","high")</f>
        <v>low</v>
      </c>
      <c r="Q14105" s="3" t="str">
        <f>IF(Table5[[#This Row],[Profit_Percentage]]&gt;25%,"high_profit","low_profit")&amp;(IF(Table5[[#This Row],[net_sales]]&gt;1000," high_sales"," low_sales"))</f>
        <v>low_profit high_sales</v>
      </c>
      <c r="R14105" s="3"/>
    </row>
    <row r="14106" spans="1:18" ht="14.25" customHeight="1" x14ac:dyDescent="0.3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Table5[[#This Row],[sales]]-(Table5[[#This Row],[sales]]*Table5[[#This Row],[discount]])</f>
        <v>1542.5630000000001</v>
      </c>
      <c r="O14106" s="6">
        <f>Table5[[#This Row],[profit]]/Table5[[#This Row],[net_sales]]</f>
        <v>0.29727797179110349</v>
      </c>
      <c r="P14106" s="3" t="str">
        <f>IF(Table5[[#This Row],[Profit_Percentage]]&lt;=24.5%,"low","high")</f>
        <v>high</v>
      </c>
      <c r="Q14106" s="3" t="str">
        <f>IF(Table5[[#This Row],[Profit_Percentage]]&gt;25%,"high_profit","low_profit")&amp;(IF(Table5[[#This Row],[net_sales]]&gt;1000," high_sales"," low_sales"))</f>
        <v>high_profit high_sales</v>
      </c>
      <c r="R14106" s="3"/>
    </row>
    <row r="14107" spans="1:18" ht="14.25" customHeight="1" x14ac:dyDescent="0.3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Table5[[#This Row],[sales]]-(Table5[[#This Row],[sales]]*Table5[[#This Row],[discount]])</f>
        <v>2326.4778000000001</v>
      </c>
      <c r="O14107" s="6">
        <f>Table5[[#This Row],[profit]]/Table5[[#This Row],[net_sales]]</f>
        <v>8.9624753780156413E-2</v>
      </c>
      <c r="P14107" s="3" t="str">
        <f>IF(Table5[[#This Row],[Profit_Percentage]]&lt;=24.5%,"low","high")</f>
        <v>low</v>
      </c>
      <c r="Q14107" s="3" t="str">
        <f>IF(Table5[[#This Row],[Profit_Percentage]]&gt;25%,"high_profit","low_profit")&amp;(IF(Table5[[#This Row],[net_sales]]&gt;1000," high_sales"," low_sales"))</f>
        <v>low_profit high_sales</v>
      </c>
      <c r="R14107" s="3"/>
    </row>
    <row r="14108" spans="1:18" ht="14.25" customHeight="1" x14ac:dyDescent="0.3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Table5[[#This Row],[sales]]-(Table5[[#This Row],[sales]]*Table5[[#This Row],[discount]])</f>
        <v>3501.3186000000001</v>
      </c>
      <c r="O14108" s="6">
        <f>Table5[[#This Row],[profit]]/Table5[[#This Row],[net_sales]]</f>
        <v>0.37165997975734055</v>
      </c>
      <c r="P14108" s="3" t="str">
        <f>IF(Table5[[#This Row],[Profit_Percentage]]&lt;=24.5%,"low","high")</f>
        <v>high</v>
      </c>
      <c r="Q14108" s="3" t="str">
        <f>IF(Table5[[#This Row],[Profit_Percentage]]&gt;25%,"high_profit","low_profit")&amp;(IF(Table5[[#This Row],[net_sales]]&gt;1000," high_sales"," low_sales"))</f>
        <v>high_profit high_sales</v>
      </c>
      <c r="R14108" s="3"/>
    </row>
    <row r="14109" spans="1:18" ht="14.25" customHeight="1" x14ac:dyDescent="0.3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Table5[[#This Row],[sales]]-(Table5[[#This Row],[sales]]*Table5[[#This Row],[discount]])</f>
        <v>1087.3115</v>
      </c>
      <c r="O14109" s="6">
        <f>Table5[[#This Row],[profit]]/Table5[[#This Row],[net_sales]]</f>
        <v>0.13890223730734017</v>
      </c>
      <c r="P14109" s="3" t="str">
        <f>IF(Table5[[#This Row],[Profit_Percentage]]&lt;=24.5%,"low","high")</f>
        <v>low</v>
      </c>
      <c r="Q14109" s="3" t="str">
        <f>IF(Table5[[#This Row],[Profit_Percentage]]&gt;25%,"high_profit","low_profit")&amp;(IF(Table5[[#This Row],[net_sales]]&gt;1000," high_sales"," low_sales"))</f>
        <v>low_profit high_sales</v>
      </c>
      <c r="R14109" s="3"/>
    </row>
    <row r="14110" spans="1:18" ht="14.25" customHeight="1" x14ac:dyDescent="0.3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Table5[[#This Row],[sales]]-(Table5[[#This Row],[sales]]*Table5[[#This Row],[discount]])</f>
        <v>2380.8620000000001</v>
      </c>
      <c r="O14110" s="6">
        <f>Table5[[#This Row],[profit]]/Table5[[#This Row],[net_sales]]</f>
        <v>0.11207285428554867</v>
      </c>
      <c r="P14110" s="3" t="str">
        <f>IF(Table5[[#This Row],[Profit_Percentage]]&lt;=24.5%,"low","high")</f>
        <v>low</v>
      </c>
      <c r="Q14110" s="3" t="str">
        <f>IF(Table5[[#This Row],[Profit_Percentage]]&gt;25%,"high_profit","low_profit")&amp;(IF(Table5[[#This Row],[net_sales]]&gt;1000," high_sales"," low_sales"))</f>
        <v>low_profit high_sales</v>
      </c>
      <c r="R14110" s="3"/>
    </row>
    <row r="14111" spans="1:18" ht="14.25" customHeight="1" x14ac:dyDescent="0.3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Table5[[#This Row],[sales]]-(Table5[[#This Row],[sales]]*Table5[[#This Row],[discount]])</f>
        <v>2532.8084999999996</v>
      </c>
      <c r="O14111" s="6">
        <f>Table5[[#This Row],[profit]]/Table5[[#This Row],[net_sales]]</f>
        <v>0.28365350163662201</v>
      </c>
      <c r="P14111" s="3" t="str">
        <f>IF(Table5[[#This Row],[Profit_Percentage]]&lt;=24.5%,"low","high")</f>
        <v>high</v>
      </c>
      <c r="Q14111" s="3" t="str">
        <f>IF(Table5[[#This Row],[Profit_Percentage]]&gt;25%,"high_profit","low_profit")&amp;(IF(Table5[[#This Row],[net_sales]]&gt;1000," high_sales"," low_sales"))</f>
        <v>high_profit high_sales</v>
      </c>
      <c r="R14111" s="3"/>
    </row>
    <row r="14112" spans="1:18" ht="14.25" customHeight="1" x14ac:dyDescent="0.3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Table5[[#This Row],[sales]]-(Table5[[#This Row],[sales]]*Table5[[#This Row],[discount]])</f>
        <v>1818.576</v>
      </c>
      <c r="O14112" s="6">
        <f>Table5[[#This Row],[profit]]/Table5[[#This Row],[net_sales]]</f>
        <v>0.24122170313476038</v>
      </c>
      <c r="P14112" s="3" t="str">
        <f>IF(Table5[[#This Row],[Profit_Percentage]]&lt;=24.5%,"low","high")</f>
        <v>low</v>
      </c>
      <c r="Q14112" s="3" t="str">
        <f>IF(Table5[[#This Row],[Profit_Percentage]]&gt;25%,"high_profit","low_profit")&amp;(IF(Table5[[#This Row],[net_sales]]&gt;1000," high_sales"," low_sales"))</f>
        <v>low_profit high_sales</v>
      </c>
      <c r="R14112" s="3"/>
    </row>
    <row r="14113" spans="1:18" ht="14.25" customHeight="1" x14ac:dyDescent="0.3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Table5[[#This Row],[sales]]-(Table5[[#This Row],[sales]]*Table5[[#This Row],[discount]])</f>
        <v>3441.0414000000001</v>
      </c>
      <c r="O14113" s="6">
        <f>Table5[[#This Row],[profit]]/Table5[[#This Row],[net_sales]]</f>
        <v>0.30252760109192522</v>
      </c>
      <c r="P14113" s="3" t="str">
        <f>IF(Table5[[#This Row],[Profit_Percentage]]&lt;=24.5%,"low","high")</f>
        <v>high</v>
      </c>
      <c r="Q14113" s="3" t="str">
        <f>IF(Table5[[#This Row],[Profit_Percentage]]&gt;25%,"high_profit","low_profit")&amp;(IF(Table5[[#This Row],[net_sales]]&gt;1000," high_sales"," low_sales"))</f>
        <v>high_profit high_sales</v>
      </c>
      <c r="R14113" s="3"/>
    </row>
    <row r="14114" spans="1:18" ht="14.25" customHeight="1" x14ac:dyDescent="0.3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Table5[[#This Row],[sales]]-(Table5[[#This Row],[sales]]*Table5[[#This Row],[discount]])</f>
        <v>2237.1414</v>
      </c>
      <c r="O14114" s="6">
        <f>Table5[[#This Row],[profit]]/Table5[[#This Row],[net_sales]]</f>
        <v>0.23916682244582302</v>
      </c>
      <c r="P14114" s="3" t="str">
        <f>IF(Table5[[#This Row],[Profit_Percentage]]&lt;=24.5%,"low","high")</f>
        <v>low</v>
      </c>
      <c r="Q14114" s="3" t="str">
        <f>IF(Table5[[#This Row],[Profit_Percentage]]&gt;25%,"high_profit","low_profit")&amp;(IF(Table5[[#This Row],[net_sales]]&gt;1000," high_sales"," low_sales"))</f>
        <v>low_profit high_sales</v>
      </c>
      <c r="R14114" s="3"/>
    </row>
    <row r="14115" spans="1:18" ht="14.25" customHeight="1" x14ac:dyDescent="0.3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Table5[[#This Row],[sales]]-(Table5[[#This Row],[sales]]*Table5[[#This Row],[discount]])</f>
        <v>3180.7610999999997</v>
      </c>
      <c r="O14115" s="6">
        <f>Table5[[#This Row],[profit]]/Table5[[#This Row],[net_sales]]</f>
        <v>0.11558239944521455</v>
      </c>
      <c r="P14115" s="3" t="str">
        <f>IF(Table5[[#This Row],[Profit_Percentage]]&lt;=24.5%,"low","high")</f>
        <v>low</v>
      </c>
      <c r="Q14115" s="3" t="str">
        <f>IF(Table5[[#This Row],[Profit_Percentage]]&gt;25%,"high_profit","low_profit")&amp;(IF(Table5[[#This Row],[net_sales]]&gt;1000," high_sales"," low_sales"))</f>
        <v>low_profit high_sales</v>
      </c>
      <c r="R14115" s="3"/>
    </row>
    <row r="14116" spans="1:18" ht="14.25" customHeight="1" x14ac:dyDescent="0.3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Table5[[#This Row],[sales]]-(Table5[[#This Row],[sales]]*Table5[[#This Row],[discount]])</f>
        <v>202.52</v>
      </c>
      <c r="O14116" s="6">
        <f>Table5[[#This Row],[profit]]/Table5[[#This Row],[net_sales]]</f>
        <v>0.14926920797945881</v>
      </c>
      <c r="P14116" s="3" t="str">
        <f>IF(Table5[[#This Row],[Profit_Percentage]]&lt;=24.5%,"low","high")</f>
        <v>low</v>
      </c>
      <c r="Q14116" s="3" t="str">
        <f>IF(Table5[[#This Row],[Profit_Percentage]]&gt;25%,"high_profit","low_profit")&amp;(IF(Table5[[#This Row],[net_sales]]&gt;1000," high_sales"," low_sales"))</f>
        <v>low_profit low_sales</v>
      </c>
      <c r="R14116" s="3"/>
    </row>
    <row r="14117" spans="1:18" ht="14.25" customHeight="1" x14ac:dyDescent="0.3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Table5[[#This Row],[sales]]-(Table5[[#This Row],[sales]]*Table5[[#This Row],[discount]])</f>
        <v>2079.567</v>
      </c>
      <c r="O14117" s="6">
        <f>Table5[[#This Row],[profit]]/Table5[[#This Row],[net_sales]]</f>
        <v>0.26681035042391038</v>
      </c>
      <c r="P14117" s="3" t="str">
        <f>IF(Table5[[#This Row],[Profit_Percentage]]&lt;=24.5%,"low","high")</f>
        <v>high</v>
      </c>
      <c r="Q14117" s="3" t="str">
        <f>IF(Table5[[#This Row],[Profit_Percentage]]&gt;25%,"high_profit","low_profit")&amp;(IF(Table5[[#This Row],[net_sales]]&gt;1000," high_sales"," low_sales"))</f>
        <v>high_profit high_sales</v>
      </c>
      <c r="R14117" s="3"/>
    </row>
    <row r="14118" spans="1:18" ht="14.25" customHeight="1" x14ac:dyDescent="0.3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Table5[[#This Row],[sales]]-(Table5[[#This Row],[sales]]*Table5[[#This Row],[discount]])</f>
        <v>802.47990000000004</v>
      </c>
      <c r="O14118" s="6">
        <f>Table5[[#This Row],[profit]]/Table5[[#This Row],[net_sales]]</f>
        <v>0.41537488976359405</v>
      </c>
      <c r="P14118" s="3" t="str">
        <f>IF(Table5[[#This Row],[Profit_Percentage]]&lt;=24.5%,"low","high")</f>
        <v>high</v>
      </c>
      <c r="Q14118" s="3" t="str">
        <f>IF(Table5[[#This Row],[Profit_Percentage]]&gt;25%,"high_profit","low_profit")&amp;(IF(Table5[[#This Row],[net_sales]]&gt;1000," high_sales"," low_sales"))</f>
        <v>high_profit low_sales</v>
      </c>
      <c r="R14118" s="3"/>
    </row>
    <row r="14119" spans="1:18" ht="14.25" customHeight="1" x14ac:dyDescent="0.3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Table5[[#This Row],[sales]]-(Table5[[#This Row],[sales]]*Table5[[#This Row],[discount]])</f>
        <v>1510.2839999999999</v>
      </c>
      <c r="O14119" s="6">
        <f>Table5[[#This Row],[profit]]/Table5[[#This Row],[net_sales]]</f>
        <v>0.26951222419094689</v>
      </c>
      <c r="P14119" s="3" t="str">
        <f>IF(Table5[[#This Row],[Profit_Percentage]]&lt;=24.5%,"low","high")</f>
        <v>high</v>
      </c>
      <c r="Q14119" s="3" t="str">
        <f>IF(Table5[[#This Row],[Profit_Percentage]]&gt;25%,"high_profit","low_profit")&amp;(IF(Table5[[#This Row],[net_sales]]&gt;1000," high_sales"," low_sales"))</f>
        <v>high_profit high_sales</v>
      </c>
      <c r="R14119" s="3"/>
    </row>
    <row r="14120" spans="1:18" ht="14.25" customHeight="1" x14ac:dyDescent="0.3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Table5[[#This Row],[sales]]-(Table5[[#This Row],[sales]]*Table5[[#This Row],[discount]])</f>
        <v>1104.7004999999999</v>
      </c>
      <c r="O14120" s="6">
        <f>Table5[[#This Row],[profit]]/Table5[[#This Row],[net_sales]]</f>
        <v>0.1431157132634592</v>
      </c>
      <c r="P14120" s="3" t="str">
        <f>IF(Table5[[#This Row],[Profit_Percentage]]&lt;=24.5%,"low","high")</f>
        <v>low</v>
      </c>
      <c r="Q14120" s="3" t="str">
        <f>IF(Table5[[#This Row],[Profit_Percentage]]&gt;25%,"high_profit","low_profit")&amp;(IF(Table5[[#This Row],[net_sales]]&gt;1000," high_sales"," low_sales"))</f>
        <v>low_profit high_sales</v>
      </c>
      <c r="R14120" s="3"/>
    </row>
    <row r="14121" spans="1:18" ht="14.25" customHeight="1" x14ac:dyDescent="0.3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Table5[[#This Row],[sales]]-(Table5[[#This Row],[sales]]*Table5[[#This Row],[discount]])</f>
        <v>2799.837</v>
      </c>
      <c r="O14121" s="6">
        <f>Table5[[#This Row],[profit]]/Table5[[#This Row],[net_sales]]</f>
        <v>0.2913205304451652</v>
      </c>
      <c r="P14121" s="3" t="str">
        <f>IF(Table5[[#This Row],[Profit_Percentage]]&lt;=24.5%,"low","high")</f>
        <v>high</v>
      </c>
      <c r="Q14121" s="3" t="str">
        <f>IF(Table5[[#This Row],[Profit_Percentage]]&gt;25%,"high_profit","low_profit")&amp;(IF(Table5[[#This Row],[net_sales]]&gt;1000," high_sales"," low_sales"))</f>
        <v>high_profit high_sales</v>
      </c>
      <c r="R14121" s="3"/>
    </row>
    <row r="14122" spans="1:18" ht="14.25" customHeight="1" x14ac:dyDescent="0.3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Table5[[#This Row],[sales]]-(Table5[[#This Row],[sales]]*Table5[[#This Row],[discount]])</f>
        <v>806.14800000000002</v>
      </c>
      <c r="O14122" s="6">
        <f>Table5[[#This Row],[profit]]/Table5[[#This Row],[net_sales]]</f>
        <v>0.21429067615375835</v>
      </c>
      <c r="P14122" s="3" t="str">
        <f>IF(Table5[[#This Row],[Profit_Percentage]]&lt;=24.5%,"low","high")</f>
        <v>low</v>
      </c>
      <c r="Q14122" s="3" t="str">
        <f>IF(Table5[[#This Row],[Profit_Percentage]]&gt;25%,"high_profit","low_profit")&amp;(IF(Table5[[#This Row],[net_sales]]&gt;1000," high_sales"," low_sales"))</f>
        <v>low_profit low_sales</v>
      </c>
      <c r="R14122" s="3"/>
    </row>
    <row r="14123" spans="1:18" ht="14.25" customHeight="1" x14ac:dyDescent="0.3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Table5[[#This Row],[sales]]-(Table5[[#This Row],[sales]]*Table5[[#This Row],[discount]])</f>
        <v>407.29340000000002</v>
      </c>
      <c r="O14123" s="6">
        <f>Table5[[#This Row],[profit]]/Table5[[#This Row],[net_sales]]</f>
        <v>0.15151239867869207</v>
      </c>
      <c r="P14123" s="3" t="str">
        <f>IF(Table5[[#This Row],[Profit_Percentage]]&lt;=24.5%,"low","high")</f>
        <v>low</v>
      </c>
      <c r="Q14123" s="3" t="str">
        <f>IF(Table5[[#This Row],[Profit_Percentage]]&gt;25%,"high_profit","low_profit")&amp;(IF(Table5[[#This Row],[net_sales]]&gt;1000," high_sales"," low_sales"))</f>
        <v>low_profit low_sales</v>
      </c>
      <c r="R14123" s="3"/>
    </row>
    <row r="14124" spans="1:18" ht="14.25" customHeight="1" x14ac:dyDescent="0.3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Table5[[#This Row],[sales]]-(Table5[[#This Row],[sales]]*Table5[[#This Row],[discount]])</f>
        <v>716.25400000000002</v>
      </c>
      <c r="O14124" s="6">
        <f>Table5[[#This Row],[profit]]/Table5[[#This Row],[net_sales]]</f>
        <v>0.3991321514434823</v>
      </c>
      <c r="P14124" s="3" t="str">
        <f>IF(Table5[[#This Row],[Profit_Percentage]]&lt;=24.5%,"low","high")</f>
        <v>high</v>
      </c>
      <c r="Q14124" s="3" t="str">
        <f>IF(Table5[[#This Row],[Profit_Percentage]]&gt;25%,"high_profit","low_profit")&amp;(IF(Table5[[#This Row],[net_sales]]&gt;1000," high_sales"," low_sales"))</f>
        <v>high_profit low_sales</v>
      </c>
      <c r="R14124" s="3"/>
    </row>
    <row r="14125" spans="1:18" ht="14.25" customHeight="1" x14ac:dyDescent="0.3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Table5[[#This Row],[sales]]-(Table5[[#This Row],[sales]]*Table5[[#This Row],[discount]])</f>
        <v>3653.9661999999998</v>
      </c>
      <c r="O14125" s="6">
        <f>Table5[[#This Row],[profit]]/Table5[[#This Row],[net_sales]]</f>
        <v>0.10417994561635519</v>
      </c>
      <c r="P14125" s="3" t="str">
        <f>IF(Table5[[#This Row],[Profit_Percentage]]&lt;=24.5%,"low","high")</f>
        <v>low</v>
      </c>
      <c r="Q14125" s="3" t="str">
        <f>IF(Table5[[#This Row],[Profit_Percentage]]&gt;25%,"high_profit","low_profit")&amp;(IF(Table5[[#This Row],[net_sales]]&gt;1000," high_sales"," low_sales"))</f>
        <v>low_profit high_sales</v>
      </c>
      <c r="R14125" s="3"/>
    </row>
    <row r="14126" spans="1:18" ht="14.25" customHeight="1" x14ac:dyDescent="0.3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Table5[[#This Row],[sales]]-(Table5[[#This Row],[sales]]*Table5[[#This Row],[discount]])</f>
        <v>134.8032</v>
      </c>
      <c r="O14126" s="6">
        <f>Table5[[#This Row],[profit]]/Table5[[#This Row],[net_sales]]</f>
        <v>0.53537304752409443</v>
      </c>
      <c r="P14126" s="3" t="str">
        <f>IF(Table5[[#This Row],[Profit_Percentage]]&lt;=24.5%,"low","high")</f>
        <v>high</v>
      </c>
      <c r="Q14126" s="3" t="str">
        <f>IF(Table5[[#This Row],[Profit_Percentage]]&gt;25%,"high_profit","low_profit")&amp;(IF(Table5[[#This Row],[net_sales]]&gt;1000," high_sales"," low_sales"))</f>
        <v>high_profit low_sales</v>
      </c>
      <c r="R14126" s="3"/>
    </row>
    <row r="14127" spans="1:18" ht="14.25" customHeight="1" x14ac:dyDescent="0.3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Table5[[#This Row],[sales]]-(Table5[[#This Row],[sales]]*Table5[[#This Row],[discount]])</f>
        <v>2315.2058999999999</v>
      </c>
      <c r="O14127" s="6">
        <f>Table5[[#This Row],[profit]]/Table5[[#This Row],[net_sales]]</f>
        <v>9.6000100898153376E-2</v>
      </c>
      <c r="P14127" s="3" t="str">
        <f>IF(Table5[[#This Row],[Profit_Percentage]]&lt;=24.5%,"low","high")</f>
        <v>low</v>
      </c>
      <c r="Q14127" s="3" t="str">
        <f>IF(Table5[[#This Row],[Profit_Percentage]]&gt;25%,"high_profit","low_profit")&amp;(IF(Table5[[#This Row],[net_sales]]&gt;1000," high_sales"," low_sales"))</f>
        <v>low_profit high_sales</v>
      </c>
      <c r="R14127" s="3"/>
    </row>
    <row r="14128" spans="1:18" ht="14.25" customHeight="1" x14ac:dyDescent="0.3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Table5[[#This Row],[sales]]-(Table5[[#This Row],[sales]]*Table5[[#This Row],[discount]])</f>
        <v>244.9785</v>
      </c>
      <c r="O14128" s="6">
        <f>Table5[[#This Row],[profit]]/Table5[[#This Row],[net_sales]]</f>
        <v>0.45032523262245461</v>
      </c>
      <c r="P14128" s="3" t="str">
        <f>IF(Table5[[#This Row],[Profit_Percentage]]&lt;=24.5%,"low","high")</f>
        <v>high</v>
      </c>
      <c r="Q14128" s="3" t="str">
        <f>IF(Table5[[#This Row],[Profit_Percentage]]&gt;25%,"high_profit","low_profit")&amp;(IF(Table5[[#This Row],[net_sales]]&gt;1000," high_sales"," low_sales"))</f>
        <v>high_profit low_sales</v>
      </c>
      <c r="R14128" s="3"/>
    </row>
    <row r="14129" spans="1:18" ht="14.25" customHeight="1" x14ac:dyDescent="0.3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Table5[[#This Row],[sales]]-(Table5[[#This Row],[sales]]*Table5[[#This Row],[discount]])</f>
        <v>2610.087</v>
      </c>
      <c r="O14129" s="6">
        <f>Table5[[#This Row],[profit]]/Table5[[#This Row],[net_sales]]</f>
        <v>0.20138026050472646</v>
      </c>
      <c r="P14129" s="3" t="str">
        <f>IF(Table5[[#This Row],[Profit_Percentage]]&lt;=24.5%,"low","high")</f>
        <v>low</v>
      </c>
      <c r="Q14129" s="3" t="str">
        <f>IF(Table5[[#This Row],[Profit_Percentage]]&gt;25%,"high_profit","low_profit")&amp;(IF(Table5[[#This Row],[net_sales]]&gt;1000," high_sales"," low_sales"))</f>
        <v>low_profit high_sales</v>
      </c>
      <c r="R14129" s="3"/>
    </row>
    <row r="14130" spans="1:18" ht="14.25" customHeight="1" x14ac:dyDescent="0.3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Table5[[#This Row],[sales]]-(Table5[[#This Row],[sales]]*Table5[[#This Row],[discount]])</f>
        <v>3267.9695999999999</v>
      </c>
      <c r="O14130" s="6">
        <f>Table5[[#This Row],[profit]]/Table5[[#This Row],[net_sales]]</f>
        <v>9.6166745247569005E-2</v>
      </c>
      <c r="P14130" s="3" t="str">
        <f>IF(Table5[[#This Row],[Profit_Percentage]]&lt;=24.5%,"low","high")</f>
        <v>low</v>
      </c>
      <c r="Q14130" s="3" t="str">
        <f>IF(Table5[[#This Row],[Profit_Percentage]]&gt;25%,"high_profit","low_profit")&amp;(IF(Table5[[#This Row],[net_sales]]&gt;1000," high_sales"," low_sales"))</f>
        <v>low_profit high_sales</v>
      </c>
      <c r="R14130" s="3"/>
    </row>
    <row r="14131" spans="1:18" ht="14.25" customHeight="1" x14ac:dyDescent="0.3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Table5[[#This Row],[sales]]-(Table5[[#This Row],[sales]]*Table5[[#This Row],[discount]])</f>
        <v>825.61419999999998</v>
      </c>
      <c r="O14131" s="6">
        <f>Table5[[#This Row],[profit]]/Table5[[#This Row],[net_sales]]</f>
        <v>0.11500528939545857</v>
      </c>
      <c r="P14131" s="3" t="str">
        <f>IF(Table5[[#This Row],[Profit_Percentage]]&lt;=24.5%,"low","high")</f>
        <v>low</v>
      </c>
      <c r="Q14131" s="3" t="str">
        <f>IF(Table5[[#This Row],[Profit_Percentage]]&gt;25%,"high_profit","low_profit")&amp;(IF(Table5[[#This Row],[net_sales]]&gt;1000," high_sales"," low_sales"))</f>
        <v>low_profit low_sales</v>
      </c>
      <c r="R14131" s="3"/>
    </row>
    <row r="14132" spans="1:18" ht="14.25" customHeight="1" x14ac:dyDescent="0.3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Table5[[#This Row],[sales]]-(Table5[[#This Row],[sales]]*Table5[[#This Row],[discount]])</f>
        <v>742.09800000000007</v>
      </c>
      <c r="O14132" s="6">
        <f>Table5[[#This Row],[profit]]/Table5[[#This Row],[net_sales]]</f>
        <v>0.22068513862050565</v>
      </c>
      <c r="P14132" s="3" t="str">
        <f>IF(Table5[[#This Row],[Profit_Percentage]]&lt;=24.5%,"low","high")</f>
        <v>low</v>
      </c>
      <c r="Q14132" s="3" t="str">
        <f>IF(Table5[[#This Row],[Profit_Percentage]]&gt;25%,"high_profit","low_profit")&amp;(IF(Table5[[#This Row],[net_sales]]&gt;1000," high_sales"," low_sales"))</f>
        <v>low_profit low_sales</v>
      </c>
      <c r="R14132" s="3"/>
    </row>
    <row r="14133" spans="1:18" ht="14.25" customHeight="1" x14ac:dyDescent="0.3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Table5[[#This Row],[sales]]-(Table5[[#This Row],[sales]]*Table5[[#This Row],[discount]])</f>
        <v>1031.5396000000001</v>
      </c>
      <c r="O14133" s="6">
        <f>Table5[[#This Row],[profit]]/Table5[[#This Row],[net_sales]]</f>
        <v>0.22922047781781715</v>
      </c>
      <c r="P14133" s="3" t="str">
        <f>IF(Table5[[#This Row],[Profit_Percentage]]&lt;=24.5%,"low","high")</f>
        <v>low</v>
      </c>
      <c r="Q14133" s="3" t="str">
        <f>IF(Table5[[#This Row],[Profit_Percentage]]&gt;25%,"high_profit","low_profit")&amp;(IF(Table5[[#This Row],[net_sales]]&gt;1000," high_sales"," low_sales"))</f>
        <v>low_profit high_sales</v>
      </c>
      <c r="R14133" s="3"/>
    </row>
    <row r="14134" spans="1:18" ht="14.25" customHeight="1" x14ac:dyDescent="0.3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Table5[[#This Row],[sales]]-(Table5[[#This Row],[sales]]*Table5[[#This Row],[discount]])</f>
        <v>1975.7416000000001</v>
      </c>
      <c r="O14134" s="6">
        <f>Table5[[#This Row],[profit]]/Table5[[#This Row],[net_sales]]</f>
        <v>0.34863870862465013</v>
      </c>
      <c r="P14134" s="3" t="str">
        <f>IF(Table5[[#This Row],[Profit_Percentage]]&lt;=24.5%,"low","high")</f>
        <v>high</v>
      </c>
      <c r="Q14134" s="3" t="str">
        <f>IF(Table5[[#This Row],[Profit_Percentage]]&gt;25%,"high_profit","low_profit")&amp;(IF(Table5[[#This Row],[net_sales]]&gt;1000," high_sales"," low_sales"))</f>
        <v>high_profit high_sales</v>
      </c>
      <c r="R14134" s="3"/>
    </row>
    <row r="14135" spans="1:18" ht="14.25" customHeight="1" x14ac:dyDescent="0.3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Table5[[#This Row],[sales]]-(Table5[[#This Row],[sales]]*Table5[[#This Row],[discount]])</f>
        <v>1240.758</v>
      </c>
      <c r="O14135" s="6">
        <f>Table5[[#This Row],[profit]]/Table5[[#This Row],[net_sales]]</f>
        <v>0.1514235652721965</v>
      </c>
      <c r="P14135" s="3" t="str">
        <f>IF(Table5[[#This Row],[Profit_Percentage]]&lt;=24.5%,"low","high")</f>
        <v>low</v>
      </c>
      <c r="Q14135" s="3" t="str">
        <f>IF(Table5[[#This Row],[Profit_Percentage]]&gt;25%,"high_profit","low_profit")&amp;(IF(Table5[[#This Row],[net_sales]]&gt;1000," high_sales"," low_sales"))</f>
        <v>low_profit high_sales</v>
      </c>
      <c r="R14135" s="3"/>
    </row>
    <row r="14136" spans="1:18" ht="14.25" customHeight="1" x14ac:dyDescent="0.3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Table5[[#This Row],[sales]]-(Table5[[#This Row],[sales]]*Table5[[#This Row],[discount]])</f>
        <v>2405.1498000000001</v>
      </c>
      <c r="O14136" s="6">
        <f>Table5[[#This Row],[profit]]/Table5[[#This Row],[net_sales]]</f>
        <v>0.18862026805981066</v>
      </c>
      <c r="P14136" s="3" t="str">
        <f>IF(Table5[[#This Row],[Profit_Percentage]]&lt;=24.5%,"low","high")</f>
        <v>low</v>
      </c>
      <c r="Q14136" s="3" t="str">
        <f>IF(Table5[[#This Row],[Profit_Percentage]]&gt;25%,"high_profit","low_profit")&amp;(IF(Table5[[#This Row],[net_sales]]&gt;1000," high_sales"," low_sales"))</f>
        <v>low_profit high_sales</v>
      </c>
      <c r="R14136" s="3"/>
    </row>
    <row r="14137" spans="1:18" ht="14.25" customHeight="1" x14ac:dyDescent="0.3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Table5[[#This Row],[sales]]-(Table5[[#This Row],[sales]]*Table5[[#This Row],[discount]])</f>
        <v>546.39359999999999</v>
      </c>
      <c r="O14137" s="6">
        <f>Table5[[#This Row],[profit]]/Table5[[#This Row],[net_sales]]</f>
        <v>0.2792309426757561</v>
      </c>
      <c r="P14137" s="3" t="str">
        <f>IF(Table5[[#This Row],[Profit_Percentage]]&lt;=24.5%,"low","high")</f>
        <v>high</v>
      </c>
      <c r="Q14137" s="3" t="str">
        <f>IF(Table5[[#This Row],[Profit_Percentage]]&gt;25%,"high_profit","low_profit")&amp;(IF(Table5[[#This Row],[net_sales]]&gt;1000," high_sales"," low_sales"))</f>
        <v>high_profit low_sales</v>
      </c>
      <c r="R14137" s="3"/>
    </row>
    <row r="14138" spans="1:18" ht="14.25" customHeight="1" x14ac:dyDescent="0.3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Table5[[#This Row],[sales]]-(Table5[[#This Row],[sales]]*Table5[[#This Row],[discount]])</f>
        <v>1769.895</v>
      </c>
      <c r="O14138" s="6">
        <f>Table5[[#This Row],[profit]]/Table5[[#This Row],[net_sales]]</f>
        <v>0.3540097011404631</v>
      </c>
      <c r="P14138" s="3" t="str">
        <f>IF(Table5[[#This Row],[Profit_Percentage]]&lt;=24.5%,"low","high")</f>
        <v>high</v>
      </c>
      <c r="Q14138" s="3" t="str">
        <f>IF(Table5[[#This Row],[Profit_Percentage]]&gt;25%,"high_profit","low_profit")&amp;(IF(Table5[[#This Row],[net_sales]]&gt;1000," high_sales"," low_sales"))</f>
        <v>high_profit high_sales</v>
      </c>
      <c r="R14138" s="3"/>
    </row>
    <row r="14139" spans="1:18" ht="14.25" customHeight="1" x14ac:dyDescent="0.3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Table5[[#This Row],[sales]]-(Table5[[#This Row],[sales]]*Table5[[#This Row],[discount]])</f>
        <v>2528.9360000000001</v>
      </c>
      <c r="O14139" s="6">
        <f>Table5[[#This Row],[profit]]/Table5[[#This Row],[net_sales]]</f>
        <v>0.36214835013618374</v>
      </c>
      <c r="P14139" s="3" t="str">
        <f>IF(Table5[[#This Row],[Profit_Percentage]]&lt;=24.5%,"low","high")</f>
        <v>high</v>
      </c>
      <c r="Q14139" s="3" t="str">
        <f>IF(Table5[[#This Row],[Profit_Percentage]]&gt;25%,"high_profit","low_profit")&amp;(IF(Table5[[#This Row],[net_sales]]&gt;1000," high_sales"," low_sales"))</f>
        <v>high_profit high_sales</v>
      </c>
      <c r="R14139" s="3"/>
    </row>
    <row r="14140" spans="1:18" ht="14.25" customHeight="1" x14ac:dyDescent="0.3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Table5[[#This Row],[sales]]-(Table5[[#This Row],[sales]]*Table5[[#This Row],[discount]])</f>
        <v>248.5505</v>
      </c>
      <c r="O14140" s="6">
        <f>Table5[[#This Row],[profit]]/Table5[[#This Row],[net_sales]]</f>
        <v>0.49233455575426321</v>
      </c>
      <c r="P14140" s="3" t="str">
        <f>IF(Table5[[#This Row],[Profit_Percentage]]&lt;=24.5%,"low","high")</f>
        <v>high</v>
      </c>
      <c r="Q14140" s="3" t="str">
        <f>IF(Table5[[#This Row],[Profit_Percentage]]&gt;25%,"high_profit","low_profit")&amp;(IF(Table5[[#This Row],[net_sales]]&gt;1000," high_sales"," low_sales"))</f>
        <v>high_profit low_sales</v>
      </c>
      <c r="R14140" s="3"/>
    </row>
    <row r="14141" spans="1:18" ht="14.25" customHeight="1" x14ac:dyDescent="0.3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Table5[[#This Row],[sales]]-(Table5[[#This Row],[sales]]*Table5[[#This Row],[discount]])</f>
        <v>2948.8104000000003</v>
      </c>
      <c r="O14141" s="6">
        <f>Table5[[#This Row],[profit]]/Table5[[#This Row],[net_sales]]</f>
        <v>9.7846236570516693E-2</v>
      </c>
      <c r="P14141" s="3" t="str">
        <f>IF(Table5[[#This Row],[Profit_Percentage]]&lt;=24.5%,"low","high")</f>
        <v>low</v>
      </c>
      <c r="Q14141" s="3" t="str">
        <f>IF(Table5[[#This Row],[Profit_Percentage]]&gt;25%,"high_profit","low_profit")&amp;(IF(Table5[[#This Row],[net_sales]]&gt;1000," high_sales"," low_sales"))</f>
        <v>low_profit high_sales</v>
      </c>
      <c r="R14141" s="3"/>
    </row>
    <row r="14142" spans="1:18" ht="14.25" customHeight="1" x14ac:dyDescent="0.3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Table5[[#This Row],[sales]]-(Table5[[#This Row],[sales]]*Table5[[#This Row],[discount]])</f>
        <v>3379.2767999999996</v>
      </c>
      <c r="O14142" s="6">
        <f>Table5[[#This Row],[profit]]/Table5[[#This Row],[net_sales]]</f>
        <v>0.17409050362491763</v>
      </c>
      <c r="P14142" s="3" t="str">
        <f>IF(Table5[[#This Row],[Profit_Percentage]]&lt;=24.5%,"low","high")</f>
        <v>low</v>
      </c>
      <c r="Q14142" s="3" t="str">
        <f>IF(Table5[[#This Row],[Profit_Percentage]]&gt;25%,"high_profit","low_profit")&amp;(IF(Table5[[#This Row],[net_sales]]&gt;1000," high_sales"," low_sales"))</f>
        <v>low_profit high_sales</v>
      </c>
      <c r="R14142" s="3"/>
    </row>
    <row r="14143" spans="1:18" ht="14.25" customHeight="1" x14ac:dyDescent="0.3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Table5[[#This Row],[sales]]-(Table5[[#This Row],[sales]]*Table5[[#This Row],[discount]])</f>
        <v>859.67160000000013</v>
      </c>
      <c r="O14143" s="6">
        <f>Table5[[#This Row],[profit]]/Table5[[#This Row],[net_sales]]</f>
        <v>0.10053839163699253</v>
      </c>
      <c r="P14143" s="3" t="str">
        <f>IF(Table5[[#This Row],[Profit_Percentage]]&lt;=24.5%,"low","high")</f>
        <v>low</v>
      </c>
      <c r="Q14143" s="3" t="str">
        <f>IF(Table5[[#This Row],[Profit_Percentage]]&gt;25%,"high_profit","low_profit")&amp;(IF(Table5[[#This Row],[net_sales]]&gt;1000," high_sales"," low_sales"))</f>
        <v>low_profit low_sales</v>
      </c>
      <c r="R14143" s="3"/>
    </row>
    <row r="14144" spans="1:18" ht="14.25" customHeight="1" x14ac:dyDescent="0.3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Table5[[#This Row],[sales]]-(Table5[[#This Row],[sales]]*Table5[[#This Row],[discount]])</f>
        <v>3171.6125999999999</v>
      </c>
      <c r="O14144" s="6">
        <f>Table5[[#This Row],[profit]]/Table5[[#This Row],[net_sales]]</f>
        <v>0.23798303739870375</v>
      </c>
      <c r="P14144" s="3" t="str">
        <f>IF(Table5[[#This Row],[Profit_Percentage]]&lt;=24.5%,"low","high")</f>
        <v>low</v>
      </c>
      <c r="Q14144" s="3" t="str">
        <f>IF(Table5[[#This Row],[Profit_Percentage]]&gt;25%,"high_profit","low_profit")&amp;(IF(Table5[[#This Row],[net_sales]]&gt;1000," high_sales"," low_sales"))</f>
        <v>low_profit high_sales</v>
      </c>
      <c r="R14144" s="3"/>
    </row>
    <row r="14145" spans="1:18" ht="14.25" customHeight="1" x14ac:dyDescent="0.3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Table5[[#This Row],[sales]]-(Table5[[#This Row],[sales]]*Table5[[#This Row],[discount]])</f>
        <v>834.35490000000004</v>
      </c>
      <c r="O14145" s="6">
        <f>Table5[[#This Row],[profit]]/Table5[[#This Row],[net_sales]]</f>
        <v>0.44930520573439431</v>
      </c>
      <c r="P14145" s="3" t="str">
        <f>IF(Table5[[#This Row],[Profit_Percentage]]&lt;=24.5%,"low","high")</f>
        <v>high</v>
      </c>
      <c r="Q14145" s="3" t="str">
        <f>IF(Table5[[#This Row],[Profit_Percentage]]&gt;25%,"high_profit","low_profit")&amp;(IF(Table5[[#This Row],[net_sales]]&gt;1000," high_sales"," low_sales"))</f>
        <v>high_profit low_sales</v>
      </c>
      <c r="R14145" s="3"/>
    </row>
    <row r="14146" spans="1:18" ht="14.25" customHeight="1" x14ac:dyDescent="0.3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Table5[[#This Row],[sales]]-(Table5[[#This Row],[sales]]*Table5[[#This Row],[discount]])</f>
        <v>2357.0055000000002</v>
      </c>
      <c r="O14146" s="6">
        <f>Table5[[#This Row],[profit]]/Table5[[#This Row],[net_sales]]</f>
        <v>0.32998650194070395</v>
      </c>
      <c r="P14146" s="3" t="str">
        <f>IF(Table5[[#This Row],[Profit_Percentage]]&lt;=24.5%,"low","high")</f>
        <v>high</v>
      </c>
      <c r="Q14146" s="3" t="str">
        <f>IF(Table5[[#This Row],[Profit_Percentage]]&gt;25%,"high_profit","low_profit")&amp;(IF(Table5[[#This Row],[net_sales]]&gt;1000," high_sales"," low_sales"))</f>
        <v>high_profit high_sales</v>
      </c>
      <c r="R14146" s="3"/>
    </row>
    <row r="14147" spans="1:18" ht="14.25" customHeight="1" x14ac:dyDescent="0.3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Table5[[#This Row],[sales]]-(Table5[[#This Row],[sales]]*Table5[[#This Row],[discount]])</f>
        <v>945.60480000000007</v>
      </c>
      <c r="O14147" s="6">
        <f>Table5[[#This Row],[profit]]/Table5[[#This Row],[net_sales]]</f>
        <v>0.27764241467471401</v>
      </c>
      <c r="P14147" s="3" t="str">
        <f>IF(Table5[[#This Row],[Profit_Percentage]]&lt;=24.5%,"low","high")</f>
        <v>high</v>
      </c>
      <c r="Q14147" s="3" t="str">
        <f>IF(Table5[[#This Row],[Profit_Percentage]]&gt;25%,"high_profit","low_profit")&amp;(IF(Table5[[#This Row],[net_sales]]&gt;1000," high_sales"," low_sales"))</f>
        <v>high_profit low_sales</v>
      </c>
      <c r="R14147" s="3"/>
    </row>
    <row r="14148" spans="1:18" ht="14.25" customHeight="1" x14ac:dyDescent="0.3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Table5[[#This Row],[sales]]-(Table5[[#This Row],[sales]]*Table5[[#This Row],[discount]])</f>
        <v>3373.8743999999997</v>
      </c>
      <c r="O14148" s="6">
        <f>Table5[[#This Row],[profit]]/Table5[[#This Row],[net_sales]]</f>
        <v>0.25889819727729046</v>
      </c>
      <c r="P14148" s="3" t="str">
        <f>IF(Table5[[#This Row],[Profit_Percentage]]&lt;=24.5%,"low","high")</f>
        <v>high</v>
      </c>
      <c r="Q14148" s="3" t="str">
        <f>IF(Table5[[#This Row],[Profit_Percentage]]&gt;25%,"high_profit","low_profit")&amp;(IF(Table5[[#This Row],[net_sales]]&gt;1000," high_sales"," low_sales"))</f>
        <v>high_profit high_sales</v>
      </c>
      <c r="R14148" s="3"/>
    </row>
    <row r="14149" spans="1:18" ht="14.25" customHeight="1" x14ac:dyDescent="0.3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Table5[[#This Row],[sales]]-(Table5[[#This Row],[sales]]*Table5[[#This Row],[discount]])</f>
        <v>1620.7469999999998</v>
      </c>
      <c r="O14149" s="6">
        <f>Table5[[#This Row],[profit]]/Table5[[#This Row],[net_sales]]</f>
        <v>0.13335826011092416</v>
      </c>
      <c r="P14149" s="3" t="str">
        <f>IF(Table5[[#This Row],[Profit_Percentage]]&lt;=24.5%,"low","high")</f>
        <v>low</v>
      </c>
      <c r="Q14149" s="3" t="str">
        <f>IF(Table5[[#This Row],[Profit_Percentage]]&gt;25%,"high_profit","low_profit")&amp;(IF(Table5[[#This Row],[net_sales]]&gt;1000," high_sales"," low_sales"))</f>
        <v>low_profit high_sales</v>
      </c>
      <c r="R14149" s="3"/>
    </row>
    <row r="14150" spans="1:18" ht="14.25" customHeight="1" x14ac:dyDescent="0.3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Table5[[#This Row],[sales]]-(Table5[[#This Row],[sales]]*Table5[[#This Row],[discount]])</f>
        <v>3577.7868000000003</v>
      </c>
      <c r="O14150" s="6">
        <f>Table5[[#This Row],[profit]]/Table5[[#This Row],[net_sales]]</f>
        <v>0.25999313318501815</v>
      </c>
      <c r="P14150" s="3" t="str">
        <f>IF(Table5[[#This Row],[Profit_Percentage]]&lt;=24.5%,"low","high")</f>
        <v>high</v>
      </c>
      <c r="Q14150" s="3" t="str">
        <f>IF(Table5[[#This Row],[Profit_Percentage]]&gt;25%,"high_profit","low_profit")&amp;(IF(Table5[[#This Row],[net_sales]]&gt;1000," high_sales"," low_sales"))</f>
        <v>high_profit high_sales</v>
      </c>
      <c r="R14150" s="3"/>
    </row>
    <row r="14151" spans="1:18" ht="14.25" customHeight="1" x14ac:dyDescent="0.3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Table5[[#This Row],[sales]]-(Table5[[#This Row],[sales]]*Table5[[#This Row],[discount]])</f>
        <v>3198.9029999999998</v>
      </c>
      <c r="O14151" s="6">
        <f>Table5[[#This Row],[profit]]/Table5[[#This Row],[net_sales]]</f>
        <v>0.10690227243526923</v>
      </c>
      <c r="P14151" s="3" t="str">
        <f>IF(Table5[[#This Row],[Profit_Percentage]]&lt;=24.5%,"low","high")</f>
        <v>low</v>
      </c>
      <c r="Q14151" s="3" t="str">
        <f>IF(Table5[[#This Row],[Profit_Percentage]]&gt;25%,"high_profit","low_profit")&amp;(IF(Table5[[#This Row],[net_sales]]&gt;1000," high_sales"," low_sales"))</f>
        <v>low_profit high_sales</v>
      </c>
      <c r="R14151" s="3"/>
    </row>
    <row r="14152" spans="1:18" ht="14.25" customHeight="1" x14ac:dyDescent="0.3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Table5[[#This Row],[sales]]-(Table5[[#This Row],[sales]]*Table5[[#This Row],[discount]])</f>
        <v>764.63279999999997</v>
      </c>
      <c r="O14152" s="6">
        <f>Table5[[#This Row],[profit]]/Table5[[#This Row],[net_sales]]</f>
        <v>0.10483463434997818</v>
      </c>
      <c r="P14152" s="3" t="str">
        <f>IF(Table5[[#This Row],[Profit_Percentage]]&lt;=24.5%,"low","high")</f>
        <v>low</v>
      </c>
      <c r="Q14152" s="3" t="str">
        <f>IF(Table5[[#This Row],[Profit_Percentage]]&gt;25%,"high_profit","low_profit")&amp;(IF(Table5[[#This Row],[net_sales]]&gt;1000," high_sales"," low_sales"))</f>
        <v>low_profit low_sales</v>
      </c>
      <c r="R14152" s="3"/>
    </row>
    <row r="14153" spans="1:18" ht="14.25" customHeight="1" x14ac:dyDescent="0.3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Table5[[#This Row],[sales]]-(Table5[[#This Row],[sales]]*Table5[[#This Row],[discount]])</f>
        <v>799.5444</v>
      </c>
      <c r="O14153" s="6">
        <f>Table5[[#This Row],[profit]]/Table5[[#This Row],[net_sales]]</f>
        <v>0.1558387501682208</v>
      </c>
      <c r="P14153" s="3" t="str">
        <f>IF(Table5[[#This Row],[Profit_Percentage]]&lt;=24.5%,"low","high")</f>
        <v>low</v>
      </c>
      <c r="Q14153" s="3" t="str">
        <f>IF(Table5[[#This Row],[Profit_Percentage]]&gt;25%,"high_profit","low_profit")&amp;(IF(Table5[[#This Row],[net_sales]]&gt;1000," high_sales"," low_sales"))</f>
        <v>low_profit low_sales</v>
      </c>
      <c r="R14153" s="3"/>
    </row>
    <row r="14154" spans="1:18" ht="14.25" customHeight="1" x14ac:dyDescent="0.3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Table5[[#This Row],[sales]]-(Table5[[#This Row],[sales]]*Table5[[#This Row],[discount]])</f>
        <v>3175.4511000000002</v>
      </c>
      <c r="O14154" s="6">
        <f>Table5[[#This Row],[profit]]/Table5[[#This Row],[net_sales]]</f>
        <v>0.30353167775123352</v>
      </c>
      <c r="P14154" s="3" t="str">
        <f>IF(Table5[[#This Row],[Profit_Percentage]]&lt;=24.5%,"low","high")</f>
        <v>high</v>
      </c>
      <c r="Q14154" s="3" t="str">
        <f>IF(Table5[[#This Row],[Profit_Percentage]]&gt;25%,"high_profit","low_profit")&amp;(IF(Table5[[#This Row],[net_sales]]&gt;1000," high_sales"," low_sales"))</f>
        <v>high_profit high_sales</v>
      </c>
      <c r="R14154" s="3"/>
    </row>
    <row r="14155" spans="1:18" ht="14.25" customHeight="1" x14ac:dyDescent="0.3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Table5[[#This Row],[sales]]-(Table5[[#This Row],[sales]]*Table5[[#This Row],[discount]])</f>
        <v>1911.8654999999999</v>
      </c>
      <c r="O14155" s="6">
        <f>Table5[[#This Row],[profit]]/Table5[[#This Row],[net_sales]]</f>
        <v>0.12181819275466817</v>
      </c>
      <c r="P14155" s="3" t="str">
        <f>IF(Table5[[#This Row],[Profit_Percentage]]&lt;=24.5%,"low","high")</f>
        <v>low</v>
      </c>
      <c r="Q14155" s="3" t="str">
        <f>IF(Table5[[#This Row],[Profit_Percentage]]&gt;25%,"high_profit","low_profit")&amp;(IF(Table5[[#This Row],[net_sales]]&gt;1000," high_sales"," low_sales"))</f>
        <v>low_profit high_sales</v>
      </c>
      <c r="R14155" s="3"/>
    </row>
    <row r="14156" spans="1:18" ht="14.25" customHeight="1" x14ac:dyDescent="0.3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Table5[[#This Row],[sales]]-(Table5[[#This Row],[sales]]*Table5[[#This Row],[discount]])</f>
        <v>3564.0225</v>
      </c>
      <c r="O14156" s="6">
        <f>Table5[[#This Row],[profit]]/Table5[[#This Row],[net_sales]]</f>
        <v>0.13290320136867823</v>
      </c>
      <c r="P14156" s="3" t="str">
        <f>IF(Table5[[#This Row],[Profit_Percentage]]&lt;=24.5%,"low","high")</f>
        <v>low</v>
      </c>
      <c r="Q14156" s="3" t="str">
        <f>IF(Table5[[#This Row],[Profit_Percentage]]&gt;25%,"high_profit","low_profit")&amp;(IF(Table5[[#This Row],[net_sales]]&gt;1000," high_sales"," low_sales"))</f>
        <v>low_profit high_sales</v>
      </c>
      <c r="R14156" s="3"/>
    </row>
    <row r="14157" spans="1:18" ht="14.25" customHeight="1" x14ac:dyDescent="0.3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Table5[[#This Row],[sales]]-(Table5[[#This Row],[sales]]*Table5[[#This Row],[discount]])</f>
        <v>2501.8384999999998</v>
      </c>
      <c r="O14157" s="6">
        <f>Table5[[#This Row],[profit]]/Table5[[#This Row],[net_sales]]</f>
        <v>0.52154845326746713</v>
      </c>
      <c r="P14157" s="3" t="str">
        <f>IF(Table5[[#This Row],[Profit_Percentage]]&lt;=24.5%,"low","high")</f>
        <v>high</v>
      </c>
      <c r="Q14157" s="3" t="str">
        <f>IF(Table5[[#This Row],[Profit_Percentage]]&gt;25%,"high_profit","low_profit")&amp;(IF(Table5[[#This Row],[net_sales]]&gt;1000," high_sales"," low_sales"))</f>
        <v>high_profit high_sales</v>
      </c>
      <c r="R14157" s="3"/>
    </row>
    <row r="14158" spans="1:18" ht="14.25" customHeight="1" x14ac:dyDescent="0.3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Table5[[#This Row],[sales]]-(Table5[[#This Row],[sales]]*Table5[[#This Row],[discount]])</f>
        <v>2903.3897999999999</v>
      </c>
      <c r="O14158" s="6">
        <f>Table5[[#This Row],[profit]]/Table5[[#This Row],[net_sales]]</f>
        <v>0.23167746886759746</v>
      </c>
      <c r="P14158" s="3" t="str">
        <f>IF(Table5[[#This Row],[Profit_Percentage]]&lt;=24.5%,"low","high")</f>
        <v>low</v>
      </c>
      <c r="Q14158" s="3" t="str">
        <f>IF(Table5[[#This Row],[Profit_Percentage]]&gt;25%,"high_profit","low_profit")&amp;(IF(Table5[[#This Row],[net_sales]]&gt;1000," high_sales"," low_sales"))</f>
        <v>low_profit high_sales</v>
      </c>
      <c r="R14158" s="3"/>
    </row>
    <row r="14159" spans="1:18" ht="14.25" customHeight="1" x14ac:dyDescent="0.3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Table5[[#This Row],[sales]]-(Table5[[#This Row],[sales]]*Table5[[#This Row],[discount]])</f>
        <v>2501.7832000000003</v>
      </c>
      <c r="O14159" s="6">
        <f>Table5[[#This Row],[profit]]/Table5[[#This Row],[net_sales]]</f>
        <v>0.10088004428201451</v>
      </c>
      <c r="P14159" s="3" t="str">
        <f>IF(Table5[[#This Row],[Profit_Percentage]]&lt;=24.5%,"low","high")</f>
        <v>low</v>
      </c>
      <c r="Q14159" s="3" t="str">
        <f>IF(Table5[[#This Row],[Profit_Percentage]]&gt;25%,"high_profit","low_profit")&amp;(IF(Table5[[#This Row],[net_sales]]&gt;1000," high_sales"," low_sales"))</f>
        <v>low_profit high_sales</v>
      </c>
      <c r="R14159" s="3"/>
    </row>
    <row r="14160" spans="1:18" ht="14.25" customHeight="1" x14ac:dyDescent="0.3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Table5[[#This Row],[sales]]-(Table5[[#This Row],[sales]]*Table5[[#This Row],[discount]])</f>
        <v>738.73799999999994</v>
      </c>
      <c r="O14160" s="6">
        <f>Table5[[#This Row],[profit]]/Table5[[#This Row],[net_sales]]</f>
        <v>0.13819513819513821</v>
      </c>
      <c r="P14160" s="3" t="str">
        <f>IF(Table5[[#This Row],[Profit_Percentage]]&lt;=24.5%,"low","high")</f>
        <v>low</v>
      </c>
      <c r="Q14160" s="3" t="str">
        <f>IF(Table5[[#This Row],[Profit_Percentage]]&gt;25%,"high_profit","low_profit")&amp;(IF(Table5[[#This Row],[net_sales]]&gt;1000," high_sales"," low_sales"))</f>
        <v>low_profit low_sales</v>
      </c>
      <c r="R14160" s="3"/>
    </row>
    <row r="14161" spans="1:18" ht="14.25" customHeight="1" x14ac:dyDescent="0.3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Table5[[#This Row],[sales]]-(Table5[[#This Row],[sales]]*Table5[[#This Row],[discount]])</f>
        <v>3008.1296000000002</v>
      </c>
      <c r="O14161" s="6">
        <f>Table5[[#This Row],[profit]]/Table5[[#This Row],[net_sales]]</f>
        <v>0.11685666734571541</v>
      </c>
      <c r="P14161" s="3" t="str">
        <f>IF(Table5[[#This Row],[Profit_Percentage]]&lt;=24.5%,"low","high")</f>
        <v>low</v>
      </c>
      <c r="Q14161" s="3" t="str">
        <f>IF(Table5[[#This Row],[Profit_Percentage]]&gt;25%,"high_profit","low_profit")&amp;(IF(Table5[[#This Row],[net_sales]]&gt;1000," high_sales"," low_sales"))</f>
        <v>low_profit high_sales</v>
      </c>
      <c r="R14161" s="3"/>
    </row>
    <row r="14162" spans="1:18" ht="14.25" customHeight="1" x14ac:dyDescent="0.3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Table5[[#This Row],[sales]]-(Table5[[#This Row],[sales]]*Table5[[#This Row],[discount]])</f>
        <v>381.36040000000003</v>
      </c>
      <c r="O14162" s="6">
        <f>Table5[[#This Row],[profit]]/Table5[[#This Row],[net_sales]]</f>
        <v>0.10653964071780919</v>
      </c>
      <c r="P14162" s="3" t="str">
        <f>IF(Table5[[#This Row],[Profit_Percentage]]&lt;=24.5%,"low","high")</f>
        <v>low</v>
      </c>
      <c r="Q14162" s="3" t="str">
        <f>IF(Table5[[#This Row],[Profit_Percentage]]&gt;25%,"high_profit","low_profit")&amp;(IF(Table5[[#This Row],[net_sales]]&gt;1000," high_sales"," low_sales"))</f>
        <v>low_profit low_sales</v>
      </c>
      <c r="R14162" s="3"/>
    </row>
    <row r="14163" spans="1:18" ht="14.25" customHeight="1" x14ac:dyDescent="0.3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Table5[[#This Row],[sales]]-(Table5[[#This Row],[sales]]*Table5[[#This Row],[discount]])</f>
        <v>1531.7760000000001</v>
      </c>
      <c r="O14163" s="6">
        <f>Table5[[#This Row],[profit]]/Table5[[#This Row],[net_sales]]</f>
        <v>0.31337480153756159</v>
      </c>
      <c r="P14163" s="3" t="str">
        <f>IF(Table5[[#This Row],[Profit_Percentage]]&lt;=24.5%,"low","high")</f>
        <v>high</v>
      </c>
      <c r="Q14163" s="3" t="str">
        <f>IF(Table5[[#This Row],[Profit_Percentage]]&gt;25%,"high_profit","low_profit")&amp;(IF(Table5[[#This Row],[net_sales]]&gt;1000," high_sales"," low_sales"))</f>
        <v>high_profit high_sales</v>
      </c>
      <c r="R14163" s="3"/>
    </row>
    <row r="14164" spans="1:18" ht="14.25" customHeight="1" x14ac:dyDescent="0.3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Table5[[#This Row],[sales]]-(Table5[[#This Row],[sales]]*Table5[[#This Row],[discount]])</f>
        <v>915.29899999999998</v>
      </c>
      <c r="O14164" s="6">
        <f>Table5[[#This Row],[profit]]/Table5[[#This Row],[net_sales]]</f>
        <v>0.45593844197360645</v>
      </c>
      <c r="P14164" s="3" t="str">
        <f>IF(Table5[[#This Row],[Profit_Percentage]]&lt;=24.5%,"low","high")</f>
        <v>high</v>
      </c>
      <c r="Q14164" s="3" t="str">
        <f>IF(Table5[[#This Row],[Profit_Percentage]]&gt;25%,"high_profit","low_profit")&amp;(IF(Table5[[#This Row],[net_sales]]&gt;1000," high_sales"," low_sales"))</f>
        <v>high_profit low_sales</v>
      </c>
      <c r="R14164" s="3"/>
    </row>
    <row r="14165" spans="1:18" ht="14.25" customHeight="1" x14ac:dyDescent="0.3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Table5[[#This Row],[sales]]-(Table5[[#This Row],[sales]]*Table5[[#This Row],[discount]])</f>
        <v>2542.0390000000002</v>
      </c>
      <c r="O14165" s="6">
        <f>Table5[[#This Row],[profit]]/Table5[[#This Row],[net_sales]]</f>
        <v>0.54416159626189842</v>
      </c>
      <c r="P14165" s="3" t="str">
        <f>IF(Table5[[#This Row],[Profit_Percentage]]&lt;=24.5%,"low","high")</f>
        <v>high</v>
      </c>
      <c r="Q14165" s="3" t="str">
        <f>IF(Table5[[#This Row],[Profit_Percentage]]&gt;25%,"high_profit","low_profit")&amp;(IF(Table5[[#This Row],[net_sales]]&gt;1000," high_sales"," low_sales"))</f>
        <v>high_profit high_sales</v>
      </c>
      <c r="R14165" s="3"/>
    </row>
    <row r="14166" spans="1:18" ht="14.25" customHeight="1" x14ac:dyDescent="0.3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Table5[[#This Row],[sales]]-(Table5[[#This Row],[sales]]*Table5[[#This Row],[discount]])</f>
        <v>447.98820000000001</v>
      </c>
      <c r="O14166" s="6">
        <f>Table5[[#This Row],[profit]]/Table5[[#This Row],[net_sales]]</f>
        <v>0.18842014142336783</v>
      </c>
      <c r="P14166" s="3" t="str">
        <f>IF(Table5[[#This Row],[Profit_Percentage]]&lt;=24.5%,"low","high")</f>
        <v>low</v>
      </c>
      <c r="Q14166" s="3" t="str">
        <f>IF(Table5[[#This Row],[Profit_Percentage]]&gt;25%,"high_profit","low_profit")&amp;(IF(Table5[[#This Row],[net_sales]]&gt;1000," high_sales"," low_sales"))</f>
        <v>low_profit low_sales</v>
      </c>
      <c r="R14166" s="3"/>
    </row>
    <row r="14167" spans="1:18" ht="14.25" customHeight="1" x14ac:dyDescent="0.3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Table5[[#This Row],[sales]]-(Table5[[#This Row],[sales]]*Table5[[#This Row],[discount]])</f>
        <v>3346.2974999999997</v>
      </c>
      <c r="O14167" s="6">
        <f>Table5[[#This Row],[profit]]/Table5[[#This Row],[net_sales]]</f>
        <v>0.25775652045282887</v>
      </c>
      <c r="P14167" s="3" t="str">
        <f>IF(Table5[[#This Row],[Profit_Percentage]]&lt;=24.5%,"low","high")</f>
        <v>high</v>
      </c>
      <c r="Q14167" s="3" t="str">
        <f>IF(Table5[[#This Row],[Profit_Percentage]]&gt;25%,"high_profit","low_profit")&amp;(IF(Table5[[#This Row],[net_sales]]&gt;1000," high_sales"," low_sales"))</f>
        <v>high_profit high_sales</v>
      </c>
      <c r="R14167" s="3"/>
    </row>
    <row r="14168" spans="1:18" ht="14.25" customHeight="1" x14ac:dyDescent="0.3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Table5[[#This Row],[sales]]-(Table5[[#This Row],[sales]]*Table5[[#This Row],[discount]])</f>
        <v>2266.4341000000004</v>
      </c>
      <c r="O14168" s="6">
        <f>Table5[[#This Row],[profit]]/Table5[[#This Row],[net_sales]]</f>
        <v>0.18998566955906634</v>
      </c>
      <c r="P14168" s="3" t="str">
        <f>IF(Table5[[#This Row],[Profit_Percentage]]&lt;=24.5%,"low","high")</f>
        <v>low</v>
      </c>
      <c r="Q14168" s="3" t="str">
        <f>IF(Table5[[#This Row],[Profit_Percentage]]&gt;25%,"high_profit","low_profit")&amp;(IF(Table5[[#This Row],[net_sales]]&gt;1000," high_sales"," low_sales"))</f>
        <v>low_profit high_sales</v>
      </c>
      <c r="R14168" s="3"/>
    </row>
    <row r="14169" spans="1:18" ht="14.25" customHeight="1" x14ac:dyDescent="0.3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Table5[[#This Row],[sales]]-(Table5[[#This Row],[sales]]*Table5[[#This Row],[discount]])</f>
        <v>282.82900000000001</v>
      </c>
      <c r="O14169" s="6">
        <f>Table5[[#This Row],[profit]]/Table5[[#This Row],[net_sales]]</f>
        <v>8.8852274696017725E-2</v>
      </c>
      <c r="P14169" s="3" t="str">
        <f>IF(Table5[[#This Row],[Profit_Percentage]]&lt;=24.5%,"low","high")</f>
        <v>low</v>
      </c>
      <c r="Q14169" s="3" t="str">
        <f>IF(Table5[[#This Row],[Profit_Percentage]]&gt;25%,"high_profit","low_profit")&amp;(IF(Table5[[#This Row],[net_sales]]&gt;1000," high_sales"," low_sales"))</f>
        <v>low_profit low_sales</v>
      </c>
      <c r="R14169" s="3"/>
    </row>
    <row r="14170" spans="1:18" ht="14.25" customHeight="1" x14ac:dyDescent="0.3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Table5[[#This Row],[sales]]-(Table5[[#This Row],[sales]]*Table5[[#This Row],[discount]])</f>
        <v>3157.4469999999997</v>
      </c>
      <c r="O14170" s="6">
        <f>Table5[[#This Row],[profit]]/Table5[[#This Row],[net_sales]]</f>
        <v>0.21056568803846909</v>
      </c>
      <c r="P14170" s="3" t="str">
        <f>IF(Table5[[#This Row],[Profit_Percentage]]&lt;=24.5%,"low","high")</f>
        <v>low</v>
      </c>
      <c r="Q14170" s="3" t="str">
        <f>IF(Table5[[#This Row],[Profit_Percentage]]&gt;25%,"high_profit","low_profit")&amp;(IF(Table5[[#This Row],[net_sales]]&gt;1000," high_sales"," low_sales"))</f>
        <v>low_profit high_sales</v>
      </c>
      <c r="R14170" s="3"/>
    </row>
    <row r="14171" spans="1:18" ht="14.25" customHeight="1" x14ac:dyDescent="0.3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Table5[[#This Row],[sales]]-(Table5[[#This Row],[sales]]*Table5[[#This Row],[discount]])</f>
        <v>576.48069999999996</v>
      </c>
      <c r="O14171" s="6">
        <f>Table5[[#This Row],[profit]]/Table5[[#This Row],[net_sales]]</f>
        <v>0.10617874978295025</v>
      </c>
      <c r="P14171" s="3" t="str">
        <f>IF(Table5[[#This Row],[Profit_Percentage]]&lt;=24.5%,"low","high")</f>
        <v>low</v>
      </c>
      <c r="Q14171" s="3" t="str">
        <f>IF(Table5[[#This Row],[Profit_Percentage]]&gt;25%,"high_profit","low_profit")&amp;(IF(Table5[[#This Row],[net_sales]]&gt;1000," high_sales"," low_sales"))</f>
        <v>low_profit low_sales</v>
      </c>
      <c r="R14171" s="3"/>
    </row>
    <row r="14172" spans="1:18" ht="14.25" customHeight="1" x14ac:dyDescent="0.3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Table5[[#This Row],[sales]]-(Table5[[#This Row],[sales]]*Table5[[#This Row],[discount]])</f>
        <v>731.56560000000002</v>
      </c>
      <c r="O14172" s="6">
        <f>Table5[[#This Row],[profit]]/Table5[[#This Row],[net_sales]]</f>
        <v>0.1911516889257778</v>
      </c>
      <c r="P14172" s="3" t="str">
        <f>IF(Table5[[#This Row],[Profit_Percentage]]&lt;=24.5%,"low","high")</f>
        <v>low</v>
      </c>
      <c r="Q14172" s="3" t="str">
        <f>IF(Table5[[#This Row],[Profit_Percentage]]&gt;25%,"high_profit","low_profit")&amp;(IF(Table5[[#This Row],[net_sales]]&gt;1000," high_sales"," low_sales"))</f>
        <v>low_profit low_sales</v>
      </c>
      <c r="R14172" s="3"/>
    </row>
    <row r="14173" spans="1:18" ht="14.25" customHeight="1" x14ac:dyDescent="0.3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Table5[[#This Row],[sales]]-(Table5[[#This Row],[sales]]*Table5[[#This Row],[discount]])</f>
        <v>2290.6419000000001</v>
      </c>
      <c r="O14173" s="6">
        <f>Table5[[#This Row],[profit]]/Table5[[#This Row],[net_sales]]</f>
        <v>0.44784826471566763</v>
      </c>
      <c r="P14173" s="3" t="str">
        <f>IF(Table5[[#This Row],[Profit_Percentage]]&lt;=24.5%,"low","high")</f>
        <v>high</v>
      </c>
      <c r="Q14173" s="3" t="str">
        <f>IF(Table5[[#This Row],[Profit_Percentage]]&gt;25%,"high_profit","low_profit")&amp;(IF(Table5[[#This Row],[net_sales]]&gt;1000," high_sales"," low_sales"))</f>
        <v>high_profit high_sales</v>
      </c>
      <c r="R14173" s="3"/>
    </row>
    <row r="14174" spans="1:18" ht="14.25" customHeight="1" x14ac:dyDescent="0.3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Table5[[#This Row],[sales]]-(Table5[[#This Row],[sales]]*Table5[[#This Row],[discount]])</f>
        <v>463.42259999999999</v>
      </c>
      <c r="O14174" s="6">
        <f>Table5[[#This Row],[profit]]/Table5[[#This Row],[net_sales]]</f>
        <v>0.23073971791621731</v>
      </c>
      <c r="P14174" s="3" t="str">
        <f>IF(Table5[[#This Row],[Profit_Percentage]]&lt;=24.5%,"low","high")</f>
        <v>low</v>
      </c>
      <c r="Q14174" s="3" t="str">
        <f>IF(Table5[[#This Row],[Profit_Percentage]]&gt;25%,"high_profit","low_profit")&amp;(IF(Table5[[#This Row],[net_sales]]&gt;1000," high_sales"," low_sales"))</f>
        <v>low_profit low_sales</v>
      </c>
      <c r="R14174" s="3"/>
    </row>
    <row r="14175" spans="1:18" ht="14.25" customHeight="1" x14ac:dyDescent="0.3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Table5[[#This Row],[sales]]-(Table5[[#This Row],[sales]]*Table5[[#This Row],[discount]])</f>
        <v>1067.7239999999999</v>
      </c>
      <c r="O14175" s="6">
        <f>Table5[[#This Row],[profit]]/Table5[[#This Row],[net_sales]]</f>
        <v>0.38865849226953786</v>
      </c>
      <c r="P14175" s="3" t="str">
        <f>IF(Table5[[#This Row],[Profit_Percentage]]&lt;=24.5%,"low","high")</f>
        <v>high</v>
      </c>
      <c r="Q14175" s="3" t="str">
        <f>IF(Table5[[#This Row],[Profit_Percentage]]&gt;25%,"high_profit","low_profit")&amp;(IF(Table5[[#This Row],[net_sales]]&gt;1000," high_sales"," low_sales"))</f>
        <v>high_profit high_sales</v>
      </c>
      <c r="R14175" s="3"/>
    </row>
    <row r="14176" spans="1:18" ht="14.25" customHeight="1" x14ac:dyDescent="0.3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Table5[[#This Row],[sales]]-(Table5[[#This Row],[sales]]*Table5[[#This Row],[discount]])</f>
        <v>1196.0896000000002</v>
      </c>
      <c r="O14176" s="6">
        <f>Table5[[#This Row],[profit]]/Table5[[#This Row],[net_sales]]</f>
        <v>0.10281838417456349</v>
      </c>
      <c r="P14176" s="3" t="str">
        <f>IF(Table5[[#This Row],[Profit_Percentage]]&lt;=24.5%,"low","high")</f>
        <v>low</v>
      </c>
      <c r="Q14176" s="3" t="str">
        <f>IF(Table5[[#This Row],[Profit_Percentage]]&gt;25%,"high_profit","low_profit")&amp;(IF(Table5[[#This Row],[net_sales]]&gt;1000," high_sales"," low_sales"))</f>
        <v>low_profit high_sales</v>
      </c>
      <c r="R14176" s="3"/>
    </row>
    <row r="14177" spans="1:18" ht="14.25" customHeight="1" x14ac:dyDescent="0.3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Table5[[#This Row],[sales]]-(Table5[[#This Row],[sales]]*Table5[[#This Row],[discount]])</f>
        <v>2268.6988000000001</v>
      </c>
      <c r="O14177" s="6">
        <f>Table5[[#This Row],[profit]]/Table5[[#This Row],[net_sales]]</f>
        <v>0.24389310736180581</v>
      </c>
      <c r="P14177" s="3" t="str">
        <f>IF(Table5[[#This Row],[Profit_Percentage]]&lt;=24.5%,"low","high")</f>
        <v>low</v>
      </c>
      <c r="Q14177" s="3" t="str">
        <f>IF(Table5[[#This Row],[Profit_Percentage]]&gt;25%,"high_profit","low_profit")&amp;(IF(Table5[[#This Row],[net_sales]]&gt;1000," high_sales"," low_sales"))</f>
        <v>low_profit high_sales</v>
      </c>
      <c r="R14177" s="3"/>
    </row>
    <row r="14178" spans="1:18" ht="14.25" customHeight="1" x14ac:dyDescent="0.3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Table5[[#This Row],[sales]]-(Table5[[#This Row],[sales]]*Table5[[#This Row],[discount]])</f>
        <v>2263.2819</v>
      </c>
      <c r="O14178" s="6">
        <f>Table5[[#This Row],[profit]]/Table5[[#This Row],[net_sales]]</f>
        <v>0.37120873011885969</v>
      </c>
      <c r="P14178" s="3" t="str">
        <f>IF(Table5[[#This Row],[Profit_Percentage]]&lt;=24.5%,"low","high")</f>
        <v>high</v>
      </c>
      <c r="Q14178" s="3" t="str">
        <f>IF(Table5[[#This Row],[Profit_Percentage]]&gt;25%,"high_profit","low_profit")&amp;(IF(Table5[[#This Row],[net_sales]]&gt;1000," high_sales"," low_sales"))</f>
        <v>high_profit high_sales</v>
      </c>
      <c r="R14178" s="3"/>
    </row>
    <row r="14179" spans="1:18" ht="14.25" customHeight="1" x14ac:dyDescent="0.3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Table5[[#This Row],[sales]]-(Table5[[#This Row],[sales]]*Table5[[#This Row],[discount]])</f>
        <v>910.92520000000002</v>
      </c>
      <c r="O14179" s="6">
        <f>Table5[[#This Row],[profit]]/Table5[[#This Row],[net_sales]]</f>
        <v>0.33368272169877394</v>
      </c>
      <c r="P14179" s="3" t="str">
        <f>IF(Table5[[#This Row],[Profit_Percentage]]&lt;=24.5%,"low","high")</f>
        <v>high</v>
      </c>
      <c r="Q14179" s="3" t="str">
        <f>IF(Table5[[#This Row],[Profit_Percentage]]&gt;25%,"high_profit","low_profit")&amp;(IF(Table5[[#This Row],[net_sales]]&gt;1000," high_sales"," low_sales"))</f>
        <v>high_profit low_sales</v>
      </c>
      <c r="R14179" s="3"/>
    </row>
    <row r="14180" spans="1:18" ht="14.25" customHeight="1" x14ac:dyDescent="0.3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Table5[[#This Row],[sales]]-(Table5[[#This Row],[sales]]*Table5[[#This Row],[discount]])</f>
        <v>1097.2565999999999</v>
      </c>
      <c r="O14180" s="6">
        <f>Table5[[#This Row],[profit]]/Table5[[#This Row],[net_sales]]</f>
        <v>0.24356198905524926</v>
      </c>
      <c r="P14180" s="3" t="str">
        <f>IF(Table5[[#This Row],[Profit_Percentage]]&lt;=24.5%,"low","high")</f>
        <v>low</v>
      </c>
      <c r="Q14180" s="3" t="str">
        <f>IF(Table5[[#This Row],[Profit_Percentage]]&gt;25%,"high_profit","low_profit")&amp;(IF(Table5[[#This Row],[net_sales]]&gt;1000," high_sales"," low_sales"))</f>
        <v>low_profit high_sales</v>
      </c>
      <c r="R14180" s="3"/>
    </row>
    <row r="14181" spans="1:18" ht="14.25" customHeight="1" x14ac:dyDescent="0.3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Table5[[#This Row],[sales]]-(Table5[[#This Row],[sales]]*Table5[[#This Row],[discount]])</f>
        <v>842.99720000000002</v>
      </c>
      <c r="O14181" s="6">
        <f>Table5[[#This Row],[profit]]/Table5[[#This Row],[net_sales]]</f>
        <v>0.16195783331190186</v>
      </c>
      <c r="P14181" s="3" t="str">
        <f>IF(Table5[[#This Row],[Profit_Percentage]]&lt;=24.5%,"low","high")</f>
        <v>low</v>
      </c>
      <c r="Q14181" s="3" t="str">
        <f>IF(Table5[[#This Row],[Profit_Percentage]]&gt;25%,"high_profit","low_profit")&amp;(IF(Table5[[#This Row],[net_sales]]&gt;1000," high_sales"," low_sales"))</f>
        <v>low_profit low_sales</v>
      </c>
      <c r="R14181" s="3"/>
    </row>
    <row r="14182" spans="1:18" ht="14.25" customHeight="1" x14ac:dyDescent="0.3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Table5[[#This Row],[sales]]-(Table5[[#This Row],[sales]]*Table5[[#This Row],[discount]])</f>
        <v>1575.92</v>
      </c>
      <c r="O14182" s="6">
        <f>Table5[[#This Row],[profit]]/Table5[[#This Row],[net_sales]]</f>
        <v>0.26422026498807044</v>
      </c>
      <c r="P14182" s="3" t="str">
        <f>IF(Table5[[#This Row],[Profit_Percentage]]&lt;=24.5%,"low","high")</f>
        <v>high</v>
      </c>
      <c r="Q14182" s="3" t="str">
        <f>IF(Table5[[#This Row],[Profit_Percentage]]&gt;25%,"high_profit","low_profit")&amp;(IF(Table5[[#This Row],[net_sales]]&gt;1000," high_sales"," low_sales"))</f>
        <v>high_profit high_sales</v>
      </c>
      <c r="R14182" s="3"/>
    </row>
    <row r="14183" spans="1:18" ht="14.25" customHeight="1" x14ac:dyDescent="0.3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Table5[[#This Row],[sales]]-(Table5[[#This Row],[sales]]*Table5[[#This Row],[discount]])</f>
        <v>2014.2874000000002</v>
      </c>
      <c r="O14183" s="6">
        <f>Table5[[#This Row],[profit]]/Table5[[#This Row],[net_sales]]</f>
        <v>0.12856159453710525</v>
      </c>
      <c r="P14183" s="3" t="str">
        <f>IF(Table5[[#This Row],[Profit_Percentage]]&lt;=24.5%,"low","high")</f>
        <v>low</v>
      </c>
      <c r="Q14183" s="3" t="str">
        <f>IF(Table5[[#This Row],[Profit_Percentage]]&gt;25%,"high_profit","low_profit")&amp;(IF(Table5[[#This Row],[net_sales]]&gt;1000," high_sales"," low_sales"))</f>
        <v>low_profit high_sales</v>
      </c>
      <c r="R14183" s="3"/>
    </row>
    <row r="14184" spans="1:18" ht="14.25" customHeight="1" x14ac:dyDescent="0.3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Table5[[#This Row],[sales]]-(Table5[[#This Row],[sales]]*Table5[[#This Row],[discount]])</f>
        <v>129.38639999999998</v>
      </c>
      <c r="O14184" s="6">
        <f>Table5[[#This Row],[profit]]/Table5[[#This Row],[net_sales]]</f>
        <v>0.11523622266327839</v>
      </c>
      <c r="P14184" s="3" t="str">
        <f>IF(Table5[[#This Row],[Profit_Percentage]]&lt;=24.5%,"low","high")</f>
        <v>low</v>
      </c>
      <c r="Q14184" s="3" t="str">
        <f>IF(Table5[[#This Row],[Profit_Percentage]]&gt;25%,"high_profit","low_profit")&amp;(IF(Table5[[#This Row],[net_sales]]&gt;1000," high_sales"," low_sales"))</f>
        <v>low_profit low_sales</v>
      </c>
      <c r="R14184" s="3"/>
    </row>
    <row r="14185" spans="1:18" ht="14.25" customHeight="1" x14ac:dyDescent="0.3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Table5[[#This Row],[sales]]-(Table5[[#This Row],[sales]]*Table5[[#This Row],[discount]])</f>
        <v>2942.5950000000003</v>
      </c>
      <c r="O14185" s="6">
        <f>Table5[[#This Row],[profit]]/Table5[[#This Row],[net_sales]]</f>
        <v>0.13157094333402999</v>
      </c>
      <c r="P14185" s="3" t="str">
        <f>IF(Table5[[#This Row],[Profit_Percentage]]&lt;=24.5%,"low","high")</f>
        <v>low</v>
      </c>
      <c r="Q14185" s="3" t="str">
        <f>IF(Table5[[#This Row],[Profit_Percentage]]&gt;25%,"high_profit","low_profit")&amp;(IF(Table5[[#This Row],[net_sales]]&gt;1000," high_sales"," low_sales"))</f>
        <v>low_profit high_sales</v>
      </c>
      <c r="R14185" s="3"/>
    </row>
    <row r="14186" spans="1:18" ht="14.25" customHeight="1" x14ac:dyDescent="0.3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Table5[[#This Row],[sales]]-(Table5[[#This Row],[sales]]*Table5[[#This Row],[discount]])</f>
        <v>4408.8644999999997</v>
      </c>
      <c r="O14186" s="6">
        <f>Table5[[#This Row],[profit]]/Table5[[#This Row],[net_sales]]</f>
        <v>0.10719993776175249</v>
      </c>
      <c r="P14186" s="3" t="str">
        <f>IF(Table5[[#This Row],[Profit_Percentage]]&lt;=24.5%,"low","high")</f>
        <v>low</v>
      </c>
      <c r="Q14186" s="3" t="str">
        <f>IF(Table5[[#This Row],[Profit_Percentage]]&gt;25%,"high_profit","low_profit")&amp;(IF(Table5[[#This Row],[net_sales]]&gt;1000," high_sales"," low_sales"))</f>
        <v>low_profit high_sales</v>
      </c>
      <c r="R14186" s="3"/>
    </row>
    <row r="14187" spans="1:18" ht="14.25" customHeight="1" x14ac:dyDescent="0.3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Table5[[#This Row],[sales]]-(Table5[[#This Row],[sales]]*Table5[[#This Row],[discount]])</f>
        <v>4190.9174999999996</v>
      </c>
      <c r="O14187" s="6">
        <f>Table5[[#This Row],[profit]]/Table5[[#This Row],[net_sales]]</f>
        <v>8.9264462972606845E-2</v>
      </c>
      <c r="P14187" s="3" t="str">
        <f>IF(Table5[[#This Row],[Profit_Percentage]]&lt;=24.5%,"low","high")</f>
        <v>low</v>
      </c>
      <c r="Q14187" s="3" t="str">
        <f>IF(Table5[[#This Row],[Profit_Percentage]]&gt;25%,"high_profit","low_profit")&amp;(IF(Table5[[#This Row],[net_sales]]&gt;1000," high_sales"," low_sales"))</f>
        <v>low_profit high_sales</v>
      </c>
      <c r="R14187" s="3"/>
    </row>
    <row r="14188" spans="1:18" ht="14.25" customHeight="1" x14ac:dyDescent="0.3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Table5[[#This Row],[sales]]-(Table5[[#This Row],[sales]]*Table5[[#This Row],[discount]])</f>
        <v>234.226</v>
      </c>
      <c r="O14188" s="6">
        <f>Table5[[#This Row],[profit]]/Table5[[#This Row],[net_sales]]</f>
        <v>0.16010178203956862</v>
      </c>
      <c r="P14188" s="3" t="str">
        <f>IF(Table5[[#This Row],[Profit_Percentage]]&lt;=24.5%,"low","high")</f>
        <v>low</v>
      </c>
      <c r="Q14188" s="3" t="str">
        <f>IF(Table5[[#This Row],[Profit_Percentage]]&gt;25%,"high_profit","low_profit")&amp;(IF(Table5[[#This Row],[net_sales]]&gt;1000," high_sales"," low_sales"))</f>
        <v>low_profit low_sales</v>
      </c>
      <c r="R14188" s="3"/>
    </row>
    <row r="14189" spans="1:18" ht="14.25" customHeight="1" x14ac:dyDescent="0.3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Table5[[#This Row],[sales]]-(Table5[[#This Row],[sales]]*Table5[[#This Row],[discount]])</f>
        <v>2322.9609</v>
      </c>
      <c r="O14189" s="6">
        <f>Table5[[#This Row],[profit]]/Table5[[#This Row],[net_sales]]</f>
        <v>0.26219124049827958</v>
      </c>
      <c r="P14189" s="3" t="str">
        <f>IF(Table5[[#This Row],[Profit_Percentage]]&lt;=24.5%,"low","high")</f>
        <v>high</v>
      </c>
      <c r="Q14189" s="3" t="str">
        <f>IF(Table5[[#This Row],[Profit_Percentage]]&gt;25%,"high_profit","low_profit")&amp;(IF(Table5[[#This Row],[net_sales]]&gt;1000," high_sales"," low_sales"))</f>
        <v>high_profit high_sales</v>
      </c>
      <c r="R14189" s="3"/>
    </row>
    <row r="14190" spans="1:18" ht="14.25" customHeight="1" x14ac:dyDescent="0.3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Table5[[#This Row],[sales]]-(Table5[[#This Row],[sales]]*Table5[[#This Row],[discount]])</f>
        <v>3557.1950999999999</v>
      </c>
      <c r="O14190" s="6">
        <f>Table5[[#This Row],[profit]]/Table5[[#This Row],[net_sales]]</f>
        <v>0.28309945664773911</v>
      </c>
      <c r="P14190" s="3" t="str">
        <f>IF(Table5[[#This Row],[Profit_Percentage]]&lt;=24.5%,"low","high")</f>
        <v>high</v>
      </c>
      <c r="Q14190" s="3" t="str">
        <f>IF(Table5[[#This Row],[Profit_Percentage]]&gt;25%,"high_profit","low_profit")&amp;(IF(Table5[[#This Row],[net_sales]]&gt;1000," high_sales"," low_sales"))</f>
        <v>high_profit high_sales</v>
      </c>
      <c r="R14190" s="3"/>
    </row>
    <row r="14191" spans="1:18" ht="14.25" customHeight="1" x14ac:dyDescent="0.3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Table5[[#This Row],[sales]]-(Table5[[#This Row],[sales]]*Table5[[#This Row],[discount]])</f>
        <v>946.66480000000013</v>
      </c>
      <c r="O14191" s="6">
        <f>Table5[[#This Row],[profit]]/Table5[[#This Row],[net_sales]]</f>
        <v>0.25766247989784763</v>
      </c>
      <c r="P14191" s="3" t="str">
        <f>IF(Table5[[#This Row],[Profit_Percentage]]&lt;=24.5%,"low","high")</f>
        <v>high</v>
      </c>
      <c r="Q14191" s="3" t="str">
        <f>IF(Table5[[#This Row],[Profit_Percentage]]&gt;25%,"high_profit","low_profit")&amp;(IF(Table5[[#This Row],[net_sales]]&gt;1000," high_sales"," low_sales"))</f>
        <v>high_profit low_sales</v>
      </c>
      <c r="R14191" s="3"/>
    </row>
    <row r="14192" spans="1:18" ht="14.25" customHeight="1" x14ac:dyDescent="0.3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Table5[[#This Row],[sales]]-(Table5[[#This Row],[sales]]*Table5[[#This Row],[discount]])</f>
        <v>2652.3332</v>
      </c>
      <c r="O14192" s="6">
        <f>Table5[[#This Row],[profit]]/Table5[[#This Row],[net_sales]]</f>
        <v>0.39289558340558417</v>
      </c>
      <c r="P14192" s="3" t="str">
        <f>IF(Table5[[#This Row],[Profit_Percentage]]&lt;=24.5%,"low","high")</f>
        <v>high</v>
      </c>
      <c r="Q14192" s="3" t="str">
        <f>IF(Table5[[#This Row],[Profit_Percentage]]&gt;25%,"high_profit","low_profit")&amp;(IF(Table5[[#This Row],[net_sales]]&gt;1000," high_sales"," low_sales"))</f>
        <v>high_profit high_sales</v>
      </c>
      <c r="R14192" s="3"/>
    </row>
    <row r="14193" spans="1:18" ht="14.25" customHeight="1" x14ac:dyDescent="0.3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Table5[[#This Row],[sales]]-(Table5[[#This Row],[sales]]*Table5[[#This Row],[discount]])</f>
        <v>4401.2529000000004</v>
      </c>
      <c r="O14193" s="6">
        <f>Table5[[#This Row],[profit]]/Table5[[#This Row],[net_sales]]</f>
        <v>0.24515973621965689</v>
      </c>
      <c r="P14193" s="3" t="str">
        <f>IF(Table5[[#This Row],[Profit_Percentage]]&lt;=24.5%,"low","high")</f>
        <v>high</v>
      </c>
      <c r="Q14193" s="3" t="str">
        <f>IF(Table5[[#This Row],[Profit_Percentage]]&gt;25%,"high_profit","low_profit")&amp;(IF(Table5[[#This Row],[net_sales]]&gt;1000," high_sales"," low_sales"))</f>
        <v>low_profit high_sales</v>
      </c>
      <c r="R14193" s="3"/>
    </row>
    <row r="14194" spans="1:18" ht="14.25" customHeight="1" x14ac:dyDescent="0.3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Table5[[#This Row],[sales]]-(Table5[[#This Row],[sales]]*Table5[[#This Row],[discount]])</f>
        <v>794.35</v>
      </c>
      <c r="O14194" s="6">
        <f>Table5[[#This Row],[profit]]/Table5[[#This Row],[net_sales]]</f>
        <v>0.14677409202492603</v>
      </c>
      <c r="P14194" s="3" t="str">
        <f>IF(Table5[[#This Row],[Profit_Percentage]]&lt;=24.5%,"low","high")</f>
        <v>low</v>
      </c>
      <c r="Q14194" s="3" t="str">
        <f>IF(Table5[[#This Row],[Profit_Percentage]]&gt;25%,"high_profit","low_profit")&amp;(IF(Table5[[#This Row],[net_sales]]&gt;1000," high_sales"," low_sales"))</f>
        <v>low_profit low_sales</v>
      </c>
      <c r="R14194" s="3"/>
    </row>
    <row r="14195" spans="1:18" ht="14.25" customHeight="1" x14ac:dyDescent="0.3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Table5[[#This Row],[sales]]-(Table5[[#This Row],[sales]]*Table5[[#This Row],[discount]])</f>
        <v>1536.4618999999998</v>
      </c>
      <c r="O14195" s="6">
        <f>Table5[[#This Row],[profit]]/Table5[[#This Row],[net_sales]]</f>
        <v>0.48968347343985563</v>
      </c>
      <c r="P14195" s="3" t="str">
        <f>IF(Table5[[#This Row],[Profit_Percentage]]&lt;=24.5%,"low","high")</f>
        <v>high</v>
      </c>
      <c r="Q14195" s="3" t="str">
        <f>IF(Table5[[#This Row],[Profit_Percentage]]&gt;25%,"high_profit","low_profit")&amp;(IF(Table5[[#This Row],[net_sales]]&gt;1000," high_sales"," low_sales"))</f>
        <v>high_profit high_sales</v>
      </c>
      <c r="R14195" s="3"/>
    </row>
    <row r="14196" spans="1:18" ht="14.25" customHeight="1" x14ac:dyDescent="0.3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Table5[[#This Row],[sales]]-(Table5[[#This Row],[sales]]*Table5[[#This Row],[discount]])</f>
        <v>115.1427</v>
      </c>
      <c r="O14196" s="6">
        <f>Table5[[#This Row],[profit]]/Table5[[#This Row],[net_sales]]</f>
        <v>0.36893350598865576</v>
      </c>
      <c r="P14196" s="3" t="str">
        <f>IF(Table5[[#This Row],[Profit_Percentage]]&lt;=24.5%,"low","high")</f>
        <v>high</v>
      </c>
      <c r="Q14196" s="3" t="str">
        <f>IF(Table5[[#This Row],[Profit_Percentage]]&gt;25%,"high_profit","low_profit")&amp;(IF(Table5[[#This Row],[net_sales]]&gt;1000," high_sales"," low_sales"))</f>
        <v>high_profit low_sales</v>
      </c>
      <c r="R14196" s="3"/>
    </row>
    <row r="14197" spans="1:18" ht="14.25" customHeight="1" x14ac:dyDescent="0.3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Table5[[#This Row],[sales]]-(Table5[[#This Row],[sales]]*Table5[[#This Row],[discount]])</f>
        <v>1140.4546999999998</v>
      </c>
      <c r="O14197" s="6">
        <f>Table5[[#This Row],[profit]]/Table5[[#This Row],[net_sales]]</f>
        <v>0.29255874871663035</v>
      </c>
      <c r="P14197" s="3" t="str">
        <f>IF(Table5[[#This Row],[Profit_Percentage]]&lt;=24.5%,"low","high")</f>
        <v>high</v>
      </c>
      <c r="Q14197" s="3" t="str">
        <f>IF(Table5[[#This Row],[Profit_Percentage]]&gt;25%,"high_profit","low_profit")&amp;(IF(Table5[[#This Row],[net_sales]]&gt;1000," high_sales"," low_sales"))</f>
        <v>high_profit high_sales</v>
      </c>
      <c r="R14197" s="3"/>
    </row>
    <row r="14198" spans="1:18" ht="14.25" customHeight="1" x14ac:dyDescent="0.3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Table5[[#This Row],[sales]]-(Table5[[#This Row],[sales]]*Table5[[#This Row],[discount]])</f>
        <v>3180.9803999999999</v>
      </c>
      <c r="O14198" s="6">
        <f>Table5[[#This Row],[profit]]/Table5[[#This Row],[net_sales]]</f>
        <v>9.6335079587412734E-2</v>
      </c>
      <c r="P14198" s="3" t="str">
        <f>IF(Table5[[#This Row],[Profit_Percentage]]&lt;=24.5%,"low","high")</f>
        <v>low</v>
      </c>
      <c r="Q14198" s="3" t="str">
        <f>IF(Table5[[#This Row],[Profit_Percentage]]&gt;25%,"high_profit","low_profit")&amp;(IF(Table5[[#This Row],[net_sales]]&gt;1000," high_sales"," low_sales"))</f>
        <v>low_profit high_sales</v>
      </c>
      <c r="R14198" s="3"/>
    </row>
    <row r="14199" spans="1:18" ht="14.25" customHeight="1" x14ac:dyDescent="0.3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Table5[[#This Row],[sales]]-(Table5[[#This Row],[sales]]*Table5[[#This Row],[discount]])</f>
        <v>4195.2433999999994</v>
      </c>
      <c r="O14199" s="6">
        <f>Table5[[#This Row],[profit]]/Table5[[#This Row],[net_sales]]</f>
        <v>0.22218019579030865</v>
      </c>
      <c r="P14199" s="3" t="str">
        <f>IF(Table5[[#This Row],[Profit_Percentage]]&lt;=24.5%,"low","high")</f>
        <v>low</v>
      </c>
      <c r="Q14199" s="3" t="str">
        <f>IF(Table5[[#This Row],[Profit_Percentage]]&gt;25%,"high_profit","low_profit")&amp;(IF(Table5[[#This Row],[net_sales]]&gt;1000," high_sales"," low_sales"))</f>
        <v>low_profit high_sales</v>
      </c>
      <c r="R14199" s="3"/>
    </row>
    <row r="14200" spans="1:18" ht="14.25" customHeight="1" x14ac:dyDescent="0.3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Table5[[#This Row],[sales]]-(Table5[[#This Row],[sales]]*Table5[[#This Row],[discount]])</f>
        <v>3065.4375999999997</v>
      </c>
      <c r="O14200" s="6">
        <f>Table5[[#This Row],[profit]]/Table5[[#This Row],[net_sales]]</f>
        <v>0.34805797384360398</v>
      </c>
      <c r="P14200" s="3" t="str">
        <f>IF(Table5[[#This Row],[Profit_Percentage]]&lt;=24.5%,"low","high")</f>
        <v>high</v>
      </c>
      <c r="Q14200" s="3" t="str">
        <f>IF(Table5[[#This Row],[Profit_Percentage]]&gt;25%,"high_profit","low_profit")&amp;(IF(Table5[[#This Row],[net_sales]]&gt;1000," high_sales"," low_sales"))</f>
        <v>high_profit high_sales</v>
      </c>
      <c r="R14200" s="3"/>
    </row>
    <row r="14201" spans="1:18" ht="14.25" customHeight="1" x14ac:dyDescent="0.3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Table5[[#This Row],[sales]]-(Table5[[#This Row],[sales]]*Table5[[#This Row],[discount]])</f>
        <v>234.56639999999999</v>
      </c>
      <c r="O14201" s="6">
        <f>Table5[[#This Row],[profit]]/Table5[[#This Row],[net_sales]]</f>
        <v>0.24069943521322748</v>
      </c>
      <c r="P14201" s="3" t="str">
        <f>IF(Table5[[#This Row],[Profit_Percentage]]&lt;=24.5%,"low","high")</f>
        <v>low</v>
      </c>
      <c r="Q14201" s="3" t="str">
        <f>IF(Table5[[#This Row],[Profit_Percentage]]&gt;25%,"high_profit","low_profit")&amp;(IF(Table5[[#This Row],[net_sales]]&gt;1000," high_sales"," low_sales"))</f>
        <v>low_profit low_sales</v>
      </c>
      <c r="R14201" s="3"/>
    </row>
    <row r="14202" spans="1:18" ht="14.25" customHeight="1" x14ac:dyDescent="0.3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Table5[[#This Row],[sales]]-(Table5[[#This Row],[sales]]*Table5[[#This Row],[discount]])</f>
        <v>4269.7015999999994</v>
      </c>
      <c r="O14202" s="6">
        <f>Table5[[#This Row],[profit]]/Table5[[#This Row],[net_sales]]</f>
        <v>0.28489812964915401</v>
      </c>
      <c r="P14202" s="3" t="str">
        <f>IF(Table5[[#This Row],[Profit_Percentage]]&lt;=24.5%,"low","high")</f>
        <v>high</v>
      </c>
      <c r="Q14202" s="3" t="str">
        <f>IF(Table5[[#This Row],[Profit_Percentage]]&gt;25%,"high_profit","low_profit")&amp;(IF(Table5[[#This Row],[net_sales]]&gt;1000," high_sales"," low_sales"))</f>
        <v>high_profit high_sales</v>
      </c>
      <c r="R14202" s="3"/>
    </row>
    <row r="14203" spans="1:18" ht="14.25" customHeight="1" x14ac:dyDescent="0.3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Table5[[#This Row],[sales]]-(Table5[[#This Row],[sales]]*Table5[[#This Row],[discount]])</f>
        <v>3139.5447999999997</v>
      </c>
      <c r="O14203" s="6">
        <f>Table5[[#This Row],[profit]]/Table5[[#This Row],[net_sales]]</f>
        <v>9.0095863578694604E-2</v>
      </c>
      <c r="P14203" s="3" t="str">
        <f>IF(Table5[[#This Row],[Profit_Percentage]]&lt;=24.5%,"low","high")</f>
        <v>low</v>
      </c>
      <c r="Q14203" s="3" t="str">
        <f>IF(Table5[[#This Row],[Profit_Percentage]]&gt;25%,"high_profit","low_profit")&amp;(IF(Table5[[#This Row],[net_sales]]&gt;1000," high_sales"," low_sales"))</f>
        <v>low_profit high_sales</v>
      </c>
      <c r="R14203" s="3"/>
    </row>
    <row r="14204" spans="1:18" ht="14.25" customHeight="1" x14ac:dyDescent="0.3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Table5[[#This Row],[sales]]-(Table5[[#This Row],[sales]]*Table5[[#This Row],[discount]])</f>
        <v>3524.9093999999996</v>
      </c>
      <c r="O14204" s="6">
        <f>Table5[[#This Row],[profit]]/Table5[[#This Row],[net_sales]]</f>
        <v>0.33557458242756538</v>
      </c>
      <c r="P14204" s="3" t="str">
        <f>IF(Table5[[#This Row],[Profit_Percentage]]&lt;=24.5%,"low","high")</f>
        <v>high</v>
      </c>
      <c r="Q14204" s="3" t="str">
        <f>IF(Table5[[#This Row],[Profit_Percentage]]&gt;25%,"high_profit","low_profit")&amp;(IF(Table5[[#This Row],[net_sales]]&gt;1000," high_sales"," low_sales"))</f>
        <v>high_profit high_sales</v>
      </c>
      <c r="R14204" s="3"/>
    </row>
    <row r="14205" spans="1:18" ht="14.25" customHeight="1" x14ac:dyDescent="0.3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Table5[[#This Row],[sales]]-(Table5[[#This Row],[sales]]*Table5[[#This Row],[discount]])</f>
        <v>2566.2839999999997</v>
      </c>
      <c r="O14205" s="6">
        <f>Table5[[#This Row],[profit]]/Table5[[#This Row],[net_sales]]</f>
        <v>0.43330356266103059</v>
      </c>
      <c r="P14205" s="3" t="str">
        <f>IF(Table5[[#This Row],[Profit_Percentage]]&lt;=24.5%,"low","high")</f>
        <v>high</v>
      </c>
      <c r="Q14205" s="3" t="str">
        <f>IF(Table5[[#This Row],[Profit_Percentage]]&gt;25%,"high_profit","low_profit")&amp;(IF(Table5[[#This Row],[net_sales]]&gt;1000," high_sales"," low_sales"))</f>
        <v>high_profit high_sales</v>
      </c>
      <c r="R14205" s="3"/>
    </row>
    <row r="14206" spans="1:18" ht="14.25" customHeight="1" x14ac:dyDescent="0.3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Table5[[#This Row],[sales]]-(Table5[[#This Row],[sales]]*Table5[[#This Row],[discount]])</f>
        <v>1520.1687999999999</v>
      </c>
      <c r="O14206" s="6">
        <f>Table5[[#This Row],[profit]]/Table5[[#This Row],[net_sales]]</f>
        <v>8.3424945966526873E-2</v>
      </c>
      <c r="P14206" s="3" t="str">
        <f>IF(Table5[[#This Row],[Profit_Percentage]]&lt;=24.5%,"low","high")</f>
        <v>low</v>
      </c>
      <c r="Q14206" s="3" t="str">
        <f>IF(Table5[[#This Row],[Profit_Percentage]]&gt;25%,"high_profit","low_profit")&amp;(IF(Table5[[#This Row],[net_sales]]&gt;1000," high_sales"," low_sales"))</f>
        <v>low_profit high_sales</v>
      </c>
      <c r="R14206" s="3"/>
    </row>
    <row r="14207" spans="1:18" ht="14.25" customHeight="1" x14ac:dyDescent="0.3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Table5[[#This Row],[sales]]-(Table5[[#This Row],[sales]]*Table5[[#This Row],[discount]])</f>
        <v>737.73050000000012</v>
      </c>
      <c r="O14207" s="6">
        <f>Table5[[#This Row],[profit]]/Table5[[#This Row],[net_sales]]</f>
        <v>0.10844068396250391</v>
      </c>
      <c r="P14207" s="3" t="str">
        <f>IF(Table5[[#This Row],[Profit_Percentage]]&lt;=24.5%,"low","high")</f>
        <v>low</v>
      </c>
      <c r="Q14207" s="3" t="str">
        <f>IF(Table5[[#This Row],[Profit_Percentage]]&gt;25%,"high_profit","low_profit")&amp;(IF(Table5[[#This Row],[net_sales]]&gt;1000," high_sales"," low_sales"))</f>
        <v>low_profit low_sales</v>
      </c>
      <c r="R14207" s="3"/>
    </row>
    <row r="14208" spans="1:18" ht="14.25" customHeight="1" x14ac:dyDescent="0.3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Table5[[#This Row],[sales]]-(Table5[[#This Row],[sales]]*Table5[[#This Row],[discount]])</f>
        <v>170.5368</v>
      </c>
      <c r="O14208" s="6">
        <f>Table5[[#This Row],[profit]]/Table5[[#This Row],[net_sales]]</f>
        <v>9.0948112079035137E-2</v>
      </c>
      <c r="P14208" s="3" t="str">
        <f>IF(Table5[[#This Row],[Profit_Percentage]]&lt;=24.5%,"low","high")</f>
        <v>low</v>
      </c>
      <c r="Q14208" s="3" t="str">
        <f>IF(Table5[[#This Row],[Profit_Percentage]]&gt;25%,"high_profit","low_profit")&amp;(IF(Table5[[#This Row],[net_sales]]&gt;1000," high_sales"," low_sales"))</f>
        <v>low_profit low_sales</v>
      </c>
      <c r="R14208" s="3"/>
    </row>
    <row r="14209" spans="1:18" ht="14.25" customHeight="1" x14ac:dyDescent="0.3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Table5[[#This Row],[sales]]-(Table5[[#This Row],[sales]]*Table5[[#This Row],[discount]])</f>
        <v>200.31269999999998</v>
      </c>
      <c r="O14209" s="6">
        <f>Table5[[#This Row],[profit]]/Table5[[#This Row],[net_sales]]</f>
        <v>0.16394367406559848</v>
      </c>
      <c r="P14209" s="3" t="str">
        <f>IF(Table5[[#This Row],[Profit_Percentage]]&lt;=24.5%,"low","high")</f>
        <v>low</v>
      </c>
      <c r="Q14209" s="3" t="str">
        <f>IF(Table5[[#This Row],[Profit_Percentage]]&gt;25%,"high_profit","low_profit")&amp;(IF(Table5[[#This Row],[net_sales]]&gt;1000," high_sales"," low_sales"))</f>
        <v>low_profit low_sales</v>
      </c>
      <c r="R14209" s="3"/>
    </row>
    <row r="14210" spans="1:18" ht="14.25" customHeight="1" x14ac:dyDescent="0.3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Table5[[#This Row],[sales]]-(Table5[[#This Row],[sales]]*Table5[[#This Row],[discount]])</f>
        <v>1851.5366999999999</v>
      </c>
      <c r="O14210" s="6">
        <f>Table5[[#This Row],[profit]]/Table5[[#This Row],[net_sales]]</f>
        <v>0.14777454856822445</v>
      </c>
      <c r="P14210" s="3" t="str">
        <f>IF(Table5[[#This Row],[Profit_Percentage]]&lt;=24.5%,"low","high")</f>
        <v>low</v>
      </c>
      <c r="Q14210" s="3" t="str">
        <f>IF(Table5[[#This Row],[Profit_Percentage]]&gt;25%,"high_profit","low_profit")&amp;(IF(Table5[[#This Row],[net_sales]]&gt;1000," high_sales"," low_sales"))</f>
        <v>low_profit high_sales</v>
      </c>
      <c r="R14210" s="3"/>
    </row>
    <row r="14211" spans="1:18" ht="14.25" customHeight="1" x14ac:dyDescent="0.3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Table5[[#This Row],[sales]]-(Table5[[#This Row],[sales]]*Table5[[#This Row],[discount]])</f>
        <v>1454.7161000000001</v>
      </c>
      <c r="O14211" s="6">
        <f>Table5[[#This Row],[profit]]/Table5[[#This Row],[net_sales]]</f>
        <v>7.2515867529066316E-2</v>
      </c>
      <c r="P14211" s="3" t="str">
        <f>IF(Table5[[#This Row],[Profit_Percentage]]&lt;=24.5%,"low","high")</f>
        <v>low</v>
      </c>
      <c r="Q14211" s="3" t="str">
        <f>IF(Table5[[#This Row],[Profit_Percentage]]&gt;25%,"high_profit","low_profit")&amp;(IF(Table5[[#This Row],[net_sales]]&gt;1000," high_sales"," low_sales"))</f>
        <v>low_profit high_sales</v>
      </c>
      <c r="R14211" s="3"/>
    </row>
    <row r="14212" spans="1:18" ht="14.25" customHeight="1" x14ac:dyDescent="0.3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Table5[[#This Row],[sales]]-(Table5[[#This Row],[sales]]*Table5[[#This Row],[discount]])</f>
        <v>1770.9229999999998</v>
      </c>
      <c r="O14212" s="6">
        <f>Table5[[#This Row],[profit]]/Table5[[#This Row],[net_sales]]</f>
        <v>0.36566807252489247</v>
      </c>
      <c r="P14212" s="3" t="str">
        <f>IF(Table5[[#This Row],[Profit_Percentage]]&lt;=24.5%,"low","high")</f>
        <v>high</v>
      </c>
      <c r="Q14212" s="3" t="str">
        <f>IF(Table5[[#This Row],[Profit_Percentage]]&gt;25%,"high_profit","low_profit")&amp;(IF(Table5[[#This Row],[net_sales]]&gt;1000," high_sales"," low_sales"))</f>
        <v>high_profit high_sales</v>
      </c>
      <c r="R14212" s="3"/>
    </row>
    <row r="14213" spans="1:18" ht="14.25" customHeight="1" x14ac:dyDescent="0.3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Table5[[#This Row],[sales]]-(Table5[[#This Row],[sales]]*Table5[[#This Row],[discount]])</f>
        <v>520.47799999999995</v>
      </c>
      <c r="O14213" s="6">
        <f>Table5[[#This Row],[profit]]/Table5[[#This Row],[net_sales]]</f>
        <v>0.14817148851632539</v>
      </c>
      <c r="P14213" s="3" t="str">
        <f>IF(Table5[[#This Row],[Profit_Percentage]]&lt;=24.5%,"low","high")</f>
        <v>low</v>
      </c>
      <c r="Q14213" s="3" t="str">
        <f>IF(Table5[[#This Row],[Profit_Percentage]]&gt;25%,"high_profit","low_profit")&amp;(IF(Table5[[#This Row],[net_sales]]&gt;1000," high_sales"," low_sales"))</f>
        <v>low_profit low_sales</v>
      </c>
      <c r="R14213" s="3"/>
    </row>
    <row r="14214" spans="1:18" ht="14.25" customHeight="1" x14ac:dyDescent="0.3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Table5[[#This Row],[sales]]-(Table5[[#This Row],[sales]]*Table5[[#This Row],[discount]])</f>
        <v>2635.2108000000003</v>
      </c>
      <c r="O14214" s="6">
        <f>Table5[[#This Row],[profit]]/Table5[[#This Row],[net_sales]]</f>
        <v>0.37204993240009482</v>
      </c>
      <c r="P14214" s="3" t="str">
        <f>IF(Table5[[#This Row],[Profit_Percentage]]&lt;=24.5%,"low","high")</f>
        <v>high</v>
      </c>
      <c r="Q14214" s="3" t="str">
        <f>IF(Table5[[#This Row],[Profit_Percentage]]&gt;25%,"high_profit","low_profit")&amp;(IF(Table5[[#This Row],[net_sales]]&gt;1000," high_sales"," low_sales"))</f>
        <v>high_profit high_sales</v>
      </c>
      <c r="R14214" s="3"/>
    </row>
    <row r="14215" spans="1:18" ht="14.25" customHeight="1" x14ac:dyDescent="0.3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Table5[[#This Row],[sales]]-(Table5[[#This Row],[sales]]*Table5[[#This Row],[discount]])</f>
        <v>670.41520000000003</v>
      </c>
      <c r="O14215" s="6">
        <f>Table5[[#This Row],[profit]]/Table5[[#This Row],[net_sales]]</f>
        <v>0.21676119515189987</v>
      </c>
      <c r="P14215" s="3" t="str">
        <f>IF(Table5[[#This Row],[Profit_Percentage]]&lt;=24.5%,"low","high")</f>
        <v>low</v>
      </c>
      <c r="Q14215" s="3" t="str">
        <f>IF(Table5[[#This Row],[Profit_Percentage]]&gt;25%,"high_profit","low_profit")&amp;(IF(Table5[[#This Row],[net_sales]]&gt;1000," high_sales"," low_sales"))</f>
        <v>low_profit low_sales</v>
      </c>
      <c r="R14215" s="3"/>
    </row>
    <row r="14216" spans="1:18" ht="14.25" customHeight="1" x14ac:dyDescent="0.3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Table5[[#This Row],[sales]]-(Table5[[#This Row],[sales]]*Table5[[#This Row],[discount]])</f>
        <v>1390.5255000000002</v>
      </c>
      <c r="O14216" s="6">
        <f>Table5[[#This Row],[profit]]/Table5[[#This Row],[net_sales]]</f>
        <v>0.41116829572704705</v>
      </c>
      <c r="P14216" s="3" t="str">
        <f>IF(Table5[[#This Row],[Profit_Percentage]]&lt;=24.5%,"low","high")</f>
        <v>high</v>
      </c>
      <c r="Q14216" s="3" t="str">
        <f>IF(Table5[[#This Row],[Profit_Percentage]]&gt;25%,"high_profit","low_profit")&amp;(IF(Table5[[#This Row],[net_sales]]&gt;1000," high_sales"," low_sales"))</f>
        <v>high_profit high_sales</v>
      </c>
      <c r="R14216" s="3"/>
    </row>
    <row r="14217" spans="1:18" ht="14.25" customHeight="1" x14ac:dyDescent="0.3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Table5[[#This Row],[sales]]-(Table5[[#This Row],[sales]]*Table5[[#This Row],[discount]])</f>
        <v>1749.7710999999999</v>
      </c>
      <c r="O14217" s="6">
        <f>Table5[[#This Row],[profit]]/Table5[[#This Row],[net_sales]]</f>
        <v>0.24062575956363666</v>
      </c>
      <c r="P14217" s="3" t="str">
        <f>IF(Table5[[#This Row],[Profit_Percentage]]&lt;=24.5%,"low","high")</f>
        <v>low</v>
      </c>
      <c r="Q14217" s="3" t="str">
        <f>IF(Table5[[#This Row],[Profit_Percentage]]&gt;25%,"high_profit","low_profit")&amp;(IF(Table5[[#This Row],[net_sales]]&gt;1000," high_sales"," low_sales"))</f>
        <v>low_profit high_sales</v>
      </c>
      <c r="R14217" s="3"/>
    </row>
    <row r="14218" spans="1:18" ht="14.25" customHeight="1" x14ac:dyDescent="0.3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Table5[[#This Row],[sales]]-(Table5[[#This Row],[sales]]*Table5[[#This Row],[discount]])</f>
        <v>129.52030000000002</v>
      </c>
      <c r="O14218" s="6">
        <f>Table5[[#This Row],[profit]]/Table5[[#This Row],[net_sales]]</f>
        <v>0.32203446100727062</v>
      </c>
      <c r="P14218" s="3" t="str">
        <f>IF(Table5[[#This Row],[Profit_Percentage]]&lt;=24.5%,"low","high")</f>
        <v>high</v>
      </c>
      <c r="Q14218" s="3" t="str">
        <f>IF(Table5[[#This Row],[Profit_Percentage]]&gt;25%,"high_profit","low_profit")&amp;(IF(Table5[[#This Row],[net_sales]]&gt;1000," high_sales"," low_sales"))</f>
        <v>high_profit low_sales</v>
      </c>
      <c r="R14218" s="3"/>
    </row>
    <row r="14219" spans="1:18" ht="14.25" customHeight="1" x14ac:dyDescent="0.3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Table5[[#This Row],[sales]]-(Table5[[#This Row],[sales]]*Table5[[#This Row],[discount]])</f>
        <v>1955.8818000000001</v>
      </c>
      <c r="O14219" s="6">
        <f>Table5[[#This Row],[profit]]/Table5[[#This Row],[net_sales]]</f>
        <v>0.31493211910862917</v>
      </c>
      <c r="P14219" s="3" t="str">
        <f>IF(Table5[[#This Row],[Profit_Percentage]]&lt;=24.5%,"low","high")</f>
        <v>high</v>
      </c>
      <c r="Q14219" s="3" t="str">
        <f>IF(Table5[[#This Row],[Profit_Percentage]]&gt;25%,"high_profit","low_profit")&amp;(IF(Table5[[#This Row],[net_sales]]&gt;1000," high_sales"," low_sales"))</f>
        <v>high_profit high_sales</v>
      </c>
      <c r="R14219" s="3"/>
    </row>
    <row r="14220" spans="1:18" ht="14.25" customHeight="1" x14ac:dyDescent="0.3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Table5[[#This Row],[sales]]-(Table5[[#This Row],[sales]]*Table5[[#This Row],[discount]])</f>
        <v>1614.9657</v>
      </c>
      <c r="O14220" s="6">
        <f>Table5[[#This Row],[profit]]/Table5[[#This Row],[net_sales]]</f>
        <v>0.37017504458453826</v>
      </c>
      <c r="P14220" s="3" t="str">
        <f>IF(Table5[[#This Row],[Profit_Percentage]]&lt;=24.5%,"low","high")</f>
        <v>high</v>
      </c>
      <c r="Q14220" s="3" t="str">
        <f>IF(Table5[[#This Row],[Profit_Percentage]]&gt;25%,"high_profit","low_profit")&amp;(IF(Table5[[#This Row],[net_sales]]&gt;1000," high_sales"," low_sales"))</f>
        <v>high_profit high_sales</v>
      </c>
      <c r="R14220" s="3"/>
    </row>
    <row r="14221" spans="1:18" ht="14.25" customHeight="1" x14ac:dyDescent="0.3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Table5[[#This Row],[sales]]-(Table5[[#This Row],[sales]]*Table5[[#This Row],[discount]])</f>
        <v>2486.9753999999998</v>
      </c>
      <c r="O14221" s="6">
        <f>Table5[[#This Row],[profit]]/Table5[[#This Row],[net_sales]]</f>
        <v>0.28223037509739746</v>
      </c>
      <c r="P14221" s="3" t="str">
        <f>IF(Table5[[#This Row],[Profit_Percentage]]&lt;=24.5%,"low","high")</f>
        <v>high</v>
      </c>
      <c r="Q14221" s="3" t="str">
        <f>IF(Table5[[#This Row],[Profit_Percentage]]&gt;25%,"high_profit","low_profit")&amp;(IF(Table5[[#This Row],[net_sales]]&gt;1000," high_sales"," low_sales"))</f>
        <v>high_profit high_sales</v>
      </c>
      <c r="R14221" s="3"/>
    </row>
    <row r="14222" spans="1:18" ht="14.25" customHeight="1" x14ac:dyDescent="0.3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Table5[[#This Row],[sales]]-(Table5[[#This Row],[sales]]*Table5[[#This Row],[discount]])</f>
        <v>2670.6030000000001</v>
      </c>
      <c r="O14222" s="6">
        <f>Table5[[#This Row],[profit]]/Table5[[#This Row],[net_sales]]</f>
        <v>0.35390509184629837</v>
      </c>
      <c r="P14222" s="3" t="str">
        <f>IF(Table5[[#This Row],[Profit_Percentage]]&lt;=24.5%,"low","high")</f>
        <v>high</v>
      </c>
      <c r="Q14222" s="3" t="str">
        <f>IF(Table5[[#This Row],[Profit_Percentage]]&gt;25%,"high_profit","low_profit")&amp;(IF(Table5[[#This Row],[net_sales]]&gt;1000," high_sales"," low_sales"))</f>
        <v>high_profit high_sales</v>
      </c>
      <c r="R14222" s="3"/>
    </row>
    <row r="14223" spans="1:18" ht="14.25" customHeight="1" x14ac:dyDescent="0.3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Table5[[#This Row],[sales]]-(Table5[[#This Row],[sales]]*Table5[[#This Row],[discount]])</f>
        <v>1179.0444</v>
      </c>
      <c r="O14223" s="6">
        <f>Table5[[#This Row],[profit]]/Table5[[#This Row],[net_sales]]</f>
        <v>0.25254350048225493</v>
      </c>
      <c r="P14223" s="3" t="str">
        <f>IF(Table5[[#This Row],[Profit_Percentage]]&lt;=24.5%,"low","high")</f>
        <v>high</v>
      </c>
      <c r="Q14223" s="3" t="str">
        <f>IF(Table5[[#This Row],[Profit_Percentage]]&gt;25%,"high_profit","low_profit")&amp;(IF(Table5[[#This Row],[net_sales]]&gt;1000," high_sales"," low_sales"))</f>
        <v>high_profit high_sales</v>
      </c>
      <c r="R14223" s="3"/>
    </row>
    <row r="14224" spans="1:18" ht="14.25" customHeight="1" x14ac:dyDescent="0.3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Table5[[#This Row],[sales]]-(Table5[[#This Row],[sales]]*Table5[[#This Row],[discount]])</f>
        <v>2980.3652999999999</v>
      </c>
      <c r="O14224" s="6">
        <f>Table5[[#This Row],[profit]]/Table5[[#This Row],[net_sales]]</f>
        <v>9.3471763343909553E-2</v>
      </c>
      <c r="P14224" s="3" t="str">
        <f>IF(Table5[[#This Row],[Profit_Percentage]]&lt;=24.5%,"low","high")</f>
        <v>low</v>
      </c>
      <c r="Q14224" s="3" t="str">
        <f>IF(Table5[[#This Row],[Profit_Percentage]]&gt;25%,"high_profit","low_profit")&amp;(IF(Table5[[#This Row],[net_sales]]&gt;1000," high_sales"," low_sales"))</f>
        <v>low_profit high_sales</v>
      </c>
      <c r="R14224" s="3"/>
    </row>
    <row r="14225" spans="1:18" ht="14.25" customHeight="1" x14ac:dyDescent="0.3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Table5[[#This Row],[sales]]-(Table5[[#This Row],[sales]]*Table5[[#This Row],[discount]])</f>
        <v>2949.4456</v>
      </c>
      <c r="O14225" s="6">
        <f>Table5[[#This Row],[profit]]/Table5[[#This Row],[net_sales]]</f>
        <v>0.10453489971132202</v>
      </c>
      <c r="P14225" s="3" t="str">
        <f>IF(Table5[[#This Row],[Profit_Percentage]]&lt;=24.5%,"low","high")</f>
        <v>low</v>
      </c>
      <c r="Q14225" s="3" t="str">
        <f>IF(Table5[[#This Row],[Profit_Percentage]]&gt;25%,"high_profit","low_profit")&amp;(IF(Table5[[#This Row],[net_sales]]&gt;1000," high_sales"," low_sales"))</f>
        <v>low_profit high_sales</v>
      </c>
      <c r="R14225" s="3"/>
    </row>
    <row r="14226" spans="1:18" ht="14.25" customHeight="1" x14ac:dyDescent="0.3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Table5[[#This Row],[sales]]-(Table5[[#This Row],[sales]]*Table5[[#This Row],[discount]])</f>
        <v>2781.5920999999998</v>
      </c>
      <c r="O14226" s="6">
        <f>Table5[[#This Row],[profit]]/Table5[[#This Row],[net_sales]]</f>
        <v>0.17710360911652001</v>
      </c>
      <c r="P14226" s="3" t="str">
        <f>IF(Table5[[#This Row],[Profit_Percentage]]&lt;=24.5%,"low","high")</f>
        <v>low</v>
      </c>
      <c r="Q14226" s="3" t="str">
        <f>IF(Table5[[#This Row],[Profit_Percentage]]&gt;25%,"high_profit","low_profit")&amp;(IF(Table5[[#This Row],[net_sales]]&gt;1000," high_sales"," low_sales"))</f>
        <v>low_profit high_sales</v>
      </c>
      <c r="R14226" s="3"/>
    </row>
    <row r="14227" spans="1:18" ht="14.25" customHeight="1" x14ac:dyDescent="0.3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Table5[[#This Row],[sales]]-(Table5[[#This Row],[sales]]*Table5[[#This Row],[discount]])</f>
        <v>1666.4789999999998</v>
      </c>
      <c r="O14227" s="6">
        <f>Table5[[#This Row],[profit]]/Table5[[#This Row],[net_sales]]</f>
        <v>0.20287084325695073</v>
      </c>
      <c r="P14227" s="3" t="str">
        <f>IF(Table5[[#This Row],[Profit_Percentage]]&lt;=24.5%,"low","high")</f>
        <v>low</v>
      </c>
      <c r="Q14227" s="3" t="str">
        <f>IF(Table5[[#This Row],[Profit_Percentage]]&gt;25%,"high_profit","low_profit")&amp;(IF(Table5[[#This Row],[net_sales]]&gt;1000," high_sales"," low_sales"))</f>
        <v>low_profit high_sales</v>
      </c>
      <c r="R14227" s="3"/>
    </row>
    <row r="14228" spans="1:18" ht="14.25" customHeight="1" x14ac:dyDescent="0.3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Table5[[#This Row],[sales]]-(Table5[[#This Row],[sales]]*Table5[[#This Row],[discount]])</f>
        <v>627.57099999999991</v>
      </c>
      <c r="O14228" s="6">
        <f>Table5[[#This Row],[profit]]/Table5[[#This Row],[net_sales]]</f>
        <v>0.38730279123796357</v>
      </c>
      <c r="P14228" s="3" t="str">
        <f>IF(Table5[[#This Row],[Profit_Percentage]]&lt;=24.5%,"low","high")</f>
        <v>high</v>
      </c>
      <c r="Q14228" s="3" t="str">
        <f>IF(Table5[[#This Row],[Profit_Percentage]]&gt;25%,"high_profit","low_profit")&amp;(IF(Table5[[#This Row],[net_sales]]&gt;1000," high_sales"," low_sales"))</f>
        <v>high_profit low_sales</v>
      </c>
      <c r="R14228" s="3"/>
    </row>
    <row r="14229" spans="1:18" ht="14.25" customHeight="1" x14ac:dyDescent="0.3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Table5[[#This Row],[sales]]-(Table5[[#This Row],[sales]]*Table5[[#This Row],[discount]])</f>
        <v>2306.9515000000001</v>
      </c>
      <c r="O14229" s="6">
        <f>Table5[[#This Row],[profit]]/Table5[[#This Row],[net_sales]]</f>
        <v>7.568429592039537E-2</v>
      </c>
      <c r="P14229" s="3" t="str">
        <f>IF(Table5[[#This Row],[Profit_Percentage]]&lt;=24.5%,"low","high")</f>
        <v>low</v>
      </c>
      <c r="Q14229" s="3" t="str">
        <f>IF(Table5[[#This Row],[Profit_Percentage]]&gt;25%,"high_profit","low_profit")&amp;(IF(Table5[[#This Row],[net_sales]]&gt;1000," high_sales"," low_sales"))</f>
        <v>low_profit high_sales</v>
      </c>
      <c r="R14229" s="3"/>
    </row>
    <row r="14230" spans="1:18" ht="14.25" customHeight="1" x14ac:dyDescent="0.3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Table5[[#This Row],[sales]]-(Table5[[#This Row],[sales]]*Table5[[#This Row],[discount]])</f>
        <v>865.12860000000001</v>
      </c>
      <c r="O14230" s="6">
        <f>Table5[[#This Row],[profit]]/Table5[[#This Row],[net_sales]]</f>
        <v>0.1357370453363812</v>
      </c>
      <c r="P14230" s="3" t="str">
        <f>IF(Table5[[#This Row],[Profit_Percentage]]&lt;=24.5%,"low","high")</f>
        <v>low</v>
      </c>
      <c r="Q14230" s="3" t="str">
        <f>IF(Table5[[#This Row],[Profit_Percentage]]&gt;25%,"high_profit","low_profit")&amp;(IF(Table5[[#This Row],[net_sales]]&gt;1000," high_sales"," low_sales"))</f>
        <v>low_profit low_sales</v>
      </c>
      <c r="R14230" s="3"/>
    </row>
    <row r="14231" spans="1:18" ht="14.25" customHeight="1" x14ac:dyDescent="0.3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Table5[[#This Row],[sales]]-(Table5[[#This Row],[sales]]*Table5[[#This Row],[discount]])</f>
        <v>345.01929999999999</v>
      </c>
      <c r="O14231" s="6">
        <f>Table5[[#This Row],[profit]]/Table5[[#This Row],[net_sales]]</f>
        <v>0.18784456405772085</v>
      </c>
      <c r="P14231" s="3" t="str">
        <f>IF(Table5[[#This Row],[Profit_Percentage]]&lt;=24.5%,"low","high")</f>
        <v>low</v>
      </c>
      <c r="Q14231" s="3" t="str">
        <f>IF(Table5[[#This Row],[Profit_Percentage]]&gt;25%,"high_profit","low_profit")&amp;(IF(Table5[[#This Row],[net_sales]]&gt;1000," high_sales"," low_sales"))</f>
        <v>low_profit low_sales</v>
      </c>
      <c r="R14231" s="3"/>
    </row>
    <row r="14232" spans="1:18" ht="14.25" customHeight="1" x14ac:dyDescent="0.3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Table5[[#This Row],[sales]]-(Table5[[#This Row],[sales]]*Table5[[#This Row],[discount]])</f>
        <v>911.02800000000002</v>
      </c>
      <c r="O14232" s="6">
        <f>Table5[[#This Row],[profit]]/Table5[[#This Row],[net_sales]]</f>
        <v>0.13631853247101078</v>
      </c>
      <c r="P14232" s="3" t="str">
        <f>IF(Table5[[#This Row],[Profit_Percentage]]&lt;=24.5%,"low","high")</f>
        <v>low</v>
      </c>
      <c r="Q14232" s="3" t="str">
        <f>IF(Table5[[#This Row],[Profit_Percentage]]&gt;25%,"high_profit","low_profit")&amp;(IF(Table5[[#This Row],[net_sales]]&gt;1000," high_sales"," low_sales"))</f>
        <v>low_profit low_sales</v>
      </c>
      <c r="R14232" s="3"/>
    </row>
    <row r="14233" spans="1:18" ht="14.25" customHeight="1" x14ac:dyDescent="0.3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Table5[[#This Row],[sales]]-(Table5[[#This Row],[sales]]*Table5[[#This Row],[discount]])</f>
        <v>1343.2888</v>
      </c>
      <c r="O14233" s="6">
        <f>Table5[[#This Row],[profit]]/Table5[[#This Row],[net_sales]]</f>
        <v>0.29856572912690105</v>
      </c>
      <c r="P14233" s="3" t="str">
        <f>IF(Table5[[#This Row],[Profit_Percentage]]&lt;=24.5%,"low","high")</f>
        <v>high</v>
      </c>
      <c r="Q14233" s="3" t="str">
        <f>IF(Table5[[#This Row],[Profit_Percentage]]&gt;25%,"high_profit","low_profit")&amp;(IF(Table5[[#This Row],[net_sales]]&gt;1000," high_sales"," low_sales"))</f>
        <v>high_profit high_sales</v>
      </c>
      <c r="R14233" s="3"/>
    </row>
    <row r="14234" spans="1:18" ht="14.25" customHeight="1" x14ac:dyDescent="0.3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Table5[[#This Row],[sales]]-(Table5[[#This Row],[sales]]*Table5[[#This Row],[discount]])</f>
        <v>554.54</v>
      </c>
      <c r="O14234" s="6">
        <f>Table5[[#This Row],[profit]]/Table5[[#This Row],[net_sales]]</f>
        <v>0.32452122479893247</v>
      </c>
      <c r="P14234" s="3" t="str">
        <f>IF(Table5[[#This Row],[Profit_Percentage]]&lt;=24.5%,"low","high")</f>
        <v>high</v>
      </c>
      <c r="Q14234" s="3" t="str">
        <f>IF(Table5[[#This Row],[Profit_Percentage]]&gt;25%,"high_profit","low_profit")&amp;(IF(Table5[[#This Row],[net_sales]]&gt;1000," high_sales"," low_sales"))</f>
        <v>high_profit low_sales</v>
      </c>
      <c r="R14234" s="3"/>
    </row>
    <row r="14235" spans="1:18" ht="14.25" customHeight="1" x14ac:dyDescent="0.3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Table5[[#This Row],[sales]]-(Table5[[#This Row],[sales]]*Table5[[#This Row],[discount]])</f>
        <v>2883.6163999999999</v>
      </c>
      <c r="O14235" s="6">
        <f>Table5[[#This Row],[profit]]/Table5[[#This Row],[net_sales]]</f>
        <v>0.38804398532342932</v>
      </c>
      <c r="P14235" s="3" t="str">
        <f>IF(Table5[[#This Row],[Profit_Percentage]]&lt;=24.5%,"low","high")</f>
        <v>high</v>
      </c>
      <c r="Q14235" s="3" t="str">
        <f>IF(Table5[[#This Row],[Profit_Percentage]]&gt;25%,"high_profit","low_profit")&amp;(IF(Table5[[#This Row],[net_sales]]&gt;1000," high_sales"," low_sales"))</f>
        <v>high_profit high_sales</v>
      </c>
      <c r="R14235" s="3"/>
    </row>
    <row r="14236" spans="1:18" ht="14.25" customHeight="1" x14ac:dyDescent="0.3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Table5[[#This Row],[sales]]-(Table5[[#This Row],[sales]]*Table5[[#This Row],[discount]])</f>
        <v>2618.7710000000002</v>
      </c>
      <c r="O14236" s="6">
        <f>Table5[[#This Row],[profit]]/Table5[[#This Row],[net_sales]]</f>
        <v>0.2995641848790902</v>
      </c>
      <c r="P14236" s="3" t="str">
        <f>IF(Table5[[#This Row],[Profit_Percentage]]&lt;=24.5%,"low","high")</f>
        <v>high</v>
      </c>
      <c r="Q14236" s="3" t="str">
        <f>IF(Table5[[#This Row],[Profit_Percentage]]&gt;25%,"high_profit","low_profit")&amp;(IF(Table5[[#This Row],[net_sales]]&gt;1000," high_sales"," low_sales"))</f>
        <v>high_profit high_sales</v>
      </c>
      <c r="R14236" s="3"/>
    </row>
    <row r="14237" spans="1:18" ht="14.25" customHeight="1" x14ac:dyDescent="0.3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Table5[[#This Row],[sales]]-(Table5[[#This Row],[sales]]*Table5[[#This Row],[discount]])</f>
        <v>460.84199999999998</v>
      </c>
      <c r="O14237" s="6">
        <f>Table5[[#This Row],[profit]]/Table5[[#This Row],[net_sales]]</f>
        <v>0.25713802127410262</v>
      </c>
      <c r="P14237" s="3" t="str">
        <f>IF(Table5[[#This Row],[Profit_Percentage]]&lt;=24.5%,"low","high")</f>
        <v>high</v>
      </c>
      <c r="Q14237" s="3" t="str">
        <f>IF(Table5[[#This Row],[Profit_Percentage]]&gt;25%,"high_profit","low_profit")&amp;(IF(Table5[[#This Row],[net_sales]]&gt;1000," high_sales"," low_sales"))</f>
        <v>high_profit low_sales</v>
      </c>
      <c r="R14237" s="3"/>
    </row>
    <row r="14238" spans="1:18" ht="14.25" customHeight="1" x14ac:dyDescent="0.3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Table5[[#This Row],[sales]]-(Table5[[#This Row],[sales]]*Table5[[#This Row],[discount]])</f>
        <v>2692.2125999999998</v>
      </c>
      <c r="O14238" s="6">
        <f>Table5[[#This Row],[profit]]/Table5[[#This Row],[net_sales]]</f>
        <v>0.33134456023272457</v>
      </c>
      <c r="P14238" s="3" t="str">
        <f>IF(Table5[[#This Row],[Profit_Percentage]]&lt;=24.5%,"low","high")</f>
        <v>high</v>
      </c>
      <c r="Q14238" s="3" t="str">
        <f>IF(Table5[[#This Row],[Profit_Percentage]]&gt;25%,"high_profit","low_profit")&amp;(IF(Table5[[#This Row],[net_sales]]&gt;1000," high_sales"," low_sales"))</f>
        <v>high_profit high_sales</v>
      </c>
      <c r="R14238" s="3"/>
    </row>
    <row r="14239" spans="1:18" ht="14.25" customHeight="1" x14ac:dyDescent="0.3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Table5[[#This Row],[sales]]-(Table5[[#This Row],[sales]]*Table5[[#This Row],[discount]])</f>
        <v>3996.9618</v>
      </c>
      <c r="O14239" s="6">
        <f>Table5[[#This Row],[profit]]/Table5[[#This Row],[net_sales]]</f>
        <v>0.27234185725768006</v>
      </c>
      <c r="P14239" s="3" t="str">
        <f>IF(Table5[[#This Row],[Profit_Percentage]]&lt;=24.5%,"low","high")</f>
        <v>high</v>
      </c>
      <c r="Q14239" s="3" t="str">
        <f>IF(Table5[[#This Row],[Profit_Percentage]]&gt;25%,"high_profit","low_profit")&amp;(IF(Table5[[#This Row],[net_sales]]&gt;1000," high_sales"," low_sales"))</f>
        <v>high_profit high_sales</v>
      </c>
      <c r="R14239" s="3"/>
    </row>
    <row r="14240" spans="1:18" ht="14.25" customHeight="1" x14ac:dyDescent="0.3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Table5[[#This Row],[sales]]-(Table5[[#This Row],[sales]]*Table5[[#This Row],[discount]])</f>
        <v>1248.8760000000002</v>
      </c>
      <c r="O14240" s="6">
        <f>Table5[[#This Row],[profit]]/Table5[[#This Row],[net_sales]]</f>
        <v>6.1167001367629766E-2</v>
      </c>
      <c r="P14240" s="3" t="str">
        <f>IF(Table5[[#This Row],[Profit_Percentage]]&lt;=24.5%,"low","high")</f>
        <v>low</v>
      </c>
      <c r="Q14240" s="3" t="str">
        <f>IF(Table5[[#This Row],[Profit_Percentage]]&gt;25%,"high_profit","low_profit")&amp;(IF(Table5[[#This Row],[net_sales]]&gt;1000," high_sales"," low_sales"))</f>
        <v>low_profit high_sales</v>
      </c>
      <c r="R14240" s="3"/>
    </row>
    <row r="14241" spans="1:18" ht="14.25" customHeight="1" x14ac:dyDescent="0.3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Table5[[#This Row],[sales]]-(Table5[[#This Row],[sales]]*Table5[[#This Row],[discount]])</f>
        <v>433.04759999999999</v>
      </c>
      <c r="O14241" s="6">
        <f>Table5[[#This Row],[profit]]/Table5[[#This Row],[net_sales]]</f>
        <v>0.46960195599744697</v>
      </c>
      <c r="P14241" s="3" t="str">
        <f>IF(Table5[[#This Row],[Profit_Percentage]]&lt;=24.5%,"low","high")</f>
        <v>high</v>
      </c>
      <c r="Q14241" s="3" t="str">
        <f>IF(Table5[[#This Row],[Profit_Percentage]]&gt;25%,"high_profit","low_profit")&amp;(IF(Table5[[#This Row],[net_sales]]&gt;1000," high_sales"," low_sales"))</f>
        <v>high_profit low_sales</v>
      </c>
      <c r="R14241" s="3"/>
    </row>
    <row r="14242" spans="1:18" ht="14.25" customHeight="1" x14ac:dyDescent="0.3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Table5[[#This Row],[sales]]-(Table5[[#This Row],[sales]]*Table5[[#This Row],[discount]])</f>
        <v>974.47540000000004</v>
      </c>
      <c r="O14242" s="6">
        <f>Table5[[#This Row],[profit]]/Table5[[#This Row],[net_sales]]</f>
        <v>0.47068402137190946</v>
      </c>
      <c r="P14242" s="3" t="str">
        <f>IF(Table5[[#This Row],[Profit_Percentage]]&lt;=24.5%,"low","high")</f>
        <v>high</v>
      </c>
      <c r="Q14242" s="3" t="str">
        <f>IF(Table5[[#This Row],[Profit_Percentage]]&gt;25%,"high_profit","low_profit")&amp;(IF(Table5[[#This Row],[net_sales]]&gt;1000," high_sales"," low_sales"))</f>
        <v>high_profit low_sales</v>
      </c>
      <c r="R14242" s="3"/>
    </row>
    <row r="14243" spans="1:18" ht="14.25" customHeight="1" x14ac:dyDescent="0.3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Table5[[#This Row],[sales]]-(Table5[[#This Row],[sales]]*Table5[[#This Row],[discount]])</f>
        <v>2799.2734</v>
      </c>
      <c r="O14243" s="6">
        <f>Table5[[#This Row],[profit]]/Table5[[#This Row],[net_sales]]</f>
        <v>0.11987039208103074</v>
      </c>
      <c r="P14243" s="3" t="str">
        <f>IF(Table5[[#This Row],[Profit_Percentage]]&lt;=24.5%,"low","high")</f>
        <v>low</v>
      </c>
      <c r="Q14243" s="3" t="str">
        <f>IF(Table5[[#This Row],[Profit_Percentage]]&gt;25%,"high_profit","low_profit")&amp;(IF(Table5[[#This Row],[net_sales]]&gt;1000," high_sales"," low_sales"))</f>
        <v>low_profit high_sales</v>
      </c>
      <c r="R14243" s="3"/>
    </row>
    <row r="14244" spans="1:18" ht="14.25" customHeight="1" x14ac:dyDescent="0.3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Table5[[#This Row],[sales]]-(Table5[[#This Row],[sales]]*Table5[[#This Row],[discount]])</f>
        <v>795.10680000000002</v>
      </c>
      <c r="O14244" s="6">
        <f>Table5[[#This Row],[profit]]/Table5[[#This Row],[net_sales]]</f>
        <v>0.31353020751426097</v>
      </c>
      <c r="P14244" s="3" t="str">
        <f>IF(Table5[[#This Row],[Profit_Percentage]]&lt;=24.5%,"low","high")</f>
        <v>high</v>
      </c>
      <c r="Q14244" s="3" t="str">
        <f>IF(Table5[[#This Row],[Profit_Percentage]]&gt;25%,"high_profit","low_profit")&amp;(IF(Table5[[#This Row],[net_sales]]&gt;1000," high_sales"," low_sales"))</f>
        <v>high_profit low_sales</v>
      </c>
      <c r="R14244" s="3"/>
    </row>
    <row r="14245" spans="1:18" ht="14.25" customHeight="1" x14ac:dyDescent="0.3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Table5[[#This Row],[sales]]-(Table5[[#This Row],[sales]]*Table5[[#This Row],[discount]])</f>
        <v>2899.9120000000003</v>
      </c>
      <c r="O14245" s="6">
        <f>Table5[[#This Row],[profit]]/Table5[[#This Row],[net_sales]]</f>
        <v>0.18859537806664475</v>
      </c>
      <c r="P14245" s="3" t="str">
        <f>IF(Table5[[#This Row],[Profit_Percentage]]&lt;=24.5%,"low","high")</f>
        <v>low</v>
      </c>
      <c r="Q14245" s="3" t="str">
        <f>IF(Table5[[#This Row],[Profit_Percentage]]&gt;25%,"high_profit","low_profit")&amp;(IF(Table5[[#This Row],[net_sales]]&gt;1000," high_sales"," low_sales"))</f>
        <v>low_profit high_sales</v>
      </c>
      <c r="R14245" s="3"/>
    </row>
    <row r="14246" spans="1:18" ht="14.25" customHeight="1" x14ac:dyDescent="0.3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Table5[[#This Row],[sales]]-(Table5[[#This Row],[sales]]*Table5[[#This Row],[discount]])</f>
        <v>2598.9767999999999</v>
      </c>
      <c r="O14246" s="6">
        <f>Table5[[#This Row],[profit]]/Table5[[#This Row],[net_sales]]</f>
        <v>0.17987463374047818</v>
      </c>
      <c r="P14246" s="3" t="str">
        <f>IF(Table5[[#This Row],[Profit_Percentage]]&lt;=24.5%,"low","high")</f>
        <v>low</v>
      </c>
      <c r="Q14246" s="3" t="str">
        <f>IF(Table5[[#This Row],[Profit_Percentage]]&gt;25%,"high_profit","low_profit")&amp;(IF(Table5[[#This Row],[net_sales]]&gt;1000," high_sales"," low_sales"))</f>
        <v>low_profit high_sales</v>
      </c>
      <c r="R14246" s="3"/>
    </row>
    <row r="14247" spans="1:18" ht="14.25" customHeight="1" x14ac:dyDescent="0.3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Table5[[#This Row],[sales]]-(Table5[[#This Row],[sales]]*Table5[[#This Row],[discount]])</f>
        <v>3160.0319999999997</v>
      </c>
      <c r="O14247" s="6">
        <f>Table5[[#This Row],[profit]]/Table5[[#This Row],[net_sales]]</f>
        <v>0.20963711759880915</v>
      </c>
      <c r="P14247" s="3" t="str">
        <f>IF(Table5[[#This Row],[Profit_Percentage]]&lt;=24.5%,"low","high")</f>
        <v>low</v>
      </c>
      <c r="Q14247" s="3" t="str">
        <f>IF(Table5[[#This Row],[Profit_Percentage]]&gt;25%,"high_profit","low_profit")&amp;(IF(Table5[[#This Row],[net_sales]]&gt;1000," high_sales"," low_sales"))</f>
        <v>low_profit high_sales</v>
      </c>
      <c r="R14247" s="3"/>
    </row>
    <row r="14248" spans="1:18" ht="14.25" customHeight="1" x14ac:dyDescent="0.3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Table5[[#This Row],[sales]]-(Table5[[#This Row],[sales]]*Table5[[#This Row],[discount]])</f>
        <v>1133.8626000000002</v>
      </c>
      <c r="O14248" s="6">
        <f>Table5[[#This Row],[profit]]/Table5[[#This Row],[net_sales]]</f>
        <v>0.49617122921242834</v>
      </c>
      <c r="P14248" s="3" t="str">
        <f>IF(Table5[[#This Row],[Profit_Percentage]]&lt;=24.5%,"low","high")</f>
        <v>high</v>
      </c>
      <c r="Q14248" s="3" t="str">
        <f>IF(Table5[[#This Row],[Profit_Percentage]]&gt;25%,"high_profit","low_profit")&amp;(IF(Table5[[#This Row],[net_sales]]&gt;1000," high_sales"," low_sales"))</f>
        <v>high_profit high_sales</v>
      </c>
      <c r="R14248" s="3"/>
    </row>
    <row r="14249" spans="1:18" ht="14.25" customHeight="1" x14ac:dyDescent="0.3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Table5[[#This Row],[sales]]-(Table5[[#This Row],[sales]]*Table5[[#This Row],[discount]])</f>
        <v>1802.3115</v>
      </c>
      <c r="O14249" s="6">
        <f>Table5[[#This Row],[profit]]/Table5[[#This Row],[net_sales]]</f>
        <v>0.15705387220799513</v>
      </c>
      <c r="P14249" s="3" t="str">
        <f>IF(Table5[[#This Row],[Profit_Percentage]]&lt;=24.5%,"low","high")</f>
        <v>low</v>
      </c>
      <c r="Q14249" s="3" t="str">
        <f>IF(Table5[[#This Row],[Profit_Percentage]]&gt;25%,"high_profit","low_profit")&amp;(IF(Table5[[#This Row],[net_sales]]&gt;1000," high_sales"," low_sales"))</f>
        <v>low_profit high_sales</v>
      </c>
      <c r="R14249" s="3"/>
    </row>
    <row r="14250" spans="1:18" ht="14.25" customHeight="1" x14ac:dyDescent="0.3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Table5[[#This Row],[sales]]-(Table5[[#This Row],[sales]]*Table5[[#This Row],[discount]])</f>
        <v>331.3664</v>
      </c>
      <c r="O14250" s="6">
        <f>Table5[[#This Row],[profit]]/Table5[[#This Row],[net_sales]]</f>
        <v>0.32538000231767611</v>
      </c>
      <c r="P14250" s="3" t="str">
        <f>IF(Table5[[#This Row],[Profit_Percentage]]&lt;=24.5%,"low","high")</f>
        <v>high</v>
      </c>
      <c r="Q14250" s="3" t="str">
        <f>IF(Table5[[#This Row],[Profit_Percentage]]&gt;25%,"high_profit","low_profit")&amp;(IF(Table5[[#This Row],[net_sales]]&gt;1000," high_sales"," low_sales"))</f>
        <v>high_profit low_sales</v>
      </c>
      <c r="R14250" s="3"/>
    </row>
    <row r="14251" spans="1:18" ht="14.25" customHeight="1" x14ac:dyDescent="0.3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Table5[[#This Row],[sales]]-(Table5[[#This Row],[sales]]*Table5[[#This Row],[discount]])</f>
        <v>1388.28</v>
      </c>
      <c r="O14251" s="6">
        <f>Table5[[#This Row],[profit]]/Table5[[#This Row],[net_sales]]</f>
        <v>0.34289192381940242</v>
      </c>
      <c r="P14251" s="3" t="str">
        <f>IF(Table5[[#This Row],[Profit_Percentage]]&lt;=24.5%,"low","high")</f>
        <v>high</v>
      </c>
      <c r="Q14251" s="3" t="str">
        <f>IF(Table5[[#This Row],[Profit_Percentage]]&gt;25%,"high_profit","low_profit")&amp;(IF(Table5[[#This Row],[net_sales]]&gt;1000," high_sales"," low_sales"))</f>
        <v>high_profit high_sales</v>
      </c>
      <c r="R14251" s="3"/>
    </row>
    <row r="14252" spans="1:18" ht="14.25" customHeight="1" x14ac:dyDescent="0.3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Table5[[#This Row],[sales]]-(Table5[[#This Row],[sales]]*Table5[[#This Row],[discount]])</f>
        <v>1890.3924</v>
      </c>
      <c r="O14252" s="6">
        <f>Table5[[#This Row],[profit]]/Table5[[#This Row],[net_sales]]</f>
        <v>0.39677476485834368</v>
      </c>
      <c r="P14252" s="3" t="str">
        <f>IF(Table5[[#This Row],[Profit_Percentage]]&lt;=24.5%,"low","high")</f>
        <v>high</v>
      </c>
      <c r="Q14252" s="3" t="str">
        <f>IF(Table5[[#This Row],[Profit_Percentage]]&gt;25%,"high_profit","low_profit")&amp;(IF(Table5[[#This Row],[net_sales]]&gt;1000," high_sales"," low_sales"))</f>
        <v>high_profit high_sales</v>
      </c>
      <c r="R14252" s="3"/>
    </row>
    <row r="14253" spans="1:18" ht="14.25" customHeight="1" x14ac:dyDescent="0.3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Table5[[#This Row],[sales]]-(Table5[[#This Row],[sales]]*Table5[[#This Row],[discount]])</f>
        <v>3916.0700999999995</v>
      </c>
      <c r="O14253" s="6">
        <f>Table5[[#This Row],[profit]]/Table5[[#This Row],[net_sales]]</f>
        <v>0.13685148281691895</v>
      </c>
      <c r="P14253" s="3" t="str">
        <f>IF(Table5[[#This Row],[Profit_Percentage]]&lt;=24.5%,"low","high")</f>
        <v>low</v>
      </c>
      <c r="Q14253" s="3" t="str">
        <f>IF(Table5[[#This Row],[Profit_Percentage]]&gt;25%,"high_profit","low_profit")&amp;(IF(Table5[[#This Row],[net_sales]]&gt;1000," high_sales"," low_sales"))</f>
        <v>low_profit high_sales</v>
      </c>
      <c r="R14253" s="3"/>
    </row>
    <row r="14254" spans="1:18" ht="14.25" customHeight="1" x14ac:dyDescent="0.3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Table5[[#This Row],[sales]]-(Table5[[#This Row],[sales]]*Table5[[#This Row],[discount]])</f>
        <v>3345.8480000000004</v>
      </c>
      <c r="O14254" s="6">
        <f>Table5[[#This Row],[profit]]/Table5[[#This Row],[net_sales]]</f>
        <v>0.28313001666543125</v>
      </c>
      <c r="P14254" s="3" t="str">
        <f>IF(Table5[[#This Row],[Profit_Percentage]]&lt;=24.5%,"low","high")</f>
        <v>high</v>
      </c>
      <c r="Q14254" s="3" t="str">
        <f>IF(Table5[[#This Row],[Profit_Percentage]]&gt;25%,"high_profit","low_profit")&amp;(IF(Table5[[#This Row],[net_sales]]&gt;1000," high_sales"," low_sales"))</f>
        <v>high_profit high_sales</v>
      </c>
      <c r="R14254" s="3"/>
    </row>
    <row r="14255" spans="1:18" ht="14.25" customHeight="1" x14ac:dyDescent="0.3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Table5[[#This Row],[sales]]-(Table5[[#This Row],[sales]]*Table5[[#This Row],[discount]])</f>
        <v>190.81639999999999</v>
      </c>
      <c r="O14255" s="6">
        <f>Table5[[#This Row],[profit]]/Table5[[#This Row],[net_sales]]</f>
        <v>0.28294213704901677</v>
      </c>
      <c r="P14255" s="3" t="str">
        <f>IF(Table5[[#This Row],[Profit_Percentage]]&lt;=24.5%,"low","high")</f>
        <v>high</v>
      </c>
      <c r="Q14255" s="3" t="str">
        <f>IF(Table5[[#This Row],[Profit_Percentage]]&gt;25%,"high_profit","low_profit")&amp;(IF(Table5[[#This Row],[net_sales]]&gt;1000," high_sales"," low_sales"))</f>
        <v>high_profit low_sales</v>
      </c>
      <c r="R14255" s="3"/>
    </row>
    <row r="14256" spans="1:18" ht="14.25" customHeight="1" x14ac:dyDescent="0.3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Table5[[#This Row],[sales]]-(Table5[[#This Row],[sales]]*Table5[[#This Row],[discount]])</f>
        <v>733.60419999999999</v>
      </c>
      <c r="O14256" s="6">
        <f>Table5[[#This Row],[profit]]/Table5[[#This Row],[net_sales]]</f>
        <v>0.23692612446875305</v>
      </c>
      <c r="P14256" s="3" t="str">
        <f>IF(Table5[[#This Row],[Profit_Percentage]]&lt;=24.5%,"low","high")</f>
        <v>low</v>
      </c>
      <c r="Q14256" s="3" t="str">
        <f>IF(Table5[[#This Row],[Profit_Percentage]]&gt;25%,"high_profit","low_profit")&amp;(IF(Table5[[#This Row],[net_sales]]&gt;1000," high_sales"," low_sales"))</f>
        <v>low_profit low_sales</v>
      </c>
      <c r="R14256" s="3"/>
    </row>
    <row r="14257" spans="1:18" ht="14.25" customHeight="1" x14ac:dyDescent="0.3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Table5[[#This Row],[sales]]-(Table5[[#This Row],[sales]]*Table5[[#This Row],[discount]])</f>
        <v>2426.8263000000002</v>
      </c>
      <c r="O14257" s="6">
        <f>Table5[[#This Row],[profit]]/Table5[[#This Row],[net_sales]]</f>
        <v>0.27385561133897385</v>
      </c>
      <c r="P14257" s="3" t="str">
        <f>IF(Table5[[#This Row],[Profit_Percentage]]&lt;=24.5%,"low","high")</f>
        <v>high</v>
      </c>
      <c r="Q14257" s="3" t="str">
        <f>IF(Table5[[#This Row],[Profit_Percentage]]&gt;25%,"high_profit","low_profit")&amp;(IF(Table5[[#This Row],[net_sales]]&gt;1000," high_sales"," low_sales"))</f>
        <v>high_profit high_sales</v>
      </c>
      <c r="R14257" s="3"/>
    </row>
    <row r="14258" spans="1:18" ht="14.25" customHeight="1" x14ac:dyDescent="0.3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Table5[[#This Row],[sales]]-(Table5[[#This Row],[sales]]*Table5[[#This Row],[discount]])</f>
        <v>2351.33</v>
      </c>
      <c r="O14258" s="6">
        <f>Table5[[#This Row],[profit]]/Table5[[#This Row],[net_sales]]</f>
        <v>0.11017594297695348</v>
      </c>
      <c r="P14258" s="3" t="str">
        <f>IF(Table5[[#This Row],[Profit_Percentage]]&lt;=24.5%,"low","high")</f>
        <v>low</v>
      </c>
      <c r="Q14258" s="3" t="str">
        <f>IF(Table5[[#This Row],[Profit_Percentage]]&gt;25%,"high_profit","low_profit")&amp;(IF(Table5[[#This Row],[net_sales]]&gt;1000," high_sales"," low_sales"))</f>
        <v>low_profit high_sales</v>
      </c>
      <c r="R14258" s="3"/>
    </row>
    <row r="14259" spans="1:18" ht="14.25" customHeight="1" x14ac:dyDescent="0.3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Table5[[#This Row],[sales]]-(Table5[[#This Row],[sales]]*Table5[[#This Row],[discount]])</f>
        <v>295.03339999999997</v>
      </c>
      <c r="O14259" s="6">
        <f>Table5[[#This Row],[profit]]/Table5[[#This Row],[net_sales]]</f>
        <v>0.17116706108528731</v>
      </c>
      <c r="P14259" s="3" t="str">
        <f>IF(Table5[[#This Row],[Profit_Percentage]]&lt;=24.5%,"low","high")</f>
        <v>low</v>
      </c>
      <c r="Q14259" s="3" t="str">
        <f>IF(Table5[[#This Row],[Profit_Percentage]]&gt;25%,"high_profit","low_profit")&amp;(IF(Table5[[#This Row],[net_sales]]&gt;1000," high_sales"," low_sales"))</f>
        <v>low_profit low_sales</v>
      </c>
      <c r="R14259" s="3"/>
    </row>
    <row r="14260" spans="1:18" ht="14.25" customHeight="1" x14ac:dyDescent="0.3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Table5[[#This Row],[sales]]-(Table5[[#This Row],[sales]]*Table5[[#This Row],[discount]])</f>
        <v>2864.2734</v>
      </c>
      <c r="O14260" s="6">
        <f>Table5[[#This Row],[profit]]/Table5[[#This Row],[net_sales]]</f>
        <v>0.28941720437720786</v>
      </c>
      <c r="P14260" s="3" t="str">
        <f>IF(Table5[[#This Row],[Profit_Percentage]]&lt;=24.5%,"low","high")</f>
        <v>high</v>
      </c>
      <c r="Q14260" s="3" t="str">
        <f>IF(Table5[[#This Row],[Profit_Percentage]]&gt;25%,"high_profit","low_profit")&amp;(IF(Table5[[#This Row],[net_sales]]&gt;1000," high_sales"," low_sales"))</f>
        <v>high_profit high_sales</v>
      </c>
      <c r="R14260" s="3"/>
    </row>
    <row r="14261" spans="1:18" ht="14.25" customHeight="1" x14ac:dyDescent="0.3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Table5[[#This Row],[sales]]-(Table5[[#This Row],[sales]]*Table5[[#This Row],[discount]])</f>
        <v>1324.463</v>
      </c>
      <c r="O14261" s="6">
        <f>Table5[[#This Row],[profit]]/Table5[[#This Row],[net_sales]]</f>
        <v>0.34808069383591689</v>
      </c>
      <c r="P14261" s="3" t="str">
        <f>IF(Table5[[#This Row],[Profit_Percentage]]&lt;=24.5%,"low","high")</f>
        <v>high</v>
      </c>
      <c r="Q14261" s="3" t="str">
        <f>IF(Table5[[#This Row],[Profit_Percentage]]&gt;25%,"high_profit","low_profit")&amp;(IF(Table5[[#This Row],[net_sales]]&gt;1000," high_sales"," low_sales"))</f>
        <v>high_profit high_sales</v>
      </c>
      <c r="R14261" s="3"/>
    </row>
    <row r="14262" spans="1:18" ht="14.25" customHeight="1" x14ac:dyDescent="0.3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Table5[[#This Row],[sales]]-(Table5[[#This Row],[sales]]*Table5[[#This Row],[discount]])</f>
        <v>1244.1131999999998</v>
      </c>
      <c r="O14262" s="6">
        <f>Table5[[#This Row],[profit]]/Table5[[#This Row],[net_sales]]</f>
        <v>0.40530073951470019</v>
      </c>
      <c r="P14262" s="3" t="str">
        <f>IF(Table5[[#This Row],[Profit_Percentage]]&lt;=24.5%,"low","high")</f>
        <v>high</v>
      </c>
      <c r="Q14262" s="3" t="str">
        <f>IF(Table5[[#This Row],[Profit_Percentage]]&gt;25%,"high_profit","low_profit")&amp;(IF(Table5[[#This Row],[net_sales]]&gt;1000," high_sales"," low_sales"))</f>
        <v>high_profit high_sales</v>
      </c>
      <c r="R14262" s="3"/>
    </row>
    <row r="14263" spans="1:18" ht="14.25" customHeight="1" x14ac:dyDescent="0.3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Table5[[#This Row],[sales]]-(Table5[[#This Row],[sales]]*Table5[[#This Row],[discount]])</f>
        <v>1851.9756</v>
      </c>
      <c r="O14263" s="6">
        <f>Table5[[#This Row],[profit]]/Table5[[#This Row],[net_sales]]</f>
        <v>0.18897117219038956</v>
      </c>
      <c r="P14263" s="3" t="str">
        <f>IF(Table5[[#This Row],[Profit_Percentage]]&lt;=24.5%,"low","high")</f>
        <v>low</v>
      </c>
      <c r="Q14263" s="3" t="str">
        <f>IF(Table5[[#This Row],[Profit_Percentage]]&gt;25%,"high_profit","low_profit")&amp;(IF(Table5[[#This Row],[net_sales]]&gt;1000," high_sales"," low_sales"))</f>
        <v>low_profit high_sales</v>
      </c>
      <c r="R14263" s="3"/>
    </row>
    <row r="14264" spans="1:18" ht="14.25" customHeight="1" x14ac:dyDescent="0.3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Table5[[#This Row],[sales]]-(Table5[[#This Row],[sales]]*Table5[[#This Row],[discount]])</f>
        <v>3296.7485999999999</v>
      </c>
      <c r="O14264" s="6">
        <f>Table5[[#This Row],[profit]]/Table5[[#This Row],[net_sales]]</f>
        <v>0.26277102233394439</v>
      </c>
      <c r="P14264" s="3" t="str">
        <f>IF(Table5[[#This Row],[Profit_Percentage]]&lt;=24.5%,"low","high")</f>
        <v>high</v>
      </c>
      <c r="Q14264" s="3" t="str">
        <f>IF(Table5[[#This Row],[Profit_Percentage]]&gt;25%,"high_profit","low_profit")&amp;(IF(Table5[[#This Row],[net_sales]]&gt;1000," high_sales"," low_sales"))</f>
        <v>high_profit high_sales</v>
      </c>
      <c r="R14264" s="3"/>
    </row>
    <row r="14265" spans="1:18" ht="14.25" customHeight="1" x14ac:dyDescent="0.3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Table5[[#This Row],[sales]]-(Table5[[#This Row],[sales]]*Table5[[#This Row],[discount]])</f>
        <v>896.95400000000006</v>
      </c>
      <c r="O14265" s="6">
        <f>Table5[[#This Row],[profit]]/Table5[[#This Row],[net_sales]]</f>
        <v>0.16178087170579539</v>
      </c>
      <c r="P14265" s="3" t="str">
        <f>IF(Table5[[#This Row],[Profit_Percentage]]&lt;=24.5%,"low","high")</f>
        <v>low</v>
      </c>
      <c r="Q14265" s="3" t="str">
        <f>IF(Table5[[#This Row],[Profit_Percentage]]&gt;25%,"high_profit","low_profit")&amp;(IF(Table5[[#This Row],[net_sales]]&gt;1000," high_sales"," low_sales"))</f>
        <v>low_profit low_sales</v>
      </c>
      <c r="R14265" s="3"/>
    </row>
    <row r="14266" spans="1:18" ht="14.25" customHeight="1" x14ac:dyDescent="0.3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Table5[[#This Row],[sales]]-(Table5[[#This Row],[sales]]*Table5[[#This Row],[discount]])</f>
        <v>3129.4911999999999</v>
      </c>
      <c r="O14266" s="6">
        <f>Table5[[#This Row],[profit]]/Table5[[#This Row],[net_sales]]</f>
        <v>0.10525992212408203</v>
      </c>
      <c r="P14266" s="3" t="str">
        <f>IF(Table5[[#This Row],[Profit_Percentage]]&lt;=24.5%,"low","high")</f>
        <v>low</v>
      </c>
      <c r="Q14266" s="3" t="str">
        <f>IF(Table5[[#This Row],[Profit_Percentage]]&gt;25%,"high_profit","low_profit")&amp;(IF(Table5[[#This Row],[net_sales]]&gt;1000," high_sales"," low_sales"))</f>
        <v>low_profit high_sales</v>
      </c>
      <c r="R14266" s="3"/>
    </row>
    <row r="14267" spans="1:18" ht="14.25" customHeight="1" x14ac:dyDescent="0.3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Table5[[#This Row],[sales]]-(Table5[[#This Row],[sales]]*Table5[[#This Row],[discount]])</f>
        <v>2122.4214000000002</v>
      </c>
      <c r="O14267" s="6">
        <f>Table5[[#This Row],[profit]]/Table5[[#This Row],[net_sales]]</f>
        <v>0.34112452880469446</v>
      </c>
      <c r="P14267" s="3" t="str">
        <f>IF(Table5[[#This Row],[Profit_Percentage]]&lt;=24.5%,"low","high")</f>
        <v>high</v>
      </c>
      <c r="Q14267" s="3" t="str">
        <f>IF(Table5[[#This Row],[Profit_Percentage]]&gt;25%,"high_profit","low_profit")&amp;(IF(Table5[[#This Row],[net_sales]]&gt;1000," high_sales"," low_sales"))</f>
        <v>high_profit high_sales</v>
      </c>
      <c r="R14267" s="3"/>
    </row>
    <row r="14268" spans="1:18" ht="14.25" customHeight="1" x14ac:dyDescent="0.3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Table5[[#This Row],[sales]]-(Table5[[#This Row],[sales]]*Table5[[#This Row],[discount]])</f>
        <v>2028.8498999999999</v>
      </c>
      <c r="O14268" s="6">
        <f>Table5[[#This Row],[profit]]/Table5[[#This Row],[net_sales]]</f>
        <v>0.12136925457127214</v>
      </c>
      <c r="P14268" s="3" t="str">
        <f>IF(Table5[[#This Row],[Profit_Percentage]]&lt;=24.5%,"low","high")</f>
        <v>low</v>
      </c>
      <c r="Q14268" s="3" t="str">
        <f>IF(Table5[[#This Row],[Profit_Percentage]]&gt;25%,"high_profit","low_profit")&amp;(IF(Table5[[#This Row],[net_sales]]&gt;1000," high_sales"," low_sales"))</f>
        <v>low_profit high_sales</v>
      </c>
      <c r="R14268" s="3"/>
    </row>
    <row r="14269" spans="1:18" ht="14.25" customHeight="1" x14ac:dyDescent="0.3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Table5[[#This Row],[sales]]-(Table5[[#This Row],[sales]]*Table5[[#This Row],[discount]])</f>
        <v>2044.7662999999998</v>
      </c>
      <c r="O14269" s="6">
        <f>Table5[[#This Row],[profit]]/Table5[[#This Row],[net_sales]]</f>
        <v>8.6670051242530757E-2</v>
      </c>
      <c r="P14269" s="3" t="str">
        <f>IF(Table5[[#This Row],[Profit_Percentage]]&lt;=24.5%,"low","high")</f>
        <v>low</v>
      </c>
      <c r="Q14269" s="3" t="str">
        <f>IF(Table5[[#This Row],[Profit_Percentage]]&gt;25%,"high_profit","low_profit")&amp;(IF(Table5[[#This Row],[net_sales]]&gt;1000," high_sales"," low_sales"))</f>
        <v>low_profit high_sales</v>
      </c>
      <c r="R14269" s="3"/>
    </row>
    <row r="14270" spans="1:18" ht="14.25" customHeight="1" x14ac:dyDescent="0.3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Table5[[#This Row],[sales]]-(Table5[[#This Row],[sales]]*Table5[[#This Row],[discount]])</f>
        <v>152.65260000000001</v>
      </c>
      <c r="O14270" s="6">
        <f>Table5[[#This Row],[profit]]/Table5[[#This Row],[net_sales]]</f>
        <v>0.24886572518253866</v>
      </c>
      <c r="P14270" s="3" t="str">
        <f>IF(Table5[[#This Row],[Profit_Percentage]]&lt;=24.5%,"low","high")</f>
        <v>high</v>
      </c>
      <c r="Q14270" s="3" t="str">
        <f>IF(Table5[[#This Row],[Profit_Percentage]]&gt;25%,"high_profit","low_profit")&amp;(IF(Table5[[#This Row],[net_sales]]&gt;1000," high_sales"," low_sales"))</f>
        <v>low_profit low_sales</v>
      </c>
      <c r="R14270" s="3"/>
    </row>
    <row r="14271" spans="1:18" ht="14.25" customHeight="1" x14ac:dyDescent="0.3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Table5[[#This Row],[sales]]-(Table5[[#This Row],[sales]]*Table5[[#This Row],[discount]])</f>
        <v>101.932</v>
      </c>
      <c r="O14271" s="6">
        <f>Table5[[#This Row],[profit]]/Table5[[#This Row],[net_sales]]</f>
        <v>6.8869442373346926E-2</v>
      </c>
      <c r="P14271" s="3" t="str">
        <f>IF(Table5[[#This Row],[Profit_Percentage]]&lt;=24.5%,"low","high")</f>
        <v>low</v>
      </c>
      <c r="Q14271" s="3" t="str">
        <f>IF(Table5[[#This Row],[Profit_Percentage]]&gt;25%,"high_profit","low_profit")&amp;(IF(Table5[[#This Row],[net_sales]]&gt;1000," high_sales"," low_sales"))</f>
        <v>low_profit low_sales</v>
      </c>
      <c r="R14271" s="3"/>
    </row>
    <row r="14272" spans="1:18" ht="14.25" customHeight="1" x14ac:dyDescent="0.3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Table5[[#This Row],[sales]]-(Table5[[#This Row],[sales]]*Table5[[#This Row],[discount]])</f>
        <v>2125.8339999999998</v>
      </c>
      <c r="O14272" s="6">
        <f>Table5[[#This Row],[profit]]/Table5[[#This Row],[net_sales]]</f>
        <v>0.24233783070550194</v>
      </c>
      <c r="P14272" s="3" t="str">
        <f>IF(Table5[[#This Row],[Profit_Percentage]]&lt;=24.5%,"low","high")</f>
        <v>low</v>
      </c>
      <c r="Q14272" s="3" t="str">
        <f>IF(Table5[[#This Row],[Profit_Percentage]]&gt;25%,"high_profit","low_profit")&amp;(IF(Table5[[#This Row],[net_sales]]&gt;1000," high_sales"," low_sales"))</f>
        <v>low_profit high_sales</v>
      </c>
      <c r="R14272" s="3"/>
    </row>
    <row r="14273" spans="1:18" ht="14.25" customHeight="1" x14ac:dyDescent="0.3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Table5[[#This Row],[sales]]-(Table5[[#This Row],[sales]]*Table5[[#This Row],[discount]])</f>
        <v>1467.4715000000001</v>
      </c>
      <c r="O14273" s="6">
        <f>Table5[[#This Row],[profit]]/Table5[[#This Row],[net_sales]]</f>
        <v>0.45675844471255483</v>
      </c>
      <c r="P14273" s="3" t="str">
        <f>IF(Table5[[#This Row],[Profit_Percentage]]&lt;=24.5%,"low","high")</f>
        <v>high</v>
      </c>
      <c r="Q14273" s="3" t="str">
        <f>IF(Table5[[#This Row],[Profit_Percentage]]&gt;25%,"high_profit","low_profit")&amp;(IF(Table5[[#This Row],[net_sales]]&gt;1000," high_sales"," low_sales"))</f>
        <v>high_profit high_sales</v>
      </c>
      <c r="R14273" s="3"/>
    </row>
    <row r="14274" spans="1:18" ht="14.25" customHeight="1" x14ac:dyDescent="0.3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Table5[[#This Row],[sales]]-(Table5[[#This Row],[sales]]*Table5[[#This Row],[discount]])</f>
        <v>296.69640000000004</v>
      </c>
      <c r="O14274" s="6">
        <f>Table5[[#This Row],[profit]]/Table5[[#This Row],[net_sales]]</f>
        <v>9.2485112728027702E-2</v>
      </c>
      <c r="P14274" s="3" t="str">
        <f>IF(Table5[[#This Row],[Profit_Percentage]]&lt;=24.5%,"low","high")</f>
        <v>low</v>
      </c>
      <c r="Q14274" s="3" t="str">
        <f>IF(Table5[[#This Row],[Profit_Percentage]]&gt;25%,"high_profit","low_profit")&amp;(IF(Table5[[#This Row],[net_sales]]&gt;1000," high_sales"," low_sales"))</f>
        <v>low_profit low_sales</v>
      </c>
      <c r="R14274" s="3"/>
    </row>
    <row r="14275" spans="1:18" ht="14.25" customHeight="1" x14ac:dyDescent="0.3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Table5[[#This Row],[sales]]-(Table5[[#This Row],[sales]]*Table5[[#This Row],[discount]])</f>
        <v>1732.5416999999998</v>
      </c>
      <c r="O14275" s="6">
        <f>Table5[[#This Row],[profit]]/Table5[[#This Row],[net_sales]]</f>
        <v>0.31522473600491119</v>
      </c>
      <c r="P14275" s="3" t="str">
        <f>IF(Table5[[#This Row],[Profit_Percentage]]&lt;=24.5%,"low","high")</f>
        <v>high</v>
      </c>
      <c r="Q14275" s="3" t="str">
        <f>IF(Table5[[#This Row],[Profit_Percentage]]&gt;25%,"high_profit","low_profit")&amp;(IF(Table5[[#This Row],[net_sales]]&gt;1000," high_sales"," low_sales"))</f>
        <v>high_profit high_sales</v>
      </c>
      <c r="R14275" s="3"/>
    </row>
    <row r="14276" spans="1:18" ht="14.25" customHeight="1" x14ac:dyDescent="0.3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Table5[[#This Row],[sales]]-(Table5[[#This Row],[sales]]*Table5[[#This Row],[discount]])</f>
        <v>2439.6095999999998</v>
      </c>
      <c r="O14276" s="6">
        <f>Table5[[#This Row],[profit]]/Table5[[#This Row],[net_sales]]</f>
        <v>0.10656623092481685</v>
      </c>
      <c r="P14276" s="3" t="str">
        <f>IF(Table5[[#This Row],[Profit_Percentage]]&lt;=24.5%,"low","high")</f>
        <v>low</v>
      </c>
      <c r="Q14276" s="3" t="str">
        <f>IF(Table5[[#This Row],[Profit_Percentage]]&gt;25%,"high_profit","low_profit")&amp;(IF(Table5[[#This Row],[net_sales]]&gt;1000," high_sales"," low_sales"))</f>
        <v>low_profit high_sales</v>
      </c>
      <c r="R14276" s="3"/>
    </row>
    <row r="14277" spans="1:18" ht="14.25" customHeight="1" x14ac:dyDescent="0.3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Table5[[#This Row],[sales]]-(Table5[[#This Row],[sales]]*Table5[[#This Row],[discount]])</f>
        <v>1761.2095999999999</v>
      </c>
      <c r="O14277" s="6">
        <f>Table5[[#This Row],[profit]]/Table5[[#This Row],[net_sales]]</f>
        <v>0.32137571814280369</v>
      </c>
      <c r="P14277" s="3" t="str">
        <f>IF(Table5[[#This Row],[Profit_Percentage]]&lt;=24.5%,"low","high")</f>
        <v>high</v>
      </c>
      <c r="Q14277" s="3" t="str">
        <f>IF(Table5[[#This Row],[Profit_Percentage]]&gt;25%,"high_profit","low_profit")&amp;(IF(Table5[[#This Row],[net_sales]]&gt;1000," high_sales"," low_sales"))</f>
        <v>high_profit high_sales</v>
      </c>
      <c r="R14277" s="3"/>
    </row>
    <row r="14278" spans="1:18" ht="14.25" customHeight="1" x14ac:dyDescent="0.3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Table5[[#This Row],[sales]]-(Table5[[#This Row],[sales]]*Table5[[#This Row],[discount]])</f>
        <v>2240.8634999999999</v>
      </c>
      <c r="O14278" s="6">
        <f>Table5[[#This Row],[profit]]/Table5[[#This Row],[net_sales]]</f>
        <v>0.31500356893670678</v>
      </c>
      <c r="P14278" s="3" t="str">
        <f>IF(Table5[[#This Row],[Profit_Percentage]]&lt;=24.5%,"low","high")</f>
        <v>high</v>
      </c>
      <c r="Q14278" s="3" t="str">
        <f>IF(Table5[[#This Row],[Profit_Percentage]]&gt;25%,"high_profit","low_profit")&amp;(IF(Table5[[#This Row],[net_sales]]&gt;1000," high_sales"," low_sales"))</f>
        <v>high_profit high_sales</v>
      </c>
      <c r="R14278" s="3"/>
    </row>
    <row r="14279" spans="1:18" ht="14.25" customHeight="1" x14ac:dyDescent="0.3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Table5[[#This Row],[sales]]-(Table5[[#This Row],[sales]]*Table5[[#This Row],[discount]])</f>
        <v>3183.62</v>
      </c>
      <c r="O14279" s="6">
        <f>Table5[[#This Row],[profit]]/Table5[[#This Row],[net_sales]]</f>
        <v>0.1788278751861089</v>
      </c>
      <c r="P14279" s="3" t="str">
        <f>IF(Table5[[#This Row],[Profit_Percentage]]&lt;=24.5%,"low","high")</f>
        <v>low</v>
      </c>
      <c r="Q14279" s="3" t="str">
        <f>IF(Table5[[#This Row],[Profit_Percentage]]&gt;25%,"high_profit","low_profit")&amp;(IF(Table5[[#This Row],[net_sales]]&gt;1000," high_sales"," low_sales"))</f>
        <v>low_profit high_sales</v>
      </c>
      <c r="R14279" s="3"/>
    </row>
    <row r="14280" spans="1:18" ht="14.25" customHeight="1" x14ac:dyDescent="0.3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Table5[[#This Row],[sales]]-(Table5[[#This Row],[sales]]*Table5[[#This Row],[discount]])</f>
        <v>706.53</v>
      </c>
      <c r="O14280" s="6">
        <f>Table5[[#This Row],[profit]]/Table5[[#This Row],[net_sales]]</f>
        <v>0.19264574752664432</v>
      </c>
      <c r="P14280" s="3" t="str">
        <f>IF(Table5[[#This Row],[Profit_Percentage]]&lt;=24.5%,"low","high")</f>
        <v>low</v>
      </c>
      <c r="Q14280" s="3" t="str">
        <f>IF(Table5[[#This Row],[Profit_Percentage]]&gt;25%,"high_profit","low_profit")&amp;(IF(Table5[[#This Row],[net_sales]]&gt;1000," high_sales"," low_sales"))</f>
        <v>low_profit low_sales</v>
      </c>
      <c r="R14280" s="3"/>
    </row>
    <row r="14281" spans="1:18" ht="14.25" customHeight="1" x14ac:dyDescent="0.3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Table5[[#This Row],[sales]]-(Table5[[#This Row],[sales]]*Table5[[#This Row],[discount]])</f>
        <v>2177.7345</v>
      </c>
      <c r="O14281" s="6">
        <f>Table5[[#This Row],[profit]]/Table5[[#This Row],[net_sales]]</f>
        <v>0.27486821740666734</v>
      </c>
      <c r="P14281" s="3" t="str">
        <f>IF(Table5[[#This Row],[Profit_Percentage]]&lt;=24.5%,"low","high")</f>
        <v>high</v>
      </c>
      <c r="Q14281" s="3" t="str">
        <f>IF(Table5[[#This Row],[Profit_Percentage]]&gt;25%,"high_profit","low_profit")&amp;(IF(Table5[[#This Row],[net_sales]]&gt;1000," high_sales"," low_sales"))</f>
        <v>high_profit high_sales</v>
      </c>
      <c r="R14281" s="3"/>
    </row>
    <row r="14282" spans="1:18" ht="14.25" customHeight="1" x14ac:dyDescent="0.3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Table5[[#This Row],[sales]]-(Table5[[#This Row],[sales]]*Table5[[#This Row],[discount]])</f>
        <v>627.32679999999993</v>
      </c>
      <c r="O14282" s="6">
        <f>Table5[[#This Row],[profit]]/Table5[[#This Row],[net_sales]]</f>
        <v>0.27221856295634111</v>
      </c>
      <c r="P14282" s="3" t="str">
        <f>IF(Table5[[#This Row],[Profit_Percentage]]&lt;=24.5%,"low","high")</f>
        <v>high</v>
      </c>
      <c r="Q14282" s="3" t="str">
        <f>IF(Table5[[#This Row],[Profit_Percentage]]&gt;25%,"high_profit","low_profit")&amp;(IF(Table5[[#This Row],[net_sales]]&gt;1000," high_sales"," low_sales"))</f>
        <v>high_profit low_sales</v>
      </c>
      <c r="R14282" s="3"/>
    </row>
    <row r="14283" spans="1:18" ht="14.25" customHeight="1" x14ac:dyDescent="0.3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Table5[[#This Row],[sales]]-(Table5[[#This Row],[sales]]*Table5[[#This Row],[discount]])</f>
        <v>1733.4330000000002</v>
      </c>
      <c r="O14283" s="6">
        <f>Table5[[#This Row],[profit]]/Table5[[#This Row],[net_sales]]</f>
        <v>0.25001831625450766</v>
      </c>
      <c r="P14283" s="3" t="str">
        <f>IF(Table5[[#This Row],[Profit_Percentage]]&lt;=24.5%,"low","high")</f>
        <v>high</v>
      </c>
      <c r="Q14283" s="3" t="str">
        <f>IF(Table5[[#This Row],[Profit_Percentage]]&gt;25%,"high_profit","low_profit")&amp;(IF(Table5[[#This Row],[net_sales]]&gt;1000," high_sales"," low_sales"))</f>
        <v>high_profit high_sales</v>
      </c>
      <c r="R14283" s="3"/>
    </row>
    <row r="14284" spans="1:18" ht="14.25" customHeight="1" x14ac:dyDescent="0.3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Table5[[#This Row],[sales]]-(Table5[[#This Row],[sales]]*Table5[[#This Row],[discount]])</f>
        <v>3000.51</v>
      </c>
      <c r="O14284" s="6">
        <f>Table5[[#This Row],[profit]]/Table5[[#This Row],[net_sales]]</f>
        <v>0.20725476668966275</v>
      </c>
      <c r="P14284" s="3" t="str">
        <f>IF(Table5[[#This Row],[Profit_Percentage]]&lt;=24.5%,"low","high")</f>
        <v>low</v>
      </c>
      <c r="Q14284" s="3" t="str">
        <f>IF(Table5[[#This Row],[Profit_Percentage]]&gt;25%,"high_profit","low_profit")&amp;(IF(Table5[[#This Row],[net_sales]]&gt;1000," high_sales"," low_sales"))</f>
        <v>low_profit high_sales</v>
      </c>
      <c r="R14284" s="3"/>
    </row>
    <row r="14285" spans="1:18" ht="14.25" customHeight="1" x14ac:dyDescent="0.3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Table5[[#This Row],[sales]]-(Table5[[#This Row],[sales]]*Table5[[#This Row],[discount]])</f>
        <v>654.428</v>
      </c>
      <c r="O14285" s="6">
        <f>Table5[[#This Row],[profit]]/Table5[[#This Row],[net_sales]]</f>
        <v>0.13330725457957177</v>
      </c>
      <c r="P14285" s="3" t="str">
        <f>IF(Table5[[#This Row],[Profit_Percentage]]&lt;=24.5%,"low","high")</f>
        <v>low</v>
      </c>
      <c r="Q14285" s="3" t="str">
        <f>IF(Table5[[#This Row],[Profit_Percentage]]&gt;25%,"high_profit","low_profit")&amp;(IF(Table5[[#This Row],[net_sales]]&gt;1000," high_sales"," low_sales"))</f>
        <v>low_profit low_sales</v>
      </c>
      <c r="R14285" s="3"/>
    </row>
    <row r="14286" spans="1:18" ht="14.25" customHeight="1" x14ac:dyDescent="0.3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Table5[[#This Row],[sales]]-(Table5[[#This Row],[sales]]*Table5[[#This Row],[discount]])</f>
        <v>244.41040000000001</v>
      </c>
      <c r="O14286" s="6">
        <f>Table5[[#This Row],[profit]]/Table5[[#This Row],[net_sales]]</f>
        <v>0.53463355078179975</v>
      </c>
      <c r="P14286" s="3" t="str">
        <f>IF(Table5[[#This Row],[Profit_Percentage]]&lt;=24.5%,"low","high")</f>
        <v>high</v>
      </c>
      <c r="Q14286" s="3" t="str">
        <f>IF(Table5[[#This Row],[Profit_Percentage]]&gt;25%,"high_profit","low_profit")&amp;(IF(Table5[[#This Row],[net_sales]]&gt;1000," high_sales"," low_sales"))</f>
        <v>high_profit low_sales</v>
      </c>
      <c r="R14286" s="3"/>
    </row>
    <row r="14287" spans="1:18" ht="14.25" customHeight="1" x14ac:dyDescent="0.3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Table5[[#This Row],[sales]]-(Table5[[#This Row],[sales]]*Table5[[#This Row],[discount]])</f>
        <v>495.1746</v>
      </c>
      <c r="O14287" s="6">
        <f>Table5[[#This Row],[profit]]/Table5[[#This Row],[net_sales]]</f>
        <v>9.5562252183371277E-2</v>
      </c>
      <c r="P14287" s="3" t="str">
        <f>IF(Table5[[#This Row],[Profit_Percentage]]&lt;=24.5%,"low","high")</f>
        <v>low</v>
      </c>
      <c r="Q14287" s="3" t="str">
        <f>IF(Table5[[#This Row],[Profit_Percentage]]&gt;25%,"high_profit","low_profit")&amp;(IF(Table5[[#This Row],[net_sales]]&gt;1000," high_sales"," low_sales"))</f>
        <v>low_profit low_sales</v>
      </c>
      <c r="R14287" s="3"/>
    </row>
    <row r="14288" spans="1:18" ht="14.25" customHeight="1" x14ac:dyDescent="0.3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Table5[[#This Row],[sales]]-(Table5[[#This Row],[sales]]*Table5[[#This Row],[discount]])</f>
        <v>2348.7094999999999</v>
      </c>
      <c r="O14288" s="6">
        <f>Table5[[#This Row],[profit]]/Table5[[#This Row],[net_sales]]</f>
        <v>0.14823885201639456</v>
      </c>
      <c r="P14288" s="3" t="str">
        <f>IF(Table5[[#This Row],[Profit_Percentage]]&lt;=24.5%,"low","high")</f>
        <v>low</v>
      </c>
      <c r="Q14288" s="3" t="str">
        <f>IF(Table5[[#This Row],[Profit_Percentage]]&gt;25%,"high_profit","low_profit")&amp;(IF(Table5[[#This Row],[net_sales]]&gt;1000," high_sales"," low_sales"))</f>
        <v>low_profit high_sales</v>
      </c>
      <c r="R14288" s="3"/>
    </row>
    <row r="14289" spans="1:18" ht="14.25" customHeight="1" x14ac:dyDescent="0.3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Table5[[#This Row],[sales]]-(Table5[[#This Row],[sales]]*Table5[[#This Row],[discount]])</f>
        <v>720.39100000000008</v>
      </c>
      <c r="O14289" s="6">
        <f>Table5[[#This Row],[profit]]/Table5[[#This Row],[net_sales]]</f>
        <v>0.37082639844195714</v>
      </c>
      <c r="P14289" s="3" t="str">
        <f>IF(Table5[[#This Row],[Profit_Percentage]]&lt;=24.5%,"low","high")</f>
        <v>high</v>
      </c>
      <c r="Q14289" s="3" t="str">
        <f>IF(Table5[[#This Row],[Profit_Percentage]]&gt;25%,"high_profit","low_profit")&amp;(IF(Table5[[#This Row],[net_sales]]&gt;1000," high_sales"," low_sales"))</f>
        <v>high_profit low_sales</v>
      </c>
      <c r="R14289" s="3"/>
    </row>
    <row r="14290" spans="1:18" ht="14.25" customHeight="1" x14ac:dyDescent="0.3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Table5[[#This Row],[sales]]-(Table5[[#This Row],[sales]]*Table5[[#This Row],[discount]])</f>
        <v>1332.7948000000001</v>
      </c>
      <c r="O14290" s="6">
        <f>Table5[[#This Row],[profit]]/Table5[[#This Row],[net_sales]]</f>
        <v>0.10840378428847409</v>
      </c>
      <c r="P14290" s="3" t="str">
        <f>IF(Table5[[#This Row],[Profit_Percentage]]&lt;=24.5%,"low","high")</f>
        <v>low</v>
      </c>
      <c r="Q14290" s="3" t="str">
        <f>IF(Table5[[#This Row],[Profit_Percentage]]&gt;25%,"high_profit","low_profit")&amp;(IF(Table5[[#This Row],[net_sales]]&gt;1000," high_sales"," low_sales"))</f>
        <v>low_profit high_sales</v>
      </c>
      <c r="R14290" s="3"/>
    </row>
    <row r="14291" spans="1:18" ht="14.25" customHeight="1" x14ac:dyDescent="0.3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Table5[[#This Row],[sales]]-(Table5[[#This Row],[sales]]*Table5[[#This Row],[discount]])</f>
        <v>2940.2583999999997</v>
      </c>
      <c r="O14291" s="6">
        <f>Table5[[#This Row],[profit]]/Table5[[#This Row],[net_sales]]</f>
        <v>0.13097148196226563</v>
      </c>
      <c r="P14291" s="3" t="str">
        <f>IF(Table5[[#This Row],[Profit_Percentage]]&lt;=24.5%,"low","high")</f>
        <v>low</v>
      </c>
      <c r="Q14291" s="3" t="str">
        <f>IF(Table5[[#This Row],[Profit_Percentage]]&gt;25%,"high_profit","low_profit")&amp;(IF(Table5[[#This Row],[net_sales]]&gt;1000," high_sales"," low_sales"))</f>
        <v>low_profit high_sales</v>
      </c>
      <c r="R14291" s="3"/>
    </row>
    <row r="14292" spans="1:18" ht="14.25" customHeight="1" x14ac:dyDescent="0.3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Table5[[#This Row],[sales]]-(Table5[[#This Row],[sales]]*Table5[[#This Row],[discount]])</f>
        <v>790.13400000000001</v>
      </c>
      <c r="O14292" s="6">
        <f>Table5[[#This Row],[profit]]/Table5[[#This Row],[net_sales]]</f>
        <v>0.31737654625671091</v>
      </c>
      <c r="P14292" s="3" t="str">
        <f>IF(Table5[[#This Row],[Profit_Percentage]]&lt;=24.5%,"low","high")</f>
        <v>high</v>
      </c>
      <c r="Q14292" s="3" t="str">
        <f>IF(Table5[[#This Row],[Profit_Percentage]]&gt;25%,"high_profit","low_profit")&amp;(IF(Table5[[#This Row],[net_sales]]&gt;1000," high_sales"," low_sales"))</f>
        <v>high_profit low_sales</v>
      </c>
      <c r="R14292" s="3"/>
    </row>
    <row r="14293" spans="1:18" ht="14.25" customHeight="1" x14ac:dyDescent="0.3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Table5[[#This Row],[sales]]-(Table5[[#This Row],[sales]]*Table5[[#This Row],[discount]])</f>
        <v>1167.2916</v>
      </c>
      <c r="O14293" s="6">
        <f>Table5[[#This Row],[profit]]/Table5[[#This Row],[net_sales]]</f>
        <v>0.38424846028190385</v>
      </c>
      <c r="P14293" s="3" t="str">
        <f>IF(Table5[[#This Row],[Profit_Percentage]]&lt;=24.5%,"low","high")</f>
        <v>high</v>
      </c>
      <c r="Q14293" s="3" t="str">
        <f>IF(Table5[[#This Row],[Profit_Percentage]]&gt;25%,"high_profit","low_profit")&amp;(IF(Table5[[#This Row],[net_sales]]&gt;1000," high_sales"," low_sales"))</f>
        <v>high_profit high_sales</v>
      </c>
      <c r="R14293" s="3"/>
    </row>
    <row r="14294" spans="1:18" ht="14.25" customHeight="1" x14ac:dyDescent="0.3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Table5[[#This Row],[sales]]-(Table5[[#This Row],[sales]]*Table5[[#This Row],[discount]])</f>
        <v>3721.0720000000001</v>
      </c>
      <c r="O14294" s="6">
        <f>Table5[[#This Row],[profit]]/Table5[[#This Row],[net_sales]]</f>
        <v>7.5572308195057766E-2</v>
      </c>
      <c r="P14294" s="3" t="str">
        <f>IF(Table5[[#This Row],[Profit_Percentage]]&lt;=24.5%,"low","high")</f>
        <v>low</v>
      </c>
      <c r="Q14294" s="3" t="str">
        <f>IF(Table5[[#This Row],[Profit_Percentage]]&gt;25%,"high_profit","low_profit")&amp;(IF(Table5[[#This Row],[net_sales]]&gt;1000," high_sales"," low_sales"))</f>
        <v>low_profit high_sales</v>
      </c>
      <c r="R14294" s="3"/>
    </row>
    <row r="14295" spans="1:18" ht="14.25" customHeight="1" x14ac:dyDescent="0.3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Table5[[#This Row],[sales]]-(Table5[[#This Row],[sales]]*Table5[[#This Row],[discount]])</f>
        <v>3479.6831999999995</v>
      </c>
      <c r="O14295" s="6">
        <f>Table5[[#This Row],[profit]]/Table5[[#This Row],[net_sales]]</f>
        <v>0.30603648056236848</v>
      </c>
      <c r="P14295" s="3" t="str">
        <f>IF(Table5[[#This Row],[Profit_Percentage]]&lt;=24.5%,"low","high")</f>
        <v>high</v>
      </c>
      <c r="Q14295" s="3" t="str">
        <f>IF(Table5[[#This Row],[Profit_Percentage]]&gt;25%,"high_profit","low_profit")&amp;(IF(Table5[[#This Row],[net_sales]]&gt;1000," high_sales"," low_sales"))</f>
        <v>high_profit high_sales</v>
      </c>
      <c r="R14295" s="3"/>
    </row>
    <row r="14296" spans="1:18" ht="14.25" customHeight="1" x14ac:dyDescent="0.3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Table5[[#This Row],[sales]]-(Table5[[#This Row],[sales]]*Table5[[#This Row],[discount]])</f>
        <v>892.19459999999992</v>
      </c>
      <c r="O14296" s="6">
        <f>Table5[[#This Row],[profit]]/Table5[[#This Row],[net_sales]]</f>
        <v>0.29103516205993629</v>
      </c>
      <c r="P14296" s="3" t="str">
        <f>IF(Table5[[#This Row],[Profit_Percentage]]&lt;=24.5%,"low","high")</f>
        <v>high</v>
      </c>
      <c r="Q14296" s="3" t="str">
        <f>IF(Table5[[#This Row],[Profit_Percentage]]&gt;25%,"high_profit","low_profit")&amp;(IF(Table5[[#This Row],[net_sales]]&gt;1000," high_sales"," low_sales"))</f>
        <v>high_profit low_sales</v>
      </c>
      <c r="R14296" s="3"/>
    </row>
    <row r="14297" spans="1:18" ht="14.25" customHeight="1" x14ac:dyDescent="0.3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Table5[[#This Row],[sales]]-(Table5[[#This Row],[sales]]*Table5[[#This Row],[discount]])</f>
        <v>1937.9967999999999</v>
      </c>
      <c r="O14297" s="6">
        <f>Table5[[#This Row],[profit]]/Table5[[#This Row],[net_sales]]</f>
        <v>9.6759705691980516E-2</v>
      </c>
      <c r="P14297" s="3" t="str">
        <f>IF(Table5[[#This Row],[Profit_Percentage]]&lt;=24.5%,"low","high")</f>
        <v>low</v>
      </c>
      <c r="Q14297" s="3" t="str">
        <f>IF(Table5[[#This Row],[Profit_Percentage]]&gt;25%,"high_profit","low_profit")&amp;(IF(Table5[[#This Row],[net_sales]]&gt;1000," high_sales"," low_sales"))</f>
        <v>low_profit high_sales</v>
      </c>
      <c r="R14297" s="3"/>
    </row>
    <row r="14298" spans="1:18" ht="14.25" customHeight="1" x14ac:dyDescent="0.3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Table5[[#This Row],[sales]]-(Table5[[#This Row],[sales]]*Table5[[#This Row],[discount]])</f>
        <v>1714.8444</v>
      </c>
      <c r="O14298" s="6">
        <f>Table5[[#This Row],[profit]]/Table5[[#This Row],[net_sales]]</f>
        <v>0.36225444127758766</v>
      </c>
      <c r="P14298" s="3" t="str">
        <f>IF(Table5[[#This Row],[Profit_Percentage]]&lt;=24.5%,"low","high")</f>
        <v>high</v>
      </c>
      <c r="Q14298" s="3" t="str">
        <f>IF(Table5[[#This Row],[Profit_Percentage]]&gt;25%,"high_profit","low_profit")&amp;(IF(Table5[[#This Row],[net_sales]]&gt;1000," high_sales"," low_sales"))</f>
        <v>high_profit high_sales</v>
      </c>
      <c r="R14298" s="3"/>
    </row>
    <row r="14299" spans="1:18" ht="14.25" customHeight="1" x14ac:dyDescent="0.3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Table5[[#This Row],[sales]]-(Table5[[#This Row],[sales]]*Table5[[#This Row],[discount]])</f>
        <v>2932.2670000000003</v>
      </c>
      <c r="O14299" s="6">
        <f>Table5[[#This Row],[profit]]/Table5[[#This Row],[net_sales]]</f>
        <v>0.1399292765631506</v>
      </c>
      <c r="P14299" s="3" t="str">
        <f>IF(Table5[[#This Row],[Profit_Percentage]]&lt;=24.5%,"low","high")</f>
        <v>low</v>
      </c>
      <c r="Q14299" s="3" t="str">
        <f>IF(Table5[[#This Row],[Profit_Percentage]]&gt;25%,"high_profit","low_profit")&amp;(IF(Table5[[#This Row],[net_sales]]&gt;1000," high_sales"," low_sales"))</f>
        <v>low_profit high_sales</v>
      </c>
      <c r="R14299" s="3"/>
    </row>
    <row r="14300" spans="1:18" ht="14.25" customHeight="1" x14ac:dyDescent="0.3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Table5[[#This Row],[sales]]-(Table5[[#This Row],[sales]]*Table5[[#This Row],[discount]])</f>
        <v>2448.6792</v>
      </c>
      <c r="O14300" s="6">
        <f>Table5[[#This Row],[profit]]/Table5[[#This Row],[net_sales]]</f>
        <v>9.6872632397089833E-2</v>
      </c>
      <c r="P14300" s="3" t="str">
        <f>IF(Table5[[#This Row],[Profit_Percentage]]&lt;=24.5%,"low","high")</f>
        <v>low</v>
      </c>
      <c r="Q14300" s="3" t="str">
        <f>IF(Table5[[#This Row],[Profit_Percentage]]&gt;25%,"high_profit","low_profit")&amp;(IF(Table5[[#This Row],[net_sales]]&gt;1000," high_sales"," low_sales"))</f>
        <v>low_profit high_sales</v>
      </c>
      <c r="R14300" s="3"/>
    </row>
    <row r="14301" spans="1:18" ht="14.25" customHeight="1" x14ac:dyDescent="0.3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Table5[[#This Row],[sales]]-(Table5[[#This Row],[sales]]*Table5[[#This Row],[discount]])</f>
        <v>2764.8006999999998</v>
      </c>
      <c r="O14301" s="6">
        <f>Table5[[#This Row],[profit]]/Table5[[#This Row],[net_sales]]</f>
        <v>0.19616965519431476</v>
      </c>
      <c r="P14301" s="3" t="str">
        <f>IF(Table5[[#This Row],[Profit_Percentage]]&lt;=24.5%,"low","high")</f>
        <v>low</v>
      </c>
      <c r="Q14301" s="3" t="str">
        <f>IF(Table5[[#This Row],[Profit_Percentage]]&gt;25%,"high_profit","low_profit")&amp;(IF(Table5[[#This Row],[net_sales]]&gt;1000," high_sales"," low_sales"))</f>
        <v>low_profit high_sales</v>
      </c>
      <c r="R14301" s="3"/>
    </row>
    <row r="14302" spans="1:18" ht="14.25" customHeight="1" x14ac:dyDescent="0.3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Table5[[#This Row],[sales]]-(Table5[[#This Row],[sales]]*Table5[[#This Row],[discount]])</f>
        <v>3874.4493000000002</v>
      </c>
      <c r="O14302" s="6">
        <f>Table5[[#This Row],[profit]]/Table5[[#This Row],[net_sales]]</f>
        <v>0.26044991735986839</v>
      </c>
      <c r="P14302" s="3" t="str">
        <f>IF(Table5[[#This Row],[Profit_Percentage]]&lt;=24.5%,"low","high")</f>
        <v>high</v>
      </c>
      <c r="Q14302" s="3" t="str">
        <f>IF(Table5[[#This Row],[Profit_Percentage]]&gt;25%,"high_profit","low_profit")&amp;(IF(Table5[[#This Row],[net_sales]]&gt;1000," high_sales"," low_sales"))</f>
        <v>high_profit high_sales</v>
      </c>
      <c r="R14302" s="3"/>
    </row>
    <row r="14303" spans="1:18" ht="14.25" customHeight="1" x14ac:dyDescent="0.3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Table5[[#This Row],[sales]]-(Table5[[#This Row],[sales]]*Table5[[#This Row],[discount]])</f>
        <v>326.15830000000005</v>
      </c>
      <c r="O14303" s="6">
        <f>Table5[[#This Row],[profit]]/Table5[[#This Row],[net_sales]]</f>
        <v>0.13652879598648876</v>
      </c>
      <c r="P14303" s="3" t="str">
        <f>IF(Table5[[#This Row],[Profit_Percentage]]&lt;=24.5%,"low","high")</f>
        <v>low</v>
      </c>
      <c r="Q14303" s="3" t="str">
        <f>IF(Table5[[#This Row],[Profit_Percentage]]&gt;25%,"high_profit","low_profit")&amp;(IF(Table5[[#This Row],[net_sales]]&gt;1000," high_sales"," low_sales"))</f>
        <v>low_profit low_sales</v>
      </c>
      <c r="R14303" s="3"/>
    </row>
    <row r="14304" spans="1:18" ht="14.25" customHeight="1" x14ac:dyDescent="0.3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Table5[[#This Row],[sales]]-(Table5[[#This Row],[sales]]*Table5[[#This Row],[discount]])</f>
        <v>3018.9955</v>
      </c>
      <c r="O14304" s="6">
        <f>Table5[[#This Row],[profit]]/Table5[[#This Row],[net_sales]]</f>
        <v>0.29184210443506792</v>
      </c>
      <c r="P14304" s="3" t="str">
        <f>IF(Table5[[#This Row],[Profit_Percentage]]&lt;=24.5%,"low","high")</f>
        <v>high</v>
      </c>
      <c r="Q14304" s="3" t="str">
        <f>IF(Table5[[#This Row],[Profit_Percentage]]&gt;25%,"high_profit","low_profit")&amp;(IF(Table5[[#This Row],[net_sales]]&gt;1000," high_sales"," low_sales"))</f>
        <v>high_profit high_sales</v>
      </c>
      <c r="R14304" s="3"/>
    </row>
    <row r="14305" spans="1:18" ht="14.25" customHeight="1" x14ac:dyDescent="0.3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Table5[[#This Row],[sales]]-(Table5[[#This Row],[sales]]*Table5[[#This Row],[discount]])</f>
        <v>1670.4323999999999</v>
      </c>
      <c r="O14305" s="6">
        <f>Table5[[#This Row],[profit]]/Table5[[#This Row],[net_sales]]</f>
        <v>0.19908617672885179</v>
      </c>
      <c r="P14305" s="3" t="str">
        <f>IF(Table5[[#This Row],[Profit_Percentage]]&lt;=24.5%,"low","high")</f>
        <v>low</v>
      </c>
      <c r="Q14305" s="3" t="str">
        <f>IF(Table5[[#This Row],[Profit_Percentage]]&gt;25%,"high_profit","low_profit")&amp;(IF(Table5[[#This Row],[net_sales]]&gt;1000," high_sales"," low_sales"))</f>
        <v>low_profit high_sales</v>
      </c>
      <c r="R14305" s="3"/>
    </row>
    <row r="14306" spans="1:18" ht="14.25" customHeight="1" x14ac:dyDescent="0.3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Table5[[#This Row],[sales]]-(Table5[[#This Row],[sales]]*Table5[[#This Row],[discount]])</f>
        <v>3919.7424000000001</v>
      </c>
      <c r="O14306" s="6">
        <f>Table5[[#This Row],[profit]]/Table5[[#This Row],[net_sales]]</f>
        <v>0.16446233813732247</v>
      </c>
      <c r="P14306" s="3" t="str">
        <f>IF(Table5[[#This Row],[Profit_Percentage]]&lt;=24.5%,"low","high")</f>
        <v>low</v>
      </c>
      <c r="Q14306" s="3" t="str">
        <f>IF(Table5[[#This Row],[Profit_Percentage]]&gt;25%,"high_profit","low_profit")&amp;(IF(Table5[[#This Row],[net_sales]]&gt;1000," high_sales"," low_sales"))</f>
        <v>low_profit high_sales</v>
      </c>
      <c r="R14306" s="3"/>
    </row>
    <row r="14307" spans="1:18" ht="14.25" customHeight="1" x14ac:dyDescent="0.3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Table5[[#This Row],[sales]]-(Table5[[#This Row],[sales]]*Table5[[#This Row],[discount]])</f>
        <v>2595.5909999999999</v>
      </c>
      <c r="O14307" s="6">
        <f>Table5[[#This Row],[profit]]/Table5[[#This Row],[net_sales]]</f>
        <v>0.35934012716179092</v>
      </c>
      <c r="P14307" s="3" t="str">
        <f>IF(Table5[[#This Row],[Profit_Percentage]]&lt;=24.5%,"low","high")</f>
        <v>high</v>
      </c>
      <c r="Q14307" s="3" t="str">
        <f>IF(Table5[[#This Row],[Profit_Percentage]]&gt;25%,"high_profit","low_profit")&amp;(IF(Table5[[#This Row],[net_sales]]&gt;1000," high_sales"," low_sales"))</f>
        <v>high_profit high_sales</v>
      </c>
      <c r="R14307" s="3"/>
    </row>
    <row r="14308" spans="1:18" ht="14.25" customHeight="1" x14ac:dyDescent="0.3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Table5[[#This Row],[sales]]-(Table5[[#This Row],[sales]]*Table5[[#This Row],[discount]])</f>
        <v>747.36800000000005</v>
      </c>
      <c r="O14308" s="6">
        <f>Table5[[#This Row],[profit]]/Table5[[#This Row],[net_sales]]</f>
        <v>0.30763960993780837</v>
      </c>
      <c r="P14308" s="3" t="str">
        <f>IF(Table5[[#This Row],[Profit_Percentage]]&lt;=24.5%,"low","high")</f>
        <v>high</v>
      </c>
      <c r="Q14308" s="3" t="str">
        <f>IF(Table5[[#This Row],[Profit_Percentage]]&gt;25%,"high_profit","low_profit")&amp;(IF(Table5[[#This Row],[net_sales]]&gt;1000," high_sales"," low_sales"))</f>
        <v>high_profit low_sales</v>
      </c>
      <c r="R14308" s="3"/>
    </row>
    <row r="14309" spans="1:18" ht="14.25" customHeight="1" x14ac:dyDescent="0.3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Table5[[#This Row],[sales]]-(Table5[[#This Row],[sales]]*Table5[[#This Row],[discount]])</f>
        <v>828.35199999999998</v>
      </c>
      <c r="O14309" s="6">
        <f>Table5[[#This Row],[profit]]/Table5[[#This Row],[net_sales]]</f>
        <v>0.12494688248474078</v>
      </c>
      <c r="P14309" s="3" t="str">
        <f>IF(Table5[[#This Row],[Profit_Percentage]]&lt;=24.5%,"low","high")</f>
        <v>low</v>
      </c>
      <c r="Q14309" s="3" t="str">
        <f>IF(Table5[[#This Row],[Profit_Percentage]]&gt;25%,"high_profit","low_profit")&amp;(IF(Table5[[#This Row],[net_sales]]&gt;1000," high_sales"," low_sales"))</f>
        <v>low_profit low_sales</v>
      </c>
      <c r="R14309" s="3"/>
    </row>
    <row r="14310" spans="1:18" ht="14.25" customHeight="1" x14ac:dyDescent="0.3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Table5[[#This Row],[sales]]-(Table5[[#This Row],[sales]]*Table5[[#This Row],[discount]])</f>
        <v>1223.9490000000001</v>
      </c>
      <c r="O14310" s="6">
        <f>Table5[[#This Row],[profit]]/Table5[[#This Row],[net_sales]]</f>
        <v>0.30829715944046682</v>
      </c>
      <c r="P14310" s="3" t="str">
        <f>IF(Table5[[#This Row],[Profit_Percentage]]&lt;=24.5%,"low","high")</f>
        <v>high</v>
      </c>
      <c r="Q14310" s="3" t="str">
        <f>IF(Table5[[#This Row],[Profit_Percentage]]&gt;25%,"high_profit","low_profit")&amp;(IF(Table5[[#This Row],[net_sales]]&gt;1000," high_sales"," low_sales"))</f>
        <v>high_profit high_sales</v>
      </c>
      <c r="R14310" s="3"/>
    </row>
    <row r="14311" spans="1:18" ht="14.25" customHeight="1" x14ac:dyDescent="0.3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Table5[[#This Row],[sales]]-(Table5[[#This Row],[sales]]*Table5[[#This Row],[discount]])</f>
        <v>343.9864</v>
      </c>
      <c r="O14311" s="6">
        <f>Table5[[#This Row],[profit]]/Table5[[#This Row],[net_sales]]</f>
        <v>0.30149447768865278</v>
      </c>
      <c r="P14311" s="3" t="str">
        <f>IF(Table5[[#This Row],[Profit_Percentage]]&lt;=24.5%,"low","high")</f>
        <v>high</v>
      </c>
      <c r="Q14311" s="3" t="str">
        <f>IF(Table5[[#This Row],[Profit_Percentage]]&gt;25%,"high_profit","low_profit")&amp;(IF(Table5[[#This Row],[net_sales]]&gt;1000," high_sales"," low_sales"))</f>
        <v>high_profit low_sales</v>
      </c>
      <c r="R14311" s="3"/>
    </row>
    <row r="14312" spans="1:18" ht="14.25" customHeight="1" x14ac:dyDescent="0.3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Table5[[#This Row],[sales]]-(Table5[[#This Row],[sales]]*Table5[[#This Row],[discount]])</f>
        <v>1899.1510999999998</v>
      </c>
      <c r="O14312" s="6">
        <f>Table5[[#This Row],[profit]]/Table5[[#This Row],[net_sales]]</f>
        <v>0.23419937465744564</v>
      </c>
      <c r="P14312" s="3" t="str">
        <f>IF(Table5[[#This Row],[Profit_Percentage]]&lt;=24.5%,"low","high")</f>
        <v>low</v>
      </c>
      <c r="Q14312" s="3" t="str">
        <f>IF(Table5[[#This Row],[Profit_Percentage]]&gt;25%,"high_profit","low_profit")&amp;(IF(Table5[[#This Row],[net_sales]]&gt;1000," high_sales"," low_sales"))</f>
        <v>low_profit high_sales</v>
      </c>
      <c r="R14312" s="3"/>
    </row>
    <row r="14313" spans="1:18" ht="14.25" customHeight="1" x14ac:dyDescent="0.3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Table5[[#This Row],[sales]]-(Table5[[#This Row],[sales]]*Table5[[#This Row],[discount]])</f>
        <v>2561.8179999999998</v>
      </c>
      <c r="O14313" s="6">
        <f>Table5[[#This Row],[profit]]/Table5[[#This Row],[net_sales]]</f>
        <v>0.26308660490323671</v>
      </c>
      <c r="P14313" s="3" t="str">
        <f>IF(Table5[[#This Row],[Profit_Percentage]]&lt;=24.5%,"low","high")</f>
        <v>high</v>
      </c>
      <c r="Q14313" s="3" t="str">
        <f>IF(Table5[[#This Row],[Profit_Percentage]]&gt;25%,"high_profit","low_profit")&amp;(IF(Table5[[#This Row],[net_sales]]&gt;1000," high_sales"," low_sales"))</f>
        <v>high_profit high_sales</v>
      </c>
      <c r="R14313" s="3"/>
    </row>
    <row r="14314" spans="1:18" ht="14.25" customHeight="1" x14ac:dyDescent="0.3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Table5[[#This Row],[sales]]-(Table5[[#This Row],[sales]]*Table5[[#This Row],[discount]])</f>
        <v>2209.7683999999999</v>
      </c>
      <c r="O14314" s="6">
        <f>Table5[[#This Row],[profit]]/Table5[[#This Row],[net_sales]]</f>
        <v>0.24935192303410619</v>
      </c>
      <c r="P14314" s="3" t="str">
        <f>IF(Table5[[#This Row],[Profit_Percentage]]&lt;=24.5%,"low","high")</f>
        <v>high</v>
      </c>
      <c r="Q14314" s="3" t="str">
        <f>IF(Table5[[#This Row],[Profit_Percentage]]&gt;25%,"high_profit","low_profit")&amp;(IF(Table5[[#This Row],[net_sales]]&gt;1000," high_sales"," low_sales"))</f>
        <v>low_profit high_sales</v>
      </c>
      <c r="R14314" s="3"/>
    </row>
    <row r="14315" spans="1:18" ht="14.25" customHeight="1" x14ac:dyDescent="0.3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Table5[[#This Row],[sales]]-(Table5[[#This Row],[sales]]*Table5[[#This Row],[discount]])</f>
        <v>2980.165</v>
      </c>
      <c r="O14315" s="6">
        <f>Table5[[#This Row],[profit]]/Table5[[#This Row],[net_sales]]</f>
        <v>0.18161410525927257</v>
      </c>
      <c r="P14315" s="3" t="str">
        <f>IF(Table5[[#This Row],[Profit_Percentage]]&lt;=24.5%,"low","high")</f>
        <v>low</v>
      </c>
      <c r="Q14315" s="3" t="str">
        <f>IF(Table5[[#This Row],[Profit_Percentage]]&gt;25%,"high_profit","low_profit")&amp;(IF(Table5[[#This Row],[net_sales]]&gt;1000," high_sales"," low_sales"))</f>
        <v>low_profit high_sales</v>
      </c>
      <c r="R14315" s="3"/>
    </row>
    <row r="14316" spans="1:18" ht="14.25" customHeight="1" x14ac:dyDescent="0.3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Table5[[#This Row],[sales]]-(Table5[[#This Row],[sales]]*Table5[[#This Row],[discount]])</f>
        <v>347.05500000000001</v>
      </c>
      <c r="O14316" s="6">
        <f>Table5[[#This Row],[profit]]/Table5[[#This Row],[net_sales]]</f>
        <v>0.30228638112114792</v>
      </c>
      <c r="P14316" s="3" t="str">
        <f>IF(Table5[[#This Row],[Profit_Percentage]]&lt;=24.5%,"low","high")</f>
        <v>high</v>
      </c>
      <c r="Q14316" s="3" t="str">
        <f>IF(Table5[[#This Row],[Profit_Percentage]]&gt;25%,"high_profit","low_profit")&amp;(IF(Table5[[#This Row],[net_sales]]&gt;1000," high_sales"," low_sales"))</f>
        <v>high_profit low_sales</v>
      </c>
      <c r="R14316" s="3"/>
    </row>
    <row r="14317" spans="1:18" ht="14.25" customHeight="1" x14ac:dyDescent="0.3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Table5[[#This Row],[sales]]-(Table5[[#This Row],[sales]]*Table5[[#This Row],[discount]])</f>
        <v>2079.1122</v>
      </c>
      <c r="O14317" s="6">
        <f>Table5[[#This Row],[profit]]/Table5[[#This Row],[net_sales]]</f>
        <v>0.44127488646355884</v>
      </c>
      <c r="P14317" s="3" t="str">
        <f>IF(Table5[[#This Row],[Profit_Percentage]]&lt;=24.5%,"low","high")</f>
        <v>high</v>
      </c>
      <c r="Q14317" s="3" t="str">
        <f>IF(Table5[[#This Row],[Profit_Percentage]]&gt;25%,"high_profit","low_profit")&amp;(IF(Table5[[#This Row],[net_sales]]&gt;1000," high_sales"," low_sales"))</f>
        <v>high_profit high_sales</v>
      </c>
      <c r="R14317" s="3"/>
    </row>
    <row r="14318" spans="1:18" ht="14.25" customHeight="1" x14ac:dyDescent="0.3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Table5[[#This Row],[sales]]-(Table5[[#This Row],[sales]]*Table5[[#This Row],[discount]])</f>
        <v>3387.4758000000002</v>
      </c>
      <c r="O14318" s="6">
        <f>Table5[[#This Row],[profit]]/Table5[[#This Row],[net_sales]]</f>
        <v>0.3210827365910629</v>
      </c>
      <c r="P14318" s="3" t="str">
        <f>IF(Table5[[#This Row],[Profit_Percentage]]&lt;=24.5%,"low","high")</f>
        <v>high</v>
      </c>
      <c r="Q14318" s="3" t="str">
        <f>IF(Table5[[#This Row],[Profit_Percentage]]&gt;25%,"high_profit","low_profit")&amp;(IF(Table5[[#This Row],[net_sales]]&gt;1000," high_sales"," low_sales"))</f>
        <v>high_profit high_sales</v>
      </c>
      <c r="R14318" s="3"/>
    </row>
    <row r="14319" spans="1:18" ht="14.25" customHeight="1" x14ac:dyDescent="0.3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Table5[[#This Row],[sales]]-(Table5[[#This Row],[sales]]*Table5[[#This Row],[discount]])</f>
        <v>1304.4975999999999</v>
      </c>
      <c r="O14319" s="6">
        <f>Table5[[#This Row],[profit]]/Table5[[#This Row],[net_sales]]</f>
        <v>0.49775484447039237</v>
      </c>
      <c r="P14319" s="3" t="str">
        <f>IF(Table5[[#This Row],[Profit_Percentage]]&lt;=24.5%,"low","high")</f>
        <v>high</v>
      </c>
      <c r="Q14319" s="3" t="str">
        <f>IF(Table5[[#This Row],[Profit_Percentage]]&gt;25%,"high_profit","low_profit")&amp;(IF(Table5[[#This Row],[net_sales]]&gt;1000," high_sales"," low_sales"))</f>
        <v>high_profit high_sales</v>
      </c>
      <c r="R14319" s="3"/>
    </row>
    <row r="14320" spans="1:18" ht="14.25" customHeight="1" x14ac:dyDescent="0.3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Table5[[#This Row],[sales]]-(Table5[[#This Row],[sales]]*Table5[[#This Row],[discount]])</f>
        <v>330.13170000000002</v>
      </c>
      <c r="O14320" s="6">
        <f>Table5[[#This Row],[profit]]/Table5[[#This Row],[net_sales]]</f>
        <v>0.46105842001843506</v>
      </c>
      <c r="P14320" s="3" t="str">
        <f>IF(Table5[[#This Row],[Profit_Percentage]]&lt;=24.5%,"low","high")</f>
        <v>high</v>
      </c>
      <c r="Q14320" s="3" t="str">
        <f>IF(Table5[[#This Row],[Profit_Percentage]]&gt;25%,"high_profit","low_profit")&amp;(IF(Table5[[#This Row],[net_sales]]&gt;1000," high_sales"," low_sales"))</f>
        <v>high_profit low_sales</v>
      </c>
      <c r="R14320" s="3"/>
    </row>
    <row r="14321" spans="1:18" ht="14.25" customHeight="1" x14ac:dyDescent="0.3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Table5[[#This Row],[sales]]-(Table5[[#This Row],[sales]]*Table5[[#This Row],[discount]])</f>
        <v>338.73450000000003</v>
      </c>
      <c r="O14321" s="6">
        <f>Table5[[#This Row],[profit]]/Table5[[#This Row],[net_sales]]</f>
        <v>0.38082923351474379</v>
      </c>
      <c r="P14321" s="3" t="str">
        <f>IF(Table5[[#This Row],[Profit_Percentage]]&lt;=24.5%,"low","high")</f>
        <v>high</v>
      </c>
      <c r="Q14321" s="3" t="str">
        <f>IF(Table5[[#This Row],[Profit_Percentage]]&gt;25%,"high_profit","low_profit")&amp;(IF(Table5[[#This Row],[net_sales]]&gt;1000," high_sales"," low_sales"))</f>
        <v>high_profit low_sales</v>
      </c>
      <c r="R14321" s="3"/>
    </row>
    <row r="14322" spans="1:18" ht="14.25" customHeight="1" x14ac:dyDescent="0.3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Table5[[#This Row],[sales]]-(Table5[[#This Row],[sales]]*Table5[[#This Row],[discount]])</f>
        <v>843.93629999999996</v>
      </c>
      <c r="O14322" s="6">
        <f>Table5[[#This Row],[profit]]/Table5[[#This Row],[net_sales]]</f>
        <v>0.18481252672743192</v>
      </c>
      <c r="P14322" s="3" t="str">
        <f>IF(Table5[[#This Row],[Profit_Percentage]]&lt;=24.5%,"low","high")</f>
        <v>low</v>
      </c>
      <c r="Q14322" s="3" t="str">
        <f>IF(Table5[[#This Row],[Profit_Percentage]]&gt;25%,"high_profit","low_profit")&amp;(IF(Table5[[#This Row],[net_sales]]&gt;1000," high_sales"," low_sales"))</f>
        <v>low_profit low_sales</v>
      </c>
      <c r="R14322" s="3"/>
    </row>
    <row r="14323" spans="1:18" ht="14.25" customHeight="1" x14ac:dyDescent="0.3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Table5[[#This Row],[sales]]-(Table5[[#This Row],[sales]]*Table5[[#This Row],[discount]])</f>
        <v>3408.6329999999998</v>
      </c>
      <c r="O14323" s="6">
        <f>Table5[[#This Row],[profit]]/Table5[[#This Row],[net_sales]]</f>
        <v>0.31336315760599637</v>
      </c>
      <c r="P14323" s="3" t="str">
        <f>IF(Table5[[#This Row],[Profit_Percentage]]&lt;=24.5%,"low","high")</f>
        <v>high</v>
      </c>
      <c r="Q14323" s="3" t="str">
        <f>IF(Table5[[#This Row],[Profit_Percentage]]&gt;25%,"high_profit","low_profit")&amp;(IF(Table5[[#This Row],[net_sales]]&gt;1000," high_sales"," low_sales"))</f>
        <v>high_profit high_sales</v>
      </c>
      <c r="R14323" s="3"/>
    </row>
    <row r="14324" spans="1:18" ht="14.25" customHeight="1" x14ac:dyDescent="0.3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Table5[[#This Row],[sales]]-(Table5[[#This Row],[sales]]*Table5[[#This Row],[discount]])</f>
        <v>1323.7440000000001</v>
      </c>
      <c r="O14324" s="6">
        <f>Table5[[#This Row],[profit]]/Table5[[#This Row],[net_sales]]</f>
        <v>8.1813401987091153E-2</v>
      </c>
      <c r="P14324" s="3" t="str">
        <f>IF(Table5[[#This Row],[Profit_Percentage]]&lt;=24.5%,"low","high")</f>
        <v>low</v>
      </c>
      <c r="Q14324" s="3" t="str">
        <f>IF(Table5[[#This Row],[Profit_Percentage]]&gt;25%,"high_profit","low_profit")&amp;(IF(Table5[[#This Row],[net_sales]]&gt;1000," high_sales"," low_sales"))</f>
        <v>low_profit high_sales</v>
      </c>
      <c r="R14324" s="3"/>
    </row>
    <row r="14325" spans="1:18" ht="14.25" customHeight="1" x14ac:dyDescent="0.3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Table5[[#This Row],[sales]]-(Table5[[#This Row],[sales]]*Table5[[#This Row],[discount]])</f>
        <v>3394.8825999999999</v>
      </c>
      <c r="O14325" s="6">
        <f>Table5[[#This Row],[profit]]/Table5[[#This Row],[net_sales]]</f>
        <v>0.22029627769749682</v>
      </c>
      <c r="P14325" s="3" t="str">
        <f>IF(Table5[[#This Row],[Profit_Percentage]]&lt;=24.5%,"low","high")</f>
        <v>low</v>
      </c>
      <c r="Q14325" s="3" t="str">
        <f>IF(Table5[[#This Row],[Profit_Percentage]]&gt;25%,"high_profit","low_profit")&amp;(IF(Table5[[#This Row],[net_sales]]&gt;1000," high_sales"," low_sales"))</f>
        <v>low_profit high_sales</v>
      </c>
      <c r="R14325" s="3"/>
    </row>
    <row r="14326" spans="1:18" ht="14.25" customHeight="1" x14ac:dyDescent="0.3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Table5[[#This Row],[sales]]-(Table5[[#This Row],[sales]]*Table5[[#This Row],[discount]])</f>
        <v>3457.7172</v>
      </c>
      <c r="O14326" s="6">
        <f>Table5[[#This Row],[profit]]/Table5[[#This Row],[net_sales]]</f>
        <v>6.3351045597366956E-2</v>
      </c>
      <c r="P14326" s="3" t="str">
        <f>IF(Table5[[#This Row],[Profit_Percentage]]&lt;=24.5%,"low","high")</f>
        <v>low</v>
      </c>
      <c r="Q14326" s="3" t="str">
        <f>IF(Table5[[#This Row],[Profit_Percentage]]&gt;25%,"high_profit","low_profit")&amp;(IF(Table5[[#This Row],[net_sales]]&gt;1000," high_sales"," low_sales"))</f>
        <v>low_profit high_sales</v>
      </c>
      <c r="R14326" s="3"/>
    </row>
    <row r="14327" spans="1:18" ht="14.25" customHeight="1" x14ac:dyDescent="0.3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Table5[[#This Row],[sales]]-(Table5[[#This Row],[sales]]*Table5[[#This Row],[discount]])</f>
        <v>1567.6994999999999</v>
      </c>
      <c r="O14327" s="6">
        <f>Table5[[#This Row],[profit]]/Table5[[#This Row],[net_sales]]</f>
        <v>0.21074191833320097</v>
      </c>
      <c r="P14327" s="3" t="str">
        <f>IF(Table5[[#This Row],[Profit_Percentage]]&lt;=24.5%,"low","high")</f>
        <v>low</v>
      </c>
      <c r="Q14327" s="3" t="str">
        <f>IF(Table5[[#This Row],[Profit_Percentage]]&gt;25%,"high_profit","low_profit")&amp;(IF(Table5[[#This Row],[net_sales]]&gt;1000," high_sales"," low_sales"))</f>
        <v>low_profit high_sales</v>
      </c>
      <c r="R14327" s="3"/>
    </row>
    <row r="14328" spans="1:18" ht="14.25" customHeight="1" x14ac:dyDescent="0.3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Table5[[#This Row],[sales]]-(Table5[[#This Row],[sales]]*Table5[[#This Row],[discount]])</f>
        <v>912.84460000000001</v>
      </c>
      <c r="O14328" s="6">
        <f>Table5[[#This Row],[profit]]/Table5[[#This Row],[net_sales]]</f>
        <v>0.38204750293752082</v>
      </c>
      <c r="P14328" s="3" t="str">
        <f>IF(Table5[[#This Row],[Profit_Percentage]]&lt;=24.5%,"low","high")</f>
        <v>high</v>
      </c>
      <c r="Q14328" s="3" t="str">
        <f>IF(Table5[[#This Row],[Profit_Percentage]]&gt;25%,"high_profit","low_profit")&amp;(IF(Table5[[#This Row],[net_sales]]&gt;1000," high_sales"," low_sales"))</f>
        <v>high_profit low_sales</v>
      </c>
      <c r="R14328" s="3"/>
    </row>
    <row r="14329" spans="1:18" ht="14.25" customHeight="1" x14ac:dyDescent="0.3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Table5[[#This Row],[sales]]-(Table5[[#This Row],[sales]]*Table5[[#This Row],[discount]])</f>
        <v>2574.2845000000002</v>
      </c>
      <c r="O14329" s="6">
        <f>Table5[[#This Row],[profit]]/Table5[[#This Row],[net_sales]]</f>
        <v>6.9164849495073288E-2</v>
      </c>
      <c r="P14329" s="3" t="str">
        <f>IF(Table5[[#This Row],[Profit_Percentage]]&lt;=24.5%,"low","high")</f>
        <v>low</v>
      </c>
      <c r="Q14329" s="3" t="str">
        <f>IF(Table5[[#This Row],[Profit_Percentage]]&gt;25%,"high_profit","low_profit")&amp;(IF(Table5[[#This Row],[net_sales]]&gt;1000," high_sales"," low_sales"))</f>
        <v>low_profit high_sales</v>
      </c>
      <c r="R14329" s="3"/>
    </row>
    <row r="14330" spans="1:18" ht="14.25" customHeight="1" x14ac:dyDescent="0.3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Table5[[#This Row],[sales]]-(Table5[[#This Row],[sales]]*Table5[[#This Row],[discount]])</f>
        <v>3216.5639999999999</v>
      </c>
      <c r="O14330" s="6">
        <f>Table5[[#This Row],[profit]]/Table5[[#This Row],[net_sales]]</f>
        <v>8.6070104620955795E-2</v>
      </c>
      <c r="P14330" s="3" t="str">
        <f>IF(Table5[[#This Row],[Profit_Percentage]]&lt;=24.5%,"low","high")</f>
        <v>low</v>
      </c>
      <c r="Q14330" s="3" t="str">
        <f>IF(Table5[[#This Row],[Profit_Percentage]]&gt;25%,"high_profit","low_profit")&amp;(IF(Table5[[#This Row],[net_sales]]&gt;1000," high_sales"," low_sales"))</f>
        <v>low_profit high_sales</v>
      </c>
      <c r="R14330" s="3"/>
    </row>
    <row r="14331" spans="1:18" ht="14.25" customHeight="1" x14ac:dyDescent="0.3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Table5[[#This Row],[sales]]-(Table5[[#This Row],[sales]]*Table5[[#This Row],[discount]])</f>
        <v>395.58</v>
      </c>
      <c r="O14331" s="6">
        <f>Table5[[#This Row],[profit]]/Table5[[#This Row],[net_sales]]</f>
        <v>0.1930835734870317</v>
      </c>
      <c r="P14331" s="3" t="str">
        <f>IF(Table5[[#This Row],[Profit_Percentage]]&lt;=24.5%,"low","high")</f>
        <v>low</v>
      </c>
      <c r="Q14331" s="3" t="str">
        <f>IF(Table5[[#This Row],[Profit_Percentage]]&gt;25%,"high_profit","low_profit")&amp;(IF(Table5[[#This Row],[net_sales]]&gt;1000," high_sales"," low_sales"))</f>
        <v>low_profit low_sales</v>
      </c>
      <c r="R14331" s="3"/>
    </row>
    <row r="14332" spans="1:18" ht="14.25" customHeight="1" x14ac:dyDescent="0.3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Table5[[#This Row],[sales]]-(Table5[[#This Row],[sales]]*Table5[[#This Row],[discount]])</f>
        <v>3769.7061999999996</v>
      </c>
      <c r="O14332" s="6">
        <f>Table5[[#This Row],[profit]]/Table5[[#This Row],[net_sales]]</f>
        <v>8.1910892684421935E-2</v>
      </c>
      <c r="P14332" s="3" t="str">
        <f>IF(Table5[[#This Row],[Profit_Percentage]]&lt;=24.5%,"low","high")</f>
        <v>low</v>
      </c>
      <c r="Q14332" s="3" t="str">
        <f>IF(Table5[[#This Row],[Profit_Percentage]]&gt;25%,"high_profit","low_profit")&amp;(IF(Table5[[#This Row],[net_sales]]&gt;1000," high_sales"," low_sales"))</f>
        <v>low_profit high_sales</v>
      </c>
      <c r="R14332" s="3"/>
    </row>
    <row r="14333" spans="1:18" ht="14.25" customHeight="1" x14ac:dyDescent="0.3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Table5[[#This Row],[sales]]-(Table5[[#This Row],[sales]]*Table5[[#This Row],[discount]])</f>
        <v>2905.7698999999998</v>
      </c>
      <c r="O14333" s="6">
        <f>Table5[[#This Row],[profit]]/Table5[[#This Row],[net_sales]]</f>
        <v>0.14211379916902575</v>
      </c>
      <c r="P14333" s="3" t="str">
        <f>IF(Table5[[#This Row],[Profit_Percentage]]&lt;=24.5%,"low","high")</f>
        <v>low</v>
      </c>
      <c r="Q14333" s="3" t="str">
        <f>IF(Table5[[#This Row],[Profit_Percentage]]&gt;25%,"high_profit","low_profit")&amp;(IF(Table5[[#This Row],[net_sales]]&gt;1000," high_sales"," low_sales"))</f>
        <v>low_profit high_sales</v>
      </c>
      <c r="R14333" s="3"/>
    </row>
    <row r="14334" spans="1:18" ht="14.25" customHeight="1" x14ac:dyDescent="0.3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Table5[[#This Row],[sales]]-(Table5[[#This Row],[sales]]*Table5[[#This Row],[discount]])</f>
        <v>1661.2452000000001</v>
      </c>
      <c r="O14334" s="6">
        <f>Table5[[#This Row],[profit]]/Table5[[#This Row],[net_sales]]</f>
        <v>0.29665698958829195</v>
      </c>
      <c r="P14334" s="3" t="str">
        <f>IF(Table5[[#This Row],[Profit_Percentage]]&lt;=24.5%,"low","high")</f>
        <v>high</v>
      </c>
      <c r="Q14334" s="3" t="str">
        <f>IF(Table5[[#This Row],[Profit_Percentage]]&gt;25%,"high_profit","low_profit")&amp;(IF(Table5[[#This Row],[net_sales]]&gt;1000," high_sales"," low_sales"))</f>
        <v>high_profit high_sales</v>
      </c>
      <c r="R14334" s="3"/>
    </row>
    <row r="14335" spans="1:18" ht="14.25" customHeight="1" x14ac:dyDescent="0.3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Table5[[#This Row],[sales]]-(Table5[[#This Row],[sales]]*Table5[[#This Row],[discount]])</f>
        <v>2244.1562999999996</v>
      </c>
      <c r="O14335" s="6">
        <f>Table5[[#This Row],[profit]]/Table5[[#This Row],[net_sales]]</f>
        <v>0.14934343031276387</v>
      </c>
      <c r="P14335" s="3" t="str">
        <f>IF(Table5[[#This Row],[Profit_Percentage]]&lt;=24.5%,"low","high")</f>
        <v>low</v>
      </c>
      <c r="Q14335" s="3" t="str">
        <f>IF(Table5[[#This Row],[Profit_Percentage]]&gt;25%,"high_profit","low_profit")&amp;(IF(Table5[[#This Row],[net_sales]]&gt;1000," high_sales"," low_sales"))</f>
        <v>low_profit high_sales</v>
      </c>
      <c r="R14335" s="3"/>
    </row>
    <row r="14336" spans="1:18" ht="14.25" customHeight="1" x14ac:dyDescent="0.3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Table5[[#This Row],[sales]]-(Table5[[#This Row],[sales]]*Table5[[#This Row],[discount]])</f>
        <v>1193.6399999999999</v>
      </c>
      <c r="O14336" s="6">
        <f>Table5[[#This Row],[profit]]/Table5[[#This Row],[net_sales]]</f>
        <v>0.24834120840454413</v>
      </c>
      <c r="P14336" s="3" t="str">
        <f>IF(Table5[[#This Row],[Profit_Percentage]]&lt;=24.5%,"low","high")</f>
        <v>high</v>
      </c>
      <c r="Q14336" s="3" t="str">
        <f>IF(Table5[[#This Row],[Profit_Percentage]]&gt;25%,"high_profit","low_profit")&amp;(IF(Table5[[#This Row],[net_sales]]&gt;1000," high_sales"," low_sales"))</f>
        <v>low_profit high_sales</v>
      </c>
      <c r="R14336" s="3"/>
    </row>
    <row r="14337" spans="1:18" ht="14.25" customHeight="1" x14ac:dyDescent="0.3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Table5[[#This Row],[sales]]-(Table5[[#This Row],[sales]]*Table5[[#This Row],[discount]])</f>
        <v>2121.79</v>
      </c>
      <c r="O14337" s="6">
        <f>Table5[[#This Row],[profit]]/Table5[[#This Row],[net_sales]]</f>
        <v>0.24234255039377131</v>
      </c>
      <c r="P14337" s="3" t="str">
        <f>IF(Table5[[#This Row],[Profit_Percentage]]&lt;=24.5%,"low","high")</f>
        <v>low</v>
      </c>
      <c r="Q14337" s="3" t="str">
        <f>IF(Table5[[#This Row],[Profit_Percentage]]&gt;25%,"high_profit","low_profit")&amp;(IF(Table5[[#This Row],[net_sales]]&gt;1000," high_sales"," low_sales"))</f>
        <v>low_profit high_sales</v>
      </c>
      <c r="R14337" s="3"/>
    </row>
    <row r="14338" spans="1:18" ht="14.25" customHeight="1" x14ac:dyDescent="0.3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Table5[[#This Row],[sales]]-(Table5[[#This Row],[sales]]*Table5[[#This Row],[discount]])</f>
        <v>2505.3715999999999</v>
      </c>
      <c r="O14338" s="6">
        <f>Table5[[#This Row],[profit]]/Table5[[#This Row],[net_sales]]</f>
        <v>0.10496646485495406</v>
      </c>
      <c r="P14338" s="3" t="str">
        <f>IF(Table5[[#This Row],[Profit_Percentage]]&lt;=24.5%,"low","high")</f>
        <v>low</v>
      </c>
      <c r="Q14338" s="3" t="str">
        <f>IF(Table5[[#This Row],[Profit_Percentage]]&gt;25%,"high_profit","low_profit")&amp;(IF(Table5[[#This Row],[net_sales]]&gt;1000," high_sales"," low_sales"))</f>
        <v>low_profit high_sales</v>
      </c>
      <c r="R14338" s="3"/>
    </row>
    <row r="14339" spans="1:18" ht="14.25" customHeight="1" x14ac:dyDescent="0.3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Table5[[#This Row],[sales]]-(Table5[[#This Row],[sales]]*Table5[[#This Row],[discount]])</f>
        <v>205.49360000000001</v>
      </c>
      <c r="O14339" s="6">
        <f>Table5[[#This Row],[profit]]/Table5[[#This Row],[net_sales]]</f>
        <v>0.49845834614800655</v>
      </c>
      <c r="P14339" s="3" t="str">
        <f>IF(Table5[[#This Row],[Profit_Percentage]]&lt;=24.5%,"low","high")</f>
        <v>high</v>
      </c>
      <c r="Q14339" s="3" t="str">
        <f>IF(Table5[[#This Row],[Profit_Percentage]]&gt;25%,"high_profit","low_profit")&amp;(IF(Table5[[#This Row],[net_sales]]&gt;1000," high_sales"," low_sales"))</f>
        <v>high_profit low_sales</v>
      </c>
      <c r="R14339" s="3"/>
    </row>
    <row r="14340" spans="1:18" ht="14.25" customHeight="1" x14ac:dyDescent="0.3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Table5[[#This Row],[sales]]-(Table5[[#This Row],[sales]]*Table5[[#This Row],[discount]])</f>
        <v>633.17100000000005</v>
      </c>
      <c r="O14340" s="6">
        <f>Table5[[#This Row],[profit]]/Table5[[#This Row],[net_sales]]</f>
        <v>7.950458880776283E-2</v>
      </c>
      <c r="P14340" s="3" t="str">
        <f>IF(Table5[[#This Row],[Profit_Percentage]]&lt;=24.5%,"low","high")</f>
        <v>low</v>
      </c>
      <c r="Q14340" s="3" t="str">
        <f>IF(Table5[[#This Row],[Profit_Percentage]]&gt;25%,"high_profit","low_profit")&amp;(IF(Table5[[#This Row],[net_sales]]&gt;1000," high_sales"," low_sales"))</f>
        <v>low_profit low_sales</v>
      </c>
      <c r="R14340" s="3"/>
    </row>
    <row r="14341" spans="1:18" ht="14.25" customHeight="1" x14ac:dyDescent="0.3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Table5[[#This Row],[sales]]-(Table5[[#This Row],[sales]]*Table5[[#This Row],[discount]])</f>
        <v>739.61889999999994</v>
      </c>
      <c r="O14341" s="6">
        <f>Table5[[#This Row],[profit]]/Table5[[#This Row],[net_sales]]</f>
        <v>0.17901110964038375</v>
      </c>
      <c r="P14341" s="3" t="str">
        <f>IF(Table5[[#This Row],[Profit_Percentage]]&lt;=24.5%,"low","high")</f>
        <v>low</v>
      </c>
      <c r="Q14341" s="3" t="str">
        <f>IF(Table5[[#This Row],[Profit_Percentage]]&gt;25%,"high_profit","low_profit")&amp;(IF(Table5[[#This Row],[net_sales]]&gt;1000," high_sales"," low_sales"))</f>
        <v>low_profit low_sales</v>
      </c>
      <c r="R14341" s="3"/>
    </row>
    <row r="14342" spans="1:18" ht="14.25" customHeight="1" x14ac:dyDescent="0.3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Table5[[#This Row],[sales]]-(Table5[[#This Row],[sales]]*Table5[[#This Row],[discount]])</f>
        <v>1195.1874000000003</v>
      </c>
      <c r="O14342" s="6">
        <f>Table5[[#This Row],[profit]]/Table5[[#This Row],[net_sales]]</f>
        <v>0.26557341551626129</v>
      </c>
      <c r="P14342" s="3" t="str">
        <f>IF(Table5[[#This Row],[Profit_Percentage]]&lt;=24.5%,"low","high")</f>
        <v>high</v>
      </c>
      <c r="Q14342" s="3" t="str">
        <f>IF(Table5[[#This Row],[Profit_Percentage]]&gt;25%,"high_profit","low_profit")&amp;(IF(Table5[[#This Row],[net_sales]]&gt;1000," high_sales"," low_sales"))</f>
        <v>high_profit high_sales</v>
      </c>
      <c r="R14342" s="3"/>
    </row>
    <row r="14343" spans="1:18" ht="14.25" customHeight="1" x14ac:dyDescent="0.3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Table5[[#This Row],[sales]]-(Table5[[#This Row],[sales]]*Table5[[#This Row],[discount]])</f>
        <v>1572.9076</v>
      </c>
      <c r="O14343" s="6">
        <f>Table5[[#This Row],[profit]]/Table5[[#This Row],[net_sales]]</f>
        <v>0.12640284782144862</v>
      </c>
      <c r="P14343" s="3" t="str">
        <f>IF(Table5[[#This Row],[Profit_Percentage]]&lt;=24.5%,"low","high")</f>
        <v>low</v>
      </c>
      <c r="Q14343" s="3" t="str">
        <f>IF(Table5[[#This Row],[Profit_Percentage]]&gt;25%,"high_profit","low_profit")&amp;(IF(Table5[[#This Row],[net_sales]]&gt;1000," high_sales"," low_sales"))</f>
        <v>low_profit high_sales</v>
      </c>
      <c r="R14343" s="3"/>
    </row>
    <row r="14344" spans="1:18" ht="14.25" customHeight="1" x14ac:dyDescent="0.3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Table5[[#This Row],[sales]]-(Table5[[#This Row],[sales]]*Table5[[#This Row],[discount]])</f>
        <v>3529.636</v>
      </c>
      <c r="O14344" s="6">
        <f>Table5[[#This Row],[profit]]/Table5[[#This Row],[net_sales]]</f>
        <v>0.26635607751054219</v>
      </c>
      <c r="P14344" s="3" t="str">
        <f>IF(Table5[[#This Row],[Profit_Percentage]]&lt;=24.5%,"low","high")</f>
        <v>high</v>
      </c>
      <c r="Q14344" s="3" t="str">
        <f>IF(Table5[[#This Row],[Profit_Percentage]]&gt;25%,"high_profit","low_profit")&amp;(IF(Table5[[#This Row],[net_sales]]&gt;1000," high_sales"," low_sales"))</f>
        <v>high_profit high_sales</v>
      </c>
      <c r="R14344" s="3"/>
    </row>
    <row r="14345" spans="1:18" ht="14.25" customHeight="1" x14ac:dyDescent="0.3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Table5[[#This Row],[sales]]-(Table5[[#This Row],[sales]]*Table5[[#This Row],[discount]])</f>
        <v>1082.2842000000001</v>
      </c>
      <c r="O14345" s="6">
        <f>Table5[[#This Row],[profit]]/Table5[[#This Row],[net_sales]]</f>
        <v>0.35722594860019208</v>
      </c>
      <c r="P14345" s="3" t="str">
        <f>IF(Table5[[#This Row],[Profit_Percentage]]&lt;=24.5%,"low","high")</f>
        <v>high</v>
      </c>
      <c r="Q14345" s="3" t="str">
        <f>IF(Table5[[#This Row],[Profit_Percentage]]&gt;25%,"high_profit","low_profit")&amp;(IF(Table5[[#This Row],[net_sales]]&gt;1000," high_sales"," low_sales"))</f>
        <v>high_profit high_sales</v>
      </c>
      <c r="R14345" s="3"/>
    </row>
    <row r="14346" spans="1:18" ht="14.25" customHeight="1" x14ac:dyDescent="0.3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Table5[[#This Row],[sales]]-(Table5[[#This Row],[sales]]*Table5[[#This Row],[discount]])</f>
        <v>254.3655</v>
      </c>
      <c r="O14346" s="6">
        <f>Table5[[#This Row],[profit]]/Table5[[#This Row],[net_sales]]</f>
        <v>0.18296506405153215</v>
      </c>
      <c r="P14346" s="3" t="str">
        <f>IF(Table5[[#This Row],[Profit_Percentage]]&lt;=24.5%,"low","high")</f>
        <v>low</v>
      </c>
      <c r="Q14346" s="3" t="str">
        <f>IF(Table5[[#This Row],[Profit_Percentage]]&gt;25%,"high_profit","low_profit")&amp;(IF(Table5[[#This Row],[net_sales]]&gt;1000," high_sales"," low_sales"))</f>
        <v>low_profit low_sales</v>
      </c>
      <c r="R14346" s="3"/>
    </row>
    <row r="14347" spans="1:18" ht="14.25" customHeight="1" x14ac:dyDescent="0.3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Table5[[#This Row],[sales]]-(Table5[[#This Row],[sales]]*Table5[[#This Row],[discount]])</f>
        <v>301.05270000000002</v>
      </c>
      <c r="O14347" s="6">
        <f>Table5[[#This Row],[profit]]/Table5[[#This Row],[net_sales]]</f>
        <v>0.10101221480491621</v>
      </c>
      <c r="P14347" s="3" t="str">
        <f>IF(Table5[[#This Row],[Profit_Percentage]]&lt;=24.5%,"low","high")</f>
        <v>low</v>
      </c>
      <c r="Q14347" s="3" t="str">
        <f>IF(Table5[[#This Row],[Profit_Percentage]]&gt;25%,"high_profit","low_profit")&amp;(IF(Table5[[#This Row],[net_sales]]&gt;1000," high_sales"," low_sales"))</f>
        <v>low_profit low_sales</v>
      </c>
      <c r="R14347" s="3"/>
    </row>
    <row r="14348" spans="1:18" ht="14.25" customHeight="1" x14ac:dyDescent="0.3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Table5[[#This Row],[sales]]-(Table5[[#This Row],[sales]]*Table5[[#This Row],[discount]])</f>
        <v>121.2354</v>
      </c>
      <c r="O14348" s="6">
        <f>Table5[[#This Row],[profit]]/Table5[[#This Row],[net_sales]]</f>
        <v>0.32350287127357191</v>
      </c>
      <c r="P14348" s="3" t="str">
        <f>IF(Table5[[#This Row],[Profit_Percentage]]&lt;=24.5%,"low","high")</f>
        <v>high</v>
      </c>
      <c r="Q14348" s="3" t="str">
        <f>IF(Table5[[#This Row],[Profit_Percentage]]&gt;25%,"high_profit","low_profit")&amp;(IF(Table5[[#This Row],[net_sales]]&gt;1000," high_sales"," low_sales"))</f>
        <v>high_profit low_sales</v>
      </c>
      <c r="R14348" s="3"/>
    </row>
    <row r="14349" spans="1:18" ht="14.25" customHeight="1" x14ac:dyDescent="0.3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Table5[[#This Row],[sales]]-(Table5[[#This Row],[sales]]*Table5[[#This Row],[discount]])</f>
        <v>168.93469999999999</v>
      </c>
      <c r="O14349" s="6">
        <f>Table5[[#This Row],[profit]]/Table5[[#This Row],[net_sales]]</f>
        <v>0.50605352245571811</v>
      </c>
      <c r="P14349" s="3" t="str">
        <f>IF(Table5[[#This Row],[Profit_Percentage]]&lt;=24.5%,"low","high")</f>
        <v>high</v>
      </c>
      <c r="Q14349" s="3" t="str">
        <f>IF(Table5[[#This Row],[Profit_Percentage]]&gt;25%,"high_profit","low_profit")&amp;(IF(Table5[[#This Row],[net_sales]]&gt;1000," high_sales"," low_sales"))</f>
        <v>high_profit low_sales</v>
      </c>
      <c r="R14349" s="3"/>
    </row>
    <row r="14350" spans="1:18" ht="14.25" customHeight="1" x14ac:dyDescent="0.3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Table5[[#This Row],[sales]]-(Table5[[#This Row],[sales]]*Table5[[#This Row],[discount]])</f>
        <v>4221.2911999999997</v>
      </c>
      <c r="O14350" s="6">
        <f>Table5[[#This Row],[profit]]/Table5[[#This Row],[net_sales]]</f>
        <v>0.20458906033300903</v>
      </c>
      <c r="P14350" s="3" t="str">
        <f>IF(Table5[[#This Row],[Profit_Percentage]]&lt;=24.5%,"low","high")</f>
        <v>low</v>
      </c>
      <c r="Q14350" s="3" t="str">
        <f>IF(Table5[[#This Row],[Profit_Percentage]]&gt;25%,"high_profit","low_profit")&amp;(IF(Table5[[#This Row],[net_sales]]&gt;1000," high_sales"," low_sales"))</f>
        <v>low_profit high_sales</v>
      </c>
      <c r="R14350" s="3"/>
    </row>
    <row r="14351" spans="1:18" ht="14.25" customHeight="1" x14ac:dyDescent="0.3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Table5[[#This Row],[sales]]-(Table5[[#This Row],[sales]]*Table5[[#This Row],[discount]])</f>
        <v>2918.6866999999997</v>
      </c>
      <c r="O14351" s="6">
        <f>Table5[[#This Row],[profit]]/Table5[[#This Row],[net_sales]]</f>
        <v>0.35703044112271454</v>
      </c>
      <c r="P14351" s="3" t="str">
        <f>IF(Table5[[#This Row],[Profit_Percentage]]&lt;=24.5%,"low","high")</f>
        <v>high</v>
      </c>
      <c r="Q14351" s="3" t="str">
        <f>IF(Table5[[#This Row],[Profit_Percentage]]&gt;25%,"high_profit","low_profit")&amp;(IF(Table5[[#This Row],[net_sales]]&gt;1000," high_sales"," low_sales"))</f>
        <v>high_profit high_sales</v>
      </c>
      <c r="R14351" s="3"/>
    </row>
    <row r="14352" spans="1:18" ht="14.25" customHeight="1" x14ac:dyDescent="0.3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Table5[[#This Row],[sales]]-(Table5[[#This Row],[sales]]*Table5[[#This Row],[discount]])</f>
        <v>3784.8456000000006</v>
      </c>
      <c r="O14352" s="6">
        <f>Table5[[#This Row],[profit]]/Table5[[#This Row],[net_sales]]</f>
        <v>7.3213026179984722E-2</v>
      </c>
      <c r="P14352" s="3" t="str">
        <f>IF(Table5[[#This Row],[Profit_Percentage]]&lt;=24.5%,"low","high")</f>
        <v>low</v>
      </c>
      <c r="Q14352" s="3" t="str">
        <f>IF(Table5[[#This Row],[Profit_Percentage]]&gt;25%,"high_profit","low_profit")&amp;(IF(Table5[[#This Row],[net_sales]]&gt;1000," high_sales"," low_sales"))</f>
        <v>low_profit high_sales</v>
      </c>
      <c r="R14352" s="3"/>
    </row>
    <row r="14353" spans="1:18" ht="14.25" customHeight="1" x14ac:dyDescent="0.3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Table5[[#This Row],[sales]]-(Table5[[#This Row],[sales]]*Table5[[#This Row],[discount]])</f>
        <v>169.60050000000001</v>
      </c>
      <c r="O14353" s="6">
        <f>Table5[[#This Row],[profit]]/Table5[[#This Row],[net_sales]]</f>
        <v>0.28649679688444313</v>
      </c>
      <c r="P14353" s="3" t="str">
        <f>IF(Table5[[#This Row],[Profit_Percentage]]&lt;=24.5%,"low","high")</f>
        <v>high</v>
      </c>
      <c r="Q14353" s="3" t="str">
        <f>IF(Table5[[#This Row],[Profit_Percentage]]&gt;25%,"high_profit","low_profit")&amp;(IF(Table5[[#This Row],[net_sales]]&gt;1000," high_sales"," low_sales"))</f>
        <v>high_profit low_sales</v>
      </c>
      <c r="R14353" s="3"/>
    </row>
    <row r="14354" spans="1:18" ht="14.25" customHeight="1" x14ac:dyDescent="0.3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Table5[[#This Row],[sales]]-(Table5[[#This Row],[sales]]*Table5[[#This Row],[discount]])</f>
        <v>3322.8858</v>
      </c>
      <c r="O14354" s="6">
        <f>Table5[[#This Row],[profit]]/Table5[[#This Row],[net_sales]]</f>
        <v>0.22542152968362619</v>
      </c>
      <c r="P14354" s="3" t="str">
        <f>IF(Table5[[#This Row],[Profit_Percentage]]&lt;=24.5%,"low","high")</f>
        <v>low</v>
      </c>
      <c r="Q14354" s="3" t="str">
        <f>IF(Table5[[#This Row],[Profit_Percentage]]&gt;25%,"high_profit","low_profit")&amp;(IF(Table5[[#This Row],[net_sales]]&gt;1000," high_sales"," low_sales"))</f>
        <v>low_profit high_sales</v>
      </c>
      <c r="R14354" s="3"/>
    </row>
    <row r="14355" spans="1:18" ht="14.25" customHeight="1" x14ac:dyDescent="0.3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Table5[[#This Row],[sales]]-(Table5[[#This Row],[sales]]*Table5[[#This Row],[discount]])</f>
        <v>2808.5439999999999</v>
      </c>
      <c r="O14355" s="6">
        <f>Table5[[#This Row],[profit]]/Table5[[#This Row],[net_sales]]</f>
        <v>0.18629937789829892</v>
      </c>
      <c r="P14355" s="3" t="str">
        <f>IF(Table5[[#This Row],[Profit_Percentage]]&lt;=24.5%,"low","high")</f>
        <v>low</v>
      </c>
      <c r="Q14355" s="3" t="str">
        <f>IF(Table5[[#This Row],[Profit_Percentage]]&gt;25%,"high_profit","low_profit")&amp;(IF(Table5[[#This Row],[net_sales]]&gt;1000," high_sales"," low_sales"))</f>
        <v>low_profit high_sales</v>
      </c>
      <c r="R14355" s="3"/>
    </row>
    <row r="14356" spans="1:18" ht="14.25" customHeight="1" x14ac:dyDescent="0.3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Table5[[#This Row],[sales]]-(Table5[[#This Row],[sales]]*Table5[[#This Row],[discount]])</f>
        <v>1748.3471999999999</v>
      </c>
      <c r="O14356" s="6">
        <f>Table5[[#This Row],[profit]]/Table5[[#This Row],[net_sales]]</f>
        <v>0.36278835233642381</v>
      </c>
      <c r="P14356" s="3" t="str">
        <f>IF(Table5[[#This Row],[Profit_Percentage]]&lt;=24.5%,"low","high")</f>
        <v>high</v>
      </c>
      <c r="Q14356" s="3" t="str">
        <f>IF(Table5[[#This Row],[Profit_Percentage]]&gt;25%,"high_profit","low_profit")&amp;(IF(Table5[[#This Row],[net_sales]]&gt;1000," high_sales"," low_sales"))</f>
        <v>high_profit high_sales</v>
      </c>
      <c r="R14356" s="3"/>
    </row>
    <row r="14357" spans="1:18" ht="14.25" customHeight="1" x14ac:dyDescent="0.3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Table5[[#This Row],[sales]]-(Table5[[#This Row],[sales]]*Table5[[#This Row],[discount]])</f>
        <v>1385.2574999999999</v>
      </c>
      <c r="O14357" s="6">
        <f>Table5[[#This Row],[profit]]/Table5[[#This Row],[net_sales]]</f>
        <v>0.14690409544795824</v>
      </c>
      <c r="P14357" s="3" t="str">
        <f>IF(Table5[[#This Row],[Profit_Percentage]]&lt;=24.5%,"low","high")</f>
        <v>low</v>
      </c>
      <c r="Q14357" s="3" t="str">
        <f>IF(Table5[[#This Row],[Profit_Percentage]]&gt;25%,"high_profit","low_profit")&amp;(IF(Table5[[#This Row],[net_sales]]&gt;1000," high_sales"," low_sales"))</f>
        <v>low_profit high_sales</v>
      </c>
      <c r="R14357" s="3"/>
    </row>
    <row r="14358" spans="1:18" ht="14.25" customHeight="1" x14ac:dyDescent="0.3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Table5[[#This Row],[sales]]-(Table5[[#This Row],[sales]]*Table5[[#This Row],[discount]])</f>
        <v>1478.9295999999999</v>
      </c>
      <c r="O14358" s="6">
        <f>Table5[[#This Row],[profit]]/Table5[[#This Row],[net_sales]]</f>
        <v>0.22182935550143834</v>
      </c>
      <c r="P14358" s="3" t="str">
        <f>IF(Table5[[#This Row],[Profit_Percentage]]&lt;=24.5%,"low","high")</f>
        <v>low</v>
      </c>
      <c r="Q14358" s="3" t="str">
        <f>IF(Table5[[#This Row],[Profit_Percentage]]&gt;25%,"high_profit","low_profit")&amp;(IF(Table5[[#This Row],[net_sales]]&gt;1000," high_sales"," low_sales"))</f>
        <v>low_profit high_sales</v>
      </c>
      <c r="R14358" s="3"/>
    </row>
    <row r="14359" spans="1:18" ht="14.25" customHeight="1" x14ac:dyDescent="0.3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Table5[[#This Row],[sales]]-(Table5[[#This Row],[sales]]*Table5[[#This Row],[discount]])</f>
        <v>3691.6275000000001</v>
      </c>
      <c r="O14359" s="6">
        <f>Table5[[#This Row],[profit]]/Table5[[#This Row],[net_sales]]</f>
        <v>0.20230372647294453</v>
      </c>
      <c r="P14359" s="3" t="str">
        <f>IF(Table5[[#This Row],[Profit_Percentage]]&lt;=24.5%,"low","high")</f>
        <v>low</v>
      </c>
      <c r="Q14359" s="3" t="str">
        <f>IF(Table5[[#This Row],[Profit_Percentage]]&gt;25%,"high_profit","low_profit")&amp;(IF(Table5[[#This Row],[net_sales]]&gt;1000," high_sales"," low_sales"))</f>
        <v>low_profit high_sales</v>
      </c>
      <c r="R14359" s="3"/>
    </row>
    <row r="14360" spans="1:18" ht="14.25" customHeight="1" x14ac:dyDescent="0.3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Table5[[#This Row],[sales]]-(Table5[[#This Row],[sales]]*Table5[[#This Row],[discount]])</f>
        <v>3524.1486</v>
      </c>
      <c r="O14360" s="6">
        <f>Table5[[#This Row],[profit]]/Table5[[#This Row],[net_sales]]</f>
        <v>0.2451258723880145</v>
      </c>
      <c r="P14360" s="3" t="str">
        <f>IF(Table5[[#This Row],[Profit_Percentage]]&lt;=24.5%,"low","high")</f>
        <v>high</v>
      </c>
      <c r="Q14360" s="3" t="str">
        <f>IF(Table5[[#This Row],[Profit_Percentage]]&gt;25%,"high_profit","low_profit")&amp;(IF(Table5[[#This Row],[net_sales]]&gt;1000," high_sales"," low_sales"))</f>
        <v>low_profit high_sales</v>
      </c>
      <c r="R14360" s="3"/>
    </row>
    <row r="14361" spans="1:18" ht="14.25" customHeight="1" x14ac:dyDescent="0.3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Table5[[#This Row],[sales]]-(Table5[[#This Row],[sales]]*Table5[[#This Row],[discount]])</f>
        <v>2876.8675000000003</v>
      </c>
      <c r="O14361" s="6">
        <f>Table5[[#This Row],[profit]]/Table5[[#This Row],[net_sales]]</f>
        <v>0.22375378775699609</v>
      </c>
      <c r="P14361" s="3" t="str">
        <f>IF(Table5[[#This Row],[Profit_Percentage]]&lt;=24.5%,"low","high")</f>
        <v>low</v>
      </c>
      <c r="Q14361" s="3" t="str">
        <f>IF(Table5[[#This Row],[Profit_Percentage]]&gt;25%,"high_profit","low_profit")&amp;(IF(Table5[[#This Row],[net_sales]]&gt;1000," high_sales"," low_sales"))</f>
        <v>low_profit high_sales</v>
      </c>
      <c r="R14361" s="3"/>
    </row>
    <row r="14362" spans="1:18" ht="14.25" customHeight="1" x14ac:dyDescent="0.3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Table5[[#This Row],[sales]]-(Table5[[#This Row],[sales]]*Table5[[#This Row],[discount]])</f>
        <v>247.6782</v>
      </c>
      <c r="O14362" s="6">
        <f>Table5[[#This Row],[profit]]/Table5[[#This Row],[net_sales]]</f>
        <v>0.19069098531885323</v>
      </c>
      <c r="P14362" s="3" t="str">
        <f>IF(Table5[[#This Row],[Profit_Percentage]]&lt;=24.5%,"low","high")</f>
        <v>low</v>
      </c>
      <c r="Q14362" s="3" t="str">
        <f>IF(Table5[[#This Row],[Profit_Percentage]]&gt;25%,"high_profit","low_profit")&amp;(IF(Table5[[#This Row],[net_sales]]&gt;1000," high_sales"," low_sales"))</f>
        <v>low_profit low_sales</v>
      </c>
      <c r="R14362" s="3"/>
    </row>
    <row r="14363" spans="1:18" ht="14.25" customHeight="1" x14ac:dyDescent="0.3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Table5[[#This Row],[sales]]-(Table5[[#This Row],[sales]]*Table5[[#This Row],[discount]])</f>
        <v>591.87030000000004</v>
      </c>
      <c r="O14363" s="6">
        <f>Table5[[#This Row],[profit]]/Table5[[#This Row],[net_sales]]</f>
        <v>9.9650210527542929E-2</v>
      </c>
      <c r="P14363" s="3" t="str">
        <f>IF(Table5[[#This Row],[Profit_Percentage]]&lt;=24.5%,"low","high")</f>
        <v>low</v>
      </c>
      <c r="Q14363" s="3" t="str">
        <f>IF(Table5[[#This Row],[Profit_Percentage]]&gt;25%,"high_profit","low_profit")&amp;(IF(Table5[[#This Row],[net_sales]]&gt;1000," high_sales"," low_sales"))</f>
        <v>low_profit low_sales</v>
      </c>
      <c r="R14363" s="3"/>
    </row>
    <row r="14364" spans="1:18" ht="14.25" customHeight="1" x14ac:dyDescent="0.3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Table5[[#This Row],[sales]]-(Table5[[#This Row],[sales]]*Table5[[#This Row],[discount]])</f>
        <v>4335.174</v>
      </c>
      <c r="O14364" s="6">
        <f>Table5[[#This Row],[profit]]/Table5[[#This Row],[net_sales]]</f>
        <v>0.28983842401712134</v>
      </c>
      <c r="P14364" s="3" t="str">
        <f>IF(Table5[[#This Row],[Profit_Percentage]]&lt;=24.5%,"low","high")</f>
        <v>high</v>
      </c>
      <c r="Q14364" s="3" t="str">
        <f>IF(Table5[[#This Row],[Profit_Percentage]]&gt;25%,"high_profit","low_profit")&amp;(IF(Table5[[#This Row],[net_sales]]&gt;1000," high_sales"," low_sales"))</f>
        <v>high_profit high_sales</v>
      </c>
      <c r="R14364" s="3"/>
    </row>
    <row r="14365" spans="1:18" ht="14.25" customHeight="1" x14ac:dyDescent="0.3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Table5[[#This Row],[sales]]-(Table5[[#This Row],[sales]]*Table5[[#This Row],[discount]])</f>
        <v>1256.2668000000001</v>
      </c>
      <c r="O14365" s="6">
        <f>Table5[[#This Row],[profit]]/Table5[[#This Row],[net_sales]]</f>
        <v>0.29754029956057104</v>
      </c>
      <c r="P14365" s="3" t="str">
        <f>IF(Table5[[#This Row],[Profit_Percentage]]&lt;=24.5%,"low","high")</f>
        <v>high</v>
      </c>
      <c r="Q14365" s="3" t="str">
        <f>IF(Table5[[#This Row],[Profit_Percentage]]&gt;25%,"high_profit","low_profit")&amp;(IF(Table5[[#This Row],[net_sales]]&gt;1000," high_sales"," low_sales"))</f>
        <v>high_profit high_sales</v>
      </c>
      <c r="R14365" s="3"/>
    </row>
    <row r="14366" spans="1:18" ht="14.25" customHeight="1" x14ac:dyDescent="0.3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Table5[[#This Row],[sales]]-(Table5[[#This Row],[sales]]*Table5[[#This Row],[discount]])</f>
        <v>2200.1448</v>
      </c>
      <c r="O14366" s="6">
        <f>Table5[[#This Row],[profit]]/Table5[[#This Row],[net_sales]]</f>
        <v>0.48085016949793485</v>
      </c>
      <c r="P14366" s="3" t="str">
        <f>IF(Table5[[#This Row],[Profit_Percentage]]&lt;=24.5%,"low","high")</f>
        <v>high</v>
      </c>
      <c r="Q14366" s="3" t="str">
        <f>IF(Table5[[#This Row],[Profit_Percentage]]&gt;25%,"high_profit","low_profit")&amp;(IF(Table5[[#This Row],[net_sales]]&gt;1000," high_sales"," low_sales"))</f>
        <v>high_profit high_sales</v>
      </c>
      <c r="R14366" s="3"/>
    </row>
    <row r="14367" spans="1:18" ht="14.25" customHeight="1" x14ac:dyDescent="0.3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Table5[[#This Row],[sales]]-(Table5[[#This Row],[sales]]*Table5[[#This Row],[discount]])</f>
        <v>1345.1523</v>
      </c>
      <c r="O14367" s="6">
        <f>Table5[[#This Row],[profit]]/Table5[[#This Row],[net_sales]]</f>
        <v>0.39107095902820815</v>
      </c>
      <c r="P14367" s="3" t="str">
        <f>IF(Table5[[#This Row],[Profit_Percentage]]&lt;=24.5%,"low","high")</f>
        <v>high</v>
      </c>
      <c r="Q14367" s="3" t="str">
        <f>IF(Table5[[#This Row],[Profit_Percentage]]&gt;25%,"high_profit","low_profit")&amp;(IF(Table5[[#This Row],[net_sales]]&gt;1000," high_sales"," low_sales"))</f>
        <v>high_profit high_sales</v>
      </c>
      <c r="R14367" s="3"/>
    </row>
    <row r="14368" spans="1:18" ht="14.25" customHeight="1" x14ac:dyDescent="0.3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Table5[[#This Row],[sales]]-(Table5[[#This Row],[sales]]*Table5[[#This Row],[discount]])</f>
        <v>2191.7525999999998</v>
      </c>
      <c r="O14368" s="6">
        <f>Table5[[#This Row],[profit]]/Table5[[#This Row],[net_sales]]</f>
        <v>0.34739778568073787</v>
      </c>
      <c r="P14368" s="3" t="str">
        <f>IF(Table5[[#This Row],[Profit_Percentage]]&lt;=24.5%,"low","high")</f>
        <v>high</v>
      </c>
      <c r="Q14368" s="3" t="str">
        <f>IF(Table5[[#This Row],[Profit_Percentage]]&gt;25%,"high_profit","low_profit")&amp;(IF(Table5[[#This Row],[net_sales]]&gt;1000," high_sales"," low_sales"))</f>
        <v>high_profit high_sales</v>
      </c>
      <c r="R14368" s="3"/>
    </row>
    <row r="14369" spans="1:18" ht="14.25" customHeight="1" x14ac:dyDescent="0.3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Table5[[#This Row],[sales]]-(Table5[[#This Row],[sales]]*Table5[[#This Row],[discount]])</f>
        <v>383.11840000000001</v>
      </c>
      <c r="O14369" s="6">
        <f>Table5[[#This Row],[profit]]/Table5[[#This Row],[net_sales]]</f>
        <v>9.4722675809880183E-2</v>
      </c>
      <c r="P14369" s="3" t="str">
        <f>IF(Table5[[#This Row],[Profit_Percentage]]&lt;=24.5%,"low","high")</f>
        <v>low</v>
      </c>
      <c r="Q14369" s="3" t="str">
        <f>IF(Table5[[#This Row],[Profit_Percentage]]&gt;25%,"high_profit","low_profit")&amp;(IF(Table5[[#This Row],[net_sales]]&gt;1000," high_sales"," low_sales"))</f>
        <v>low_profit low_sales</v>
      </c>
      <c r="R14369" s="3"/>
    </row>
    <row r="14370" spans="1:18" ht="14.25" customHeight="1" x14ac:dyDescent="0.3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Table5[[#This Row],[sales]]-(Table5[[#This Row],[sales]]*Table5[[#This Row],[discount]])</f>
        <v>186.92230000000001</v>
      </c>
      <c r="O14370" s="6">
        <f>Table5[[#This Row],[profit]]/Table5[[#This Row],[net_sales]]</f>
        <v>0.25839613572056408</v>
      </c>
      <c r="P14370" s="3" t="str">
        <f>IF(Table5[[#This Row],[Profit_Percentage]]&lt;=24.5%,"low","high")</f>
        <v>high</v>
      </c>
      <c r="Q14370" s="3" t="str">
        <f>IF(Table5[[#This Row],[Profit_Percentage]]&gt;25%,"high_profit","low_profit")&amp;(IF(Table5[[#This Row],[net_sales]]&gt;1000," high_sales"," low_sales"))</f>
        <v>high_profit low_sales</v>
      </c>
      <c r="R14370" s="3"/>
    </row>
    <row r="14371" spans="1:18" ht="14.25" customHeight="1" x14ac:dyDescent="0.3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Table5[[#This Row],[sales]]-(Table5[[#This Row],[sales]]*Table5[[#This Row],[discount]])</f>
        <v>1788.2024999999999</v>
      </c>
      <c r="O14371" s="6">
        <f>Table5[[#This Row],[profit]]/Table5[[#This Row],[net_sales]]</f>
        <v>0.15435612018213821</v>
      </c>
      <c r="P14371" s="3" t="str">
        <f>IF(Table5[[#This Row],[Profit_Percentage]]&lt;=24.5%,"low","high")</f>
        <v>low</v>
      </c>
      <c r="Q14371" s="3" t="str">
        <f>IF(Table5[[#This Row],[Profit_Percentage]]&gt;25%,"high_profit","low_profit")&amp;(IF(Table5[[#This Row],[net_sales]]&gt;1000," high_sales"," low_sales"))</f>
        <v>low_profit high_sales</v>
      </c>
      <c r="R14371" s="3"/>
    </row>
    <row r="14372" spans="1:18" ht="14.25" customHeight="1" x14ac:dyDescent="0.3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Table5[[#This Row],[sales]]-(Table5[[#This Row],[sales]]*Table5[[#This Row],[discount]])</f>
        <v>1559.5164000000002</v>
      </c>
      <c r="O14372" s="6">
        <f>Table5[[#This Row],[profit]]/Table5[[#This Row],[net_sales]]</f>
        <v>0.17824115219307729</v>
      </c>
      <c r="P14372" s="3" t="str">
        <f>IF(Table5[[#This Row],[Profit_Percentage]]&lt;=24.5%,"low","high")</f>
        <v>low</v>
      </c>
      <c r="Q14372" s="3" t="str">
        <f>IF(Table5[[#This Row],[Profit_Percentage]]&gt;25%,"high_profit","low_profit")&amp;(IF(Table5[[#This Row],[net_sales]]&gt;1000," high_sales"," low_sales"))</f>
        <v>low_profit high_sales</v>
      </c>
      <c r="R14372" s="3"/>
    </row>
    <row r="14373" spans="1:18" ht="14.25" customHeight="1" x14ac:dyDescent="0.3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Table5[[#This Row],[sales]]-(Table5[[#This Row],[sales]]*Table5[[#This Row],[discount]])</f>
        <v>994.82260000000008</v>
      </c>
      <c r="O14373" s="6">
        <f>Table5[[#This Row],[profit]]/Table5[[#This Row],[net_sales]]</f>
        <v>0.31130173359551738</v>
      </c>
      <c r="P14373" s="3" t="str">
        <f>IF(Table5[[#This Row],[Profit_Percentage]]&lt;=24.5%,"low","high")</f>
        <v>high</v>
      </c>
      <c r="Q14373" s="3" t="str">
        <f>IF(Table5[[#This Row],[Profit_Percentage]]&gt;25%,"high_profit","low_profit")&amp;(IF(Table5[[#This Row],[net_sales]]&gt;1000," high_sales"," low_sales"))</f>
        <v>high_profit low_sales</v>
      </c>
      <c r="R14373" s="3"/>
    </row>
    <row r="14374" spans="1:18" ht="14.25" customHeight="1" x14ac:dyDescent="0.3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Table5[[#This Row],[sales]]-(Table5[[#This Row],[sales]]*Table5[[#This Row],[discount]])</f>
        <v>3391.9148</v>
      </c>
      <c r="O14374" s="6">
        <f>Table5[[#This Row],[profit]]/Table5[[#This Row],[net_sales]]</f>
        <v>0.15098551414086225</v>
      </c>
      <c r="P14374" s="3" t="str">
        <f>IF(Table5[[#This Row],[Profit_Percentage]]&lt;=24.5%,"low","high")</f>
        <v>low</v>
      </c>
      <c r="Q14374" s="3" t="str">
        <f>IF(Table5[[#This Row],[Profit_Percentage]]&gt;25%,"high_profit","low_profit")&amp;(IF(Table5[[#This Row],[net_sales]]&gt;1000," high_sales"," low_sales"))</f>
        <v>low_profit high_sales</v>
      </c>
      <c r="R14374" s="3"/>
    </row>
    <row r="14375" spans="1:18" ht="14.25" customHeight="1" x14ac:dyDescent="0.3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Table5[[#This Row],[sales]]-(Table5[[#This Row],[sales]]*Table5[[#This Row],[discount]])</f>
        <v>1998.3208</v>
      </c>
      <c r="O14375" s="6">
        <f>Table5[[#This Row],[profit]]/Table5[[#This Row],[net_sales]]</f>
        <v>0.29750978921902832</v>
      </c>
      <c r="P14375" s="3" t="str">
        <f>IF(Table5[[#This Row],[Profit_Percentage]]&lt;=24.5%,"low","high")</f>
        <v>high</v>
      </c>
      <c r="Q14375" s="3" t="str">
        <f>IF(Table5[[#This Row],[Profit_Percentage]]&gt;25%,"high_profit","low_profit")&amp;(IF(Table5[[#This Row],[net_sales]]&gt;1000," high_sales"," low_sales"))</f>
        <v>high_profit high_sales</v>
      </c>
      <c r="R14375" s="3"/>
    </row>
    <row r="14376" spans="1:18" ht="14.25" customHeight="1" x14ac:dyDescent="0.3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Table5[[#This Row],[sales]]-(Table5[[#This Row],[sales]]*Table5[[#This Row],[discount]])</f>
        <v>3393.5874999999996</v>
      </c>
      <c r="O14376" s="6">
        <f>Table5[[#This Row],[profit]]/Table5[[#This Row],[net_sales]]</f>
        <v>0.15283531071469353</v>
      </c>
      <c r="P14376" s="3" t="str">
        <f>IF(Table5[[#This Row],[Profit_Percentage]]&lt;=24.5%,"low","high")</f>
        <v>low</v>
      </c>
      <c r="Q14376" s="3" t="str">
        <f>IF(Table5[[#This Row],[Profit_Percentage]]&gt;25%,"high_profit","low_profit")&amp;(IF(Table5[[#This Row],[net_sales]]&gt;1000," high_sales"," low_sales"))</f>
        <v>low_profit high_sales</v>
      </c>
      <c r="R14376" s="3"/>
    </row>
    <row r="14377" spans="1:18" ht="14.25" customHeight="1" x14ac:dyDescent="0.3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Table5[[#This Row],[sales]]-(Table5[[#This Row],[sales]]*Table5[[#This Row],[discount]])</f>
        <v>382.173</v>
      </c>
      <c r="O14377" s="6">
        <f>Table5[[#This Row],[profit]]/Table5[[#This Row],[net_sales]]</f>
        <v>0.25530322654923293</v>
      </c>
      <c r="P14377" s="3" t="str">
        <f>IF(Table5[[#This Row],[Profit_Percentage]]&lt;=24.5%,"low","high")</f>
        <v>high</v>
      </c>
      <c r="Q14377" s="3" t="str">
        <f>IF(Table5[[#This Row],[Profit_Percentage]]&gt;25%,"high_profit","low_profit")&amp;(IF(Table5[[#This Row],[net_sales]]&gt;1000," high_sales"," low_sales"))</f>
        <v>high_profit low_sales</v>
      </c>
      <c r="R14377" s="3"/>
    </row>
    <row r="14378" spans="1:18" ht="14.25" customHeight="1" x14ac:dyDescent="0.3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Table5[[#This Row],[sales]]-(Table5[[#This Row],[sales]]*Table5[[#This Row],[discount]])</f>
        <v>345.20580000000001</v>
      </c>
      <c r="O14378" s="6">
        <f>Table5[[#This Row],[profit]]/Table5[[#This Row],[net_sales]]</f>
        <v>0.21755138528958665</v>
      </c>
      <c r="P14378" s="3" t="str">
        <f>IF(Table5[[#This Row],[Profit_Percentage]]&lt;=24.5%,"low","high")</f>
        <v>low</v>
      </c>
      <c r="Q14378" s="3" t="str">
        <f>IF(Table5[[#This Row],[Profit_Percentage]]&gt;25%,"high_profit","low_profit")&amp;(IF(Table5[[#This Row],[net_sales]]&gt;1000," high_sales"," low_sales"))</f>
        <v>low_profit low_sales</v>
      </c>
      <c r="R14378" s="3"/>
    </row>
    <row r="14379" spans="1:18" ht="14.25" customHeight="1" x14ac:dyDescent="0.3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Table5[[#This Row],[sales]]-(Table5[[#This Row],[sales]]*Table5[[#This Row],[discount]])</f>
        <v>3310.6230000000005</v>
      </c>
      <c r="O14379" s="6">
        <f>Table5[[#This Row],[profit]]/Table5[[#This Row],[net_sales]]</f>
        <v>0.20831426592517477</v>
      </c>
      <c r="P14379" s="3" t="str">
        <f>IF(Table5[[#This Row],[Profit_Percentage]]&lt;=24.5%,"low","high")</f>
        <v>low</v>
      </c>
      <c r="Q14379" s="3" t="str">
        <f>IF(Table5[[#This Row],[Profit_Percentage]]&gt;25%,"high_profit","low_profit")&amp;(IF(Table5[[#This Row],[net_sales]]&gt;1000," high_sales"," low_sales"))</f>
        <v>low_profit high_sales</v>
      </c>
      <c r="R14379" s="3"/>
    </row>
    <row r="14380" spans="1:18" ht="14.25" customHeight="1" x14ac:dyDescent="0.3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Table5[[#This Row],[sales]]-(Table5[[#This Row],[sales]]*Table5[[#This Row],[discount]])</f>
        <v>3209.6889999999999</v>
      </c>
      <c r="O14380" s="6">
        <f>Table5[[#This Row],[profit]]/Table5[[#This Row],[net_sales]]</f>
        <v>0.27939778589140568</v>
      </c>
      <c r="P14380" s="3" t="str">
        <f>IF(Table5[[#This Row],[Profit_Percentage]]&lt;=24.5%,"low","high")</f>
        <v>high</v>
      </c>
      <c r="Q14380" s="3" t="str">
        <f>IF(Table5[[#This Row],[Profit_Percentage]]&gt;25%,"high_profit","low_profit")&amp;(IF(Table5[[#This Row],[net_sales]]&gt;1000," high_sales"," low_sales"))</f>
        <v>high_profit high_sales</v>
      </c>
      <c r="R14380" s="3"/>
    </row>
    <row r="14381" spans="1:18" ht="14.25" customHeight="1" x14ac:dyDescent="0.3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Table5[[#This Row],[sales]]-(Table5[[#This Row],[sales]]*Table5[[#This Row],[discount]])</f>
        <v>2270.2816000000003</v>
      </c>
      <c r="O14381" s="6">
        <f>Table5[[#This Row],[profit]]/Table5[[#This Row],[net_sales]]</f>
        <v>0.30042528644904665</v>
      </c>
      <c r="P14381" s="3" t="str">
        <f>IF(Table5[[#This Row],[Profit_Percentage]]&lt;=24.5%,"low","high")</f>
        <v>high</v>
      </c>
      <c r="Q14381" s="3" t="str">
        <f>IF(Table5[[#This Row],[Profit_Percentage]]&gt;25%,"high_profit","low_profit")&amp;(IF(Table5[[#This Row],[net_sales]]&gt;1000," high_sales"," low_sales"))</f>
        <v>high_profit high_sales</v>
      </c>
      <c r="R14381" s="3"/>
    </row>
    <row r="14382" spans="1:18" ht="14.25" customHeight="1" x14ac:dyDescent="0.3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Table5[[#This Row],[sales]]-(Table5[[#This Row],[sales]]*Table5[[#This Row],[discount]])</f>
        <v>176.26500000000001</v>
      </c>
      <c r="O14382" s="6">
        <f>Table5[[#This Row],[profit]]/Table5[[#This Row],[net_sales]]</f>
        <v>0.32383059597764724</v>
      </c>
      <c r="P14382" s="3" t="str">
        <f>IF(Table5[[#This Row],[Profit_Percentage]]&lt;=24.5%,"low","high")</f>
        <v>high</v>
      </c>
      <c r="Q14382" s="3" t="str">
        <f>IF(Table5[[#This Row],[Profit_Percentage]]&gt;25%,"high_profit","low_profit")&amp;(IF(Table5[[#This Row],[net_sales]]&gt;1000," high_sales"," low_sales"))</f>
        <v>high_profit low_sales</v>
      </c>
      <c r="R14382" s="3"/>
    </row>
    <row r="14383" spans="1:18" ht="14.25" customHeight="1" x14ac:dyDescent="0.3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Table5[[#This Row],[sales]]-(Table5[[#This Row],[sales]]*Table5[[#This Row],[discount]])</f>
        <v>2863.7120999999997</v>
      </c>
      <c r="O14383" s="6">
        <f>Table5[[#This Row],[profit]]/Table5[[#This Row],[net_sales]]</f>
        <v>0.41386143530280162</v>
      </c>
      <c r="P14383" s="3" t="str">
        <f>IF(Table5[[#This Row],[Profit_Percentage]]&lt;=24.5%,"low","high")</f>
        <v>high</v>
      </c>
      <c r="Q14383" s="3" t="str">
        <f>IF(Table5[[#This Row],[Profit_Percentage]]&gt;25%,"high_profit","low_profit")&amp;(IF(Table5[[#This Row],[net_sales]]&gt;1000," high_sales"," low_sales"))</f>
        <v>high_profit high_sales</v>
      </c>
      <c r="R14383" s="3"/>
    </row>
    <row r="14384" spans="1:18" ht="14.25" customHeight="1" x14ac:dyDescent="0.3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Table5[[#This Row],[sales]]-(Table5[[#This Row],[sales]]*Table5[[#This Row],[discount]])</f>
        <v>2523.2610000000004</v>
      </c>
      <c r="O14384" s="6">
        <f>Table5[[#This Row],[profit]]/Table5[[#This Row],[net_sales]]</f>
        <v>0.13391401048088164</v>
      </c>
      <c r="P14384" s="3" t="str">
        <f>IF(Table5[[#This Row],[Profit_Percentage]]&lt;=24.5%,"low","high")</f>
        <v>low</v>
      </c>
      <c r="Q14384" s="3" t="str">
        <f>IF(Table5[[#This Row],[Profit_Percentage]]&gt;25%,"high_profit","low_profit")&amp;(IF(Table5[[#This Row],[net_sales]]&gt;1000," high_sales"," low_sales"))</f>
        <v>low_profit high_sales</v>
      </c>
      <c r="R14384" s="3"/>
    </row>
    <row r="14385" spans="1:18" ht="14.25" customHeight="1" x14ac:dyDescent="0.3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Table5[[#This Row],[sales]]-(Table5[[#This Row],[sales]]*Table5[[#This Row],[discount]])</f>
        <v>3614.4315999999999</v>
      </c>
      <c r="O14385" s="6">
        <f>Table5[[#This Row],[profit]]/Table5[[#This Row],[net_sales]]</f>
        <v>7.2758328031439307E-2</v>
      </c>
      <c r="P14385" s="3" t="str">
        <f>IF(Table5[[#This Row],[Profit_Percentage]]&lt;=24.5%,"low","high")</f>
        <v>low</v>
      </c>
      <c r="Q14385" s="3" t="str">
        <f>IF(Table5[[#This Row],[Profit_Percentage]]&gt;25%,"high_profit","low_profit")&amp;(IF(Table5[[#This Row],[net_sales]]&gt;1000," high_sales"," low_sales"))</f>
        <v>low_profit high_sales</v>
      </c>
      <c r="R14385" s="3"/>
    </row>
    <row r="14386" spans="1:18" ht="14.25" customHeight="1" x14ac:dyDescent="0.3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Table5[[#This Row],[sales]]-(Table5[[#This Row],[sales]]*Table5[[#This Row],[discount]])</f>
        <v>3746.1372000000001</v>
      </c>
      <c r="O14386" s="6">
        <f>Table5[[#This Row],[profit]]/Table5[[#This Row],[net_sales]]</f>
        <v>8.6902850221289282E-2</v>
      </c>
      <c r="P14386" s="3" t="str">
        <f>IF(Table5[[#This Row],[Profit_Percentage]]&lt;=24.5%,"low","high")</f>
        <v>low</v>
      </c>
      <c r="Q14386" s="3" t="str">
        <f>IF(Table5[[#This Row],[Profit_Percentage]]&gt;25%,"high_profit","low_profit")&amp;(IF(Table5[[#This Row],[net_sales]]&gt;1000," high_sales"," low_sales"))</f>
        <v>low_profit high_sales</v>
      </c>
      <c r="R14386" s="3"/>
    </row>
    <row r="14387" spans="1:18" ht="14.25" customHeight="1" x14ac:dyDescent="0.3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Table5[[#This Row],[sales]]-(Table5[[#This Row],[sales]]*Table5[[#This Row],[discount]])</f>
        <v>1847.7584999999999</v>
      </c>
      <c r="O14387" s="6">
        <f>Table5[[#This Row],[profit]]/Table5[[#This Row],[net_sales]]</f>
        <v>0.25985538694585902</v>
      </c>
      <c r="P14387" s="3" t="str">
        <f>IF(Table5[[#This Row],[Profit_Percentage]]&lt;=24.5%,"low","high")</f>
        <v>high</v>
      </c>
      <c r="Q14387" s="3" t="str">
        <f>IF(Table5[[#This Row],[Profit_Percentage]]&gt;25%,"high_profit","low_profit")&amp;(IF(Table5[[#This Row],[net_sales]]&gt;1000," high_sales"," low_sales"))</f>
        <v>high_profit high_sales</v>
      </c>
      <c r="R14387" s="3"/>
    </row>
    <row r="14388" spans="1:18" ht="14.25" customHeight="1" x14ac:dyDescent="0.3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Table5[[#This Row],[sales]]-(Table5[[#This Row],[sales]]*Table5[[#This Row],[discount]])</f>
        <v>1688.1120999999998</v>
      </c>
      <c r="O14388" s="6">
        <f>Table5[[#This Row],[profit]]/Table5[[#This Row],[net_sales]]</f>
        <v>0.17654633243846779</v>
      </c>
      <c r="P14388" s="3" t="str">
        <f>IF(Table5[[#This Row],[Profit_Percentage]]&lt;=24.5%,"low","high")</f>
        <v>low</v>
      </c>
      <c r="Q14388" s="3" t="str">
        <f>IF(Table5[[#This Row],[Profit_Percentage]]&gt;25%,"high_profit","low_profit")&amp;(IF(Table5[[#This Row],[net_sales]]&gt;1000," high_sales"," low_sales"))</f>
        <v>low_profit high_sales</v>
      </c>
      <c r="R14388" s="3"/>
    </row>
    <row r="14389" spans="1:18" ht="14.25" customHeight="1" x14ac:dyDescent="0.3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Table5[[#This Row],[sales]]-(Table5[[#This Row],[sales]]*Table5[[#This Row],[discount]])</f>
        <v>1767.8375999999998</v>
      </c>
      <c r="O14389" s="6">
        <f>Table5[[#This Row],[profit]]/Table5[[#This Row],[net_sales]]</f>
        <v>0.39923350425401066</v>
      </c>
      <c r="P14389" s="3" t="str">
        <f>IF(Table5[[#This Row],[Profit_Percentage]]&lt;=24.5%,"low","high")</f>
        <v>high</v>
      </c>
      <c r="Q14389" s="3" t="str">
        <f>IF(Table5[[#This Row],[Profit_Percentage]]&gt;25%,"high_profit","low_profit")&amp;(IF(Table5[[#This Row],[net_sales]]&gt;1000," high_sales"," low_sales"))</f>
        <v>high_profit high_sales</v>
      </c>
      <c r="R14389" s="3"/>
    </row>
    <row r="14390" spans="1:18" ht="14.25" customHeight="1" x14ac:dyDescent="0.3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Table5[[#This Row],[sales]]-(Table5[[#This Row],[sales]]*Table5[[#This Row],[discount]])</f>
        <v>2032.4096000000002</v>
      </c>
      <c r="O14390" s="6">
        <f>Table5[[#This Row],[profit]]/Table5[[#This Row],[net_sales]]</f>
        <v>0.30196176991094709</v>
      </c>
      <c r="P14390" s="3" t="str">
        <f>IF(Table5[[#This Row],[Profit_Percentage]]&lt;=24.5%,"low","high")</f>
        <v>high</v>
      </c>
      <c r="Q14390" s="3" t="str">
        <f>IF(Table5[[#This Row],[Profit_Percentage]]&gt;25%,"high_profit","low_profit")&amp;(IF(Table5[[#This Row],[net_sales]]&gt;1000," high_sales"," low_sales"))</f>
        <v>high_profit high_sales</v>
      </c>
      <c r="R14390" s="3"/>
    </row>
    <row r="14391" spans="1:18" ht="14.25" customHeight="1" x14ac:dyDescent="0.3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Table5[[#This Row],[sales]]-(Table5[[#This Row],[sales]]*Table5[[#This Row],[discount]])</f>
        <v>3712.1088</v>
      </c>
      <c r="O14391" s="6">
        <f>Table5[[#This Row],[profit]]/Table5[[#This Row],[net_sales]]</f>
        <v>9.0231730276871189E-2</v>
      </c>
      <c r="P14391" s="3" t="str">
        <f>IF(Table5[[#This Row],[Profit_Percentage]]&lt;=24.5%,"low","high")</f>
        <v>low</v>
      </c>
      <c r="Q14391" s="3" t="str">
        <f>IF(Table5[[#This Row],[Profit_Percentage]]&gt;25%,"high_profit","low_profit")&amp;(IF(Table5[[#This Row],[net_sales]]&gt;1000," high_sales"," low_sales"))</f>
        <v>low_profit high_sales</v>
      </c>
      <c r="R14391" s="3"/>
    </row>
    <row r="14392" spans="1:18" ht="14.25" customHeight="1" x14ac:dyDescent="0.3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Table5[[#This Row],[sales]]-(Table5[[#This Row],[sales]]*Table5[[#This Row],[discount]])</f>
        <v>2778.2729999999997</v>
      </c>
      <c r="O14392" s="6">
        <f>Table5[[#This Row],[profit]]/Table5[[#This Row],[net_sales]]</f>
        <v>0.10124275044245112</v>
      </c>
      <c r="P14392" s="3" t="str">
        <f>IF(Table5[[#This Row],[Profit_Percentage]]&lt;=24.5%,"low","high")</f>
        <v>low</v>
      </c>
      <c r="Q14392" s="3" t="str">
        <f>IF(Table5[[#This Row],[Profit_Percentage]]&gt;25%,"high_profit","low_profit")&amp;(IF(Table5[[#This Row],[net_sales]]&gt;1000," high_sales"," low_sales"))</f>
        <v>low_profit high_sales</v>
      </c>
      <c r="R14392" s="3"/>
    </row>
    <row r="14393" spans="1:18" ht="14.25" customHeight="1" x14ac:dyDescent="0.3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Table5[[#This Row],[sales]]-(Table5[[#This Row],[sales]]*Table5[[#This Row],[discount]])</f>
        <v>888.12839999999994</v>
      </c>
      <c r="O14393" s="6">
        <f>Table5[[#This Row],[profit]]/Table5[[#This Row],[net_sales]]</f>
        <v>0.1772266262400797</v>
      </c>
      <c r="P14393" s="3" t="str">
        <f>IF(Table5[[#This Row],[Profit_Percentage]]&lt;=24.5%,"low","high")</f>
        <v>low</v>
      </c>
      <c r="Q14393" s="3" t="str">
        <f>IF(Table5[[#This Row],[Profit_Percentage]]&gt;25%,"high_profit","low_profit")&amp;(IF(Table5[[#This Row],[net_sales]]&gt;1000," high_sales"," low_sales"))</f>
        <v>low_profit low_sales</v>
      </c>
      <c r="R14393" s="3"/>
    </row>
    <row r="14394" spans="1:18" ht="14.25" customHeight="1" x14ac:dyDescent="0.3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Table5[[#This Row],[sales]]-(Table5[[#This Row],[sales]]*Table5[[#This Row],[discount]])</f>
        <v>2590.8939</v>
      </c>
      <c r="O14394" s="6">
        <f>Table5[[#This Row],[profit]]/Table5[[#This Row],[net_sales]]</f>
        <v>0.41670174143371913</v>
      </c>
      <c r="P14394" s="3" t="str">
        <f>IF(Table5[[#This Row],[Profit_Percentage]]&lt;=24.5%,"low","high")</f>
        <v>high</v>
      </c>
      <c r="Q14394" s="3" t="str">
        <f>IF(Table5[[#This Row],[Profit_Percentage]]&gt;25%,"high_profit","low_profit")&amp;(IF(Table5[[#This Row],[net_sales]]&gt;1000," high_sales"," low_sales"))</f>
        <v>high_profit high_sales</v>
      </c>
      <c r="R14394" s="3"/>
    </row>
    <row r="14395" spans="1:18" ht="14.25" customHeight="1" x14ac:dyDescent="0.3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Table5[[#This Row],[sales]]-(Table5[[#This Row],[sales]]*Table5[[#This Row],[discount]])</f>
        <v>2715.3283999999999</v>
      </c>
      <c r="O14395" s="6">
        <f>Table5[[#This Row],[profit]]/Table5[[#This Row],[net_sales]]</f>
        <v>0.26808911953338688</v>
      </c>
      <c r="P14395" s="3" t="str">
        <f>IF(Table5[[#This Row],[Profit_Percentage]]&lt;=24.5%,"low","high")</f>
        <v>high</v>
      </c>
      <c r="Q14395" s="3" t="str">
        <f>IF(Table5[[#This Row],[Profit_Percentage]]&gt;25%,"high_profit","low_profit")&amp;(IF(Table5[[#This Row],[net_sales]]&gt;1000," high_sales"," low_sales"))</f>
        <v>high_profit high_sales</v>
      </c>
      <c r="R14395" s="3"/>
    </row>
    <row r="14396" spans="1:18" ht="14.25" customHeight="1" x14ac:dyDescent="0.3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Table5[[#This Row],[sales]]-(Table5[[#This Row],[sales]]*Table5[[#This Row],[discount]])</f>
        <v>1113.1292000000001</v>
      </c>
      <c r="O14396" s="6">
        <f>Table5[[#This Row],[profit]]/Table5[[#This Row],[net_sales]]</f>
        <v>0.25790357489498972</v>
      </c>
      <c r="P14396" s="3" t="str">
        <f>IF(Table5[[#This Row],[Profit_Percentage]]&lt;=24.5%,"low","high")</f>
        <v>high</v>
      </c>
      <c r="Q14396" s="3" t="str">
        <f>IF(Table5[[#This Row],[Profit_Percentage]]&gt;25%,"high_profit","low_profit")&amp;(IF(Table5[[#This Row],[net_sales]]&gt;1000," high_sales"," low_sales"))</f>
        <v>high_profit high_sales</v>
      </c>
      <c r="R14396" s="3"/>
    </row>
    <row r="14397" spans="1:18" ht="14.25" customHeight="1" x14ac:dyDescent="0.3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Table5[[#This Row],[sales]]-(Table5[[#This Row],[sales]]*Table5[[#This Row],[discount]])</f>
        <v>2062.3343999999997</v>
      </c>
      <c r="O14397" s="6">
        <f>Table5[[#This Row],[profit]]/Table5[[#This Row],[net_sales]]</f>
        <v>0.15313714400535627</v>
      </c>
      <c r="P14397" s="3" t="str">
        <f>IF(Table5[[#This Row],[Profit_Percentage]]&lt;=24.5%,"low","high")</f>
        <v>low</v>
      </c>
      <c r="Q14397" s="3" t="str">
        <f>IF(Table5[[#This Row],[Profit_Percentage]]&gt;25%,"high_profit","low_profit")&amp;(IF(Table5[[#This Row],[net_sales]]&gt;1000," high_sales"," low_sales"))</f>
        <v>low_profit high_sales</v>
      </c>
      <c r="R14397" s="3"/>
    </row>
    <row r="14398" spans="1:18" ht="14.25" customHeight="1" x14ac:dyDescent="0.3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Table5[[#This Row],[sales]]-(Table5[[#This Row],[sales]]*Table5[[#This Row],[discount]])</f>
        <v>3390.6908000000003</v>
      </c>
      <c r="O14398" s="6">
        <f>Table5[[#This Row],[profit]]/Table5[[#This Row],[net_sales]]</f>
        <v>0.25828070197376884</v>
      </c>
      <c r="P14398" s="3" t="str">
        <f>IF(Table5[[#This Row],[Profit_Percentage]]&lt;=24.5%,"low","high")</f>
        <v>high</v>
      </c>
      <c r="Q14398" s="3" t="str">
        <f>IF(Table5[[#This Row],[Profit_Percentage]]&gt;25%,"high_profit","low_profit")&amp;(IF(Table5[[#This Row],[net_sales]]&gt;1000," high_sales"," low_sales"))</f>
        <v>high_profit high_sales</v>
      </c>
      <c r="R14398" s="3"/>
    </row>
    <row r="14399" spans="1:18" ht="14.25" customHeight="1" x14ac:dyDescent="0.3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Table5[[#This Row],[sales]]-(Table5[[#This Row],[sales]]*Table5[[#This Row],[discount]])</f>
        <v>1025.4359999999999</v>
      </c>
      <c r="O14399" s="6">
        <f>Table5[[#This Row],[profit]]/Table5[[#This Row],[net_sales]]</f>
        <v>0.45767848993013704</v>
      </c>
      <c r="P14399" s="3" t="str">
        <f>IF(Table5[[#This Row],[Profit_Percentage]]&lt;=24.5%,"low","high")</f>
        <v>high</v>
      </c>
      <c r="Q14399" s="3" t="str">
        <f>IF(Table5[[#This Row],[Profit_Percentage]]&gt;25%,"high_profit","low_profit")&amp;(IF(Table5[[#This Row],[net_sales]]&gt;1000," high_sales"," low_sales"))</f>
        <v>high_profit high_sales</v>
      </c>
      <c r="R14399" s="3"/>
    </row>
    <row r="14400" spans="1:18" ht="14.25" customHeight="1" x14ac:dyDescent="0.3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Table5[[#This Row],[sales]]-(Table5[[#This Row],[sales]]*Table5[[#This Row],[discount]])</f>
        <v>342.28649999999999</v>
      </c>
      <c r="O14400" s="6">
        <f>Table5[[#This Row],[profit]]/Table5[[#This Row],[net_sales]]</f>
        <v>0.42934792929315063</v>
      </c>
      <c r="P14400" s="3" t="str">
        <f>IF(Table5[[#This Row],[Profit_Percentage]]&lt;=24.5%,"low","high")</f>
        <v>high</v>
      </c>
      <c r="Q14400" s="3" t="str">
        <f>IF(Table5[[#This Row],[Profit_Percentage]]&gt;25%,"high_profit","low_profit")&amp;(IF(Table5[[#This Row],[net_sales]]&gt;1000," high_sales"," low_sales"))</f>
        <v>high_profit low_sales</v>
      </c>
      <c r="R14400" s="3"/>
    </row>
    <row r="14401" spans="1:18" ht="14.25" customHeight="1" x14ac:dyDescent="0.3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Table5[[#This Row],[sales]]-(Table5[[#This Row],[sales]]*Table5[[#This Row],[discount]])</f>
        <v>127.82539999999999</v>
      </c>
      <c r="O14401" s="6">
        <f>Table5[[#This Row],[profit]]/Table5[[#This Row],[net_sales]]</f>
        <v>0.36393392862451446</v>
      </c>
      <c r="P14401" s="3" t="str">
        <f>IF(Table5[[#This Row],[Profit_Percentage]]&lt;=24.5%,"low","high")</f>
        <v>high</v>
      </c>
      <c r="Q14401" s="3" t="str">
        <f>IF(Table5[[#This Row],[Profit_Percentage]]&gt;25%,"high_profit","low_profit")&amp;(IF(Table5[[#This Row],[net_sales]]&gt;1000," high_sales"," low_sales"))</f>
        <v>high_profit low_sales</v>
      </c>
      <c r="R14401" s="3"/>
    </row>
    <row r="14402" spans="1:18" ht="14.25" customHeight="1" x14ac:dyDescent="0.3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Table5[[#This Row],[sales]]-(Table5[[#This Row],[sales]]*Table5[[#This Row],[discount]])</f>
        <v>753.52500000000009</v>
      </c>
      <c r="O14402" s="6">
        <f>Table5[[#This Row],[profit]]/Table5[[#This Row],[net_sales]]</f>
        <v>0.11468763478318568</v>
      </c>
      <c r="P14402" s="3" t="str">
        <f>IF(Table5[[#This Row],[Profit_Percentage]]&lt;=24.5%,"low","high")</f>
        <v>low</v>
      </c>
      <c r="Q14402" s="3" t="str">
        <f>IF(Table5[[#This Row],[Profit_Percentage]]&gt;25%,"high_profit","low_profit")&amp;(IF(Table5[[#This Row],[net_sales]]&gt;1000," high_sales"," low_sales"))</f>
        <v>low_profit low_sales</v>
      </c>
      <c r="R14402" s="3"/>
    </row>
    <row r="14403" spans="1:18" ht="14.25" customHeight="1" x14ac:dyDescent="0.3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Table5[[#This Row],[sales]]-(Table5[[#This Row],[sales]]*Table5[[#This Row],[discount]])</f>
        <v>863.71050000000002</v>
      </c>
      <c r="O14403" s="6">
        <f>Table5[[#This Row],[profit]]/Table5[[#This Row],[net_sales]]</f>
        <v>0.24765242520497319</v>
      </c>
      <c r="P14403" s="3" t="str">
        <f>IF(Table5[[#This Row],[Profit_Percentage]]&lt;=24.5%,"low","high")</f>
        <v>high</v>
      </c>
      <c r="Q14403" s="3" t="str">
        <f>IF(Table5[[#This Row],[Profit_Percentage]]&gt;25%,"high_profit","low_profit")&amp;(IF(Table5[[#This Row],[net_sales]]&gt;1000," high_sales"," low_sales"))</f>
        <v>low_profit low_sales</v>
      </c>
      <c r="R14403" s="3"/>
    </row>
    <row r="14404" spans="1:18" ht="14.25" customHeight="1" x14ac:dyDescent="0.3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Table5[[#This Row],[sales]]-(Table5[[#This Row],[sales]]*Table5[[#This Row],[discount]])</f>
        <v>2324.4515999999999</v>
      </c>
      <c r="O14404" s="6">
        <f>Table5[[#This Row],[profit]]/Table5[[#This Row],[net_sales]]</f>
        <v>0.38513600369222578</v>
      </c>
      <c r="P14404" s="3" t="str">
        <f>IF(Table5[[#This Row],[Profit_Percentage]]&lt;=24.5%,"low","high")</f>
        <v>high</v>
      </c>
      <c r="Q14404" s="3" t="str">
        <f>IF(Table5[[#This Row],[Profit_Percentage]]&gt;25%,"high_profit","low_profit")&amp;(IF(Table5[[#This Row],[net_sales]]&gt;1000," high_sales"," low_sales"))</f>
        <v>high_profit high_sales</v>
      </c>
      <c r="R14404" s="3"/>
    </row>
    <row r="14405" spans="1:18" ht="14.25" customHeight="1" x14ac:dyDescent="0.3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Table5[[#This Row],[sales]]-(Table5[[#This Row],[sales]]*Table5[[#This Row],[discount]])</f>
        <v>631.56679999999994</v>
      </c>
      <c r="O14405" s="6">
        <f>Table5[[#This Row],[profit]]/Table5[[#This Row],[net_sales]]</f>
        <v>0.3308121959545689</v>
      </c>
      <c r="P14405" s="3" t="str">
        <f>IF(Table5[[#This Row],[Profit_Percentage]]&lt;=24.5%,"low","high")</f>
        <v>high</v>
      </c>
      <c r="Q14405" s="3" t="str">
        <f>IF(Table5[[#This Row],[Profit_Percentage]]&gt;25%,"high_profit","low_profit")&amp;(IF(Table5[[#This Row],[net_sales]]&gt;1000," high_sales"," low_sales"))</f>
        <v>high_profit low_sales</v>
      </c>
      <c r="R14405" s="3"/>
    </row>
    <row r="14406" spans="1:18" ht="14.25" customHeight="1" x14ac:dyDescent="0.3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Table5[[#This Row],[sales]]-(Table5[[#This Row],[sales]]*Table5[[#This Row],[discount]])</f>
        <v>2855.8134</v>
      </c>
      <c r="O14406" s="6">
        <f>Table5[[#This Row],[profit]]/Table5[[#This Row],[net_sales]]</f>
        <v>0.32848434705152657</v>
      </c>
      <c r="P14406" s="3" t="str">
        <f>IF(Table5[[#This Row],[Profit_Percentage]]&lt;=24.5%,"low","high")</f>
        <v>high</v>
      </c>
      <c r="Q14406" s="3" t="str">
        <f>IF(Table5[[#This Row],[Profit_Percentage]]&gt;25%,"high_profit","low_profit")&amp;(IF(Table5[[#This Row],[net_sales]]&gt;1000," high_sales"," low_sales"))</f>
        <v>high_profit high_sales</v>
      </c>
      <c r="R14406" s="3"/>
    </row>
    <row r="14407" spans="1:18" ht="14.25" customHeight="1" x14ac:dyDescent="0.3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Table5[[#This Row],[sales]]-(Table5[[#This Row],[sales]]*Table5[[#This Row],[discount]])</f>
        <v>398.9316</v>
      </c>
      <c r="O14407" s="6">
        <f>Table5[[#This Row],[profit]]/Table5[[#This Row],[net_sales]]</f>
        <v>0.29774527763656727</v>
      </c>
      <c r="P14407" s="3" t="str">
        <f>IF(Table5[[#This Row],[Profit_Percentage]]&lt;=24.5%,"low","high")</f>
        <v>high</v>
      </c>
      <c r="Q14407" s="3" t="str">
        <f>IF(Table5[[#This Row],[Profit_Percentage]]&gt;25%,"high_profit","low_profit")&amp;(IF(Table5[[#This Row],[net_sales]]&gt;1000," high_sales"," low_sales"))</f>
        <v>high_profit low_sales</v>
      </c>
      <c r="R14407" s="3"/>
    </row>
    <row r="14408" spans="1:18" ht="14.25" customHeight="1" x14ac:dyDescent="0.3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Table5[[#This Row],[sales]]-(Table5[[#This Row],[sales]]*Table5[[#This Row],[discount]])</f>
        <v>3997.4528000000005</v>
      </c>
      <c r="O14408" s="6">
        <f>Table5[[#This Row],[profit]]/Table5[[#This Row],[net_sales]]</f>
        <v>0.28592707836350184</v>
      </c>
      <c r="P14408" s="3" t="str">
        <f>IF(Table5[[#This Row],[Profit_Percentage]]&lt;=24.5%,"low","high")</f>
        <v>high</v>
      </c>
      <c r="Q14408" s="3" t="str">
        <f>IF(Table5[[#This Row],[Profit_Percentage]]&gt;25%,"high_profit","low_profit")&amp;(IF(Table5[[#This Row],[net_sales]]&gt;1000," high_sales"," low_sales"))</f>
        <v>high_profit high_sales</v>
      </c>
      <c r="R14408" s="3"/>
    </row>
    <row r="14409" spans="1:18" ht="14.25" customHeight="1" x14ac:dyDescent="0.3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Table5[[#This Row],[sales]]-(Table5[[#This Row],[sales]]*Table5[[#This Row],[discount]])</f>
        <v>989.97490000000005</v>
      </c>
      <c r="O14409" s="6">
        <f>Table5[[#This Row],[profit]]/Table5[[#This Row],[net_sales]]</f>
        <v>0.32715980980931941</v>
      </c>
      <c r="P14409" s="3" t="str">
        <f>IF(Table5[[#This Row],[Profit_Percentage]]&lt;=24.5%,"low","high")</f>
        <v>high</v>
      </c>
      <c r="Q14409" s="3" t="str">
        <f>IF(Table5[[#This Row],[Profit_Percentage]]&gt;25%,"high_profit","low_profit")&amp;(IF(Table5[[#This Row],[net_sales]]&gt;1000," high_sales"," low_sales"))</f>
        <v>high_profit low_sales</v>
      </c>
      <c r="R14409" s="3"/>
    </row>
    <row r="14410" spans="1:18" ht="14.25" customHeight="1" x14ac:dyDescent="0.3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Table5[[#This Row],[sales]]-(Table5[[#This Row],[sales]]*Table5[[#This Row],[discount]])</f>
        <v>1795.8772000000001</v>
      </c>
      <c r="O14410" s="6">
        <f>Table5[[#This Row],[profit]]/Table5[[#This Row],[net_sales]]</f>
        <v>0.38148488103752304</v>
      </c>
      <c r="P14410" s="3" t="str">
        <f>IF(Table5[[#This Row],[Profit_Percentage]]&lt;=24.5%,"low","high")</f>
        <v>high</v>
      </c>
      <c r="Q14410" s="3" t="str">
        <f>IF(Table5[[#This Row],[Profit_Percentage]]&gt;25%,"high_profit","low_profit")&amp;(IF(Table5[[#This Row],[net_sales]]&gt;1000," high_sales"," low_sales"))</f>
        <v>high_profit high_sales</v>
      </c>
      <c r="R14410" s="3"/>
    </row>
    <row r="14411" spans="1:18" ht="14.25" customHeight="1" x14ac:dyDescent="0.3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Table5[[#This Row],[sales]]-(Table5[[#This Row],[sales]]*Table5[[#This Row],[discount]])</f>
        <v>714.95460000000003</v>
      </c>
      <c r="O14411" s="6">
        <f>Table5[[#This Row],[profit]]/Table5[[#This Row],[net_sales]]</f>
        <v>0.19069742330492034</v>
      </c>
      <c r="P14411" s="3" t="str">
        <f>IF(Table5[[#This Row],[Profit_Percentage]]&lt;=24.5%,"low","high")</f>
        <v>low</v>
      </c>
      <c r="Q14411" s="3" t="str">
        <f>IF(Table5[[#This Row],[Profit_Percentage]]&gt;25%,"high_profit","low_profit")&amp;(IF(Table5[[#This Row],[net_sales]]&gt;1000," high_sales"," low_sales"))</f>
        <v>low_profit low_sales</v>
      </c>
      <c r="R14411" s="3"/>
    </row>
    <row r="14412" spans="1:18" ht="14.25" customHeight="1" x14ac:dyDescent="0.3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Table5[[#This Row],[sales]]-(Table5[[#This Row],[sales]]*Table5[[#This Row],[discount]])</f>
        <v>1347.5509</v>
      </c>
      <c r="O14412" s="6">
        <f>Table5[[#This Row],[profit]]/Table5[[#This Row],[net_sales]]</f>
        <v>0.12048524475030963</v>
      </c>
      <c r="P14412" s="3" t="str">
        <f>IF(Table5[[#This Row],[Profit_Percentage]]&lt;=24.5%,"low","high")</f>
        <v>low</v>
      </c>
      <c r="Q14412" s="3" t="str">
        <f>IF(Table5[[#This Row],[Profit_Percentage]]&gt;25%,"high_profit","low_profit")&amp;(IF(Table5[[#This Row],[net_sales]]&gt;1000," high_sales"," low_sales"))</f>
        <v>low_profit high_sales</v>
      </c>
      <c r="R14412" s="3"/>
    </row>
    <row r="14413" spans="1:18" ht="14.25" customHeight="1" x14ac:dyDescent="0.3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Table5[[#This Row],[sales]]-(Table5[[#This Row],[sales]]*Table5[[#This Row],[discount]])</f>
        <v>509.85480000000001</v>
      </c>
      <c r="O14413" s="6">
        <f>Table5[[#This Row],[profit]]/Table5[[#This Row],[net_sales]]</f>
        <v>0.13215527244227179</v>
      </c>
      <c r="P14413" s="3" t="str">
        <f>IF(Table5[[#This Row],[Profit_Percentage]]&lt;=24.5%,"low","high")</f>
        <v>low</v>
      </c>
      <c r="Q14413" s="3" t="str">
        <f>IF(Table5[[#This Row],[Profit_Percentage]]&gt;25%,"high_profit","low_profit")&amp;(IF(Table5[[#This Row],[net_sales]]&gt;1000," high_sales"," low_sales"))</f>
        <v>low_profit low_sales</v>
      </c>
      <c r="R14413" s="3"/>
    </row>
    <row r="14414" spans="1:18" ht="14.25" customHeight="1" x14ac:dyDescent="0.3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Table5[[#This Row],[sales]]-(Table5[[#This Row],[sales]]*Table5[[#This Row],[discount]])</f>
        <v>1558.0357000000001</v>
      </c>
      <c r="O14414" s="6">
        <f>Table5[[#This Row],[profit]]/Table5[[#This Row],[net_sales]]</f>
        <v>0.4244832130611641</v>
      </c>
      <c r="P14414" s="3" t="str">
        <f>IF(Table5[[#This Row],[Profit_Percentage]]&lt;=24.5%,"low","high")</f>
        <v>high</v>
      </c>
      <c r="Q14414" s="3" t="str">
        <f>IF(Table5[[#This Row],[Profit_Percentage]]&gt;25%,"high_profit","low_profit")&amp;(IF(Table5[[#This Row],[net_sales]]&gt;1000," high_sales"," low_sales"))</f>
        <v>high_profit high_sales</v>
      </c>
      <c r="R14414" s="3"/>
    </row>
    <row r="14415" spans="1:18" ht="14.25" customHeight="1" x14ac:dyDescent="0.3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Table5[[#This Row],[sales]]-(Table5[[#This Row],[sales]]*Table5[[#This Row],[discount]])</f>
        <v>933.29600000000005</v>
      </c>
      <c r="O14415" s="6">
        <f>Table5[[#This Row],[profit]]/Table5[[#This Row],[net_sales]]</f>
        <v>0.56965850062573931</v>
      </c>
      <c r="P14415" s="3" t="str">
        <f>IF(Table5[[#This Row],[Profit_Percentage]]&lt;=24.5%,"low","high")</f>
        <v>high</v>
      </c>
      <c r="Q14415" s="3" t="str">
        <f>IF(Table5[[#This Row],[Profit_Percentage]]&gt;25%,"high_profit","low_profit")&amp;(IF(Table5[[#This Row],[net_sales]]&gt;1000," high_sales"," low_sales"))</f>
        <v>high_profit low_sales</v>
      </c>
      <c r="R14415" s="3"/>
    </row>
    <row r="14416" spans="1:18" ht="14.25" customHeight="1" x14ac:dyDescent="0.3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Table5[[#This Row],[sales]]-(Table5[[#This Row],[sales]]*Table5[[#This Row],[discount]])</f>
        <v>3463.1873999999998</v>
      </c>
      <c r="O14416" s="6">
        <f>Table5[[#This Row],[profit]]/Table5[[#This Row],[net_sales]]</f>
        <v>0.12533829385034145</v>
      </c>
      <c r="P14416" s="3" t="str">
        <f>IF(Table5[[#This Row],[Profit_Percentage]]&lt;=24.5%,"low","high")</f>
        <v>low</v>
      </c>
      <c r="Q14416" s="3" t="str">
        <f>IF(Table5[[#This Row],[Profit_Percentage]]&gt;25%,"high_profit","low_profit")&amp;(IF(Table5[[#This Row],[net_sales]]&gt;1000," high_sales"," low_sales"))</f>
        <v>low_profit high_sales</v>
      </c>
      <c r="R14416" s="3"/>
    </row>
    <row r="14417" spans="1:18" ht="14.25" customHeight="1" x14ac:dyDescent="0.3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Table5[[#This Row],[sales]]-(Table5[[#This Row],[sales]]*Table5[[#This Row],[discount]])</f>
        <v>743.17499999999995</v>
      </c>
      <c r="O14417" s="6">
        <f>Table5[[#This Row],[profit]]/Table5[[#This Row],[net_sales]]</f>
        <v>0.11750933494802705</v>
      </c>
      <c r="P14417" s="3" t="str">
        <f>IF(Table5[[#This Row],[Profit_Percentage]]&lt;=24.5%,"low","high")</f>
        <v>low</v>
      </c>
      <c r="Q14417" s="3" t="str">
        <f>IF(Table5[[#This Row],[Profit_Percentage]]&gt;25%,"high_profit","low_profit")&amp;(IF(Table5[[#This Row],[net_sales]]&gt;1000," high_sales"," low_sales"))</f>
        <v>low_profit low_sales</v>
      </c>
      <c r="R14417" s="3"/>
    </row>
    <row r="14418" spans="1:18" ht="14.25" customHeight="1" x14ac:dyDescent="0.3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Table5[[#This Row],[sales]]-(Table5[[#This Row],[sales]]*Table5[[#This Row],[discount]])</f>
        <v>1354.1848</v>
      </c>
      <c r="O14418" s="6">
        <f>Table5[[#This Row],[profit]]/Table5[[#This Row],[net_sales]]</f>
        <v>0.18662888551104692</v>
      </c>
      <c r="P14418" s="3" t="str">
        <f>IF(Table5[[#This Row],[Profit_Percentage]]&lt;=24.5%,"low","high")</f>
        <v>low</v>
      </c>
      <c r="Q14418" s="3" t="str">
        <f>IF(Table5[[#This Row],[Profit_Percentage]]&gt;25%,"high_profit","low_profit")&amp;(IF(Table5[[#This Row],[net_sales]]&gt;1000," high_sales"," low_sales"))</f>
        <v>low_profit high_sales</v>
      </c>
      <c r="R14418" s="3"/>
    </row>
    <row r="14419" spans="1:18" ht="14.25" customHeight="1" x14ac:dyDescent="0.3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Table5[[#This Row],[sales]]-(Table5[[#This Row],[sales]]*Table5[[#This Row],[discount]])</f>
        <v>871.69499999999994</v>
      </c>
      <c r="O14419" s="6">
        <f>Table5[[#This Row],[profit]]/Table5[[#This Row],[net_sales]]</f>
        <v>0.27875575746103859</v>
      </c>
      <c r="P14419" s="3" t="str">
        <f>IF(Table5[[#This Row],[Profit_Percentage]]&lt;=24.5%,"low","high")</f>
        <v>high</v>
      </c>
      <c r="Q14419" s="3" t="str">
        <f>IF(Table5[[#This Row],[Profit_Percentage]]&gt;25%,"high_profit","low_profit")&amp;(IF(Table5[[#This Row],[net_sales]]&gt;1000," high_sales"," low_sales"))</f>
        <v>high_profit low_sales</v>
      </c>
      <c r="R14419" s="3"/>
    </row>
    <row r="14420" spans="1:18" ht="14.25" customHeight="1" x14ac:dyDescent="0.3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Table5[[#This Row],[sales]]-(Table5[[#This Row],[sales]]*Table5[[#This Row],[discount]])</f>
        <v>2003.9110000000001</v>
      </c>
      <c r="O14420" s="6">
        <f>Table5[[#This Row],[profit]]/Table5[[#This Row],[net_sales]]</f>
        <v>9.3941297792167408E-2</v>
      </c>
      <c r="P14420" s="3" t="str">
        <f>IF(Table5[[#This Row],[Profit_Percentage]]&lt;=24.5%,"low","high")</f>
        <v>low</v>
      </c>
      <c r="Q14420" s="3" t="str">
        <f>IF(Table5[[#This Row],[Profit_Percentage]]&gt;25%,"high_profit","low_profit")&amp;(IF(Table5[[#This Row],[net_sales]]&gt;1000," high_sales"," low_sales"))</f>
        <v>low_profit high_sales</v>
      </c>
      <c r="R14420" s="3"/>
    </row>
    <row r="14421" spans="1:18" ht="14.25" customHeight="1" x14ac:dyDescent="0.3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Table5[[#This Row],[sales]]-(Table5[[#This Row],[sales]]*Table5[[#This Row],[discount]])</f>
        <v>446.81639999999993</v>
      </c>
      <c r="O14421" s="6">
        <f>Table5[[#This Row],[profit]]/Table5[[#This Row],[net_sales]]</f>
        <v>0.38333418379450718</v>
      </c>
      <c r="P14421" s="3" t="str">
        <f>IF(Table5[[#This Row],[Profit_Percentage]]&lt;=24.5%,"low","high")</f>
        <v>high</v>
      </c>
      <c r="Q14421" s="3" t="str">
        <f>IF(Table5[[#This Row],[Profit_Percentage]]&gt;25%,"high_profit","low_profit")&amp;(IF(Table5[[#This Row],[net_sales]]&gt;1000," high_sales"," low_sales"))</f>
        <v>high_profit low_sales</v>
      </c>
      <c r="R14421" s="3"/>
    </row>
    <row r="14422" spans="1:18" ht="14.25" customHeight="1" x14ac:dyDescent="0.3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Table5[[#This Row],[sales]]-(Table5[[#This Row],[sales]]*Table5[[#This Row],[discount]])</f>
        <v>853.11549999999988</v>
      </c>
      <c r="O14422" s="6">
        <f>Table5[[#This Row],[profit]]/Table5[[#This Row],[net_sales]]</f>
        <v>0.11346646497455504</v>
      </c>
      <c r="P14422" s="3" t="str">
        <f>IF(Table5[[#This Row],[Profit_Percentage]]&lt;=24.5%,"low","high")</f>
        <v>low</v>
      </c>
      <c r="Q14422" s="3" t="str">
        <f>IF(Table5[[#This Row],[Profit_Percentage]]&gt;25%,"high_profit","low_profit")&amp;(IF(Table5[[#This Row],[net_sales]]&gt;1000," high_sales"," low_sales"))</f>
        <v>low_profit low_sales</v>
      </c>
      <c r="R14422" s="3"/>
    </row>
    <row r="14423" spans="1:18" ht="14.25" customHeight="1" x14ac:dyDescent="0.3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Table5[[#This Row],[sales]]-(Table5[[#This Row],[sales]]*Table5[[#This Row],[discount]])</f>
        <v>2773.9259999999999</v>
      </c>
      <c r="O14423" s="6">
        <f>Table5[[#This Row],[profit]]/Table5[[#This Row],[net_sales]]</f>
        <v>0.22976820578486953</v>
      </c>
      <c r="P14423" s="3" t="str">
        <f>IF(Table5[[#This Row],[Profit_Percentage]]&lt;=24.5%,"low","high")</f>
        <v>low</v>
      </c>
      <c r="Q14423" s="3" t="str">
        <f>IF(Table5[[#This Row],[Profit_Percentage]]&gt;25%,"high_profit","low_profit")&amp;(IF(Table5[[#This Row],[net_sales]]&gt;1000," high_sales"," low_sales"))</f>
        <v>low_profit high_sales</v>
      </c>
      <c r="R14423" s="3"/>
    </row>
    <row r="14424" spans="1:18" ht="14.25" customHeight="1" x14ac:dyDescent="0.3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Table5[[#This Row],[sales]]-(Table5[[#This Row],[sales]]*Table5[[#This Row],[discount]])</f>
        <v>348.47249999999997</v>
      </c>
      <c r="O14424" s="6">
        <f>Table5[[#This Row],[profit]]/Table5[[#This Row],[net_sales]]</f>
        <v>0.26349281507149058</v>
      </c>
      <c r="P14424" s="3" t="str">
        <f>IF(Table5[[#This Row],[Profit_Percentage]]&lt;=24.5%,"low","high")</f>
        <v>high</v>
      </c>
      <c r="Q14424" s="3" t="str">
        <f>IF(Table5[[#This Row],[Profit_Percentage]]&gt;25%,"high_profit","low_profit")&amp;(IF(Table5[[#This Row],[net_sales]]&gt;1000," high_sales"," low_sales"))</f>
        <v>high_profit low_sales</v>
      </c>
      <c r="R14424" s="3"/>
    </row>
    <row r="14425" spans="1:18" ht="14.25" customHeight="1" x14ac:dyDescent="0.3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Table5[[#This Row],[sales]]-(Table5[[#This Row],[sales]]*Table5[[#This Row],[discount]])</f>
        <v>1982.9950000000001</v>
      </c>
      <c r="O14425" s="6">
        <f>Table5[[#This Row],[profit]]/Table5[[#This Row],[net_sales]]</f>
        <v>0.25526035113552981</v>
      </c>
      <c r="P14425" s="3" t="str">
        <f>IF(Table5[[#This Row],[Profit_Percentage]]&lt;=24.5%,"low","high")</f>
        <v>high</v>
      </c>
      <c r="Q14425" s="3" t="str">
        <f>IF(Table5[[#This Row],[Profit_Percentage]]&gt;25%,"high_profit","low_profit")&amp;(IF(Table5[[#This Row],[net_sales]]&gt;1000," high_sales"," low_sales"))</f>
        <v>high_profit high_sales</v>
      </c>
      <c r="R14425" s="3"/>
    </row>
    <row r="14426" spans="1:18" ht="14.25" customHeight="1" x14ac:dyDescent="0.3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Table5[[#This Row],[sales]]-(Table5[[#This Row],[sales]]*Table5[[#This Row],[discount]])</f>
        <v>568.44389999999999</v>
      </c>
      <c r="O14426" s="6">
        <f>Table5[[#This Row],[profit]]/Table5[[#This Row],[net_sales]]</f>
        <v>0.19382739440074914</v>
      </c>
      <c r="P14426" s="3" t="str">
        <f>IF(Table5[[#This Row],[Profit_Percentage]]&lt;=24.5%,"low","high")</f>
        <v>low</v>
      </c>
      <c r="Q14426" s="3" t="str">
        <f>IF(Table5[[#This Row],[Profit_Percentage]]&gt;25%,"high_profit","low_profit")&amp;(IF(Table5[[#This Row],[net_sales]]&gt;1000," high_sales"," low_sales"))</f>
        <v>low_profit low_sales</v>
      </c>
      <c r="R14426" s="3"/>
    </row>
    <row r="14427" spans="1:18" ht="14.25" customHeight="1" x14ac:dyDescent="0.3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Table5[[#This Row],[sales]]-(Table5[[#This Row],[sales]]*Table5[[#This Row],[discount]])</f>
        <v>2137.6007999999997</v>
      </c>
      <c r="O14427" s="6">
        <f>Table5[[#This Row],[profit]]/Table5[[#This Row],[net_sales]]</f>
        <v>0.20577743047251856</v>
      </c>
      <c r="P14427" s="3" t="str">
        <f>IF(Table5[[#This Row],[Profit_Percentage]]&lt;=24.5%,"low","high")</f>
        <v>low</v>
      </c>
      <c r="Q14427" s="3" t="str">
        <f>IF(Table5[[#This Row],[Profit_Percentage]]&gt;25%,"high_profit","low_profit")&amp;(IF(Table5[[#This Row],[net_sales]]&gt;1000," high_sales"," low_sales"))</f>
        <v>low_profit high_sales</v>
      </c>
      <c r="R14427" s="3"/>
    </row>
    <row r="14428" spans="1:18" ht="14.25" customHeight="1" x14ac:dyDescent="0.3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Table5[[#This Row],[sales]]-(Table5[[#This Row],[sales]]*Table5[[#This Row],[discount]])</f>
        <v>4839.5919000000004</v>
      </c>
      <c r="O14428" s="6">
        <f>Table5[[#This Row],[profit]]/Table5[[#This Row],[net_sales]]</f>
        <v>0.28926405964106189</v>
      </c>
      <c r="P14428" s="3" t="str">
        <f>IF(Table5[[#This Row],[Profit_Percentage]]&lt;=24.5%,"low","high")</f>
        <v>high</v>
      </c>
      <c r="Q14428" s="3" t="str">
        <f>IF(Table5[[#This Row],[Profit_Percentage]]&gt;25%,"high_profit","low_profit")&amp;(IF(Table5[[#This Row],[net_sales]]&gt;1000," high_sales"," low_sales"))</f>
        <v>high_profit high_sales</v>
      </c>
      <c r="R14428" s="3"/>
    </row>
    <row r="14429" spans="1:18" ht="14.25" customHeight="1" x14ac:dyDescent="0.3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Table5[[#This Row],[sales]]-(Table5[[#This Row],[sales]]*Table5[[#This Row],[discount]])</f>
        <v>733.10159999999996</v>
      </c>
      <c r="O14429" s="6">
        <f>Table5[[#This Row],[profit]]/Table5[[#This Row],[net_sales]]</f>
        <v>7.2732074244552192E-2</v>
      </c>
      <c r="P14429" s="3" t="str">
        <f>IF(Table5[[#This Row],[Profit_Percentage]]&lt;=24.5%,"low","high")</f>
        <v>low</v>
      </c>
      <c r="Q14429" s="3" t="str">
        <f>IF(Table5[[#This Row],[Profit_Percentage]]&gt;25%,"high_profit","low_profit")&amp;(IF(Table5[[#This Row],[net_sales]]&gt;1000," high_sales"," low_sales"))</f>
        <v>low_profit low_sales</v>
      </c>
      <c r="R14429" s="3"/>
    </row>
    <row r="14430" spans="1:18" ht="14.25" customHeight="1" x14ac:dyDescent="0.3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Table5[[#This Row],[sales]]-(Table5[[#This Row],[sales]]*Table5[[#This Row],[discount]])</f>
        <v>1103.4559999999999</v>
      </c>
      <c r="O14430" s="6">
        <f>Table5[[#This Row],[profit]]/Table5[[#This Row],[net_sales]]</f>
        <v>0.33383297566917036</v>
      </c>
      <c r="P14430" s="3" t="str">
        <f>IF(Table5[[#This Row],[Profit_Percentage]]&lt;=24.5%,"low","high")</f>
        <v>high</v>
      </c>
      <c r="Q14430" s="3" t="str">
        <f>IF(Table5[[#This Row],[Profit_Percentage]]&gt;25%,"high_profit","low_profit")&amp;(IF(Table5[[#This Row],[net_sales]]&gt;1000," high_sales"," low_sales"))</f>
        <v>high_profit high_sales</v>
      </c>
      <c r="R14430" s="3"/>
    </row>
    <row r="14431" spans="1:18" ht="14.25" customHeight="1" x14ac:dyDescent="0.3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Table5[[#This Row],[sales]]-(Table5[[#This Row],[sales]]*Table5[[#This Row],[discount]])</f>
        <v>4142.1067999999996</v>
      </c>
      <c r="O14431" s="6">
        <f>Table5[[#This Row],[profit]]/Table5[[#This Row],[net_sales]]</f>
        <v>7.5285359614580674E-2</v>
      </c>
      <c r="P14431" s="3" t="str">
        <f>IF(Table5[[#This Row],[Profit_Percentage]]&lt;=24.5%,"low","high")</f>
        <v>low</v>
      </c>
      <c r="Q14431" s="3" t="str">
        <f>IF(Table5[[#This Row],[Profit_Percentage]]&gt;25%,"high_profit","low_profit")&amp;(IF(Table5[[#This Row],[net_sales]]&gt;1000," high_sales"," low_sales"))</f>
        <v>low_profit high_sales</v>
      </c>
      <c r="R14431" s="3"/>
    </row>
    <row r="14432" spans="1:18" ht="14.25" customHeight="1" x14ac:dyDescent="0.3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Table5[[#This Row],[sales]]-(Table5[[#This Row],[sales]]*Table5[[#This Row],[discount]])</f>
        <v>2915.2960000000003</v>
      </c>
      <c r="O14432" s="6">
        <f>Table5[[#This Row],[profit]]/Table5[[#This Row],[net_sales]]</f>
        <v>0.20221960308661621</v>
      </c>
      <c r="P14432" s="3" t="str">
        <f>IF(Table5[[#This Row],[Profit_Percentage]]&lt;=24.5%,"low","high")</f>
        <v>low</v>
      </c>
      <c r="Q14432" s="3" t="str">
        <f>IF(Table5[[#This Row],[Profit_Percentage]]&gt;25%,"high_profit","low_profit")&amp;(IF(Table5[[#This Row],[net_sales]]&gt;1000," high_sales"," low_sales"))</f>
        <v>low_profit high_sales</v>
      </c>
      <c r="R14432" s="3"/>
    </row>
    <row r="14433" spans="1:18" ht="14.25" customHeight="1" x14ac:dyDescent="0.3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Table5[[#This Row],[sales]]-(Table5[[#This Row],[sales]]*Table5[[#This Row],[discount]])</f>
        <v>1935.3180000000002</v>
      </c>
      <c r="O14433" s="6">
        <f>Table5[[#This Row],[profit]]/Table5[[#This Row],[net_sales]]</f>
        <v>0.38900067069081151</v>
      </c>
      <c r="P14433" s="3" t="str">
        <f>IF(Table5[[#This Row],[Profit_Percentage]]&lt;=24.5%,"low","high")</f>
        <v>high</v>
      </c>
      <c r="Q14433" s="3" t="str">
        <f>IF(Table5[[#This Row],[Profit_Percentage]]&gt;25%,"high_profit","low_profit")&amp;(IF(Table5[[#This Row],[net_sales]]&gt;1000," high_sales"," low_sales"))</f>
        <v>high_profit high_sales</v>
      </c>
      <c r="R14433" s="3"/>
    </row>
    <row r="14434" spans="1:18" ht="14.25" customHeight="1" x14ac:dyDescent="0.3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Table5[[#This Row],[sales]]-(Table5[[#This Row],[sales]]*Table5[[#This Row],[discount]])</f>
        <v>2685.8150000000001</v>
      </c>
      <c r="O14434" s="6">
        <f>Table5[[#This Row],[profit]]/Table5[[#This Row],[net_sales]]</f>
        <v>0.10831721470019343</v>
      </c>
      <c r="P14434" s="3" t="str">
        <f>IF(Table5[[#This Row],[Profit_Percentage]]&lt;=24.5%,"low","high")</f>
        <v>low</v>
      </c>
      <c r="Q14434" s="3" t="str">
        <f>IF(Table5[[#This Row],[Profit_Percentage]]&gt;25%,"high_profit","low_profit")&amp;(IF(Table5[[#This Row],[net_sales]]&gt;1000," high_sales"," low_sales"))</f>
        <v>low_profit high_sales</v>
      </c>
      <c r="R14434" s="3"/>
    </row>
    <row r="14435" spans="1:18" ht="14.25" customHeight="1" x14ac:dyDescent="0.3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Table5[[#This Row],[sales]]-(Table5[[#This Row],[sales]]*Table5[[#This Row],[discount]])</f>
        <v>1315.7405000000001</v>
      </c>
      <c r="O14435" s="6">
        <f>Table5[[#This Row],[profit]]/Table5[[#This Row],[net_sales]]</f>
        <v>0.18433726103285561</v>
      </c>
      <c r="P14435" s="3" t="str">
        <f>IF(Table5[[#This Row],[Profit_Percentage]]&lt;=24.5%,"low","high")</f>
        <v>low</v>
      </c>
      <c r="Q14435" s="3" t="str">
        <f>IF(Table5[[#This Row],[Profit_Percentage]]&gt;25%,"high_profit","low_profit")&amp;(IF(Table5[[#This Row],[net_sales]]&gt;1000," high_sales"," low_sales"))</f>
        <v>low_profit high_sales</v>
      </c>
      <c r="R14435" s="3"/>
    </row>
    <row r="14436" spans="1:18" ht="14.25" customHeight="1" x14ac:dyDescent="0.3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Table5[[#This Row],[sales]]-(Table5[[#This Row],[sales]]*Table5[[#This Row],[discount]])</f>
        <v>4119.4367999999995</v>
      </c>
      <c r="O14436" s="6">
        <f>Table5[[#This Row],[profit]]/Table5[[#This Row],[net_sales]]</f>
        <v>0.16938966025647001</v>
      </c>
      <c r="P14436" s="3" t="str">
        <f>IF(Table5[[#This Row],[Profit_Percentage]]&lt;=24.5%,"low","high")</f>
        <v>low</v>
      </c>
      <c r="Q14436" s="3" t="str">
        <f>IF(Table5[[#This Row],[Profit_Percentage]]&gt;25%,"high_profit","low_profit")&amp;(IF(Table5[[#This Row],[net_sales]]&gt;1000," high_sales"," low_sales"))</f>
        <v>low_profit high_sales</v>
      </c>
      <c r="R14436" s="3"/>
    </row>
    <row r="14437" spans="1:18" ht="14.25" customHeight="1" x14ac:dyDescent="0.3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Table5[[#This Row],[sales]]-(Table5[[#This Row],[sales]]*Table5[[#This Row],[discount]])</f>
        <v>3189.047</v>
      </c>
      <c r="O14437" s="6">
        <f>Table5[[#This Row],[profit]]/Table5[[#This Row],[net_sales]]</f>
        <v>0.25694196416672443</v>
      </c>
      <c r="P14437" s="3" t="str">
        <f>IF(Table5[[#This Row],[Profit_Percentage]]&lt;=24.5%,"low","high")</f>
        <v>high</v>
      </c>
      <c r="Q14437" s="3" t="str">
        <f>IF(Table5[[#This Row],[Profit_Percentage]]&gt;25%,"high_profit","low_profit")&amp;(IF(Table5[[#This Row],[net_sales]]&gt;1000," high_sales"," low_sales"))</f>
        <v>high_profit high_sales</v>
      </c>
      <c r="R14437" s="3"/>
    </row>
    <row r="14438" spans="1:18" ht="14.25" customHeight="1" x14ac:dyDescent="0.3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Table5[[#This Row],[sales]]-(Table5[[#This Row],[sales]]*Table5[[#This Row],[discount]])</f>
        <v>2371.1057000000001</v>
      </c>
      <c r="O14438" s="6">
        <f>Table5[[#This Row],[profit]]/Table5[[#This Row],[net_sales]]</f>
        <v>0.17555522725115122</v>
      </c>
      <c r="P14438" s="3" t="str">
        <f>IF(Table5[[#This Row],[Profit_Percentage]]&lt;=24.5%,"low","high")</f>
        <v>low</v>
      </c>
      <c r="Q14438" s="3" t="str">
        <f>IF(Table5[[#This Row],[Profit_Percentage]]&gt;25%,"high_profit","low_profit")&amp;(IF(Table5[[#This Row],[net_sales]]&gt;1000," high_sales"," low_sales"))</f>
        <v>low_profit high_sales</v>
      </c>
      <c r="R14438" s="3"/>
    </row>
    <row r="14439" spans="1:18" ht="14.25" customHeight="1" x14ac:dyDescent="0.3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Table5[[#This Row],[sales]]-(Table5[[#This Row],[sales]]*Table5[[#This Row],[discount]])</f>
        <v>2939.2901999999999</v>
      </c>
      <c r="O14439" s="6">
        <f>Table5[[#This Row],[profit]]/Table5[[#This Row],[net_sales]]</f>
        <v>0.40662878405133324</v>
      </c>
      <c r="P14439" s="3" t="str">
        <f>IF(Table5[[#This Row],[Profit_Percentage]]&lt;=24.5%,"low","high")</f>
        <v>high</v>
      </c>
      <c r="Q14439" s="3" t="str">
        <f>IF(Table5[[#This Row],[Profit_Percentage]]&gt;25%,"high_profit","low_profit")&amp;(IF(Table5[[#This Row],[net_sales]]&gt;1000," high_sales"," low_sales"))</f>
        <v>high_profit high_sales</v>
      </c>
      <c r="R14439" s="3"/>
    </row>
    <row r="14440" spans="1:18" ht="14.25" customHeight="1" x14ac:dyDescent="0.3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Table5[[#This Row],[sales]]-(Table5[[#This Row],[sales]]*Table5[[#This Row],[discount]])</f>
        <v>1700.9892</v>
      </c>
      <c r="O14440" s="6">
        <f>Table5[[#This Row],[profit]]/Table5[[#This Row],[net_sales]]</f>
        <v>0.17694409817534409</v>
      </c>
      <c r="P14440" s="3" t="str">
        <f>IF(Table5[[#This Row],[Profit_Percentage]]&lt;=24.5%,"low","high")</f>
        <v>low</v>
      </c>
      <c r="Q14440" s="3" t="str">
        <f>IF(Table5[[#This Row],[Profit_Percentage]]&gt;25%,"high_profit","low_profit")&amp;(IF(Table5[[#This Row],[net_sales]]&gt;1000," high_sales"," low_sales"))</f>
        <v>low_profit high_sales</v>
      </c>
      <c r="R14440" s="3"/>
    </row>
    <row r="14441" spans="1:18" ht="14.25" customHeight="1" x14ac:dyDescent="0.3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Table5[[#This Row],[sales]]-(Table5[[#This Row],[sales]]*Table5[[#This Row],[discount]])</f>
        <v>2164.8059999999996</v>
      </c>
      <c r="O14441" s="6">
        <f>Table5[[#This Row],[profit]]/Table5[[#This Row],[net_sales]]</f>
        <v>0.36018470015327014</v>
      </c>
      <c r="P14441" s="3" t="str">
        <f>IF(Table5[[#This Row],[Profit_Percentage]]&lt;=24.5%,"low","high")</f>
        <v>high</v>
      </c>
      <c r="Q14441" s="3" t="str">
        <f>IF(Table5[[#This Row],[Profit_Percentage]]&gt;25%,"high_profit","low_profit")&amp;(IF(Table5[[#This Row],[net_sales]]&gt;1000," high_sales"," low_sales"))</f>
        <v>high_profit high_sales</v>
      </c>
      <c r="R14441" s="3"/>
    </row>
    <row r="14442" spans="1:18" ht="14.25" customHeight="1" x14ac:dyDescent="0.3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Table5[[#This Row],[sales]]-(Table5[[#This Row],[sales]]*Table5[[#This Row],[discount]])</f>
        <v>2586.877</v>
      </c>
      <c r="O14442" s="6">
        <f>Table5[[#This Row],[profit]]/Table5[[#This Row],[net_sales]]</f>
        <v>0.49095492363958548</v>
      </c>
      <c r="P14442" s="3" t="str">
        <f>IF(Table5[[#This Row],[Profit_Percentage]]&lt;=24.5%,"low","high")</f>
        <v>high</v>
      </c>
      <c r="Q14442" s="3" t="str">
        <f>IF(Table5[[#This Row],[Profit_Percentage]]&gt;25%,"high_profit","low_profit")&amp;(IF(Table5[[#This Row],[net_sales]]&gt;1000," high_sales"," low_sales"))</f>
        <v>high_profit high_sales</v>
      </c>
      <c r="R14442" s="3"/>
    </row>
    <row r="14443" spans="1:18" ht="14.25" customHeight="1" x14ac:dyDescent="0.3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Table5[[#This Row],[sales]]-(Table5[[#This Row],[sales]]*Table5[[#This Row],[discount]])</f>
        <v>976.33360000000005</v>
      </c>
      <c r="O14443" s="6">
        <f>Table5[[#This Row],[profit]]/Table5[[#This Row],[net_sales]]</f>
        <v>6.6432211285159082E-2</v>
      </c>
      <c r="P14443" s="3" t="str">
        <f>IF(Table5[[#This Row],[Profit_Percentage]]&lt;=24.5%,"low","high")</f>
        <v>low</v>
      </c>
      <c r="Q14443" s="3" t="str">
        <f>IF(Table5[[#This Row],[Profit_Percentage]]&gt;25%,"high_profit","low_profit")&amp;(IF(Table5[[#This Row],[net_sales]]&gt;1000," high_sales"," low_sales"))</f>
        <v>low_profit low_sales</v>
      </c>
      <c r="R14443" s="3"/>
    </row>
    <row r="14444" spans="1:18" ht="14.25" customHeight="1" x14ac:dyDescent="0.3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Table5[[#This Row],[sales]]-(Table5[[#This Row],[sales]]*Table5[[#This Row],[discount]])</f>
        <v>763.81439999999998</v>
      </c>
      <c r="O14444" s="6">
        <f>Table5[[#This Row],[profit]]/Table5[[#This Row],[net_sales]]</f>
        <v>0.23452032326177669</v>
      </c>
      <c r="P14444" s="3" t="str">
        <f>IF(Table5[[#This Row],[Profit_Percentage]]&lt;=24.5%,"low","high")</f>
        <v>low</v>
      </c>
      <c r="Q14444" s="3" t="str">
        <f>IF(Table5[[#This Row],[Profit_Percentage]]&gt;25%,"high_profit","low_profit")&amp;(IF(Table5[[#This Row],[net_sales]]&gt;1000," high_sales"," low_sales"))</f>
        <v>low_profit low_sales</v>
      </c>
      <c r="R14444" s="3"/>
    </row>
    <row r="14445" spans="1:18" ht="14.25" customHeight="1" x14ac:dyDescent="0.3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Table5[[#This Row],[sales]]-(Table5[[#This Row],[sales]]*Table5[[#This Row],[discount]])</f>
        <v>483.40260000000001</v>
      </c>
      <c r="O14445" s="6">
        <f>Table5[[#This Row],[profit]]/Table5[[#This Row],[net_sales]]</f>
        <v>0.16245258093357379</v>
      </c>
      <c r="P14445" s="3" t="str">
        <f>IF(Table5[[#This Row],[Profit_Percentage]]&lt;=24.5%,"low","high")</f>
        <v>low</v>
      </c>
      <c r="Q14445" s="3" t="str">
        <f>IF(Table5[[#This Row],[Profit_Percentage]]&gt;25%,"high_profit","low_profit")&amp;(IF(Table5[[#This Row],[net_sales]]&gt;1000," high_sales"," low_sales"))</f>
        <v>low_profit low_sales</v>
      </c>
      <c r="R14445" s="3"/>
    </row>
    <row r="14446" spans="1:18" ht="14.25" customHeight="1" x14ac:dyDescent="0.3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Table5[[#This Row],[sales]]-(Table5[[#This Row],[sales]]*Table5[[#This Row],[discount]])</f>
        <v>3612.2371000000003</v>
      </c>
      <c r="O14446" s="6">
        <f>Table5[[#This Row],[profit]]/Table5[[#This Row],[net_sales]]</f>
        <v>0.34704809382529178</v>
      </c>
      <c r="P14446" s="3" t="str">
        <f>IF(Table5[[#This Row],[Profit_Percentage]]&lt;=24.5%,"low","high")</f>
        <v>high</v>
      </c>
      <c r="Q14446" s="3" t="str">
        <f>IF(Table5[[#This Row],[Profit_Percentage]]&gt;25%,"high_profit","low_profit")&amp;(IF(Table5[[#This Row],[net_sales]]&gt;1000," high_sales"," low_sales"))</f>
        <v>high_profit high_sales</v>
      </c>
      <c r="R14446" s="3"/>
    </row>
    <row r="14447" spans="1:18" ht="14.25" customHeight="1" x14ac:dyDescent="0.3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Table5[[#This Row],[sales]]-(Table5[[#This Row],[sales]]*Table5[[#This Row],[discount]])</f>
        <v>2702.7446</v>
      </c>
      <c r="O14447" s="6">
        <f>Table5[[#This Row],[profit]]/Table5[[#This Row],[net_sales]]</f>
        <v>0.17640956529891874</v>
      </c>
      <c r="P14447" s="3" t="str">
        <f>IF(Table5[[#This Row],[Profit_Percentage]]&lt;=24.5%,"low","high")</f>
        <v>low</v>
      </c>
      <c r="Q14447" s="3" t="str">
        <f>IF(Table5[[#This Row],[Profit_Percentage]]&gt;25%,"high_profit","low_profit")&amp;(IF(Table5[[#This Row],[net_sales]]&gt;1000," high_sales"," low_sales"))</f>
        <v>low_profit high_sales</v>
      </c>
      <c r="R14447" s="3"/>
    </row>
    <row r="14448" spans="1:18" ht="14.25" customHeight="1" x14ac:dyDescent="0.3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Table5[[#This Row],[sales]]-(Table5[[#This Row],[sales]]*Table5[[#This Row],[discount]])</f>
        <v>879.46100000000001</v>
      </c>
      <c r="O14448" s="6">
        <f>Table5[[#This Row],[profit]]/Table5[[#This Row],[net_sales]]</f>
        <v>0.20701315919637142</v>
      </c>
      <c r="P14448" s="3" t="str">
        <f>IF(Table5[[#This Row],[Profit_Percentage]]&lt;=24.5%,"low","high")</f>
        <v>low</v>
      </c>
      <c r="Q14448" s="3" t="str">
        <f>IF(Table5[[#This Row],[Profit_Percentage]]&gt;25%,"high_profit","low_profit")&amp;(IF(Table5[[#This Row],[net_sales]]&gt;1000," high_sales"," low_sales"))</f>
        <v>low_profit low_sales</v>
      </c>
      <c r="R14448" s="3"/>
    </row>
    <row r="14449" spans="1:18" ht="14.25" customHeight="1" x14ac:dyDescent="0.3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Table5[[#This Row],[sales]]-(Table5[[#This Row],[sales]]*Table5[[#This Row],[discount]])</f>
        <v>805.19389999999999</v>
      </c>
      <c r="O14449" s="6">
        <f>Table5[[#This Row],[profit]]/Table5[[#This Row],[net_sales]]</f>
        <v>0.12024432872628567</v>
      </c>
      <c r="P14449" s="3" t="str">
        <f>IF(Table5[[#This Row],[Profit_Percentage]]&lt;=24.5%,"low","high")</f>
        <v>low</v>
      </c>
      <c r="Q14449" s="3" t="str">
        <f>IF(Table5[[#This Row],[Profit_Percentage]]&gt;25%,"high_profit","low_profit")&amp;(IF(Table5[[#This Row],[net_sales]]&gt;1000," high_sales"," low_sales"))</f>
        <v>low_profit low_sales</v>
      </c>
      <c r="R14449" s="3"/>
    </row>
    <row r="14450" spans="1:18" ht="14.25" customHeight="1" x14ac:dyDescent="0.3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Table5[[#This Row],[sales]]-(Table5[[#This Row],[sales]]*Table5[[#This Row],[discount]])</f>
        <v>218.9674</v>
      </c>
      <c r="O14450" s="6">
        <f>Table5[[#This Row],[profit]]/Table5[[#This Row],[net_sales]]</f>
        <v>0.20340927462261504</v>
      </c>
      <c r="P14450" s="3" t="str">
        <f>IF(Table5[[#This Row],[Profit_Percentage]]&lt;=24.5%,"low","high")</f>
        <v>low</v>
      </c>
      <c r="Q14450" s="3" t="str">
        <f>IF(Table5[[#This Row],[Profit_Percentage]]&gt;25%,"high_profit","low_profit")&amp;(IF(Table5[[#This Row],[net_sales]]&gt;1000," high_sales"," low_sales"))</f>
        <v>low_profit low_sales</v>
      </c>
      <c r="R14450" s="3"/>
    </row>
    <row r="14451" spans="1:18" ht="14.25" customHeight="1" x14ac:dyDescent="0.3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Table5[[#This Row],[sales]]-(Table5[[#This Row],[sales]]*Table5[[#This Row],[discount]])</f>
        <v>634.55899999999997</v>
      </c>
      <c r="O14451" s="6">
        <f>Table5[[#This Row],[profit]]/Table5[[#This Row],[net_sales]]</f>
        <v>7.5658843385721417E-2</v>
      </c>
      <c r="P14451" s="3" t="str">
        <f>IF(Table5[[#This Row],[Profit_Percentage]]&lt;=24.5%,"low","high")</f>
        <v>low</v>
      </c>
      <c r="Q14451" s="3" t="str">
        <f>IF(Table5[[#This Row],[Profit_Percentage]]&gt;25%,"high_profit","low_profit")&amp;(IF(Table5[[#This Row],[net_sales]]&gt;1000," high_sales"," low_sales"))</f>
        <v>low_profit low_sales</v>
      </c>
      <c r="R14451" s="3"/>
    </row>
    <row r="14452" spans="1:18" ht="14.25" customHeight="1" x14ac:dyDescent="0.3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Table5[[#This Row],[sales]]-(Table5[[#This Row],[sales]]*Table5[[#This Row],[discount]])</f>
        <v>2548.0280000000002</v>
      </c>
      <c r="O14452" s="6">
        <f>Table5[[#This Row],[profit]]/Table5[[#This Row],[net_sales]]</f>
        <v>0.5312892950940884</v>
      </c>
      <c r="P14452" s="3" t="str">
        <f>IF(Table5[[#This Row],[Profit_Percentage]]&lt;=24.5%,"low","high")</f>
        <v>high</v>
      </c>
      <c r="Q14452" s="3" t="str">
        <f>IF(Table5[[#This Row],[Profit_Percentage]]&gt;25%,"high_profit","low_profit")&amp;(IF(Table5[[#This Row],[net_sales]]&gt;1000," high_sales"," low_sales"))</f>
        <v>high_profit high_sales</v>
      </c>
      <c r="R14452" s="3"/>
    </row>
    <row r="14453" spans="1:18" ht="14.25" customHeight="1" x14ac:dyDescent="0.3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Table5[[#This Row],[sales]]-(Table5[[#This Row],[sales]]*Table5[[#This Row],[discount]])</f>
        <v>2558.1395999999995</v>
      </c>
      <c r="O14453" s="6">
        <f>Table5[[#This Row],[profit]]/Table5[[#This Row],[net_sales]]</f>
        <v>0.17031517748288641</v>
      </c>
      <c r="P14453" s="3" t="str">
        <f>IF(Table5[[#This Row],[Profit_Percentage]]&lt;=24.5%,"low","high")</f>
        <v>low</v>
      </c>
      <c r="Q14453" s="3" t="str">
        <f>IF(Table5[[#This Row],[Profit_Percentage]]&gt;25%,"high_profit","low_profit")&amp;(IF(Table5[[#This Row],[net_sales]]&gt;1000," high_sales"," low_sales"))</f>
        <v>low_profit high_sales</v>
      </c>
      <c r="R14453" s="3"/>
    </row>
    <row r="14454" spans="1:18" ht="14.25" customHeight="1" x14ac:dyDescent="0.3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Table5[[#This Row],[sales]]-(Table5[[#This Row],[sales]]*Table5[[#This Row],[discount]])</f>
        <v>2969.5932000000003</v>
      </c>
      <c r="O14454" s="6">
        <f>Table5[[#This Row],[profit]]/Table5[[#This Row],[net_sales]]</f>
        <v>0.19889256211928286</v>
      </c>
      <c r="P14454" s="3" t="str">
        <f>IF(Table5[[#This Row],[Profit_Percentage]]&lt;=24.5%,"low","high")</f>
        <v>low</v>
      </c>
      <c r="Q14454" s="3" t="str">
        <f>IF(Table5[[#This Row],[Profit_Percentage]]&gt;25%,"high_profit","low_profit")&amp;(IF(Table5[[#This Row],[net_sales]]&gt;1000," high_sales"," low_sales"))</f>
        <v>low_profit high_sales</v>
      </c>
      <c r="R14454" s="3"/>
    </row>
    <row r="14455" spans="1:18" ht="14.25" customHeight="1" x14ac:dyDescent="0.3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Table5[[#This Row],[sales]]-(Table5[[#This Row],[sales]]*Table5[[#This Row],[discount]])</f>
        <v>1828.0752000000002</v>
      </c>
      <c r="O14455" s="6">
        <f>Table5[[#This Row],[profit]]/Table5[[#This Row],[net_sales]]</f>
        <v>0.16466499846395813</v>
      </c>
      <c r="P14455" s="3" t="str">
        <f>IF(Table5[[#This Row],[Profit_Percentage]]&lt;=24.5%,"low","high")</f>
        <v>low</v>
      </c>
      <c r="Q14455" s="3" t="str">
        <f>IF(Table5[[#This Row],[Profit_Percentage]]&gt;25%,"high_profit","low_profit")&amp;(IF(Table5[[#This Row],[net_sales]]&gt;1000," high_sales"," low_sales"))</f>
        <v>low_profit high_sales</v>
      </c>
      <c r="R14455" s="3"/>
    </row>
    <row r="14456" spans="1:18" ht="14.25" customHeight="1" x14ac:dyDescent="0.3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Table5[[#This Row],[sales]]-(Table5[[#This Row],[sales]]*Table5[[#This Row],[discount]])</f>
        <v>2680.5328</v>
      </c>
      <c r="O14456" s="6">
        <f>Table5[[#This Row],[profit]]/Table5[[#This Row],[net_sales]]</f>
        <v>0.1774609883527633</v>
      </c>
      <c r="P14456" s="3" t="str">
        <f>IF(Table5[[#This Row],[Profit_Percentage]]&lt;=24.5%,"low","high")</f>
        <v>low</v>
      </c>
      <c r="Q14456" s="3" t="str">
        <f>IF(Table5[[#This Row],[Profit_Percentage]]&gt;25%,"high_profit","low_profit")&amp;(IF(Table5[[#This Row],[net_sales]]&gt;1000," high_sales"," low_sales"))</f>
        <v>low_profit high_sales</v>
      </c>
      <c r="R14456" s="3"/>
    </row>
    <row r="14457" spans="1:18" ht="14.25" customHeight="1" x14ac:dyDescent="0.3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Table5[[#This Row],[sales]]-(Table5[[#This Row],[sales]]*Table5[[#This Row],[discount]])</f>
        <v>1975.9919999999997</v>
      </c>
      <c r="O14457" s="6">
        <f>Table5[[#This Row],[profit]]/Table5[[#This Row],[net_sales]]</f>
        <v>0.16649358904287065</v>
      </c>
      <c r="P14457" s="3" t="str">
        <f>IF(Table5[[#This Row],[Profit_Percentage]]&lt;=24.5%,"low","high")</f>
        <v>low</v>
      </c>
      <c r="Q14457" s="3" t="str">
        <f>IF(Table5[[#This Row],[Profit_Percentage]]&gt;25%,"high_profit","low_profit")&amp;(IF(Table5[[#This Row],[net_sales]]&gt;1000," high_sales"," low_sales"))</f>
        <v>low_profit high_sales</v>
      </c>
      <c r="R14457" s="3"/>
    </row>
    <row r="14458" spans="1:18" ht="14.25" customHeight="1" x14ac:dyDescent="0.3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Table5[[#This Row],[sales]]-(Table5[[#This Row],[sales]]*Table5[[#This Row],[discount]])</f>
        <v>3137.3409000000001</v>
      </c>
      <c r="O14458" s="6">
        <f>Table5[[#This Row],[profit]]/Table5[[#This Row],[net_sales]]</f>
        <v>0.27568250552561885</v>
      </c>
      <c r="P14458" s="3" t="str">
        <f>IF(Table5[[#This Row],[Profit_Percentage]]&lt;=24.5%,"low","high")</f>
        <v>high</v>
      </c>
      <c r="Q14458" s="3" t="str">
        <f>IF(Table5[[#This Row],[Profit_Percentage]]&gt;25%,"high_profit","low_profit")&amp;(IF(Table5[[#This Row],[net_sales]]&gt;1000," high_sales"," low_sales"))</f>
        <v>high_profit high_sales</v>
      </c>
      <c r="R14458" s="3"/>
    </row>
    <row r="14459" spans="1:18" ht="14.25" customHeight="1" x14ac:dyDescent="0.3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Table5[[#This Row],[sales]]-(Table5[[#This Row],[sales]]*Table5[[#This Row],[discount]])</f>
        <v>3321.7058999999999</v>
      </c>
      <c r="O14459" s="6">
        <f>Table5[[#This Row],[profit]]/Table5[[#This Row],[net_sales]]</f>
        <v>0.30228443764392265</v>
      </c>
      <c r="P14459" s="3" t="str">
        <f>IF(Table5[[#This Row],[Profit_Percentage]]&lt;=24.5%,"low","high")</f>
        <v>high</v>
      </c>
      <c r="Q14459" s="3" t="str">
        <f>IF(Table5[[#This Row],[Profit_Percentage]]&gt;25%,"high_profit","low_profit")&amp;(IF(Table5[[#This Row],[net_sales]]&gt;1000," high_sales"," low_sales"))</f>
        <v>high_profit high_sales</v>
      </c>
      <c r="R14459" s="3"/>
    </row>
    <row r="14460" spans="1:18" ht="14.25" customHeight="1" x14ac:dyDescent="0.3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Table5[[#This Row],[sales]]-(Table5[[#This Row],[sales]]*Table5[[#This Row],[discount]])</f>
        <v>3502.9500000000003</v>
      </c>
      <c r="O14460" s="6">
        <f>Table5[[#This Row],[profit]]/Table5[[#This Row],[net_sales]]</f>
        <v>8.17853523458799E-2</v>
      </c>
      <c r="P14460" s="3" t="str">
        <f>IF(Table5[[#This Row],[Profit_Percentage]]&lt;=24.5%,"low","high")</f>
        <v>low</v>
      </c>
      <c r="Q14460" s="3" t="str">
        <f>IF(Table5[[#This Row],[Profit_Percentage]]&gt;25%,"high_profit","low_profit")&amp;(IF(Table5[[#This Row],[net_sales]]&gt;1000," high_sales"," low_sales"))</f>
        <v>low_profit high_sales</v>
      </c>
      <c r="R14460" s="3"/>
    </row>
    <row r="14461" spans="1:18" ht="14.25" customHeight="1" x14ac:dyDescent="0.3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Table5[[#This Row],[sales]]-(Table5[[#This Row],[sales]]*Table5[[#This Row],[discount]])</f>
        <v>1969.8054999999999</v>
      </c>
      <c r="O14461" s="6">
        <f>Table5[[#This Row],[profit]]/Table5[[#This Row],[net_sales]]</f>
        <v>0.29334875956027134</v>
      </c>
      <c r="P14461" s="3" t="str">
        <f>IF(Table5[[#This Row],[Profit_Percentage]]&lt;=24.5%,"low","high")</f>
        <v>high</v>
      </c>
      <c r="Q14461" s="3" t="str">
        <f>IF(Table5[[#This Row],[Profit_Percentage]]&gt;25%,"high_profit","low_profit")&amp;(IF(Table5[[#This Row],[net_sales]]&gt;1000," high_sales"," low_sales"))</f>
        <v>high_profit high_sales</v>
      </c>
      <c r="R14461" s="3"/>
    </row>
    <row r="14462" spans="1:18" ht="14.25" customHeight="1" x14ac:dyDescent="0.3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Table5[[#This Row],[sales]]-(Table5[[#This Row],[sales]]*Table5[[#This Row],[discount]])</f>
        <v>261.83949999999999</v>
      </c>
      <c r="O14462" s="6">
        <f>Table5[[#This Row],[profit]]/Table5[[#This Row],[net_sales]]</f>
        <v>0.41216088481684393</v>
      </c>
      <c r="P14462" s="3" t="str">
        <f>IF(Table5[[#This Row],[Profit_Percentage]]&lt;=24.5%,"low","high")</f>
        <v>high</v>
      </c>
      <c r="Q14462" s="3" t="str">
        <f>IF(Table5[[#This Row],[Profit_Percentage]]&gt;25%,"high_profit","low_profit")&amp;(IF(Table5[[#This Row],[net_sales]]&gt;1000," high_sales"," low_sales"))</f>
        <v>high_profit low_sales</v>
      </c>
      <c r="R14462" s="3"/>
    </row>
    <row r="14463" spans="1:18" ht="14.25" customHeight="1" x14ac:dyDescent="0.3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Table5[[#This Row],[sales]]-(Table5[[#This Row],[sales]]*Table5[[#This Row],[discount]])</f>
        <v>2094.3396000000002</v>
      </c>
      <c r="O14463" s="6">
        <f>Table5[[#This Row],[profit]]/Table5[[#This Row],[net_sales]]</f>
        <v>0.13307774918642609</v>
      </c>
      <c r="P14463" s="3" t="str">
        <f>IF(Table5[[#This Row],[Profit_Percentage]]&lt;=24.5%,"low","high")</f>
        <v>low</v>
      </c>
      <c r="Q14463" s="3" t="str">
        <f>IF(Table5[[#This Row],[Profit_Percentage]]&gt;25%,"high_profit","low_profit")&amp;(IF(Table5[[#This Row],[net_sales]]&gt;1000," high_sales"," low_sales"))</f>
        <v>low_profit high_sales</v>
      </c>
      <c r="R14463" s="3"/>
    </row>
    <row r="14464" spans="1:18" ht="14.25" customHeight="1" x14ac:dyDescent="0.3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Table5[[#This Row],[sales]]-(Table5[[#This Row],[sales]]*Table5[[#This Row],[discount]])</f>
        <v>500.71109999999999</v>
      </c>
      <c r="O14464" s="6">
        <f>Table5[[#This Row],[profit]]/Table5[[#This Row],[net_sales]]</f>
        <v>0.15240325209487068</v>
      </c>
      <c r="P14464" s="3" t="str">
        <f>IF(Table5[[#This Row],[Profit_Percentage]]&lt;=24.5%,"low","high")</f>
        <v>low</v>
      </c>
      <c r="Q14464" s="3" t="str">
        <f>IF(Table5[[#This Row],[Profit_Percentage]]&gt;25%,"high_profit","low_profit")&amp;(IF(Table5[[#This Row],[net_sales]]&gt;1000," high_sales"," low_sales"))</f>
        <v>low_profit low_sales</v>
      </c>
      <c r="R14464" s="3"/>
    </row>
    <row r="14465" spans="1:18" ht="14.25" customHeight="1" x14ac:dyDescent="0.3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Table5[[#This Row],[sales]]-(Table5[[#This Row],[sales]]*Table5[[#This Row],[discount]])</f>
        <v>608.57940000000008</v>
      </c>
      <c r="O14465" s="6">
        <f>Table5[[#This Row],[profit]]/Table5[[#This Row],[net_sales]]</f>
        <v>0.2587008367355188</v>
      </c>
      <c r="P14465" s="3" t="str">
        <f>IF(Table5[[#This Row],[Profit_Percentage]]&lt;=24.5%,"low","high")</f>
        <v>high</v>
      </c>
      <c r="Q14465" s="3" t="str">
        <f>IF(Table5[[#This Row],[Profit_Percentage]]&gt;25%,"high_profit","low_profit")&amp;(IF(Table5[[#This Row],[net_sales]]&gt;1000," high_sales"," low_sales"))</f>
        <v>high_profit low_sales</v>
      </c>
      <c r="R14465" s="3"/>
    </row>
    <row r="14466" spans="1:18" ht="14.25" customHeight="1" x14ac:dyDescent="0.3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Table5[[#This Row],[sales]]-(Table5[[#This Row],[sales]]*Table5[[#This Row],[discount]])</f>
        <v>643.30579999999986</v>
      </c>
      <c r="O14466" s="6">
        <f>Table5[[#This Row],[profit]]/Table5[[#This Row],[net_sales]]</f>
        <v>0.33262563465151418</v>
      </c>
      <c r="P14466" s="3" t="str">
        <f>IF(Table5[[#This Row],[Profit_Percentage]]&lt;=24.5%,"low","high")</f>
        <v>high</v>
      </c>
      <c r="Q14466" s="3" t="str">
        <f>IF(Table5[[#This Row],[Profit_Percentage]]&gt;25%,"high_profit","low_profit")&amp;(IF(Table5[[#This Row],[net_sales]]&gt;1000," high_sales"," low_sales"))</f>
        <v>high_profit low_sales</v>
      </c>
      <c r="R14466" s="3"/>
    </row>
    <row r="14467" spans="1:18" ht="14.25" customHeight="1" x14ac:dyDescent="0.3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Table5[[#This Row],[sales]]-(Table5[[#This Row],[sales]]*Table5[[#This Row],[discount]])</f>
        <v>1053.4272000000001</v>
      </c>
      <c r="O14467" s="6">
        <f>Table5[[#This Row],[profit]]/Table5[[#This Row],[net_sales]]</f>
        <v>0.12231504939306673</v>
      </c>
      <c r="P14467" s="3" t="str">
        <f>IF(Table5[[#This Row],[Profit_Percentage]]&lt;=24.5%,"low","high")</f>
        <v>low</v>
      </c>
      <c r="Q14467" s="3" t="str">
        <f>IF(Table5[[#This Row],[Profit_Percentage]]&gt;25%,"high_profit","low_profit")&amp;(IF(Table5[[#This Row],[net_sales]]&gt;1000," high_sales"," low_sales"))</f>
        <v>low_profit high_sales</v>
      </c>
      <c r="R14467" s="3"/>
    </row>
    <row r="14468" spans="1:18" ht="14.25" customHeight="1" x14ac:dyDescent="0.3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Table5[[#This Row],[sales]]-(Table5[[#This Row],[sales]]*Table5[[#This Row],[discount]])</f>
        <v>2249.8125</v>
      </c>
      <c r="O14468" s="6">
        <f>Table5[[#This Row],[profit]]/Table5[[#This Row],[net_sales]]</f>
        <v>0.20872406033836152</v>
      </c>
      <c r="P14468" s="3" t="str">
        <f>IF(Table5[[#This Row],[Profit_Percentage]]&lt;=24.5%,"low","high")</f>
        <v>low</v>
      </c>
      <c r="Q14468" s="3" t="str">
        <f>IF(Table5[[#This Row],[Profit_Percentage]]&gt;25%,"high_profit","low_profit")&amp;(IF(Table5[[#This Row],[net_sales]]&gt;1000," high_sales"," low_sales"))</f>
        <v>low_profit high_sales</v>
      </c>
      <c r="R14468" s="3"/>
    </row>
    <row r="14469" spans="1:18" ht="14.25" customHeight="1" x14ac:dyDescent="0.3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Table5[[#This Row],[sales]]-(Table5[[#This Row],[sales]]*Table5[[#This Row],[discount]])</f>
        <v>884.54910000000007</v>
      </c>
      <c r="O14469" s="6">
        <f>Table5[[#This Row],[profit]]/Table5[[#This Row],[net_sales]]</f>
        <v>0.11655655972065314</v>
      </c>
      <c r="P14469" s="3" t="str">
        <f>IF(Table5[[#This Row],[Profit_Percentage]]&lt;=24.5%,"low","high")</f>
        <v>low</v>
      </c>
      <c r="Q14469" s="3" t="str">
        <f>IF(Table5[[#This Row],[Profit_Percentage]]&gt;25%,"high_profit","low_profit")&amp;(IF(Table5[[#This Row],[net_sales]]&gt;1000," high_sales"," low_sales"))</f>
        <v>low_profit low_sales</v>
      </c>
      <c r="R14469" s="3"/>
    </row>
    <row r="14470" spans="1:18" ht="14.25" customHeight="1" x14ac:dyDescent="0.3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Table5[[#This Row],[sales]]-(Table5[[#This Row],[sales]]*Table5[[#This Row],[discount]])</f>
        <v>2107.6601000000001</v>
      </c>
      <c r="O14470" s="6">
        <f>Table5[[#This Row],[profit]]/Table5[[#This Row],[net_sales]]</f>
        <v>0.30997882438444418</v>
      </c>
      <c r="P14470" s="3" t="str">
        <f>IF(Table5[[#This Row],[Profit_Percentage]]&lt;=24.5%,"low","high")</f>
        <v>high</v>
      </c>
      <c r="Q14470" s="3" t="str">
        <f>IF(Table5[[#This Row],[Profit_Percentage]]&gt;25%,"high_profit","low_profit")&amp;(IF(Table5[[#This Row],[net_sales]]&gt;1000," high_sales"," low_sales"))</f>
        <v>high_profit high_sales</v>
      </c>
      <c r="R14470" s="3"/>
    </row>
    <row r="14471" spans="1:18" ht="14.25" customHeight="1" x14ac:dyDescent="0.3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Table5[[#This Row],[sales]]-(Table5[[#This Row],[sales]]*Table5[[#This Row],[discount]])</f>
        <v>295.23080000000004</v>
      </c>
      <c r="O14471" s="6">
        <f>Table5[[#This Row],[profit]]/Table5[[#This Row],[net_sales]]</f>
        <v>0.24634963560712497</v>
      </c>
      <c r="P14471" s="3" t="str">
        <f>IF(Table5[[#This Row],[Profit_Percentage]]&lt;=24.5%,"low","high")</f>
        <v>high</v>
      </c>
      <c r="Q14471" s="3" t="str">
        <f>IF(Table5[[#This Row],[Profit_Percentage]]&gt;25%,"high_profit","low_profit")&amp;(IF(Table5[[#This Row],[net_sales]]&gt;1000," high_sales"," low_sales"))</f>
        <v>low_profit low_sales</v>
      </c>
      <c r="R14471" s="3"/>
    </row>
    <row r="14472" spans="1:18" ht="14.25" customHeight="1" x14ac:dyDescent="0.3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Table5[[#This Row],[sales]]-(Table5[[#This Row],[sales]]*Table5[[#This Row],[discount]])</f>
        <v>2415.3436999999999</v>
      </c>
      <c r="O14472" s="6">
        <f>Table5[[#This Row],[profit]]/Table5[[#This Row],[net_sales]]</f>
        <v>9.7344324122484102E-2</v>
      </c>
      <c r="P14472" s="3" t="str">
        <f>IF(Table5[[#This Row],[Profit_Percentage]]&lt;=24.5%,"low","high")</f>
        <v>low</v>
      </c>
      <c r="Q14472" s="3" t="str">
        <f>IF(Table5[[#This Row],[Profit_Percentage]]&gt;25%,"high_profit","low_profit")&amp;(IF(Table5[[#This Row],[net_sales]]&gt;1000," high_sales"," low_sales"))</f>
        <v>low_profit high_sales</v>
      </c>
      <c r="R14472" s="3"/>
    </row>
    <row r="14473" spans="1:18" ht="14.25" customHeight="1" x14ac:dyDescent="0.3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Table5[[#This Row],[sales]]-(Table5[[#This Row],[sales]]*Table5[[#This Row],[discount]])</f>
        <v>2489.5950000000003</v>
      </c>
      <c r="O14473" s="6">
        <f>Table5[[#This Row],[profit]]/Table5[[#This Row],[net_sales]]</f>
        <v>0.28426310303483093</v>
      </c>
      <c r="P14473" s="3" t="str">
        <f>IF(Table5[[#This Row],[Profit_Percentage]]&lt;=24.5%,"low","high")</f>
        <v>high</v>
      </c>
      <c r="Q14473" s="3" t="str">
        <f>IF(Table5[[#This Row],[Profit_Percentage]]&gt;25%,"high_profit","low_profit")&amp;(IF(Table5[[#This Row],[net_sales]]&gt;1000," high_sales"," low_sales"))</f>
        <v>high_profit high_sales</v>
      </c>
      <c r="R14473" s="3"/>
    </row>
    <row r="14474" spans="1:18" ht="14.25" customHeight="1" x14ac:dyDescent="0.3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Table5[[#This Row],[sales]]-(Table5[[#This Row],[sales]]*Table5[[#This Row],[discount]])</f>
        <v>463.73789999999997</v>
      </c>
      <c r="O14474" s="6">
        <f>Table5[[#This Row],[profit]]/Table5[[#This Row],[net_sales]]</f>
        <v>9.4536159326205613E-2</v>
      </c>
      <c r="P14474" s="3" t="str">
        <f>IF(Table5[[#This Row],[Profit_Percentage]]&lt;=24.5%,"low","high")</f>
        <v>low</v>
      </c>
      <c r="Q14474" s="3" t="str">
        <f>IF(Table5[[#This Row],[Profit_Percentage]]&gt;25%,"high_profit","low_profit")&amp;(IF(Table5[[#This Row],[net_sales]]&gt;1000," high_sales"," low_sales"))</f>
        <v>low_profit low_sales</v>
      </c>
      <c r="R14474" s="3"/>
    </row>
    <row r="14475" spans="1:18" ht="14.25" customHeight="1" x14ac:dyDescent="0.3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Table5[[#This Row],[sales]]-(Table5[[#This Row],[sales]]*Table5[[#This Row],[discount]])</f>
        <v>3078.7146000000002</v>
      </c>
      <c r="O14475" s="6">
        <f>Table5[[#This Row],[profit]]/Table5[[#This Row],[net_sales]]</f>
        <v>8.2147919784445092E-2</v>
      </c>
      <c r="P14475" s="3" t="str">
        <f>IF(Table5[[#This Row],[Profit_Percentage]]&lt;=24.5%,"low","high")</f>
        <v>low</v>
      </c>
      <c r="Q14475" s="3" t="str">
        <f>IF(Table5[[#This Row],[Profit_Percentage]]&gt;25%,"high_profit","low_profit")&amp;(IF(Table5[[#This Row],[net_sales]]&gt;1000," high_sales"," low_sales"))</f>
        <v>low_profit high_sales</v>
      </c>
      <c r="R14475" s="3"/>
    </row>
    <row r="14476" spans="1:18" ht="14.25" customHeight="1" x14ac:dyDescent="0.3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Table5[[#This Row],[sales]]-(Table5[[#This Row],[sales]]*Table5[[#This Row],[discount]])</f>
        <v>2487.1379999999999</v>
      </c>
      <c r="O14476" s="6">
        <f>Table5[[#This Row],[profit]]/Table5[[#This Row],[net_sales]]</f>
        <v>0.13660279405485343</v>
      </c>
      <c r="P14476" s="3" t="str">
        <f>IF(Table5[[#This Row],[Profit_Percentage]]&lt;=24.5%,"low","high")</f>
        <v>low</v>
      </c>
      <c r="Q14476" s="3" t="str">
        <f>IF(Table5[[#This Row],[Profit_Percentage]]&gt;25%,"high_profit","low_profit")&amp;(IF(Table5[[#This Row],[net_sales]]&gt;1000," high_sales"," low_sales"))</f>
        <v>low_profit high_sales</v>
      </c>
      <c r="R14476" s="3"/>
    </row>
    <row r="14477" spans="1:18" ht="14.25" customHeight="1" x14ac:dyDescent="0.3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Table5[[#This Row],[sales]]-(Table5[[#This Row],[sales]]*Table5[[#This Row],[discount]])</f>
        <v>2099.7228</v>
      </c>
      <c r="O14477" s="6">
        <f>Table5[[#This Row],[profit]]/Table5[[#This Row],[net_sales]]</f>
        <v>0.34907941181569302</v>
      </c>
      <c r="P14477" s="3" t="str">
        <f>IF(Table5[[#This Row],[Profit_Percentage]]&lt;=24.5%,"low","high")</f>
        <v>high</v>
      </c>
      <c r="Q14477" s="3" t="str">
        <f>IF(Table5[[#This Row],[Profit_Percentage]]&gt;25%,"high_profit","low_profit")&amp;(IF(Table5[[#This Row],[net_sales]]&gt;1000," high_sales"," low_sales"))</f>
        <v>high_profit high_sales</v>
      </c>
      <c r="R14477" s="3"/>
    </row>
    <row r="14478" spans="1:18" ht="14.25" customHeight="1" x14ac:dyDescent="0.3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Table5[[#This Row],[sales]]-(Table5[[#This Row],[sales]]*Table5[[#This Row],[discount]])</f>
        <v>2612.3793000000001</v>
      </c>
      <c r="O14478" s="6">
        <f>Table5[[#This Row],[profit]]/Table5[[#This Row],[net_sales]]</f>
        <v>0.20944508326183719</v>
      </c>
      <c r="P14478" s="3" t="str">
        <f>IF(Table5[[#This Row],[Profit_Percentage]]&lt;=24.5%,"low","high")</f>
        <v>low</v>
      </c>
      <c r="Q14478" s="3" t="str">
        <f>IF(Table5[[#This Row],[Profit_Percentage]]&gt;25%,"high_profit","low_profit")&amp;(IF(Table5[[#This Row],[net_sales]]&gt;1000," high_sales"," low_sales"))</f>
        <v>low_profit high_sales</v>
      </c>
      <c r="R14478" s="3"/>
    </row>
    <row r="14479" spans="1:18" ht="14.25" customHeight="1" x14ac:dyDescent="0.3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Table5[[#This Row],[sales]]-(Table5[[#This Row],[sales]]*Table5[[#This Row],[discount]])</f>
        <v>1333.7584000000002</v>
      </c>
      <c r="O14479" s="6">
        <f>Table5[[#This Row],[profit]]/Table5[[#This Row],[net_sales]]</f>
        <v>0.2526094681015692</v>
      </c>
      <c r="P14479" s="3" t="str">
        <f>IF(Table5[[#This Row],[Profit_Percentage]]&lt;=24.5%,"low","high")</f>
        <v>high</v>
      </c>
      <c r="Q14479" s="3" t="str">
        <f>IF(Table5[[#This Row],[Profit_Percentage]]&gt;25%,"high_profit","low_profit")&amp;(IF(Table5[[#This Row],[net_sales]]&gt;1000," high_sales"," low_sales"))</f>
        <v>high_profit high_sales</v>
      </c>
      <c r="R14479" s="3"/>
    </row>
    <row r="14480" spans="1:18" ht="14.25" customHeight="1" x14ac:dyDescent="0.3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Table5[[#This Row],[sales]]-(Table5[[#This Row],[sales]]*Table5[[#This Row],[discount]])</f>
        <v>218.15399999999997</v>
      </c>
      <c r="O14480" s="6">
        <f>Table5[[#This Row],[profit]]/Table5[[#This Row],[net_sales]]</f>
        <v>0.11070161445584313</v>
      </c>
      <c r="P14480" s="3" t="str">
        <f>IF(Table5[[#This Row],[Profit_Percentage]]&lt;=24.5%,"low","high")</f>
        <v>low</v>
      </c>
      <c r="Q14480" s="3" t="str">
        <f>IF(Table5[[#This Row],[Profit_Percentage]]&gt;25%,"high_profit","low_profit")&amp;(IF(Table5[[#This Row],[net_sales]]&gt;1000," high_sales"," low_sales"))</f>
        <v>low_profit low_sales</v>
      </c>
      <c r="R14480" s="3"/>
    </row>
    <row r="14481" spans="1:18" ht="14.25" customHeight="1" x14ac:dyDescent="0.3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Table5[[#This Row],[sales]]-(Table5[[#This Row],[sales]]*Table5[[#This Row],[discount]])</f>
        <v>2184.3157000000001</v>
      </c>
      <c r="O14481" s="6">
        <f>Table5[[#This Row],[profit]]/Table5[[#This Row],[net_sales]]</f>
        <v>9.1355842014961483E-2</v>
      </c>
      <c r="P14481" s="3" t="str">
        <f>IF(Table5[[#This Row],[Profit_Percentage]]&lt;=24.5%,"low","high")</f>
        <v>low</v>
      </c>
      <c r="Q14481" s="3" t="str">
        <f>IF(Table5[[#This Row],[Profit_Percentage]]&gt;25%,"high_profit","low_profit")&amp;(IF(Table5[[#This Row],[net_sales]]&gt;1000," high_sales"," low_sales"))</f>
        <v>low_profit high_sales</v>
      </c>
      <c r="R14481" s="3"/>
    </row>
    <row r="14482" spans="1:18" ht="14.25" customHeight="1" x14ac:dyDescent="0.3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Table5[[#This Row],[sales]]-(Table5[[#This Row],[sales]]*Table5[[#This Row],[discount]])</f>
        <v>2138.4533999999999</v>
      </c>
      <c r="O14482" s="6">
        <f>Table5[[#This Row],[profit]]/Table5[[#This Row],[net_sales]]</f>
        <v>0.33359623361444307</v>
      </c>
      <c r="P14482" s="3" t="str">
        <f>IF(Table5[[#This Row],[Profit_Percentage]]&lt;=24.5%,"low","high")</f>
        <v>high</v>
      </c>
      <c r="Q14482" s="3" t="str">
        <f>IF(Table5[[#This Row],[Profit_Percentage]]&gt;25%,"high_profit","low_profit")&amp;(IF(Table5[[#This Row],[net_sales]]&gt;1000," high_sales"," low_sales"))</f>
        <v>high_profit high_sales</v>
      </c>
      <c r="R14482" s="3"/>
    </row>
    <row r="14483" spans="1:18" ht="14.25" customHeight="1" x14ac:dyDescent="0.3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Table5[[#This Row],[sales]]-(Table5[[#This Row],[sales]]*Table5[[#This Row],[discount]])</f>
        <v>757.47199999999998</v>
      </c>
      <c r="O14483" s="6">
        <f>Table5[[#This Row],[profit]]/Table5[[#This Row],[net_sales]]</f>
        <v>0.21262832157492292</v>
      </c>
      <c r="P14483" s="3" t="str">
        <f>IF(Table5[[#This Row],[Profit_Percentage]]&lt;=24.5%,"low","high")</f>
        <v>low</v>
      </c>
      <c r="Q14483" s="3" t="str">
        <f>IF(Table5[[#This Row],[Profit_Percentage]]&gt;25%,"high_profit","low_profit")&amp;(IF(Table5[[#This Row],[net_sales]]&gt;1000," high_sales"," low_sales"))</f>
        <v>low_profit low_sales</v>
      </c>
      <c r="R14483" s="3"/>
    </row>
    <row r="14484" spans="1:18" ht="14.25" customHeight="1" x14ac:dyDescent="0.3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Table5[[#This Row],[sales]]-(Table5[[#This Row],[sales]]*Table5[[#This Row],[discount]])</f>
        <v>1820.8574000000001</v>
      </c>
      <c r="O14484" s="6">
        <f>Table5[[#This Row],[profit]]/Table5[[#This Row],[net_sales]]</f>
        <v>0.13736935138358444</v>
      </c>
      <c r="P14484" s="3" t="str">
        <f>IF(Table5[[#This Row],[Profit_Percentage]]&lt;=24.5%,"low","high")</f>
        <v>low</v>
      </c>
      <c r="Q14484" s="3" t="str">
        <f>IF(Table5[[#This Row],[Profit_Percentage]]&gt;25%,"high_profit","low_profit")&amp;(IF(Table5[[#This Row],[net_sales]]&gt;1000," high_sales"," low_sales"))</f>
        <v>low_profit high_sales</v>
      </c>
      <c r="R14484" s="3"/>
    </row>
    <row r="14485" spans="1:18" ht="14.25" customHeight="1" x14ac:dyDescent="0.3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Table5[[#This Row],[sales]]-(Table5[[#This Row],[sales]]*Table5[[#This Row],[discount]])</f>
        <v>1787.9682</v>
      </c>
      <c r="O14485" s="6">
        <f>Table5[[#This Row],[profit]]/Table5[[#This Row],[net_sales]]</f>
        <v>0.36529173169858387</v>
      </c>
      <c r="P14485" s="3" t="str">
        <f>IF(Table5[[#This Row],[Profit_Percentage]]&lt;=24.5%,"low","high")</f>
        <v>high</v>
      </c>
      <c r="Q14485" s="3" t="str">
        <f>IF(Table5[[#This Row],[Profit_Percentage]]&gt;25%,"high_profit","low_profit")&amp;(IF(Table5[[#This Row],[net_sales]]&gt;1000," high_sales"," low_sales"))</f>
        <v>high_profit high_sales</v>
      </c>
      <c r="R14485" s="3"/>
    </row>
    <row r="14486" spans="1:18" ht="14.25" customHeight="1" x14ac:dyDescent="0.3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Table5[[#This Row],[sales]]-(Table5[[#This Row],[sales]]*Table5[[#This Row],[discount]])</f>
        <v>607.44890000000009</v>
      </c>
      <c r="O14486" s="6">
        <f>Table5[[#This Row],[profit]]/Table5[[#This Row],[net_sales]]</f>
        <v>0.12511340460078205</v>
      </c>
      <c r="P14486" s="3" t="str">
        <f>IF(Table5[[#This Row],[Profit_Percentage]]&lt;=24.5%,"low","high")</f>
        <v>low</v>
      </c>
      <c r="Q14486" s="3" t="str">
        <f>IF(Table5[[#This Row],[Profit_Percentage]]&gt;25%,"high_profit","low_profit")&amp;(IF(Table5[[#This Row],[net_sales]]&gt;1000," high_sales"," low_sales"))</f>
        <v>low_profit low_sales</v>
      </c>
      <c r="R14486" s="3"/>
    </row>
    <row r="14487" spans="1:18" ht="14.25" customHeight="1" x14ac:dyDescent="0.3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Table5[[#This Row],[sales]]-(Table5[[#This Row],[sales]]*Table5[[#This Row],[discount]])</f>
        <v>2721.9243999999999</v>
      </c>
      <c r="O14487" s="6">
        <f>Table5[[#This Row],[profit]]/Table5[[#This Row],[net_sales]]</f>
        <v>0.22253740772521091</v>
      </c>
      <c r="P14487" s="3" t="str">
        <f>IF(Table5[[#This Row],[Profit_Percentage]]&lt;=24.5%,"low","high")</f>
        <v>low</v>
      </c>
      <c r="Q14487" s="3" t="str">
        <f>IF(Table5[[#This Row],[Profit_Percentage]]&gt;25%,"high_profit","low_profit")&amp;(IF(Table5[[#This Row],[net_sales]]&gt;1000," high_sales"," low_sales"))</f>
        <v>low_profit high_sales</v>
      </c>
      <c r="R14487" s="3"/>
    </row>
    <row r="14488" spans="1:18" ht="14.25" customHeight="1" x14ac:dyDescent="0.3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Table5[[#This Row],[sales]]-(Table5[[#This Row],[sales]]*Table5[[#This Row],[discount]])</f>
        <v>2056.4456</v>
      </c>
      <c r="O14488" s="6">
        <f>Table5[[#This Row],[profit]]/Table5[[#This Row],[net_sales]]</f>
        <v>0.31556390307625937</v>
      </c>
      <c r="P14488" s="3" t="str">
        <f>IF(Table5[[#This Row],[Profit_Percentage]]&lt;=24.5%,"low","high")</f>
        <v>high</v>
      </c>
      <c r="Q14488" s="3" t="str">
        <f>IF(Table5[[#This Row],[Profit_Percentage]]&gt;25%,"high_profit","low_profit")&amp;(IF(Table5[[#This Row],[net_sales]]&gt;1000," high_sales"," low_sales"))</f>
        <v>high_profit high_sales</v>
      </c>
      <c r="R14488" s="3"/>
    </row>
    <row r="14489" spans="1:18" ht="14.25" customHeight="1" x14ac:dyDescent="0.3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Table5[[#This Row],[sales]]-(Table5[[#This Row],[sales]]*Table5[[#This Row],[discount]])</f>
        <v>689.49299999999994</v>
      </c>
      <c r="O14489" s="6">
        <f>Table5[[#This Row],[profit]]/Table5[[#This Row],[net_sales]]</f>
        <v>0.40222308275791052</v>
      </c>
      <c r="P14489" s="3" t="str">
        <f>IF(Table5[[#This Row],[Profit_Percentage]]&lt;=24.5%,"low","high")</f>
        <v>high</v>
      </c>
      <c r="Q14489" s="3" t="str">
        <f>IF(Table5[[#This Row],[Profit_Percentage]]&gt;25%,"high_profit","low_profit")&amp;(IF(Table5[[#This Row],[net_sales]]&gt;1000," high_sales"," low_sales"))</f>
        <v>high_profit low_sales</v>
      </c>
      <c r="R14489" s="3"/>
    </row>
    <row r="14490" spans="1:18" ht="14.25" customHeight="1" x14ac:dyDescent="0.3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Table5[[#This Row],[sales]]-(Table5[[#This Row],[sales]]*Table5[[#This Row],[discount]])</f>
        <v>2358.8614000000002</v>
      </c>
      <c r="O14490" s="6">
        <f>Table5[[#This Row],[profit]]/Table5[[#This Row],[net_sales]]</f>
        <v>0.40578051766839707</v>
      </c>
      <c r="P14490" s="3" t="str">
        <f>IF(Table5[[#This Row],[Profit_Percentage]]&lt;=24.5%,"low","high")</f>
        <v>high</v>
      </c>
      <c r="Q14490" s="3" t="str">
        <f>IF(Table5[[#This Row],[Profit_Percentage]]&gt;25%,"high_profit","low_profit")&amp;(IF(Table5[[#This Row],[net_sales]]&gt;1000," high_sales"," low_sales"))</f>
        <v>high_profit high_sales</v>
      </c>
      <c r="R14490" s="3"/>
    </row>
    <row r="14491" spans="1:18" ht="14.25" customHeight="1" x14ac:dyDescent="0.3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Table5[[#This Row],[sales]]-(Table5[[#This Row],[sales]]*Table5[[#This Row],[discount]])</f>
        <v>1663.1779999999999</v>
      </c>
      <c r="O14491" s="6">
        <f>Table5[[#This Row],[profit]]/Table5[[#This Row],[net_sales]]</f>
        <v>0.15578609144661609</v>
      </c>
      <c r="P14491" s="3" t="str">
        <f>IF(Table5[[#This Row],[Profit_Percentage]]&lt;=24.5%,"low","high")</f>
        <v>low</v>
      </c>
      <c r="Q14491" s="3" t="str">
        <f>IF(Table5[[#This Row],[Profit_Percentage]]&gt;25%,"high_profit","low_profit")&amp;(IF(Table5[[#This Row],[net_sales]]&gt;1000," high_sales"," low_sales"))</f>
        <v>low_profit high_sales</v>
      </c>
      <c r="R14491" s="3"/>
    </row>
    <row r="14492" spans="1:18" ht="14.25" customHeight="1" x14ac:dyDescent="0.3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Table5[[#This Row],[sales]]-(Table5[[#This Row],[sales]]*Table5[[#This Row],[discount]])</f>
        <v>785.39160000000004</v>
      </c>
      <c r="O14492" s="6">
        <f>Table5[[#This Row],[profit]]/Table5[[#This Row],[net_sales]]</f>
        <v>0.1140959490781414</v>
      </c>
      <c r="P14492" s="3" t="str">
        <f>IF(Table5[[#This Row],[Profit_Percentage]]&lt;=24.5%,"low","high")</f>
        <v>low</v>
      </c>
      <c r="Q14492" s="3" t="str">
        <f>IF(Table5[[#This Row],[Profit_Percentage]]&gt;25%,"high_profit","low_profit")&amp;(IF(Table5[[#This Row],[net_sales]]&gt;1000," high_sales"," low_sales"))</f>
        <v>low_profit low_sales</v>
      </c>
      <c r="R14492" s="3"/>
    </row>
    <row r="14493" spans="1:18" ht="14.25" customHeight="1" x14ac:dyDescent="0.3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Table5[[#This Row],[sales]]-(Table5[[#This Row],[sales]]*Table5[[#This Row],[discount]])</f>
        <v>3937.0590000000002</v>
      </c>
      <c r="O14493" s="6">
        <f>Table5[[#This Row],[profit]]/Table5[[#This Row],[net_sales]]</f>
        <v>0.29193618891665069</v>
      </c>
      <c r="P14493" s="3" t="str">
        <f>IF(Table5[[#This Row],[Profit_Percentage]]&lt;=24.5%,"low","high")</f>
        <v>high</v>
      </c>
      <c r="Q14493" s="3" t="str">
        <f>IF(Table5[[#This Row],[Profit_Percentage]]&gt;25%,"high_profit","low_profit")&amp;(IF(Table5[[#This Row],[net_sales]]&gt;1000," high_sales"," low_sales"))</f>
        <v>high_profit high_sales</v>
      </c>
      <c r="R14493" s="3"/>
    </row>
    <row r="14494" spans="1:18" ht="14.25" customHeight="1" x14ac:dyDescent="0.3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Table5[[#This Row],[sales]]-(Table5[[#This Row],[sales]]*Table5[[#This Row],[discount]])</f>
        <v>3729.8814000000002</v>
      </c>
      <c r="O14494" s="6">
        <f>Table5[[#This Row],[profit]]/Table5[[#This Row],[net_sales]]</f>
        <v>8.6930378000758951E-2</v>
      </c>
      <c r="P14494" s="3" t="str">
        <f>IF(Table5[[#This Row],[Profit_Percentage]]&lt;=24.5%,"low","high")</f>
        <v>low</v>
      </c>
      <c r="Q14494" s="3" t="str">
        <f>IF(Table5[[#This Row],[Profit_Percentage]]&gt;25%,"high_profit","low_profit")&amp;(IF(Table5[[#This Row],[net_sales]]&gt;1000," high_sales"," low_sales"))</f>
        <v>low_profit high_sales</v>
      </c>
      <c r="R14494" s="3"/>
    </row>
    <row r="14495" spans="1:18" ht="14.25" customHeight="1" x14ac:dyDescent="0.3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Table5[[#This Row],[sales]]-(Table5[[#This Row],[sales]]*Table5[[#This Row],[discount]])</f>
        <v>3693.8880000000004</v>
      </c>
      <c r="O14495" s="6">
        <f>Table5[[#This Row],[profit]]/Table5[[#This Row],[net_sales]]</f>
        <v>6.0337508879532889E-2</v>
      </c>
      <c r="P14495" s="3" t="str">
        <f>IF(Table5[[#This Row],[Profit_Percentage]]&lt;=24.5%,"low","high")</f>
        <v>low</v>
      </c>
      <c r="Q14495" s="3" t="str">
        <f>IF(Table5[[#This Row],[Profit_Percentage]]&gt;25%,"high_profit","low_profit")&amp;(IF(Table5[[#This Row],[net_sales]]&gt;1000," high_sales"," low_sales"))</f>
        <v>low_profit high_sales</v>
      </c>
      <c r="R14495" s="3"/>
    </row>
    <row r="14496" spans="1:18" ht="14.25" customHeight="1" x14ac:dyDescent="0.3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Table5[[#This Row],[sales]]-(Table5[[#This Row],[sales]]*Table5[[#This Row],[discount]])</f>
        <v>1398.2295999999999</v>
      </c>
      <c r="O14496" s="6">
        <f>Table5[[#This Row],[profit]]/Table5[[#This Row],[net_sales]]</f>
        <v>0.33053941927706298</v>
      </c>
      <c r="P14496" s="3" t="str">
        <f>IF(Table5[[#This Row],[Profit_Percentage]]&lt;=24.5%,"low","high")</f>
        <v>high</v>
      </c>
      <c r="Q14496" s="3" t="str">
        <f>IF(Table5[[#This Row],[Profit_Percentage]]&gt;25%,"high_profit","low_profit")&amp;(IF(Table5[[#This Row],[net_sales]]&gt;1000," high_sales"," low_sales"))</f>
        <v>high_profit high_sales</v>
      </c>
      <c r="R14496" s="3"/>
    </row>
    <row r="14497" spans="1:18" ht="14.25" customHeight="1" x14ac:dyDescent="0.3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Table5[[#This Row],[sales]]-(Table5[[#This Row],[sales]]*Table5[[#This Row],[discount]])</f>
        <v>2442.9834999999998</v>
      </c>
      <c r="O14497" s="6">
        <f>Table5[[#This Row],[profit]]/Table5[[#This Row],[net_sales]]</f>
        <v>0.27271162494548162</v>
      </c>
      <c r="P14497" s="3" t="str">
        <f>IF(Table5[[#This Row],[Profit_Percentage]]&lt;=24.5%,"low","high")</f>
        <v>high</v>
      </c>
      <c r="Q14497" s="3" t="str">
        <f>IF(Table5[[#This Row],[Profit_Percentage]]&gt;25%,"high_profit","low_profit")&amp;(IF(Table5[[#This Row],[net_sales]]&gt;1000," high_sales"," low_sales"))</f>
        <v>high_profit high_sales</v>
      </c>
      <c r="R14497" s="3"/>
    </row>
    <row r="14498" spans="1:18" ht="14.25" customHeight="1" x14ac:dyDescent="0.3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Table5[[#This Row],[sales]]-(Table5[[#This Row],[sales]]*Table5[[#This Row],[discount]])</f>
        <v>3476.39</v>
      </c>
      <c r="O14498" s="6">
        <f>Table5[[#This Row],[profit]]/Table5[[#This Row],[net_sales]]</f>
        <v>0.30596682190433183</v>
      </c>
      <c r="P14498" s="3" t="str">
        <f>IF(Table5[[#This Row],[Profit_Percentage]]&lt;=24.5%,"low","high")</f>
        <v>high</v>
      </c>
      <c r="Q14498" s="3" t="str">
        <f>IF(Table5[[#This Row],[Profit_Percentage]]&gt;25%,"high_profit","low_profit")&amp;(IF(Table5[[#This Row],[net_sales]]&gt;1000," high_sales"," low_sales"))</f>
        <v>high_profit high_sales</v>
      </c>
      <c r="R14498" s="3"/>
    </row>
    <row r="14499" spans="1:18" ht="14.25" customHeight="1" x14ac:dyDescent="0.3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Table5[[#This Row],[sales]]-(Table5[[#This Row],[sales]]*Table5[[#This Row],[discount]])</f>
        <v>4534.5754999999999</v>
      </c>
      <c r="O14499" s="6">
        <f>Table5[[#This Row],[profit]]/Table5[[#This Row],[net_sales]]</f>
        <v>9.7548271056463826E-2</v>
      </c>
      <c r="P14499" s="3" t="str">
        <f>IF(Table5[[#This Row],[Profit_Percentage]]&lt;=24.5%,"low","high")</f>
        <v>low</v>
      </c>
      <c r="Q14499" s="3" t="str">
        <f>IF(Table5[[#This Row],[Profit_Percentage]]&gt;25%,"high_profit","low_profit")&amp;(IF(Table5[[#This Row],[net_sales]]&gt;1000," high_sales"," low_sales"))</f>
        <v>low_profit high_sales</v>
      </c>
      <c r="R14499" s="3"/>
    </row>
    <row r="14500" spans="1:18" ht="14.25" customHeight="1" x14ac:dyDescent="0.3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Table5[[#This Row],[sales]]-(Table5[[#This Row],[sales]]*Table5[[#This Row],[discount]])</f>
        <v>3977.5758000000001</v>
      </c>
      <c r="O14500" s="6">
        <f>Table5[[#This Row],[profit]]/Table5[[#This Row],[net_sales]]</f>
        <v>0.1918605800045344</v>
      </c>
      <c r="P14500" s="3" t="str">
        <f>IF(Table5[[#This Row],[Profit_Percentage]]&lt;=24.5%,"low","high")</f>
        <v>low</v>
      </c>
      <c r="Q14500" s="3" t="str">
        <f>IF(Table5[[#This Row],[Profit_Percentage]]&gt;25%,"high_profit","low_profit")&amp;(IF(Table5[[#This Row],[net_sales]]&gt;1000," high_sales"," low_sales"))</f>
        <v>low_profit high_sales</v>
      </c>
      <c r="R14500" s="3"/>
    </row>
    <row r="14501" spans="1:18" ht="14.25" customHeight="1" x14ac:dyDescent="0.3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Table5[[#This Row],[sales]]-(Table5[[#This Row],[sales]]*Table5[[#This Row],[discount]])</f>
        <v>1442.4434999999999</v>
      </c>
      <c r="O14501" s="6">
        <f>Table5[[#This Row],[profit]]/Table5[[#This Row],[net_sales]]</f>
        <v>0.34821467877251344</v>
      </c>
      <c r="P14501" s="3" t="str">
        <f>IF(Table5[[#This Row],[Profit_Percentage]]&lt;=24.5%,"low","high")</f>
        <v>high</v>
      </c>
      <c r="Q14501" s="3" t="str">
        <f>IF(Table5[[#This Row],[Profit_Percentage]]&gt;25%,"high_profit","low_profit")&amp;(IF(Table5[[#This Row],[net_sales]]&gt;1000," high_sales"," low_sales"))</f>
        <v>high_profit high_sales</v>
      </c>
      <c r="R14501" s="3"/>
    </row>
    <row r="14502" spans="1:18" ht="14.25" customHeight="1" x14ac:dyDescent="0.3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Table5[[#This Row],[sales]]-(Table5[[#This Row],[sales]]*Table5[[#This Row],[discount]])</f>
        <v>717.70399999999995</v>
      </c>
      <c r="O14502" s="6">
        <f>Table5[[#This Row],[profit]]/Table5[[#This Row],[net_sales]]</f>
        <v>0.1711429781636998</v>
      </c>
      <c r="P14502" s="3" t="str">
        <f>IF(Table5[[#This Row],[Profit_Percentage]]&lt;=24.5%,"low","high")</f>
        <v>low</v>
      </c>
      <c r="Q14502" s="3" t="str">
        <f>IF(Table5[[#This Row],[Profit_Percentage]]&gt;25%,"high_profit","low_profit")&amp;(IF(Table5[[#This Row],[net_sales]]&gt;1000," high_sales"," low_sales"))</f>
        <v>low_profit low_sales</v>
      </c>
      <c r="R14502" s="3"/>
    </row>
    <row r="14503" spans="1:18" ht="14.25" customHeight="1" x14ac:dyDescent="0.3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Table5[[#This Row],[sales]]-(Table5[[#This Row],[sales]]*Table5[[#This Row],[discount]])</f>
        <v>1119.1410999999998</v>
      </c>
      <c r="O14503" s="6">
        <f>Table5[[#This Row],[profit]]/Table5[[#This Row],[net_sales]]</f>
        <v>0.22985484136003945</v>
      </c>
      <c r="P14503" s="3" t="str">
        <f>IF(Table5[[#This Row],[Profit_Percentage]]&lt;=24.5%,"low","high")</f>
        <v>low</v>
      </c>
      <c r="Q14503" s="3" t="str">
        <f>IF(Table5[[#This Row],[Profit_Percentage]]&gt;25%,"high_profit","low_profit")&amp;(IF(Table5[[#This Row],[net_sales]]&gt;1000," high_sales"," low_sales"))</f>
        <v>low_profit high_sales</v>
      </c>
      <c r="R14503" s="3"/>
    </row>
    <row r="14504" spans="1:18" ht="14.25" customHeight="1" x14ac:dyDescent="0.3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Table5[[#This Row],[sales]]-(Table5[[#This Row],[sales]]*Table5[[#This Row],[discount]])</f>
        <v>2196.2540999999997</v>
      </c>
      <c r="O14504" s="6">
        <f>Table5[[#This Row],[profit]]/Table5[[#This Row],[net_sales]]</f>
        <v>0.23626592205337263</v>
      </c>
      <c r="P14504" s="3" t="str">
        <f>IF(Table5[[#This Row],[Profit_Percentage]]&lt;=24.5%,"low","high")</f>
        <v>low</v>
      </c>
      <c r="Q14504" s="3" t="str">
        <f>IF(Table5[[#This Row],[Profit_Percentage]]&gt;25%,"high_profit","low_profit")&amp;(IF(Table5[[#This Row],[net_sales]]&gt;1000," high_sales"," low_sales"))</f>
        <v>low_profit high_sales</v>
      </c>
      <c r="R14504" s="3"/>
    </row>
    <row r="14505" spans="1:18" ht="14.25" customHeight="1" x14ac:dyDescent="0.3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Table5[[#This Row],[sales]]-(Table5[[#This Row],[sales]]*Table5[[#This Row],[discount]])</f>
        <v>2185.2395999999999</v>
      </c>
      <c r="O14505" s="6">
        <f>Table5[[#This Row],[profit]]/Table5[[#This Row],[net_sales]]</f>
        <v>0.42594413903171074</v>
      </c>
      <c r="P14505" s="3" t="str">
        <f>IF(Table5[[#This Row],[Profit_Percentage]]&lt;=24.5%,"low","high")</f>
        <v>high</v>
      </c>
      <c r="Q14505" s="3" t="str">
        <f>IF(Table5[[#This Row],[Profit_Percentage]]&gt;25%,"high_profit","low_profit")&amp;(IF(Table5[[#This Row],[net_sales]]&gt;1000," high_sales"," low_sales"))</f>
        <v>high_profit high_sales</v>
      </c>
      <c r="R14505" s="3"/>
    </row>
    <row r="14506" spans="1:18" ht="14.25" customHeight="1" x14ac:dyDescent="0.3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Table5[[#This Row],[sales]]-(Table5[[#This Row],[sales]]*Table5[[#This Row],[discount]])</f>
        <v>2841.2435999999998</v>
      </c>
      <c r="O14506" s="6">
        <f>Table5[[#This Row],[profit]]/Table5[[#This Row],[net_sales]]</f>
        <v>0.23152889812052727</v>
      </c>
      <c r="P14506" s="3" t="str">
        <f>IF(Table5[[#This Row],[Profit_Percentage]]&lt;=24.5%,"low","high")</f>
        <v>low</v>
      </c>
      <c r="Q14506" s="3" t="str">
        <f>IF(Table5[[#This Row],[Profit_Percentage]]&gt;25%,"high_profit","low_profit")&amp;(IF(Table5[[#This Row],[net_sales]]&gt;1000," high_sales"," low_sales"))</f>
        <v>low_profit high_sales</v>
      </c>
      <c r="R14506" s="3"/>
    </row>
    <row r="14507" spans="1:18" ht="14.25" customHeight="1" x14ac:dyDescent="0.3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Table5[[#This Row],[sales]]-(Table5[[#This Row],[sales]]*Table5[[#This Row],[discount]])</f>
        <v>3049.0383000000002</v>
      </c>
      <c r="O14507" s="6">
        <f>Table5[[#This Row],[profit]]/Table5[[#This Row],[net_sales]]</f>
        <v>0.29964530127417549</v>
      </c>
      <c r="P14507" s="3" t="str">
        <f>IF(Table5[[#This Row],[Profit_Percentage]]&lt;=24.5%,"low","high")</f>
        <v>high</v>
      </c>
      <c r="Q14507" s="3" t="str">
        <f>IF(Table5[[#This Row],[Profit_Percentage]]&gt;25%,"high_profit","low_profit")&amp;(IF(Table5[[#This Row],[net_sales]]&gt;1000," high_sales"," low_sales"))</f>
        <v>high_profit high_sales</v>
      </c>
      <c r="R14507" s="3"/>
    </row>
    <row r="14508" spans="1:18" ht="14.25" customHeight="1" x14ac:dyDescent="0.3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Table5[[#This Row],[sales]]-(Table5[[#This Row],[sales]]*Table5[[#This Row],[discount]])</f>
        <v>1020.0528</v>
      </c>
      <c r="O14508" s="6">
        <f>Table5[[#This Row],[profit]]/Table5[[#This Row],[net_sales]]</f>
        <v>0.45814295103155439</v>
      </c>
      <c r="P14508" s="3" t="str">
        <f>IF(Table5[[#This Row],[Profit_Percentage]]&lt;=24.5%,"low","high")</f>
        <v>high</v>
      </c>
      <c r="Q14508" s="3" t="str">
        <f>IF(Table5[[#This Row],[Profit_Percentage]]&gt;25%,"high_profit","low_profit")&amp;(IF(Table5[[#This Row],[net_sales]]&gt;1000," high_sales"," low_sales"))</f>
        <v>high_profit high_sales</v>
      </c>
      <c r="R14508" s="3"/>
    </row>
    <row r="14509" spans="1:18" ht="14.25" customHeight="1" x14ac:dyDescent="0.3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Table5[[#This Row],[sales]]-(Table5[[#This Row],[sales]]*Table5[[#This Row],[discount]])</f>
        <v>746.60309999999993</v>
      </c>
      <c r="O14509" s="6">
        <f>Table5[[#This Row],[profit]]/Table5[[#This Row],[net_sales]]</f>
        <v>0.45322608491714006</v>
      </c>
      <c r="P14509" s="3" t="str">
        <f>IF(Table5[[#This Row],[Profit_Percentage]]&lt;=24.5%,"low","high")</f>
        <v>high</v>
      </c>
      <c r="Q14509" s="3" t="str">
        <f>IF(Table5[[#This Row],[Profit_Percentage]]&gt;25%,"high_profit","low_profit")&amp;(IF(Table5[[#This Row],[net_sales]]&gt;1000," high_sales"," low_sales"))</f>
        <v>high_profit low_sales</v>
      </c>
      <c r="R14509" s="3"/>
    </row>
    <row r="14510" spans="1:18" ht="14.25" customHeight="1" x14ac:dyDescent="0.3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Table5[[#This Row],[sales]]-(Table5[[#This Row],[sales]]*Table5[[#This Row],[discount]])</f>
        <v>130.94400000000002</v>
      </c>
      <c r="O14510" s="6">
        <f>Table5[[#This Row],[profit]]/Table5[[#This Row],[net_sales]]</f>
        <v>0.46172409579667639</v>
      </c>
      <c r="P14510" s="3" t="str">
        <f>IF(Table5[[#This Row],[Profit_Percentage]]&lt;=24.5%,"low","high")</f>
        <v>high</v>
      </c>
      <c r="Q14510" s="3" t="str">
        <f>IF(Table5[[#This Row],[Profit_Percentage]]&gt;25%,"high_profit","low_profit")&amp;(IF(Table5[[#This Row],[net_sales]]&gt;1000," high_sales"," low_sales"))</f>
        <v>high_profit low_sales</v>
      </c>
      <c r="R14510" s="3"/>
    </row>
    <row r="14511" spans="1:18" ht="14.25" customHeight="1" x14ac:dyDescent="0.3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Table5[[#This Row],[sales]]-(Table5[[#This Row],[sales]]*Table5[[#This Row],[discount]])</f>
        <v>2883.1530000000002</v>
      </c>
      <c r="O14511" s="6">
        <f>Table5[[#This Row],[profit]]/Table5[[#This Row],[net_sales]]</f>
        <v>0.2480513521134674</v>
      </c>
      <c r="P14511" s="3" t="str">
        <f>IF(Table5[[#This Row],[Profit_Percentage]]&lt;=24.5%,"low","high")</f>
        <v>high</v>
      </c>
      <c r="Q14511" s="3" t="str">
        <f>IF(Table5[[#This Row],[Profit_Percentage]]&gt;25%,"high_profit","low_profit")&amp;(IF(Table5[[#This Row],[net_sales]]&gt;1000," high_sales"," low_sales"))</f>
        <v>low_profit high_sales</v>
      </c>
      <c r="R14511" s="3"/>
    </row>
    <row r="14512" spans="1:18" ht="14.25" customHeight="1" x14ac:dyDescent="0.3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Table5[[#This Row],[sales]]-(Table5[[#This Row],[sales]]*Table5[[#This Row],[discount]])</f>
        <v>2317.4944</v>
      </c>
      <c r="O14512" s="6">
        <f>Table5[[#This Row],[profit]]/Table5[[#This Row],[net_sales]]</f>
        <v>0.47292886662423</v>
      </c>
      <c r="P14512" s="3" t="str">
        <f>IF(Table5[[#This Row],[Profit_Percentage]]&lt;=24.5%,"low","high")</f>
        <v>high</v>
      </c>
      <c r="Q14512" s="3" t="str">
        <f>IF(Table5[[#This Row],[Profit_Percentage]]&gt;25%,"high_profit","low_profit")&amp;(IF(Table5[[#This Row],[net_sales]]&gt;1000," high_sales"," low_sales"))</f>
        <v>high_profit high_sales</v>
      </c>
      <c r="R14512" s="3"/>
    </row>
    <row r="14513" spans="1:18" ht="14.25" customHeight="1" x14ac:dyDescent="0.3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Table5[[#This Row],[sales]]-(Table5[[#This Row],[sales]]*Table5[[#This Row],[discount]])</f>
        <v>3431.7282999999998</v>
      </c>
      <c r="O14513" s="6">
        <f>Table5[[#This Row],[profit]]/Table5[[#This Row],[net_sales]]</f>
        <v>8.4619169880086373E-2</v>
      </c>
      <c r="P14513" s="3" t="str">
        <f>IF(Table5[[#This Row],[Profit_Percentage]]&lt;=24.5%,"low","high")</f>
        <v>low</v>
      </c>
      <c r="Q14513" s="3" t="str">
        <f>IF(Table5[[#This Row],[Profit_Percentage]]&gt;25%,"high_profit","low_profit")&amp;(IF(Table5[[#This Row],[net_sales]]&gt;1000," high_sales"," low_sales"))</f>
        <v>low_profit high_sales</v>
      </c>
      <c r="R14513" s="3"/>
    </row>
    <row r="14514" spans="1:18" ht="14.25" customHeight="1" x14ac:dyDescent="0.3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Table5[[#This Row],[sales]]-(Table5[[#This Row],[sales]]*Table5[[#This Row],[discount]])</f>
        <v>2190.2130000000002</v>
      </c>
      <c r="O14514" s="6">
        <f>Table5[[#This Row],[profit]]/Table5[[#This Row],[net_sales]]</f>
        <v>9.1666883540550623E-2</v>
      </c>
      <c r="P14514" s="3" t="str">
        <f>IF(Table5[[#This Row],[Profit_Percentage]]&lt;=24.5%,"low","high")</f>
        <v>low</v>
      </c>
      <c r="Q14514" s="3" t="str">
        <f>IF(Table5[[#This Row],[Profit_Percentage]]&gt;25%,"high_profit","low_profit")&amp;(IF(Table5[[#This Row],[net_sales]]&gt;1000," high_sales"," low_sales"))</f>
        <v>low_profit high_sales</v>
      </c>
      <c r="R14514" s="3"/>
    </row>
    <row r="14515" spans="1:18" ht="14.25" customHeight="1" x14ac:dyDescent="0.3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Table5[[#This Row],[sales]]-(Table5[[#This Row],[sales]]*Table5[[#This Row],[discount]])</f>
        <v>2322.73</v>
      </c>
      <c r="O14515" s="6">
        <f>Table5[[#This Row],[profit]]/Table5[[#This Row],[net_sales]]</f>
        <v>0.3021702909937875</v>
      </c>
      <c r="P14515" s="3" t="str">
        <f>IF(Table5[[#This Row],[Profit_Percentage]]&lt;=24.5%,"low","high")</f>
        <v>high</v>
      </c>
      <c r="Q14515" s="3" t="str">
        <f>IF(Table5[[#This Row],[Profit_Percentage]]&gt;25%,"high_profit","low_profit")&amp;(IF(Table5[[#This Row],[net_sales]]&gt;1000," high_sales"," low_sales"))</f>
        <v>high_profit high_sales</v>
      </c>
      <c r="R14515" s="3"/>
    </row>
    <row r="14516" spans="1:18" ht="14.25" customHeight="1" x14ac:dyDescent="0.3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Table5[[#This Row],[sales]]-(Table5[[#This Row],[sales]]*Table5[[#This Row],[discount]])</f>
        <v>993.55619999999999</v>
      </c>
      <c r="O14516" s="6">
        <f>Table5[[#This Row],[profit]]/Table5[[#This Row],[net_sales]]</f>
        <v>0.10066868889751782</v>
      </c>
      <c r="P14516" s="3" t="str">
        <f>IF(Table5[[#This Row],[Profit_Percentage]]&lt;=24.5%,"low","high")</f>
        <v>low</v>
      </c>
      <c r="Q14516" s="3" t="str">
        <f>IF(Table5[[#This Row],[Profit_Percentage]]&gt;25%,"high_profit","low_profit")&amp;(IF(Table5[[#This Row],[net_sales]]&gt;1000," high_sales"," low_sales"))</f>
        <v>low_profit low_sales</v>
      </c>
      <c r="R14516" s="3"/>
    </row>
    <row r="14517" spans="1:18" ht="14.25" customHeight="1" x14ac:dyDescent="0.3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Table5[[#This Row],[sales]]-(Table5[[#This Row],[sales]]*Table5[[#This Row],[discount]])</f>
        <v>1415.0429999999999</v>
      </c>
      <c r="O14517" s="6">
        <f>Table5[[#This Row],[profit]]/Table5[[#This Row],[net_sales]]</f>
        <v>0.24878395921537369</v>
      </c>
      <c r="P14517" s="3" t="str">
        <f>IF(Table5[[#This Row],[Profit_Percentage]]&lt;=24.5%,"low","high")</f>
        <v>high</v>
      </c>
      <c r="Q14517" s="3" t="str">
        <f>IF(Table5[[#This Row],[Profit_Percentage]]&gt;25%,"high_profit","low_profit")&amp;(IF(Table5[[#This Row],[net_sales]]&gt;1000," high_sales"," low_sales"))</f>
        <v>low_profit high_sales</v>
      </c>
      <c r="R14517" s="3"/>
    </row>
    <row r="14518" spans="1:18" ht="14.25" customHeight="1" x14ac:dyDescent="0.3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Table5[[#This Row],[sales]]-(Table5[[#This Row],[sales]]*Table5[[#This Row],[discount]])</f>
        <v>1147.46</v>
      </c>
      <c r="O14518" s="6">
        <f>Table5[[#This Row],[profit]]/Table5[[#This Row],[net_sales]]</f>
        <v>0.2708939745176302</v>
      </c>
      <c r="P14518" s="3" t="str">
        <f>IF(Table5[[#This Row],[Profit_Percentage]]&lt;=24.5%,"low","high")</f>
        <v>high</v>
      </c>
      <c r="Q14518" s="3" t="str">
        <f>IF(Table5[[#This Row],[Profit_Percentage]]&gt;25%,"high_profit","low_profit")&amp;(IF(Table5[[#This Row],[net_sales]]&gt;1000," high_sales"," low_sales"))</f>
        <v>high_profit high_sales</v>
      </c>
      <c r="R14518" s="3"/>
    </row>
    <row r="14519" spans="1:18" ht="14.25" customHeight="1" x14ac:dyDescent="0.3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Table5[[#This Row],[sales]]-(Table5[[#This Row],[sales]]*Table5[[#This Row],[discount]])</f>
        <v>796.82460000000003</v>
      </c>
      <c r="O14519" s="6">
        <f>Table5[[#This Row],[profit]]/Table5[[#This Row],[net_sales]]</f>
        <v>0.10342301178954565</v>
      </c>
      <c r="P14519" s="3" t="str">
        <f>IF(Table5[[#This Row],[Profit_Percentage]]&lt;=24.5%,"low","high")</f>
        <v>low</v>
      </c>
      <c r="Q14519" s="3" t="str">
        <f>IF(Table5[[#This Row],[Profit_Percentage]]&gt;25%,"high_profit","low_profit")&amp;(IF(Table5[[#This Row],[net_sales]]&gt;1000," high_sales"," low_sales"))</f>
        <v>low_profit low_sales</v>
      </c>
      <c r="R14519" s="3"/>
    </row>
    <row r="14520" spans="1:18" ht="14.25" customHeight="1" x14ac:dyDescent="0.3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Table5[[#This Row],[sales]]-(Table5[[#This Row],[sales]]*Table5[[#This Row],[discount]])</f>
        <v>4723.884</v>
      </c>
      <c r="O14520" s="6">
        <f>Table5[[#This Row],[profit]]/Table5[[#This Row],[net_sales]]</f>
        <v>0.21101915288351705</v>
      </c>
      <c r="P14520" s="3" t="str">
        <f>IF(Table5[[#This Row],[Profit_Percentage]]&lt;=24.5%,"low","high")</f>
        <v>low</v>
      </c>
      <c r="Q14520" s="3" t="str">
        <f>IF(Table5[[#This Row],[Profit_Percentage]]&gt;25%,"high_profit","low_profit")&amp;(IF(Table5[[#This Row],[net_sales]]&gt;1000," high_sales"," low_sales"))</f>
        <v>low_profit high_sales</v>
      </c>
      <c r="R14520" s="3"/>
    </row>
    <row r="14521" spans="1:18" ht="14.25" customHeight="1" x14ac:dyDescent="0.3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Table5[[#This Row],[sales]]-(Table5[[#This Row],[sales]]*Table5[[#This Row],[discount]])</f>
        <v>2217.7422000000001</v>
      </c>
      <c r="O14521" s="6">
        <f>Table5[[#This Row],[profit]]/Table5[[#This Row],[net_sales]]</f>
        <v>0.19856681268003107</v>
      </c>
      <c r="P14521" s="3" t="str">
        <f>IF(Table5[[#This Row],[Profit_Percentage]]&lt;=24.5%,"low","high")</f>
        <v>low</v>
      </c>
      <c r="Q14521" s="3" t="str">
        <f>IF(Table5[[#This Row],[Profit_Percentage]]&gt;25%,"high_profit","low_profit")&amp;(IF(Table5[[#This Row],[net_sales]]&gt;1000," high_sales"," low_sales"))</f>
        <v>low_profit high_sales</v>
      </c>
      <c r="R14521" s="3"/>
    </row>
    <row r="14522" spans="1:18" ht="14.25" customHeight="1" x14ac:dyDescent="0.3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Table5[[#This Row],[sales]]-(Table5[[#This Row],[sales]]*Table5[[#This Row],[discount]])</f>
        <v>148.35079999999999</v>
      </c>
      <c r="O14522" s="6">
        <f>Table5[[#This Row],[profit]]/Table5[[#This Row],[net_sales]]</f>
        <v>0.18402327456272566</v>
      </c>
      <c r="P14522" s="3" t="str">
        <f>IF(Table5[[#This Row],[Profit_Percentage]]&lt;=24.5%,"low","high")</f>
        <v>low</v>
      </c>
      <c r="Q14522" s="3" t="str">
        <f>IF(Table5[[#This Row],[Profit_Percentage]]&gt;25%,"high_profit","low_profit")&amp;(IF(Table5[[#This Row],[net_sales]]&gt;1000," high_sales"," low_sales"))</f>
        <v>low_profit low_sales</v>
      </c>
      <c r="R14522" s="3"/>
    </row>
    <row r="14523" spans="1:18" ht="14.25" customHeight="1" x14ac:dyDescent="0.3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Table5[[#This Row],[sales]]-(Table5[[#This Row],[sales]]*Table5[[#This Row],[discount]])</f>
        <v>934.36860000000001</v>
      </c>
      <c r="O14523" s="6">
        <f>Table5[[#This Row],[profit]]/Table5[[#This Row],[net_sales]]</f>
        <v>0.22574602785239145</v>
      </c>
      <c r="P14523" s="3" t="str">
        <f>IF(Table5[[#This Row],[Profit_Percentage]]&lt;=24.5%,"low","high")</f>
        <v>low</v>
      </c>
      <c r="Q14523" s="3" t="str">
        <f>IF(Table5[[#This Row],[Profit_Percentage]]&gt;25%,"high_profit","low_profit")&amp;(IF(Table5[[#This Row],[net_sales]]&gt;1000," high_sales"," low_sales"))</f>
        <v>low_profit low_sales</v>
      </c>
      <c r="R14523" s="3"/>
    </row>
    <row r="14524" spans="1:18" ht="14.25" customHeight="1" x14ac:dyDescent="0.3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Table5[[#This Row],[sales]]-(Table5[[#This Row],[sales]]*Table5[[#This Row],[discount]])</f>
        <v>751.50880000000006</v>
      </c>
      <c r="O14524" s="6">
        <f>Table5[[#This Row],[profit]]/Table5[[#This Row],[net_sales]]</f>
        <v>0.39134604944080492</v>
      </c>
      <c r="P14524" s="3" t="str">
        <f>IF(Table5[[#This Row],[Profit_Percentage]]&lt;=24.5%,"low","high")</f>
        <v>high</v>
      </c>
      <c r="Q14524" s="3" t="str">
        <f>IF(Table5[[#This Row],[Profit_Percentage]]&gt;25%,"high_profit","low_profit")&amp;(IF(Table5[[#This Row],[net_sales]]&gt;1000," high_sales"," low_sales"))</f>
        <v>high_profit low_sales</v>
      </c>
      <c r="R14524" s="3"/>
    </row>
    <row r="14525" spans="1:18" ht="14.25" customHeight="1" x14ac:dyDescent="0.3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Table5[[#This Row],[sales]]-(Table5[[#This Row],[sales]]*Table5[[#This Row],[discount]])</f>
        <v>500.78559999999999</v>
      </c>
      <c r="O14525" s="6">
        <f>Table5[[#This Row],[profit]]/Table5[[#This Row],[net_sales]]</f>
        <v>0.30284417123815061</v>
      </c>
      <c r="P14525" s="3" t="str">
        <f>IF(Table5[[#This Row],[Profit_Percentage]]&lt;=24.5%,"low","high")</f>
        <v>high</v>
      </c>
      <c r="Q14525" s="3" t="str">
        <f>IF(Table5[[#This Row],[Profit_Percentage]]&gt;25%,"high_profit","low_profit")&amp;(IF(Table5[[#This Row],[net_sales]]&gt;1000," high_sales"," low_sales"))</f>
        <v>high_profit low_sales</v>
      </c>
      <c r="R14525" s="3"/>
    </row>
    <row r="14526" spans="1:18" ht="14.25" customHeight="1" x14ac:dyDescent="0.3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Table5[[#This Row],[sales]]-(Table5[[#This Row],[sales]]*Table5[[#This Row],[discount]])</f>
        <v>2215.9116000000004</v>
      </c>
      <c r="O14526" s="6">
        <f>Table5[[#This Row],[profit]]/Table5[[#This Row],[net_sales]]</f>
        <v>0.40537266919853654</v>
      </c>
      <c r="P14526" s="3" t="str">
        <f>IF(Table5[[#This Row],[Profit_Percentage]]&lt;=24.5%,"low","high")</f>
        <v>high</v>
      </c>
      <c r="Q14526" s="3" t="str">
        <f>IF(Table5[[#This Row],[Profit_Percentage]]&gt;25%,"high_profit","low_profit")&amp;(IF(Table5[[#This Row],[net_sales]]&gt;1000," high_sales"," low_sales"))</f>
        <v>high_profit high_sales</v>
      </c>
      <c r="R14526" s="3"/>
    </row>
    <row r="14527" spans="1:18" ht="14.25" customHeight="1" x14ac:dyDescent="0.3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Table5[[#This Row],[sales]]-(Table5[[#This Row],[sales]]*Table5[[#This Row],[discount]])</f>
        <v>2819.9598000000001</v>
      </c>
      <c r="O14527" s="6">
        <f>Table5[[#This Row],[profit]]/Table5[[#This Row],[net_sales]]</f>
        <v>0.15664407698294139</v>
      </c>
      <c r="P14527" s="3" t="str">
        <f>IF(Table5[[#This Row],[Profit_Percentage]]&lt;=24.5%,"low","high")</f>
        <v>low</v>
      </c>
      <c r="Q14527" s="3" t="str">
        <f>IF(Table5[[#This Row],[Profit_Percentage]]&gt;25%,"high_profit","low_profit")&amp;(IF(Table5[[#This Row],[net_sales]]&gt;1000," high_sales"," low_sales"))</f>
        <v>low_profit high_sales</v>
      </c>
      <c r="R14527" s="3"/>
    </row>
    <row r="14528" spans="1:18" ht="14.25" customHeight="1" x14ac:dyDescent="0.3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Table5[[#This Row],[sales]]-(Table5[[#This Row],[sales]]*Table5[[#This Row],[discount]])</f>
        <v>1882.6668000000002</v>
      </c>
      <c r="O14528" s="6">
        <f>Table5[[#This Row],[profit]]/Table5[[#This Row],[net_sales]]</f>
        <v>0.2659578423542604</v>
      </c>
      <c r="P14528" s="3" t="str">
        <f>IF(Table5[[#This Row],[Profit_Percentage]]&lt;=24.5%,"low","high")</f>
        <v>high</v>
      </c>
      <c r="Q14528" s="3" t="str">
        <f>IF(Table5[[#This Row],[Profit_Percentage]]&gt;25%,"high_profit","low_profit")&amp;(IF(Table5[[#This Row],[net_sales]]&gt;1000," high_sales"," low_sales"))</f>
        <v>high_profit high_sales</v>
      </c>
      <c r="R14528" s="3"/>
    </row>
    <row r="14529" spans="1:18" ht="14.25" customHeight="1" x14ac:dyDescent="0.3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Table5[[#This Row],[sales]]-(Table5[[#This Row],[sales]]*Table5[[#This Row],[discount]])</f>
        <v>863.97360000000003</v>
      </c>
      <c r="O14529" s="6">
        <f>Table5[[#This Row],[profit]]/Table5[[#This Row],[net_sales]]</f>
        <v>0.33010267906334173</v>
      </c>
      <c r="P14529" s="3" t="str">
        <f>IF(Table5[[#This Row],[Profit_Percentage]]&lt;=24.5%,"low","high")</f>
        <v>high</v>
      </c>
      <c r="Q14529" s="3" t="str">
        <f>IF(Table5[[#This Row],[Profit_Percentage]]&gt;25%,"high_profit","low_profit")&amp;(IF(Table5[[#This Row],[net_sales]]&gt;1000," high_sales"," low_sales"))</f>
        <v>high_profit low_sales</v>
      </c>
      <c r="R14529" s="3"/>
    </row>
    <row r="14530" spans="1:18" ht="14.25" customHeight="1" x14ac:dyDescent="0.3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Table5[[#This Row],[sales]]-(Table5[[#This Row],[sales]]*Table5[[#This Row],[discount]])</f>
        <v>744.76829999999995</v>
      </c>
      <c r="O14530" s="6">
        <f>Table5[[#This Row],[profit]]/Table5[[#This Row],[net_sales]]</f>
        <v>0.17091221524868877</v>
      </c>
      <c r="P14530" s="3" t="str">
        <f>IF(Table5[[#This Row],[Profit_Percentage]]&lt;=24.5%,"low","high")</f>
        <v>low</v>
      </c>
      <c r="Q14530" s="3" t="str">
        <f>IF(Table5[[#This Row],[Profit_Percentage]]&gt;25%,"high_profit","low_profit")&amp;(IF(Table5[[#This Row],[net_sales]]&gt;1000," high_sales"," low_sales"))</f>
        <v>low_profit low_sales</v>
      </c>
      <c r="R14530" s="3"/>
    </row>
    <row r="14531" spans="1:18" ht="14.25" customHeight="1" x14ac:dyDescent="0.3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Table5[[#This Row],[sales]]-(Table5[[#This Row],[sales]]*Table5[[#This Row],[discount]])</f>
        <v>1125.3890000000001</v>
      </c>
      <c r="O14531" s="6">
        <f>Table5[[#This Row],[profit]]/Table5[[#This Row],[net_sales]]</f>
        <v>0.31157226523450998</v>
      </c>
      <c r="P14531" s="3" t="str">
        <f>IF(Table5[[#This Row],[Profit_Percentage]]&lt;=24.5%,"low","high")</f>
        <v>high</v>
      </c>
      <c r="Q14531" s="3" t="str">
        <f>IF(Table5[[#This Row],[Profit_Percentage]]&gt;25%,"high_profit","low_profit")&amp;(IF(Table5[[#This Row],[net_sales]]&gt;1000," high_sales"," low_sales"))</f>
        <v>high_profit high_sales</v>
      </c>
      <c r="R14531" s="3"/>
    </row>
    <row r="14532" spans="1:18" ht="14.25" customHeight="1" x14ac:dyDescent="0.3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Table5[[#This Row],[sales]]-(Table5[[#This Row],[sales]]*Table5[[#This Row],[discount]])</f>
        <v>2566.7655</v>
      </c>
      <c r="O14532" s="6">
        <f>Table5[[#This Row],[profit]]/Table5[[#This Row],[net_sales]]</f>
        <v>0.32001754737626009</v>
      </c>
      <c r="P14532" s="3" t="str">
        <f>IF(Table5[[#This Row],[Profit_Percentage]]&lt;=24.5%,"low","high")</f>
        <v>high</v>
      </c>
      <c r="Q14532" s="3" t="str">
        <f>IF(Table5[[#This Row],[Profit_Percentage]]&gt;25%,"high_profit","low_profit")&amp;(IF(Table5[[#This Row],[net_sales]]&gt;1000," high_sales"," low_sales"))</f>
        <v>high_profit high_sales</v>
      </c>
      <c r="R14532" s="3"/>
    </row>
    <row r="14533" spans="1:18" ht="14.25" customHeight="1" x14ac:dyDescent="0.3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Table5[[#This Row],[sales]]-(Table5[[#This Row],[sales]]*Table5[[#This Row],[discount]])</f>
        <v>3858.6833999999999</v>
      </c>
      <c r="O14533" s="6">
        <f>Table5[[#This Row],[profit]]/Table5[[#This Row],[net_sales]]</f>
        <v>0.26192612744543903</v>
      </c>
      <c r="P14533" s="3" t="str">
        <f>IF(Table5[[#This Row],[Profit_Percentage]]&lt;=24.5%,"low","high")</f>
        <v>high</v>
      </c>
      <c r="Q14533" s="3" t="str">
        <f>IF(Table5[[#This Row],[Profit_Percentage]]&gt;25%,"high_profit","low_profit")&amp;(IF(Table5[[#This Row],[net_sales]]&gt;1000," high_sales"," low_sales"))</f>
        <v>high_profit high_sales</v>
      </c>
      <c r="R14533" s="3"/>
    </row>
    <row r="14534" spans="1:18" ht="14.25" customHeight="1" x14ac:dyDescent="0.3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Table5[[#This Row],[sales]]-(Table5[[#This Row],[sales]]*Table5[[#This Row],[discount]])</f>
        <v>550.81950000000006</v>
      </c>
      <c r="O14534" s="6">
        <f>Table5[[#This Row],[profit]]/Table5[[#This Row],[net_sales]]</f>
        <v>0.34154564244729896</v>
      </c>
      <c r="P14534" s="3" t="str">
        <f>IF(Table5[[#This Row],[Profit_Percentage]]&lt;=24.5%,"low","high")</f>
        <v>high</v>
      </c>
      <c r="Q14534" s="3" t="str">
        <f>IF(Table5[[#This Row],[Profit_Percentage]]&gt;25%,"high_profit","low_profit")&amp;(IF(Table5[[#This Row],[net_sales]]&gt;1000," high_sales"," low_sales"))</f>
        <v>high_profit low_sales</v>
      </c>
      <c r="R14534" s="3"/>
    </row>
    <row r="14535" spans="1:18" ht="14.25" customHeight="1" x14ac:dyDescent="0.3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Table5[[#This Row],[sales]]-(Table5[[#This Row],[sales]]*Table5[[#This Row],[discount]])</f>
        <v>1755.7254</v>
      </c>
      <c r="O14535" s="6">
        <f>Table5[[#This Row],[profit]]/Table5[[#This Row],[net_sales]]</f>
        <v>0.25116114399210721</v>
      </c>
      <c r="P14535" s="3" t="str">
        <f>IF(Table5[[#This Row],[Profit_Percentage]]&lt;=24.5%,"low","high")</f>
        <v>high</v>
      </c>
      <c r="Q14535" s="3" t="str">
        <f>IF(Table5[[#This Row],[Profit_Percentage]]&gt;25%,"high_profit","low_profit")&amp;(IF(Table5[[#This Row],[net_sales]]&gt;1000," high_sales"," low_sales"))</f>
        <v>high_profit high_sales</v>
      </c>
      <c r="R14535" s="3"/>
    </row>
    <row r="14536" spans="1:18" ht="14.25" customHeight="1" x14ac:dyDescent="0.3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Table5[[#This Row],[sales]]-(Table5[[#This Row],[sales]]*Table5[[#This Row],[discount]])</f>
        <v>1310.9611</v>
      </c>
      <c r="O14536" s="6">
        <f>Table5[[#This Row],[profit]]/Table5[[#This Row],[net_sales]]</f>
        <v>7.2671874092984146E-2</v>
      </c>
      <c r="P14536" s="3" t="str">
        <f>IF(Table5[[#This Row],[Profit_Percentage]]&lt;=24.5%,"low","high")</f>
        <v>low</v>
      </c>
      <c r="Q14536" s="3" t="str">
        <f>IF(Table5[[#This Row],[Profit_Percentage]]&gt;25%,"high_profit","low_profit")&amp;(IF(Table5[[#This Row],[net_sales]]&gt;1000," high_sales"," low_sales"))</f>
        <v>low_profit high_sales</v>
      </c>
      <c r="R14536" s="3"/>
    </row>
    <row r="14537" spans="1:18" ht="14.25" customHeight="1" x14ac:dyDescent="0.3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Table5[[#This Row],[sales]]-(Table5[[#This Row],[sales]]*Table5[[#This Row],[discount]])</f>
        <v>205.35450000000003</v>
      </c>
      <c r="O14537" s="6">
        <f>Table5[[#This Row],[profit]]/Table5[[#This Row],[net_sales]]</f>
        <v>0.33191383680416053</v>
      </c>
      <c r="P14537" s="3" t="str">
        <f>IF(Table5[[#This Row],[Profit_Percentage]]&lt;=24.5%,"low","high")</f>
        <v>high</v>
      </c>
      <c r="Q14537" s="3" t="str">
        <f>IF(Table5[[#This Row],[Profit_Percentage]]&gt;25%,"high_profit","low_profit")&amp;(IF(Table5[[#This Row],[net_sales]]&gt;1000," high_sales"," low_sales"))</f>
        <v>high_profit low_sales</v>
      </c>
      <c r="R14537" s="3"/>
    </row>
    <row r="14538" spans="1:18" ht="14.25" customHeight="1" x14ac:dyDescent="0.3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Table5[[#This Row],[sales]]-(Table5[[#This Row],[sales]]*Table5[[#This Row],[discount]])</f>
        <v>880.62750000000005</v>
      </c>
      <c r="O14538" s="6">
        <f>Table5[[#This Row],[profit]]/Table5[[#This Row],[net_sales]]</f>
        <v>0.36208271942450126</v>
      </c>
      <c r="P14538" s="3" t="str">
        <f>IF(Table5[[#This Row],[Profit_Percentage]]&lt;=24.5%,"low","high")</f>
        <v>high</v>
      </c>
      <c r="Q14538" s="3" t="str">
        <f>IF(Table5[[#This Row],[Profit_Percentage]]&gt;25%,"high_profit","low_profit")&amp;(IF(Table5[[#This Row],[net_sales]]&gt;1000," high_sales"," low_sales"))</f>
        <v>high_profit low_sales</v>
      </c>
      <c r="R14538" s="3"/>
    </row>
    <row r="14539" spans="1:18" ht="14.25" customHeight="1" x14ac:dyDescent="0.3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Table5[[#This Row],[sales]]-(Table5[[#This Row],[sales]]*Table5[[#This Row],[discount]])</f>
        <v>3298.0742999999998</v>
      </c>
      <c r="O14539" s="6">
        <f>Table5[[#This Row],[profit]]/Table5[[#This Row],[net_sales]]</f>
        <v>0.38181371474863379</v>
      </c>
      <c r="P14539" s="3" t="str">
        <f>IF(Table5[[#This Row],[Profit_Percentage]]&lt;=24.5%,"low","high")</f>
        <v>high</v>
      </c>
      <c r="Q14539" s="3" t="str">
        <f>IF(Table5[[#This Row],[Profit_Percentage]]&gt;25%,"high_profit","low_profit")&amp;(IF(Table5[[#This Row],[net_sales]]&gt;1000," high_sales"," low_sales"))</f>
        <v>high_profit high_sales</v>
      </c>
      <c r="R14539" s="3"/>
    </row>
    <row r="14540" spans="1:18" ht="14.25" customHeight="1" x14ac:dyDescent="0.3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Table5[[#This Row],[sales]]-(Table5[[#This Row],[sales]]*Table5[[#This Row],[discount]])</f>
        <v>3341.7079000000003</v>
      </c>
      <c r="O14540" s="6">
        <f>Table5[[#This Row],[profit]]/Table5[[#This Row],[net_sales]]</f>
        <v>0.11948381245410467</v>
      </c>
      <c r="P14540" s="3" t="str">
        <f>IF(Table5[[#This Row],[Profit_Percentage]]&lt;=24.5%,"low","high")</f>
        <v>low</v>
      </c>
      <c r="Q14540" s="3" t="str">
        <f>IF(Table5[[#This Row],[Profit_Percentage]]&gt;25%,"high_profit","low_profit")&amp;(IF(Table5[[#This Row],[net_sales]]&gt;1000," high_sales"," low_sales"))</f>
        <v>low_profit high_sales</v>
      </c>
      <c r="R14540" s="3"/>
    </row>
    <row r="14541" spans="1:18" ht="14.25" customHeight="1" x14ac:dyDescent="0.3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Table5[[#This Row],[sales]]-(Table5[[#This Row],[sales]]*Table5[[#This Row],[discount]])</f>
        <v>847.53160000000003</v>
      </c>
      <c r="O14541" s="6">
        <f>Table5[[#This Row],[profit]]/Table5[[#This Row],[net_sales]]</f>
        <v>0.21786798273952263</v>
      </c>
      <c r="P14541" s="3" t="str">
        <f>IF(Table5[[#This Row],[Profit_Percentage]]&lt;=24.5%,"low","high")</f>
        <v>low</v>
      </c>
      <c r="Q14541" s="3" t="str">
        <f>IF(Table5[[#This Row],[Profit_Percentage]]&gt;25%,"high_profit","low_profit")&amp;(IF(Table5[[#This Row],[net_sales]]&gt;1000," high_sales"," low_sales"))</f>
        <v>low_profit low_sales</v>
      </c>
      <c r="R14541" s="3"/>
    </row>
    <row r="14542" spans="1:18" ht="14.25" customHeight="1" x14ac:dyDescent="0.3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Table5[[#This Row],[sales]]-(Table5[[#This Row],[sales]]*Table5[[#This Row],[discount]])</f>
        <v>1742.664</v>
      </c>
      <c r="O14542" s="6">
        <f>Table5[[#This Row],[profit]]/Table5[[#This Row],[net_sales]]</f>
        <v>0.13051856238494627</v>
      </c>
      <c r="P14542" s="3" t="str">
        <f>IF(Table5[[#This Row],[Profit_Percentage]]&lt;=24.5%,"low","high")</f>
        <v>low</v>
      </c>
      <c r="Q14542" s="3" t="str">
        <f>IF(Table5[[#This Row],[Profit_Percentage]]&gt;25%,"high_profit","low_profit")&amp;(IF(Table5[[#This Row],[net_sales]]&gt;1000," high_sales"," low_sales"))</f>
        <v>low_profit high_sales</v>
      </c>
      <c r="R14542" s="3"/>
    </row>
    <row r="14543" spans="1:18" ht="14.25" customHeight="1" x14ac:dyDescent="0.3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Table5[[#This Row],[sales]]-(Table5[[#This Row],[sales]]*Table5[[#This Row],[discount]])</f>
        <v>1379.4905000000001</v>
      </c>
      <c r="O14543" s="6">
        <f>Table5[[#This Row],[profit]]/Table5[[#This Row],[net_sales]]</f>
        <v>0.27144079643897506</v>
      </c>
      <c r="P14543" s="3" t="str">
        <f>IF(Table5[[#This Row],[Profit_Percentage]]&lt;=24.5%,"low","high")</f>
        <v>high</v>
      </c>
      <c r="Q14543" s="3" t="str">
        <f>IF(Table5[[#This Row],[Profit_Percentage]]&gt;25%,"high_profit","low_profit")&amp;(IF(Table5[[#This Row],[net_sales]]&gt;1000," high_sales"," low_sales"))</f>
        <v>high_profit high_sales</v>
      </c>
      <c r="R14543" s="3"/>
    </row>
    <row r="14544" spans="1:18" ht="14.25" customHeight="1" x14ac:dyDescent="0.3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Table5[[#This Row],[sales]]-(Table5[[#This Row],[sales]]*Table5[[#This Row],[discount]])</f>
        <v>634.42609999999991</v>
      </c>
      <c r="O14544" s="6">
        <f>Table5[[#This Row],[profit]]/Table5[[#This Row],[net_sales]]</f>
        <v>9.0743429376565696E-2</v>
      </c>
      <c r="P14544" s="3" t="str">
        <f>IF(Table5[[#This Row],[Profit_Percentage]]&lt;=24.5%,"low","high")</f>
        <v>low</v>
      </c>
      <c r="Q14544" s="3" t="str">
        <f>IF(Table5[[#This Row],[Profit_Percentage]]&gt;25%,"high_profit","low_profit")&amp;(IF(Table5[[#This Row],[net_sales]]&gt;1000," high_sales"," low_sales"))</f>
        <v>low_profit low_sales</v>
      </c>
      <c r="R14544" s="3"/>
    </row>
    <row r="14545" spans="1:18" ht="14.25" customHeight="1" x14ac:dyDescent="0.3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Table5[[#This Row],[sales]]-(Table5[[#This Row],[sales]]*Table5[[#This Row],[discount]])</f>
        <v>1857.8038000000001</v>
      </c>
      <c r="O14545" s="6">
        <f>Table5[[#This Row],[profit]]/Table5[[#This Row],[net_sales]]</f>
        <v>0.13725346024160354</v>
      </c>
      <c r="P14545" s="3" t="str">
        <f>IF(Table5[[#This Row],[Profit_Percentage]]&lt;=24.5%,"low","high")</f>
        <v>low</v>
      </c>
      <c r="Q14545" s="3" t="str">
        <f>IF(Table5[[#This Row],[Profit_Percentage]]&gt;25%,"high_profit","low_profit")&amp;(IF(Table5[[#This Row],[net_sales]]&gt;1000," high_sales"," low_sales"))</f>
        <v>low_profit high_sales</v>
      </c>
      <c r="R14545" s="3"/>
    </row>
    <row r="14546" spans="1:18" ht="14.25" customHeight="1" x14ac:dyDescent="0.3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Table5[[#This Row],[sales]]-(Table5[[#This Row],[sales]]*Table5[[#This Row],[discount]])</f>
        <v>2207.9928</v>
      </c>
      <c r="O14546" s="6">
        <f>Table5[[#This Row],[profit]]/Table5[[#This Row],[net_sales]]</f>
        <v>0.27965670902550044</v>
      </c>
      <c r="P14546" s="3" t="str">
        <f>IF(Table5[[#This Row],[Profit_Percentage]]&lt;=24.5%,"low","high")</f>
        <v>high</v>
      </c>
      <c r="Q14546" s="3" t="str">
        <f>IF(Table5[[#This Row],[Profit_Percentage]]&gt;25%,"high_profit","low_profit")&amp;(IF(Table5[[#This Row],[net_sales]]&gt;1000," high_sales"," low_sales"))</f>
        <v>high_profit high_sales</v>
      </c>
      <c r="R14546" s="3"/>
    </row>
    <row r="14547" spans="1:18" ht="14.25" customHeight="1" x14ac:dyDescent="0.3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Table5[[#This Row],[sales]]-(Table5[[#This Row],[sales]]*Table5[[#This Row],[discount]])</f>
        <v>1205.7429999999999</v>
      </c>
      <c r="O14547" s="6">
        <f>Table5[[#This Row],[profit]]/Table5[[#This Row],[net_sales]]</f>
        <v>0.34001441434866309</v>
      </c>
      <c r="P14547" s="3" t="str">
        <f>IF(Table5[[#This Row],[Profit_Percentage]]&lt;=24.5%,"low","high")</f>
        <v>high</v>
      </c>
      <c r="Q14547" s="3" t="str">
        <f>IF(Table5[[#This Row],[Profit_Percentage]]&gt;25%,"high_profit","low_profit")&amp;(IF(Table5[[#This Row],[net_sales]]&gt;1000," high_sales"," low_sales"))</f>
        <v>high_profit high_sales</v>
      </c>
      <c r="R14547" s="3"/>
    </row>
    <row r="14548" spans="1:18" ht="14.25" customHeight="1" x14ac:dyDescent="0.3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Table5[[#This Row],[sales]]-(Table5[[#This Row],[sales]]*Table5[[#This Row],[discount]])</f>
        <v>4034.4235999999996</v>
      </c>
      <c r="O14548" s="6">
        <f>Table5[[#This Row],[profit]]/Table5[[#This Row],[net_sales]]</f>
        <v>0.29148401769214322</v>
      </c>
      <c r="P14548" s="3" t="str">
        <f>IF(Table5[[#This Row],[Profit_Percentage]]&lt;=24.5%,"low","high")</f>
        <v>high</v>
      </c>
      <c r="Q14548" s="3" t="str">
        <f>IF(Table5[[#This Row],[Profit_Percentage]]&gt;25%,"high_profit","low_profit")&amp;(IF(Table5[[#This Row],[net_sales]]&gt;1000," high_sales"," low_sales"))</f>
        <v>high_profit high_sales</v>
      </c>
      <c r="R14548" s="3"/>
    </row>
    <row r="14549" spans="1:18" ht="14.25" customHeight="1" x14ac:dyDescent="0.3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Table5[[#This Row],[sales]]-(Table5[[#This Row],[sales]]*Table5[[#This Row],[discount]])</f>
        <v>2697.4674</v>
      </c>
      <c r="O14549" s="6">
        <f>Table5[[#This Row],[profit]]/Table5[[#This Row],[net_sales]]</f>
        <v>6.6351126245306979E-2</v>
      </c>
      <c r="P14549" s="3" t="str">
        <f>IF(Table5[[#This Row],[Profit_Percentage]]&lt;=24.5%,"low","high")</f>
        <v>low</v>
      </c>
      <c r="Q14549" s="3" t="str">
        <f>IF(Table5[[#This Row],[Profit_Percentage]]&gt;25%,"high_profit","low_profit")&amp;(IF(Table5[[#This Row],[net_sales]]&gt;1000," high_sales"," low_sales"))</f>
        <v>low_profit high_sales</v>
      </c>
      <c r="R14549" s="3"/>
    </row>
    <row r="14550" spans="1:18" ht="14.25" customHeight="1" x14ac:dyDescent="0.3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Table5[[#This Row],[sales]]-(Table5[[#This Row],[sales]]*Table5[[#This Row],[discount]])</f>
        <v>1315.6224</v>
      </c>
      <c r="O14550" s="6">
        <f>Table5[[#This Row],[profit]]/Table5[[#This Row],[net_sales]]</f>
        <v>0.23477861124894195</v>
      </c>
      <c r="P14550" s="3" t="str">
        <f>IF(Table5[[#This Row],[Profit_Percentage]]&lt;=24.5%,"low","high")</f>
        <v>low</v>
      </c>
      <c r="Q14550" s="3" t="str">
        <f>IF(Table5[[#This Row],[Profit_Percentage]]&gt;25%,"high_profit","low_profit")&amp;(IF(Table5[[#This Row],[net_sales]]&gt;1000," high_sales"," low_sales"))</f>
        <v>low_profit high_sales</v>
      </c>
      <c r="R14550" s="3"/>
    </row>
    <row r="14551" spans="1:18" ht="14.25" customHeight="1" x14ac:dyDescent="0.3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Table5[[#This Row],[sales]]-(Table5[[#This Row],[sales]]*Table5[[#This Row],[discount]])</f>
        <v>1429.0509999999999</v>
      </c>
      <c r="O14551" s="6">
        <f>Table5[[#This Row],[profit]]/Table5[[#This Row],[net_sales]]</f>
        <v>0.30884831961910392</v>
      </c>
      <c r="P14551" s="3" t="str">
        <f>IF(Table5[[#This Row],[Profit_Percentage]]&lt;=24.5%,"low","high")</f>
        <v>high</v>
      </c>
      <c r="Q14551" s="3" t="str">
        <f>IF(Table5[[#This Row],[Profit_Percentage]]&gt;25%,"high_profit","low_profit")&amp;(IF(Table5[[#This Row],[net_sales]]&gt;1000," high_sales"," low_sales"))</f>
        <v>high_profit high_sales</v>
      </c>
      <c r="R14551" s="3"/>
    </row>
    <row r="14552" spans="1:18" ht="14.25" customHeight="1" x14ac:dyDescent="0.3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Table5[[#This Row],[sales]]-(Table5[[#This Row],[sales]]*Table5[[#This Row],[discount]])</f>
        <v>793.98149999999998</v>
      </c>
      <c r="O14552" s="6">
        <f>Table5[[#This Row],[profit]]/Table5[[#This Row],[net_sales]]</f>
        <v>0.27085013945539033</v>
      </c>
      <c r="P14552" s="3" t="str">
        <f>IF(Table5[[#This Row],[Profit_Percentage]]&lt;=24.5%,"low","high")</f>
        <v>high</v>
      </c>
      <c r="Q14552" s="3" t="str">
        <f>IF(Table5[[#This Row],[Profit_Percentage]]&gt;25%,"high_profit","low_profit")&amp;(IF(Table5[[#This Row],[net_sales]]&gt;1000," high_sales"," low_sales"))</f>
        <v>high_profit low_sales</v>
      </c>
      <c r="R14552" s="3"/>
    </row>
    <row r="14553" spans="1:18" ht="14.25" customHeight="1" x14ac:dyDescent="0.3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Table5[[#This Row],[sales]]-(Table5[[#This Row],[sales]]*Table5[[#This Row],[discount]])</f>
        <v>1798.6379999999999</v>
      </c>
      <c r="O14553" s="6">
        <f>Table5[[#This Row],[profit]]/Table5[[#This Row],[net_sales]]</f>
        <v>0.40440044077796644</v>
      </c>
      <c r="P14553" s="3" t="str">
        <f>IF(Table5[[#This Row],[Profit_Percentage]]&lt;=24.5%,"low","high")</f>
        <v>high</v>
      </c>
      <c r="Q14553" s="3" t="str">
        <f>IF(Table5[[#This Row],[Profit_Percentage]]&gt;25%,"high_profit","low_profit")&amp;(IF(Table5[[#This Row],[net_sales]]&gt;1000," high_sales"," low_sales"))</f>
        <v>high_profit high_sales</v>
      </c>
      <c r="R14553" s="3"/>
    </row>
    <row r="14554" spans="1:18" ht="14.25" customHeight="1" x14ac:dyDescent="0.3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Table5[[#This Row],[sales]]-(Table5[[#This Row],[sales]]*Table5[[#This Row],[discount]])</f>
        <v>2914.9904000000001</v>
      </c>
      <c r="O14554" s="6">
        <f>Table5[[#This Row],[profit]]/Table5[[#This Row],[net_sales]]</f>
        <v>0.18340712202688556</v>
      </c>
      <c r="P14554" s="3" t="str">
        <f>IF(Table5[[#This Row],[Profit_Percentage]]&lt;=24.5%,"low","high")</f>
        <v>low</v>
      </c>
      <c r="Q14554" s="3" t="str">
        <f>IF(Table5[[#This Row],[Profit_Percentage]]&gt;25%,"high_profit","low_profit")&amp;(IF(Table5[[#This Row],[net_sales]]&gt;1000," high_sales"," low_sales"))</f>
        <v>low_profit high_sales</v>
      </c>
      <c r="R14554" s="3"/>
    </row>
    <row r="14555" spans="1:18" ht="14.25" customHeight="1" x14ac:dyDescent="0.3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Table5[[#This Row],[sales]]-(Table5[[#This Row],[sales]]*Table5[[#This Row],[discount]])</f>
        <v>3316.5639999999999</v>
      </c>
      <c r="O14555" s="6">
        <f>Table5[[#This Row],[profit]]/Table5[[#This Row],[net_sales]]</f>
        <v>0.16018083775859596</v>
      </c>
      <c r="P14555" s="3" t="str">
        <f>IF(Table5[[#This Row],[Profit_Percentage]]&lt;=24.5%,"low","high")</f>
        <v>low</v>
      </c>
      <c r="Q14555" s="3" t="str">
        <f>IF(Table5[[#This Row],[Profit_Percentage]]&gt;25%,"high_profit","low_profit")&amp;(IF(Table5[[#This Row],[net_sales]]&gt;1000," high_sales"," low_sales"))</f>
        <v>low_profit high_sales</v>
      </c>
      <c r="R14555" s="3"/>
    </row>
    <row r="14556" spans="1:18" ht="14.25" customHeight="1" x14ac:dyDescent="0.3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Table5[[#This Row],[sales]]-(Table5[[#This Row],[sales]]*Table5[[#This Row],[discount]])</f>
        <v>3391.8649999999998</v>
      </c>
      <c r="O14556" s="6">
        <f>Table5[[#This Row],[profit]]/Table5[[#This Row],[net_sales]]</f>
        <v>0.18802045482352631</v>
      </c>
      <c r="P14556" s="3" t="str">
        <f>IF(Table5[[#This Row],[Profit_Percentage]]&lt;=24.5%,"low","high")</f>
        <v>low</v>
      </c>
      <c r="Q14556" s="3" t="str">
        <f>IF(Table5[[#This Row],[Profit_Percentage]]&gt;25%,"high_profit","low_profit")&amp;(IF(Table5[[#This Row],[net_sales]]&gt;1000," high_sales"," low_sales"))</f>
        <v>low_profit high_sales</v>
      </c>
      <c r="R14556" s="3"/>
    </row>
    <row r="14557" spans="1:18" ht="14.25" customHeight="1" x14ac:dyDescent="0.3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Table5[[#This Row],[sales]]-(Table5[[#This Row],[sales]]*Table5[[#This Row],[discount]])</f>
        <v>3780.9180000000006</v>
      </c>
      <c r="O14557" s="6">
        <f>Table5[[#This Row],[profit]]/Table5[[#This Row],[net_sales]]</f>
        <v>0.20071051527697767</v>
      </c>
      <c r="P14557" s="3" t="str">
        <f>IF(Table5[[#This Row],[Profit_Percentage]]&lt;=24.5%,"low","high")</f>
        <v>low</v>
      </c>
      <c r="Q14557" s="3" t="str">
        <f>IF(Table5[[#This Row],[Profit_Percentage]]&gt;25%,"high_profit","low_profit")&amp;(IF(Table5[[#This Row],[net_sales]]&gt;1000," high_sales"," low_sales"))</f>
        <v>low_profit high_sales</v>
      </c>
      <c r="R14557" s="3"/>
    </row>
    <row r="14558" spans="1:18" ht="14.25" customHeight="1" x14ac:dyDescent="0.3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Table5[[#This Row],[sales]]-(Table5[[#This Row],[sales]]*Table5[[#This Row],[discount]])</f>
        <v>1980.8076999999998</v>
      </c>
      <c r="O14558" s="6">
        <f>Table5[[#This Row],[profit]]/Table5[[#This Row],[net_sales]]</f>
        <v>7.2005980186769264E-2</v>
      </c>
      <c r="P14558" s="3" t="str">
        <f>IF(Table5[[#This Row],[Profit_Percentage]]&lt;=24.5%,"low","high")</f>
        <v>low</v>
      </c>
      <c r="Q14558" s="3" t="str">
        <f>IF(Table5[[#This Row],[Profit_Percentage]]&gt;25%,"high_profit","low_profit")&amp;(IF(Table5[[#This Row],[net_sales]]&gt;1000," high_sales"," low_sales"))</f>
        <v>low_profit high_sales</v>
      </c>
      <c r="R14558" s="3"/>
    </row>
    <row r="14559" spans="1:18" ht="14.25" customHeight="1" x14ac:dyDescent="0.3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Table5[[#This Row],[sales]]-(Table5[[#This Row],[sales]]*Table5[[#This Row],[discount]])</f>
        <v>2668.8690000000001</v>
      </c>
      <c r="O14559" s="6">
        <f>Table5[[#This Row],[profit]]/Table5[[#This Row],[net_sales]]</f>
        <v>8.9652208482319667E-2</v>
      </c>
      <c r="P14559" s="3" t="str">
        <f>IF(Table5[[#This Row],[Profit_Percentage]]&lt;=24.5%,"low","high")</f>
        <v>low</v>
      </c>
      <c r="Q14559" s="3" t="str">
        <f>IF(Table5[[#This Row],[Profit_Percentage]]&gt;25%,"high_profit","low_profit")&amp;(IF(Table5[[#This Row],[net_sales]]&gt;1000," high_sales"," low_sales"))</f>
        <v>low_profit high_sales</v>
      </c>
      <c r="R14559" s="3"/>
    </row>
    <row r="14560" spans="1:18" ht="14.25" customHeight="1" x14ac:dyDescent="0.3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Table5[[#This Row],[sales]]-(Table5[[#This Row],[sales]]*Table5[[#This Row],[discount]])</f>
        <v>3510.1439999999998</v>
      </c>
      <c r="O14560" s="6">
        <f>Table5[[#This Row],[profit]]/Table5[[#This Row],[net_sales]]</f>
        <v>0.20618812219669622</v>
      </c>
      <c r="P14560" s="3" t="str">
        <f>IF(Table5[[#This Row],[Profit_Percentage]]&lt;=24.5%,"low","high")</f>
        <v>low</v>
      </c>
      <c r="Q14560" s="3" t="str">
        <f>IF(Table5[[#This Row],[Profit_Percentage]]&gt;25%,"high_profit","low_profit")&amp;(IF(Table5[[#This Row],[net_sales]]&gt;1000," high_sales"," low_sales"))</f>
        <v>low_profit high_sales</v>
      </c>
      <c r="R14560" s="3"/>
    </row>
    <row r="14561" spans="1:18" ht="14.25" customHeight="1" x14ac:dyDescent="0.3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Table5[[#This Row],[sales]]-(Table5[[#This Row],[sales]]*Table5[[#This Row],[discount]])</f>
        <v>324.0634</v>
      </c>
      <c r="O14561" s="6">
        <f>Table5[[#This Row],[profit]]/Table5[[#This Row],[net_sales]]</f>
        <v>0.50672183282653949</v>
      </c>
      <c r="P14561" s="3" t="str">
        <f>IF(Table5[[#This Row],[Profit_Percentage]]&lt;=24.5%,"low","high")</f>
        <v>high</v>
      </c>
      <c r="Q14561" s="3" t="str">
        <f>IF(Table5[[#This Row],[Profit_Percentage]]&gt;25%,"high_profit","low_profit")&amp;(IF(Table5[[#This Row],[net_sales]]&gt;1000," high_sales"," low_sales"))</f>
        <v>high_profit low_sales</v>
      </c>
      <c r="R14561" s="3"/>
    </row>
    <row r="14562" spans="1:18" ht="14.25" customHeight="1" x14ac:dyDescent="0.3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Table5[[#This Row],[sales]]-(Table5[[#This Row],[sales]]*Table5[[#This Row],[discount]])</f>
        <v>1053.8631</v>
      </c>
      <c r="O14562" s="6">
        <f>Table5[[#This Row],[profit]]/Table5[[#This Row],[net_sales]]</f>
        <v>0.21511332923602694</v>
      </c>
      <c r="P14562" s="3" t="str">
        <f>IF(Table5[[#This Row],[Profit_Percentage]]&lt;=24.5%,"low","high")</f>
        <v>low</v>
      </c>
      <c r="Q14562" s="3" t="str">
        <f>IF(Table5[[#This Row],[Profit_Percentage]]&gt;25%,"high_profit","low_profit")&amp;(IF(Table5[[#This Row],[net_sales]]&gt;1000," high_sales"," low_sales"))</f>
        <v>low_profit high_sales</v>
      </c>
      <c r="R14562" s="3"/>
    </row>
    <row r="14563" spans="1:18" ht="14.25" customHeight="1" x14ac:dyDescent="0.3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Table5[[#This Row],[sales]]-(Table5[[#This Row],[sales]]*Table5[[#This Row],[discount]])</f>
        <v>919.25459999999998</v>
      </c>
      <c r="O14563" s="6">
        <f>Table5[[#This Row],[profit]]/Table5[[#This Row],[net_sales]]</f>
        <v>0.25221521872177738</v>
      </c>
      <c r="P14563" s="3" t="str">
        <f>IF(Table5[[#This Row],[Profit_Percentage]]&lt;=24.5%,"low","high")</f>
        <v>high</v>
      </c>
      <c r="Q14563" s="3" t="str">
        <f>IF(Table5[[#This Row],[Profit_Percentage]]&gt;25%,"high_profit","low_profit")&amp;(IF(Table5[[#This Row],[net_sales]]&gt;1000," high_sales"," low_sales"))</f>
        <v>high_profit low_sales</v>
      </c>
      <c r="R14563" s="3"/>
    </row>
    <row r="14564" spans="1:18" ht="14.25" customHeight="1" x14ac:dyDescent="0.3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Table5[[#This Row],[sales]]-(Table5[[#This Row],[sales]]*Table5[[#This Row],[discount]])</f>
        <v>1954.6424999999999</v>
      </c>
      <c r="O14564" s="6">
        <f>Table5[[#This Row],[profit]]/Table5[[#This Row],[net_sales]]</f>
        <v>0.19402013411659677</v>
      </c>
      <c r="P14564" s="3" t="str">
        <f>IF(Table5[[#This Row],[Profit_Percentage]]&lt;=24.5%,"low","high")</f>
        <v>low</v>
      </c>
      <c r="Q14564" s="3" t="str">
        <f>IF(Table5[[#This Row],[Profit_Percentage]]&gt;25%,"high_profit","low_profit")&amp;(IF(Table5[[#This Row],[net_sales]]&gt;1000," high_sales"," low_sales"))</f>
        <v>low_profit high_sales</v>
      </c>
      <c r="R14564" s="3"/>
    </row>
    <row r="14565" spans="1:18" ht="14.25" customHeight="1" x14ac:dyDescent="0.3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Table5[[#This Row],[sales]]-(Table5[[#This Row],[sales]]*Table5[[#This Row],[discount]])</f>
        <v>3615.9301999999998</v>
      </c>
      <c r="O14565" s="6">
        <f>Table5[[#This Row],[profit]]/Table5[[#This Row],[net_sales]]</f>
        <v>9.4315979882576284E-2</v>
      </c>
      <c r="P14565" s="3" t="str">
        <f>IF(Table5[[#This Row],[Profit_Percentage]]&lt;=24.5%,"low","high")</f>
        <v>low</v>
      </c>
      <c r="Q14565" s="3" t="str">
        <f>IF(Table5[[#This Row],[Profit_Percentage]]&gt;25%,"high_profit","low_profit")&amp;(IF(Table5[[#This Row],[net_sales]]&gt;1000," high_sales"," low_sales"))</f>
        <v>low_profit high_sales</v>
      </c>
      <c r="R14565" s="3"/>
    </row>
    <row r="14566" spans="1:18" ht="14.25" customHeight="1" x14ac:dyDescent="0.3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Table5[[#This Row],[sales]]-(Table5[[#This Row],[sales]]*Table5[[#This Row],[discount]])</f>
        <v>664.46460000000002</v>
      </c>
      <c r="O14566" s="6">
        <f>Table5[[#This Row],[profit]]/Table5[[#This Row],[net_sales]]</f>
        <v>0.4824335261803262</v>
      </c>
      <c r="P14566" s="3" t="str">
        <f>IF(Table5[[#This Row],[Profit_Percentage]]&lt;=24.5%,"low","high")</f>
        <v>high</v>
      </c>
      <c r="Q14566" s="3" t="str">
        <f>IF(Table5[[#This Row],[Profit_Percentage]]&gt;25%,"high_profit","low_profit")&amp;(IF(Table5[[#This Row],[net_sales]]&gt;1000," high_sales"," low_sales"))</f>
        <v>high_profit low_sales</v>
      </c>
      <c r="R14566" s="3"/>
    </row>
    <row r="14567" spans="1:18" ht="14.25" customHeight="1" x14ac:dyDescent="0.3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Table5[[#This Row],[sales]]-(Table5[[#This Row],[sales]]*Table5[[#This Row],[discount]])</f>
        <v>2356.1152000000002</v>
      </c>
      <c r="O14567" s="6">
        <f>Table5[[#This Row],[profit]]/Table5[[#This Row],[net_sales]]</f>
        <v>0.33497513194601009</v>
      </c>
      <c r="P14567" s="3" t="str">
        <f>IF(Table5[[#This Row],[Profit_Percentage]]&lt;=24.5%,"low","high")</f>
        <v>high</v>
      </c>
      <c r="Q14567" s="3" t="str">
        <f>IF(Table5[[#This Row],[Profit_Percentage]]&gt;25%,"high_profit","low_profit")&amp;(IF(Table5[[#This Row],[net_sales]]&gt;1000," high_sales"," low_sales"))</f>
        <v>high_profit high_sales</v>
      </c>
      <c r="R14567" s="3"/>
    </row>
    <row r="14568" spans="1:18" ht="14.25" customHeight="1" x14ac:dyDescent="0.3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Table5[[#This Row],[sales]]-(Table5[[#This Row],[sales]]*Table5[[#This Row],[discount]])</f>
        <v>1441.0925999999999</v>
      </c>
      <c r="O14568" s="6">
        <f>Table5[[#This Row],[profit]]/Table5[[#This Row],[net_sales]]</f>
        <v>0.12055436271062664</v>
      </c>
      <c r="P14568" s="3" t="str">
        <f>IF(Table5[[#This Row],[Profit_Percentage]]&lt;=24.5%,"low","high")</f>
        <v>low</v>
      </c>
      <c r="Q14568" s="3" t="str">
        <f>IF(Table5[[#This Row],[Profit_Percentage]]&gt;25%,"high_profit","low_profit")&amp;(IF(Table5[[#This Row],[net_sales]]&gt;1000," high_sales"," low_sales"))</f>
        <v>low_profit high_sales</v>
      </c>
      <c r="R14568" s="3"/>
    </row>
    <row r="14569" spans="1:18" ht="14.25" customHeight="1" x14ac:dyDescent="0.3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Table5[[#This Row],[sales]]-(Table5[[#This Row],[sales]]*Table5[[#This Row],[discount]])</f>
        <v>4344.0671999999995</v>
      </c>
      <c r="O14569" s="6">
        <f>Table5[[#This Row],[profit]]/Table5[[#This Row],[net_sales]]</f>
        <v>0.16563740082105544</v>
      </c>
      <c r="P14569" s="3" t="str">
        <f>IF(Table5[[#This Row],[Profit_Percentage]]&lt;=24.5%,"low","high")</f>
        <v>low</v>
      </c>
      <c r="Q14569" s="3" t="str">
        <f>IF(Table5[[#This Row],[Profit_Percentage]]&gt;25%,"high_profit","low_profit")&amp;(IF(Table5[[#This Row],[net_sales]]&gt;1000," high_sales"," low_sales"))</f>
        <v>low_profit high_sales</v>
      </c>
      <c r="R14569" s="3"/>
    </row>
    <row r="14570" spans="1:18" ht="14.25" customHeight="1" x14ac:dyDescent="0.3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Table5[[#This Row],[sales]]-(Table5[[#This Row],[sales]]*Table5[[#This Row],[discount]])</f>
        <v>1680.7731000000001</v>
      </c>
      <c r="O14570" s="6">
        <f>Table5[[#This Row],[profit]]/Table5[[#This Row],[net_sales]]</f>
        <v>0.20066956093002675</v>
      </c>
      <c r="P14570" s="3" t="str">
        <f>IF(Table5[[#This Row],[Profit_Percentage]]&lt;=24.5%,"low","high")</f>
        <v>low</v>
      </c>
      <c r="Q14570" s="3" t="str">
        <f>IF(Table5[[#This Row],[Profit_Percentage]]&gt;25%,"high_profit","low_profit")&amp;(IF(Table5[[#This Row],[net_sales]]&gt;1000," high_sales"," low_sales"))</f>
        <v>low_profit high_sales</v>
      </c>
      <c r="R14570" s="3"/>
    </row>
    <row r="14571" spans="1:18" ht="14.25" customHeight="1" x14ac:dyDescent="0.3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Table5[[#This Row],[sales]]-(Table5[[#This Row],[sales]]*Table5[[#This Row],[discount]])</f>
        <v>4543.1522999999997</v>
      </c>
      <c r="O14571" s="6">
        <f>Table5[[#This Row],[profit]]/Table5[[#This Row],[net_sales]]</f>
        <v>0.23299461037218586</v>
      </c>
      <c r="P14571" s="3" t="str">
        <f>IF(Table5[[#This Row],[Profit_Percentage]]&lt;=24.5%,"low","high")</f>
        <v>low</v>
      </c>
      <c r="Q14571" s="3" t="str">
        <f>IF(Table5[[#This Row],[Profit_Percentage]]&gt;25%,"high_profit","low_profit")&amp;(IF(Table5[[#This Row],[net_sales]]&gt;1000," high_sales"," low_sales"))</f>
        <v>low_profit high_sales</v>
      </c>
      <c r="R14571" s="3"/>
    </row>
    <row r="14572" spans="1:18" ht="14.25" customHeight="1" x14ac:dyDescent="0.3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Table5[[#This Row],[sales]]-(Table5[[#This Row],[sales]]*Table5[[#This Row],[discount]])</f>
        <v>1003.9105999999999</v>
      </c>
      <c r="O14572" s="6">
        <f>Table5[[#This Row],[profit]]/Table5[[#This Row],[net_sales]]</f>
        <v>0.21575626355573893</v>
      </c>
      <c r="P14572" s="3" t="str">
        <f>IF(Table5[[#This Row],[Profit_Percentage]]&lt;=24.5%,"low","high")</f>
        <v>low</v>
      </c>
      <c r="Q14572" s="3" t="str">
        <f>IF(Table5[[#This Row],[Profit_Percentage]]&gt;25%,"high_profit","low_profit")&amp;(IF(Table5[[#This Row],[net_sales]]&gt;1000," high_sales"," low_sales"))</f>
        <v>low_profit high_sales</v>
      </c>
      <c r="R14572" s="3"/>
    </row>
    <row r="14573" spans="1:18" ht="14.25" customHeight="1" x14ac:dyDescent="0.3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Table5[[#This Row],[sales]]-(Table5[[#This Row],[sales]]*Table5[[#This Row],[discount]])</f>
        <v>3054.0839999999998</v>
      </c>
      <c r="O14573" s="6">
        <f>Table5[[#This Row],[profit]]/Table5[[#This Row],[net_sales]]</f>
        <v>0.18880620179405674</v>
      </c>
      <c r="P14573" s="3" t="str">
        <f>IF(Table5[[#This Row],[Profit_Percentage]]&lt;=24.5%,"low","high")</f>
        <v>low</v>
      </c>
      <c r="Q14573" s="3" t="str">
        <f>IF(Table5[[#This Row],[Profit_Percentage]]&gt;25%,"high_profit","low_profit")&amp;(IF(Table5[[#This Row],[net_sales]]&gt;1000," high_sales"," low_sales"))</f>
        <v>low_profit high_sales</v>
      </c>
      <c r="R14573" s="3"/>
    </row>
    <row r="14574" spans="1:18" ht="14.25" customHeight="1" x14ac:dyDescent="0.3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Table5[[#This Row],[sales]]-(Table5[[#This Row],[sales]]*Table5[[#This Row],[discount]])</f>
        <v>1387.1775</v>
      </c>
      <c r="O14574" s="6">
        <f>Table5[[#This Row],[profit]]/Table5[[#This Row],[net_sales]]</f>
        <v>0.25217392871496258</v>
      </c>
      <c r="P14574" s="3" t="str">
        <f>IF(Table5[[#This Row],[Profit_Percentage]]&lt;=24.5%,"low","high")</f>
        <v>high</v>
      </c>
      <c r="Q14574" s="3" t="str">
        <f>IF(Table5[[#This Row],[Profit_Percentage]]&gt;25%,"high_profit","low_profit")&amp;(IF(Table5[[#This Row],[net_sales]]&gt;1000," high_sales"," low_sales"))</f>
        <v>high_profit high_sales</v>
      </c>
      <c r="R14574" s="3"/>
    </row>
    <row r="14575" spans="1:18" ht="14.25" customHeight="1" x14ac:dyDescent="0.3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Table5[[#This Row],[sales]]-(Table5[[#This Row],[sales]]*Table5[[#This Row],[discount]])</f>
        <v>1762.6784</v>
      </c>
      <c r="O14575" s="6">
        <f>Table5[[#This Row],[profit]]/Table5[[#This Row],[net_sales]]</f>
        <v>0.49344225242676143</v>
      </c>
      <c r="P14575" s="3" t="str">
        <f>IF(Table5[[#This Row],[Profit_Percentage]]&lt;=24.5%,"low","high")</f>
        <v>high</v>
      </c>
      <c r="Q14575" s="3" t="str">
        <f>IF(Table5[[#This Row],[Profit_Percentage]]&gt;25%,"high_profit","low_profit")&amp;(IF(Table5[[#This Row],[net_sales]]&gt;1000," high_sales"," low_sales"))</f>
        <v>high_profit high_sales</v>
      </c>
      <c r="R14575" s="3"/>
    </row>
    <row r="14576" spans="1:18" ht="14.25" customHeight="1" x14ac:dyDescent="0.3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Table5[[#This Row],[sales]]-(Table5[[#This Row],[sales]]*Table5[[#This Row],[discount]])</f>
        <v>553.95220000000006</v>
      </c>
      <c r="O14576" s="6">
        <f>Table5[[#This Row],[profit]]/Table5[[#This Row],[net_sales]]</f>
        <v>0.26516728338654483</v>
      </c>
      <c r="P14576" s="3" t="str">
        <f>IF(Table5[[#This Row],[Profit_Percentage]]&lt;=24.5%,"low","high")</f>
        <v>high</v>
      </c>
      <c r="Q14576" s="3" t="str">
        <f>IF(Table5[[#This Row],[Profit_Percentage]]&gt;25%,"high_profit","low_profit")&amp;(IF(Table5[[#This Row],[net_sales]]&gt;1000," high_sales"," low_sales"))</f>
        <v>high_profit low_sales</v>
      </c>
      <c r="R14576" s="3"/>
    </row>
    <row r="14577" spans="1:18" ht="14.25" customHeight="1" x14ac:dyDescent="0.3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Table5[[#This Row],[sales]]-(Table5[[#This Row],[sales]]*Table5[[#This Row],[discount]])</f>
        <v>3555.3434999999999</v>
      </c>
      <c r="O14577" s="6">
        <f>Table5[[#This Row],[profit]]/Table5[[#This Row],[net_sales]]</f>
        <v>0.31343525597456334</v>
      </c>
      <c r="P14577" s="3" t="str">
        <f>IF(Table5[[#This Row],[Profit_Percentage]]&lt;=24.5%,"low","high")</f>
        <v>high</v>
      </c>
      <c r="Q14577" s="3" t="str">
        <f>IF(Table5[[#This Row],[Profit_Percentage]]&gt;25%,"high_profit","low_profit")&amp;(IF(Table5[[#This Row],[net_sales]]&gt;1000," high_sales"," low_sales"))</f>
        <v>high_profit high_sales</v>
      </c>
      <c r="R14577" s="3"/>
    </row>
    <row r="14578" spans="1:18" ht="14.25" customHeight="1" x14ac:dyDescent="0.3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Table5[[#This Row],[sales]]-(Table5[[#This Row],[sales]]*Table5[[#This Row],[discount]])</f>
        <v>3376.4666999999999</v>
      </c>
      <c r="O14578" s="6">
        <f>Table5[[#This Row],[profit]]/Table5[[#This Row],[net_sales]]</f>
        <v>0.33032755809497544</v>
      </c>
      <c r="P14578" s="3" t="str">
        <f>IF(Table5[[#This Row],[Profit_Percentage]]&lt;=24.5%,"low","high")</f>
        <v>high</v>
      </c>
      <c r="Q14578" s="3" t="str">
        <f>IF(Table5[[#This Row],[Profit_Percentage]]&gt;25%,"high_profit","low_profit")&amp;(IF(Table5[[#This Row],[net_sales]]&gt;1000," high_sales"," low_sales"))</f>
        <v>high_profit high_sales</v>
      </c>
      <c r="R14578" s="3"/>
    </row>
    <row r="14579" spans="1:18" ht="14.25" customHeight="1" x14ac:dyDescent="0.3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Table5[[#This Row],[sales]]-(Table5[[#This Row],[sales]]*Table5[[#This Row],[discount]])</f>
        <v>3839.6383000000001</v>
      </c>
      <c r="O14579" s="6">
        <f>Table5[[#This Row],[profit]]/Table5[[#This Row],[net_sales]]</f>
        <v>0.20685802618439345</v>
      </c>
      <c r="P14579" s="3" t="str">
        <f>IF(Table5[[#This Row],[Profit_Percentage]]&lt;=24.5%,"low","high")</f>
        <v>low</v>
      </c>
      <c r="Q14579" s="3" t="str">
        <f>IF(Table5[[#This Row],[Profit_Percentage]]&gt;25%,"high_profit","low_profit")&amp;(IF(Table5[[#This Row],[net_sales]]&gt;1000," high_sales"," low_sales"))</f>
        <v>low_profit high_sales</v>
      </c>
      <c r="R14579" s="3"/>
    </row>
    <row r="14580" spans="1:18" ht="14.25" customHeight="1" x14ac:dyDescent="0.3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Table5[[#This Row],[sales]]-(Table5[[#This Row],[sales]]*Table5[[#This Row],[discount]])</f>
        <v>1995.1360000000002</v>
      </c>
      <c r="O14580" s="6">
        <f>Table5[[#This Row],[profit]]/Table5[[#This Row],[net_sales]]</f>
        <v>0.10146175498813113</v>
      </c>
      <c r="P14580" s="3" t="str">
        <f>IF(Table5[[#This Row],[Profit_Percentage]]&lt;=24.5%,"low","high")</f>
        <v>low</v>
      </c>
      <c r="Q14580" s="3" t="str">
        <f>IF(Table5[[#This Row],[Profit_Percentage]]&gt;25%,"high_profit","low_profit")&amp;(IF(Table5[[#This Row],[net_sales]]&gt;1000," high_sales"," low_sales"))</f>
        <v>low_profit high_sales</v>
      </c>
      <c r="R14580" s="3"/>
    </row>
    <row r="14581" spans="1:18" ht="14.25" customHeight="1" x14ac:dyDescent="0.3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Table5[[#This Row],[sales]]-(Table5[[#This Row],[sales]]*Table5[[#This Row],[discount]])</f>
        <v>1446.6375</v>
      </c>
      <c r="O14581" s="6">
        <f>Table5[[#This Row],[profit]]/Table5[[#This Row],[net_sales]]</f>
        <v>0.40083296610242719</v>
      </c>
      <c r="P14581" s="3" t="str">
        <f>IF(Table5[[#This Row],[Profit_Percentage]]&lt;=24.5%,"low","high")</f>
        <v>high</v>
      </c>
      <c r="Q14581" s="3" t="str">
        <f>IF(Table5[[#This Row],[Profit_Percentage]]&gt;25%,"high_profit","low_profit")&amp;(IF(Table5[[#This Row],[net_sales]]&gt;1000," high_sales"," low_sales"))</f>
        <v>high_profit high_sales</v>
      </c>
      <c r="R14581" s="3"/>
    </row>
    <row r="14582" spans="1:18" ht="14.25" customHeight="1" x14ac:dyDescent="0.3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Table5[[#This Row],[sales]]-(Table5[[#This Row],[sales]]*Table5[[#This Row],[discount]])</f>
        <v>1487.0778</v>
      </c>
      <c r="O14582" s="6">
        <f>Table5[[#This Row],[profit]]/Table5[[#This Row],[net_sales]]</f>
        <v>0.2628174531285451</v>
      </c>
      <c r="P14582" s="3" t="str">
        <f>IF(Table5[[#This Row],[Profit_Percentage]]&lt;=24.5%,"low","high")</f>
        <v>high</v>
      </c>
      <c r="Q14582" s="3" t="str">
        <f>IF(Table5[[#This Row],[Profit_Percentage]]&gt;25%,"high_profit","low_profit")&amp;(IF(Table5[[#This Row],[net_sales]]&gt;1000," high_sales"," low_sales"))</f>
        <v>high_profit high_sales</v>
      </c>
      <c r="R14582" s="3"/>
    </row>
    <row r="14583" spans="1:18" ht="14.25" customHeight="1" x14ac:dyDescent="0.3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Table5[[#This Row],[sales]]-(Table5[[#This Row],[sales]]*Table5[[#This Row],[discount]])</f>
        <v>1313.4276</v>
      </c>
      <c r="O14583" s="6">
        <f>Table5[[#This Row],[profit]]/Table5[[#This Row],[net_sales]]</f>
        <v>0.13398530684142773</v>
      </c>
      <c r="P14583" s="3" t="str">
        <f>IF(Table5[[#This Row],[Profit_Percentage]]&lt;=24.5%,"low","high")</f>
        <v>low</v>
      </c>
      <c r="Q14583" s="3" t="str">
        <f>IF(Table5[[#This Row],[Profit_Percentage]]&gt;25%,"high_profit","low_profit")&amp;(IF(Table5[[#This Row],[net_sales]]&gt;1000," high_sales"," low_sales"))</f>
        <v>low_profit high_sales</v>
      </c>
      <c r="R14583" s="3"/>
    </row>
    <row r="14584" spans="1:18" ht="14.25" customHeight="1" x14ac:dyDescent="0.3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Table5[[#This Row],[sales]]-(Table5[[#This Row],[sales]]*Table5[[#This Row],[discount]])</f>
        <v>1144.7686999999999</v>
      </c>
      <c r="O14584" s="6">
        <f>Table5[[#This Row],[profit]]/Table5[[#This Row],[net_sales]]</f>
        <v>7.8583560154990267E-2</v>
      </c>
      <c r="P14584" s="3" t="str">
        <f>IF(Table5[[#This Row],[Profit_Percentage]]&lt;=24.5%,"low","high")</f>
        <v>low</v>
      </c>
      <c r="Q14584" s="3" t="str">
        <f>IF(Table5[[#This Row],[Profit_Percentage]]&gt;25%,"high_profit","low_profit")&amp;(IF(Table5[[#This Row],[net_sales]]&gt;1000," high_sales"," low_sales"))</f>
        <v>low_profit high_sales</v>
      </c>
      <c r="R14584" s="3"/>
    </row>
    <row r="14585" spans="1:18" ht="14.25" customHeight="1" x14ac:dyDescent="0.3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Table5[[#This Row],[sales]]-(Table5[[#This Row],[sales]]*Table5[[#This Row],[discount]])</f>
        <v>3135.21</v>
      </c>
      <c r="O14585" s="6">
        <f>Table5[[#This Row],[profit]]/Table5[[#This Row],[net_sales]]</f>
        <v>0.37856794281722755</v>
      </c>
      <c r="P14585" s="3" t="str">
        <f>IF(Table5[[#This Row],[Profit_Percentage]]&lt;=24.5%,"low","high")</f>
        <v>high</v>
      </c>
      <c r="Q14585" s="3" t="str">
        <f>IF(Table5[[#This Row],[Profit_Percentage]]&gt;25%,"high_profit","low_profit")&amp;(IF(Table5[[#This Row],[net_sales]]&gt;1000," high_sales"," low_sales"))</f>
        <v>high_profit high_sales</v>
      </c>
      <c r="R14585" s="3"/>
    </row>
    <row r="14586" spans="1:18" ht="14.25" customHeight="1" x14ac:dyDescent="0.3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Table5[[#This Row],[sales]]-(Table5[[#This Row],[sales]]*Table5[[#This Row],[discount]])</f>
        <v>3446.7047999999995</v>
      </c>
      <c r="O14586" s="6">
        <f>Table5[[#This Row],[profit]]/Table5[[#This Row],[net_sales]]</f>
        <v>0.12936704065866042</v>
      </c>
      <c r="P14586" s="3" t="str">
        <f>IF(Table5[[#This Row],[Profit_Percentage]]&lt;=24.5%,"low","high")</f>
        <v>low</v>
      </c>
      <c r="Q14586" s="3" t="str">
        <f>IF(Table5[[#This Row],[Profit_Percentage]]&gt;25%,"high_profit","low_profit")&amp;(IF(Table5[[#This Row],[net_sales]]&gt;1000," high_sales"," low_sales"))</f>
        <v>low_profit high_sales</v>
      </c>
      <c r="R14586" s="3"/>
    </row>
    <row r="14587" spans="1:18" ht="14.25" customHeight="1" x14ac:dyDescent="0.3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Table5[[#This Row],[sales]]-(Table5[[#This Row],[sales]]*Table5[[#This Row],[discount]])</f>
        <v>4515.6539999999995</v>
      </c>
      <c r="O14587" s="6">
        <f>Table5[[#This Row],[profit]]/Table5[[#This Row],[net_sales]]</f>
        <v>0.16367507342236587</v>
      </c>
      <c r="P14587" s="3" t="str">
        <f>IF(Table5[[#This Row],[Profit_Percentage]]&lt;=24.5%,"low","high")</f>
        <v>low</v>
      </c>
      <c r="Q14587" s="3" t="str">
        <f>IF(Table5[[#This Row],[Profit_Percentage]]&gt;25%,"high_profit","low_profit")&amp;(IF(Table5[[#This Row],[net_sales]]&gt;1000," high_sales"," low_sales"))</f>
        <v>low_profit high_sales</v>
      </c>
      <c r="R14587" s="3"/>
    </row>
    <row r="14588" spans="1:18" ht="14.25" customHeight="1" x14ac:dyDescent="0.3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Table5[[#This Row],[sales]]-(Table5[[#This Row],[sales]]*Table5[[#This Row],[discount]])</f>
        <v>1569.4854</v>
      </c>
      <c r="O14588" s="6">
        <f>Table5[[#This Row],[profit]]/Table5[[#This Row],[net_sales]]</f>
        <v>0.21192933683868612</v>
      </c>
      <c r="P14588" s="3" t="str">
        <f>IF(Table5[[#This Row],[Profit_Percentage]]&lt;=24.5%,"low","high")</f>
        <v>low</v>
      </c>
      <c r="Q14588" s="3" t="str">
        <f>IF(Table5[[#This Row],[Profit_Percentage]]&gt;25%,"high_profit","low_profit")&amp;(IF(Table5[[#This Row],[net_sales]]&gt;1000," high_sales"," low_sales"))</f>
        <v>low_profit high_sales</v>
      </c>
      <c r="R14588" s="3"/>
    </row>
    <row r="14589" spans="1:18" ht="14.25" customHeight="1" x14ac:dyDescent="0.3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Table5[[#This Row],[sales]]-(Table5[[#This Row],[sales]]*Table5[[#This Row],[discount]])</f>
        <v>2554.3523999999998</v>
      </c>
      <c r="O14589" s="6">
        <f>Table5[[#This Row],[profit]]/Table5[[#This Row],[net_sales]]</f>
        <v>7.7706584259869552E-2</v>
      </c>
      <c r="P14589" s="3" t="str">
        <f>IF(Table5[[#This Row],[Profit_Percentage]]&lt;=24.5%,"low","high")</f>
        <v>low</v>
      </c>
      <c r="Q14589" s="3" t="str">
        <f>IF(Table5[[#This Row],[Profit_Percentage]]&gt;25%,"high_profit","low_profit")&amp;(IF(Table5[[#This Row],[net_sales]]&gt;1000," high_sales"," low_sales"))</f>
        <v>low_profit high_sales</v>
      </c>
      <c r="R14589" s="3"/>
    </row>
    <row r="14590" spans="1:18" ht="14.25" customHeight="1" x14ac:dyDescent="0.3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Table5[[#This Row],[sales]]-(Table5[[#This Row],[sales]]*Table5[[#This Row],[discount]])</f>
        <v>1960.9492999999998</v>
      </c>
      <c r="O14590" s="6">
        <f>Table5[[#This Row],[profit]]/Table5[[#This Row],[net_sales]]</f>
        <v>0.37468587280660448</v>
      </c>
      <c r="P14590" s="3" t="str">
        <f>IF(Table5[[#This Row],[Profit_Percentage]]&lt;=24.5%,"low","high")</f>
        <v>high</v>
      </c>
      <c r="Q14590" s="3" t="str">
        <f>IF(Table5[[#This Row],[Profit_Percentage]]&gt;25%,"high_profit","low_profit")&amp;(IF(Table5[[#This Row],[net_sales]]&gt;1000," high_sales"," low_sales"))</f>
        <v>high_profit high_sales</v>
      </c>
      <c r="R14590" s="3"/>
    </row>
    <row r="14591" spans="1:18" ht="14.25" customHeight="1" x14ac:dyDescent="0.3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Table5[[#This Row],[sales]]-(Table5[[#This Row],[sales]]*Table5[[#This Row],[discount]])</f>
        <v>2303.2309999999998</v>
      </c>
      <c r="O14591" s="6">
        <f>Table5[[#This Row],[profit]]/Table5[[#This Row],[net_sales]]</f>
        <v>0.28702288220330491</v>
      </c>
      <c r="P14591" s="3" t="str">
        <f>IF(Table5[[#This Row],[Profit_Percentage]]&lt;=24.5%,"low","high")</f>
        <v>high</v>
      </c>
      <c r="Q14591" s="3" t="str">
        <f>IF(Table5[[#This Row],[Profit_Percentage]]&gt;25%,"high_profit","low_profit")&amp;(IF(Table5[[#This Row],[net_sales]]&gt;1000," high_sales"," low_sales"))</f>
        <v>high_profit high_sales</v>
      </c>
      <c r="R14591" s="3"/>
    </row>
    <row r="14592" spans="1:18" ht="14.25" customHeight="1" x14ac:dyDescent="0.3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Table5[[#This Row],[sales]]-(Table5[[#This Row],[sales]]*Table5[[#This Row],[discount]])</f>
        <v>95.234000000000009</v>
      </c>
      <c r="O14592" s="6">
        <f>Table5[[#This Row],[profit]]/Table5[[#This Row],[net_sales]]</f>
        <v>0.21620429678476172</v>
      </c>
      <c r="P14592" s="3" t="str">
        <f>IF(Table5[[#This Row],[Profit_Percentage]]&lt;=24.5%,"low","high")</f>
        <v>low</v>
      </c>
      <c r="Q14592" s="3" t="str">
        <f>IF(Table5[[#This Row],[Profit_Percentage]]&gt;25%,"high_profit","low_profit")&amp;(IF(Table5[[#This Row],[net_sales]]&gt;1000," high_sales"," low_sales"))</f>
        <v>low_profit low_sales</v>
      </c>
      <c r="R14592" s="3"/>
    </row>
    <row r="14593" spans="1:18" ht="14.25" customHeight="1" x14ac:dyDescent="0.3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Table5[[#This Row],[sales]]-(Table5[[#This Row],[sales]]*Table5[[#This Row],[discount]])</f>
        <v>3721.6784000000002</v>
      </c>
      <c r="O14593" s="6">
        <f>Table5[[#This Row],[profit]]/Table5[[#This Row],[net_sales]]</f>
        <v>0.30196859567446771</v>
      </c>
      <c r="P14593" s="3" t="str">
        <f>IF(Table5[[#This Row],[Profit_Percentage]]&lt;=24.5%,"low","high")</f>
        <v>high</v>
      </c>
      <c r="Q14593" s="3" t="str">
        <f>IF(Table5[[#This Row],[Profit_Percentage]]&gt;25%,"high_profit","low_profit")&amp;(IF(Table5[[#This Row],[net_sales]]&gt;1000," high_sales"," low_sales"))</f>
        <v>high_profit high_sales</v>
      </c>
      <c r="R14593" s="3"/>
    </row>
    <row r="14594" spans="1:18" ht="14.25" customHeight="1" x14ac:dyDescent="0.3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Table5[[#This Row],[sales]]-(Table5[[#This Row],[sales]]*Table5[[#This Row],[discount]])</f>
        <v>1074.5564000000002</v>
      </c>
      <c r="O14594" s="6">
        <f>Table5[[#This Row],[profit]]/Table5[[#This Row],[net_sales]]</f>
        <v>0.36522978226177788</v>
      </c>
      <c r="P14594" s="3" t="str">
        <f>IF(Table5[[#This Row],[Profit_Percentage]]&lt;=24.5%,"low","high")</f>
        <v>high</v>
      </c>
      <c r="Q14594" s="3" t="str">
        <f>IF(Table5[[#This Row],[Profit_Percentage]]&gt;25%,"high_profit","low_profit")&amp;(IF(Table5[[#This Row],[net_sales]]&gt;1000," high_sales"," low_sales"))</f>
        <v>high_profit high_sales</v>
      </c>
      <c r="R14594" s="3"/>
    </row>
    <row r="14595" spans="1:18" ht="14.25" customHeight="1" x14ac:dyDescent="0.3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Table5[[#This Row],[sales]]-(Table5[[#This Row],[sales]]*Table5[[#This Row],[discount]])</f>
        <v>1786.0639999999999</v>
      </c>
      <c r="O14595" s="6">
        <f>Table5[[#This Row],[profit]]/Table5[[#This Row],[net_sales]]</f>
        <v>0.11103745442492542</v>
      </c>
      <c r="P14595" s="3" t="str">
        <f>IF(Table5[[#This Row],[Profit_Percentage]]&lt;=24.5%,"low","high")</f>
        <v>low</v>
      </c>
      <c r="Q14595" s="3" t="str">
        <f>IF(Table5[[#This Row],[Profit_Percentage]]&gt;25%,"high_profit","low_profit")&amp;(IF(Table5[[#This Row],[net_sales]]&gt;1000," high_sales"," low_sales"))</f>
        <v>low_profit high_sales</v>
      </c>
      <c r="R14595" s="3"/>
    </row>
    <row r="14596" spans="1:18" ht="14.25" customHeight="1" x14ac:dyDescent="0.3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Table5[[#This Row],[sales]]-(Table5[[#This Row],[sales]]*Table5[[#This Row],[discount]])</f>
        <v>2534.2080000000001</v>
      </c>
      <c r="O14596" s="6">
        <f>Table5[[#This Row],[profit]]/Table5[[#This Row],[net_sales]]</f>
        <v>0.36983152132737329</v>
      </c>
      <c r="P14596" s="3" t="str">
        <f>IF(Table5[[#This Row],[Profit_Percentage]]&lt;=24.5%,"low","high")</f>
        <v>high</v>
      </c>
      <c r="Q14596" s="3" t="str">
        <f>IF(Table5[[#This Row],[Profit_Percentage]]&gt;25%,"high_profit","low_profit")&amp;(IF(Table5[[#This Row],[net_sales]]&gt;1000," high_sales"," low_sales"))</f>
        <v>high_profit high_sales</v>
      </c>
      <c r="R14596" s="3"/>
    </row>
    <row r="14597" spans="1:18" ht="14.25" customHeight="1" x14ac:dyDescent="0.3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Table5[[#This Row],[sales]]-(Table5[[#This Row],[sales]]*Table5[[#This Row],[discount]])</f>
        <v>4236.91</v>
      </c>
      <c r="O14597" s="6">
        <f>Table5[[#This Row],[profit]]/Table5[[#This Row],[net_sales]]</f>
        <v>0.13773245124394901</v>
      </c>
      <c r="P14597" s="3" t="str">
        <f>IF(Table5[[#This Row],[Profit_Percentage]]&lt;=24.5%,"low","high")</f>
        <v>low</v>
      </c>
      <c r="Q14597" s="3" t="str">
        <f>IF(Table5[[#This Row],[Profit_Percentage]]&gt;25%,"high_profit","low_profit")&amp;(IF(Table5[[#This Row],[net_sales]]&gt;1000," high_sales"," low_sales"))</f>
        <v>low_profit high_sales</v>
      </c>
      <c r="R14597" s="3"/>
    </row>
    <row r="14598" spans="1:18" ht="14.25" customHeight="1" x14ac:dyDescent="0.3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Table5[[#This Row],[sales]]-(Table5[[#This Row],[sales]]*Table5[[#This Row],[discount]])</f>
        <v>3195.944</v>
      </c>
      <c r="O14598" s="6">
        <f>Table5[[#This Row],[profit]]/Table5[[#This Row],[net_sales]]</f>
        <v>0.30638208929818544</v>
      </c>
      <c r="P14598" s="3" t="str">
        <f>IF(Table5[[#This Row],[Profit_Percentage]]&lt;=24.5%,"low","high")</f>
        <v>high</v>
      </c>
      <c r="Q14598" s="3" t="str">
        <f>IF(Table5[[#This Row],[Profit_Percentage]]&gt;25%,"high_profit","low_profit")&amp;(IF(Table5[[#This Row],[net_sales]]&gt;1000," high_sales"," low_sales"))</f>
        <v>high_profit high_sales</v>
      </c>
      <c r="R14598" s="3"/>
    </row>
    <row r="14599" spans="1:18" ht="14.25" customHeight="1" x14ac:dyDescent="0.3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Table5[[#This Row],[sales]]-(Table5[[#This Row],[sales]]*Table5[[#This Row],[discount]])</f>
        <v>183.99440000000001</v>
      </c>
      <c r="O14599" s="6">
        <f>Table5[[#This Row],[profit]]/Table5[[#This Row],[net_sales]]</f>
        <v>9.5437687233959276E-2</v>
      </c>
      <c r="P14599" s="3" t="str">
        <f>IF(Table5[[#This Row],[Profit_Percentage]]&lt;=24.5%,"low","high")</f>
        <v>low</v>
      </c>
      <c r="Q14599" s="3" t="str">
        <f>IF(Table5[[#This Row],[Profit_Percentage]]&gt;25%,"high_profit","low_profit")&amp;(IF(Table5[[#This Row],[net_sales]]&gt;1000," high_sales"," low_sales"))</f>
        <v>low_profit low_sales</v>
      </c>
      <c r="R14599" s="3"/>
    </row>
    <row r="14600" spans="1:18" ht="14.25" customHeight="1" x14ac:dyDescent="0.3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Table5[[#This Row],[sales]]-(Table5[[#This Row],[sales]]*Table5[[#This Row],[discount]])</f>
        <v>1525.52</v>
      </c>
      <c r="O14600" s="6">
        <f>Table5[[#This Row],[profit]]/Table5[[#This Row],[net_sales]]</f>
        <v>0.12125045885992973</v>
      </c>
      <c r="P14600" s="3" t="str">
        <f>IF(Table5[[#This Row],[Profit_Percentage]]&lt;=24.5%,"low","high")</f>
        <v>low</v>
      </c>
      <c r="Q14600" s="3" t="str">
        <f>IF(Table5[[#This Row],[Profit_Percentage]]&gt;25%,"high_profit","low_profit")&amp;(IF(Table5[[#This Row],[net_sales]]&gt;1000," high_sales"," low_sales"))</f>
        <v>low_profit high_sales</v>
      </c>
      <c r="R14600" s="3"/>
    </row>
    <row r="14601" spans="1:18" ht="14.25" customHeight="1" x14ac:dyDescent="0.3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Table5[[#This Row],[sales]]-(Table5[[#This Row],[sales]]*Table5[[#This Row],[discount]])</f>
        <v>944.15759999999989</v>
      </c>
      <c r="O14601" s="6">
        <f>Table5[[#This Row],[profit]]/Table5[[#This Row],[net_sales]]</f>
        <v>0.14339767005000012</v>
      </c>
      <c r="P14601" s="3" t="str">
        <f>IF(Table5[[#This Row],[Profit_Percentage]]&lt;=24.5%,"low","high")</f>
        <v>low</v>
      </c>
      <c r="Q14601" s="3" t="str">
        <f>IF(Table5[[#This Row],[Profit_Percentage]]&gt;25%,"high_profit","low_profit")&amp;(IF(Table5[[#This Row],[net_sales]]&gt;1000," high_sales"," low_sales"))</f>
        <v>low_profit low_sales</v>
      </c>
      <c r="R14601" s="3"/>
    </row>
    <row r="14602" spans="1:18" ht="14.25" customHeight="1" x14ac:dyDescent="0.3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Table5[[#This Row],[sales]]-(Table5[[#This Row],[sales]]*Table5[[#This Row],[discount]])</f>
        <v>3473.46</v>
      </c>
      <c r="O14602" s="6">
        <f>Table5[[#This Row],[profit]]/Table5[[#This Row],[net_sales]]</f>
        <v>0.28576980877856661</v>
      </c>
      <c r="P14602" s="3" t="str">
        <f>IF(Table5[[#This Row],[Profit_Percentage]]&lt;=24.5%,"low","high")</f>
        <v>high</v>
      </c>
      <c r="Q14602" s="3" t="str">
        <f>IF(Table5[[#This Row],[Profit_Percentage]]&gt;25%,"high_profit","low_profit")&amp;(IF(Table5[[#This Row],[net_sales]]&gt;1000," high_sales"," low_sales"))</f>
        <v>high_profit high_sales</v>
      </c>
      <c r="R14602" s="3"/>
    </row>
    <row r="14603" spans="1:18" ht="14.25" customHeight="1" x14ac:dyDescent="0.3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Table5[[#This Row],[sales]]-(Table5[[#This Row],[sales]]*Table5[[#This Row],[discount]])</f>
        <v>1143.6704</v>
      </c>
      <c r="O14603" s="6">
        <f>Table5[[#This Row],[profit]]/Table5[[#This Row],[net_sales]]</f>
        <v>0.26462169520169448</v>
      </c>
      <c r="P14603" s="3" t="str">
        <f>IF(Table5[[#This Row],[Profit_Percentage]]&lt;=24.5%,"low","high")</f>
        <v>high</v>
      </c>
      <c r="Q14603" s="3" t="str">
        <f>IF(Table5[[#This Row],[Profit_Percentage]]&gt;25%,"high_profit","low_profit")&amp;(IF(Table5[[#This Row],[net_sales]]&gt;1000," high_sales"," low_sales"))</f>
        <v>high_profit high_sales</v>
      </c>
      <c r="R14603" s="3"/>
    </row>
    <row r="14604" spans="1:18" ht="14.25" customHeight="1" x14ac:dyDescent="0.3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Table5[[#This Row],[sales]]-(Table5[[#This Row],[sales]]*Table5[[#This Row],[discount]])</f>
        <v>3305.6940000000004</v>
      </c>
      <c r="O14604" s="6">
        <f>Table5[[#This Row],[profit]]/Table5[[#This Row],[net_sales]]</f>
        <v>0.39949251201109348</v>
      </c>
      <c r="P14604" s="3" t="str">
        <f>IF(Table5[[#This Row],[Profit_Percentage]]&lt;=24.5%,"low","high")</f>
        <v>high</v>
      </c>
      <c r="Q14604" s="3" t="str">
        <f>IF(Table5[[#This Row],[Profit_Percentage]]&gt;25%,"high_profit","low_profit")&amp;(IF(Table5[[#This Row],[net_sales]]&gt;1000," high_sales"," low_sales"))</f>
        <v>high_profit high_sales</v>
      </c>
      <c r="R14604" s="3"/>
    </row>
    <row r="14605" spans="1:18" ht="14.25" customHeight="1" x14ac:dyDescent="0.3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Table5[[#This Row],[sales]]-(Table5[[#This Row],[sales]]*Table5[[#This Row],[discount]])</f>
        <v>3238.7496000000001</v>
      </c>
      <c r="O14605" s="6">
        <f>Table5[[#This Row],[profit]]/Table5[[#This Row],[net_sales]]</f>
        <v>9.9322281660798969E-2</v>
      </c>
      <c r="P14605" s="3" t="str">
        <f>IF(Table5[[#This Row],[Profit_Percentage]]&lt;=24.5%,"low","high")</f>
        <v>low</v>
      </c>
      <c r="Q14605" s="3" t="str">
        <f>IF(Table5[[#This Row],[Profit_Percentage]]&gt;25%,"high_profit","low_profit")&amp;(IF(Table5[[#This Row],[net_sales]]&gt;1000," high_sales"," low_sales"))</f>
        <v>low_profit high_sales</v>
      </c>
      <c r="R14605" s="3"/>
    </row>
    <row r="14606" spans="1:18" ht="14.25" customHeight="1" x14ac:dyDescent="0.3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Table5[[#This Row],[sales]]-(Table5[[#This Row],[sales]]*Table5[[#This Row],[discount]])</f>
        <v>3117.7013999999999</v>
      </c>
      <c r="O14606" s="6">
        <f>Table5[[#This Row],[profit]]/Table5[[#This Row],[net_sales]]</f>
        <v>0.2987264912541015</v>
      </c>
      <c r="P14606" s="3" t="str">
        <f>IF(Table5[[#This Row],[Profit_Percentage]]&lt;=24.5%,"low","high")</f>
        <v>high</v>
      </c>
      <c r="Q14606" s="3" t="str">
        <f>IF(Table5[[#This Row],[Profit_Percentage]]&gt;25%,"high_profit","low_profit")&amp;(IF(Table5[[#This Row],[net_sales]]&gt;1000," high_sales"," low_sales"))</f>
        <v>high_profit high_sales</v>
      </c>
      <c r="R14606" s="3"/>
    </row>
    <row r="14607" spans="1:18" ht="14.25" customHeight="1" x14ac:dyDescent="0.3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Table5[[#This Row],[sales]]-(Table5[[#This Row],[sales]]*Table5[[#This Row],[discount]])</f>
        <v>447.02349999999996</v>
      </c>
      <c r="O14607" s="6">
        <f>Table5[[#This Row],[profit]]/Table5[[#This Row],[net_sales]]</f>
        <v>6.8989661617342268E-2</v>
      </c>
      <c r="P14607" s="3" t="str">
        <f>IF(Table5[[#This Row],[Profit_Percentage]]&lt;=24.5%,"low","high")</f>
        <v>low</v>
      </c>
      <c r="Q14607" s="3" t="str">
        <f>IF(Table5[[#This Row],[Profit_Percentage]]&gt;25%,"high_profit","low_profit")&amp;(IF(Table5[[#This Row],[net_sales]]&gt;1000," high_sales"," low_sales"))</f>
        <v>low_profit low_sales</v>
      </c>
      <c r="R14607" s="3"/>
    </row>
    <row r="14608" spans="1:18" ht="14.25" customHeight="1" x14ac:dyDescent="0.3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Table5[[#This Row],[sales]]-(Table5[[#This Row],[sales]]*Table5[[#This Row],[discount]])</f>
        <v>105.3888</v>
      </c>
      <c r="O14608" s="6">
        <f>Table5[[#This Row],[profit]]/Table5[[#This Row],[net_sales]]</f>
        <v>0.1847444889779559</v>
      </c>
      <c r="P14608" s="3" t="str">
        <f>IF(Table5[[#This Row],[Profit_Percentage]]&lt;=24.5%,"low","high")</f>
        <v>low</v>
      </c>
      <c r="Q14608" s="3" t="str">
        <f>IF(Table5[[#This Row],[Profit_Percentage]]&gt;25%,"high_profit","low_profit")&amp;(IF(Table5[[#This Row],[net_sales]]&gt;1000," high_sales"," low_sales"))</f>
        <v>low_profit low_sales</v>
      </c>
      <c r="R14608" s="3"/>
    </row>
    <row r="14609" spans="1:18" ht="14.25" customHeight="1" x14ac:dyDescent="0.3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Table5[[#This Row],[sales]]-(Table5[[#This Row],[sales]]*Table5[[#This Row],[discount]])</f>
        <v>2912.7219</v>
      </c>
      <c r="O14609" s="6">
        <f>Table5[[#This Row],[profit]]/Table5[[#This Row],[net_sales]]</f>
        <v>0.22619392534522434</v>
      </c>
      <c r="P14609" s="3" t="str">
        <f>IF(Table5[[#This Row],[Profit_Percentage]]&lt;=24.5%,"low","high")</f>
        <v>low</v>
      </c>
      <c r="Q14609" s="3" t="str">
        <f>IF(Table5[[#This Row],[Profit_Percentage]]&gt;25%,"high_profit","low_profit")&amp;(IF(Table5[[#This Row],[net_sales]]&gt;1000," high_sales"," low_sales"))</f>
        <v>low_profit high_sales</v>
      </c>
      <c r="R14609" s="3"/>
    </row>
    <row r="14610" spans="1:18" ht="14.25" customHeight="1" x14ac:dyDescent="0.3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Table5[[#This Row],[sales]]-(Table5[[#This Row],[sales]]*Table5[[#This Row],[discount]])</f>
        <v>2708.5888</v>
      </c>
      <c r="O14610" s="6">
        <f>Table5[[#This Row],[profit]]/Table5[[#This Row],[net_sales]]</f>
        <v>9.5717740544448829E-2</v>
      </c>
      <c r="P14610" s="3" t="str">
        <f>IF(Table5[[#This Row],[Profit_Percentage]]&lt;=24.5%,"low","high")</f>
        <v>low</v>
      </c>
      <c r="Q14610" s="3" t="str">
        <f>IF(Table5[[#This Row],[Profit_Percentage]]&gt;25%,"high_profit","low_profit")&amp;(IF(Table5[[#This Row],[net_sales]]&gt;1000," high_sales"," low_sales"))</f>
        <v>low_profit high_sales</v>
      </c>
      <c r="R14610" s="3"/>
    </row>
    <row r="14611" spans="1:18" ht="14.25" customHeight="1" x14ac:dyDescent="0.3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Table5[[#This Row],[sales]]-(Table5[[#This Row],[sales]]*Table5[[#This Row],[discount]])</f>
        <v>4285.0740999999998</v>
      </c>
      <c r="O14611" s="6">
        <f>Table5[[#This Row],[profit]]/Table5[[#This Row],[net_sales]]</f>
        <v>0.10865389702362439</v>
      </c>
      <c r="P14611" s="3" t="str">
        <f>IF(Table5[[#This Row],[Profit_Percentage]]&lt;=24.5%,"low","high")</f>
        <v>low</v>
      </c>
      <c r="Q14611" s="3" t="str">
        <f>IF(Table5[[#This Row],[Profit_Percentage]]&gt;25%,"high_profit","low_profit")&amp;(IF(Table5[[#This Row],[net_sales]]&gt;1000," high_sales"," low_sales"))</f>
        <v>low_profit high_sales</v>
      </c>
      <c r="R14611" s="3"/>
    </row>
    <row r="14612" spans="1:18" ht="14.25" customHeight="1" x14ac:dyDescent="0.3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Table5[[#This Row],[sales]]-(Table5[[#This Row],[sales]]*Table5[[#This Row],[discount]])</f>
        <v>713.74270000000001</v>
      </c>
      <c r="O14612" s="6">
        <f>Table5[[#This Row],[profit]]/Table5[[#This Row],[net_sales]]</f>
        <v>0.41056812209778121</v>
      </c>
      <c r="P14612" s="3" t="str">
        <f>IF(Table5[[#This Row],[Profit_Percentage]]&lt;=24.5%,"low","high")</f>
        <v>high</v>
      </c>
      <c r="Q14612" s="3" t="str">
        <f>IF(Table5[[#This Row],[Profit_Percentage]]&gt;25%,"high_profit","low_profit")&amp;(IF(Table5[[#This Row],[net_sales]]&gt;1000," high_sales"," low_sales"))</f>
        <v>high_profit low_sales</v>
      </c>
      <c r="R14612" s="3"/>
    </row>
    <row r="14613" spans="1:18" ht="14.25" customHeight="1" x14ac:dyDescent="0.3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Table5[[#This Row],[sales]]-(Table5[[#This Row],[sales]]*Table5[[#This Row],[discount]])</f>
        <v>2621.6181999999999</v>
      </c>
      <c r="O14613" s="6">
        <f>Table5[[#This Row],[profit]]/Table5[[#This Row],[net_sales]]</f>
        <v>0.17749342753265904</v>
      </c>
      <c r="P14613" s="3" t="str">
        <f>IF(Table5[[#This Row],[Profit_Percentage]]&lt;=24.5%,"low","high")</f>
        <v>low</v>
      </c>
      <c r="Q14613" s="3" t="str">
        <f>IF(Table5[[#This Row],[Profit_Percentage]]&gt;25%,"high_profit","low_profit")&amp;(IF(Table5[[#This Row],[net_sales]]&gt;1000," high_sales"," low_sales"))</f>
        <v>low_profit high_sales</v>
      </c>
      <c r="R14613" s="3"/>
    </row>
    <row r="14614" spans="1:18" ht="14.25" customHeight="1" x14ac:dyDescent="0.3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Table5[[#This Row],[sales]]-(Table5[[#This Row],[sales]]*Table5[[#This Row],[discount]])</f>
        <v>2326.2096000000001</v>
      </c>
      <c r="O14614" s="6">
        <f>Table5[[#This Row],[profit]]/Table5[[#This Row],[net_sales]]</f>
        <v>0.19377445609372429</v>
      </c>
      <c r="P14614" s="3" t="str">
        <f>IF(Table5[[#This Row],[Profit_Percentage]]&lt;=24.5%,"low","high")</f>
        <v>low</v>
      </c>
      <c r="Q14614" s="3" t="str">
        <f>IF(Table5[[#This Row],[Profit_Percentage]]&gt;25%,"high_profit","low_profit")&amp;(IF(Table5[[#This Row],[net_sales]]&gt;1000," high_sales"," low_sales"))</f>
        <v>low_profit high_sales</v>
      </c>
      <c r="R14614" s="3"/>
    </row>
    <row r="14615" spans="1:18" ht="14.25" customHeight="1" x14ac:dyDescent="0.3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Table5[[#This Row],[sales]]-(Table5[[#This Row],[sales]]*Table5[[#This Row],[discount]])</f>
        <v>1572.7952</v>
      </c>
      <c r="O14615" s="6">
        <f>Table5[[#This Row],[profit]]/Table5[[#This Row],[net_sales]]</f>
        <v>0.16148319882970141</v>
      </c>
      <c r="P14615" s="3" t="str">
        <f>IF(Table5[[#This Row],[Profit_Percentage]]&lt;=24.5%,"low","high")</f>
        <v>low</v>
      </c>
      <c r="Q14615" s="3" t="str">
        <f>IF(Table5[[#This Row],[Profit_Percentage]]&gt;25%,"high_profit","low_profit")&amp;(IF(Table5[[#This Row],[net_sales]]&gt;1000," high_sales"," low_sales"))</f>
        <v>low_profit high_sales</v>
      </c>
      <c r="R14615" s="3"/>
    </row>
    <row r="14616" spans="1:18" ht="14.25" customHeight="1" x14ac:dyDescent="0.3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Table5[[#This Row],[sales]]-(Table5[[#This Row],[sales]]*Table5[[#This Row],[discount]])</f>
        <v>2702.3303999999998</v>
      </c>
      <c r="O14616" s="6">
        <f>Table5[[#This Row],[profit]]/Table5[[#This Row],[net_sales]]</f>
        <v>0.109549890716546</v>
      </c>
      <c r="P14616" s="3" t="str">
        <f>IF(Table5[[#This Row],[Profit_Percentage]]&lt;=24.5%,"low","high")</f>
        <v>low</v>
      </c>
      <c r="Q14616" s="3" t="str">
        <f>IF(Table5[[#This Row],[Profit_Percentage]]&gt;25%,"high_profit","low_profit")&amp;(IF(Table5[[#This Row],[net_sales]]&gt;1000," high_sales"," low_sales"))</f>
        <v>low_profit high_sales</v>
      </c>
      <c r="R14616" s="3"/>
    </row>
    <row r="14617" spans="1:18" ht="14.25" customHeight="1" x14ac:dyDescent="0.3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Table5[[#This Row],[sales]]-(Table5[[#This Row],[sales]]*Table5[[#This Row],[discount]])</f>
        <v>1727.4315999999999</v>
      </c>
      <c r="O14617" s="6">
        <f>Table5[[#This Row],[profit]]/Table5[[#This Row],[net_sales]]</f>
        <v>0.46007031479567706</v>
      </c>
      <c r="P14617" s="3" t="str">
        <f>IF(Table5[[#This Row],[Profit_Percentage]]&lt;=24.5%,"low","high")</f>
        <v>high</v>
      </c>
      <c r="Q14617" s="3" t="str">
        <f>IF(Table5[[#This Row],[Profit_Percentage]]&gt;25%,"high_profit","low_profit")&amp;(IF(Table5[[#This Row],[net_sales]]&gt;1000," high_sales"," low_sales"))</f>
        <v>high_profit high_sales</v>
      </c>
      <c r="R14617" s="3"/>
    </row>
    <row r="14618" spans="1:18" ht="14.25" customHeight="1" x14ac:dyDescent="0.3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Table5[[#This Row],[sales]]-(Table5[[#This Row],[sales]]*Table5[[#This Row],[discount]])</f>
        <v>1333.0488</v>
      </c>
      <c r="O14618" s="6">
        <f>Table5[[#This Row],[profit]]/Table5[[#This Row],[net_sales]]</f>
        <v>7.2690512155293943E-2</v>
      </c>
      <c r="P14618" s="3" t="str">
        <f>IF(Table5[[#This Row],[Profit_Percentage]]&lt;=24.5%,"low","high")</f>
        <v>low</v>
      </c>
      <c r="Q14618" s="3" t="str">
        <f>IF(Table5[[#This Row],[Profit_Percentage]]&gt;25%,"high_profit","low_profit")&amp;(IF(Table5[[#This Row],[net_sales]]&gt;1000," high_sales"," low_sales"))</f>
        <v>low_profit high_sales</v>
      </c>
      <c r="R14618" s="3"/>
    </row>
    <row r="14619" spans="1:18" ht="14.25" customHeight="1" x14ac:dyDescent="0.3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Table5[[#This Row],[sales]]-(Table5[[#This Row],[sales]]*Table5[[#This Row],[discount]])</f>
        <v>934.21019999999999</v>
      </c>
      <c r="O14619" s="6">
        <f>Table5[[#This Row],[profit]]/Table5[[#This Row],[net_sales]]</f>
        <v>0.25084290451977509</v>
      </c>
      <c r="P14619" s="3" t="str">
        <f>IF(Table5[[#This Row],[Profit_Percentage]]&lt;=24.5%,"low","high")</f>
        <v>high</v>
      </c>
      <c r="Q14619" s="3" t="str">
        <f>IF(Table5[[#This Row],[Profit_Percentage]]&gt;25%,"high_profit","low_profit")&amp;(IF(Table5[[#This Row],[net_sales]]&gt;1000," high_sales"," low_sales"))</f>
        <v>high_profit low_sales</v>
      </c>
      <c r="R14619" s="3"/>
    </row>
    <row r="14620" spans="1:18" ht="14.25" customHeight="1" x14ac:dyDescent="0.3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Table5[[#This Row],[sales]]-(Table5[[#This Row],[sales]]*Table5[[#This Row],[discount]])</f>
        <v>1813.4951999999998</v>
      </c>
      <c r="O14620" s="6">
        <f>Table5[[#This Row],[profit]]/Table5[[#This Row],[net_sales]]</f>
        <v>0.18368397115139873</v>
      </c>
      <c r="P14620" s="3" t="str">
        <f>IF(Table5[[#This Row],[Profit_Percentage]]&lt;=24.5%,"low","high")</f>
        <v>low</v>
      </c>
      <c r="Q14620" s="3" t="str">
        <f>IF(Table5[[#This Row],[Profit_Percentage]]&gt;25%,"high_profit","low_profit")&amp;(IF(Table5[[#This Row],[net_sales]]&gt;1000," high_sales"," low_sales"))</f>
        <v>low_profit high_sales</v>
      </c>
      <c r="R14620" s="3"/>
    </row>
    <row r="14621" spans="1:18" ht="14.25" customHeight="1" x14ac:dyDescent="0.3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Table5[[#This Row],[sales]]-(Table5[[#This Row],[sales]]*Table5[[#This Row],[discount]])</f>
        <v>1768.6294000000003</v>
      </c>
      <c r="O14621" s="6">
        <f>Table5[[#This Row],[profit]]/Table5[[#This Row],[net_sales]]</f>
        <v>0.29682871945926032</v>
      </c>
      <c r="P14621" s="3" t="str">
        <f>IF(Table5[[#This Row],[Profit_Percentage]]&lt;=24.5%,"low","high")</f>
        <v>high</v>
      </c>
      <c r="Q14621" s="3" t="str">
        <f>IF(Table5[[#This Row],[Profit_Percentage]]&gt;25%,"high_profit","low_profit")&amp;(IF(Table5[[#This Row],[net_sales]]&gt;1000," high_sales"," low_sales"))</f>
        <v>high_profit high_sales</v>
      </c>
      <c r="R14621" s="3"/>
    </row>
    <row r="14622" spans="1:18" ht="14.25" customHeight="1" x14ac:dyDescent="0.3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Table5[[#This Row],[sales]]-(Table5[[#This Row],[sales]]*Table5[[#This Row],[discount]])</f>
        <v>900.63419999999996</v>
      </c>
      <c r="O14622" s="6">
        <f>Table5[[#This Row],[profit]]/Table5[[#This Row],[net_sales]]</f>
        <v>0.37148267298754589</v>
      </c>
      <c r="P14622" s="3" t="str">
        <f>IF(Table5[[#This Row],[Profit_Percentage]]&lt;=24.5%,"low","high")</f>
        <v>high</v>
      </c>
      <c r="Q14622" s="3" t="str">
        <f>IF(Table5[[#This Row],[Profit_Percentage]]&gt;25%,"high_profit","low_profit")&amp;(IF(Table5[[#This Row],[net_sales]]&gt;1000," high_sales"," low_sales"))</f>
        <v>high_profit low_sales</v>
      </c>
      <c r="R14622" s="3"/>
    </row>
    <row r="14623" spans="1:18" ht="14.25" customHeight="1" x14ac:dyDescent="0.3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Table5[[#This Row],[sales]]-(Table5[[#This Row],[sales]]*Table5[[#This Row],[discount]])</f>
        <v>779.67679999999996</v>
      </c>
      <c r="O14623" s="6">
        <f>Table5[[#This Row],[profit]]/Table5[[#This Row],[net_sales]]</f>
        <v>0.40030689639604516</v>
      </c>
      <c r="P14623" s="3" t="str">
        <f>IF(Table5[[#This Row],[Profit_Percentage]]&lt;=24.5%,"low","high")</f>
        <v>high</v>
      </c>
      <c r="Q14623" s="3" t="str">
        <f>IF(Table5[[#This Row],[Profit_Percentage]]&gt;25%,"high_profit","low_profit")&amp;(IF(Table5[[#This Row],[net_sales]]&gt;1000," high_sales"," low_sales"))</f>
        <v>high_profit low_sales</v>
      </c>
      <c r="R14623" s="3"/>
    </row>
    <row r="14624" spans="1:18" ht="14.25" customHeight="1" x14ac:dyDescent="0.3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Table5[[#This Row],[sales]]-(Table5[[#This Row],[sales]]*Table5[[#This Row],[discount]])</f>
        <v>3486.5602999999996</v>
      </c>
      <c r="O14624" s="6">
        <f>Table5[[#This Row],[profit]]/Table5[[#This Row],[net_sales]]</f>
        <v>0.23944516318848699</v>
      </c>
      <c r="P14624" s="3" t="str">
        <f>IF(Table5[[#This Row],[Profit_Percentage]]&lt;=24.5%,"low","high")</f>
        <v>low</v>
      </c>
      <c r="Q14624" s="3" t="str">
        <f>IF(Table5[[#This Row],[Profit_Percentage]]&gt;25%,"high_profit","low_profit")&amp;(IF(Table5[[#This Row],[net_sales]]&gt;1000," high_sales"," low_sales"))</f>
        <v>low_profit high_sales</v>
      </c>
      <c r="R14624" s="3"/>
    </row>
    <row r="14625" spans="1:18" ht="14.25" customHeight="1" x14ac:dyDescent="0.3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Table5[[#This Row],[sales]]-(Table5[[#This Row],[sales]]*Table5[[#This Row],[discount]])</f>
        <v>4195.8513999999996</v>
      </c>
      <c r="O14625" s="6">
        <f>Table5[[#This Row],[profit]]/Table5[[#This Row],[net_sales]]</f>
        <v>8.0069565857360914E-2</v>
      </c>
      <c r="P14625" s="3" t="str">
        <f>IF(Table5[[#This Row],[Profit_Percentage]]&lt;=24.5%,"low","high")</f>
        <v>low</v>
      </c>
      <c r="Q14625" s="3" t="str">
        <f>IF(Table5[[#This Row],[Profit_Percentage]]&gt;25%,"high_profit","low_profit")&amp;(IF(Table5[[#This Row],[net_sales]]&gt;1000," high_sales"," low_sales"))</f>
        <v>low_profit high_sales</v>
      </c>
      <c r="R14625" s="3"/>
    </row>
    <row r="14626" spans="1:18" ht="14.25" customHeight="1" x14ac:dyDescent="0.3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Table5[[#This Row],[sales]]-(Table5[[#This Row],[sales]]*Table5[[#This Row],[discount]])</f>
        <v>3774.0424000000003</v>
      </c>
      <c r="O14626" s="6">
        <f>Table5[[#This Row],[profit]]/Table5[[#This Row],[net_sales]]</f>
        <v>0.19110278146318652</v>
      </c>
      <c r="P14626" s="3" t="str">
        <f>IF(Table5[[#This Row],[Profit_Percentage]]&lt;=24.5%,"low","high")</f>
        <v>low</v>
      </c>
      <c r="Q14626" s="3" t="str">
        <f>IF(Table5[[#This Row],[Profit_Percentage]]&gt;25%,"high_profit","low_profit")&amp;(IF(Table5[[#This Row],[net_sales]]&gt;1000," high_sales"," low_sales"))</f>
        <v>low_profit high_sales</v>
      </c>
      <c r="R14626" s="3"/>
    </row>
    <row r="14627" spans="1:18" ht="14.25" customHeight="1" x14ac:dyDescent="0.3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Table5[[#This Row],[sales]]-(Table5[[#This Row],[sales]]*Table5[[#This Row],[discount]])</f>
        <v>609.49470000000008</v>
      </c>
      <c r="O14627" s="6">
        <f>Table5[[#This Row],[profit]]/Table5[[#This Row],[net_sales]]</f>
        <v>0.50907743742480438</v>
      </c>
      <c r="P14627" s="3" t="str">
        <f>IF(Table5[[#This Row],[Profit_Percentage]]&lt;=24.5%,"low","high")</f>
        <v>high</v>
      </c>
      <c r="Q14627" s="3" t="str">
        <f>IF(Table5[[#This Row],[Profit_Percentage]]&gt;25%,"high_profit","low_profit")&amp;(IF(Table5[[#This Row],[net_sales]]&gt;1000," high_sales"," low_sales"))</f>
        <v>high_profit low_sales</v>
      </c>
      <c r="R14627" s="3"/>
    </row>
    <row r="14628" spans="1:18" ht="14.25" customHeight="1" x14ac:dyDescent="0.3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Table5[[#This Row],[sales]]-(Table5[[#This Row],[sales]]*Table5[[#This Row],[discount]])</f>
        <v>955.60289999999998</v>
      </c>
      <c r="O14628" s="6">
        <f>Table5[[#This Row],[profit]]/Table5[[#This Row],[net_sales]]</f>
        <v>0.1421406318461361</v>
      </c>
      <c r="P14628" s="3" t="str">
        <f>IF(Table5[[#This Row],[Profit_Percentage]]&lt;=24.5%,"low","high")</f>
        <v>low</v>
      </c>
      <c r="Q14628" s="3" t="str">
        <f>IF(Table5[[#This Row],[Profit_Percentage]]&gt;25%,"high_profit","low_profit")&amp;(IF(Table5[[#This Row],[net_sales]]&gt;1000," high_sales"," low_sales"))</f>
        <v>low_profit low_sales</v>
      </c>
      <c r="R14628" s="3"/>
    </row>
    <row r="14629" spans="1:18" ht="14.25" customHeight="1" x14ac:dyDescent="0.3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Table5[[#This Row],[sales]]-(Table5[[#This Row],[sales]]*Table5[[#This Row],[discount]])</f>
        <v>2358.1118000000001</v>
      </c>
      <c r="O14629" s="6">
        <f>Table5[[#This Row],[profit]]/Table5[[#This Row],[net_sales]]</f>
        <v>0.46817118679445135</v>
      </c>
      <c r="P14629" s="3" t="str">
        <f>IF(Table5[[#This Row],[Profit_Percentage]]&lt;=24.5%,"low","high")</f>
        <v>high</v>
      </c>
      <c r="Q14629" s="3" t="str">
        <f>IF(Table5[[#This Row],[Profit_Percentage]]&gt;25%,"high_profit","low_profit")&amp;(IF(Table5[[#This Row],[net_sales]]&gt;1000," high_sales"," low_sales"))</f>
        <v>high_profit high_sales</v>
      </c>
      <c r="R14629" s="3"/>
    </row>
    <row r="14630" spans="1:18" ht="14.25" customHeight="1" x14ac:dyDescent="0.3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Table5[[#This Row],[sales]]-(Table5[[#This Row],[sales]]*Table5[[#This Row],[discount]])</f>
        <v>733.577</v>
      </c>
      <c r="O14630" s="6">
        <f>Table5[[#This Row],[profit]]/Table5[[#This Row],[net_sales]]</f>
        <v>0.30919726218242938</v>
      </c>
      <c r="P14630" s="3" t="str">
        <f>IF(Table5[[#This Row],[Profit_Percentage]]&lt;=24.5%,"low","high")</f>
        <v>high</v>
      </c>
      <c r="Q14630" s="3" t="str">
        <f>IF(Table5[[#This Row],[Profit_Percentage]]&gt;25%,"high_profit","low_profit")&amp;(IF(Table5[[#This Row],[net_sales]]&gt;1000," high_sales"," low_sales"))</f>
        <v>high_profit low_sales</v>
      </c>
      <c r="R14630" s="3"/>
    </row>
    <row r="14631" spans="1:18" ht="14.25" customHeight="1" x14ac:dyDescent="0.3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Table5[[#This Row],[sales]]-(Table5[[#This Row],[sales]]*Table5[[#This Row],[discount]])</f>
        <v>2413.2901999999999</v>
      </c>
      <c r="O14631" s="6">
        <f>Table5[[#This Row],[profit]]/Table5[[#This Row],[net_sales]]</f>
        <v>0.30545435439136165</v>
      </c>
      <c r="P14631" s="3" t="str">
        <f>IF(Table5[[#This Row],[Profit_Percentage]]&lt;=24.5%,"low","high")</f>
        <v>high</v>
      </c>
      <c r="Q14631" s="3" t="str">
        <f>IF(Table5[[#This Row],[Profit_Percentage]]&gt;25%,"high_profit","low_profit")&amp;(IF(Table5[[#This Row],[net_sales]]&gt;1000," high_sales"," low_sales"))</f>
        <v>high_profit high_sales</v>
      </c>
      <c r="R14631" s="3"/>
    </row>
    <row r="14632" spans="1:18" ht="14.25" customHeight="1" x14ac:dyDescent="0.3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Table5[[#This Row],[sales]]-(Table5[[#This Row],[sales]]*Table5[[#This Row],[discount]])</f>
        <v>639.88379999999995</v>
      </c>
      <c r="O14632" s="6">
        <f>Table5[[#This Row],[profit]]/Table5[[#This Row],[net_sales]]</f>
        <v>0.3185734659949197</v>
      </c>
      <c r="P14632" s="3" t="str">
        <f>IF(Table5[[#This Row],[Profit_Percentage]]&lt;=24.5%,"low","high")</f>
        <v>high</v>
      </c>
      <c r="Q14632" s="3" t="str">
        <f>IF(Table5[[#This Row],[Profit_Percentage]]&gt;25%,"high_profit","low_profit")&amp;(IF(Table5[[#This Row],[net_sales]]&gt;1000," high_sales"," low_sales"))</f>
        <v>high_profit low_sales</v>
      </c>
      <c r="R14632" s="3"/>
    </row>
    <row r="14633" spans="1:18" ht="14.25" customHeight="1" x14ac:dyDescent="0.3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Table5[[#This Row],[sales]]-(Table5[[#This Row],[sales]]*Table5[[#This Row],[discount]])</f>
        <v>1054.3715999999999</v>
      </c>
      <c r="O14633" s="6">
        <f>Table5[[#This Row],[profit]]/Table5[[#This Row],[net_sales]]</f>
        <v>0.22169603202514182</v>
      </c>
      <c r="P14633" s="3" t="str">
        <f>IF(Table5[[#This Row],[Profit_Percentage]]&lt;=24.5%,"low","high")</f>
        <v>low</v>
      </c>
      <c r="Q14633" s="3" t="str">
        <f>IF(Table5[[#This Row],[Profit_Percentage]]&gt;25%,"high_profit","low_profit")&amp;(IF(Table5[[#This Row],[net_sales]]&gt;1000," high_sales"," low_sales"))</f>
        <v>low_profit high_sales</v>
      </c>
      <c r="R14633" s="3"/>
    </row>
    <row r="14634" spans="1:18" ht="14.25" customHeight="1" x14ac:dyDescent="0.3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Table5[[#This Row],[sales]]-(Table5[[#This Row],[sales]]*Table5[[#This Row],[discount]])</f>
        <v>2954.5317000000005</v>
      </c>
      <c r="O14634" s="6">
        <f>Table5[[#This Row],[profit]]/Table5[[#This Row],[net_sales]]</f>
        <v>9.8997076254081134E-2</v>
      </c>
      <c r="P14634" s="3" t="str">
        <f>IF(Table5[[#This Row],[Profit_Percentage]]&lt;=24.5%,"low","high")</f>
        <v>low</v>
      </c>
      <c r="Q14634" s="3" t="str">
        <f>IF(Table5[[#This Row],[Profit_Percentage]]&gt;25%,"high_profit","low_profit")&amp;(IF(Table5[[#This Row],[net_sales]]&gt;1000," high_sales"," low_sales"))</f>
        <v>low_profit high_sales</v>
      </c>
      <c r="R14634" s="3"/>
    </row>
    <row r="14635" spans="1:18" ht="14.25" customHeight="1" x14ac:dyDescent="0.3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Table5[[#This Row],[sales]]-(Table5[[#This Row],[sales]]*Table5[[#This Row],[discount]])</f>
        <v>3619.0394999999999</v>
      </c>
      <c r="O14635" s="6">
        <f>Table5[[#This Row],[profit]]/Table5[[#This Row],[net_sales]]</f>
        <v>6.4254617834372904E-2</v>
      </c>
      <c r="P14635" s="3" t="str">
        <f>IF(Table5[[#This Row],[Profit_Percentage]]&lt;=24.5%,"low","high")</f>
        <v>low</v>
      </c>
      <c r="Q14635" s="3" t="str">
        <f>IF(Table5[[#This Row],[Profit_Percentage]]&gt;25%,"high_profit","low_profit")&amp;(IF(Table5[[#This Row],[net_sales]]&gt;1000," high_sales"," low_sales"))</f>
        <v>low_profit high_sales</v>
      </c>
      <c r="R14635" s="3"/>
    </row>
    <row r="14636" spans="1:18" ht="14.25" customHeight="1" x14ac:dyDescent="0.3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Table5[[#This Row],[sales]]-(Table5[[#This Row],[sales]]*Table5[[#This Row],[discount]])</f>
        <v>3488.6109999999999</v>
      </c>
      <c r="O14636" s="6">
        <f>Table5[[#This Row],[profit]]/Table5[[#This Row],[net_sales]]</f>
        <v>0.39435179216026095</v>
      </c>
      <c r="P14636" s="3" t="str">
        <f>IF(Table5[[#This Row],[Profit_Percentage]]&lt;=24.5%,"low","high")</f>
        <v>high</v>
      </c>
      <c r="Q14636" s="3" t="str">
        <f>IF(Table5[[#This Row],[Profit_Percentage]]&gt;25%,"high_profit","low_profit")&amp;(IF(Table5[[#This Row],[net_sales]]&gt;1000," high_sales"," low_sales"))</f>
        <v>high_profit high_sales</v>
      </c>
      <c r="R14636" s="3"/>
    </row>
    <row r="14637" spans="1:18" ht="14.25" customHeight="1" x14ac:dyDescent="0.3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Table5[[#This Row],[sales]]-(Table5[[#This Row],[sales]]*Table5[[#This Row],[discount]])</f>
        <v>3260.3397</v>
      </c>
      <c r="O14637" s="6">
        <f>Table5[[#This Row],[profit]]/Table5[[#This Row],[net_sales]]</f>
        <v>0.27696193743247061</v>
      </c>
      <c r="P14637" s="3" t="str">
        <f>IF(Table5[[#This Row],[Profit_Percentage]]&lt;=24.5%,"low","high")</f>
        <v>high</v>
      </c>
      <c r="Q14637" s="3" t="str">
        <f>IF(Table5[[#This Row],[Profit_Percentage]]&gt;25%,"high_profit","low_profit")&amp;(IF(Table5[[#This Row],[net_sales]]&gt;1000," high_sales"," low_sales"))</f>
        <v>high_profit high_sales</v>
      </c>
      <c r="R14637" s="3"/>
    </row>
    <row r="14638" spans="1:18" ht="14.25" customHeight="1" x14ac:dyDescent="0.3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Table5[[#This Row],[sales]]-(Table5[[#This Row],[sales]]*Table5[[#This Row],[discount]])</f>
        <v>2338.4997000000003</v>
      </c>
      <c r="O14638" s="6">
        <f>Table5[[#This Row],[profit]]/Table5[[#This Row],[net_sales]]</f>
        <v>0.11137055095623916</v>
      </c>
      <c r="P14638" s="3" t="str">
        <f>IF(Table5[[#This Row],[Profit_Percentage]]&lt;=24.5%,"low","high")</f>
        <v>low</v>
      </c>
      <c r="Q14638" s="3" t="str">
        <f>IF(Table5[[#This Row],[Profit_Percentage]]&gt;25%,"high_profit","low_profit")&amp;(IF(Table5[[#This Row],[net_sales]]&gt;1000," high_sales"," low_sales"))</f>
        <v>low_profit high_sales</v>
      </c>
      <c r="R14638" s="3"/>
    </row>
    <row r="14639" spans="1:18" ht="14.25" customHeight="1" x14ac:dyDescent="0.3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Table5[[#This Row],[sales]]-(Table5[[#This Row],[sales]]*Table5[[#This Row],[discount]])</f>
        <v>1395.7398000000001</v>
      </c>
      <c r="O14639" s="6">
        <f>Table5[[#This Row],[profit]]/Table5[[#This Row],[net_sales]]</f>
        <v>0.21870122210457851</v>
      </c>
      <c r="P14639" s="3" t="str">
        <f>IF(Table5[[#This Row],[Profit_Percentage]]&lt;=24.5%,"low","high")</f>
        <v>low</v>
      </c>
      <c r="Q14639" s="3" t="str">
        <f>IF(Table5[[#This Row],[Profit_Percentage]]&gt;25%,"high_profit","low_profit")&amp;(IF(Table5[[#This Row],[net_sales]]&gt;1000," high_sales"," low_sales"))</f>
        <v>low_profit high_sales</v>
      </c>
      <c r="R14639" s="3"/>
    </row>
    <row r="14640" spans="1:18" ht="14.25" customHeight="1" x14ac:dyDescent="0.3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Table5[[#This Row],[sales]]-(Table5[[#This Row],[sales]]*Table5[[#This Row],[discount]])</f>
        <v>371.20929999999998</v>
      </c>
      <c r="O14640" s="6">
        <f>Table5[[#This Row],[profit]]/Table5[[#This Row],[net_sales]]</f>
        <v>0.20239255859160857</v>
      </c>
      <c r="P14640" s="3" t="str">
        <f>IF(Table5[[#This Row],[Profit_Percentage]]&lt;=24.5%,"low","high")</f>
        <v>low</v>
      </c>
      <c r="Q14640" s="3" t="str">
        <f>IF(Table5[[#This Row],[Profit_Percentage]]&gt;25%,"high_profit","low_profit")&amp;(IF(Table5[[#This Row],[net_sales]]&gt;1000," high_sales"," low_sales"))</f>
        <v>low_profit low_sales</v>
      </c>
      <c r="R14640" s="3"/>
    </row>
    <row r="14641" spans="1:18" ht="14.25" customHeight="1" x14ac:dyDescent="0.3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Table5[[#This Row],[sales]]-(Table5[[#This Row],[sales]]*Table5[[#This Row],[discount]])</f>
        <v>2926.0095000000001</v>
      </c>
      <c r="O14641" s="6">
        <f>Table5[[#This Row],[profit]]/Table5[[#This Row],[net_sales]]</f>
        <v>0.2952758697468344</v>
      </c>
      <c r="P14641" s="3" t="str">
        <f>IF(Table5[[#This Row],[Profit_Percentage]]&lt;=24.5%,"low","high")</f>
        <v>high</v>
      </c>
      <c r="Q14641" s="3" t="str">
        <f>IF(Table5[[#This Row],[Profit_Percentage]]&gt;25%,"high_profit","low_profit")&amp;(IF(Table5[[#This Row],[net_sales]]&gt;1000," high_sales"," low_sales"))</f>
        <v>high_profit high_sales</v>
      </c>
      <c r="R14641" s="3"/>
    </row>
    <row r="14642" spans="1:18" ht="14.25" customHeight="1" x14ac:dyDescent="0.3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Table5[[#This Row],[sales]]-(Table5[[#This Row],[sales]]*Table5[[#This Row],[discount]])</f>
        <v>973.81239999999991</v>
      </c>
      <c r="O14642" s="6">
        <f>Table5[[#This Row],[profit]]/Table5[[#This Row],[net_sales]]</f>
        <v>0.27361532878406564</v>
      </c>
      <c r="P14642" s="3" t="str">
        <f>IF(Table5[[#This Row],[Profit_Percentage]]&lt;=24.5%,"low","high")</f>
        <v>high</v>
      </c>
      <c r="Q14642" s="3" t="str">
        <f>IF(Table5[[#This Row],[Profit_Percentage]]&gt;25%,"high_profit","low_profit")&amp;(IF(Table5[[#This Row],[net_sales]]&gt;1000," high_sales"," low_sales"))</f>
        <v>high_profit low_sales</v>
      </c>
      <c r="R14642" s="3"/>
    </row>
    <row r="14643" spans="1:18" ht="14.25" customHeight="1" x14ac:dyDescent="0.3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Table5[[#This Row],[sales]]-(Table5[[#This Row],[sales]]*Table5[[#This Row],[discount]])</f>
        <v>3540.5061000000001</v>
      </c>
      <c r="O14643" s="6">
        <f>Table5[[#This Row],[profit]]/Table5[[#This Row],[net_sales]]</f>
        <v>0.18638295807483568</v>
      </c>
      <c r="P14643" s="3" t="str">
        <f>IF(Table5[[#This Row],[Profit_Percentage]]&lt;=24.5%,"low","high")</f>
        <v>low</v>
      </c>
      <c r="Q14643" s="3" t="str">
        <f>IF(Table5[[#This Row],[Profit_Percentage]]&gt;25%,"high_profit","low_profit")&amp;(IF(Table5[[#This Row],[net_sales]]&gt;1000," high_sales"," low_sales"))</f>
        <v>low_profit high_sales</v>
      </c>
      <c r="R14643" s="3"/>
    </row>
    <row r="14644" spans="1:18" ht="14.25" customHeight="1" x14ac:dyDescent="0.3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Table5[[#This Row],[sales]]-(Table5[[#This Row],[sales]]*Table5[[#This Row],[discount]])</f>
        <v>1896.9279999999999</v>
      </c>
      <c r="O14644" s="6">
        <f>Table5[[#This Row],[profit]]/Table5[[#This Row],[net_sales]]</f>
        <v>8.8163599250999522E-2</v>
      </c>
      <c r="P14644" s="3" t="str">
        <f>IF(Table5[[#This Row],[Profit_Percentage]]&lt;=24.5%,"low","high")</f>
        <v>low</v>
      </c>
      <c r="Q14644" s="3" t="str">
        <f>IF(Table5[[#This Row],[Profit_Percentage]]&gt;25%,"high_profit","low_profit")&amp;(IF(Table5[[#This Row],[net_sales]]&gt;1000," high_sales"," low_sales"))</f>
        <v>low_profit high_sales</v>
      </c>
      <c r="R14644" s="3"/>
    </row>
    <row r="14645" spans="1:18" ht="14.25" customHeight="1" x14ac:dyDescent="0.3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Table5[[#This Row],[sales]]-(Table5[[#This Row],[sales]]*Table5[[#This Row],[discount]])</f>
        <v>3361.6855999999998</v>
      </c>
      <c r="O14645" s="6">
        <f>Table5[[#This Row],[profit]]/Table5[[#This Row],[net_sales]]</f>
        <v>0.23117271882891133</v>
      </c>
      <c r="P14645" s="3" t="str">
        <f>IF(Table5[[#This Row],[Profit_Percentage]]&lt;=24.5%,"low","high")</f>
        <v>low</v>
      </c>
      <c r="Q14645" s="3" t="str">
        <f>IF(Table5[[#This Row],[Profit_Percentage]]&gt;25%,"high_profit","low_profit")&amp;(IF(Table5[[#This Row],[net_sales]]&gt;1000," high_sales"," low_sales"))</f>
        <v>low_profit high_sales</v>
      </c>
      <c r="R14645" s="3"/>
    </row>
    <row r="14646" spans="1:18" ht="14.25" customHeight="1" x14ac:dyDescent="0.3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Table5[[#This Row],[sales]]-(Table5[[#This Row],[sales]]*Table5[[#This Row],[discount]])</f>
        <v>2482.0949000000001</v>
      </c>
      <c r="O14646" s="6">
        <f>Table5[[#This Row],[profit]]/Table5[[#This Row],[net_sales]]</f>
        <v>0.19330042537857839</v>
      </c>
      <c r="P14646" s="3" t="str">
        <f>IF(Table5[[#This Row],[Profit_Percentage]]&lt;=24.5%,"low","high")</f>
        <v>low</v>
      </c>
      <c r="Q14646" s="3" t="str">
        <f>IF(Table5[[#This Row],[Profit_Percentage]]&gt;25%,"high_profit","low_profit")&amp;(IF(Table5[[#This Row],[net_sales]]&gt;1000," high_sales"," low_sales"))</f>
        <v>low_profit high_sales</v>
      </c>
      <c r="R14646" s="3"/>
    </row>
    <row r="14647" spans="1:18" ht="14.25" customHeight="1" x14ac:dyDescent="0.3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Table5[[#This Row],[sales]]-(Table5[[#This Row],[sales]]*Table5[[#This Row],[discount]])</f>
        <v>1639.7472</v>
      </c>
      <c r="O14647" s="6">
        <f>Table5[[#This Row],[profit]]/Table5[[#This Row],[net_sales]]</f>
        <v>7.4176068115865662E-2</v>
      </c>
      <c r="P14647" s="3" t="str">
        <f>IF(Table5[[#This Row],[Profit_Percentage]]&lt;=24.5%,"low","high")</f>
        <v>low</v>
      </c>
      <c r="Q14647" s="3" t="str">
        <f>IF(Table5[[#This Row],[Profit_Percentage]]&gt;25%,"high_profit","low_profit")&amp;(IF(Table5[[#This Row],[net_sales]]&gt;1000," high_sales"," low_sales"))</f>
        <v>low_profit high_sales</v>
      </c>
      <c r="R14647" s="3"/>
    </row>
    <row r="14648" spans="1:18" ht="14.25" customHeight="1" x14ac:dyDescent="0.3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Table5[[#This Row],[sales]]-(Table5[[#This Row],[sales]]*Table5[[#This Row],[discount]])</f>
        <v>3132.0064000000002</v>
      </c>
      <c r="O14648" s="6">
        <f>Table5[[#This Row],[profit]]/Table5[[#This Row],[net_sales]]</f>
        <v>0.31413728911920485</v>
      </c>
      <c r="P14648" s="3" t="str">
        <f>IF(Table5[[#This Row],[Profit_Percentage]]&lt;=24.5%,"low","high")</f>
        <v>high</v>
      </c>
      <c r="Q14648" s="3" t="str">
        <f>IF(Table5[[#This Row],[Profit_Percentage]]&gt;25%,"high_profit","low_profit")&amp;(IF(Table5[[#This Row],[net_sales]]&gt;1000," high_sales"," low_sales"))</f>
        <v>high_profit high_sales</v>
      </c>
      <c r="R14648" s="3"/>
    </row>
    <row r="14649" spans="1:18" ht="14.25" customHeight="1" x14ac:dyDescent="0.3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Table5[[#This Row],[sales]]-(Table5[[#This Row],[sales]]*Table5[[#This Row],[discount]])</f>
        <v>2243.2462</v>
      </c>
      <c r="O14649" s="6">
        <f>Table5[[#This Row],[profit]]/Table5[[#This Row],[net_sales]]</f>
        <v>0.53608917291378888</v>
      </c>
      <c r="P14649" s="3" t="str">
        <f>IF(Table5[[#This Row],[Profit_Percentage]]&lt;=24.5%,"low","high")</f>
        <v>high</v>
      </c>
      <c r="Q14649" s="3" t="str">
        <f>IF(Table5[[#This Row],[Profit_Percentage]]&gt;25%,"high_profit","low_profit")&amp;(IF(Table5[[#This Row],[net_sales]]&gt;1000," high_sales"," low_sales"))</f>
        <v>high_profit high_sales</v>
      </c>
      <c r="R14649" s="3"/>
    </row>
    <row r="14650" spans="1:18" ht="14.25" customHeight="1" x14ac:dyDescent="0.3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Table5[[#This Row],[sales]]-(Table5[[#This Row],[sales]]*Table5[[#This Row],[discount]])</f>
        <v>2060.4319999999998</v>
      </c>
      <c r="O14650" s="6">
        <f>Table5[[#This Row],[profit]]/Table5[[#This Row],[net_sales]]</f>
        <v>0.33001817094667529</v>
      </c>
      <c r="P14650" s="3" t="str">
        <f>IF(Table5[[#This Row],[Profit_Percentage]]&lt;=24.5%,"low","high")</f>
        <v>high</v>
      </c>
      <c r="Q14650" s="3" t="str">
        <f>IF(Table5[[#This Row],[Profit_Percentage]]&gt;25%,"high_profit","low_profit")&amp;(IF(Table5[[#This Row],[net_sales]]&gt;1000," high_sales"," low_sales"))</f>
        <v>high_profit high_sales</v>
      </c>
      <c r="R14650" s="3"/>
    </row>
    <row r="14651" spans="1:18" ht="14.25" customHeight="1" x14ac:dyDescent="0.3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Table5[[#This Row],[sales]]-(Table5[[#This Row],[sales]]*Table5[[#This Row],[discount]])</f>
        <v>2031.3020000000001</v>
      </c>
      <c r="O14651" s="6">
        <f>Table5[[#This Row],[profit]]/Table5[[#This Row],[net_sales]]</f>
        <v>0.151902572832597</v>
      </c>
      <c r="P14651" s="3" t="str">
        <f>IF(Table5[[#This Row],[Profit_Percentage]]&lt;=24.5%,"low","high")</f>
        <v>low</v>
      </c>
      <c r="Q14651" s="3" t="str">
        <f>IF(Table5[[#This Row],[Profit_Percentage]]&gt;25%,"high_profit","low_profit")&amp;(IF(Table5[[#This Row],[net_sales]]&gt;1000," high_sales"," low_sales"))</f>
        <v>low_profit high_sales</v>
      </c>
      <c r="R14651" s="3"/>
    </row>
    <row r="14652" spans="1:18" ht="14.25" customHeight="1" x14ac:dyDescent="0.3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Table5[[#This Row],[sales]]-(Table5[[#This Row],[sales]]*Table5[[#This Row],[discount]])</f>
        <v>1304.856</v>
      </c>
      <c r="O14652" s="6">
        <f>Table5[[#This Row],[profit]]/Table5[[#This Row],[net_sales]]</f>
        <v>0.21515017749084958</v>
      </c>
      <c r="P14652" s="3" t="str">
        <f>IF(Table5[[#This Row],[Profit_Percentage]]&lt;=24.5%,"low","high")</f>
        <v>low</v>
      </c>
      <c r="Q14652" s="3" t="str">
        <f>IF(Table5[[#This Row],[Profit_Percentage]]&gt;25%,"high_profit","low_profit")&amp;(IF(Table5[[#This Row],[net_sales]]&gt;1000," high_sales"," low_sales"))</f>
        <v>low_profit high_sales</v>
      </c>
      <c r="R14652" s="3"/>
    </row>
    <row r="14653" spans="1:18" ht="14.25" customHeight="1" x14ac:dyDescent="0.3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Table5[[#This Row],[sales]]-(Table5[[#This Row],[sales]]*Table5[[#This Row],[discount]])</f>
        <v>3543.0524999999998</v>
      </c>
      <c r="O14653" s="6">
        <f>Table5[[#This Row],[profit]]/Table5[[#This Row],[net_sales]]</f>
        <v>9.2411839790688968E-2</v>
      </c>
      <c r="P14653" s="3" t="str">
        <f>IF(Table5[[#This Row],[Profit_Percentage]]&lt;=24.5%,"low","high")</f>
        <v>low</v>
      </c>
      <c r="Q14653" s="3" t="str">
        <f>IF(Table5[[#This Row],[Profit_Percentage]]&gt;25%,"high_profit","low_profit")&amp;(IF(Table5[[#This Row],[net_sales]]&gt;1000," high_sales"," low_sales"))</f>
        <v>low_profit high_sales</v>
      </c>
      <c r="R14653" s="3"/>
    </row>
    <row r="14654" spans="1:18" ht="14.25" customHeight="1" x14ac:dyDescent="0.3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Table5[[#This Row],[sales]]-(Table5[[#This Row],[sales]]*Table5[[#This Row],[discount]])</f>
        <v>1264.6320000000001</v>
      </c>
      <c r="O14654" s="6">
        <f>Table5[[#This Row],[profit]]/Table5[[#This Row],[net_sales]]</f>
        <v>0.43183313406587842</v>
      </c>
      <c r="P14654" s="3" t="str">
        <f>IF(Table5[[#This Row],[Profit_Percentage]]&lt;=24.5%,"low","high")</f>
        <v>high</v>
      </c>
      <c r="Q14654" s="3" t="str">
        <f>IF(Table5[[#This Row],[Profit_Percentage]]&gt;25%,"high_profit","low_profit")&amp;(IF(Table5[[#This Row],[net_sales]]&gt;1000," high_sales"," low_sales"))</f>
        <v>high_profit high_sales</v>
      </c>
      <c r="R14654" s="3"/>
    </row>
    <row r="14655" spans="1:18" ht="14.25" customHeight="1" x14ac:dyDescent="0.3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Table5[[#This Row],[sales]]-(Table5[[#This Row],[sales]]*Table5[[#This Row],[discount]])</f>
        <v>4315.7280000000001</v>
      </c>
      <c r="O14655" s="6">
        <f>Table5[[#This Row],[profit]]/Table5[[#This Row],[net_sales]]</f>
        <v>0.19299872466476106</v>
      </c>
      <c r="P14655" s="3" t="str">
        <f>IF(Table5[[#This Row],[Profit_Percentage]]&lt;=24.5%,"low","high")</f>
        <v>low</v>
      </c>
      <c r="Q14655" s="3" t="str">
        <f>IF(Table5[[#This Row],[Profit_Percentage]]&gt;25%,"high_profit","low_profit")&amp;(IF(Table5[[#This Row],[net_sales]]&gt;1000," high_sales"," low_sales"))</f>
        <v>low_profit high_sales</v>
      </c>
      <c r="R14655" s="3"/>
    </row>
    <row r="14656" spans="1:18" ht="14.25" customHeight="1" x14ac:dyDescent="0.3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Table5[[#This Row],[sales]]-(Table5[[#This Row],[sales]]*Table5[[#This Row],[discount]])</f>
        <v>2194.6677000000004</v>
      </c>
      <c r="O14656" s="6">
        <f>Table5[[#This Row],[profit]]/Table5[[#This Row],[net_sales]]</f>
        <v>0.29086863583038103</v>
      </c>
      <c r="P14656" s="3" t="str">
        <f>IF(Table5[[#This Row],[Profit_Percentage]]&lt;=24.5%,"low","high")</f>
        <v>high</v>
      </c>
      <c r="Q14656" s="3" t="str">
        <f>IF(Table5[[#This Row],[Profit_Percentage]]&gt;25%,"high_profit","low_profit")&amp;(IF(Table5[[#This Row],[net_sales]]&gt;1000," high_sales"," low_sales"))</f>
        <v>high_profit high_sales</v>
      </c>
      <c r="R14656" s="3"/>
    </row>
    <row r="14657" spans="1:18" ht="14.25" customHeight="1" x14ac:dyDescent="0.3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Table5[[#This Row],[sales]]-(Table5[[#This Row],[sales]]*Table5[[#This Row],[discount]])</f>
        <v>546.09940000000006</v>
      </c>
      <c r="O14657" s="6">
        <f>Table5[[#This Row],[profit]]/Table5[[#This Row],[net_sales]]</f>
        <v>0.30190474481385621</v>
      </c>
      <c r="P14657" s="3" t="str">
        <f>IF(Table5[[#This Row],[Profit_Percentage]]&lt;=24.5%,"low","high")</f>
        <v>high</v>
      </c>
      <c r="Q14657" s="3" t="str">
        <f>IF(Table5[[#This Row],[Profit_Percentage]]&gt;25%,"high_profit","low_profit")&amp;(IF(Table5[[#This Row],[net_sales]]&gt;1000," high_sales"," low_sales"))</f>
        <v>high_profit low_sales</v>
      </c>
      <c r="R14657" s="3"/>
    </row>
    <row r="14658" spans="1:18" ht="14.25" customHeight="1" x14ac:dyDescent="0.3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Table5[[#This Row],[sales]]-(Table5[[#This Row],[sales]]*Table5[[#This Row],[discount]])</f>
        <v>3190.9217999999996</v>
      </c>
      <c r="O14658" s="6">
        <f>Table5[[#This Row],[profit]]/Table5[[#This Row],[net_sales]]</f>
        <v>0.39277678318534792</v>
      </c>
      <c r="P14658" s="3" t="str">
        <f>IF(Table5[[#This Row],[Profit_Percentage]]&lt;=24.5%,"low","high")</f>
        <v>high</v>
      </c>
      <c r="Q14658" s="3" t="str">
        <f>IF(Table5[[#This Row],[Profit_Percentage]]&gt;25%,"high_profit","low_profit")&amp;(IF(Table5[[#This Row],[net_sales]]&gt;1000," high_sales"," low_sales"))</f>
        <v>high_profit high_sales</v>
      </c>
      <c r="R14658" s="3"/>
    </row>
    <row r="14659" spans="1:18" ht="14.25" customHeight="1" x14ac:dyDescent="0.3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Table5[[#This Row],[sales]]-(Table5[[#This Row],[sales]]*Table5[[#This Row],[discount]])</f>
        <v>3188.5248000000001</v>
      </c>
      <c r="O14659" s="6">
        <f>Table5[[#This Row],[profit]]/Table5[[#This Row],[net_sales]]</f>
        <v>0.38395185133890131</v>
      </c>
      <c r="P14659" s="3" t="str">
        <f>IF(Table5[[#This Row],[Profit_Percentage]]&lt;=24.5%,"low","high")</f>
        <v>high</v>
      </c>
      <c r="Q14659" s="3" t="str">
        <f>IF(Table5[[#This Row],[Profit_Percentage]]&gt;25%,"high_profit","low_profit")&amp;(IF(Table5[[#This Row],[net_sales]]&gt;1000," high_sales"," low_sales"))</f>
        <v>high_profit high_sales</v>
      </c>
      <c r="R14659" s="3"/>
    </row>
    <row r="14660" spans="1:18" ht="14.25" customHeight="1" x14ac:dyDescent="0.3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Table5[[#This Row],[sales]]-(Table5[[#This Row],[sales]]*Table5[[#This Row],[discount]])</f>
        <v>2118.3827999999999</v>
      </c>
      <c r="O14660" s="6">
        <f>Table5[[#This Row],[profit]]/Table5[[#This Row],[net_sales]]</f>
        <v>0.36997090421995499</v>
      </c>
      <c r="P14660" s="3" t="str">
        <f>IF(Table5[[#This Row],[Profit_Percentage]]&lt;=24.5%,"low","high")</f>
        <v>high</v>
      </c>
      <c r="Q14660" s="3" t="str">
        <f>IF(Table5[[#This Row],[Profit_Percentage]]&gt;25%,"high_profit","low_profit")&amp;(IF(Table5[[#This Row],[net_sales]]&gt;1000," high_sales"," low_sales"))</f>
        <v>high_profit high_sales</v>
      </c>
      <c r="R14660" s="3"/>
    </row>
    <row r="14661" spans="1:18" ht="14.25" customHeight="1" x14ac:dyDescent="0.3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Table5[[#This Row],[sales]]-(Table5[[#This Row],[sales]]*Table5[[#This Row],[discount]])</f>
        <v>2165.482</v>
      </c>
      <c r="O14661" s="6">
        <f>Table5[[#This Row],[profit]]/Table5[[#This Row],[net_sales]]</f>
        <v>0.48542079777158159</v>
      </c>
      <c r="P14661" s="3" t="str">
        <f>IF(Table5[[#This Row],[Profit_Percentage]]&lt;=24.5%,"low","high")</f>
        <v>high</v>
      </c>
      <c r="Q14661" s="3" t="str">
        <f>IF(Table5[[#This Row],[Profit_Percentage]]&gt;25%,"high_profit","low_profit")&amp;(IF(Table5[[#This Row],[net_sales]]&gt;1000," high_sales"," low_sales"))</f>
        <v>high_profit high_sales</v>
      </c>
      <c r="R14661" s="3"/>
    </row>
    <row r="14662" spans="1:18" ht="14.25" customHeight="1" x14ac:dyDescent="0.3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Table5[[#This Row],[sales]]-(Table5[[#This Row],[sales]]*Table5[[#This Row],[discount]])</f>
        <v>4020.5601999999999</v>
      </c>
      <c r="O14662" s="6">
        <f>Table5[[#This Row],[profit]]/Table5[[#This Row],[net_sales]]</f>
        <v>0.19427889675672561</v>
      </c>
      <c r="P14662" s="3" t="str">
        <f>IF(Table5[[#This Row],[Profit_Percentage]]&lt;=24.5%,"low","high")</f>
        <v>low</v>
      </c>
      <c r="Q14662" s="3" t="str">
        <f>IF(Table5[[#This Row],[Profit_Percentage]]&gt;25%,"high_profit","low_profit")&amp;(IF(Table5[[#This Row],[net_sales]]&gt;1000," high_sales"," low_sales"))</f>
        <v>low_profit high_sales</v>
      </c>
      <c r="R14662" s="3"/>
    </row>
    <row r="14663" spans="1:18" ht="14.25" customHeight="1" x14ac:dyDescent="0.3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Table5[[#This Row],[sales]]-(Table5[[#This Row],[sales]]*Table5[[#This Row],[discount]])</f>
        <v>144.6276</v>
      </c>
      <c r="O14663" s="6">
        <f>Table5[[#This Row],[profit]]/Table5[[#This Row],[net_sales]]</f>
        <v>0.29427301566229408</v>
      </c>
      <c r="P14663" s="3" t="str">
        <f>IF(Table5[[#This Row],[Profit_Percentage]]&lt;=24.5%,"low","high")</f>
        <v>high</v>
      </c>
      <c r="Q14663" s="3" t="str">
        <f>IF(Table5[[#This Row],[Profit_Percentage]]&gt;25%,"high_profit","low_profit")&amp;(IF(Table5[[#This Row],[net_sales]]&gt;1000," high_sales"," low_sales"))</f>
        <v>high_profit low_sales</v>
      </c>
      <c r="R14663" s="3"/>
    </row>
    <row r="14664" spans="1:18" ht="14.25" customHeight="1" x14ac:dyDescent="0.3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Table5[[#This Row],[sales]]-(Table5[[#This Row],[sales]]*Table5[[#This Row],[discount]])</f>
        <v>3632.4209999999998</v>
      </c>
      <c r="O14664" s="6">
        <f>Table5[[#This Row],[profit]]/Table5[[#This Row],[net_sales]]</f>
        <v>0.25334618426663652</v>
      </c>
      <c r="P14664" s="3" t="str">
        <f>IF(Table5[[#This Row],[Profit_Percentage]]&lt;=24.5%,"low","high")</f>
        <v>high</v>
      </c>
      <c r="Q14664" s="3" t="str">
        <f>IF(Table5[[#This Row],[Profit_Percentage]]&gt;25%,"high_profit","low_profit")&amp;(IF(Table5[[#This Row],[net_sales]]&gt;1000," high_sales"," low_sales"))</f>
        <v>high_profit high_sales</v>
      </c>
      <c r="R14664" s="3"/>
    </row>
    <row r="14665" spans="1:18" ht="14.25" customHeight="1" x14ac:dyDescent="0.3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Table5[[#This Row],[sales]]-(Table5[[#This Row],[sales]]*Table5[[#This Row],[discount]])</f>
        <v>2063.1585000000005</v>
      </c>
      <c r="O14665" s="6">
        <f>Table5[[#This Row],[profit]]/Table5[[#This Row],[net_sales]]</f>
        <v>0.12609792219066057</v>
      </c>
      <c r="P14665" s="3" t="str">
        <f>IF(Table5[[#This Row],[Profit_Percentage]]&lt;=24.5%,"low","high")</f>
        <v>low</v>
      </c>
      <c r="Q14665" s="3" t="str">
        <f>IF(Table5[[#This Row],[Profit_Percentage]]&gt;25%,"high_profit","low_profit")&amp;(IF(Table5[[#This Row],[net_sales]]&gt;1000," high_sales"," low_sales"))</f>
        <v>low_profit high_sales</v>
      </c>
      <c r="R14665" s="3"/>
    </row>
    <row r="14666" spans="1:18" ht="14.25" customHeight="1" x14ac:dyDescent="0.3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Table5[[#This Row],[sales]]-(Table5[[#This Row],[sales]]*Table5[[#This Row],[discount]])</f>
        <v>3327.5519999999997</v>
      </c>
      <c r="O14666" s="6">
        <f>Table5[[#This Row],[profit]]/Table5[[#This Row],[net_sales]]</f>
        <v>0.13718493354874697</v>
      </c>
      <c r="P14666" s="3" t="str">
        <f>IF(Table5[[#This Row],[Profit_Percentage]]&lt;=24.5%,"low","high")</f>
        <v>low</v>
      </c>
      <c r="Q14666" s="3" t="str">
        <f>IF(Table5[[#This Row],[Profit_Percentage]]&gt;25%,"high_profit","low_profit")&amp;(IF(Table5[[#This Row],[net_sales]]&gt;1000," high_sales"," low_sales"))</f>
        <v>low_profit high_sales</v>
      </c>
      <c r="R14666" s="3"/>
    </row>
    <row r="14667" spans="1:18" ht="14.25" customHeight="1" x14ac:dyDescent="0.3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Table5[[#This Row],[sales]]-(Table5[[#This Row],[sales]]*Table5[[#This Row],[discount]])</f>
        <v>1512.2469999999998</v>
      </c>
      <c r="O14667" s="6">
        <f>Table5[[#This Row],[profit]]/Table5[[#This Row],[net_sales]]</f>
        <v>0.16899355726941434</v>
      </c>
      <c r="P14667" s="3" t="str">
        <f>IF(Table5[[#This Row],[Profit_Percentage]]&lt;=24.5%,"low","high")</f>
        <v>low</v>
      </c>
      <c r="Q14667" s="3" t="str">
        <f>IF(Table5[[#This Row],[Profit_Percentage]]&gt;25%,"high_profit","low_profit")&amp;(IF(Table5[[#This Row],[net_sales]]&gt;1000," high_sales"," low_sales"))</f>
        <v>low_profit high_sales</v>
      </c>
      <c r="R14667" s="3"/>
    </row>
    <row r="14668" spans="1:18" ht="14.25" customHeight="1" x14ac:dyDescent="0.3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Table5[[#This Row],[sales]]-(Table5[[#This Row],[sales]]*Table5[[#This Row],[discount]])</f>
        <v>2024.7599999999998</v>
      </c>
      <c r="O14668" s="6">
        <f>Table5[[#This Row],[profit]]/Table5[[#This Row],[net_sales]]</f>
        <v>0.28305083071573917</v>
      </c>
      <c r="P14668" s="3" t="str">
        <f>IF(Table5[[#This Row],[Profit_Percentage]]&lt;=24.5%,"low","high")</f>
        <v>high</v>
      </c>
      <c r="Q14668" s="3" t="str">
        <f>IF(Table5[[#This Row],[Profit_Percentage]]&gt;25%,"high_profit","low_profit")&amp;(IF(Table5[[#This Row],[net_sales]]&gt;1000," high_sales"," low_sales"))</f>
        <v>high_profit high_sales</v>
      </c>
      <c r="R14668" s="3"/>
    </row>
    <row r="14669" spans="1:18" ht="14.25" customHeight="1" x14ac:dyDescent="0.3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Table5[[#This Row],[sales]]-(Table5[[#This Row],[sales]]*Table5[[#This Row],[discount]])</f>
        <v>3283.4232000000002</v>
      </c>
      <c r="O14669" s="6">
        <f>Table5[[#This Row],[profit]]/Table5[[#This Row],[net_sales]]</f>
        <v>0.36411998307132626</v>
      </c>
      <c r="P14669" s="3" t="str">
        <f>IF(Table5[[#This Row],[Profit_Percentage]]&lt;=24.5%,"low","high")</f>
        <v>high</v>
      </c>
      <c r="Q14669" s="3" t="str">
        <f>IF(Table5[[#This Row],[Profit_Percentage]]&gt;25%,"high_profit","low_profit")&amp;(IF(Table5[[#This Row],[net_sales]]&gt;1000," high_sales"," low_sales"))</f>
        <v>high_profit high_sales</v>
      </c>
      <c r="R14669" s="3"/>
    </row>
    <row r="14670" spans="1:18" ht="14.25" customHeight="1" x14ac:dyDescent="0.3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Table5[[#This Row],[sales]]-(Table5[[#This Row],[sales]]*Table5[[#This Row],[discount]])</f>
        <v>1939.9575</v>
      </c>
      <c r="O14670" s="6">
        <f>Table5[[#This Row],[profit]]/Table5[[#This Row],[net_sales]]</f>
        <v>0.31945029723589308</v>
      </c>
      <c r="P14670" s="3" t="str">
        <f>IF(Table5[[#This Row],[Profit_Percentage]]&lt;=24.5%,"low","high")</f>
        <v>high</v>
      </c>
      <c r="Q14670" s="3" t="str">
        <f>IF(Table5[[#This Row],[Profit_Percentage]]&gt;25%,"high_profit","low_profit")&amp;(IF(Table5[[#This Row],[net_sales]]&gt;1000," high_sales"," low_sales"))</f>
        <v>high_profit high_sales</v>
      </c>
      <c r="R14670" s="3"/>
    </row>
    <row r="14671" spans="1:18" ht="14.25" customHeight="1" x14ac:dyDescent="0.3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Table5[[#This Row],[sales]]-(Table5[[#This Row],[sales]]*Table5[[#This Row],[discount]])</f>
        <v>1664.1213</v>
      </c>
      <c r="O14671" s="6">
        <f>Table5[[#This Row],[profit]]/Table5[[#This Row],[net_sales]]</f>
        <v>0.20913739881822316</v>
      </c>
      <c r="P14671" s="3" t="str">
        <f>IF(Table5[[#This Row],[Profit_Percentage]]&lt;=24.5%,"low","high")</f>
        <v>low</v>
      </c>
      <c r="Q14671" s="3" t="str">
        <f>IF(Table5[[#This Row],[Profit_Percentage]]&gt;25%,"high_profit","low_profit")&amp;(IF(Table5[[#This Row],[net_sales]]&gt;1000," high_sales"," low_sales"))</f>
        <v>low_profit high_sales</v>
      </c>
      <c r="R14671" s="3"/>
    </row>
    <row r="14672" spans="1:18" ht="14.25" customHeight="1" x14ac:dyDescent="0.3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Table5[[#This Row],[sales]]-(Table5[[#This Row],[sales]]*Table5[[#This Row],[discount]])</f>
        <v>2279.2961999999998</v>
      </c>
      <c r="O14672" s="6">
        <f>Table5[[#This Row],[profit]]/Table5[[#This Row],[net_sales]]</f>
        <v>0.2899052786557535</v>
      </c>
      <c r="P14672" s="3" t="str">
        <f>IF(Table5[[#This Row],[Profit_Percentage]]&lt;=24.5%,"low","high")</f>
        <v>high</v>
      </c>
      <c r="Q14672" s="3" t="str">
        <f>IF(Table5[[#This Row],[Profit_Percentage]]&gt;25%,"high_profit","low_profit")&amp;(IF(Table5[[#This Row],[net_sales]]&gt;1000," high_sales"," low_sales"))</f>
        <v>high_profit high_sales</v>
      </c>
      <c r="R14672" s="3"/>
    </row>
    <row r="14673" spans="1:18" ht="14.25" customHeight="1" x14ac:dyDescent="0.3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Table5[[#This Row],[sales]]-(Table5[[#This Row],[sales]]*Table5[[#This Row],[discount]])</f>
        <v>1399.7247</v>
      </c>
      <c r="O14673" s="6">
        <f>Table5[[#This Row],[profit]]/Table5[[#This Row],[net_sales]]</f>
        <v>0.28771371970502485</v>
      </c>
      <c r="P14673" s="3" t="str">
        <f>IF(Table5[[#This Row],[Profit_Percentage]]&lt;=24.5%,"low","high")</f>
        <v>high</v>
      </c>
      <c r="Q14673" s="3" t="str">
        <f>IF(Table5[[#This Row],[Profit_Percentage]]&gt;25%,"high_profit","low_profit")&amp;(IF(Table5[[#This Row],[net_sales]]&gt;1000," high_sales"," low_sales"))</f>
        <v>high_profit high_sales</v>
      </c>
      <c r="R14673" s="3"/>
    </row>
    <row r="14674" spans="1:18" ht="14.25" customHeight="1" x14ac:dyDescent="0.3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Table5[[#This Row],[sales]]-(Table5[[#This Row],[sales]]*Table5[[#This Row],[discount]])</f>
        <v>2126.7332999999999</v>
      </c>
      <c r="O14674" s="6">
        <f>Table5[[#This Row],[profit]]/Table5[[#This Row],[net_sales]]</f>
        <v>0.1275524298227709</v>
      </c>
      <c r="P14674" s="3" t="str">
        <f>IF(Table5[[#This Row],[Profit_Percentage]]&lt;=24.5%,"low","high")</f>
        <v>low</v>
      </c>
      <c r="Q14674" s="3" t="str">
        <f>IF(Table5[[#This Row],[Profit_Percentage]]&gt;25%,"high_profit","low_profit")&amp;(IF(Table5[[#This Row],[net_sales]]&gt;1000," high_sales"," low_sales"))</f>
        <v>low_profit high_sales</v>
      </c>
      <c r="R14674" s="3"/>
    </row>
    <row r="14675" spans="1:18" ht="14.25" customHeight="1" x14ac:dyDescent="0.3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Table5[[#This Row],[sales]]-(Table5[[#This Row],[sales]]*Table5[[#This Row],[discount]])</f>
        <v>974.72430000000008</v>
      </c>
      <c r="O14675" s="6">
        <f>Table5[[#This Row],[profit]]/Table5[[#This Row],[net_sales]]</f>
        <v>0.27614988156138098</v>
      </c>
      <c r="P14675" s="3" t="str">
        <f>IF(Table5[[#This Row],[Profit_Percentage]]&lt;=24.5%,"low","high")</f>
        <v>high</v>
      </c>
      <c r="Q14675" s="3" t="str">
        <f>IF(Table5[[#This Row],[Profit_Percentage]]&gt;25%,"high_profit","low_profit")&amp;(IF(Table5[[#This Row],[net_sales]]&gt;1000," high_sales"," low_sales"))</f>
        <v>high_profit low_sales</v>
      </c>
      <c r="R14675" s="3"/>
    </row>
    <row r="14676" spans="1:18" ht="14.25" customHeight="1" x14ac:dyDescent="0.3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Table5[[#This Row],[sales]]-(Table5[[#This Row],[sales]]*Table5[[#This Row],[discount]])</f>
        <v>1514.9724000000001</v>
      </c>
      <c r="O14676" s="6">
        <f>Table5[[#This Row],[profit]]/Table5[[#This Row],[net_sales]]</f>
        <v>0.13672856350386314</v>
      </c>
      <c r="P14676" s="3" t="str">
        <f>IF(Table5[[#This Row],[Profit_Percentage]]&lt;=24.5%,"low","high")</f>
        <v>low</v>
      </c>
      <c r="Q14676" s="3" t="str">
        <f>IF(Table5[[#This Row],[Profit_Percentage]]&gt;25%,"high_profit","low_profit")&amp;(IF(Table5[[#This Row],[net_sales]]&gt;1000," high_sales"," low_sales"))</f>
        <v>low_profit high_sales</v>
      </c>
      <c r="R14676" s="3"/>
    </row>
    <row r="14677" spans="1:18" ht="14.25" customHeight="1" x14ac:dyDescent="0.3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Table5[[#This Row],[sales]]-(Table5[[#This Row],[sales]]*Table5[[#This Row],[discount]])</f>
        <v>918.85239999999999</v>
      </c>
      <c r="O14677" s="6">
        <f>Table5[[#This Row],[profit]]/Table5[[#This Row],[net_sales]]</f>
        <v>0.33646317950521765</v>
      </c>
      <c r="P14677" s="3" t="str">
        <f>IF(Table5[[#This Row],[Profit_Percentage]]&lt;=24.5%,"low","high")</f>
        <v>high</v>
      </c>
      <c r="Q14677" s="3" t="str">
        <f>IF(Table5[[#This Row],[Profit_Percentage]]&gt;25%,"high_profit","low_profit")&amp;(IF(Table5[[#This Row],[net_sales]]&gt;1000," high_sales"," low_sales"))</f>
        <v>high_profit low_sales</v>
      </c>
      <c r="R14677" s="3"/>
    </row>
    <row r="14678" spans="1:18" ht="14.25" customHeight="1" x14ac:dyDescent="0.3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Table5[[#This Row],[sales]]-(Table5[[#This Row],[sales]]*Table5[[#This Row],[discount]])</f>
        <v>1402.3504000000003</v>
      </c>
      <c r="O14678" s="6">
        <f>Table5[[#This Row],[profit]]/Table5[[#This Row],[net_sales]]</f>
        <v>0.34949895546790583</v>
      </c>
      <c r="P14678" s="3" t="str">
        <f>IF(Table5[[#This Row],[Profit_Percentage]]&lt;=24.5%,"low","high")</f>
        <v>high</v>
      </c>
      <c r="Q14678" s="3" t="str">
        <f>IF(Table5[[#This Row],[Profit_Percentage]]&gt;25%,"high_profit","low_profit")&amp;(IF(Table5[[#This Row],[net_sales]]&gt;1000," high_sales"," low_sales"))</f>
        <v>high_profit high_sales</v>
      </c>
      <c r="R14678" s="3"/>
    </row>
    <row r="14679" spans="1:18" ht="14.25" customHeight="1" x14ac:dyDescent="0.3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Table5[[#This Row],[sales]]-(Table5[[#This Row],[sales]]*Table5[[#This Row],[discount]])</f>
        <v>1563.3696</v>
      </c>
      <c r="O14679" s="6">
        <f>Table5[[#This Row],[profit]]/Table5[[#This Row],[net_sales]]</f>
        <v>0.39353458069032426</v>
      </c>
      <c r="P14679" s="3" t="str">
        <f>IF(Table5[[#This Row],[Profit_Percentage]]&lt;=24.5%,"low","high")</f>
        <v>high</v>
      </c>
      <c r="Q14679" s="3" t="str">
        <f>IF(Table5[[#This Row],[Profit_Percentage]]&gt;25%,"high_profit","low_profit")&amp;(IF(Table5[[#This Row],[net_sales]]&gt;1000," high_sales"," low_sales"))</f>
        <v>high_profit high_sales</v>
      </c>
      <c r="R14679" s="3"/>
    </row>
    <row r="14680" spans="1:18" ht="14.25" customHeight="1" x14ac:dyDescent="0.3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Table5[[#This Row],[sales]]-(Table5[[#This Row],[sales]]*Table5[[#This Row],[discount]])</f>
        <v>2805.8667</v>
      </c>
      <c r="O14680" s="6">
        <f>Table5[[#This Row],[profit]]/Table5[[#This Row],[net_sales]]</f>
        <v>8.7940742159989288E-2</v>
      </c>
      <c r="P14680" s="3" t="str">
        <f>IF(Table5[[#This Row],[Profit_Percentage]]&lt;=24.5%,"low","high")</f>
        <v>low</v>
      </c>
      <c r="Q14680" s="3" t="str">
        <f>IF(Table5[[#This Row],[Profit_Percentage]]&gt;25%,"high_profit","low_profit")&amp;(IF(Table5[[#This Row],[net_sales]]&gt;1000," high_sales"," low_sales"))</f>
        <v>low_profit high_sales</v>
      </c>
      <c r="R14680" s="3"/>
    </row>
    <row r="14681" spans="1:18" ht="14.25" customHeight="1" x14ac:dyDescent="0.3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Table5[[#This Row],[sales]]-(Table5[[#This Row],[sales]]*Table5[[#This Row],[discount]])</f>
        <v>825.13600000000008</v>
      </c>
      <c r="O14681" s="6">
        <f>Table5[[#This Row],[profit]]/Table5[[#This Row],[net_sales]]</f>
        <v>0.18061265052064143</v>
      </c>
      <c r="P14681" s="3" t="str">
        <f>IF(Table5[[#This Row],[Profit_Percentage]]&lt;=24.5%,"low","high")</f>
        <v>low</v>
      </c>
      <c r="Q14681" s="3" t="str">
        <f>IF(Table5[[#This Row],[Profit_Percentage]]&gt;25%,"high_profit","low_profit")&amp;(IF(Table5[[#This Row],[net_sales]]&gt;1000," high_sales"," low_sales"))</f>
        <v>low_profit low_sales</v>
      </c>
      <c r="R14681" s="3"/>
    </row>
    <row r="14682" spans="1:18" ht="14.25" customHeight="1" x14ac:dyDescent="0.3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Table5[[#This Row],[sales]]-(Table5[[#This Row],[sales]]*Table5[[#This Row],[discount]])</f>
        <v>303.23050000000001</v>
      </c>
      <c r="O14682" s="6">
        <f>Table5[[#This Row],[profit]]/Table5[[#This Row],[net_sales]]</f>
        <v>9.0920933085557029E-2</v>
      </c>
      <c r="P14682" s="3" t="str">
        <f>IF(Table5[[#This Row],[Profit_Percentage]]&lt;=24.5%,"low","high")</f>
        <v>low</v>
      </c>
      <c r="Q14682" s="3" t="str">
        <f>IF(Table5[[#This Row],[Profit_Percentage]]&gt;25%,"high_profit","low_profit")&amp;(IF(Table5[[#This Row],[net_sales]]&gt;1000," high_sales"," low_sales"))</f>
        <v>low_profit low_sales</v>
      </c>
      <c r="R14682" s="3"/>
    </row>
    <row r="14683" spans="1:18" ht="14.25" customHeight="1" x14ac:dyDescent="0.3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Table5[[#This Row],[sales]]-(Table5[[#This Row],[sales]]*Table5[[#This Row],[discount]])</f>
        <v>2023.7795999999998</v>
      </c>
      <c r="O14683" s="6">
        <f>Table5[[#This Row],[profit]]/Table5[[#This Row],[net_sales]]</f>
        <v>0.44383291540244801</v>
      </c>
      <c r="P14683" s="3" t="str">
        <f>IF(Table5[[#This Row],[Profit_Percentage]]&lt;=24.5%,"low","high")</f>
        <v>high</v>
      </c>
      <c r="Q14683" s="3" t="str">
        <f>IF(Table5[[#This Row],[Profit_Percentage]]&gt;25%,"high_profit","low_profit")&amp;(IF(Table5[[#This Row],[net_sales]]&gt;1000," high_sales"," low_sales"))</f>
        <v>high_profit high_sales</v>
      </c>
      <c r="R14683" s="3"/>
    </row>
    <row r="14684" spans="1:18" ht="14.25" customHeight="1" x14ac:dyDescent="0.3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Table5[[#This Row],[sales]]-(Table5[[#This Row],[sales]]*Table5[[#This Row],[discount]])</f>
        <v>1990.6</v>
      </c>
      <c r="O14684" s="6">
        <f>Table5[[#This Row],[profit]]/Table5[[#This Row],[net_sales]]</f>
        <v>0.13009142971968252</v>
      </c>
      <c r="P14684" s="3" t="str">
        <f>IF(Table5[[#This Row],[Profit_Percentage]]&lt;=24.5%,"low","high")</f>
        <v>low</v>
      </c>
      <c r="Q14684" s="3" t="str">
        <f>IF(Table5[[#This Row],[Profit_Percentage]]&gt;25%,"high_profit","low_profit")&amp;(IF(Table5[[#This Row],[net_sales]]&gt;1000," high_sales"," low_sales"))</f>
        <v>low_profit high_sales</v>
      </c>
      <c r="R14684" s="3"/>
    </row>
    <row r="14685" spans="1:18" ht="14.25" customHeight="1" x14ac:dyDescent="0.3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Table5[[#This Row],[sales]]-(Table5[[#This Row],[sales]]*Table5[[#This Row],[discount]])</f>
        <v>1858.3660000000002</v>
      </c>
      <c r="O14685" s="6">
        <f>Table5[[#This Row],[profit]]/Table5[[#This Row],[net_sales]]</f>
        <v>0.32201407042530905</v>
      </c>
      <c r="P14685" s="3" t="str">
        <f>IF(Table5[[#This Row],[Profit_Percentage]]&lt;=24.5%,"low","high")</f>
        <v>high</v>
      </c>
      <c r="Q14685" s="3" t="str">
        <f>IF(Table5[[#This Row],[Profit_Percentage]]&gt;25%,"high_profit","low_profit")&amp;(IF(Table5[[#This Row],[net_sales]]&gt;1000," high_sales"," low_sales"))</f>
        <v>high_profit high_sales</v>
      </c>
      <c r="R14685" s="3"/>
    </row>
    <row r="14686" spans="1:18" ht="14.25" customHeight="1" x14ac:dyDescent="0.3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Table5[[#This Row],[sales]]-(Table5[[#This Row],[sales]]*Table5[[#This Row],[discount]])</f>
        <v>382.21039999999999</v>
      </c>
      <c r="O14686" s="6">
        <f>Table5[[#This Row],[profit]]/Table5[[#This Row],[net_sales]]</f>
        <v>0.17571473722326761</v>
      </c>
      <c r="P14686" s="3" t="str">
        <f>IF(Table5[[#This Row],[Profit_Percentage]]&lt;=24.5%,"low","high")</f>
        <v>low</v>
      </c>
      <c r="Q14686" s="3" t="str">
        <f>IF(Table5[[#This Row],[Profit_Percentage]]&gt;25%,"high_profit","low_profit")&amp;(IF(Table5[[#This Row],[net_sales]]&gt;1000," high_sales"," low_sales"))</f>
        <v>low_profit low_sales</v>
      </c>
      <c r="R14686" s="3"/>
    </row>
    <row r="14687" spans="1:18" ht="14.25" customHeight="1" x14ac:dyDescent="0.3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Table5[[#This Row],[sales]]-(Table5[[#This Row],[sales]]*Table5[[#This Row],[discount]])</f>
        <v>1279.1099999999999</v>
      </c>
      <c r="O14687" s="6">
        <f>Table5[[#This Row],[profit]]/Table5[[#This Row],[net_sales]]</f>
        <v>0.23825159681340935</v>
      </c>
      <c r="P14687" s="3" t="str">
        <f>IF(Table5[[#This Row],[Profit_Percentage]]&lt;=24.5%,"low","high")</f>
        <v>low</v>
      </c>
      <c r="Q14687" s="3" t="str">
        <f>IF(Table5[[#This Row],[Profit_Percentage]]&gt;25%,"high_profit","low_profit")&amp;(IF(Table5[[#This Row],[net_sales]]&gt;1000," high_sales"," low_sales"))</f>
        <v>low_profit high_sales</v>
      </c>
      <c r="R14687" s="3"/>
    </row>
    <row r="14688" spans="1:18" ht="14.25" customHeight="1" x14ac:dyDescent="0.3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Table5[[#This Row],[sales]]-(Table5[[#This Row],[sales]]*Table5[[#This Row],[discount]])</f>
        <v>3122.8856000000005</v>
      </c>
      <c r="O14688" s="6">
        <f>Table5[[#This Row],[profit]]/Table5[[#This Row],[net_sales]]</f>
        <v>0.11255615639586668</v>
      </c>
      <c r="P14688" s="3" t="str">
        <f>IF(Table5[[#This Row],[Profit_Percentage]]&lt;=24.5%,"low","high")</f>
        <v>low</v>
      </c>
      <c r="Q14688" s="3" t="str">
        <f>IF(Table5[[#This Row],[Profit_Percentage]]&gt;25%,"high_profit","low_profit")&amp;(IF(Table5[[#This Row],[net_sales]]&gt;1000," high_sales"," low_sales"))</f>
        <v>low_profit high_sales</v>
      </c>
      <c r="R14688" s="3"/>
    </row>
    <row r="14689" spans="1:18" ht="14.25" customHeight="1" x14ac:dyDescent="0.3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Table5[[#This Row],[sales]]-(Table5[[#This Row],[sales]]*Table5[[#This Row],[discount]])</f>
        <v>1975.8501000000001</v>
      </c>
      <c r="O14689" s="6">
        <f>Table5[[#This Row],[profit]]/Table5[[#This Row],[net_sales]]</f>
        <v>0.27341142933869328</v>
      </c>
      <c r="P14689" s="3" t="str">
        <f>IF(Table5[[#This Row],[Profit_Percentage]]&lt;=24.5%,"low","high")</f>
        <v>high</v>
      </c>
      <c r="Q14689" s="3" t="str">
        <f>IF(Table5[[#This Row],[Profit_Percentage]]&gt;25%,"high_profit","low_profit")&amp;(IF(Table5[[#This Row],[net_sales]]&gt;1000," high_sales"," low_sales"))</f>
        <v>high_profit high_sales</v>
      </c>
      <c r="R14689" s="3"/>
    </row>
    <row r="14690" spans="1:18" ht="14.25" customHeight="1" x14ac:dyDescent="0.3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Table5[[#This Row],[sales]]-(Table5[[#This Row],[sales]]*Table5[[#This Row],[discount]])</f>
        <v>469.37079999999997</v>
      </c>
      <c r="O14690" s="6">
        <f>Table5[[#This Row],[profit]]/Table5[[#This Row],[net_sales]]</f>
        <v>0.23075572660250704</v>
      </c>
      <c r="P14690" s="3" t="str">
        <f>IF(Table5[[#This Row],[Profit_Percentage]]&lt;=24.5%,"low","high")</f>
        <v>low</v>
      </c>
      <c r="Q14690" s="3" t="str">
        <f>IF(Table5[[#This Row],[Profit_Percentage]]&gt;25%,"high_profit","low_profit")&amp;(IF(Table5[[#This Row],[net_sales]]&gt;1000," high_sales"," low_sales"))</f>
        <v>low_profit low_sales</v>
      </c>
      <c r="R14690" s="3"/>
    </row>
    <row r="14691" spans="1:18" ht="14.25" customHeight="1" x14ac:dyDescent="0.3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Table5[[#This Row],[sales]]-(Table5[[#This Row],[sales]]*Table5[[#This Row],[discount]])</f>
        <v>1192.4235000000001</v>
      </c>
      <c r="O14691" s="6">
        <f>Table5[[#This Row],[profit]]/Table5[[#This Row],[net_sales]]</f>
        <v>0.15525524278916003</v>
      </c>
      <c r="P14691" s="3" t="str">
        <f>IF(Table5[[#This Row],[Profit_Percentage]]&lt;=24.5%,"low","high")</f>
        <v>low</v>
      </c>
      <c r="Q14691" s="3" t="str">
        <f>IF(Table5[[#This Row],[Profit_Percentage]]&gt;25%,"high_profit","low_profit")&amp;(IF(Table5[[#This Row],[net_sales]]&gt;1000," high_sales"," low_sales"))</f>
        <v>low_profit high_sales</v>
      </c>
      <c r="R14691" s="3"/>
    </row>
    <row r="14692" spans="1:18" ht="14.25" customHeight="1" x14ac:dyDescent="0.3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Table5[[#This Row],[sales]]-(Table5[[#This Row],[sales]]*Table5[[#This Row],[discount]])</f>
        <v>3577.7518999999998</v>
      </c>
      <c r="O14692" s="6">
        <f>Table5[[#This Row],[profit]]/Table5[[#This Row],[net_sales]]</f>
        <v>0.20796858496532417</v>
      </c>
      <c r="P14692" s="3" t="str">
        <f>IF(Table5[[#This Row],[Profit_Percentage]]&lt;=24.5%,"low","high")</f>
        <v>low</v>
      </c>
      <c r="Q14692" s="3" t="str">
        <f>IF(Table5[[#This Row],[Profit_Percentage]]&gt;25%,"high_profit","low_profit")&amp;(IF(Table5[[#This Row],[net_sales]]&gt;1000," high_sales"," low_sales"))</f>
        <v>low_profit high_sales</v>
      </c>
      <c r="R14692" s="3"/>
    </row>
    <row r="14693" spans="1:18" ht="14.25" customHeight="1" x14ac:dyDescent="0.3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Table5[[#This Row],[sales]]-(Table5[[#This Row],[sales]]*Table5[[#This Row],[discount]])</f>
        <v>2712.7282</v>
      </c>
      <c r="O14693" s="6">
        <f>Table5[[#This Row],[profit]]/Table5[[#This Row],[net_sales]]</f>
        <v>8.0896420068918062E-2</v>
      </c>
      <c r="P14693" s="3" t="str">
        <f>IF(Table5[[#This Row],[Profit_Percentage]]&lt;=24.5%,"low","high")</f>
        <v>low</v>
      </c>
      <c r="Q14693" s="3" t="str">
        <f>IF(Table5[[#This Row],[Profit_Percentage]]&gt;25%,"high_profit","low_profit")&amp;(IF(Table5[[#This Row],[net_sales]]&gt;1000," high_sales"," low_sales"))</f>
        <v>low_profit high_sales</v>
      </c>
      <c r="R14693" s="3"/>
    </row>
    <row r="14694" spans="1:18" ht="14.25" customHeight="1" x14ac:dyDescent="0.3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Table5[[#This Row],[sales]]-(Table5[[#This Row],[sales]]*Table5[[#This Row],[discount]])</f>
        <v>856.90379999999993</v>
      </c>
      <c r="O14694" s="6">
        <f>Table5[[#This Row],[profit]]/Table5[[#This Row],[net_sales]]</f>
        <v>0.43325750218402581</v>
      </c>
      <c r="P14694" s="3" t="str">
        <f>IF(Table5[[#This Row],[Profit_Percentage]]&lt;=24.5%,"low","high")</f>
        <v>high</v>
      </c>
      <c r="Q14694" s="3" t="str">
        <f>IF(Table5[[#This Row],[Profit_Percentage]]&gt;25%,"high_profit","low_profit")&amp;(IF(Table5[[#This Row],[net_sales]]&gt;1000," high_sales"," low_sales"))</f>
        <v>high_profit low_sales</v>
      </c>
      <c r="R14694" s="3"/>
    </row>
    <row r="14695" spans="1:18" ht="14.25" customHeight="1" x14ac:dyDescent="0.3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Table5[[#This Row],[sales]]-(Table5[[#This Row],[sales]]*Table5[[#This Row],[discount]])</f>
        <v>3431.91</v>
      </c>
      <c r="O14695" s="6">
        <f>Table5[[#This Row],[profit]]/Table5[[#This Row],[net_sales]]</f>
        <v>0.32885477766025334</v>
      </c>
      <c r="P14695" s="3" t="str">
        <f>IF(Table5[[#This Row],[Profit_Percentage]]&lt;=24.5%,"low","high")</f>
        <v>high</v>
      </c>
      <c r="Q14695" s="3" t="str">
        <f>IF(Table5[[#This Row],[Profit_Percentage]]&gt;25%,"high_profit","low_profit")&amp;(IF(Table5[[#This Row],[net_sales]]&gt;1000," high_sales"," low_sales"))</f>
        <v>high_profit high_sales</v>
      </c>
      <c r="R14695" s="3"/>
    </row>
    <row r="14696" spans="1:18" ht="14.25" customHeight="1" x14ac:dyDescent="0.3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Table5[[#This Row],[sales]]-(Table5[[#This Row],[sales]]*Table5[[#This Row],[discount]])</f>
        <v>1327.2640000000001</v>
      </c>
      <c r="O14696" s="6">
        <f>Table5[[#This Row],[profit]]/Table5[[#This Row],[net_sales]]</f>
        <v>0.15081400535236394</v>
      </c>
      <c r="P14696" s="3" t="str">
        <f>IF(Table5[[#This Row],[Profit_Percentage]]&lt;=24.5%,"low","high")</f>
        <v>low</v>
      </c>
      <c r="Q14696" s="3" t="str">
        <f>IF(Table5[[#This Row],[Profit_Percentage]]&gt;25%,"high_profit","low_profit")&amp;(IF(Table5[[#This Row],[net_sales]]&gt;1000," high_sales"," low_sales"))</f>
        <v>low_profit high_sales</v>
      </c>
      <c r="R14696" s="3"/>
    </row>
    <row r="14697" spans="1:18" ht="14.25" customHeight="1" x14ac:dyDescent="0.3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Table5[[#This Row],[sales]]-(Table5[[#This Row],[sales]]*Table5[[#This Row],[discount]])</f>
        <v>3161.8330000000001</v>
      </c>
      <c r="O14697" s="6">
        <f>Table5[[#This Row],[profit]]/Table5[[#This Row],[net_sales]]</f>
        <v>0.13495020135472049</v>
      </c>
      <c r="P14697" s="3" t="str">
        <f>IF(Table5[[#This Row],[Profit_Percentage]]&lt;=24.5%,"low","high")</f>
        <v>low</v>
      </c>
      <c r="Q14697" s="3" t="str">
        <f>IF(Table5[[#This Row],[Profit_Percentage]]&gt;25%,"high_profit","low_profit")&amp;(IF(Table5[[#This Row],[net_sales]]&gt;1000," high_sales"," low_sales"))</f>
        <v>low_profit high_sales</v>
      </c>
      <c r="R14697" s="3"/>
    </row>
    <row r="14698" spans="1:18" ht="14.25" customHeight="1" x14ac:dyDescent="0.3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Table5[[#This Row],[sales]]-(Table5[[#This Row],[sales]]*Table5[[#This Row],[discount]])</f>
        <v>739.24199999999996</v>
      </c>
      <c r="O14698" s="6">
        <f>Table5[[#This Row],[profit]]/Table5[[#This Row],[net_sales]]</f>
        <v>0.22490605241585299</v>
      </c>
      <c r="P14698" s="3" t="str">
        <f>IF(Table5[[#This Row],[Profit_Percentage]]&lt;=24.5%,"low","high")</f>
        <v>low</v>
      </c>
      <c r="Q14698" s="3" t="str">
        <f>IF(Table5[[#This Row],[Profit_Percentage]]&gt;25%,"high_profit","low_profit")&amp;(IF(Table5[[#This Row],[net_sales]]&gt;1000," high_sales"," low_sales"))</f>
        <v>low_profit low_sales</v>
      </c>
      <c r="R14698" s="3"/>
    </row>
    <row r="14699" spans="1:18" ht="14.25" customHeight="1" x14ac:dyDescent="0.3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Table5[[#This Row],[sales]]-(Table5[[#This Row],[sales]]*Table5[[#This Row],[discount]])</f>
        <v>736.79700000000003</v>
      </c>
      <c r="O14699" s="6">
        <f>Table5[[#This Row],[profit]]/Table5[[#This Row],[net_sales]]</f>
        <v>0.23793527932388431</v>
      </c>
      <c r="P14699" s="3" t="str">
        <f>IF(Table5[[#This Row],[Profit_Percentage]]&lt;=24.5%,"low","high")</f>
        <v>low</v>
      </c>
      <c r="Q14699" s="3" t="str">
        <f>IF(Table5[[#This Row],[Profit_Percentage]]&gt;25%,"high_profit","low_profit")&amp;(IF(Table5[[#This Row],[net_sales]]&gt;1000," high_sales"," low_sales"))</f>
        <v>low_profit low_sales</v>
      </c>
      <c r="R14699" s="3"/>
    </row>
    <row r="14700" spans="1:18" ht="14.25" customHeight="1" x14ac:dyDescent="0.3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Table5[[#This Row],[sales]]-(Table5[[#This Row],[sales]]*Table5[[#This Row],[discount]])</f>
        <v>1938.2991999999999</v>
      </c>
      <c r="O14700" s="6">
        <f>Table5[[#This Row],[profit]]/Table5[[#This Row],[net_sales]]</f>
        <v>0.3431358791253693</v>
      </c>
      <c r="P14700" s="3" t="str">
        <f>IF(Table5[[#This Row],[Profit_Percentage]]&lt;=24.5%,"low","high")</f>
        <v>high</v>
      </c>
      <c r="Q14700" s="3" t="str">
        <f>IF(Table5[[#This Row],[Profit_Percentage]]&gt;25%,"high_profit","low_profit")&amp;(IF(Table5[[#This Row],[net_sales]]&gt;1000," high_sales"," low_sales"))</f>
        <v>high_profit high_sales</v>
      </c>
      <c r="R14700" s="3"/>
    </row>
    <row r="14701" spans="1:18" ht="14.25" customHeight="1" x14ac:dyDescent="0.3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Table5[[#This Row],[sales]]-(Table5[[#This Row],[sales]]*Table5[[#This Row],[discount]])</f>
        <v>1211.3735000000001</v>
      </c>
      <c r="O14701" s="6">
        <f>Table5[[#This Row],[profit]]/Table5[[#This Row],[net_sales]]</f>
        <v>7.8035387103977422E-2</v>
      </c>
      <c r="P14701" s="3" t="str">
        <f>IF(Table5[[#This Row],[Profit_Percentage]]&lt;=24.5%,"low","high")</f>
        <v>low</v>
      </c>
      <c r="Q14701" s="3" t="str">
        <f>IF(Table5[[#This Row],[Profit_Percentage]]&gt;25%,"high_profit","low_profit")&amp;(IF(Table5[[#This Row],[net_sales]]&gt;1000," high_sales"," low_sales"))</f>
        <v>low_profit high_sales</v>
      </c>
      <c r="R14701" s="3"/>
    </row>
    <row r="14702" spans="1:18" ht="14.25" customHeight="1" x14ac:dyDescent="0.3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Table5[[#This Row],[sales]]-(Table5[[#This Row],[sales]]*Table5[[#This Row],[discount]])</f>
        <v>283.63589999999999</v>
      </c>
      <c r="O14702" s="6">
        <f>Table5[[#This Row],[profit]]/Table5[[#This Row],[net_sales]]</f>
        <v>0.26266068575945428</v>
      </c>
      <c r="P14702" s="3" t="str">
        <f>IF(Table5[[#This Row],[Profit_Percentage]]&lt;=24.5%,"low","high")</f>
        <v>high</v>
      </c>
      <c r="Q14702" s="3" t="str">
        <f>IF(Table5[[#This Row],[Profit_Percentage]]&gt;25%,"high_profit","low_profit")&amp;(IF(Table5[[#This Row],[net_sales]]&gt;1000," high_sales"," low_sales"))</f>
        <v>high_profit low_sales</v>
      </c>
      <c r="R14702" s="3"/>
    </row>
    <row r="14703" spans="1:18" ht="14.25" customHeight="1" x14ac:dyDescent="0.3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Table5[[#This Row],[sales]]-(Table5[[#This Row],[sales]]*Table5[[#This Row],[discount]])</f>
        <v>2366.2368000000001</v>
      </c>
      <c r="O14703" s="6">
        <f>Table5[[#This Row],[profit]]/Table5[[#This Row],[net_sales]]</f>
        <v>0.45858470293421177</v>
      </c>
      <c r="P14703" s="3" t="str">
        <f>IF(Table5[[#This Row],[Profit_Percentage]]&lt;=24.5%,"low","high")</f>
        <v>high</v>
      </c>
      <c r="Q14703" s="3" t="str">
        <f>IF(Table5[[#This Row],[Profit_Percentage]]&gt;25%,"high_profit","low_profit")&amp;(IF(Table5[[#This Row],[net_sales]]&gt;1000," high_sales"," low_sales"))</f>
        <v>high_profit high_sales</v>
      </c>
      <c r="R14703" s="3"/>
    </row>
    <row r="14704" spans="1:18" ht="14.25" customHeight="1" x14ac:dyDescent="0.3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Table5[[#This Row],[sales]]-(Table5[[#This Row],[sales]]*Table5[[#This Row],[discount]])</f>
        <v>321.94100000000003</v>
      </c>
      <c r="O14704" s="6">
        <f>Table5[[#This Row],[profit]]/Table5[[#This Row],[net_sales]]</f>
        <v>0.13921805548221566</v>
      </c>
      <c r="P14704" s="3" t="str">
        <f>IF(Table5[[#This Row],[Profit_Percentage]]&lt;=24.5%,"low","high")</f>
        <v>low</v>
      </c>
      <c r="Q14704" s="3" t="str">
        <f>IF(Table5[[#This Row],[Profit_Percentage]]&gt;25%,"high_profit","low_profit")&amp;(IF(Table5[[#This Row],[net_sales]]&gt;1000," high_sales"," low_sales"))</f>
        <v>low_profit low_sales</v>
      </c>
      <c r="R14704" s="3"/>
    </row>
    <row r="14705" spans="1:18" ht="14.25" customHeight="1" x14ac:dyDescent="0.3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Table5[[#This Row],[sales]]-(Table5[[#This Row],[sales]]*Table5[[#This Row],[discount]])</f>
        <v>1880.0339999999999</v>
      </c>
      <c r="O14705" s="6">
        <f>Table5[[#This Row],[profit]]/Table5[[#This Row],[net_sales]]</f>
        <v>0.22027793114379848</v>
      </c>
      <c r="P14705" s="3" t="str">
        <f>IF(Table5[[#This Row],[Profit_Percentage]]&lt;=24.5%,"low","high")</f>
        <v>low</v>
      </c>
      <c r="Q14705" s="3" t="str">
        <f>IF(Table5[[#This Row],[Profit_Percentage]]&gt;25%,"high_profit","low_profit")&amp;(IF(Table5[[#This Row],[net_sales]]&gt;1000," high_sales"," low_sales"))</f>
        <v>low_profit high_sales</v>
      </c>
      <c r="R14705" s="3"/>
    </row>
    <row r="14706" spans="1:18" ht="14.25" customHeight="1" x14ac:dyDescent="0.3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Table5[[#This Row],[sales]]-(Table5[[#This Row],[sales]]*Table5[[#This Row],[discount]])</f>
        <v>1645.0485000000001</v>
      </c>
      <c r="O14706" s="6">
        <f>Table5[[#This Row],[profit]]/Table5[[#This Row],[net_sales]]</f>
        <v>0.22753128555176336</v>
      </c>
      <c r="P14706" s="3" t="str">
        <f>IF(Table5[[#This Row],[Profit_Percentage]]&lt;=24.5%,"low","high")</f>
        <v>low</v>
      </c>
      <c r="Q14706" s="3" t="str">
        <f>IF(Table5[[#This Row],[Profit_Percentage]]&gt;25%,"high_profit","low_profit")&amp;(IF(Table5[[#This Row],[net_sales]]&gt;1000," high_sales"," low_sales"))</f>
        <v>low_profit high_sales</v>
      </c>
      <c r="R14706" s="3"/>
    </row>
    <row r="14707" spans="1:18" ht="14.25" customHeight="1" x14ac:dyDescent="0.3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Table5[[#This Row],[sales]]-(Table5[[#This Row],[sales]]*Table5[[#This Row],[discount]])</f>
        <v>2804.502</v>
      </c>
      <c r="O14707" s="6">
        <f>Table5[[#This Row],[profit]]/Table5[[#This Row],[net_sales]]</f>
        <v>0.13190933720139975</v>
      </c>
      <c r="P14707" s="3" t="str">
        <f>IF(Table5[[#This Row],[Profit_Percentage]]&lt;=24.5%,"low","high")</f>
        <v>low</v>
      </c>
      <c r="Q14707" s="3" t="str">
        <f>IF(Table5[[#This Row],[Profit_Percentage]]&gt;25%,"high_profit","low_profit")&amp;(IF(Table5[[#This Row],[net_sales]]&gt;1000," high_sales"," low_sales"))</f>
        <v>low_profit high_sales</v>
      </c>
      <c r="R14707" s="3"/>
    </row>
    <row r="14708" spans="1:18" ht="14.25" customHeight="1" x14ac:dyDescent="0.3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Table5[[#This Row],[sales]]-(Table5[[#This Row],[sales]]*Table5[[#This Row],[discount]])</f>
        <v>3846.6948000000002</v>
      </c>
      <c r="O14708" s="6">
        <f>Table5[[#This Row],[profit]]/Table5[[#This Row],[net_sales]]</f>
        <v>0.23768457014057884</v>
      </c>
      <c r="P14708" s="3" t="str">
        <f>IF(Table5[[#This Row],[Profit_Percentage]]&lt;=24.5%,"low","high")</f>
        <v>low</v>
      </c>
      <c r="Q14708" s="3" t="str">
        <f>IF(Table5[[#This Row],[Profit_Percentage]]&gt;25%,"high_profit","low_profit")&amp;(IF(Table5[[#This Row],[net_sales]]&gt;1000," high_sales"," low_sales"))</f>
        <v>low_profit high_sales</v>
      </c>
      <c r="R14708" s="3"/>
    </row>
    <row r="14709" spans="1:18" ht="14.25" customHeight="1" x14ac:dyDescent="0.3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Table5[[#This Row],[sales]]-(Table5[[#This Row],[sales]]*Table5[[#This Row],[discount]])</f>
        <v>1569.2489999999998</v>
      </c>
      <c r="O14709" s="6">
        <f>Table5[[#This Row],[profit]]/Table5[[#This Row],[net_sales]]</f>
        <v>0.19496587221021011</v>
      </c>
      <c r="P14709" s="3" t="str">
        <f>IF(Table5[[#This Row],[Profit_Percentage]]&lt;=24.5%,"low","high")</f>
        <v>low</v>
      </c>
      <c r="Q14709" s="3" t="str">
        <f>IF(Table5[[#This Row],[Profit_Percentage]]&gt;25%,"high_profit","low_profit")&amp;(IF(Table5[[#This Row],[net_sales]]&gt;1000," high_sales"," low_sales"))</f>
        <v>low_profit high_sales</v>
      </c>
      <c r="R14709" s="3"/>
    </row>
    <row r="14710" spans="1:18" ht="14.25" customHeight="1" x14ac:dyDescent="0.3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Table5[[#This Row],[sales]]-(Table5[[#This Row],[sales]]*Table5[[#This Row],[discount]])</f>
        <v>1827.8162</v>
      </c>
      <c r="O14710" s="6">
        <f>Table5[[#This Row],[profit]]/Table5[[#This Row],[net_sales]]</f>
        <v>0.35760160129886143</v>
      </c>
      <c r="P14710" s="3" t="str">
        <f>IF(Table5[[#This Row],[Profit_Percentage]]&lt;=24.5%,"low","high")</f>
        <v>high</v>
      </c>
      <c r="Q14710" s="3" t="str">
        <f>IF(Table5[[#This Row],[Profit_Percentage]]&gt;25%,"high_profit","low_profit")&amp;(IF(Table5[[#This Row],[net_sales]]&gt;1000," high_sales"," low_sales"))</f>
        <v>high_profit high_sales</v>
      </c>
      <c r="R14710" s="3"/>
    </row>
    <row r="14711" spans="1:18" ht="14.25" customHeight="1" x14ac:dyDescent="0.3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Table5[[#This Row],[sales]]-(Table5[[#This Row],[sales]]*Table5[[#This Row],[discount]])</f>
        <v>3887.63</v>
      </c>
      <c r="O14711" s="6">
        <f>Table5[[#This Row],[profit]]/Table5[[#This Row],[net_sales]]</f>
        <v>0.20154181339273541</v>
      </c>
      <c r="P14711" s="3" t="str">
        <f>IF(Table5[[#This Row],[Profit_Percentage]]&lt;=24.5%,"low","high")</f>
        <v>low</v>
      </c>
      <c r="Q14711" s="3" t="str">
        <f>IF(Table5[[#This Row],[Profit_Percentage]]&gt;25%,"high_profit","low_profit")&amp;(IF(Table5[[#This Row],[net_sales]]&gt;1000," high_sales"," low_sales"))</f>
        <v>low_profit high_sales</v>
      </c>
      <c r="R14711" s="3"/>
    </row>
    <row r="14712" spans="1:18" ht="14.25" customHeight="1" x14ac:dyDescent="0.3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Table5[[#This Row],[sales]]-(Table5[[#This Row],[sales]]*Table5[[#This Row],[discount]])</f>
        <v>584.90930000000003</v>
      </c>
      <c r="O14712" s="6">
        <f>Table5[[#This Row],[profit]]/Table5[[#This Row],[net_sales]]</f>
        <v>0.30553455039952349</v>
      </c>
      <c r="P14712" s="3" t="str">
        <f>IF(Table5[[#This Row],[Profit_Percentage]]&lt;=24.5%,"low","high")</f>
        <v>high</v>
      </c>
      <c r="Q14712" s="3" t="str">
        <f>IF(Table5[[#This Row],[Profit_Percentage]]&gt;25%,"high_profit","low_profit")&amp;(IF(Table5[[#This Row],[net_sales]]&gt;1000," high_sales"," low_sales"))</f>
        <v>high_profit low_sales</v>
      </c>
      <c r="R14712" s="3"/>
    </row>
    <row r="14713" spans="1:18" ht="14.25" customHeight="1" x14ac:dyDescent="0.3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Table5[[#This Row],[sales]]-(Table5[[#This Row],[sales]]*Table5[[#This Row],[discount]])</f>
        <v>2503.4589999999998</v>
      </c>
      <c r="O14713" s="6">
        <f>Table5[[#This Row],[profit]]/Table5[[#This Row],[net_sales]]</f>
        <v>9.3167094008729537E-2</v>
      </c>
      <c r="P14713" s="3" t="str">
        <f>IF(Table5[[#This Row],[Profit_Percentage]]&lt;=24.5%,"low","high")</f>
        <v>low</v>
      </c>
      <c r="Q14713" s="3" t="str">
        <f>IF(Table5[[#This Row],[Profit_Percentage]]&gt;25%,"high_profit","low_profit")&amp;(IF(Table5[[#This Row],[net_sales]]&gt;1000," high_sales"," low_sales"))</f>
        <v>low_profit high_sales</v>
      </c>
      <c r="R14713" s="3"/>
    </row>
    <row r="14714" spans="1:18" ht="14.25" customHeight="1" x14ac:dyDescent="0.3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Table5[[#This Row],[sales]]-(Table5[[#This Row],[sales]]*Table5[[#This Row],[discount]])</f>
        <v>3995.5255999999999</v>
      </c>
      <c r="O14714" s="6">
        <f>Table5[[#This Row],[profit]]/Table5[[#This Row],[net_sales]]</f>
        <v>0.24052905580181991</v>
      </c>
      <c r="P14714" s="3" t="str">
        <f>IF(Table5[[#This Row],[Profit_Percentage]]&lt;=24.5%,"low","high")</f>
        <v>low</v>
      </c>
      <c r="Q14714" s="3" t="str">
        <f>IF(Table5[[#This Row],[Profit_Percentage]]&gt;25%,"high_profit","low_profit")&amp;(IF(Table5[[#This Row],[net_sales]]&gt;1000," high_sales"," low_sales"))</f>
        <v>low_profit high_sales</v>
      </c>
      <c r="R14714" s="3"/>
    </row>
    <row r="14715" spans="1:18" ht="14.25" customHeight="1" x14ac:dyDescent="0.3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Table5[[#This Row],[sales]]-(Table5[[#This Row],[sales]]*Table5[[#This Row],[discount]])</f>
        <v>808.9677999999999</v>
      </c>
      <c r="O14715" s="6">
        <f>Table5[[#This Row],[profit]]/Table5[[#This Row],[net_sales]]</f>
        <v>0.27638924565353534</v>
      </c>
      <c r="P14715" s="3" t="str">
        <f>IF(Table5[[#This Row],[Profit_Percentage]]&lt;=24.5%,"low","high")</f>
        <v>high</v>
      </c>
      <c r="Q14715" s="3" t="str">
        <f>IF(Table5[[#This Row],[Profit_Percentage]]&gt;25%,"high_profit","low_profit")&amp;(IF(Table5[[#This Row],[net_sales]]&gt;1000," high_sales"," low_sales"))</f>
        <v>high_profit low_sales</v>
      </c>
      <c r="R14715" s="3"/>
    </row>
    <row r="14716" spans="1:18" ht="14.25" customHeight="1" x14ac:dyDescent="0.3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Table5[[#This Row],[sales]]-(Table5[[#This Row],[sales]]*Table5[[#This Row],[discount]])</f>
        <v>3999.1960000000004</v>
      </c>
      <c r="O14716" s="6">
        <f>Table5[[#This Row],[profit]]/Table5[[#This Row],[net_sales]]</f>
        <v>0.26117499617423101</v>
      </c>
      <c r="P14716" s="3" t="str">
        <f>IF(Table5[[#This Row],[Profit_Percentage]]&lt;=24.5%,"low","high")</f>
        <v>high</v>
      </c>
      <c r="Q14716" s="3" t="str">
        <f>IF(Table5[[#This Row],[Profit_Percentage]]&gt;25%,"high_profit","low_profit")&amp;(IF(Table5[[#This Row],[net_sales]]&gt;1000," high_sales"," low_sales"))</f>
        <v>high_profit high_sales</v>
      </c>
      <c r="R14716" s="3"/>
    </row>
    <row r="14717" spans="1:18" ht="14.25" customHeight="1" x14ac:dyDescent="0.3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Table5[[#This Row],[sales]]-(Table5[[#This Row],[sales]]*Table5[[#This Row],[discount]])</f>
        <v>379.88220000000001</v>
      </c>
      <c r="O14717" s="6">
        <f>Table5[[#This Row],[profit]]/Table5[[#This Row],[net_sales]]</f>
        <v>0.25007752403245004</v>
      </c>
      <c r="P14717" s="3" t="str">
        <f>IF(Table5[[#This Row],[Profit_Percentage]]&lt;=24.5%,"low","high")</f>
        <v>high</v>
      </c>
      <c r="Q14717" s="3" t="str">
        <f>IF(Table5[[#This Row],[Profit_Percentage]]&gt;25%,"high_profit","low_profit")&amp;(IF(Table5[[#This Row],[net_sales]]&gt;1000," high_sales"," low_sales"))</f>
        <v>high_profit low_sales</v>
      </c>
      <c r="R14717" s="3"/>
    </row>
    <row r="14718" spans="1:18" ht="14.25" customHeight="1" x14ac:dyDescent="0.3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Table5[[#This Row],[sales]]-(Table5[[#This Row],[sales]]*Table5[[#This Row],[discount]])</f>
        <v>2278.8971999999999</v>
      </c>
      <c r="O14718" s="6">
        <f>Table5[[#This Row],[profit]]/Table5[[#This Row],[net_sales]]</f>
        <v>0.15583853453328214</v>
      </c>
      <c r="P14718" s="3" t="str">
        <f>IF(Table5[[#This Row],[Profit_Percentage]]&lt;=24.5%,"low","high")</f>
        <v>low</v>
      </c>
      <c r="Q14718" s="3" t="str">
        <f>IF(Table5[[#This Row],[Profit_Percentage]]&gt;25%,"high_profit","low_profit")&amp;(IF(Table5[[#This Row],[net_sales]]&gt;1000," high_sales"," low_sales"))</f>
        <v>low_profit high_sales</v>
      </c>
      <c r="R14718" s="3"/>
    </row>
    <row r="14719" spans="1:18" ht="14.25" customHeight="1" x14ac:dyDescent="0.3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Table5[[#This Row],[sales]]-(Table5[[#This Row],[sales]]*Table5[[#This Row],[discount]])</f>
        <v>1639.4784000000002</v>
      </c>
      <c r="O14719" s="6">
        <f>Table5[[#This Row],[profit]]/Table5[[#This Row],[net_sales]]</f>
        <v>0.23242148234462862</v>
      </c>
      <c r="P14719" s="3" t="str">
        <f>IF(Table5[[#This Row],[Profit_Percentage]]&lt;=24.5%,"low","high")</f>
        <v>low</v>
      </c>
      <c r="Q14719" s="3" t="str">
        <f>IF(Table5[[#This Row],[Profit_Percentage]]&gt;25%,"high_profit","low_profit")&amp;(IF(Table5[[#This Row],[net_sales]]&gt;1000," high_sales"," low_sales"))</f>
        <v>low_profit high_sales</v>
      </c>
      <c r="R14719" s="3"/>
    </row>
    <row r="14720" spans="1:18" ht="14.25" customHeight="1" x14ac:dyDescent="0.3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Table5[[#This Row],[sales]]-(Table5[[#This Row],[sales]]*Table5[[#This Row],[discount]])</f>
        <v>2170.2689999999998</v>
      </c>
      <c r="O14720" s="6">
        <f>Table5[[#This Row],[profit]]/Table5[[#This Row],[net_sales]]</f>
        <v>0.19862053966582024</v>
      </c>
      <c r="P14720" s="3" t="str">
        <f>IF(Table5[[#This Row],[Profit_Percentage]]&lt;=24.5%,"low","high")</f>
        <v>low</v>
      </c>
      <c r="Q14720" s="3" t="str">
        <f>IF(Table5[[#This Row],[Profit_Percentage]]&gt;25%,"high_profit","low_profit")&amp;(IF(Table5[[#This Row],[net_sales]]&gt;1000," high_sales"," low_sales"))</f>
        <v>low_profit high_sales</v>
      </c>
      <c r="R14720" s="3"/>
    </row>
    <row r="14721" spans="1:18" ht="14.25" customHeight="1" x14ac:dyDescent="0.3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Table5[[#This Row],[sales]]-(Table5[[#This Row],[sales]]*Table5[[#This Row],[discount]])</f>
        <v>1352.866</v>
      </c>
      <c r="O14721" s="6">
        <f>Table5[[#This Row],[profit]]/Table5[[#This Row],[net_sales]]</f>
        <v>0.16754061377845256</v>
      </c>
      <c r="P14721" s="3" t="str">
        <f>IF(Table5[[#This Row],[Profit_Percentage]]&lt;=24.5%,"low","high")</f>
        <v>low</v>
      </c>
      <c r="Q14721" s="3" t="str">
        <f>IF(Table5[[#This Row],[Profit_Percentage]]&gt;25%,"high_profit","low_profit")&amp;(IF(Table5[[#This Row],[net_sales]]&gt;1000," high_sales"," low_sales"))</f>
        <v>low_profit high_sales</v>
      </c>
      <c r="R14721" s="3"/>
    </row>
    <row r="14722" spans="1:18" ht="14.25" customHeight="1" x14ac:dyDescent="0.3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Table5[[#This Row],[sales]]-(Table5[[#This Row],[sales]]*Table5[[#This Row],[discount]])</f>
        <v>1225.2096000000001</v>
      </c>
      <c r="O14722" s="6">
        <f>Table5[[#This Row],[profit]]/Table5[[#This Row],[net_sales]]</f>
        <v>0.26547294438437308</v>
      </c>
      <c r="P14722" s="3" t="str">
        <f>IF(Table5[[#This Row],[Profit_Percentage]]&lt;=24.5%,"low","high")</f>
        <v>high</v>
      </c>
      <c r="Q14722" s="3" t="str">
        <f>IF(Table5[[#This Row],[Profit_Percentage]]&gt;25%,"high_profit","low_profit")&amp;(IF(Table5[[#This Row],[net_sales]]&gt;1000," high_sales"," low_sales"))</f>
        <v>high_profit high_sales</v>
      </c>
      <c r="R14722" s="3"/>
    </row>
    <row r="14723" spans="1:18" ht="14.25" customHeight="1" x14ac:dyDescent="0.3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Table5[[#This Row],[sales]]-(Table5[[#This Row],[sales]]*Table5[[#This Row],[discount]])</f>
        <v>2806.0349999999999</v>
      </c>
      <c r="O14723" s="6">
        <f>Table5[[#This Row],[profit]]/Table5[[#This Row],[net_sales]]</f>
        <v>0.22702852957999453</v>
      </c>
      <c r="P14723" s="3" t="str">
        <f>IF(Table5[[#This Row],[Profit_Percentage]]&lt;=24.5%,"low","high")</f>
        <v>low</v>
      </c>
      <c r="Q14723" s="3" t="str">
        <f>IF(Table5[[#This Row],[Profit_Percentage]]&gt;25%,"high_profit","low_profit")&amp;(IF(Table5[[#This Row],[net_sales]]&gt;1000," high_sales"," low_sales"))</f>
        <v>low_profit high_sales</v>
      </c>
      <c r="R14723" s="3"/>
    </row>
    <row r="14724" spans="1:18" ht="14.25" customHeight="1" x14ac:dyDescent="0.3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Table5[[#This Row],[sales]]-(Table5[[#This Row],[sales]]*Table5[[#This Row],[discount]])</f>
        <v>656.28750000000002</v>
      </c>
      <c r="O14724" s="6">
        <f>Table5[[#This Row],[profit]]/Table5[[#This Row],[net_sales]]</f>
        <v>0.29907624326228976</v>
      </c>
      <c r="P14724" s="3" t="str">
        <f>IF(Table5[[#This Row],[Profit_Percentage]]&lt;=24.5%,"low","high")</f>
        <v>high</v>
      </c>
      <c r="Q14724" s="3" t="str">
        <f>IF(Table5[[#This Row],[Profit_Percentage]]&gt;25%,"high_profit","low_profit")&amp;(IF(Table5[[#This Row],[net_sales]]&gt;1000," high_sales"," low_sales"))</f>
        <v>high_profit low_sales</v>
      </c>
      <c r="R14724" s="3"/>
    </row>
    <row r="14725" spans="1:18" ht="14.25" customHeight="1" x14ac:dyDescent="0.3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Table5[[#This Row],[sales]]-(Table5[[#This Row],[sales]]*Table5[[#This Row],[discount]])</f>
        <v>1912.1101999999998</v>
      </c>
      <c r="O14725" s="6">
        <f>Table5[[#This Row],[profit]]/Table5[[#This Row],[net_sales]]</f>
        <v>0.15344303900476028</v>
      </c>
      <c r="P14725" s="3" t="str">
        <f>IF(Table5[[#This Row],[Profit_Percentage]]&lt;=24.5%,"low","high")</f>
        <v>low</v>
      </c>
      <c r="Q14725" s="3" t="str">
        <f>IF(Table5[[#This Row],[Profit_Percentage]]&gt;25%,"high_profit","low_profit")&amp;(IF(Table5[[#This Row],[net_sales]]&gt;1000," high_sales"," low_sales"))</f>
        <v>low_profit high_sales</v>
      </c>
      <c r="R14725" s="3"/>
    </row>
    <row r="14726" spans="1:18" ht="14.25" customHeight="1" x14ac:dyDescent="0.3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Table5[[#This Row],[sales]]-(Table5[[#This Row],[sales]]*Table5[[#This Row],[discount]])</f>
        <v>1112.9041</v>
      </c>
      <c r="O14726" s="6">
        <f>Table5[[#This Row],[profit]]/Table5[[#This Row],[net_sales]]</f>
        <v>8.0869501693811713E-2</v>
      </c>
      <c r="P14726" s="3" t="str">
        <f>IF(Table5[[#This Row],[Profit_Percentage]]&lt;=24.5%,"low","high")</f>
        <v>low</v>
      </c>
      <c r="Q14726" s="3" t="str">
        <f>IF(Table5[[#This Row],[Profit_Percentage]]&gt;25%,"high_profit","low_profit")&amp;(IF(Table5[[#This Row],[net_sales]]&gt;1000," high_sales"," low_sales"))</f>
        <v>low_profit high_sales</v>
      </c>
      <c r="R14726" s="3"/>
    </row>
    <row r="14727" spans="1:18" ht="14.25" customHeight="1" x14ac:dyDescent="0.3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Table5[[#This Row],[sales]]-(Table5[[#This Row],[sales]]*Table5[[#This Row],[discount]])</f>
        <v>850.43769999999995</v>
      </c>
      <c r="O14727" s="6">
        <f>Table5[[#This Row],[profit]]/Table5[[#This Row],[net_sales]]</f>
        <v>0.38566023119624171</v>
      </c>
      <c r="P14727" s="3" t="str">
        <f>IF(Table5[[#This Row],[Profit_Percentage]]&lt;=24.5%,"low","high")</f>
        <v>high</v>
      </c>
      <c r="Q14727" s="3" t="str">
        <f>IF(Table5[[#This Row],[Profit_Percentage]]&gt;25%,"high_profit","low_profit")&amp;(IF(Table5[[#This Row],[net_sales]]&gt;1000," high_sales"," low_sales"))</f>
        <v>high_profit low_sales</v>
      </c>
      <c r="R14727" s="3"/>
    </row>
    <row r="14728" spans="1:18" ht="14.25" customHeight="1" x14ac:dyDescent="0.3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Table5[[#This Row],[sales]]-(Table5[[#This Row],[sales]]*Table5[[#This Row],[discount]])</f>
        <v>2887.2206999999999</v>
      </c>
      <c r="O14728" s="6">
        <f>Table5[[#This Row],[profit]]/Table5[[#This Row],[net_sales]]</f>
        <v>0.14910533164298803</v>
      </c>
      <c r="P14728" s="3" t="str">
        <f>IF(Table5[[#This Row],[Profit_Percentage]]&lt;=24.5%,"low","high")</f>
        <v>low</v>
      </c>
      <c r="Q14728" s="3" t="str">
        <f>IF(Table5[[#This Row],[Profit_Percentage]]&gt;25%,"high_profit","low_profit")&amp;(IF(Table5[[#This Row],[net_sales]]&gt;1000," high_sales"," low_sales"))</f>
        <v>low_profit high_sales</v>
      </c>
      <c r="R14728" s="3"/>
    </row>
    <row r="14729" spans="1:18" ht="14.25" customHeight="1" x14ac:dyDescent="0.3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Table5[[#This Row],[sales]]-(Table5[[#This Row],[sales]]*Table5[[#This Row],[discount]])</f>
        <v>296.79200000000003</v>
      </c>
      <c r="O14729" s="6">
        <f>Table5[[#This Row],[profit]]/Table5[[#This Row],[net_sales]]</f>
        <v>0.17298309927491307</v>
      </c>
      <c r="P14729" s="3" t="str">
        <f>IF(Table5[[#This Row],[Profit_Percentage]]&lt;=24.5%,"low","high")</f>
        <v>low</v>
      </c>
      <c r="Q14729" s="3" t="str">
        <f>IF(Table5[[#This Row],[Profit_Percentage]]&gt;25%,"high_profit","low_profit")&amp;(IF(Table5[[#This Row],[net_sales]]&gt;1000," high_sales"," low_sales"))</f>
        <v>low_profit low_sales</v>
      </c>
      <c r="R14729" s="3"/>
    </row>
    <row r="14730" spans="1:18" ht="14.25" customHeight="1" x14ac:dyDescent="0.3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Table5[[#This Row],[sales]]-(Table5[[#This Row],[sales]]*Table5[[#This Row],[discount]])</f>
        <v>3648.3519999999999</v>
      </c>
      <c r="O14730" s="6">
        <f>Table5[[#This Row],[profit]]/Table5[[#This Row],[net_sales]]</f>
        <v>8.6436286849514529E-2</v>
      </c>
      <c r="P14730" s="3" t="str">
        <f>IF(Table5[[#This Row],[Profit_Percentage]]&lt;=24.5%,"low","high")</f>
        <v>low</v>
      </c>
      <c r="Q14730" s="3" t="str">
        <f>IF(Table5[[#This Row],[Profit_Percentage]]&gt;25%,"high_profit","low_profit")&amp;(IF(Table5[[#This Row],[net_sales]]&gt;1000," high_sales"," low_sales"))</f>
        <v>low_profit high_sales</v>
      </c>
      <c r="R14730" s="3"/>
    </row>
    <row r="14731" spans="1:18" ht="14.25" customHeight="1" x14ac:dyDescent="0.3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Table5[[#This Row],[sales]]-(Table5[[#This Row],[sales]]*Table5[[#This Row],[discount]])</f>
        <v>1554.8680000000002</v>
      </c>
      <c r="O14731" s="6">
        <f>Table5[[#This Row],[profit]]/Table5[[#This Row],[net_sales]]</f>
        <v>0.36327199479312711</v>
      </c>
      <c r="P14731" s="3" t="str">
        <f>IF(Table5[[#This Row],[Profit_Percentage]]&lt;=24.5%,"low","high")</f>
        <v>high</v>
      </c>
      <c r="Q14731" s="3" t="str">
        <f>IF(Table5[[#This Row],[Profit_Percentage]]&gt;25%,"high_profit","low_profit")&amp;(IF(Table5[[#This Row],[net_sales]]&gt;1000," high_sales"," low_sales"))</f>
        <v>high_profit high_sales</v>
      </c>
      <c r="R14731" s="3"/>
    </row>
    <row r="14732" spans="1:18" ht="14.25" customHeight="1" x14ac:dyDescent="0.3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Table5[[#This Row],[sales]]-(Table5[[#This Row],[sales]]*Table5[[#This Row],[discount]])</f>
        <v>2661.9776000000002</v>
      </c>
      <c r="O14732" s="6">
        <f>Table5[[#This Row],[profit]]/Table5[[#This Row],[net_sales]]</f>
        <v>0.3103669993316247</v>
      </c>
      <c r="P14732" s="3" t="str">
        <f>IF(Table5[[#This Row],[Profit_Percentage]]&lt;=24.5%,"low","high")</f>
        <v>high</v>
      </c>
      <c r="Q14732" s="3" t="str">
        <f>IF(Table5[[#This Row],[Profit_Percentage]]&gt;25%,"high_profit","low_profit")&amp;(IF(Table5[[#This Row],[net_sales]]&gt;1000," high_sales"," low_sales"))</f>
        <v>high_profit high_sales</v>
      </c>
      <c r="R14732" s="3"/>
    </row>
    <row r="14733" spans="1:18" ht="14.25" customHeight="1" x14ac:dyDescent="0.3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Table5[[#This Row],[sales]]-(Table5[[#This Row],[sales]]*Table5[[#This Row],[discount]])</f>
        <v>949.3374</v>
      </c>
      <c r="O14733" s="6">
        <f>Table5[[#This Row],[profit]]/Table5[[#This Row],[net_sales]]</f>
        <v>0.15189541674013896</v>
      </c>
      <c r="P14733" s="3" t="str">
        <f>IF(Table5[[#This Row],[Profit_Percentage]]&lt;=24.5%,"low","high")</f>
        <v>low</v>
      </c>
      <c r="Q14733" s="3" t="str">
        <f>IF(Table5[[#This Row],[Profit_Percentage]]&gt;25%,"high_profit","low_profit")&amp;(IF(Table5[[#This Row],[net_sales]]&gt;1000," high_sales"," low_sales"))</f>
        <v>low_profit low_sales</v>
      </c>
      <c r="R14733" s="3"/>
    </row>
    <row r="14734" spans="1:18" ht="14.25" customHeight="1" x14ac:dyDescent="0.3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Table5[[#This Row],[sales]]-(Table5[[#This Row],[sales]]*Table5[[#This Row],[discount]])</f>
        <v>1966.8495</v>
      </c>
      <c r="O14734" s="6">
        <f>Table5[[#This Row],[profit]]/Table5[[#This Row],[net_sales]]</f>
        <v>0.25371031184643256</v>
      </c>
      <c r="P14734" s="3" t="str">
        <f>IF(Table5[[#This Row],[Profit_Percentage]]&lt;=24.5%,"low","high")</f>
        <v>high</v>
      </c>
      <c r="Q14734" s="3" t="str">
        <f>IF(Table5[[#This Row],[Profit_Percentage]]&gt;25%,"high_profit","low_profit")&amp;(IF(Table5[[#This Row],[net_sales]]&gt;1000," high_sales"," low_sales"))</f>
        <v>high_profit high_sales</v>
      </c>
      <c r="R14734" s="3"/>
    </row>
    <row r="14735" spans="1:18" ht="14.25" customHeight="1" x14ac:dyDescent="0.3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Table5[[#This Row],[sales]]-(Table5[[#This Row],[sales]]*Table5[[#This Row],[discount]])</f>
        <v>1123.6472000000001</v>
      </c>
      <c r="O14735" s="6">
        <f>Table5[[#This Row],[profit]]/Table5[[#This Row],[net_sales]]</f>
        <v>0.45632650533014274</v>
      </c>
      <c r="P14735" s="3" t="str">
        <f>IF(Table5[[#This Row],[Profit_Percentage]]&lt;=24.5%,"low","high")</f>
        <v>high</v>
      </c>
      <c r="Q14735" s="3" t="str">
        <f>IF(Table5[[#This Row],[Profit_Percentage]]&gt;25%,"high_profit","low_profit")&amp;(IF(Table5[[#This Row],[net_sales]]&gt;1000," high_sales"," low_sales"))</f>
        <v>high_profit high_sales</v>
      </c>
      <c r="R14735" s="3"/>
    </row>
    <row r="14736" spans="1:18" ht="14.25" customHeight="1" x14ac:dyDescent="0.3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Table5[[#This Row],[sales]]-(Table5[[#This Row],[sales]]*Table5[[#This Row],[discount]])</f>
        <v>381.072</v>
      </c>
      <c r="O14736" s="6">
        <f>Table5[[#This Row],[profit]]/Table5[[#This Row],[net_sales]]</f>
        <v>0.22948419196372338</v>
      </c>
      <c r="P14736" s="3" t="str">
        <f>IF(Table5[[#This Row],[Profit_Percentage]]&lt;=24.5%,"low","high")</f>
        <v>low</v>
      </c>
      <c r="Q14736" s="3" t="str">
        <f>IF(Table5[[#This Row],[Profit_Percentage]]&gt;25%,"high_profit","low_profit")&amp;(IF(Table5[[#This Row],[net_sales]]&gt;1000," high_sales"," low_sales"))</f>
        <v>low_profit low_sales</v>
      </c>
      <c r="R14736" s="3"/>
    </row>
    <row r="14737" spans="1:18" ht="14.25" customHeight="1" x14ac:dyDescent="0.3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Table5[[#This Row],[sales]]-(Table5[[#This Row],[sales]]*Table5[[#This Row],[discount]])</f>
        <v>2802.4762000000001</v>
      </c>
      <c r="O14737" s="6">
        <f>Table5[[#This Row],[profit]]/Table5[[#This Row],[net_sales]]</f>
        <v>0.1520619514984641</v>
      </c>
      <c r="P14737" s="3" t="str">
        <f>IF(Table5[[#This Row],[Profit_Percentage]]&lt;=24.5%,"low","high")</f>
        <v>low</v>
      </c>
      <c r="Q14737" s="3" t="str">
        <f>IF(Table5[[#This Row],[Profit_Percentage]]&gt;25%,"high_profit","low_profit")&amp;(IF(Table5[[#This Row],[net_sales]]&gt;1000," high_sales"," low_sales"))</f>
        <v>low_profit high_sales</v>
      </c>
      <c r="R14737" s="3"/>
    </row>
    <row r="14738" spans="1:18" ht="14.25" customHeight="1" x14ac:dyDescent="0.3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Table5[[#This Row],[sales]]-(Table5[[#This Row],[sales]]*Table5[[#This Row],[discount]])</f>
        <v>3144.4703999999997</v>
      </c>
      <c r="O14738" s="6">
        <f>Table5[[#This Row],[profit]]/Table5[[#This Row],[net_sales]]</f>
        <v>0.23284366105020421</v>
      </c>
      <c r="P14738" s="3" t="str">
        <f>IF(Table5[[#This Row],[Profit_Percentage]]&lt;=24.5%,"low","high")</f>
        <v>low</v>
      </c>
      <c r="Q14738" s="3" t="str">
        <f>IF(Table5[[#This Row],[Profit_Percentage]]&gt;25%,"high_profit","low_profit")&amp;(IF(Table5[[#This Row],[net_sales]]&gt;1000," high_sales"," low_sales"))</f>
        <v>low_profit high_sales</v>
      </c>
      <c r="R14738" s="3"/>
    </row>
    <row r="14739" spans="1:18" ht="14.25" customHeight="1" x14ac:dyDescent="0.3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Table5[[#This Row],[sales]]-(Table5[[#This Row],[sales]]*Table5[[#This Row],[discount]])</f>
        <v>1270.4661000000001</v>
      </c>
      <c r="O14739" s="6">
        <f>Table5[[#This Row],[profit]]/Table5[[#This Row],[net_sales]]</f>
        <v>0.30195217330080665</v>
      </c>
      <c r="P14739" s="3" t="str">
        <f>IF(Table5[[#This Row],[Profit_Percentage]]&lt;=24.5%,"low","high")</f>
        <v>high</v>
      </c>
      <c r="Q14739" s="3" t="str">
        <f>IF(Table5[[#This Row],[Profit_Percentage]]&gt;25%,"high_profit","low_profit")&amp;(IF(Table5[[#This Row],[net_sales]]&gt;1000," high_sales"," low_sales"))</f>
        <v>high_profit high_sales</v>
      </c>
      <c r="R14739" s="3"/>
    </row>
    <row r="14740" spans="1:18" ht="14.25" customHeight="1" x14ac:dyDescent="0.3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Table5[[#This Row],[sales]]-(Table5[[#This Row],[sales]]*Table5[[#This Row],[discount]])</f>
        <v>2799.0643</v>
      </c>
      <c r="O14740" s="6">
        <f>Table5[[#This Row],[profit]]/Table5[[#This Row],[net_sales]]</f>
        <v>0.4904317489240958</v>
      </c>
      <c r="P14740" s="3" t="str">
        <f>IF(Table5[[#This Row],[Profit_Percentage]]&lt;=24.5%,"low","high")</f>
        <v>high</v>
      </c>
      <c r="Q14740" s="3" t="str">
        <f>IF(Table5[[#This Row],[Profit_Percentage]]&gt;25%,"high_profit","low_profit")&amp;(IF(Table5[[#This Row],[net_sales]]&gt;1000," high_sales"," low_sales"))</f>
        <v>high_profit high_sales</v>
      </c>
      <c r="R14740" s="3"/>
    </row>
    <row r="14741" spans="1:18" ht="14.25" customHeight="1" x14ac:dyDescent="0.3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Table5[[#This Row],[sales]]-(Table5[[#This Row],[sales]]*Table5[[#This Row],[discount]])</f>
        <v>2613.5459999999998</v>
      </c>
      <c r="O14741" s="6">
        <f>Table5[[#This Row],[profit]]/Table5[[#This Row],[net_sales]]</f>
        <v>0.10683186750874099</v>
      </c>
      <c r="P14741" s="3" t="str">
        <f>IF(Table5[[#This Row],[Profit_Percentage]]&lt;=24.5%,"low","high")</f>
        <v>low</v>
      </c>
      <c r="Q14741" s="3" t="str">
        <f>IF(Table5[[#This Row],[Profit_Percentage]]&gt;25%,"high_profit","low_profit")&amp;(IF(Table5[[#This Row],[net_sales]]&gt;1000," high_sales"," low_sales"))</f>
        <v>low_profit high_sales</v>
      </c>
      <c r="R14741" s="3"/>
    </row>
    <row r="14742" spans="1:18" ht="14.25" customHeight="1" x14ac:dyDescent="0.3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Table5[[#This Row],[sales]]-(Table5[[#This Row],[sales]]*Table5[[#This Row],[discount]])</f>
        <v>1314.5501999999999</v>
      </c>
      <c r="O14742" s="6">
        <f>Table5[[#This Row],[profit]]/Table5[[#This Row],[net_sales]]</f>
        <v>0.19748199802487576</v>
      </c>
      <c r="P14742" s="3" t="str">
        <f>IF(Table5[[#This Row],[Profit_Percentage]]&lt;=24.5%,"low","high")</f>
        <v>low</v>
      </c>
      <c r="Q14742" s="3" t="str">
        <f>IF(Table5[[#This Row],[Profit_Percentage]]&gt;25%,"high_profit","low_profit")&amp;(IF(Table5[[#This Row],[net_sales]]&gt;1000," high_sales"," low_sales"))</f>
        <v>low_profit high_sales</v>
      </c>
      <c r="R14742" s="3"/>
    </row>
    <row r="14743" spans="1:18" ht="14.25" customHeight="1" x14ac:dyDescent="0.3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Table5[[#This Row],[sales]]-(Table5[[#This Row],[sales]]*Table5[[#This Row],[discount]])</f>
        <v>1258.9137000000001</v>
      </c>
      <c r="O14743" s="6">
        <f>Table5[[#This Row],[profit]]/Table5[[#This Row],[net_sales]]</f>
        <v>0.16336306452142033</v>
      </c>
      <c r="P14743" s="3" t="str">
        <f>IF(Table5[[#This Row],[Profit_Percentage]]&lt;=24.5%,"low","high")</f>
        <v>low</v>
      </c>
      <c r="Q14743" s="3" t="str">
        <f>IF(Table5[[#This Row],[Profit_Percentage]]&gt;25%,"high_profit","low_profit")&amp;(IF(Table5[[#This Row],[net_sales]]&gt;1000," high_sales"," low_sales"))</f>
        <v>low_profit high_sales</v>
      </c>
      <c r="R14743" s="3"/>
    </row>
    <row r="14744" spans="1:18" ht="14.25" customHeight="1" x14ac:dyDescent="0.3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Table5[[#This Row],[sales]]-(Table5[[#This Row],[sales]]*Table5[[#This Row],[discount]])</f>
        <v>1398.9928</v>
      </c>
      <c r="O14744" s="6">
        <f>Table5[[#This Row],[profit]]/Table5[[#This Row],[net_sales]]</f>
        <v>0.46121752735253535</v>
      </c>
      <c r="P14744" s="3" t="str">
        <f>IF(Table5[[#This Row],[Profit_Percentage]]&lt;=24.5%,"low","high")</f>
        <v>high</v>
      </c>
      <c r="Q14744" s="3" t="str">
        <f>IF(Table5[[#This Row],[Profit_Percentage]]&gt;25%,"high_profit","low_profit")&amp;(IF(Table5[[#This Row],[net_sales]]&gt;1000," high_sales"," low_sales"))</f>
        <v>high_profit high_sales</v>
      </c>
      <c r="R14744" s="3"/>
    </row>
    <row r="14745" spans="1:18" ht="14.25" customHeight="1" x14ac:dyDescent="0.3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Table5[[#This Row],[sales]]-(Table5[[#This Row],[sales]]*Table5[[#This Row],[discount]])</f>
        <v>1166.3492000000001</v>
      </c>
      <c r="O14745" s="6">
        <f>Table5[[#This Row],[profit]]/Table5[[#This Row],[net_sales]]</f>
        <v>0.36851742171212526</v>
      </c>
      <c r="P14745" s="3" t="str">
        <f>IF(Table5[[#This Row],[Profit_Percentage]]&lt;=24.5%,"low","high")</f>
        <v>high</v>
      </c>
      <c r="Q14745" s="3" t="str">
        <f>IF(Table5[[#This Row],[Profit_Percentage]]&gt;25%,"high_profit","low_profit")&amp;(IF(Table5[[#This Row],[net_sales]]&gt;1000," high_sales"," low_sales"))</f>
        <v>high_profit high_sales</v>
      </c>
      <c r="R14745" s="3"/>
    </row>
    <row r="14746" spans="1:18" ht="14.25" customHeight="1" x14ac:dyDescent="0.3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Table5[[#This Row],[sales]]-(Table5[[#This Row],[sales]]*Table5[[#This Row],[discount]])</f>
        <v>1116.8736000000001</v>
      </c>
      <c r="O14746" s="6">
        <f>Table5[[#This Row],[profit]]/Table5[[#This Row],[net_sales]]</f>
        <v>0.16907911512994844</v>
      </c>
      <c r="P14746" s="3" t="str">
        <f>IF(Table5[[#This Row],[Profit_Percentage]]&lt;=24.5%,"low","high")</f>
        <v>low</v>
      </c>
      <c r="Q14746" s="3" t="str">
        <f>IF(Table5[[#This Row],[Profit_Percentage]]&gt;25%,"high_profit","low_profit")&amp;(IF(Table5[[#This Row],[net_sales]]&gt;1000," high_sales"," low_sales"))</f>
        <v>low_profit high_sales</v>
      </c>
      <c r="R14746" s="3"/>
    </row>
    <row r="14747" spans="1:18" ht="14.25" customHeight="1" x14ac:dyDescent="0.3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Table5[[#This Row],[sales]]-(Table5[[#This Row],[sales]]*Table5[[#This Row],[discount]])</f>
        <v>1932.2546000000002</v>
      </c>
      <c r="O14747" s="6">
        <f>Table5[[#This Row],[profit]]/Table5[[#This Row],[net_sales]]</f>
        <v>0.12452810307709966</v>
      </c>
      <c r="P14747" s="3" t="str">
        <f>IF(Table5[[#This Row],[Profit_Percentage]]&lt;=24.5%,"low","high")</f>
        <v>low</v>
      </c>
      <c r="Q14747" s="3" t="str">
        <f>IF(Table5[[#This Row],[Profit_Percentage]]&gt;25%,"high_profit","low_profit")&amp;(IF(Table5[[#This Row],[net_sales]]&gt;1000," high_sales"," low_sales"))</f>
        <v>low_profit high_sales</v>
      </c>
      <c r="R14747" s="3"/>
    </row>
    <row r="14748" spans="1:18" ht="14.25" customHeight="1" x14ac:dyDescent="0.3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Table5[[#This Row],[sales]]-(Table5[[#This Row],[sales]]*Table5[[#This Row],[discount]])</f>
        <v>155.90549999999999</v>
      </c>
      <c r="O14748" s="6">
        <f>Table5[[#This Row],[profit]]/Table5[[#This Row],[net_sales]]</f>
        <v>0.30608285147092312</v>
      </c>
      <c r="P14748" s="3" t="str">
        <f>IF(Table5[[#This Row],[Profit_Percentage]]&lt;=24.5%,"low","high")</f>
        <v>high</v>
      </c>
      <c r="Q14748" s="3" t="str">
        <f>IF(Table5[[#This Row],[Profit_Percentage]]&gt;25%,"high_profit","low_profit")&amp;(IF(Table5[[#This Row],[net_sales]]&gt;1000," high_sales"," low_sales"))</f>
        <v>high_profit low_sales</v>
      </c>
      <c r="R14748" s="3"/>
    </row>
    <row r="14749" spans="1:18" ht="14.25" customHeight="1" x14ac:dyDescent="0.3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Table5[[#This Row],[sales]]-(Table5[[#This Row],[sales]]*Table5[[#This Row],[discount]])</f>
        <v>1508.8442999999997</v>
      </c>
      <c r="O14749" s="6">
        <f>Table5[[#This Row],[profit]]/Table5[[#This Row],[net_sales]]</f>
        <v>0.10977275786507595</v>
      </c>
      <c r="P14749" s="3" t="str">
        <f>IF(Table5[[#This Row],[Profit_Percentage]]&lt;=24.5%,"low","high")</f>
        <v>low</v>
      </c>
      <c r="Q14749" s="3" t="str">
        <f>IF(Table5[[#This Row],[Profit_Percentage]]&gt;25%,"high_profit","low_profit")&amp;(IF(Table5[[#This Row],[net_sales]]&gt;1000," high_sales"," low_sales"))</f>
        <v>low_profit high_sales</v>
      </c>
      <c r="R14749" s="3"/>
    </row>
    <row r="14750" spans="1:18" ht="14.25" customHeight="1" x14ac:dyDescent="0.3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Table5[[#This Row],[sales]]-(Table5[[#This Row],[sales]]*Table5[[#This Row],[discount]])</f>
        <v>1043.8120000000001</v>
      </c>
      <c r="O14750" s="6">
        <f>Table5[[#This Row],[profit]]/Table5[[#This Row],[net_sales]]</f>
        <v>0.11461834123386203</v>
      </c>
      <c r="P14750" s="3" t="str">
        <f>IF(Table5[[#This Row],[Profit_Percentage]]&lt;=24.5%,"low","high")</f>
        <v>low</v>
      </c>
      <c r="Q14750" s="3" t="str">
        <f>IF(Table5[[#This Row],[Profit_Percentage]]&gt;25%,"high_profit","low_profit")&amp;(IF(Table5[[#This Row],[net_sales]]&gt;1000," high_sales"," low_sales"))</f>
        <v>low_profit high_sales</v>
      </c>
      <c r="R14750" s="3"/>
    </row>
    <row r="14751" spans="1:18" ht="14.25" customHeight="1" x14ac:dyDescent="0.3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Table5[[#This Row],[sales]]-(Table5[[#This Row],[sales]]*Table5[[#This Row],[discount]])</f>
        <v>1297.5732</v>
      </c>
      <c r="O14751" s="6">
        <f>Table5[[#This Row],[profit]]/Table5[[#This Row],[net_sales]]</f>
        <v>0.2747359455327838</v>
      </c>
      <c r="P14751" s="3" t="str">
        <f>IF(Table5[[#This Row],[Profit_Percentage]]&lt;=24.5%,"low","high")</f>
        <v>high</v>
      </c>
      <c r="Q14751" s="3" t="str">
        <f>IF(Table5[[#This Row],[Profit_Percentage]]&gt;25%,"high_profit","low_profit")&amp;(IF(Table5[[#This Row],[net_sales]]&gt;1000," high_sales"," low_sales"))</f>
        <v>high_profit high_sales</v>
      </c>
      <c r="R14751" s="3"/>
    </row>
    <row r="14752" spans="1:18" ht="14.25" customHeight="1" x14ac:dyDescent="0.3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Table5[[#This Row],[sales]]-(Table5[[#This Row],[sales]]*Table5[[#This Row],[discount]])</f>
        <v>282.5256</v>
      </c>
      <c r="O14752" s="6">
        <f>Table5[[#This Row],[profit]]/Table5[[#This Row],[net_sales]]</f>
        <v>0.46321466090152541</v>
      </c>
      <c r="P14752" s="3" t="str">
        <f>IF(Table5[[#This Row],[Profit_Percentage]]&lt;=24.5%,"low","high")</f>
        <v>high</v>
      </c>
      <c r="Q14752" s="3" t="str">
        <f>IF(Table5[[#This Row],[Profit_Percentage]]&gt;25%,"high_profit","low_profit")&amp;(IF(Table5[[#This Row],[net_sales]]&gt;1000," high_sales"," low_sales"))</f>
        <v>high_profit low_sales</v>
      </c>
      <c r="R14752" s="3"/>
    </row>
    <row r="14753" spans="1:18" ht="14.25" customHeight="1" x14ac:dyDescent="0.3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Table5[[#This Row],[sales]]-(Table5[[#This Row],[sales]]*Table5[[#This Row],[discount]])</f>
        <v>2776.7660999999998</v>
      </c>
      <c r="O14753" s="6">
        <f>Table5[[#This Row],[profit]]/Table5[[#This Row],[net_sales]]</f>
        <v>0.29696775684491394</v>
      </c>
      <c r="P14753" s="3" t="str">
        <f>IF(Table5[[#This Row],[Profit_Percentage]]&lt;=24.5%,"low","high")</f>
        <v>high</v>
      </c>
      <c r="Q14753" s="3" t="str">
        <f>IF(Table5[[#This Row],[Profit_Percentage]]&gt;25%,"high_profit","low_profit")&amp;(IF(Table5[[#This Row],[net_sales]]&gt;1000," high_sales"," low_sales"))</f>
        <v>high_profit high_sales</v>
      </c>
      <c r="R14753" s="3"/>
    </row>
    <row r="14754" spans="1:18" ht="14.25" customHeight="1" x14ac:dyDescent="0.3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Table5[[#This Row],[sales]]-(Table5[[#This Row],[sales]]*Table5[[#This Row],[discount]])</f>
        <v>2316.3359999999998</v>
      </c>
      <c r="O14754" s="6">
        <f>Table5[[#This Row],[profit]]/Table5[[#This Row],[net_sales]]</f>
        <v>0.246246658515863</v>
      </c>
      <c r="P14754" s="3" t="str">
        <f>IF(Table5[[#This Row],[Profit_Percentage]]&lt;=24.5%,"low","high")</f>
        <v>high</v>
      </c>
      <c r="Q14754" s="3" t="str">
        <f>IF(Table5[[#This Row],[Profit_Percentage]]&gt;25%,"high_profit","low_profit")&amp;(IF(Table5[[#This Row],[net_sales]]&gt;1000," high_sales"," low_sales"))</f>
        <v>low_profit high_sales</v>
      </c>
      <c r="R14754" s="3"/>
    </row>
    <row r="14755" spans="1:18" ht="14.25" customHeight="1" x14ac:dyDescent="0.3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Table5[[#This Row],[sales]]-(Table5[[#This Row],[sales]]*Table5[[#This Row],[discount]])</f>
        <v>2606.8683000000001</v>
      </c>
      <c r="O14755" s="6">
        <f>Table5[[#This Row],[profit]]/Table5[[#This Row],[net_sales]]</f>
        <v>0.13292577918109633</v>
      </c>
      <c r="P14755" s="3" t="str">
        <f>IF(Table5[[#This Row],[Profit_Percentage]]&lt;=24.5%,"low","high")</f>
        <v>low</v>
      </c>
      <c r="Q14755" s="3" t="str">
        <f>IF(Table5[[#This Row],[Profit_Percentage]]&gt;25%,"high_profit","low_profit")&amp;(IF(Table5[[#This Row],[net_sales]]&gt;1000," high_sales"," low_sales"))</f>
        <v>low_profit high_sales</v>
      </c>
      <c r="R14755" s="3"/>
    </row>
    <row r="14756" spans="1:18" ht="14.25" customHeight="1" x14ac:dyDescent="0.3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Table5[[#This Row],[sales]]-(Table5[[#This Row],[sales]]*Table5[[#This Row],[discount]])</f>
        <v>4294.9985999999999</v>
      </c>
      <c r="O14756" s="6">
        <f>Table5[[#This Row],[profit]]/Table5[[#This Row],[net_sales]]</f>
        <v>0.1412619785254412</v>
      </c>
      <c r="P14756" s="3" t="str">
        <f>IF(Table5[[#This Row],[Profit_Percentage]]&lt;=24.5%,"low","high")</f>
        <v>low</v>
      </c>
      <c r="Q14756" s="3" t="str">
        <f>IF(Table5[[#This Row],[Profit_Percentage]]&gt;25%,"high_profit","low_profit")&amp;(IF(Table5[[#This Row],[net_sales]]&gt;1000," high_sales"," low_sales"))</f>
        <v>low_profit high_sales</v>
      </c>
      <c r="R14756" s="3"/>
    </row>
    <row r="14757" spans="1:18" ht="14.25" customHeight="1" x14ac:dyDescent="0.3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Table5[[#This Row],[sales]]-(Table5[[#This Row],[sales]]*Table5[[#This Row],[discount]])</f>
        <v>459.43240000000003</v>
      </c>
      <c r="O14757" s="6">
        <f>Table5[[#This Row],[profit]]/Table5[[#This Row],[net_sales]]</f>
        <v>0.2473486850296148</v>
      </c>
      <c r="P14757" s="3" t="str">
        <f>IF(Table5[[#This Row],[Profit_Percentage]]&lt;=24.5%,"low","high")</f>
        <v>high</v>
      </c>
      <c r="Q14757" s="3" t="str">
        <f>IF(Table5[[#This Row],[Profit_Percentage]]&gt;25%,"high_profit","low_profit")&amp;(IF(Table5[[#This Row],[net_sales]]&gt;1000," high_sales"," low_sales"))</f>
        <v>low_profit low_sales</v>
      </c>
      <c r="R14757" s="3"/>
    </row>
    <row r="14758" spans="1:18" ht="14.25" customHeight="1" x14ac:dyDescent="0.3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Table5[[#This Row],[sales]]-(Table5[[#This Row],[sales]]*Table5[[#This Row],[discount]])</f>
        <v>1090.5088000000001</v>
      </c>
      <c r="O14758" s="6">
        <f>Table5[[#This Row],[profit]]/Table5[[#This Row],[net_sales]]</f>
        <v>0.17096606648199444</v>
      </c>
      <c r="P14758" s="3" t="str">
        <f>IF(Table5[[#This Row],[Profit_Percentage]]&lt;=24.5%,"low","high")</f>
        <v>low</v>
      </c>
      <c r="Q14758" s="3" t="str">
        <f>IF(Table5[[#This Row],[Profit_Percentage]]&gt;25%,"high_profit","low_profit")&amp;(IF(Table5[[#This Row],[net_sales]]&gt;1000," high_sales"," low_sales"))</f>
        <v>low_profit high_sales</v>
      </c>
      <c r="R14758" s="3"/>
    </row>
    <row r="14759" spans="1:18" ht="14.25" customHeight="1" x14ac:dyDescent="0.3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Table5[[#This Row],[sales]]-(Table5[[#This Row],[sales]]*Table5[[#This Row],[discount]])</f>
        <v>3065.1867000000002</v>
      </c>
      <c r="O14759" s="6">
        <f>Table5[[#This Row],[profit]]/Table5[[#This Row],[net_sales]]</f>
        <v>0.20621256121201362</v>
      </c>
      <c r="P14759" s="3" t="str">
        <f>IF(Table5[[#This Row],[Profit_Percentage]]&lt;=24.5%,"low","high")</f>
        <v>low</v>
      </c>
      <c r="Q14759" s="3" t="str">
        <f>IF(Table5[[#This Row],[Profit_Percentage]]&gt;25%,"high_profit","low_profit")&amp;(IF(Table5[[#This Row],[net_sales]]&gt;1000," high_sales"," low_sales"))</f>
        <v>low_profit high_sales</v>
      </c>
      <c r="R14759" s="3"/>
    </row>
    <row r="14760" spans="1:18" ht="14.25" customHeight="1" x14ac:dyDescent="0.3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Table5[[#This Row],[sales]]-(Table5[[#This Row],[sales]]*Table5[[#This Row],[discount]])</f>
        <v>1224.9450999999999</v>
      </c>
      <c r="O14760" s="6">
        <f>Table5[[#This Row],[profit]]/Table5[[#This Row],[net_sales]]</f>
        <v>7.5987078931129243E-2</v>
      </c>
      <c r="P14760" s="3" t="str">
        <f>IF(Table5[[#This Row],[Profit_Percentage]]&lt;=24.5%,"low","high")</f>
        <v>low</v>
      </c>
      <c r="Q14760" s="3" t="str">
        <f>IF(Table5[[#This Row],[Profit_Percentage]]&gt;25%,"high_profit","low_profit")&amp;(IF(Table5[[#This Row],[net_sales]]&gt;1000," high_sales"," low_sales"))</f>
        <v>low_profit high_sales</v>
      </c>
      <c r="R14760" s="3"/>
    </row>
    <row r="14761" spans="1:18" ht="14.25" customHeight="1" x14ac:dyDescent="0.3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Table5[[#This Row],[sales]]-(Table5[[#This Row],[sales]]*Table5[[#This Row],[discount]])</f>
        <v>237.81119999999999</v>
      </c>
      <c r="O14761" s="6">
        <f>Table5[[#This Row],[profit]]/Table5[[#This Row],[net_sales]]</f>
        <v>0.3000279213090048</v>
      </c>
      <c r="P14761" s="3" t="str">
        <f>IF(Table5[[#This Row],[Profit_Percentage]]&lt;=24.5%,"low","high")</f>
        <v>high</v>
      </c>
      <c r="Q14761" s="3" t="str">
        <f>IF(Table5[[#This Row],[Profit_Percentage]]&gt;25%,"high_profit","low_profit")&amp;(IF(Table5[[#This Row],[net_sales]]&gt;1000," high_sales"," low_sales"))</f>
        <v>high_profit low_sales</v>
      </c>
      <c r="R14761" s="3"/>
    </row>
    <row r="14762" spans="1:18" ht="14.25" customHeight="1" x14ac:dyDescent="0.3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Table5[[#This Row],[sales]]-(Table5[[#This Row],[sales]]*Table5[[#This Row],[discount]])</f>
        <v>453.01549999999997</v>
      </c>
      <c r="O14762" s="6">
        <f>Table5[[#This Row],[profit]]/Table5[[#This Row],[net_sales]]</f>
        <v>0.41530587805494512</v>
      </c>
      <c r="P14762" s="3" t="str">
        <f>IF(Table5[[#This Row],[Profit_Percentage]]&lt;=24.5%,"low","high")</f>
        <v>high</v>
      </c>
      <c r="Q14762" s="3" t="str">
        <f>IF(Table5[[#This Row],[Profit_Percentage]]&gt;25%,"high_profit","low_profit")&amp;(IF(Table5[[#This Row],[net_sales]]&gt;1000," high_sales"," low_sales"))</f>
        <v>high_profit low_sales</v>
      </c>
      <c r="R14762" s="3"/>
    </row>
    <row r="14763" spans="1:18" ht="14.25" customHeight="1" x14ac:dyDescent="0.3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Table5[[#This Row],[sales]]-(Table5[[#This Row],[sales]]*Table5[[#This Row],[discount]])</f>
        <v>1379.3573999999999</v>
      </c>
      <c r="O14763" s="6">
        <f>Table5[[#This Row],[profit]]/Table5[[#This Row],[net_sales]]</f>
        <v>0.11021074016059944</v>
      </c>
      <c r="P14763" s="3" t="str">
        <f>IF(Table5[[#This Row],[Profit_Percentage]]&lt;=24.5%,"low","high")</f>
        <v>low</v>
      </c>
      <c r="Q14763" s="3" t="str">
        <f>IF(Table5[[#This Row],[Profit_Percentage]]&gt;25%,"high_profit","low_profit")&amp;(IF(Table5[[#This Row],[net_sales]]&gt;1000," high_sales"," low_sales"))</f>
        <v>low_profit high_sales</v>
      </c>
      <c r="R14763" s="3"/>
    </row>
    <row r="14764" spans="1:18" ht="14.25" customHeight="1" x14ac:dyDescent="0.3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Table5[[#This Row],[sales]]-(Table5[[#This Row],[sales]]*Table5[[#This Row],[discount]])</f>
        <v>1459.1543999999999</v>
      </c>
      <c r="O14764" s="6">
        <f>Table5[[#This Row],[profit]]/Table5[[#This Row],[net_sales]]</f>
        <v>9.1052735748869365E-2</v>
      </c>
      <c r="P14764" s="3" t="str">
        <f>IF(Table5[[#This Row],[Profit_Percentage]]&lt;=24.5%,"low","high")</f>
        <v>low</v>
      </c>
      <c r="Q14764" s="3" t="str">
        <f>IF(Table5[[#This Row],[Profit_Percentage]]&gt;25%,"high_profit","low_profit")&amp;(IF(Table5[[#This Row],[net_sales]]&gt;1000," high_sales"," low_sales"))</f>
        <v>low_profit high_sales</v>
      </c>
      <c r="R14764" s="3"/>
    </row>
    <row r="14765" spans="1:18" ht="14.25" customHeight="1" x14ac:dyDescent="0.3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Table5[[#This Row],[sales]]-(Table5[[#This Row],[sales]]*Table5[[#This Row],[discount]])</f>
        <v>3405.0029999999997</v>
      </c>
      <c r="O14765" s="6">
        <f>Table5[[#This Row],[profit]]/Table5[[#This Row],[net_sales]]</f>
        <v>0.24542415968502818</v>
      </c>
      <c r="P14765" s="3" t="str">
        <f>IF(Table5[[#This Row],[Profit_Percentage]]&lt;=24.5%,"low","high")</f>
        <v>high</v>
      </c>
      <c r="Q14765" s="3" t="str">
        <f>IF(Table5[[#This Row],[Profit_Percentage]]&gt;25%,"high_profit","low_profit")&amp;(IF(Table5[[#This Row],[net_sales]]&gt;1000," high_sales"," low_sales"))</f>
        <v>low_profit high_sales</v>
      </c>
      <c r="R14765" s="3"/>
    </row>
    <row r="14766" spans="1:18" ht="14.25" customHeight="1" x14ac:dyDescent="0.3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Table5[[#This Row],[sales]]-(Table5[[#This Row],[sales]]*Table5[[#This Row],[discount]])</f>
        <v>2121.0123999999996</v>
      </c>
      <c r="O14766" s="6">
        <f>Table5[[#This Row],[profit]]/Table5[[#This Row],[net_sales]]</f>
        <v>9.6472797613064418E-2</v>
      </c>
      <c r="P14766" s="3" t="str">
        <f>IF(Table5[[#This Row],[Profit_Percentage]]&lt;=24.5%,"low","high")</f>
        <v>low</v>
      </c>
      <c r="Q14766" s="3" t="str">
        <f>IF(Table5[[#This Row],[Profit_Percentage]]&gt;25%,"high_profit","low_profit")&amp;(IF(Table5[[#This Row],[net_sales]]&gt;1000," high_sales"," low_sales"))</f>
        <v>low_profit high_sales</v>
      </c>
      <c r="R14766" s="3"/>
    </row>
    <row r="14767" spans="1:18" ht="14.25" customHeight="1" x14ac:dyDescent="0.3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Table5[[#This Row],[sales]]-(Table5[[#This Row],[sales]]*Table5[[#This Row],[discount]])</f>
        <v>1950.8421000000001</v>
      </c>
      <c r="O14767" s="6">
        <f>Table5[[#This Row],[profit]]/Table5[[#This Row],[net_sales]]</f>
        <v>0.1485461073451306</v>
      </c>
      <c r="P14767" s="3" t="str">
        <f>IF(Table5[[#This Row],[Profit_Percentage]]&lt;=24.5%,"low","high")</f>
        <v>low</v>
      </c>
      <c r="Q14767" s="3" t="str">
        <f>IF(Table5[[#This Row],[Profit_Percentage]]&gt;25%,"high_profit","low_profit")&amp;(IF(Table5[[#This Row],[net_sales]]&gt;1000," high_sales"," low_sales"))</f>
        <v>low_profit high_sales</v>
      </c>
      <c r="R14767" s="3"/>
    </row>
    <row r="14768" spans="1:18" ht="14.25" customHeight="1" x14ac:dyDescent="0.3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Table5[[#This Row],[sales]]-(Table5[[#This Row],[sales]]*Table5[[#This Row],[discount]])</f>
        <v>1733.1282000000001</v>
      </c>
      <c r="O14768" s="6">
        <f>Table5[[#This Row],[profit]]/Table5[[#This Row],[net_sales]]</f>
        <v>0.20566280093994199</v>
      </c>
      <c r="P14768" s="3" t="str">
        <f>IF(Table5[[#This Row],[Profit_Percentage]]&lt;=24.5%,"low","high")</f>
        <v>low</v>
      </c>
      <c r="Q14768" s="3" t="str">
        <f>IF(Table5[[#This Row],[Profit_Percentage]]&gt;25%,"high_profit","low_profit")&amp;(IF(Table5[[#This Row],[net_sales]]&gt;1000," high_sales"," low_sales"))</f>
        <v>low_profit high_sales</v>
      </c>
      <c r="R14768" s="3"/>
    </row>
    <row r="14769" spans="1:18" ht="14.25" customHeight="1" x14ac:dyDescent="0.3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Table5[[#This Row],[sales]]-(Table5[[#This Row],[sales]]*Table5[[#This Row],[discount]])</f>
        <v>924.69</v>
      </c>
      <c r="O14769" s="6">
        <f>Table5[[#This Row],[profit]]/Table5[[#This Row],[net_sales]]</f>
        <v>0.44551146870843195</v>
      </c>
      <c r="P14769" s="3" t="str">
        <f>IF(Table5[[#This Row],[Profit_Percentage]]&lt;=24.5%,"low","high")</f>
        <v>high</v>
      </c>
      <c r="Q14769" s="3" t="str">
        <f>IF(Table5[[#This Row],[Profit_Percentage]]&gt;25%,"high_profit","low_profit")&amp;(IF(Table5[[#This Row],[net_sales]]&gt;1000," high_sales"," low_sales"))</f>
        <v>high_profit low_sales</v>
      </c>
      <c r="R14769" s="3"/>
    </row>
    <row r="14770" spans="1:18" ht="14.25" customHeight="1" x14ac:dyDescent="0.3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Table5[[#This Row],[sales]]-(Table5[[#This Row],[sales]]*Table5[[#This Row],[discount]])</f>
        <v>548.87189999999998</v>
      </c>
      <c r="O14770" s="6">
        <f>Table5[[#This Row],[profit]]/Table5[[#This Row],[net_sales]]</f>
        <v>0.31932769740990569</v>
      </c>
      <c r="P14770" s="3" t="str">
        <f>IF(Table5[[#This Row],[Profit_Percentage]]&lt;=24.5%,"low","high")</f>
        <v>high</v>
      </c>
      <c r="Q14770" s="3" t="str">
        <f>IF(Table5[[#This Row],[Profit_Percentage]]&gt;25%,"high_profit","low_profit")&amp;(IF(Table5[[#This Row],[net_sales]]&gt;1000," high_sales"," low_sales"))</f>
        <v>high_profit low_sales</v>
      </c>
      <c r="R14770" s="3"/>
    </row>
    <row r="14771" spans="1:18" ht="14.25" customHeight="1" x14ac:dyDescent="0.3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Table5[[#This Row],[sales]]-(Table5[[#This Row],[sales]]*Table5[[#This Row],[discount]])</f>
        <v>3749.2302</v>
      </c>
      <c r="O14771" s="6">
        <f>Table5[[#This Row],[profit]]/Table5[[#This Row],[net_sales]]</f>
        <v>0.3241038653748175</v>
      </c>
      <c r="P14771" s="3" t="str">
        <f>IF(Table5[[#This Row],[Profit_Percentage]]&lt;=24.5%,"low","high")</f>
        <v>high</v>
      </c>
      <c r="Q14771" s="3" t="str">
        <f>IF(Table5[[#This Row],[Profit_Percentage]]&gt;25%,"high_profit","low_profit")&amp;(IF(Table5[[#This Row],[net_sales]]&gt;1000," high_sales"," low_sales"))</f>
        <v>high_profit high_sales</v>
      </c>
      <c r="R14771" s="3"/>
    </row>
    <row r="14772" spans="1:18" ht="14.25" customHeight="1" x14ac:dyDescent="0.3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Table5[[#This Row],[sales]]-(Table5[[#This Row],[sales]]*Table5[[#This Row],[discount]])</f>
        <v>466.42749999999995</v>
      </c>
      <c r="O14772" s="6">
        <f>Table5[[#This Row],[profit]]/Table5[[#This Row],[net_sales]]</f>
        <v>0.1674000782543911</v>
      </c>
      <c r="P14772" s="3" t="str">
        <f>IF(Table5[[#This Row],[Profit_Percentage]]&lt;=24.5%,"low","high")</f>
        <v>low</v>
      </c>
      <c r="Q14772" s="3" t="str">
        <f>IF(Table5[[#This Row],[Profit_Percentage]]&gt;25%,"high_profit","low_profit")&amp;(IF(Table5[[#This Row],[net_sales]]&gt;1000," high_sales"," low_sales"))</f>
        <v>low_profit low_sales</v>
      </c>
      <c r="R14772" s="3"/>
    </row>
    <row r="14773" spans="1:18" ht="14.25" customHeight="1" x14ac:dyDescent="0.3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Table5[[#This Row],[sales]]-(Table5[[#This Row],[sales]]*Table5[[#This Row],[discount]])</f>
        <v>436.83280000000002</v>
      </c>
      <c r="O14773" s="6">
        <f>Table5[[#This Row],[profit]]/Table5[[#This Row],[net_sales]]</f>
        <v>9.3765852747321174E-2</v>
      </c>
      <c r="P14773" s="3" t="str">
        <f>IF(Table5[[#This Row],[Profit_Percentage]]&lt;=24.5%,"low","high")</f>
        <v>low</v>
      </c>
      <c r="Q14773" s="3" t="str">
        <f>IF(Table5[[#This Row],[Profit_Percentage]]&gt;25%,"high_profit","low_profit")&amp;(IF(Table5[[#This Row],[net_sales]]&gt;1000," high_sales"," low_sales"))</f>
        <v>low_profit low_sales</v>
      </c>
      <c r="R14773" s="3"/>
    </row>
    <row r="14774" spans="1:18" ht="14.25" customHeight="1" x14ac:dyDescent="0.3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Table5[[#This Row],[sales]]-(Table5[[#This Row],[sales]]*Table5[[#This Row],[discount]])</f>
        <v>826.38719999999989</v>
      </c>
      <c r="O14774" s="6">
        <f>Table5[[#This Row],[profit]]/Table5[[#This Row],[net_sales]]</f>
        <v>0.10769769909311279</v>
      </c>
      <c r="P14774" s="3" t="str">
        <f>IF(Table5[[#This Row],[Profit_Percentage]]&lt;=24.5%,"low","high")</f>
        <v>low</v>
      </c>
      <c r="Q14774" s="3" t="str">
        <f>IF(Table5[[#This Row],[Profit_Percentage]]&gt;25%,"high_profit","low_profit")&amp;(IF(Table5[[#This Row],[net_sales]]&gt;1000," high_sales"," low_sales"))</f>
        <v>low_profit low_sales</v>
      </c>
      <c r="R14774" s="3"/>
    </row>
    <row r="14775" spans="1:18" ht="14.25" customHeight="1" x14ac:dyDescent="0.3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Table5[[#This Row],[sales]]-(Table5[[#This Row],[sales]]*Table5[[#This Row],[discount]])</f>
        <v>105.4586</v>
      </c>
      <c r="O14775" s="6">
        <f>Table5[[#This Row],[profit]]/Table5[[#This Row],[net_sales]]</f>
        <v>0.21012985190396991</v>
      </c>
      <c r="P14775" s="3" t="str">
        <f>IF(Table5[[#This Row],[Profit_Percentage]]&lt;=24.5%,"low","high")</f>
        <v>low</v>
      </c>
      <c r="Q14775" s="3" t="str">
        <f>IF(Table5[[#This Row],[Profit_Percentage]]&gt;25%,"high_profit","low_profit")&amp;(IF(Table5[[#This Row],[net_sales]]&gt;1000," high_sales"," low_sales"))</f>
        <v>low_profit low_sales</v>
      </c>
      <c r="R14775" s="3"/>
    </row>
    <row r="14776" spans="1:18" ht="14.25" customHeight="1" x14ac:dyDescent="0.3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Table5[[#This Row],[sales]]-(Table5[[#This Row],[sales]]*Table5[[#This Row],[discount]])</f>
        <v>362.10399999999998</v>
      </c>
      <c r="O14776" s="6">
        <f>Table5[[#This Row],[profit]]/Table5[[#This Row],[net_sales]]</f>
        <v>0.16848750635176635</v>
      </c>
      <c r="P14776" s="3" t="str">
        <f>IF(Table5[[#This Row],[Profit_Percentage]]&lt;=24.5%,"low","high")</f>
        <v>low</v>
      </c>
      <c r="Q14776" s="3" t="str">
        <f>IF(Table5[[#This Row],[Profit_Percentage]]&gt;25%,"high_profit","low_profit")&amp;(IF(Table5[[#This Row],[net_sales]]&gt;1000," high_sales"," low_sales"))</f>
        <v>low_profit low_sales</v>
      </c>
      <c r="R14776" s="3"/>
    </row>
    <row r="14777" spans="1:18" ht="14.25" customHeight="1" x14ac:dyDescent="0.3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Table5[[#This Row],[sales]]-(Table5[[#This Row],[sales]]*Table5[[#This Row],[discount]])</f>
        <v>1798.9775999999999</v>
      </c>
      <c r="O14777" s="6">
        <f>Table5[[#This Row],[profit]]/Table5[[#This Row],[net_sales]]</f>
        <v>0.48003932900554186</v>
      </c>
      <c r="P14777" s="3" t="str">
        <f>IF(Table5[[#This Row],[Profit_Percentage]]&lt;=24.5%,"low","high")</f>
        <v>high</v>
      </c>
      <c r="Q14777" s="3" t="str">
        <f>IF(Table5[[#This Row],[Profit_Percentage]]&gt;25%,"high_profit","low_profit")&amp;(IF(Table5[[#This Row],[net_sales]]&gt;1000," high_sales"," low_sales"))</f>
        <v>high_profit high_sales</v>
      </c>
      <c r="R14777" s="3"/>
    </row>
    <row r="14778" spans="1:18" ht="14.25" customHeight="1" x14ac:dyDescent="0.3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Table5[[#This Row],[sales]]-(Table5[[#This Row],[sales]]*Table5[[#This Row],[discount]])</f>
        <v>711.35900000000004</v>
      </c>
      <c r="O14778" s="6">
        <f>Table5[[#This Row],[profit]]/Table5[[#This Row],[net_sales]]</f>
        <v>0.39039359873144214</v>
      </c>
      <c r="P14778" s="3" t="str">
        <f>IF(Table5[[#This Row],[Profit_Percentage]]&lt;=24.5%,"low","high")</f>
        <v>high</v>
      </c>
      <c r="Q14778" s="3" t="str">
        <f>IF(Table5[[#This Row],[Profit_Percentage]]&gt;25%,"high_profit","low_profit")&amp;(IF(Table5[[#This Row],[net_sales]]&gt;1000," high_sales"," low_sales"))</f>
        <v>high_profit low_sales</v>
      </c>
      <c r="R14778" s="3"/>
    </row>
    <row r="14779" spans="1:18" ht="14.25" customHeight="1" x14ac:dyDescent="0.3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Table5[[#This Row],[sales]]-(Table5[[#This Row],[sales]]*Table5[[#This Row],[discount]])</f>
        <v>1107.9873</v>
      </c>
      <c r="O14779" s="6">
        <f>Table5[[#This Row],[profit]]/Table5[[#This Row],[net_sales]]</f>
        <v>0.47544768789317349</v>
      </c>
      <c r="P14779" s="3" t="str">
        <f>IF(Table5[[#This Row],[Profit_Percentage]]&lt;=24.5%,"low","high")</f>
        <v>high</v>
      </c>
      <c r="Q14779" s="3" t="str">
        <f>IF(Table5[[#This Row],[Profit_Percentage]]&gt;25%,"high_profit","low_profit")&amp;(IF(Table5[[#This Row],[net_sales]]&gt;1000," high_sales"," low_sales"))</f>
        <v>high_profit high_sales</v>
      </c>
      <c r="R14779" s="3"/>
    </row>
    <row r="14780" spans="1:18" ht="14.25" customHeight="1" x14ac:dyDescent="0.3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Table5[[#This Row],[sales]]-(Table5[[#This Row],[sales]]*Table5[[#This Row],[discount]])</f>
        <v>3060.8681000000001</v>
      </c>
      <c r="O14780" s="6">
        <f>Table5[[#This Row],[profit]]/Table5[[#This Row],[net_sales]]</f>
        <v>0.37957532374557396</v>
      </c>
      <c r="P14780" s="3" t="str">
        <f>IF(Table5[[#This Row],[Profit_Percentage]]&lt;=24.5%,"low","high")</f>
        <v>high</v>
      </c>
      <c r="Q14780" s="3" t="str">
        <f>IF(Table5[[#This Row],[Profit_Percentage]]&gt;25%,"high_profit","low_profit")&amp;(IF(Table5[[#This Row],[net_sales]]&gt;1000," high_sales"," low_sales"))</f>
        <v>high_profit high_sales</v>
      </c>
      <c r="R14780" s="3"/>
    </row>
    <row r="14781" spans="1:18" ht="14.25" customHeight="1" x14ac:dyDescent="0.3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Table5[[#This Row],[sales]]-(Table5[[#This Row],[sales]]*Table5[[#This Row],[discount]])</f>
        <v>2060.2213000000002</v>
      </c>
      <c r="O14781" s="6">
        <f>Table5[[#This Row],[profit]]/Table5[[#This Row],[net_sales]]</f>
        <v>0.36351920058296644</v>
      </c>
      <c r="P14781" s="3" t="str">
        <f>IF(Table5[[#This Row],[Profit_Percentage]]&lt;=24.5%,"low","high")</f>
        <v>high</v>
      </c>
      <c r="Q14781" s="3" t="str">
        <f>IF(Table5[[#This Row],[Profit_Percentage]]&gt;25%,"high_profit","low_profit")&amp;(IF(Table5[[#This Row],[net_sales]]&gt;1000," high_sales"," low_sales"))</f>
        <v>high_profit high_sales</v>
      </c>
      <c r="R14781" s="3"/>
    </row>
    <row r="14782" spans="1:18" ht="14.25" customHeight="1" x14ac:dyDescent="0.3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Table5[[#This Row],[sales]]-(Table5[[#This Row],[sales]]*Table5[[#This Row],[discount]])</f>
        <v>1406.7311999999999</v>
      </c>
      <c r="O14782" s="6">
        <f>Table5[[#This Row],[profit]]/Table5[[#This Row],[net_sales]]</f>
        <v>0.46042911396292346</v>
      </c>
      <c r="P14782" s="3" t="str">
        <f>IF(Table5[[#This Row],[Profit_Percentage]]&lt;=24.5%,"low","high")</f>
        <v>high</v>
      </c>
      <c r="Q14782" s="3" t="str">
        <f>IF(Table5[[#This Row],[Profit_Percentage]]&gt;25%,"high_profit","low_profit")&amp;(IF(Table5[[#This Row],[net_sales]]&gt;1000," high_sales"," low_sales"))</f>
        <v>high_profit high_sales</v>
      </c>
      <c r="R14782" s="3"/>
    </row>
    <row r="14783" spans="1:18" ht="14.25" customHeight="1" x14ac:dyDescent="0.3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Table5[[#This Row],[sales]]-(Table5[[#This Row],[sales]]*Table5[[#This Row],[discount]])</f>
        <v>1800.0822000000001</v>
      </c>
      <c r="O14783" s="6">
        <f>Table5[[#This Row],[profit]]/Table5[[#This Row],[net_sales]]</f>
        <v>0.15530401889424827</v>
      </c>
      <c r="P14783" s="3" t="str">
        <f>IF(Table5[[#This Row],[Profit_Percentage]]&lt;=24.5%,"low","high")</f>
        <v>low</v>
      </c>
      <c r="Q14783" s="3" t="str">
        <f>IF(Table5[[#This Row],[Profit_Percentage]]&gt;25%,"high_profit","low_profit")&amp;(IF(Table5[[#This Row],[net_sales]]&gt;1000," high_sales"," low_sales"))</f>
        <v>low_profit high_sales</v>
      </c>
      <c r="R14783" s="3"/>
    </row>
    <row r="14784" spans="1:18" ht="14.25" customHeight="1" x14ac:dyDescent="0.3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Table5[[#This Row],[sales]]-(Table5[[#This Row],[sales]]*Table5[[#This Row],[discount]])</f>
        <v>291.46879999999999</v>
      </c>
      <c r="O14784" s="6">
        <f>Table5[[#This Row],[profit]]/Table5[[#This Row],[net_sales]]</f>
        <v>0.47329251021035523</v>
      </c>
      <c r="P14784" s="3" t="str">
        <f>IF(Table5[[#This Row],[Profit_Percentage]]&lt;=24.5%,"low","high")</f>
        <v>high</v>
      </c>
      <c r="Q14784" s="3" t="str">
        <f>IF(Table5[[#This Row],[Profit_Percentage]]&gt;25%,"high_profit","low_profit")&amp;(IF(Table5[[#This Row],[net_sales]]&gt;1000," high_sales"," low_sales"))</f>
        <v>high_profit low_sales</v>
      </c>
      <c r="R14784" s="3"/>
    </row>
    <row r="14785" spans="1:18" ht="14.25" customHeight="1" x14ac:dyDescent="0.3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Table5[[#This Row],[sales]]-(Table5[[#This Row],[sales]]*Table5[[#This Row],[discount]])</f>
        <v>2950.4937</v>
      </c>
      <c r="O14785" s="6">
        <f>Table5[[#This Row],[profit]]/Table5[[#This Row],[net_sales]]</f>
        <v>0.29736040446383599</v>
      </c>
      <c r="P14785" s="3" t="str">
        <f>IF(Table5[[#This Row],[Profit_Percentage]]&lt;=24.5%,"low","high")</f>
        <v>high</v>
      </c>
      <c r="Q14785" s="3" t="str">
        <f>IF(Table5[[#This Row],[Profit_Percentage]]&gt;25%,"high_profit","low_profit")&amp;(IF(Table5[[#This Row],[net_sales]]&gt;1000," high_sales"," low_sales"))</f>
        <v>high_profit high_sales</v>
      </c>
      <c r="R14785" s="3"/>
    </row>
    <row r="14786" spans="1:18" ht="14.25" customHeight="1" x14ac:dyDescent="0.3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Table5[[#This Row],[sales]]-(Table5[[#This Row],[sales]]*Table5[[#This Row],[discount]])</f>
        <v>1945.7116000000001</v>
      </c>
      <c r="O14786" s="6">
        <f>Table5[[#This Row],[profit]]/Table5[[#This Row],[net_sales]]</f>
        <v>0.19840042069955277</v>
      </c>
      <c r="P14786" s="3" t="str">
        <f>IF(Table5[[#This Row],[Profit_Percentage]]&lt;=24.5%,"low","high")</f>
        <v>low</v>
      </c>
      <c r="Q14786" s="3" t="str">
        <f>IF(Table5[[#This Row],[Profit_Percentage]]&gt;25%,"high_profit","low_profit")&amp;(IF(Table5[[#This Row],[net_sales]]&gt;1000," high_sales"," low_sales"))</f>
        <v>low_profit high_sales</v>
      </c>
      <c r="R14786" s="3"/>
    </row>
    <row r="14787" spans="1:18" ht="14.25" customHeight="1" x14ac:dyDescent="0.3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Table5[[#This Row],[sales]]-(Table5[[#This Row],[sales]]*Table5[[#This Row],[discount]])</f>
        <v>2289.1435000000001</v>
      </c>
      <c r="O14787" s="6">
        <f>Table5[[#This Row],[profit]]/Table5[[#This Row],[net_sales]]</f>
        <v>0.31868251160313887</v>
      </c>
      <c r="P14787" s="3" t="str">
        <f>IF(Table5[[#This Row],[Profit_Percentage]]&lt;=24.5%,"low","high")</f>
        <v>high</v>
      </c>
      <c r="Q14787" s="3" t="str">
        <f>IF(Table5[[#This Row],[Profit_Percentage]]&gt;25%,"high_profit","low_profit")&amp;(IF(Table5[[#This Row],[net_sales]]&gt;1000," high_sales"," low_sales"))</f>
        <v>high_profit high_sales</v>
      </c>
      <c r="R14787" s="3"/>
    </row>
    <row r="14788" spans="1:18" ht="14.25" customHeight="1" x14ac:dyDescent="0.3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Table5[[#This Row],[sales]]-(Table5[[#This Row],[sales]]*Table5[[#This Row],[discount]])</f>
        <v>2117.4803999999999</v>
      </c>
      <c r="O14788" s="6">
        <f>Table5[[#This Row],[profit]]/Table5[[#This Row],[net_sales]]</f>
        <v>0.34014010235938902</v>
      </c>
      <c r="P14788" s="3" t="str">
        <f>IF(Table5[[#This Row],[Profit_Percentage]]&lt;=24.5%,"low","high")</f>
        <v>high</v>
      </c>
      <c r="Q14788" s="3" t="str">
        <f>IF(Table5[[#This Row],[Profit_Percentage]]&gt;25%,"high_profit","low_profit")&amp;(IF(Table5[[#This Row],[net_sales]]&gt;1000," high_sales"," low_sales"))</f>
        <v>high_profit high_sales</v>
      </c>
      <c r="R14788" s="3"/>
    </row>
    <row r="14789" spans="1:18" ht="14.25" customHeight="1" x14ac:dyDescent="0.3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Table5[[#This Row],[sales]]-(Table5[[#This Row],[sales]]*Table5[[#This Row],[discount]])</f>
        <v>1785.6020000000001</v>
      </c>
      <c r="O14789" s="6">
        <f>Table5[[#This Row],[profit]]/Table5[[#This Row],[net_sales]]</f>
        <v>0.10246964329117014</v>
      </c>
      <c r="P14789" s="3" t="str">
        <f>IF(Table5[[#This Row],[Profit_Percentage]]&lt;=24.5%,"low","high")</f>
        <v>low</v>
      </c>
      <c r="Q14789" s="3" t="str">
        <f>IF(Table5[[#This Row],[Profit_Percentage]]&gt;25%,"high_profit","low_profit")&amp;(IF(Table5[[#This Row],[net_sales]]&gt;1000," high_sales"," low_sales"))</f>
        <v>low_profit high_sales</v>
      </c>
      <c r="R14789" s="3"/>
    </row>
    <row r="14790" spans="1:18" ht="14.25" customHeight="1" x14ac:dyDescent="0.3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Table5[[#This Row],[sales]]-(Table5[[#This Row],[sales]]*Table5[[#This Row],[discount]])</f>
        <v>2576.6012999999998</v>
      </c>
      <c r="O14790" s="6">
        <f>Table5[[#This Row],[profit]]/Table5[[#This Row],[net_sales]]</f>
        <v>0.30384600054342908</v>
      </c>
      <c r="P14790" s="3" t="str">
        <f>IF(Table5[[#This Row],[Profit_Percentage]]&lt;=24.5%,"low","high")</f>
        <v>high</v>
      </c>
      <c r="Q14790" s="3" t="str">
        <f>IF(Table5[[#This Row],[Profit_Percentage]]&gt;25%,"high_profit","low_profit")&amp;(IF(Table5[[#This Row],[net_sales]]&gt;1000," high_sales"," low_sales"))</f>
        <v>high_profit high_sales</v>
      </c>
      <c r="R14790" s="3"/>
    </row>
    <row r="14791" spans="1:18" ht="14.25" customHeight="1" x14ac:dyDescent="0.3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Table5[[#This Row],[sales]]-(Table5[[#This Row],[sales]]*Table5[[#This Row],[discount]])</f>
        <v>2369.8353000000002</v>
      </c>
      <c r="O14791" s="6">
        <f>Table5[[#This Row],[profit]]/Table5[[#This Row],[net_sales]]</f>
        <v>0.1266585909999737</v>
      </c>
      <c r="P14791" s="3" t="str">
        <f>IF(Table5[[#This Row],[Profit_Percentage]]&lt;=24.5%,"low","high")</f>
        <v>low</v>
      </c>
      <c r="Q14791" s="3" t="str">
        <f>IF(Table5[[#This Row],[Profit_Percentage]]&gt;25%,"high_profit","low_profit")&amp;(IF(Table5[[#This Row],[net_sales]]&gt;1000," high_sales"," low_sales"))</f>
        <v>low_profit high_sales</v>
      </c>
      <c r="R14791" s="3"/>
    </row>
    <row r="14792" spans="1:18" ht="14.25" customHeight="1" x14ac:dyDescent="0.3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Table5[[#This Row],[sales]]-(Table5[[#This Row],[sales]]*Table5[[#This Row],[discount]])</f>
        <v>2280.9690000000001</v>
      </c>
      <c r="O14792" s="6">
        <f>Table5[[#This Row],[profit]]/Table5[[#This Row],[net_sales]]</f>
        <v>0.20757406172552104</v>
      </c>
      <c r="P14792" s="3" t="str">
        <f>IF(Table5[[#This Row],[Profit_Percentage]]&lt;=24.5%,"low","high")</f>
        <v>low</v>
      </c>
      <c r="Q14792" s="3" t="str">
        <f>IF(Table5[[#This Row],[Profit_Percentage]]&gt;25%,"high_profit","low_profit")&amp;(IF(Table5[[#This Row],[net_sales]]&gt;1000," high_sales"," low_sales"))</f>
        <v>low_profit high_sales</v>
      </c>
      <c r="R14792" s="3"/>
    </row>
    <row r="14793" spans="1:18" ht="14.25" customHeight="1" x14ac:dyDescent="0.3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Table5[[#This Row],[sales]]-(Table5[[#This Row],[sales]]*Table5[[#This Row],[discount]])</f>
        <v>2492.1666</v>
      </c>
      <c r="O14793" s="6">
        <f>Table5[[#This Row],[profit]]/Table5[[#This Row],[net_sales]]</f>
        <v>0.40501706426849632</v>
      </c>
      <c r="P14793" s="3" t="str">
        <f>IF(Table5[[#This Row],[Profit_Percentage]]&lt;=24.5%,"low","high")</f>
        <v>high</v>
      </c>
      <c r="Q14793" s="3" t="str">
        <f>IF(Table5[[#This Row],[Profit_Percentage]]&gt;25%,"high_profit","low_profit")&amp;(IF(Table5[[#This Row],[net_sales]]&gt;1000," high_sales"," low_sales"))</f>
        <v>high_profit high_sales</v>
      </c>
      <c r="R14793" s="3"/>
    </row>
    <row r="14794" spans="1:18" ht="14.25" customHeight="1" x14ac:dyDescent="0.3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Table5[[#This Row],[sales]]-(Table5[[#This Row],[sales]]*Table5[[#This Row],[discount]])</f>
        <v>2083.654</v>
      </c>
      <c r="O14794" s="6">
        <f>Table5[[#This Row],[profit]]/Table5[[#This Row],[net_sales]]</f>
        <v>0.12860580499449525</v>
      </c>
      <c r="P14794" s="3" t="str">
        <f>IF(Table5[[#This Row],[Profit_Percentage]]&lt;=24.5%,"low","high")</f>
        <v>low</v>
      </c>
      <c r="Q14794" s="3" t="str">
        <f>IF(Table5[[#This Row],[Profit_Percentage]]&gt;25%,"high_profit","low_profit")&amp;(IF(Table5[[#This Row],[net_sales]]&gt;1000," high_sales"," low_sales"))</f>
        <v>low_profit high_sales</v>
      </c>
      <c r="R14794" s="3"/>
    </row>
    <row r="14795" spans="1:18" ht="14.25" customHeight="1" x14ac:dyDescent="0.3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Table5[[#This Row],[sales]]-(Table5[[#This Row],[sales]]*Table5[[#This Row],[discount]])</f>
        <v>83.351399999999998</v>
      </c>
      <c r="O14795" s="6">
        <f>Table5[[#This Row],[profit]]/Table5[[#This Row],[net_sales]]</f>
        <v>0.1475680072560269</v>
      </c>
      <c r="P14795" s="3" t="str">
        <f>IF(Table5[[#This Row],[Profit_Percentage]]&lt;=24.5%,"low","high")</f>
        <v>low</v>
      </c>
      <c r="Q14795" s="3" t="str">
        <f>IF(Table5[[#This Row],[Profit_Percentage]]&gt;25%,"high_profit","low_profit")&amp;(IF(Table5[[#This Row],[net_sales]]&gt;1000," high_sales"," low_sales"))</f>
        <v>low_profit low_sales</v>
      </c>
      <c r="R14795" s="3"/>
    </row>
    <row r="14796" spans="1:18" ht="14.25" customHeight="1" x14ac:dyDescent="0.3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Table5[[#This Row],[sales]]-(Table5[[#This Row],[sales]]*Table5[[#This Row],[discount]])</f>
        <v>1797.4838000000002</v>
      </c>
      <c r="O14796" s="6">
        <f>Table5[[#This Row],[profit]]/Table5[[#This Row],[net_sales]]</f>
        <v>0.3255773431727173</v>
      </c>
      <c r="P14796" s="3" t="str">
        <f>IF(Table5[[#This Row],[Profit_Percentage]]&lt;=24.5%,"low","high")</f>
        <v>high</v>
      </c>
      <c r="Q14796" s="3" t="str">
        <f>IF(Table5[[#This Row],[Profit_Percentage]]&gt;25%,"high_profit","low_profit")&amp;(IF(Table5[[#This Row],[net_sales]]&gt;1000," high_sales"," low_sales"))</f>
        <v>high_profit high_sales</v>
      </c>
      <c r="R14796" s="3"/>
    </row>
    <row r="14797" spans="1:18" ht="14.25" customHeight="1" x14ac:dyDescent="0.3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Table5[[#This Row],[sales]]-(Table5[[#This Row],[sales]]*Table5[[#This Row],[discount]])</f>
        <v>2527.0665000000004</v>
      </c>
      <c r="O14797" s="6">
        <f>Table5[[#This Row],[profit]]/Table5[[#This Row],[net_sales]]</f>
        <v>0.26030181635505034</v>
      </c>
      <c r="P14797" s="3" t="str">
        <f>IF(Table5[[#This Row],[Profit_Percentage]]&lt;=24.5%,"low","high")</f>
        <v>high</v>
      </c>
      <c r="Q14797" s="3" t="str">
        <f>IF(Table5[[#This Row],[Profit_Percentage]]&gt;25%,"high_profit","low_profit")&amp;(IF(Table5[[#This Row],[net_sales]]&gt;1000," high_sales"," low_sales"))</f>
        <v>high_profit high_sales</v>
      </c>
      <c r="R14797" s="3"/>
    </row>
    <row r="14798" spans="1:18" ht="14.25" customHeight="1" x14ac:dyDescent="0.3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Table5[[#This Row],[sales]]-(Table5[[#This Row],[sales]]*Table5[[#This Row],[discount]])</f>
        <v>1073.6889999999999</v>
      </c>
      <c r="O14798" s="6">
        <f>Table5[[#This Row],[profit]]/Table5[[#This Row],[net_sales]]</f>
        <v>0.28224187823475894</v>
      </c>
      <c r="P14798" s="3" t="str">
        <f>IF(Table5[[#This Row],[Profit_Percentage]]&lt;=24.5%,"low","high")</f>
        <v>high</v>
      </c>
      <c r="Q14798" s="3" t="str">
        <f>IF(Table5[[#This Row],[Profit_Percentage]]&gt;25%,"high_profit","low_profit")&amp;(IF(Table5[[#This Row],[net_sales]]&gt;1000," high_sales"," low_sales"))</f>
        <v>high_profit high_sales</v>
      </c>
      <c r="R14798" s="3"/>
    </row>
    <row r="14799" spans="1:18" ht="14.25" customHeight="1" x14ac:dyDescent="0.3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Table5[[#This Row],[sales]]-(Table5[[#This Row],[sales]]*Table5[[#This Row],[discount]])</f>
        <v>2992.5255000000002</v>
      </c>
      <c r="O14799" s="6">
        <f>Table5[[#This Row],[profit]]/Table5[[#This Row],[net_sales]]</f>
        <v>0.17869856079756044</v>
      </c>
      <c r="P14799" s="3" t="str">
        <f>IF(Table5[[#This Row],[Profit_Percentage]]&lt;=24.5%,"low","high")</f>
        <v>low</v>
      </c>
      <c r="Q14799" s="3" t="str">
        <f>IF(Table5[[#This Row],[Profit_Percentage]]&gt;25%,"high_profit","low_profit")&amp;(IF(Table5[[#This Row],[net_sales]]&gt;1000," high_sales"," low_sales"))</f>
        <v>low_profit high_sales</v>
      </c>
      <c r="R14799" s="3"/>
    </row>
    <row r="14800" spans="1:18" ht="14.25" customHeight="1" x14ac:dyDescent="0.3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Table5[[#This Row],[sales]]-(Table5[[#This Row],[sales]]*Table5[[#This Row],[discount]])</f>
        <v>1352.502</v>
      </c>
      <c r="O14800" s="6">
        <f>Table5[[#This Row],[profit]]/Table5[[#This Row],[net_sales]]</f>
        <v>0.51261292035057981</v>
      </c>
      <c r="P14800" s="3" t="str">
        <f>IF(Table5[[#This Row],[Profit_Percentage]]&lt;=24.5%,"low","high")</f>
        <v>high</v>
      </c>
      <c r="Q14800" s="3" t="str">
        <f>IF(Table5[[#This Row],[Profit_Percentage]]&gt;25%,"high_profit","low_profit")&amp;(IF(Table5[[#This Row],[net_sales]]&gt;1000," high_sales"," low_sales"))</f>
        <v>high_profit high_sales</v>
      </c>
      <c r="R14800" s="3"/>
    </row>
    <row r="14801" spans="1:18" ht="14.25" customHeight="1" x14ac:dyDescent="0.3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Table5[[#This Row],[sales]]-(Table5[[#This Row],[sales]]*Table5[[#This Row],[discount]])</f>
        <v>1722.8233000000002</v>
      </c>
      <c r="O14801" s="6">
        <f>Table5[[#This Row],[profit]]/Table5[[#This Row],[net_sales]]</f>
        <v>0.22773664600426519</v>
      </c>
      <c r="P14801" s="3" t="str">
        <f>IF(Table5[[#This Row],[Profit_Percentage]]&lt;=24.5%,"low","high")</f>
        <v>low</v>
      </c>
      <c r="Q14801" s="3" t="str">
        <f>IF(Table5[[#This Row],[Profit_Percentage]]&gt;25%,"high_profit","low_profit")&amp;(IF(Table5[[#This Row],[net_sales]]&gt;1000," high_sales"," low_sales"))</f>
        <v>low_profit high_sales</v>
      </c>
      <c r="R14801" s="3"/>
    </row>
    <row r="14802" spans="1:18" ht="14.25" customHeight="1" x14ac:dyDescent="0.3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Table5[[#This Row],[sales]]-(Table5[[#This Row],[sales]]*Table5[[#This Row],[discount]])</f>
        <v>3616.8768</v>
      </c>
      <c r="O14802" s="6">
        <f>Table5[[#This Row],[profit]]/Table5[[#This Row],[net_sales]]</f>
        <v>0.2584577943047438</v>
      </c>
      <c r="P14802" s="3" t="str">
        <f>IF(Table5[[#This Row],[Profit_Percentage]]&lt;=24.5%,"low","high")</f>
        <v>high</v>
      </c>
      <c r="Q14802" s="3" t="str">
        <f>IF(Table5[[#This Row],[Profit_Percentage]]&gt;25%,"high_profit","low_profit")&amp;(IF(Table5[[#This Row],[net_sales]]&gt;1000," high_sales"," low_sales"))</f>
        <v>high_profit high_sales</v>
      </c>
      <c r="R14802" s="3"/>
    </row>
    <row r="14803" spans="1:18" ht="14.25" customHeight="1" x14ac:dyDescent="0.3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Table5[[#This Row],[sales]]-(Table5[[#This Row],[sales]]*Table5[[#This Row],[discount]])</f>
        <v>3179.9353999999998</v>
      </c>
      <c r="O14803" s="6">
        <f>Table5[[#This Row],[profit]]/Table5[[#This Row],[net_sales]]</f>
        <v>0.14373876903285521</v>
      </c>
      <c r="P14803" s="3" t="str">
        <f>IF(Table5[[#This Row],[Profit_Percentage]]&lt;=24.5%,"low","high")</f>
        <v>low</v>
      </c>
      <c r="Q14803" s="3" t="str">
        <f>IF(Table5[[#This Row],[Profit_Percentage]]&gt;25%,"high_profit","low_profit")&amp;(IF(Table5[[#This Row],[net_sales]]&gt;1000," high_sales"," low_sales"))</f>
        <v>low_profit high_sales</v>
      </c>
      <c r="R14803" s="3"/>
    </row>
    <row r="14804" spans="1:18" ht="14.25" customHeight="1" x14ac:dyDescent="0.3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Table5[[#This Row],[sales]]-(Table5[[#This Row],[sales]]*Table5[[#This Row],[discount]])</f>
        <v>3414.4956999999999</v>
      </c>
      <c r="O14804" s="6">
        <f>Table5[[#This Row],[profit]]/Table5[[#This Row],[net_sales]]</f>
        <v>0.21475206426530277</v>
      </c>
      <c r="P14804" s="3" t="str">
        <f>IF(Table5[[#This Row],[Profit_Percentage]]&lt;=24.5%,"low","high")</f>
        <v>low</v>
      </c>
      <c r="Q14804" s="3" t="str">
        <f>IF(Table5[[#This Row],[Profit_Percentage]]&gt;25%,"high_profit","low_profit")&amp;(IF(Table5[[#This Row],[net_sales]]&gt;1000," high_sales"," low_sales"))</f>
        <v>low_profit high_sales</v>
      </c>
      <c r="R14804" s="3"/>
    </row>
    <row r="14805" spans="1:18" ht="14.25" customHeight="1" x14ac:dyDescent="0.3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Table5[[#This Row],[sales]]-(Table5[[#This Row],[sales]]*Table5[[#This Row],[discount]])</f>
        <v>127.5855</v>
      </c>
      <c r="O14805" s="6">
        <f>Table5[[#This Row],[profit]]/Table5[[#This Row],[net_sales]]</f>
        <v>0.14116024156350057</v>
      </c>
      <c r="P14805" s="3" t="str">
        <f>IF(Table5[[#This Row],[Profit_Percentage]]&lt;=24.5%,"low","high")</f>
        <v>low</v>
      </c>
      <c r="Q14805" s="3" t="str">
        <f>IF(Table5[[#This Row],[Profit_Percentage]]&gt;25%,"high_profit","low_profit")&amp;(IF(Table5[[#This Row],[net_sales]]&gt;1000," high_sales"," low_sales"))</f>
        <v>low_profit low_sales</v>
      </c>
      <c r="R14805" s="3"/>
    </row>
    <row r="14806" spans="1:18" ht="14.25" customHeight="1" x14ac:dyDescent="0.3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Table5[[#This Row],[sales]]-(Table5[[#This Row],[sales]]*Table5[[#This Row],[discount]])</f>
        <v>580.16880000000003</v>
      </c>
      <c r="O14806" s="6">
        <f>Table5[[#This Row],[profit]]/Table5[[#This Row],[net_sales]]</f>
        <v>0.27012827990750277</v>
      </c>
      <c r="P14806" s="3" t="str">
        <f>IF(Table5[[#This Row],[Profit_Percentage]]&lt;=24.5%,"low","high")</f>
        <v>high</v>
      </c>
      <c r="Q14806" s="3" t="str">
        <f>IF(Table5[[#This Row],[Profit_Percentage]]&gt;25%,"high_profit","low_profit")&amp;(IF(Table5[[#This Row],[net_sales]]&gt;1000," high_sales"," low_sales"))</f>
        <v>high_profit low_sales</v>
      </c>
      <c r="R14806" s="3"/>
    </row>
    <row r="14807" spans="1:18" ht="14.25" customHeight="1" x14ac:dyDescent="0.3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Table5[[#This Row],[sales]]-(Table5[[#This Row],[sales]]*Table5[[#This Row],[discount]])</f>
        <v>1827.1007999999999</v>
      </c>
      <c r="O14807" s="6">
        <f>Table5[[#This Row],[profit]]/Table5[[#This Row],[net_sales]]</f>
        <v>0.24759991348041663</v>
      </c>
      <c r="P14807" s="3" t="str">
        <f>IF(Table5[[#This Row],[Profit_Percentage]]&lt;=24.5%,"low","high")</f>
        <v>high</v>
      </c>
      <c r="Q14807" s="3" t="str">
        <f>IF(Table5[[#This Row],[Profit_Percentage]]&gt;25%,"high_profit","low_profit")&amp;(IF(Table5[[#This Row],[net_sales]]&gt;1000," high_sales"," low_sales"))</f>
        <v>low_profit high_sales</v>
      </c>
      <c r="R14807" s="3"/>
    </row>
    <row r="14808" spans="1:18" ht="14.25" customHeight="1" x14ac:dyDescent="0.3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Table5[[#This Row],[sales]]-(Table5[[#This Row],[sales]]*Table5[[#This Row],[discount]])</f>
        <v>3318.4476</v>
      </c>
      <c r="O14808" s="6">
        <f>Table5[[#This Row],[profit]]/Table5[[#This Row],[net_sales]]</f>
        <v>0.29031647207567779</v>
      </c>
      <c r="P14808" s="3" t="str">
        <f>IF(Table5[[#This Row],[Profit_Percentage]]&lt;=24.5%,"low","high")</f>
        <v>high</v>
      </c>
      <c r="Q14808" s="3" t="str">
        <f>IF(Table5[[#This Row],[Profit_Percentage]]&gt;25%,"high_profit","low_profit")&amp;(IF(Table5[[#This Row],[net_sales]]&gt;1000," high_sales"," low_sales"))</f>
        <v>high_profit high_sales</v>
      </c>
      <c r="R14808" s="3"/>
    </row>
    <row r="14809" spans="1:18" ht="14.25" customHeight="1" x14ac:dyDescent="0.3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Table5[[#This Row],[sales]]-(Table5[[#This Row],[sales]]*Table5[[#This Row],[discount]])</f>
        <v>3534.8208</v>
      </c>
      <c r="O14809" s="6">
        <f>Table5[[#This Row],[profit]]/Table5[[#This Row],[net_sales]]</f>
        <v>0.12966711070614953</v>
      </c>
      <c r="P14809" s="3" t="str">
        <f>IF(Table5[[#This Row],[Profit_Percentage]]&lt;=24.5%,"low","high")</f>
        <v>low</v>
      </c>
      <c r="Q14809" s="3" t="str">
        <f>IF(Table5[[#This Row],[Profit_Percentage]]&gt;25%,"high_profit","low_profit")&amp;(IF(Table5[[#This Row],[net_sales]]&gt;1000," high_sales"," low_sales"))</f>
        <v>low_profit high_sales</v>
      </c>
      <c r="R14809" s="3"/>
    </row>
    <row r="14810" spans="1:18" ht="14.25" customHeight="1" x14ac:dyDescent="0.3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Table5[[#This Row],[sales]]-(Table5[[#This Row],[sales]]*Table5[[#This Row],[discount]])</f>
        <v>946.7586</v>
      </c>
      <c r="O14810" s="6">
        <f>Table5[[#This Row],[profit]]/Table5[[#This Row],[net_sales]]</f>
        <v>0.29232372433691123</v>
      </c>
      <c r="P14810" s="3" t="str">
        <f>IF(Table5[[#This Row],[Profit_Percentage]]&lt;=24.5%,"low","high")</f>
        <v>high</v>
      </c>
      <c r="Q14810" s="3" t="str">
        <f>IF(Table5[[#This Row],[Profit_Percentage]]&gt;25%,"high_profit","low_profit")&amp;(IF(Table5[[#This Row],[net_sales]]&gt;1000," high_sales"," low_sales"))</f>
        <v>high_profit low_sales</v>
      </c>
      <c r="R14810" s="3"/>
    </row>
    <row r="14811" spans="1:18" ht="14.25" customHeight="1" x14ac:dyDescent="0.3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Table5[[#This Row],[sales]]-(Table5[[#This Row],[sales]]*Table5[[#This Row],[discount]])</f>
        <v>557.89300000000003</v>
      </c>
      <c r="O14811" s="6">
        <f>Table5[[#This Row],[profit]]/Table5[[#This Row],[net_sales]]</f>
        <v>0.18650529761083218</v>
      </c>
      <c r="P14811" s="3" t="str">
        <f>IF(Table5[[#This Row],[Profit_Percentage]]&lt;=24.5%,"low","high")</f>
        <v>low</v>
      </c>
      <c r="Q14811" s="3" t="str">
        <f>IF(Table5[[#This Row],[Profit_Percentage]]&gt;25%,"high_profit","low_profit")&amp;(IF(Table5[[#This Row],[net_sales]]&gt;1000," high_sales"," low_sales"))</f>
        <v>low_profit low_sales</v>
      </c>
      <c r="R14811" s="3"/>
    </row>
    <row r="14812" spans="1:18" ht="14.25" customHeight="1" x14ac:dyDescent="0.3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Table5[[#This Row],[sales]]-(Table5[[#This Row],[sales]]*Table5[[#This Row],[discount]])</f>
        <v>2974.9283999999998</v>
      </c>
      <c r="O14812" s="6">
        <f>Table5[[#This Row],[profit]]/Table5[[#This Row],[net_sales]]</f>
        <v>9.2200538339006766E-2</v>
      </c>
      <c r="P14812" s="3" t="str">
        <f>IF(Table5[[#This Row],[Profit_Percentage]]&lt;=24.5%,"low","high")</f>
        <v>low</v>
      </c>
      <c r="Q14812" s="3" t="str">
        <f>IF(Table5[[#This Row],[Profit_Percentage]]&gt;25%,"high_profit","low_profit")&amp;(IF(Table5[[#This Row],[net_sales]]&gt;1000," high_sales"," low_sales"))</f>
        <v>low_profit high_sales</v>
      </c>
      <c r="R14812" s="3"/>
    </row>
    <row r="14813" spans="1:18" ht="14.25" customHeight="1" x14ac:dyDescent="0.3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Table5[[#This Row],[sales]]-(Table5[[#This Row],[sales]]*Table5[[#This Row],[discount]])</f>
        <v>2340.0755000000004</v>
      </c>
      <c r="O14813" s="6">
        <f>Table5[[#This Row],[profit]]/Table5[[#This Row],[net_sales]]</f>
        <v>0.33731817627251764</v>
      </c>
      <c r="P14813" s="3" t="str">
        <f>IF(Table5[[#This Row],[Profit_Percentage]]&lt;=24.5%,"low","high")</f>
        <v>high</v>
      </c>
      <c r="Q14813" s="3" t="str">
        <f>IF(Table5[[#This Row],[Profit_Percentage]]&gt;25%,"high_profit","low_profit")&amp;(IF(Table5[[#This Row],[net_sales]]&gt;1000," high_sales"," low_sales"))</f>
        <v>high_profit high_sales</v>
      </c>
      <c r="R14813" s="3"/>
    </row>
    <row r="14814" spans="1:18" ht="14.25" customHeight="1" x14ac:dyDescent="0.3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Table5[[#This Row],[sales]]-(Table5[[#This Row],[sales]]*Table5[[#This Row],[discount]])</f>
        <v>3107.7465999999999</v>
      </c>
      <c r="O14814" s="6">
        <f>Table5[[#This Row],[profit]]/Table5[[#This Row],[net_sales]]</f>
        <v>0.1204924494165644</v>
      </c>
      <c r="P14814" s="3" t="str">
        <f>IF(Table5[[#This Row],[Profit_Percentage]]&lt;=24.5%,"low","high")</f>
        <v>low</v>
      </c>
      <c r="Q14814" s="3" t="str">
        <f>IF(Table5[[#This Row],[Profit_Percentage]]&gt;25%,"high_profit","low_profit")&amp;(IF(Table5[[#This Row],[net_sales]]&gt;1000," high_sales"," low_sales"))</f>
        <v>low_profit high_sales</v>
      </c>
      <c r="R14814" s="3"/>
    </row>
    <row r="14815" spans="1:18" ht="14.25" customHeight="1" x14ac:dyDescent="0.3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Table5[[#This Row],[sales]]-(Table5[[#This Row],[sales]]*Table5[[#This Row],[discount]])</f>
        <v>2154.5083000000004</v>
      </c>
      <c r="O14815" s="6">
        <f>Table5[[#This Row],[profit]]/Table5[[#This Row],[net_sales]]</f>
        <v>0.56450931286734884</v>
      </c>
      <c r="P14815" s="3" t="str">
        <f>IF(Table5[[#This Row],[Profit_Percentage]]&lt;=24.5%,"low","high")</f>
        <v>high</v>
      </c>
      <c r="Q14815" s="3" t="str">
        <f>IF(Table5[[#This Row],[Profit_Percentage]]&gt;25%,"high_profit","low_profit")&amp;(IF(Table5[[#This Row],[net_sales]]&gt;1000," high_sales"," low_sales"))</f>
        <v>high_profit high_sales</v>
      </c>
      <c r="R14815" s="3"/>
    </row>
    <row r="14816" spans="1:18" ht="14.25" customHeight="1" x14ac:dyDescent="0.3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Table5[[#This Row],[sales]]-(Table5[[#This Row],[sales]]*Table5[[#This Row],[discount]])</f>
        <v>932.79919999999993</v>
      </c>
      <c r="O14816" s="6">
        <f>Table5[[#This Row],[profit]]/Table5[[#This Row],[net_sales]]</f>
        <v>0.22781966365322784</v>
      </c>
      <c r="P14816" s="3" t="str">
        <f>IF(Table5[[#This Row],[Profit_Percentage]]&lt;=24.5%,"low","high")</f>
        <v>low</v>
      </c>
      <c r="Q14816" s="3" t="str">
        <f>IF(Table5[[#This Row],[Profit_Percentage]]&gt;25%,"high_profit","low_profit")&amp;(IF(Table5[[#This Row],[net_sales]]&gt;1000," high_sales"," low_sales"))</f>
        <v>low_profit low_sales</v>
      </c>
      <c r="R14816" s="3"/>
    </row>
    <row r="14817" spans="1:18" ht="14.25" customHeight="1" x14ac:dyDescent="0.3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Table5[[#This Row],[sales]]-(Table5[[#This Row],[sales]]*Table5[[#This Row],[discount]])</f>
        <v>561.20939999999996</v>
      </c>
      <c r="O14817" s="6">
        <f>Table5[[#This Row],[profit]]/Table5[[#This Row],[net_sales]]</f>
        <v>0.35917074803094889</v>
      </c>
      <c r="P14817" s="3" t="str">
        <f>IF(Table5[[#This Row],[Profit_Percentage]]&lt;=24.5%,"low","high")</f>
        <v>high</v>
      </c>
      <c r="Q14817" s="3" t="str">
        <f>IF(Table5[[#This Row],[Profit_Percentage]]&gt;25%,"high_profit","low_profit")&amp;(IF(Table5[[#This Row],[net_sales]]&gt;1000," high_sales"," low_sales"))</f>
        <v>high_profit low_sales</v>
      </c>
      <c r="R14817" s="3"/>
    </row>
    <row r="14818" spans="1:18" ht="14.25" customHeight="1" x14ac:dyDescent="0.3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Table5[[#This Row],[sales]]-(Table5[[#This Row],[sales]]*Table5[[#This Row],[discount]])</f>
        <v>4007.6675999999998</v>
      </c>
      <c r="O14818" s="6">
        <f>Table5[[#This Row],[profit]]/Table5[[#This Row],[net_sales]]</f>
        <v>8.2896096472671543E-2</v>
      </c>
      <c r="P14818" s="3" t="str">
        <f>IF(Table5[[#This Row],[Profit_Percentage]]&lt;=24.5%,"low","high")</f>
        <v>low</v>
      </c>
      <c r="Q14818" s="3" t="str">
        <f>IF(Table5[[#This Row],[Profit_Percentage]]&gt;25%,"high_profit","low_profit")&amp;(IF(Table5[[#This Row],[net_sales]]&gt;1000," high_sales"," low_sales"))</f>
        <v>low_profit high_sales</v>
      </c>
      <c r="R14818" s="3"/>
    </row>
    <row r="14819" spans="1:18" ht="14.25" customHeight="1" x14ac:dyDescent="0.3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Table5[[#This Row],[sales]]-(Table5[[#This Row],[sales]]*Table5[[#This Row],[discount]])</f>
        <v>563.49030000000005</v>
      </c>
      <c r="O14819" s="6">
        <f>Table5[[#This Row],[profit]]/Table5[[#This Row],[net_sales]]</f>
        <v>0.21597532379883025</v>
      </c>
      <c r="P14819" s="3" t="str">
        <f>IF(Table5[[#This Row],[Profit_Percentage]]&lt;=24.5%,"low","high")</f>
        <v>low</v>
      </c>
      <c r="Q14819" s="3" t="str">
        <f>IF(Table5[[#This Row],[Profit_Percentage]]&gt;25%,"high_profit","low_profit")&amp;(IF(Table5[[#This Row],[net_sales]]&gt;1000," high_sales"," low_sales"))</f>
        <v>low_profit low_sales</v>
      </c>
      <c r="R14819" s="3"/>
    </row>
    <row r="14820" spans="1:18" ht="14.25" customHeight="1" x14ac:dyDescent="0.3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Table5[[#This Row],[sales]]-(Table5[[#This Row],[sales]]*Table5[[#This Row],[discount]])</f>
        <v>415.03020000000004</v>
      </c>
      <c r="O14820" s="6">
        <f>Table5[[#This Row],[profit]]/Table5[[#This Row],[net_sales]]</f>
        <v>7.0115379555511864E-2</v>
      </c>
      <c r="P14820" s="3" t="str">
        <f>IF(Table5[[#This Row],[Profit_Percentage]]&lt;=24.5%,"low","high")</f>
        <v>low</v>
      </c>
      <c r="Q14820" s="3" t="str">
        <f>IF(Table5[[#This Row],[Profit_Percentage]]&gt;25%,"high_profit","low_profit")&amp;(IF(Table5[[#This Row],[net_sales]]&gt;1000," high_sales"," low_sales"))</f>
        <v>low_profit low_sales</v>
      </c>
      <c r="R14820" s="3"/>
    </row>
    <row r="14821" spans="1:18" ht="14.25" customHeight="1" x14ac:dyDescent="0.3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Table5[[#This Row],[sales]]-(Table5[[#This Row],[sales]]*Table5[[#This Row],[discount]])</f>
        <v>1049.5224000000001</v>
      </c>
      <c r="O14821" s="6">
        <f>Table5[[#This Row],[profit]]/Table5[[#This Row],[net_sales]]</f>
        <v>0.20131061519029989</v>
      </c>
      <c r="P14821" s="3" t="str">
        <f>IF(Table5[[#This Row],[Profit_Percentage]]&lt;=24.5%,"low","high")</f>
        <v>low</v>
      </c>
      <c r="Q14821" s="3" t="str">
        <f>IF(Table5[[#This Row],[Profit_Percentage]]&gt;25%,"high_profit","low_profit")&amp;(IF(Table5[[#This Row],[net_sales]]&gt;1000," high_sales"," low_sales"))</f>
        <v>low_profit high_sales</v>
      </c>
      <c r="R14821" s="3"/>
    </row>
    <row r="14822" spans="1:18" ht="14.25" customHeight="1" x14ac:dyDescent="0.3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Table5[[#This Row],[sales]]-(Table5[[#This Row],[sales]]*Table5[[#This Row],[discount]])</f>
        <v>941.95920000000001</v>
      </c>
      <c r="O14822" s="6">
        <f>Table5[[#This Row],[profit]]/Table5[[#This Row],[net_sales]]</f>
        <v>0.10575829611303759</v>
      </c>
      <c r="P14822" s="3" t="str">
        <f>IF(Table5[[#This Row],[Profit_Percentage]]&lt;=24.5%,"low","high")</f>
        <v>low</v>
      </c>
      <c r="Q14822" s="3" t="str">
        <f>IF(Table5[[#This Row],[Profit_Percentage]]&gt;25%,"high_profit","low_profit")&amp;(IF(Table5[[#This Row],[net_sales]]&gt;1000," high_sales"," low_sales"))</f>
        <v>low_profit low_sales</v>
      </c>
      <c r="R14822" s="3"/>
    </row>
    <row r="14823" spans="1:18" ht="14.25" customHeight="1" x14ac:dyDescent="0.3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Table5[[#This Row],[sales]]-(Table5[[#This Row],[sales]]*Table5[[#This Row],[discount]])</f>
        <v>1089.326</v>
      </c>
      <c r="O14823" s="6">
        <f>Table5[[#This Row],[profit]]/Table5[[#This Row],[net_sales]]</f>
        <v>0.19478099301770085</v>
      </c>
      <c r="P14823" s="3" t="str">
        <f>IF(Table5[[#This Row],[Profit_Percentage]]&lt;=24.5%,"low","high")</f>
        <v>low</v>
      </c>
      <c r="Q14823" s="3" t="str">
        <f>IF(Table5[[#This Row],[Profit_Percentage]]&gt;25%,"high_profit","low_profit")&amp;(IF(Table5[[#This Row],[net_sales]]&gt;1000," high_sales"," low_sales"))</f>
        <v>low_profit high_sales</v>
      </c>
      <c r="R14823" s="3"/>
    </row>
    <row r="14824" spans="1:18" ht="14.25" customHeight="1" x14ac:dyDescent="0.3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Table5[[#This Row],[sales]]-(Table5[[#This Row],[sales]]*Table5[[#This Row],[discount]])</f>
        <v>2091.0119999999997</v>
      </c>
      <c r="O14824" s="6">
        <f>Table5[[#This Row],[profit]]/Table5[[#This Row],[net_sales]]</f>
        <v>0.40762558990574904</v>
      </c>
      <c r="P14824" s="3" t="str">
        <f>IF(Table5[[#This Row],[Profit_Percentage]]&lt;=24.5%,"low","high")</f>
        <v>high</v>
      </c>
      <c r="Q14824" s="3" t="str">
        <f>IF(Table5[[#This Row],[Profit_Percentage]]&gt;25%,"high_profit","low_profit")&amp;(IF(Table5[[#This Row],[net_sales]]&gt;1000," high_sales"," low_sales"))</f>
        <v>high_profit high_sales</v>
      </c>
      <c r="R14824" s="3"/>
    </row>
    <row r="14825" spans="1:18" ht="14.25" customHeight="1" x14ac:dyDescent="0.3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Table5[[#This Row],[sales]]-(Table5[[#This Row],[sales]]*Table5[[#This Row],[discount]])</f>
        <v>3749.4687999999996</v>
      </c>
      <c r="O14825" s="6">
        <f>Table5[[#This Row],[profit]]/Table5[[#This Row],[net_sales]]</f>
        <v>0.3498602255338143</v>
      </c>
      <c r="P14825" s="3" t="str">
        <f>IF(Table5[[#This Row],[Profit_Percentage]]&lt;=24.5%,"low","high")</f>
        <v>high</v>
      </c>
      <c r="Q14825" s="3" t="str">
        <f>IF(Table5[[#This Row],[Profit_Percentage]]&gt;25%,"high_profit","low_profit")&amp;(IF(Table5[[#This Row],[net_sales]]&gt;1000," high_sales"," low_sales"))</f>
        <v>high_profit high_sales</v>
      </c>
      <c r="R14825" s="3"/>
    </row>
    <row r="14826" spans="1:18" ht="14.25" customHeight="1" x14ac:dyDescent="0.3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Table5[[#This Row],[sales]]-(Table5[[#This Row],[sales]]*Table5[[#This Row],[discount]])</f>
        <v>840.84</v>
      </c>
      <c r="O14826" s="6">
        <f>Table5[[#This Row],[profit]]/Table5[[#This Row],[net_sales]]</f>
        <v>0.27727034869892009</v>
      </c>
      <c r="P14826" s="3" t="str">
        <f>IF(Table5[[#This Row],[Profit_Percentage]]&lt;=24.5%,"low","high")</f>
        <v>high</v>
      </c>
      <c r="Q14826" s="3" t="str">
        <f>IF(Table5[[#This Row],[Profit_Percentage]]&gt;25%,"high_profit","low_profit")&amp;(IF(Table5[[#This Row],[net_sales]]&gt;1000," high_sales"," low_sales"))</f>
        <v>high_profit low_sales</v>
      </c>
      <c r="R14826" s="3"/>
    </row>
    <row r="14827" spans="1:18" ht="14.25" customHeight="1" x14ac:dyDescent="0.3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Table5[[#This Row],[sales]]-(Table5[[#This Row],[sales]]*Table5[[#This Row],[discount]])</f>
        <v>3144.864</v>
      </c>
      <c r="O14827" s="6">
        <f>Table5[[#This Row],[profit]]/Table5[[#This Row],[net_sales]]</f>
        <v>0.28911584093938564</v>
      </c>
      <c r="P14827" s="3" t="str">
        <f>IF(Table5[[#This Row],[Profit_Percentage]]&lt;=24.5%,"low","high")</f>
        <v>high</v>
      </c>
      <c r="Q14827" s="3" t="str">
        <f>IF(Table5[[#This Row],[Profit_Percentage]]&gt;25%,"high_profit","low_profit")&amp;(IF(Table5[[#This Row],[net_sales]]&gt;1000," high_sales"," low_sales"))</f>
        <v>high_profit high_sales</v>
      </c>
      <c r="R14827" s="3"/>
    </row>
    <row r="14828" spans="1:18" ht="14.25" customHeight="1" x14ac:dyDescent="0.3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Table5[[#This Row],[sales]]-(Table5[[#This Row],[sales]]*Table5[[#This Row],[discount]])</f>
        <v>177.4024</v>
      </c>
      <c r="O14828" s="6">
        <f>Table5[[#This Row],[profit]]/Table5[[#This Row],[net_sales]]</f>
        <v>0.18652509774388623</v>
      </c>
      <c r="P14828" s="3" t="str">
        <f>IF(Table5[[#This Row],[Profit_Percentage]]&lt;=24.5%,"low","high")</f>
        <v>low</v>
      </c>
      <c r="Q14828" s="3" t="str">
        <f>IF(Table5[[#This Row],[Profit_Percentage]]&gt;25%,"high_profit","low_profit")&amp;(IF(Table5[[#This Row],[net_sales]]&gt;1000," high_sales"," low_sales"))</f>
        <v>low_profit low_sales</v>
      </c>
      <c r="R14828" s="3"/>
    </row>
    <row r="14829" spans="1:18" ht="14.25" customHeight="1" x14ac:dyDescent="0.3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Table5[[#This Row],[sales]]-(Table5[[#This Row],[sales]]*Table5[[#This Row],[discount]])</f>
        <v>593.87940000000003</v>
      </c>
      <c r="O14829" s="6">
        <f>Table5[[#This Row],[profit]]/Table5[[#This Row],[net_sales]]</f>
        <v>0.14162808139160912</v>
      </c>
      <c r="P14829" s="3" t="str">
        <f>IF(Table5[[#This Row],[Profit_Percentage]]&lt;=24.5%,"low","high")</f>
        <v>low</v>
      </c>
      <c r="Q14829" s="3" t="str">
        <f>IF(Table5[[#This Row],[Profit_Percentage]]&gt;25%,"high_profit","low_profit")&amp;(IF(Table5[[#This Row],[net_sales]]&gt;1000," high_sales"," low_sales"))</f>
        <v>low_profit low_sales</v>
      </c>
      <c r="R14829" s="3"/>
    </row>
    <row r="14830" spans="1:18" ht="14.25" customHeight="1" x14ac:dyDescent="0.3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Table5[[#This Row],[sales]]-(Table5[[#This Row],[sales]]*Table5[[#This Row],[discount]])</f>
        <v>1495.7256</v>
      </c>
      <c r="O14830" s="6">
        <f>Table5[[#This Row],[profit]]/Table5[[#This Row],[net_sales]]</f>
        <v>0.49902869884690076</v>
      </c>
      <c r="P14830" s="3" t="str">
        <f>IF(Table5[[#This Row],[Profit_Percentage]]&lt;=24.5%,"low","high")</f>
        <v>high</v>
      </c>
      <c r="Q14830" s="3" t="str">
        <f>IF(Table5[[#This Row],[Profit_Percentage]]&gt;25%,"high_profit","low_profit")&amp;(IF(Table5[[#This Row],[net_sales]]&gt;1000," high_sales"," low_sales"))</f>
        <v>high_profit high_sales</v>
      </c>
      <c r="R14830" s="3"/>
    </row>
    <row r="14831" spans="1:18" ht="14.25" customHeight="1" x14ac:dyDescent="0.3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Table5[[#This Row],[sales]]-(Table5[[#This Row],[sales]]*Table5[[#This Row],[discount]])</f>
        <v>4798.1567999999997</v>
      </c>
      <c r="O14831" s="6">
        <f>Table5[[#This Row],[profit]]/Table5[[#This Row],[net_sales]]</f>
        <v>9.4555059142710812E-2</v>
      </c>
      <c r="P14831" s="3" t="str">
        <f>IF(Table5[[#This Row],[Profit_Percentage]]&lt;=24.5%,"low","high")</f>
        <v>low</v>
      </c>
      <c r="Q14831" s="3" t="str">
        <f>IF(Table5[[#This Row],[Profit_Percentage]]&gt;25%,"high_profit","low_profit")&amp;(IF(Table5[[#This Row],[net_sales]]&gt;1000," high_sales"," low_sales"))</f>
        <v>low_profit high_sales</v>
      </c>
      <c r="R14831" s="3"/>
    </row>
    <row r="14832" spans="1:18" ht="14.25" customHeight="1" x14ac:dyDescent="0.3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Table5[[#This Row],[sales]]-(Table5[[#This Row],[sales]]*Table5[[#This Row],[discount]])</f>
        <v>2470.9828000000002</v>
      </c>
      <c r="O14832" s="6">
        <f>Table5[[#This Row],[profit]]/Table5[[#This Row],[net_sales]]</f>
        <v>0.57245238615177729</v>
      </c>
      <c r="P14832" s="3" t="str">
        <f>IF(Table5[[#This Row],[Profit_Percentage]]&lt;=24.5%,"low","high")</f>
        <v>high</v>
      </c>
      <c r="Q14832" s="3" t="str">
        <f>IF(Table5[[#This Row],[Profit_Percentage]]&gt;25%,"high_profit","low_profit")&amp;(IF(Table5[[#This Row],[net_sales]]&gt;1000," high_sales"," low_sales"))</f>
        <v>high_profit high_sales</v>
      </c>
      <c r="R14832" s="3"/>
    </row>
    <row r="14833" spans="1:18" ht="14.25" customHeight="1" x14ac:dyDescent="0.3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Table5[[#This Row],[sales]]-(Table5[[#This Row],[sales]]*Table5[[#This Row],[discount]])</f>
        <v>486.39</v>
      </c>
      <c r="O14833" s="6">
        <f>Table5[[#This Row],[profit]]/Table5[[#This Row],[net_sales]]</f>
        <v>0.34684101235633957</v>
      </c>
      <c r="P14833" s="3" t="str">
        <f>IF(Table5[[#This Row],[Profit_Percentage]]&lt;=24.5%,"low","high")</f>
        <v>high</v>
      </c>
      <c r="Q14833" s="3" t="str">
        <f>IF(Table5[[#This Row],[Profit_Percentage]]&gt;25%,"high_profit","low_profit")&amp;(IF(Table5[[#This Row],[net_sales]]&gt;1000," high_sales"," low_sales"))</f>
        <v>high_profit low_sales</v>
      </c>
      <c r="R14833" s="3"/>
    </row>
    <row r="14834" spans="1:18" ht="14.25" customHeight="1" x14ac:dyDescent="0.3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Table5[[#This Row],[sales]]-(Table5[[#This Row],[sales]]*Table5[[#This Row],[discount]])</f>
        <v>637.23500000000001</v>
      </c>
      <c r="O14834" s="6">
        <f>Table5[[#This Row],[profit]]/Table5[[#This Row],[net_sales]]</f>
        <v>0.50118088303373165</v>
      </c>
      <c r="P14834" s="3" t="str">
        <f>IF(Table5[[#This Row],[Profit_Percentage]]&lt;=24.5%,"low","high")</f>
        <v>high</v>
      </c>
      <c r="Q14834" s="3" t="str">
        <f>IF(Table5[[#This Row],[Profit_Percentage]]&gt;25%,"high_profit","low_profit")&amp;(IF(Table5[[#This Row],[net_sales]]&gt;1000," high_sales"," low_sales"))</f>
        <v>high_profit low_sales</v>
      </c>
      <c r="R14834" s="3"/>
    </row>
    <row r="14835" spans="1:18" ht="14.25" customHeight="1" x14ac:dyDescent="0.3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Table5[[#This Row],[sales]]-(Table5[[#This Row],[sales]]*Table5[[#This Row],[discount]])</f>
        <v>3314.0659999999998</v>
      </c>
      <c r="O14835" s="6">
        <f>Table5[[#This Row],[profit]]/Table5[[#This Row],[net_sales]]</f>
        <v>0.36013465030569702</v>
      </c>
      <c r="P14835" s="3" t="str">
        <f>IF(Table5[[#This Row],[Profit_Percentage]]&lt;=24.5%,"low","high")</f>
        <v>high</v>
      </c>
      <c r="Q14835" s="3" t="str">
        <f>IF(Table5[[#This Row],[Profit_Percentage]]&gt;25%,"high_profit","low_profit")&amp;(IF(Table5[[#This Row],[net_sales]]&gt;1000," high_sales"," low_sales"))</f>
        <v>high_profit high_sales</v>
      </c>
      <c r="R14835" s="3"/>
    </row>
    <row r="14836" spans="1:18" ht="14.25" customHeight="1" x14ac:dyDescent="0.3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Table5[[#This Row],[sales]]-(Table5[[#This Row],[sales]]*Table5[[#This Row],[discount]])</f>
        <v>788.23699999999997</v>
      </c>
      <c r="O14836" s="6">
        <f>Table5[[#This Row],[profit]]/Table5[[#This Row],[net_sales]]</f>
        <v>0.1523019091973607</v>
      </c>
      <c r="P14836" s="3" t="str">
        <f>IF(Table5[[#This Row],[Profit_Percentage]]&lt;=24.5%,"low","high")</f>
        <v>low</v>
      </c>
      <c r="Q14836" s="3" t="str">
        <f>IF(Table5[[#This Row],[Profit_Percentage]]&gt;25%,"high_profit","low_profit")&amp;(IF(Table5[[#This Row],[net_sales]]&gt;1000," high_sales"," low_sales"))</f>
        <v>low_profit low_sales</v>
      </c>
      <c r="R14836" s="3"/>
    </row>
    <row r="14837" spans="1:18" ht="14.25" customHeight="1" x14ac:dyDescent="0.3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Table5[[#This Row],[sales]]-(Table5[[#This Row],[sales]]*Table5[[#This Row],[discount]])</f>
        <v>3627.4799000000003</v>
      </c>
      <c r="O14837" s="6">
        <f>Table5[[#This Row],[profit]]/Table5[[#This Row],[net_sales]]</f>
        <v>0.25584979809260966</v>
      </c>
      <c r="P14837" s="3" t="str">
        <f>IF(Table5[[#This Row],[Profit_Percentage]]&lt;=24.5%,"low","high")</f>
        <v>high</v>
      </c>
      <c r="Q14837" s="3" t="str">
        <f>IF(Table5[[#This Row],[Profit_Percentage]]&gt;25%,"high_profit","low_profit")&amp;(IF(Table5[[#This Row],[net_sales]]&gt;1000," high_sales"," low_sales"))</f>
        <v>high_profit high_sales</v>
      </c>
      <c r="R14837" s="3"/>
    </row>
    <row r="14838" spans="1:18" ht="14.25" customHeight="1" x14ac:dyDescent="0.3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Table5[[#This Row],[sales]]-(Table5[[#This Row],[sales]]*Table5[[#This Row],[discount]])</f>
        <v>94.887</v>
      </c>
      <c r="O14838" s="6">
        <f>Table5[[#This Row],[profit]]/Table5[[#This Row],[net_sales]]</f>
        <v>0.15397262006386545</v>
      </c>
      <c r="P14838" s="3" t="str">
        <f>IF(Table5[[#This Row],[Profit_Percentage]]&lt;=24.5%,"low","high")</f>
        <v>low</v>
      </c>
      <c r="Q14838" s="3" t="str">
        <f>IF(Table5[[#This Row],[Profit_Percentage]]&gt;25%,"high_profit","low_profit")&amp;(IF(Table5[[#This Row],[net_sales]]&gt;1000," high_sales"," low_sales"))</f>
        <v>low_profit low_sales</v>
      </c>
      <c r="R14838" s="3"/>
    </row>
    <row r="14839" spans="1:18" ht="14.25" customHeight="1" x14ac:dyDescent="0.3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Table5[[#This Row],[sales]]-(Table5[[#This Row],[sales]]*Table5[[#This Row],[discount]])</f>
        <v>2524.3580999999999</v>
      </c>
      <c r="O14839" s="6">
        <f>Table5[[#This Row],[profit]]/Table5[[#This Row],[net_sales]]</f>
        <v>0.17922179899911983</v>
      </c>
      <c r="P14839" s="3" t="str">
        <f>IF(Table5[[#This Row],[Profit_Percentage]]&lt;=24.5%,"low","high")</f>
        <v>low</v>
      </c>
      <c r="Q14839" s="3" t="str">
        <f>IF(Table5[[#This Row],[Profit_Percentage]]&gt;25%,"high_profit","low_profit")&amp;(IF(Table5[[#This Row],[net_sales]]&gt;1000," high_sales"," low_sales"))</f>
        <v>low_profit high_sales</v>
      </c>
      <c r="R14839" s="3"/>
    </row>
    <row r="14840" spans="1:18" ht="14.25" customHeight="1" x14ac:dyDescent="0.3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Table5[[#This Row],[sales]]-(Table5[[#This Row],[sales]]*Table5[[#This Row],[discount]])</f>
        <v>1589.8301999999999</v>
      </c>
      <c r="O14840" s="6">
        <f>Table5[[#This Row],[profit]]/Table5[[#This Row],[net_sales]]</f>
        <v>0.39441318953432891</v>
      </c>
      <c r="P14840" s="3" t="str">
        <f>IF(Table5[[#This Row],[Profit_Percentage]]&lt;=24.5%,"low","high")</f>
        <v>high</v>
      </c>
      <c r="Q14840" s="3" t="str">
        <f>IF(Table5[[#This Row],[Profit_Percentage]]&gt;25%,"high_profit","low_profit")&amp;(IF(Table5[[#This Row],[net_sales]]&gt;1000," high_sales"," low_sales"))</f>
        <v>high_profit high_sales</v>
      </c>
      <c r="R14840" s="3"/>
    </row>
    <row r="14841" spans="1:18" ht="14.25" customHeight="1" x14ac:dyDescent="0.3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Table5[[#This Row],[sales]]-(Table5[[#This Row],[sales]]*Table5[[#This Row],[discount]])</f>
        <v>2408.02</v>
      </c>
      <c r="O14841" s="6">
        <f>Table5[[#This Row],[profit]]/Table5[[#This Row],[net_sales]]</f>
        <v>0.14759013629454903</v>
      </c>
      <c r="P14841" s="3" t="str">
        <f>IF(Table5[[#This Row],[Profit_Percentage]]&lt;=24.5%,"low","high")</f>
        <v>low</v>
      </c>
      <c r="Q14841" s="3" t="str">
        <f>IF(Table5[[#This Row],[Profit_Percentage]]&gt;25%,"high_profit","low_profit")&amp;(IF(Table5[[#This Row],[net_sales]]&gt;1000," high_sales"," low_sales"))</f>
        <v>low_profit high_sales</v>
      </c>
      <c r="R14841" s="3"/>
    </row>
    <row r="14842" spans="1:18" ht="14.25" customHeight="1" x14ac:dyDescent="0.3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Table5[[#This Row],[sales]]-(Table5[[#This Row],[sales]]*Table5[[#This Row],[discount]])</f>
        <v>3621.8447999999999</v>
      </c>
      <c r="O14842" s="6">
        <f>Table5[[#This Row],[profit]]/Table5[[#This Row],[net_sales]]</f>
        <v>0.28964244961573177</v>
      </c>
      <c r="P14842" s="3" t="str">
        <f>IF(Table5[[#This Row],[Profit_Percentage]]&lt;=24.5%,"low","high")</f>
        <v>high</v>
      </c>
      <c r="Q14842" s="3" t="str">
        <f>IF(Table5[[#This Row],[Profit_Percentage]]&gt;25%,"high_profit","low_profit")&amp;(IF(Table5[[#This Row],[net_sales]]&gt;1000," high_sales"," low_sales"))</f>
        <v>high_profit high_sales</v>
      </c>
      <c r="R14842" s="3"/>
    </row>
    <row r="14843" spans="1:18" ht="14.25" customHeight="1" x14ac:dyDescent="0.3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Table5[[#This Row],[sales]]-(Table5[[#This Row],[sales]]*Table5[[#This Row],[discount]])</f>
        <v>351.87600000000003</v>
      </c>
      <c r="O14843" s="6">
        <f>Table5[[#This Row],[profit]]/Table5[[#This Row],[net_sales]]</f>
        <v>7.4429628619172655E-2</v>
      </c>
      <c r="P14843" s="3" t="str">
        <f>IF(Table5[[#This Row],[Profit_Percentage]]&lt;=24.5%,"low","high")</f>
        <v>low</v>
      </c>
      <c r="Q14843" s="3" t="str">
        <f>IF(Table5[[#This Row],[Profit_Percentage]]&gt;25%,"high_profit","low_profit")&amp;(IF(Table5[[#This Row],[net_sales]]&gt;1000," high_sales"," low_sales"))</f>
        <v>low_profit low_sales</v>
      </c>
      <c r="R14843" s="3"/>
    </row>
    <row r="14844" spans="1:18" ht="14.25" customHeight="1" x14ac:dyDescent="0.3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Table5[[#This Row],[sales]]-(Table5[[#This Row],[sales]]*Table5[[#This Row],[discount]])</f>
        <v>1656.5905</v>
      </c>
      <c r="O14844" s="6">
        <f>Table5[[#This Row],[profit]]/Table5[[#This Row],[net_sales]]</f>
        <v>0.10929677551573548</v>
      </c>
      <c r="P14844" s="3" t="str">
        <f>IF(Table5[[#This Row],[Profit_Percentage]]&lt;=24.5%,"low","high")</f>
        <v>low</v>
      </c>
      <c r="Q14844" s="3" t="str">
        <f>IF(Table5[[#This Row],[Profit_Percentage]]&gt;25%,"high_profit","low_profit")&amp;(IF(Table5[[#This Row],[net_sales]]&gt;1000," high_sales"," low_sales"))</f>
        <v>low_profit high_sales</v>
      </c>
      <c r="R14844" s="3"/>
    </row>
    <row r="14845" spans="1:18" ht="14.25" customHeight="1" x14ac:dyDescent="0.3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Table5[[#This Row],[sales]]-(Table5[[#This Row],[sales]]*Table5[[#This Row],[discount]])</f>
        <v>1874.1838000000002</v>
      </c>
      <c r="O14845" s="6">
        <f>Table5[[#This Row],[profit]]/Table5[[#This Row],[net_sales]]</f>
        <v>0.34554775257368031</v>
      </c>
      <c r="P14845" s="3" t="str">
        <f>IF(Table5[[#This Row],[Profit_Percentage]]&lt;=24.5%,"low","high")</f>
        <v>high</v>
      </c>
      <c r="Q14845" s="3" t="str">
        <f>IF(Table5[[#This Row],[Profit_Percentage]]&gt;25%,"high_profit","low_profit")&amp;(IF(Table5[[#This Row],[net_sales]]&gt;1000," high_sales"," low_sales"))</f>
        <v>high_profit high_sales</v>
      </c>
      <c r="R14845" s="3"/>
    </row>
    <row r="14846" spans="1:18" ht="14.25" customHeight="1" x14ac:dyDescent="0.3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Table5[[#This Row],[sales]]-(Table5[[#This Row],[sales]]*Table5[[#This Row],[discount]])</f>
        <v>601.154</v>
      </c>
      <c r="O14846" s="6">
        <f>Table5[[#This Row],[profit]]/Table5[[#This Row],[net_sales]]</f>
        <v>0.24396410903029839</v>
      </c>
      <c r="P14846" s="3" t="str">
        <f>IF(Table5[[#This Row],[Profit_Percentage]]&lt;=24.5%,"low","high")</f>
        <v>low</v>
      </c>
      <c r="Q14846" s="3" t="str">
        <f>IF(Table5[[#This Row],[Profit_Percentage]]&gt;25%,"high_profit","low_profit")&amp;(IF(Table5[[#This Row],[net_sales]]&gt;1000," high_sales"," low_sales"))</f>
        <v>low_profit low_sales</v>
      </c>
      <c r="R14846" s="3"/>
    </row>
    <row r="14847" spans="1:18" ht="14.25" customHeight="1" x14ac:dyDescent="0.3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Table5[[#This Row],[sales]]-(Table5[[#This Row],[sales]]*Table5[[#This Row],[discount]])</f>
        <v>270.28039999999999</v>
      </c>
      <c r="O14847" s="6">
        <f>Table5[[#This Row],[profit]]/Table5[[#This Row],[net_sales]]</f>
        <v>0.32118496198762475</v>
      </c>
      <c r="P14847" s="3" t="str">
        <f>IF(Table5[[#This Row],[Profit_Percentage]]&lt;=24.5%,"low","high")</f>
        <v>high</v>
      </c>
      <c r="Q14847" s="3" t="str">
        <f>IF(Table5[[#This Row],[Profit_Percentage]]&gt;25%,"high_profit","low_profit")&amp;(IF(Table5[[#This Row],[net_sales]]&gt;1000," high_sales"," low_sales"))</f>
        <v>high_profit low_sales</v>
      </c>
      <c r="R14847" s="3"/>
    </row>
    <row r="14848" spans="1:18" ht="14.25" customHeight="1" x14ac:dyDescent="0.3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Table5[[#This Row],[sales]]-(Table5[[#This Row],[sales]]*Table5[[#This Row],[discount]])</f>
        <v>950.70670000000007</v>
      </c>
      <c r="O14848" s="6">
        <f>Table5[[#This Row],[profit]]/Table5[[#This Row],[net_sales]]</f>
        <v>0.20105043963611488</v>
      </c>
      <c r="P14848" s="3" t="str">
        <f>IF(Table5[[#This Row],[Profit_Percentage]]&lt;=24.5%,"low","high")</f>
        <v>low</v>
      </c>
      <c r="Q14848" s="3" t="str">
        <f>IF(Table5[[#This Row],[Profit_Percentage]]&gt;25%,"high_profit","low_profit")&amp;(IF(Table5[[#This Row],[net_sales]]&gt;1000," high_sales"," low_sales"))</f>
        <v>low_profit low_sales</v>
      </c>
      <c r="R14848" s="3"/>
    </row>
    <row r="14849" spans="1:18" ht="14.25" customHeight="1" x14ac:dyDescent="0.3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Table5[[#This Row],[sales]]-(Table5[[#This Row],[sales]]*Table5[[#This Row],[discount]])</f>
        <v>704.62150000000008</v>
      </c>
      <c r="O14849" s="6">
        <f>Table5[[#This Row],[profit]]/Table5[[#This Row],[net_sales]]</f>
        <v>0.27366465542138579</v>
      </c>
      <c r="P14849" s="3" t="str">
        <f>IF(Table5[[#This Row],[Profit_Percentage]]&lt;=24.5%,"low","high")</f>
        <v>high</v>
      </c>
      <c r="Q14849" s="3" t="str">
        <f>IF(Table5[[#This Row],[Profit_Percentage]]&gt;25%,"high_profit","low_profit")&amp;(IF(Table5[[#This Row],[net_sales]]&gt;1000," high_sales"," low_sales"))</f>
        <v>high_profit low_sales</v>
      </c>
      <c r="R14849" s="3"/>
    </row>
    <row r="14850" spans="1:18" ht="14.25" customHeight="1" x14ac:dyDescent="0.3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Table5[[#This Row],[sales]]-(Table5[[#This Row],[sales]]*Table5[[#This Row],[discount]])</f>
        <v>4060.308</v>
      </c>
      <c r="O14850" s="6">
        <f>Table5[[#This Row],[profit]]/Table5[[#This Row],[net_sales]]</f>
        <v>9.903435896981215E-2</v>
      </c>
      <c r="P14850" s="3" t="str">
        <f>IF(Table5[[#This Row],[Profit_Percentage]]&lt;=24.5%,"low","high")</f>
        <v>low</v>
      </c>
      <c r="Q14850" s="3" t="str">
        <f>IF(Table5[[#This Row],[Profit_Percentage]]&gt;25%,"high_profit","low_profit")&amp;(IF(Table5[[#This Row],[net_sales]]&gt;1000," high_sales"," low_sales"))</f>
        <v>low_profit high_sales</v>
      </c>
      <c r="R14850" s="3"/>
    </row>
    <row r="14851" spans="1:18" ht="14.25" customHeight="1" x14ac:dyDescent="0.3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Table5[[#This Row],[sales]]-(Table5[[#This Row],[sales]]*Table5[[#This Row],[discount]])</f>
        <v>2138.8488000000002</v>
      </c>
      <c r="O14851" s="6">
        <f>Table5[[#This Row],[profit]]/Table5[[#This Row],[net_sales]]</f>
        <v>0.30999386211872476</v>
      </c>
      <c r="P14851" s="3" t="str">
        <f>IF(Table5[[#This Row],[Profit_Percentage]]&lt;=24.5%,"low","high")</f>
        <v>high</v>
      </c>
      <c r="Q14851" s="3" t="str">
        <f>IF(Table5[[#This Row],[Profit_Percentage]]&gt;25%,"high_profit","low_profit")&amp;(IF(Table5[[#This Row],[net_sales]]&gt;1000," high_sales"," low_sales"))</f>
        <v>high_profit high_sales</v>
      </c>
      <c r="R14851" s="3"/>
    </row>
    <row r="14852" spans="1:18" ht="14.25" customHeight="1" x14ac:dyDescent="0.3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Table5[[#This Row],[sales]]-(Table5[[#This Row],[sales]]*Table5[[#This Row],[discount]])</f>
        <v>1456.2352000000001</v>
      </c>
      <c r="O14852" s="6">
        <f>Table5[[#This Row],[profit]]/Table5[[#This Row],[net_sales]]</f>
        <v>0.42594080956153235</v>
      </c>
      <c r="P14852" s="3" t="str">
        <f>IF(Table5[[#This Row],[Profit_Percentage]]&lt;=24.5%,"low","high")</f>
        <v>high</v>
      </c>
      <c r="Q14852" s="3" t="str">
        <f>IF(Table5[[#This Row],[Profit_Percentage]]&gt;25%,"high_profit","low_profit")&amp;(IF(Table5[[#This Row],[net_sales]]&gt;1000," high_sales"," low_sales"))</f>
        <v>high_profit high_sales</v>
      </c>
      <c r="R14852" s="3"/>
    </row>
    <row r="14853" spans="1:18" ht="14.25" customHeight="1" x14ac:dyDescent="0.3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Table5[[#This Row],[sales]]-(Table5[[#This Row],[sales]]*Table5[[#This Row],[discount]])</f>
        <v>3065.2894000000001</v>
      </c>
      <c r="O14853" s="6">
        <f>Table5[[#This Row],[profit]]/Table5[[#This Row],[net_sales]]</f>
        <v>0.26101939999531526</v>
      </c>
      <c r="P14853" s="3" t="str">
        <f>IF(Table5[[#This Row],[Profit_Percentage]]&lt;=24.5%,"low","high")</f>
        <v>high</v>
      </c>
      <c r="Q14853" s="3" t="str">
        <f>IF(Table5[[#This Row],[Profit_Percentage]]&gt;25%,"high_profit","low_profit")&amp;(IF(Table5[[#This Row],[net_sales]]&gt;1000," high_sales"," low_sales"))</f>
        <v>high_profit high_sales</v>
      </c>
      <c r="R14853" s="3"/>
    </row>
    <row r="14854" spans="1:18" ht="14.25" customHeight="1" x14ac:dyDescent="0.3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Table5[[#This Row],[sales]]-(Table5[[#This Row],[sales]]*Table5[[#This Row],[discount]])</f>
        <v>1760.9840999999999</v>
      </c>
      <c r="O14854" s="6">
        <f>Table5[[#This Row],[profit]]/Table5[[#This Row],[net_sales]]</f>
        <v>0.51167980449113648</v>
      </c>
      <c r="P14854" s="3" t="str">
        <f>IF(Table5[[#This Row],[Profit_Percentage]]&lt;=24.5%,"low","high")</f>
        <v>high</v>
      </c>
      <c r="Q14854" s="3" t="str">
        <f>IF(Table5[[#This Row],[Profit_Percentage]]&gt;25%,"high_profit","low_profit")&amp;(IF(Table5[[#This Row],[net_sales]]&gt;1000," high_sales"," low_sales"))</f>
        <v>high_profit high_sales</v>
      </c>
      <c r="R14854" s="3"/>
    </row>
    <row r="14855" spans="1:18" ht="14.25" customHeight="1" x14ac:dyDescent="0.3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Table5[[#This Row],[sales]]-(Table5[[#This Row],[sales]]*Table5[[#This Row],[discount]])</f>
        <v>1871.4353000000001</v>
      </c>
      <c r="O14855" s="6">
        <f>Table5[[#This Row],[profit]]/Table5[[#This Row],[net_sales]]</f>
        <v>0.32385837757789437</v>
      </c>
      <c r="P14855" s="3" t="str">
        <f>IF(Table5[[#This Row],[Profit_Percentage]]&lt;=24.5%,"low","high")</f>
        <v>high</v>
      </c>
      <c r="Q14855" s="3" t="str">
        <f>IF(Table5[[#This Row],[Profit_Percentage]]&gt;25%,"high_profit","low_profit")&amp;(IF(Table5[[#This Row],[net_sales]]&gt;1000," high_sales"," low_sales"))</f>
        <v>high_profit high_sales</v>
      </c>
      <c r="R14855" s="3"/>
    </row>
    <row r="14856" spans="1:18" ht="14.25" customHeight="1" x14ac:dyDescent="0.3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Table5[[#This Row],[sales]]-(Table5[[#This Row],[sales]]*Table5[[#This Row],[discount]])</f>
        <v>1341.5596</v>
      </c>
      <c r="O14856" s="6">
        <f>Table5[[#This Row],[profit]]/Table5[[#This Row],[net_sales]]</f>
        <v>0.23546475311272044</v>
      </c>
      <c r="P14856" s="3" t="str">
        <f>IF(Table5[[#This Row],[Profit_Percentage]]&lt;=24.5%,"low","high")</f>
        <v>low</v>
      </c>
      <c r="Q14856" s="3" t="str">
        <f>IF(Table5[[#This Row],[Profit_Percentage]]&gt;25%,"high_profit","low_profit")&amp;(IF(Table5[[#This Row],[net_sales]]&gt;1000," high_sales"," low_sales"))</f>
        <v>low_profit high_sales</v>
      </c>
      <c r="R14856" s="3"/>
    </row>
    <row r="14857" spans="1:18" ht="14.25" customHeight="1" x14ac:dyDescent="0.3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Table5[[#This Row],[sales]]-(Table5[[#This Row],[sales]]*Table5[[#This Row],[discount]])</f>
        <v>878.29650000000004</v>
      </c>
      <c r="O14857" s="6">
        <f>Table5[[#This Row],[profit]]/Table5[[#This Row],[net_sales]]</f>
        <v>0.16526309737087647</v>
      </c>
      <c r="P14857" s="3" t="str">
        <f>IF(Table5[[#This Row],[Profit_Percentage]]&lt;=24.5%,"low","high")</f>
        <v>low</v>
      </c>
      <c r="Q14857" s="3" t="str">
        <f>IF(Table5[[#This Row],[Profit_Percentage]]&gt;25%,"high_profit","low_profit")&amp;(IF(Table5[[#This Row],[net_sales]]&gt;1000," high_sales"," low_sales"))</f>
        <v>low_profit low_sales</v>
      </c>
      <c r="R14857" s="3"/>
    </row>
    <row r="14858" spans="1:18" ht="14.25" customHeight="1" x14ac:dyDescent="0.3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Table5[[#This Row],[sales]]-(Table5[[#This Row],[sales]]*Table5[[#This Row],[discount]])</f>
        <v>340.67419999999998</v>
      </c>
      <c r="O14858" s="6">
        <f>Table5[[#This Row],[profit]]/Table5[[#This Row],[net_sales]]</f>
        <v>8.6328815037945345E-2</v>
      </c>
      <c r="P14858" s="3" t="str">
        <f>IF(Table5[[#This Row],[Profit_Percentage]]&lt;=24.5%,"low","high")</f>
        <v>low</v>
      </c>
      <c r="Q14858" s="3" t="str">
        <f>IF(Table5[[#This Row],[Profit_Percentage]]&gt;25%,"high_profit","low_profit")&amp;(IF(Table5[[#This Row],[net_sales]]&gt;1000," high_sales"," low_sales"))</f>
        <v>low_profit low_sales</v>
      </c>
      <c r="R14858" s="3"/>
    </row>
    <row r="14859" spans="1:18" ht="14.25" customHeight="1" x14ac:dyDescent="0.3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Table5[[#This Row],[sales]]-(Table5[[#This Row],[sales]]*Table5[[#This Row],[discount]])</f>
        <v>2479.5045</v>
      </c>
      <c r="O14859" s="6">
        <f>Table5[[#This Row],[profit]]/Table5[[#This Row],[net_sales]]</f>
        <v>0.10520247089690703</v>
      </c>
      <c r="P14859" s="3" t="str">
        <f>IF(Table5[[#This Row],[Profit_Percentage]]&lt;=24.5%,"low","high")</f>
        <v>low</v>
      </c>
      <c r="Q14859" s="3" t="str">
        <f>IF(Table5[[#This Row],[Profit_Percentage]]&gt;25%,"high_profit","low_profit")&amp;(IF(Table5[[#This Row],[net_sales]]&gt;1000," high_sales"," low_sales"))</f>
        <v>low_profit high_sales</v>
      </c>
      <c r="R14859" s="3"/>
    </row>
    <row r="14860" spans="1:18" ht="14.25" customHeight="1" x14ac:dyDescent="0.3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Table5[[#This Row],[sales]]-(Table5[[#This Row],[sales]]*Table5[[#This Row],[discount]])</f>
        <v>2709.0210000000002</v>
      </c>
      <c r="O14860" s="6">
        <f>Table5[[#This Row],[profit]]/Table5[[#This Row],[net_sales]]</f>
        <v>0.24704865706098253</v>
      </c>
      <c r="P14860" s="3" t="str">
        <f>IF(Table5[[#This Row],[Profit_Percentage]]&lt;=24.5%,"low","high")</f>
        <v>high</v>
      </c>
      <c r="Q14860" s="3" t="str">
        <f>IF(Table5[[#This Row],[Profit_Percentage]]&gt;25%,"high_profit","low_profit")&amp;(IF(Table5[[#This Row],[net_sales]]&gt;1000," high_sales"," low_sales"))</f>
        <v>low_profit high_sales</v>
      </c>
      <c r="R14860" s="3"/>
    </row>
    <row r="14861" spans="1:18" ht="14.25" customHeight="1" x14ac:dyDescent="0.3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Table5[[#This Row],[sales]]-(Table5[[#This Row],[sales]]*Table5[[#This Row],[discount]])</f>
        <v>1955.7156</v>
      </c>
      <c r="O14861" s="6">
        <f>Table5[[#This Row],[profit]]/Table5[[#This Row],[net_sales]]</f>
        <v>0.14497506692690898</v>
      </c>
      <c r="P14861" s="3" t="str">
        <f>IF(Table5[[#This Row],[Profit_Percentage]]&lt;=24.5%,"low","high")</f>
        <v>low</v>
      </c>
      <c r="Q14861" s="3" t="str">
        <f>IF(Table5[[#This Row],[Profit_Percentage]]&gt;25%,"high_profit","low_profit")&amp;(IF(Table5[[#This Row],[net_sales]]&gt;1000," high_sales"," low_sales"))</f>
        <v>low_profit high_sales</v>
      </c>
      <c r="R14861" s="3"/>
    </row>
    <row r="14862" spans="1:18" ht="14.25" customHeight="1" x14ac:dyDescent="0.3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Table5[[#This Row],[sales]]-(Table5[[#This Row],[sales]]*Table5[[#This Row],[discount]])</f>
        <v>1448.9679999999998</v>
      </c>
      <c r="O14862" s="6">
        <f>Table5[[#This Row],[profit]]/Table5[[#This Row],[net_sales]]</f>
        <v>0.16653231817403838</v>
      </c>
      <c r="P14862" s="3" t="str">
        <f>IF(Table5[[#This Row],[Profit_Percentage]]&lt;=24.5%,"low","high")</f>
        <v>low</v>
      </c>
      <c r="Q14862" s="3" t="str">
        <f>IF(Table5[[#This Row],[Profit_Percentage]]&gt;25%,"high_profit","low_profit")&amp;(IF(Table5[[#This Row],[net_sales]]&gt;1000," high_sales"," low_sales"))</f>
        <v>low_profit high_sales</v>
      </c>
      <c r="R14862" s="3"/>
    </row>
    <row r="14863" spans="1:18" ht="14.25" customHeight="1" x14ac:dyDescent="0.3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Table5[[#This Row],[sales]]-(Table5[[#This Row],[sales]]*Table5[[#This Row],[discount]])</f>
        <v>2038.3152</v>
      </c>
      <c r="O14863" s="6">
        <f>Table5[[#This Row],[profit]]/Table5[[#This Row],[net_sales]]</f>
        <v>0.39052841287745876</v>
      </c>
      <c r="P14863" s="3" t="str">
        <f>IF(Table5[[#This Row],[Profit_Percentage]]&lt;=24.5%,"low","high")</f>
        <v>high</v>
      </c>
      <c r="Q14863" s="3" t="str">
        <f>IF(Table5[[#This Row],[Profit_Percentage]]&gt;25%,"high_profit","low_profit")&amp;(IF(Table5[[#This Row],[net_sales]]&gt;1000," high_sales"," low_sales"))</f>
        <v>high_profit high_sales</v>
      </c>
      <c r="R14863" s="3"/>
    </row>
    <row r="14864" spans="1:18" ht="14.25" customHeight="1" x14ac:dyDescent="0.3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Table5[[#This Row],[sales]]-(Table5[[#This Row],[sales]]*Table5[[#This Row],[discount]])</f>
        <v>2278.7847999999999</v>
      </c>
      <c r="O14864" s="6">
        <f>Table5[[#This Row],[profit]]/Table5[[#This Row],[net_sales]]</f>
        <v>0.21946346140276171</v>
      </c>
      <c r="P14864" s="3" t="str">
        <f>IF(Table5[[#This Row],[Profit_Percentage]]&lt;=24.5%,"low","high")</f>
        <v>low</v>
      </c>
      <c r="Q14864" s="3" t="str">
        <f>IF(Table5[[#This Row],[Profit_Percentage]]&gt;25%,"high_profit","low_profit")&amp;(IF(Table5[[#This Row],[net_sales]]&gt;1000," high_sales"," low_sales"))</f>
        <v>low_profit high_sales</v>
      </c>
      <c r="R14864" s="3"/>
    </row>
    <row r="14865" spans="1:18" ht="14.25" customHeight="1" x14ac:dyDescent="0.3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Table5[[#This Row],[sales]]-(Table5[[#This Row],[sales]]*Table5[[#This Row],[discount]])</f>
        <v>1326.8976</v>
      </c>
      <c r="O14865" s="6">
        <f>Table5[[#This Row],[profit]]/Table5[[#This Row],[net_sales]]</f>
        <v>0.32212734426529976</v>
      </c>
      <c r="P14865" s="3" t="str">
        <f>IF(Table5[[#This Row],[Profit_Percentage]]&lt;=24.5%,"low","high")</f>
        <v>high</v>
      </c>
      <c r="Q14865" s="3" t="str">
        <f>IF(Table5[[#This Row],[Profit_Percentage]]&gt;25%,"high_profit","low_profit")&amp;(IF(Table5[[#This Row],[net_sales]]&gt;1000," high_sales"," low_sales"))</f>
        <v>high_profit high_sales</v>
      </c>
      <c r="R14865" s="3"/>
    </row>
    <row r="14866" spans="1:18" ht="14.25" customHeight="1" x14ac:dyDescent="0.3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Table5[[#This Row],[sales]]-(Table5[[#This Row],[sales]]*Table5[[#This Row],[discount]])</f>
        <v>1250.4079999999999</v>
      </c>
      <c r="O14866" s="6">
        <f>Table5[[#This Row],[profit]]/Table5[[#This Row],[net_sales]]</f>
        <v>0.35936270401341008</v>
      </c>
      <c r="P14866" s="3" t="str">
        <f>IF(Table5[[#This Row],[Profit_Percentage]]&lt;=24.5%,"low","high")</f>
        <v>high</v>
      </c>
      <c r="Q14866" s="3" t="str">
        <f>IF(Table5[[#This Row],[Profit_Percentage]]&gt;25%,"high_profit","low_profit")&amp;(IF(Table5[[#This Row],[net_sales]]&gt;1000," high_sales"," low_sales"))</f>
        <v>high_profit high_sales</v>
      </c>
      <c r="R14866" s="3"/>
    </row>
    <row r="14867" spans="1:18" ht="14.25" customHeight="1" x14ac:dyDescent="0.3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Table5[[#This Row],[sales]]-(Table5[[#This Row],[sales]]*Table5[[#This Row],[discount]])</f>
        <v>3639.5084999999999</v>
      </c>
      <c r="O14867" s="6">
        <f>Table5[[#This Row],[profit]]/Table5[[#This Row],[net_sales]]</f>
        <v>0.19341622639430572</v>
      </c>
      <c r="P14867" s="3" t="str">
        <f>IF(Table5[[#This Row],[Profit_Percentage]]&lt;=24.5%,"low","high")</f>
        <v>low</v>
      </c>
      <c r="Q14867" s="3" t="str">
        <f>IF(Table5[[#This Row],[Profit_Percentage]]&gt;25%,"high_profit","low_profit")&amp;(IF(Table5[[#This Row],[net_sales]]&gt;1000," high_sales"," low_sales"))</f>
        <v>low_profit high_sales</v>
      </c>
      <c r="R14867" s="3"/>
    </row>
    <row r="14868" spans="1:18" ht="14.25" customHeight="1" x14ac:dyDescent="0.3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Table5[[#This Row],[sales]]-(Table5[[#This Row],[sales]]*Table5[[#This Row],[discount]])</f>
        <v>2055.0720000000001</v>
      </c>
      <c r="O14868" s="6">
        <f>Table5[[#This Row],[profit]]/Table5[[#This Row],[net_sales]]</f>
        <v>0.33494690210367323</v>
      </c>
      <c r="P14868" s="3" t="str">
        <f>IF(Table5[[#This Row],[Profit_Percentage]]&lt;=24.5%,"low","high")</f>
        <v>high</v>
      </c>
      <c r="Q14868" s="3" t="str">
        <f>IF(Table5[[#This Row],[Profit_Percentage]]&gt;25%,"high_profit","low_profit")&amp;(IF(Table5[[#This Row],[net_sales]]&gt;1000," high_sales"," low_sales"))</f>
        <v>high_profit high_sales</v>
      </c>
      <c r="R14868" s="3"/>
    </row>
    <row r="14869" spans="1:18" ht="14.25" customHeight="1" x14ac:dyDescent="0.3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Table5[[#This Row],[sales]]-(Table5[[#This Row],[sales]]*Table5[[#This Row],[discount]])</f>
        <v>68.460800000000006</v>
      </c>
      <c r="O14869" s="6">
        <f>Table5[[#This Row],[profit]]/Table5[[#This Row],[net_sales]]</f>
        <v>0.448577872300645</v>
      </c>
      <c r="P14869" s="3" t="str">
        <f>IF(Table5[[#This Row],[Profit_Percentage]]&lt;=24.5%,"low","high")</f>
        <v>high</v>
      </c>
      <c r="Q14869" s="3" t="str">
        <f>IF(Table5[[#This Row],[Profit_Percentage]]&gt;25%,"high_profit","low_profit")&amp;(IF(Table5[[#This Row],[net_sales]]&gt;1000," high_sales"," low_sales"))</f>
        <v>high_profit low_sales</v>
      </c>
      <c r="R14869" s="3"/>
    </row>
    <row r="14870" spans="1:18" ht="14.25" customHeight="1" x14ac:dyDescent="0.3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Table5[[#This Row],[sales]]-(Table5[[#This Row],[sales]]*Table5[[#This Row],[discount]])</f>
        <v>1225.2024000000001</v>
      </c>
      <c r="O14870" s="6">
        <f>Table5[[#This Row],[profit]]/Table5[[#This Row],[net_sales]]</f>
        <v>0.3418292357246443</v>
      </c>
      <c r="P14870" s="3" t="str">
        <f>IF(Table5[[#This Row],[Profit_Percentage]]&lt;=24.5%,"low","high")</f>
        <v>high</v>
      </c>
      <c r="Q14870" s="3" t="str">
        <f>IF(Table5[[#This Row],[Profit_Percentage]]&gt;25%,"high_profit","low_profit")&amp;(IF(Table5[[#This Row],[net_sales]]&gt;1000," high_sales"," low_sales"))</f>
        <v>high_profit high_sales</v>
      </c>
      <c r="R14870" s="3"/>
    </row>
    <row r="14871" spans="1:18" ht="14.25" customHeight="1" x14ac:dyDescent="0.3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Table5[[#This Row],[sales]]-(Table5[[#This Row],[sales]]*Table5[[#This Row],[discount]])</f>
        <v>1412.5840000000001</v>
      </c>
      <c r="O14871" s="6">
        <f>Table5[[#This Row],[profit]]/Table5[[#This Row],[net_sales]]</f>
        <v>0.26746020059692022</v>
      </c>
      <c r="P14871" s="3" t="str">
        <f>IF(Table5[[#This Row],[Profit_Percentage]]&lt;=24.5%,"low","high")</f>
        <v>high</v>
      </c>
      <c r="Q14871" s="3" t="str">
        <f>IF(Table5[[#This Row],[Profit_Percentage]]&gt;25%,"high_profit","low_profit")&amp;(IF(Table5[[#This Row],[net_sales]]&gt;1000," high_sales"," low_sales"))</f>
        <v>high_profit high_sales</v>
      </c>
      <c r="R14871" s="3"/>
    </row>
    <row r="14872" spans="1:18" ht="14.25" customHeight="1" x14ac:dyDescent="0.3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Table5[[#This Row],[sales]]-(Table5[[#This Row],[sales]]*Table5[[#This Row],[discount]])</f>
        <v>2350.2864</v>
      </c>
      <c r="O14872" s="6">
        <f>Table5[[#This Row],[profit]]/Table5[[#This Row],[net_sales]]</f>
        <v>0.30018894718533023</v>
      </c>
      <c r="P14872" s="3" t="str">
        <f>IF(Table5[[#This Row],[Profit_Percentage]]&lt;=24.5%,"low","high")</f>
        <v>high</v>
      </c>
      <c r="Q14872" s="3" t="str">
        <f>IF(Table5[[#This Row],[Profit_Percentage]]&gt;25%,"high_profit","low_profit")&amp;(IF(Table5[[#This Row],[net_sales]]&gt;1000," high_sales"," low_sales"))</f>
        <v>high_profit high_sales</v>
      </c>
      <c r="R14872" s="3"/>
    </row>
    <row r="14873" spans="1:18" ht="14.25" customHeight="1" x14ac:dyDescent="0.3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Table5[[#This Row],[sales]]-(Table5[[#This Row],[sales]]*Table5[[#This Row],[discount]])</f>
        <v>2331.2651999999998</v>
      </c>
      <c r="O14873" s="6">
        <f>Table5[[#This Row],[profit]]/Table5[[#This Row],[net_sales]]</f>
        <v>0.28122926555074046</v>
      </c>
      <c r="P14873" s="3" t="str">
        <f>IF(Table5[[#This Row],[Profit_Percentage]]&lt;=24.5%,"low","high")</f>
        <v>high</v>
      </c>
      <c r="Q14873" s="3" t="str">
        <f>IF(Table5[[#This Row],[Profit_Percentage]]&gt;25%,"high_profit","low_profit")&amp;(IF(Table5[[#This Row],[net_sales]]&gt;1000," high_sales"," low_sales"))</f>
        <v>high_profit high_sales</v>
      </c>
      <c r="R14873" s="3"/>
    </row>
    <row r="14874" spans="1:18" ht="14.25" customHeight="1" x14ac:dyDescent="0.3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Table5[[#This Row],[sales]]-(Table5[[#This Row],[sales]]*Table5[[#This Row],[discount]])</f>
        <v>1424.616</v>
      </c>
      <c r="O14874" s="6">
        <f>Table5[[#This Row],[profit]]/Table5[[#This Row],[net_sales]]</f>
        <v>0.14112574897375854</v>
      </c>
      <c r="P14874" s="3" t="str">
        <f>IF(Table5[[#This Row],[Profit_Percentage]]&lt;=24.5%,"low","high")</f>
        <v>low</v>
      </c>
      <c r="Q14874" s="3" t="str">
        <f>IF(Table5[[#This Row],[Profit_Percentage]]&gt;25%,"high_profit","low_profit")&amp;(IF(Table5[[#This Row],[net_sales]]&gt;1000," high_sales"," low_sales"))</f>
        <v>low_profit high_sales</v>
      </c>
      <c r="R14874" s="3"/>
    </row>
    <row r="14875" spans="1:18" ht="14.25" customHeight="1" x14ac:dyDescent="0.3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Table5[[#This Row],[sales]]-(Table5[[#This Row],[sales]]*Table5[[#This Row],[discount]])</f>
        <v>2808.2820000000002</v>
      </c>
      <c r="O14875" s="6">
        <f>Table5[[#This Row],[profit]]/Table5[[#This Row],[net_sales]]</f>
        <v>0.12972700035110432</v>
      </c>
      <c r="P14875" s="3" t="str">
        <f>IF(Table5[[#This Row],[Profit_Percentage]]&lt;=24.5%,"low","high")</f>
        <v>low</v>
      </c>
      <c r="Q14875" s="3" t="str">
        <f>IF(Table5[[#This Row],[Profit_Percentage]]&gt;25%,"high_profit","low_profit")&amp;(IF(Table5[[#This Row],[net_sales]]&gt;1000," high_sales"," low_sales"))</f>
        <v>low_profit high_sales</v>
      </c>
      <c r="R14875" s="3"/>
    </row>
    <row r="14876" spans="1:18" ht="14.25" customHeight="1" x14ac:dyDescent="0.3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Table5[[#This Row],[sales]]-(Table5[[#This Row],[sales]]*Table5[[#This Row],[discount]])</f>
        <v>4242.7024000000001</v>
      </c>
      <c r="O14876" s="6">
        <f>Table5[[#This Row],[profit]]/Table5[[#This Row],[net_sales]]</f>
        <v>0.1135596972344796</v>
      </c>
      <c r="P14876" s="3" t="str">
        <f>IF(Table5[[#This Row],[Profit_Percentage]]&lt;=24.5%,"low","high")</f>
        <v>low</v>
      </c>
      <c r="Q14876" s="3" t="str">
        <f>IF(Table5[[#This Row],[Profit_Percentage]]&gt;25%,"high_profit","low_profit")&amp;(IF(Table5[[#This Row],[net_sales]]&gt;1000," high_sales"," low_sales"))</f>
        <v>low_profit high_sales</v>
      </c>
      <c r="R14876" s="3"/>
    </row>
    <row r="14877" spans="1:18" ht="14.25" customHeight="1" x14ac:dyDescent="0.3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Table5[[#This Row],[sales]]-(Table5[[#This Row],[sales]]*Table5[[#This Row],[discount]])</f>
        <v>3518.9883</v>
      </c>
      <c r="O14877" s="6">
        <f>Table5[[#This Row],[profit]]/Table5[[#This Row],[net_sales]]</f>
        <v>0.23874475513317278</v>
      </c>
      <c r="P14877" s="3" t="str">
        <f>IF(Table5[[#This Row],[Profit_Percentage]]&lt;=24.5%,"low","high")</f>
        <v>low</v>
      </c>
      <c r="Q14877" s="3" t="str">
        <f>IF(Table5[[#This Row],[Profit_Percentage]]&gt;25%,"high_profit","low_profit")&amp;(IF(Table5[[#This Row],[net_sales]]&gt;1000," high_sales"," low_sales"))</f>
        <v>low_profit high_sales</v>
      </c>
      <c r="R14877" s="3"/>
    </row>
    <row r="14878" spans="1:18" ht="14.25" customHeight="1" x14ac:dyDescent="0.3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Table5[[#This Row],[sales]]-(Table5[[#This Row],[sales]]*Table5[[#This Row],[discount]])</f>
        <v>1427.135</v>
      </c>
      <c r="O14878" s="6">
        <f>Table5[[#This Row],[profit]]/Table5[[#This Row],[net_sales]]</f>
        <v>0.35775171935381028</v>
      </c>
      <c r="P14878" s="3" t="str">
        <f>IF(Table5[[#This Row],[Profit_Percentage]]&lt;=24.5%,"low","high")</f>
        <v>high</v>
      </c>
      <c r="Q14878" s="3" t="str">
        <f>IF(Table5[[#This Row],[Profit_Percentage]]&gt;25%,"high_profit","low_profit")&amp;(IF(Table5[[#This Row],[net_sales]]&gt;1000," high_sales"," low_sales"))</f>
        <v>high_profit high_sales</v>
      </c>
      <c r="R14878" s="3"/>
    </row>
    <row r="14879" spans="1:18" ht="14.25" customHeight="1" x14ac:dyDescent="0.3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Table5[[#This Row],[sales]]-(Table5[[#This Row],[sales]]*Table5[[#This Row],[discount]])</f>
        <v>1282.902</v>
      </c>
      <c r="O14879" s="6">
        <f>Table5[[#This Row],[profit]]/Table5[[#This Row],[net_sales]]</f>
        <v>0.25600552497384838</v>
      </c>
      <c r="P14879" s="3" t="str">
        <f>IF(Table5[[#This Row],[Profit_Percentage]]&lt;=24.5%,"low","high")</f>
        <v>high</v>
      </c>
      <c r="Q14879" s="3" t="str">
        <f>IF(Table5[[#This Row],[Profit_Percentage]]&gt;25%,"high_profit","low_profit")&amp;(IF(Table5[[#This Row],[net_sales]]&gt;1000," high_sales"," low_sales"))</f>
        <v>high_profit high_sales</v>
      </c>
      <c r="R14879" s="3"/>
    </row>
    <row r="14880" spans="1:18" ht="14.25" customHeight="1" x14ac:dyDescent="0.3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Table5[[#This Row],[sales]]-(Table5[[#This Row],[sales]]*Table5[[#This Row],[discount]])</f>
        <v>1614.6824999999999</v>
      </c>
      <c r="O14880" s="6">
        <f>Table5[[#This Row],[profit]]/Table5[[#This Row],[net_sales]]</f>
        <v>0.35285574718249563</v>
      </c>
      <c r="P14880" s="3" t="str">
        <f>IF(Table5[[#This Row],[Profit_Percentage]]&lt;=24.5%,"low","high")</f>
        <v>high</v>
      </c>
      <c r="Q14880" s="3" t="str">
        <f>IF(Table5[[#This Row],[Profit_Percentage]]&gt;25%,"high_profit","low_profit")&amp;(IF(Table5[[#This Row],[net_sales]]&gt;1000," high_sales"," low_sales"))</f>
        <v>high_profit high_sales</v>
      </c>
      <c r="R14880" s="3"/>
    </row>
    <row r="14881" spans="1:18" ht="14.25" customHeight="1" x14ac:dyDescent="0.3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Table5[[#This Row],[sales]]-(Table5[[#This Row],[sales]]*Table5[[#This Row],[discount]])</f>
        <v>1715.5556000000001</v>
      </c>
      <c r="O14881" s="6">
        <f>Table5[[#This Row],[profit]]/Table5[[#This Row],[net_sales]]</f>
        <v>7.2990930751530278E-2</v>
      </c>
      <c r="P14881" s="3" t="str">
        <f>IF(Table5[[#This Row],[Profit_Percentage]]&lt;=24.5%,"low","high")</f>
        <v>low</v>
      </c>
      <c r="Q14881" s="3" t="str">
        <f>IF(Table5[[#This Row],[Profit_Percentage]]&gt;25%,"high_profit","low_profit")&amp;(IF(Table5[[#This Row],[net_sales]]&gt;1000," high_sales"," low_sales"))</f>
        <v>low_profit high_sales</v>
      </c>
      <c r="R14881" s="3"/>
    </row>
    <row r="14882" spans="1:18" ht="14.25" customHeight="1" x14ac:dyDescent="0.3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Table5[[#This Row],[sales]]-(Table5[[#This Row],[sales]]*Table5[[#This Row],[discount]])</f>
        <v>3209.1336000000001</v>
      </c>
      <c r="O14882" s="6">
        <f>Table5[[#This Row],[profit]]/Table5[[#This Row],[net_sales]]</f>
        <v>0.32648064262578536</v>
      </c>
      <c r="P14882" s="3" t="str">
        <f>IF(Table5[[#This Row],[Profit_Percentage]]&lt;=24.5%,"low","high")</f>
        <v>high</v>
      </c>
      <c r="Q14882" s="3" t="str">
        <f>IF(Table5[[#This Row],[Profit_Percentage]]&gt;25%,"high_profit","low_profit")&amp;(IF(Table5[[#This Row],[net_sales]]&gt;1000," high_sales"," low_sales"))</f>
        <v>high_profit high_sales</v>
      </c>
      <c r="R14882" s="3"/>
    </row>
    <row r="14883" spans="1:18" ht="14.25" customHeight="1" x14ac:dyDescent="0.3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Table5[[#This Row],[sales]]-(Table5[[#This Row],[sales]]*Table5[[#This Row],[discount]])</f>
        <v>1241.4486000000002</v>
      </c>
      <c r="O14883" s="6">
        <f>Table5[[#This Row],[profit]]/Table5[[#This Row],[net_sales]]</f>
        <v>7.6998757741560939E-2</v>
      </c>
      <c r="P14883" s="3" t="str">
        <f>IF(Table5[[#This Row],[Profit_Percentage]]&lt;=24.5%,"low","high")</f>
        <v>low</v>
      </c>
      <c r="Q14883" s="3" t="str">
        <f>IF(Table5[[#This Row],[Profit_Percentage]]&gt;25%,"high_profit","low_profit")&amp;(IF(Table5[[#This Row],[net_sales]]&gt;1000," high_sales"," low_sales"))</f>
        <v>low_profit high_sales</v>
      </c>
      <c r="R14883" s="3"/>
    </row>
    <row r="14884" spans="1:18" ht="14.25" customHeight="1" x14ac:dyDescent="0.3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Table5[[#This Row],[sales]]-(Table5[[#This Row],[sales]]*Table5[[#This Row],[discount]])</f>
        <v>2902.1472000000003</v>
      </c>
      <c r="O14884" s="6">
        <f>Table5[[#This Row],[profit]]/Table5[[#This Row],[net_sales]]</f>
        <v>0.38213774959450708</v>
      </c>
      <c r="P14884" s="3" t="str">
        <f>IF(Table5[[#This Row],[Profit_Percentage]]&lt;=24.5%,"low","high")</f>
        <v>high</v>
      </c>
      <c r="Q14884" s="3" t="str">
        <f>IF(Table5[[#This Row],[Profit_Percentage]]&gt;25%,"high_profit","low_profit")&amp;(IF(Table5[[#This Row],[net_sales]]&gt;1000," high_sales"," low_sales"))</f>
        <v>high_profit high_sales</v>
      </c>
      <c r="R14884" s="3"/>
    </row>
    <row r="14885" spans="1:18" ht="14.25" customHeight="1" x14ac:dyDescent="0.3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Table5[[#This Row],[sales]]-(Table5[[#This Row],[sales]]*Table5[[#This Row],[discount]])</f>
        <v>1885.5360000000001</v>
      </c>
      <c r="O14885" s="6">
        <f>Table5[[#This Row],[profit]]/Table5[[#This Row],[net_sales]]</f>
        <v>0.23743381192403645</v>
      </c>
      <c r="P14885" s="3" t="str">
        <f>IF(Table5[[#This Row],[Profit_Percentage]]&lt;=24.5%,"low","high")</f>
        <v>low</v>
      </c>
      <c r="Q14885" s="3" t="str">
        <f>IF(Table5[[#This Row],[Profit_Percentage]]&gt;25%,"high_profit","low_profit")&amp;(IF(Table5[[#This Row],[net_sales]]&gt;1000," high_sales"," low_sales"))</f>
        <v>low_profit high_sales</v>
      </c>
      <c r="R14885" s="3"/>
    </row>
    <row r="14886" spans="1:18" ht="14.25" customHeight="1" x14ac:dyDescent="0.3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Table5[[#This Row],[sales]]-(Table5[[#This Row],[sales]]*Table5[[#This Row],[discount]])</f>
        <v>818.71620000000007</v>
      </c>
      <c r="O14886" s="6">
        <f>Table5[[#This Row],[profit]]/Table5[[#This Row],[net_sales]]</f>
        <v>0.28530032751275713</v>
      </c>
      <c r="P14886" s="3" t="str">
        <f>IF(Table5[[#This Row],[Profit_Percentage]]&lt;=24.5%,"low","high")</f>
        <v>high</v>
      </c>
      <c r="Q14886" s="3" t="str">
        <f>IF(Table5[[#This Row],[Profit_Percentage]]&gt;25%,"high_profit","low_profit")&amp;(IF(Table5[[#This Row],[net_sales]]&gt;1000," high_sales"," low_sales"))</f>
        <v>high_profit low_sales</v>
      </c>
      <c r="R14886" s="3"/>
    </row>
    <row r="14887" spans="1:18" ht="14.25" customHeight="1" x14ac:dyDescent="0.3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Table5[[#This Row],[sales]]-(Table5[[#This Row],[sales]]*Table5[[#This Row],[discount]])</f>
        <v>1824.9431999999997</v>
      </c>
      <c r="O14887" s="6">
        <f>Table5[[#This Row],[profit]]/Table5[[#This Row],[net_sales]]</f>
        <v>0.41131143150099142</v>
      </c>
      <c r="P14887" s="3" t="str">
        <f>IF(Table5[[#This Row],[Profit_Percentage]]&lt;=24.5%,"low","high")</f>
        <v>high</v>
      </c>
      <c r="Q14887" s="3" t="str">
        <f>IF(Table5[[#This Row],[Profit_Percentage]]&gt;25%,"high_profit","low_profit")&amp;(IF(Table5[[#This Row],[net_sales]]&gt;1000," high_sales"," low_sales"))</f>
        <v>high_profit high_sales</v>
      </c>
      <c r="R14887" s="3"/>
    </row>
    <row r="14888" spans="1:18" ht="14.25" customHeight="1" x14ac:dyDescent="0.3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Table5[[#This Row],[sales]]-(Table5[[#This Row],[sales]]*Table5[[#This Row],[discount]])</f>
        <v>549.98320000000012</v>
      </c>
      <c r="O14888" s="6">
        <f>Table5[[#This Row],[profit]]/Table5[[#This Row],[net_sales]]</f>
        <v>0.30717301910312889</v>
      </c>
      <c r="P14888" s="3" t="str">
        <f>IF(Table5[[#This Row],[Profit_Percentage]]&lt;=24.5%,"low","high")</f>
        <v>high</v>
      </c>
      <c r="Q14888" s="3" t="str">
        <f>IF(Table5[[#This Row],[Profit_Percentage]]&gt;25%,"high_profit","low_profit")&amp;(IF(Table5[[#This Row],[net_sales]]&gt;1000," high_sales"," low_sales"))</f>
        <v>high_profit low_sales</v>
      </c>
      <c r="R14888" s="3"/>
    </row>
    <row r="14889" spans="1:18" ht="14.25" customHeight="1" x14ac:dyDescent="0.3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Table5[[#This Row],[sales]]-(Table5[[#This Row],[sales]]*Table5[[#This Row],[discount]])</f>
        <v>604.8768</v>
      </c>
      <c r="O14889" s="6">
        <f>Table5[[#This Row],[profit]]/Table5[[#This Row],[net_sales]]</f>
        <v>0.28713285085491791</v>
      </c>
      <c r="P14889" s="3" t="str">
        <f>IF(Table5[[#This Row],[Profit_Percentage]]&lt;=24.5%,"low","high")</f>
        <v>high</v>
      </c>
      <c r="Q14889" s="3" t="str">
        <f>IF(Table5[[#This Row],[Profit_Percentage]]&gt;25%,"high_profit","low_profit")&amp;(IF(Table5[[#This Row],[net_sales]]&gt;1000," high_sales"," low_sales"))</f>
        <v>high_profit low_sales</v>
      </c>
      <c r="R14889" s="3"/>
    </row>
    <row r="14890" spans="1:18" ht="14.25" customHeight="1" x14ac:dyDescent="0.3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Table5[[#This Row],[sales]]-(Table5[[#This Row],[sales]]*Table5[[#This Row],[discount]])</f>
        <v>2566.3126999999995</v>
      </c>
      <c r="O14890" s="6">
        <f>Table5[[#This Row],[profit]]/Table5[[#This Row],[net_sales]]</f>
        <v>0.36112512711330935</v>
      </c>
      <c r="P14890" s="3" t="str">
        <f>IF(Table5[[#This Row],[Profit_Percentage]]&lt;=24.5%,"low","high")</f>
        <v>high</v>
      </c>
      <c r="Q14890" s="3" t="str">
        <f>IF(Table5[[#This Row],[Profit_Percentage]]&gt;25%,"high_profit","low_profit")&amp;(IF(Table5[[#This Row],[net_sales]]&gt;1000," high_sales"," low_sales"))</f>
        <v>high_profit high_sales</v>
      </c>
      <c r="R14890" s="3"/>
    </row>
    <row r="14891" spans="1:18" ht="14.25" customHeight="1" x14ac:dyDescent="0.3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Table5[[#This Row],[sales]]-(Table5[[#This Row],[sales]]*Table5[[#This Row],[discount]])</f>
        <v>2186.5415999999996</v>
      </c>
      <c r="O14891" s="6">
        <f>Table5[[#This Row],[profit]]/Table5[[#This Row],[net_sales]]</f>
        <v>0.19466357283117783</v>
      </c>
      <c r="P14891" s="3" t="str">
        <f>IF(Table5[[#This Row],[Profit_Percentage]]&lt;=24.5%,"low","high")</f>
        <v>low</v>
      </c>
      <c r="Q14891" s="3" t="str">
        <f>IF(Table5[[#This Row],[Profit_Percentage]]&gt;25%,"high_profit","low_profit")&amp;(IF(Table5[[#This Row],[net_sales]]&gt;1000," high_sales"," low_sales"))</f>
        <v>low_profit high_sales</v>
      </c>
      <c r="R14891" s="3"/>
    </row>
    <row r="14892" spans="1:18" ht="14.25" customHeight="1" x14ac:dyDescent="0.3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Table5[[#This Row],[sales]]-(Table5[[#This Row],[sales]]*Table5[[#This Row],[discount]])</f>
        <v>960.82800000000009</v>
      </c>
      <c r="O14892" s="6">
        <f>Table5[[#This Row],[profit]]/Table5[[#This Row],[net_sales]]</f>
        <v>7.4924960554854758E-2</v>
      </c>
      <c r="P14892" s="3" t="str">
        <f>IF(Table5[[#This Row],[Profit_Percentage]]&lt;=24.5%,"low","high")</f>
        <v>low</v>
      </c>
      <c r="Q14892" s="3" t="str">
        <f>IF(Table5[[#This Row],[Profit_Percentage]]&gt;25%,"high_profit","low_profit")&amp;(IF(Table5[[#This Row],[net_sales]]&gt;1000," high_sales"," low_sales"))</f>
        <v>low_profit low_sales</v>
      </c>
      <c r="R14892" s="3"/>
    </row>
    <row r="14893" spans="1:18" ht="14.25" customHeight="1" x14ac:dyDescent="0.3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Table5[[#This Row],[sales]]-(Table5[[#This Row],[sales]]*Table5[[#This Row],[discount]])</f>
        <v>3066.2060000000001</v>
      </c>
      <c r="O14893" s="6">
        <f>Table5[[#This Row],[profit]]/Table5[[#This Row],[net_sales]]</f>
        <v>0.42489969688925006</v>
      </c>
      <c r="P14893" s="3" t="str">
        <f>IF(Table5[[#This Row],[Profit_Percentage]]&lt;=24.5%,"low","high")</f>
        <v>high</v>
      </c>
      <c r="Q14893" s="3" t="str">
        <f>IF(Table5[[#This Row],[Profit_Percentage]]&gt;25%,"high_profit","low_profit")&amp;(IF(Table5[[#This Row],[net_sales]]&gt;1000," high_sales"," low_sales"))</f>
        <v>high_profit high_sales</v>
      </c>
      <c r="R14893" s="3"/>
    </row>
    <row r="14894" spans="1:18" ht="14.25" customHeight="1" x14ac:dyDescent="0.3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Table5[[#This Row],[sales]]-(Table5[[#This Row],[sales]]*Table5[[#This Row],[discount]])</f>
        <v>147.0985</v>
      </c>
      <c r="O14894" s="6">
        <f>Table5[[#This Row],[profit]]/Table5[[#This Row],[net_sales]]</f>
        <v>0.19578717661974798</v>
      </c>
      <c r="P14894" s="3" t="str">
        <f>IF(Table5[[#This Row],[Profit_Percentage]]&lt;=24.5%,"low","high")</f>
        <v>low</v>
      </c>
      <c r="Q14894" s="3" t="str">
        <f>IF(Table5[[#This Row],[Profit_Percentage]]&gt;25%,"high_profit","low_profit")&amp;(IF(Table5[[#This Row],[net_sales]]&gt;1000," high_sales"," low_sales"))</f>
        <v>low_profit low_sales</v>
      </c>
      <c r="R14894" s="3"/>
    </row>
    <row r="14895" spans="1:18" ht="14.25" customHeight="1" x14ac:dyDescent="0.3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Table5[[#This Row],[sales]]-(Table5[[#This Row],[sales]]*Table5[[#This Row],[discount]])</f>
        <v>1473.1095</v>
      </c>
      <c r="O14895" s="6">
        <f>Table5[[#This Row],[profit]]/Table5[[#This Row],[net_sales]]</f>
        <v>6.60371818931315E-2</v>
      </c>
      <c r="P14895" s="3" t="str">
        <f>IF(Table5[[#This Row],[Profit_Percentage]]&lt;=24.5%,"low","high")</f>
        <v>low</v>
      </c>
      <c r="Q14895" s="3" t="str">
        <f>IF(Table5[[#This Row],[Profit_Percentage]]&gt;25%,"high_profit","low_profit")&amp;(IF(Table5[[#This Row],[net_sales]]&gt;1000," high_sales"," low_sales"))</f>
        <v>low_profit high_sales</v>
      </c>
      <c r="R14895" s="3"/>
    </row>
    <row r="14896" spans="1:18" ht="14.25" customHeight="1" x14ac:dyDescent="0.3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Table5[[#This Row],[sales]]-(Table5[[#This Row],[sales]]*Table5[[#This Row],[discount]])</f>
        <v>131.904</v>
      </c>
      <c r="O14896" s="6">
        <f>Table5[[#This Row],[profit]]/Table5[[#This Row],[net_sales]]</f>
        <v>0.43228408539543917</v>
      </c>
      <c r="P14896" s="3" t="str">
        <f>IF(Table5[[#This Row],[Profit_Percentage]]&lt;=24.5%,"low","high")</f>
        <v>high</v>
      </c>
      <c r="Q14896" s="3" t="str">
        <f>IF(Table5[[#This Row],[Profit_Percentage]]&gt;25%,"high_profit","low_profit")&amp;(IF(Table5[[#This Row],[net_sales]]&gt;1000," high_sales"," low_sales"))</f>
        <v>high_profit low_sales</v>
      </c>
      <c r="R14896" s="3"/>
    </row>
    <row r="14897" spans="1:18" ht="14.25" customHeight="1" x14ac:dyDescent="0.3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Table5[[#This Row],[sales]]-(Table5[[#This Row],[sales]]*Table5[[#This Row],[discount]])</f>
        <v>422.5478</v>
      </c>
      <c r="O14897" s="6">
        <f>Table5[[#This Row],[profit]]/Table5[[#This Row],[net_sales]]</f>
        <v>0.34557037097341414</v>
      </c>
      <c r="P14897" s="3" t="str">
        <f>IF(Table5[[#This Row],[Profit_Percentage]]&lt;=24.5%,"low","high")</f>
        <v>high</v>
      </c>
      <c r="Q14897" s="3" t="str">
        <f>IF(Table5[[#This Row],[Profit_Percentage]]&gt;25%,"high_profit","low_profit")&amp;(IF(Table5[[#This Row],[net_sales]]&gt;1000," high_sales"," low_sales"))</f>
        <v>high_profit low_sales</v>
      </c>
      <c r="R14897" s="3"/>
    </row>
    <row r="14898" spans="1:18" ht="14.25" customHeight="1" x14ac:dyDescent="0.3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Table5[[#This Row],[sales]]-(Table5[[#This Row],[sales]]*Table5[[#This Row],[discount]])</f>
        <v>835.03150000000005</v>
      </c>
      <c r="O14898" s="6">
        <f>Table5[[#This Row],[profit]]/Table5[[#This Row],[net_sales]]</f>
        <v>0.26393016311360706</v>
      </c>
      <c r="P14898" s="3" t="str">
        <f>IF(Table5[[#This Row],[Profit_Percentage]]&lt;=24.5%,"low","high")</f>
        <v>high</v>
      </c>
      <c r="Q14898" s="3" t="str">
        <f>IF(Table5[[#This Row],[Profit_Percentage]]&gt;25%,"high_profit","low_profit")&amp;(IF(Table5[[#This Row],[net_sales]]&gt;1000," high_sales"," low_sales"))</f>
        <v>high_profit low_sales</v>
      </c>
      <c r="R14898" s="3"/>
    </row>
    <row r="14899" spans="1:18" ht="14.25" customHeight="1" x14ac:dyDescent="0.3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Table5[[#This Row],[sales]]-(Table5[[#This Row],[sales]]*Table5[[#This Row],[discount]])</f>
        <v>2076.0263999999997</v>
      </c>
      <c r="O14899" s="6">
        <f>Table5[[#This Row],[profit]]/Table5[[#This Row],[net_sales]]</f>
        <v>0.56526256120827756</v>
      </c>
      <c r="P14899" s="3" t="str">
        <f>IF(Table5[[#This Row],[Profit_Percentage]]&lt;=24.5%,"low","high")</f>
        <v>high</v>
      </c>
      <c r="Q14899" s="3" t="str">
        <f>IF(Table5[[#This Row],[Profit_Percentage]]&gt;25%,"high_profit","low_profit")&amp;(IF(Table5[[#This Row],[net_sales]]&gt;1000," high_sales"," low_sales"))</f>
        <v>high_profit high_sales</v>
      </c>
      <c r="R14899" s="3"/>
    </row>
    <row r="14900" spans="1:18" ht="14.25" customHeight="1" x14ac:dyDescent="0.3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Table5[[#This Row],[sales]]-(Table5[[#This Row],[sales]]*Table5[[#This Row],[discount]])</f>
        <v>4419.6421</v>
      </c>
      <c r="O14900" s="6">
        <f>Table5[[#This Row],[profit]]/Table5[[#This Row],[net_sales]]</f>
        <v>0.11161311002988229</v>
      </c>
      <c r="P14900" s="3" t="str">
        <f>IF(Table5[[#This Row],[Profit_Percentage]]&lt;=24.5%,"low","high")</f>
        <v>low</v>
      </c>
      <c r="Q14900" s="3" t="str">
        <f>IF(Table5[[#This Row],[Profit_Percentage]]&gt;25%,"high_profit","low_profit")&amp;(IF(Table5[[#This Row],[net_sales]]&gt;1000," high_sales"," low_sales"))</f>
        <v>low_profit high_sales</v>
      </c>
      <c r="R14900" s="3"/>
    </row>
    <row r="14901" spans="1:18" ht="14.25" customHeight="1" x14ac:dyDescent="0.3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Table5[[#This Row],[sales]]-(Table5[[#This Row],[sales]]*Table5[[#This Row],[discount]])</f>
        <v>4045.3791000000001</v>
      </c>
      <c r="O14901" s="6">
        <f>Table5[[#This Row],[profit]]/Table5[[#This Row],[net_sales]]</f>
        <v>0.22348956121318767</v>
      </c>
      <c r="P14901" s="3" t="str">
        <f>IF(Table5[[#This Row],[Profit_Percentage]]&lt;=24.5%,"low","high")</f>
        <v>low</v>
      </c>
      <c r="Q14901" s="3" t="str">
        <f>IF(Table5[[#This Row],[Profit_Percentage]]&gt;25%,"high_profit","low_profit")&amp;(IF(Table5[[#This Row],[net_sales]]&gt;1000," high_sales"," low_sales"))</f>
        <v>low_profit high_sales</v>
      </c>
      <c r="R14901" s="3"/>
    </row>
    <row r="14902" spans="1:18" ht="14.25" customHeight="1" x14ac:dyDescent="0.3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Table5[[#This Row],[sales]]-(Table5[[#This Row],[sales]]*Table5[[#This Row],[discount]])</f>
        <v>3083.6640000000002</v>
      </c>
      <c r="O14902" s="6">
        <f>Table5[[#This Row],[profit]]/Table5[[#This Row],[net_sales]]</f>
        <v>9.7222006029191246E-2</v>
      </c>
      <c r="P14902" s="3" t="str">
        <f>IF(Table5[[#This Row],[Profit_Percentage]]&lt;=24.5%,"low","high")</f>
        <v>low</v>
      </c>
      <c r="Q14902" s="3" t="str">
        <f>IF(Table5[[#This Row],[Profit_Percentage]]&gt;25%,"high_profit","low_profit")&amp;(IF(Table5[[#This Row],[net_sales]]&gt;1000," high_sales"," low_sales"))</f>
        <v>low_profit high_sales</v>
      </c>
      <c r="R14902" s="3"/>
    </row>
    <row r="14903" spans="1:18" ht="14.25" customHeight="1" x14ac:dyDescent="0.3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Table5[[#This Row],[sales]]-(Table5[[#This Row],[sales]]*Table5[[#This Row],[discount]])</f>
        <v>3241.6648</v>
      </c>
      <c r="O14903" s="6">
        <f>Table5[[#This Row],[profit]]/Table5[[#This Row],[net_sales]]</f>
        <v>0.12895842901462237</v>
      </c>
      <c r="P14903" s="3" t="str">
        <f>IF(Table5[[#This Row],[Profit_Percentage]]&lt;=24.5%,"low","high")</f>
        <v>low</v>
      </c>
      <c r="Q14903" s="3" t="str">
        <f>IF(Table5[[#This Row],[Profit_Percentage]]&gt;25%,"high_profit","low_profit")&amp;(IF(Table5[[#This Row],[net_sales]]&gt;1000," high_sales"," low_sales"))</f>
        <v>low_profit high_sales</v>
      </c>
      <c r="R14903" s="3"/>
    </row>
    <row r="14904" spans="1:18" ht="14.25" customHeight="1" x14ac:dyDescent="0.3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Table5[[#This Row],[sales]]-(Table5[[#This Row],[sales]]*Table5[[#This Row],[discount]])</f>
        <v>2209.3106000000002</v>
      </c>
      <c r="O14904" s="6">
        <f>Table5[[#This Row],[profit]]/Table5[[#This Row],[net_sales]]</f>
        <v>0.22318274306926331</v>
      </c>
      <c r="P14904" s="3" t="str">
        <f>IF(Table5[[#This Row],[Profit_Percentage]]&lt;=24.5%,"low","high")</f>
        <v>low</v>
      </c>
      <c r="Q14904" s="3" t="str">
        <f>IF(Table5[[#This Row],[Profit_Percentage]]&gt;25%,"high_profit","low_profit")&amp;(IF(Table5[[#This Row],[net_sales]]&gt;1000," high_sales"," low_sales"))</f>
        <v>low_profit high_sales</v>
      </c>
      <c r="R14904" s="3"/>
    </row>
    <row r="14905" spans="1:18" ht="14.25" customHeight="1" x14ac:dyDescent="0.3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Table5[[#This Row],[sales]]-(Table5[[#This Row],[sales]]*Table5[[#This Row],[discount]])</f>
        <v>1367.3897999999999</v>
      </c>
      <c r="O14905" s="6">
        <f>Table5[[#This Row],[profit]]/Table5[[#This Row],[net_sales]]</f>
        <v>0.1678087696719692</v>
      </c>
      <c r="P14905" s="3" t="str">
        <f>IF(Table5[[#This Row],[Profit_Percentage]]&lt;=24.5%,"low","high")</f>
        <v>low</v>
      </c>
      <c r="Q14905" s="3" t="str">
        <f>IF(Table5[[#This Row],[Profit_Percentage]]&gt;25%,"high_profit","low_profit")&amp;(IF(Table5[[#This Row],[net_sales]]&gt;1000," high_sales"," low_sales"))</f>
        <v>low_profit high_sales</v>
      </c>
      <c r="R14905" s="3"/>
    </row>
    <row r="14906" spans="1:18" ht="14.25" customHeight="1" x14ac:dyDescent="0.3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Table5[[#This Row],[sales]]-(Table5[[#This Row],[sales]]*Table5[[#This Row],[discount]])</f>
        <v>3351.9648000000002</v>
      </c>
      <c r="O14906" s="6">
        <f>Table5[[#This Row],[profit]]/Table5[[#This Row],[net_sales]]</f>
        <v>0.17469455526501951</v>
      </c>
      <c r="P14906" s="3" t="str">
        <f>IF(Table5[[#This Row],[Profit_Percentage]]&lt;=24.5%,"low","high")</f>
        <v>low</v>
      </c>
      <c r="Q14906" s="3" t="str">
        <f>IF(Table5[[#This Row],[Profit_Percentage]]&gt;25%,"high_profit","low_profit")&amp;(IF(Table5[[#This Row],[net_sales]]&gt;1000," high_sales"," low_sales"))</f>
        <v>low_profit high_sales</v>
      </c>
      <c r="R14906" s="3"/>
    </row>
    <row r="14907" spans="1:18" ht="14.25" customHeight="1" x14ac:dyDescent="0.3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Table5[[#This Row],[sales]]-(Table5[[#This Row],[sales]]*Table5[[#This Row],[discount]])</f>
        <v>3651.2025000000003</v>
      </c>
      <c r="O14907" s="6">
        <f>Table5[[#This Row],[profit]]/Table5[[#This Row],[net_sales]]</f>
        <v>7.200367550142725E-2</v>
      </c>
      <c r="P14907" s="3" t="str">
        <f>IF(Table5[[#This Row],[Profit_Percentage]]&lt;=24.5%,"low","high")</f>
        <v>low</v>
      </c>
      <c r="Q14907" s="3" t="str">
        <f>IF(Table5[[#This Row],[Profit_Percentage]]&gt;25%,"high_profit","low_profit")&amp;(IF(Table5[[#This Row],[net_sales]]&gt;1000," high_sales"," low_sales"))</f>
        <v>low_profit high_sales</v>
      </c>
      <c r="R14907" s="3"/>
    </row>
    <row r="14908" spans="1:18" ht="14.25" customHeight="1" x14ac:dyDescent="0.3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Table5[[#This Row],[sales]]-(Table5[[#This Row],[sales]]*Table5[[#This Row],[discount]])</f>
        <v>178.76920000000001</v>
      </c>
      <c r="O14908" s="6">
        <f>Table5[[#This Row],[profit]]/Table5[[#This Row],[net_sales]]</f>
        <v>0.28718593583234697</v>
      </c>
      <c r="P14908" s="3" t="str">
        <f>IF(Table5[[#This Row],[Profit_Percentage]]&lt;=24.5%,"low","high")</f>
        <v>high</v>
      </c>
      <c r="Q14908" s="3" t="str">
        <f>IF(Table5[[#This Row],[Profit_Percentage]]&gt;25%,"high_profit","low_profit")&amp;(IF(Table5[[#This Row],[net_sales]]&gt;1000," high_sales"," low_sales"))</f>
        <v>high_profit low_sales</v>
      </c>
      <c r="R14908" s="3"/>
    </row>
    <row r="14909" spans="1:18" ht="14.25" customHeight="1" x14ac:dyDescent="0.3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Table5[[#This Row],[sales]]-(Table5[[#This Row],[sales]]*Table5[[#This Row],[discount]])</f>
        <v>1458.7277999999999</v>
      </c>
      <c r="O14909" s="6">
        <f>Table5[[#This Row],[profit]]/Table5[[#This Row],[net_sales]]</f>
        <v>0.27129804477572855</v>
      </c>
      <c r="P14909" s="3" t="str">
        <f>IF(Table5[[#This Row],[Profit_Percentage]]&lt;=24.5%,"low","high")</f>
        <v>high</v>
      </c>
      <c r="Q14909" s="3" t="str">
        <f>IF(Table5[[#This Row],[Profit_Percentage]]&gt;25%,"high_profit","low_profit")&amp;(IF(Table5[[#This Row],[net_sales]]&gt;1000," high_sales"," low_sales"))</f>
        <v>high_profit high_sales</v>
      </c>
      <c r="R14909" s="3"/>
    </row>
    <row r="14910" spans="1:18" ht="14.25" customHeight="1" x14ac:dyDescent="0.3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Table5[[#This Row],[sales]]-(Table5[[#This Row],[sales]]*Table5[[#This Row],[discount]])</f>
        <v>1682.9441999999999</v>
      </c>
      <c r="O14910" s="6">
        <f>Table5[[#This Row],[profit]]/Table5[[#This Row],[net_sales]]</f>
        <v>0.11046117868910925</v>
      </c>
      <c r="P14910" s="3" t="str">
        <f>IF(Table5[[#This Row],[Profit_Percentage]]&lt;=24.5%,"low","high")</f>
        <v>low</v>
      </c>
      <c r="Q14910" s="3" t="str">
        <f>IF(Table5[[#This Row],[Profit_Percentage]]&gt;25%,"high_profit","low_profit")&amp;(IF(Table5[[#This Row],[net_sales]]&gt;1000," high_sales"," low_sales"))</f>
        <v>low_profit high_sales</v>
      </c>
      <c r="R14910" s="3"/>
    </row>
    <row r="14911" spans="1:18" ht="14.25" customHeight="1" x14ac:dyDescent="0.3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Table5[[#This Row],[sales]]-(Table5[[#This Row],[sales]]*Table5[[#This Row],[discount]])</f>
        <v>1895.5486999999998</v>
      </c>
      <c r="O14911" s="6">
        <f>Table5[[#This Row],[profit]]/Table5[[#This Row],[net_sales]]</f>
        <v>6.4102810969720814E-2</v>
      </c>
      <c r="P14911" s="3" t="str">
        <f>IF(Table5[[#This Row],[Profit_Percentage]]&lt;=24.5%,"low","high")</f>
        <v>low</v>
      </c>
      <c r="Q14911" s="3" t="str">
        <f>IF(Table5[[#This Row],[Profit_Percentage]]&gt;25%,"high_profit","low_profit")&amp;(IF(Table5[[#This Row],[net_sales]]&gt;1000," high_sales"," low_sales"))</f>
        <v>low_profit high_sales</v>
      </c>
      <c r="R14911" s="3"/>
    </row>
    <row r="14912" spans="1:18" ht="14.25" customHeight="1" x14ac:dyDescent="0.3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Table5[[#This Row],[sales]]-(Table5[[#This Row],[sales]]*Table5[[#This Row],[discount]])</f>
        <v>2791.1576</v>
      </c>
      <c r="O14912" s="6">
        <f>Table5[[#This Row],[profit]]/Table5[[#This Row],[net_sales]]</f>
        <v>7.5979228116678177E-2</v>
      </c>
      <c r="P14912" s="3" t="str">
        <f>IF(Table5[[#This Row],[Profit_Percentage]]&lt;=24.5%,"low","high")</f>
        <v>low</v>
      </c>
      <c r="Q14912" s="3" t="str">
        <f>IF(Table5[[#This Row],[Profit_Percentage]]&gt;25%,"high_profit","low_profit")&amp;(IF(Table5[[#This Row],[net_sales]]&gt;1000," high_sales"," low_sales"))</f>
        <v>low_profit high_sales</v>
      </c>
      <c r="R14912" s="3"/>
    </row>
    <row r="14913" spans="1:18" ht="14.25" customHeight="1" x14ac:dyDescent="0.3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Table5[[#This Row],[sales]]-(Table5[[#This Row],[sales]]*Table5[[#This Row],[discount]])</f>
        <v>1727.4773999999998</v>
      </c>
      <c r="O14913" s="6">
        <f>Table5[[#This Row],[profit]]/Table5[[#This Row],[net_sales]]</f>
        <v>0.31501425141654532</v>
      </c>
      <c r="P14913" s="3" t="str">
        <f>IF(Table5[[#This Row],[Profit_Percentage]]&lt;=24.5%,"low","high")</f>
        <v>high</v>
      </c>
      <c r="Q14913" s="3" t="str">
        <f>IF(Table5[[#This Row],[Profit_Percentage]]&gt;25%,"high_profit","low_profit")&amp;(IF(Table5[[#This Row],[net_sales]]&gt;1000," high_sales"," low_sales"))</f>
        <v>high_profit high_sales</v>
      </c>
      <c r="R14913" s="3"/>
    </row>
    <row r="14914" spans="1:18" ht="14.25" customHeight="1" x14ac:dyDescent="0.3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Table5[[#This Row],[sales]]-(Table5[[#This Row],[sales]]*Table5[[#This Row],[discount]])</f>
        <v>168.75760000000002</v>
      </c>
      <c r="O14914" s="6">
        <f>Table5[[#This Row],[profit]]/Table5[[#This Row],[net_sales]]</f>
        <v>0.34084390865952108</v>
      </c>
      <c r="P14914" s="3" t="str">
        <f>IF(Table5[[#This Row],[Profit_Percentage]]&lt;=24.5%,"low","high")</f>
        <v>high</v>
      </c>
      <c r="Q14914" s="3" t="str">
        <f>IF(Table5[[#This Row],[Profit_Percentage]]&gt;25%,"high_profit","low_profit")&amp;(IF(Table5[[#This Row],[net_sales]]&gt;1000," high_sales"," low_sales"))</f>
        <v>high_profit low_sales</v>
      </c>
      <c r="R14914" s="3"/>
    </row>
    <row r="14915" spans="1:18" ht="14.25" customHeight="1" x14ac:dyDescent="0.3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Table5[[#This Row],[sales]]-(Table5[[#This Row],[sales]]*Table5[[#This Row],[discount]])</f>
        <v>1757.0186999999999</v>
      </c>
      <c r="O14915" s="6">
        <f>Table5[[#This Row],[profit]]/Table5[[#This Row],[net_sales]]</f>
        <v>0.26682698368548952</v>
      </c>
      <c r="P14915" s="3" t="str">
        <f>IF(Table5[[#This Row],[Profit_Percentage]]&lt;=24.5%,"low","high")</f>
        <v>high</v>
      </c>
      <c r="Q14915" s="3" t="str">
        <f>IF(Table5[[#This Row],[Profit_Percentage]]&gt;25%,"high_profit","low_profit")&amp;(IF(Table5[[#This Row],[net_sales]]&gt;1000," high_sales"," low_sales"))</f>
        <v>high_profit high_sales</v>
      </c>
      <c r="R14915" s="3"/>
    </row>
    <row r="14916" spans="1:18" ht="14.25" customHeight="1" x14ac:dyDescent="0.3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Table5[[#This Row],[sales]]-(Table5[[#This Row],[sales]]*Table5[[#This Row],[discount]])</f>
        <v>3072.5940000000001</v>
      </c>
      <c r="O14916" s="6">
        <f>Table5[[#This Row],[profit]]/Table5[[#This Row],[net_sales]]</f>
        <v>5.3388114407565718E-2</v>
      </c>
      <c r="P14916" s="3" t="str">
        <f>IF(Table5[[#This Row],[Profit_Percentage]]&lt;=24.5%,"low","high")</f>
        <v>low</v>
      </c>
      <c r="Q14916" s="3" t="str">
        <f>IF(Table5[[#This Row],[Profit_Percentage]]&gt;25%,"high_profit","low_profit")&amp;(IF(Table5[[#This Row],[net_sales]]&gt;1000," high_sales"," low_sales"))</f>
        <v>low_profit high_sales</v>
      </c>
      <c r="R14916" s="3"/>
    </row>
    <row r="14917" spans="1:18" ht="14.25" customHeight="1" x14ac:dyDescent="0.3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Table5[[#This Row],[sales]]-(Table5[[#This Row],[sales]]*Table5[[#This Row],[discount]])</f>
        <v>1775.8116</v>
      </c>
      <c r="O14917" s="6">
        <f>Table5[[#This Row],[profit]]/Table5[[#This Row],[net_sales]]</f>
        <v>0.41224530800452031</v>
      </c>
      <c r="P14917" s="3" t="str">
        <f>IF(Table5[[#This Row],[Profit_Percentage]]&lt;=24.5%,"low","high")</f>
        <v>high</v>
      </c>
      <c r="Q14917" s="3" t="str">
        <f>IF(Table5[[#This Row],[Profit_Percentage]]&gt;25%,"high_profit","low_profit")&amp;(IF(Table5[[#This Row],[net_sales]]&gt;1000," high_sales"," low_sales"))</f>
        <v>high_profit high_sales</v>
      </c>
      <c r="R14917" s="3"/>
    </row>
    <row r="14918" spans="1:18" ht="14.25" customHeight="1" x14ac:dyDescent="0.3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Table5[[#This Row],[sales]]-(Table5[[#This Row],[sales]]*Table5[[#This Row],[discount]])</f>
        <v>3323.5560000000005</v>
      </c>
      <c r="O14918" s="6">
        <f>Table5[[#This Row],[profit]]/Table5[[#This Row],[net_sales]]</f>
        <v>0.3479586322601454</v>
      </c>
      <c r="P14918" s="3" t="str">
        <f>IF(Table5[[#This Row],[Profit_Percentage]]&lt;=24.5%,"low","high")</f>
        <v>high</v>
      </c>
      <c r="Q14918" s="3" t="str">
        <f>IF(Table5[[#This Row],[Profit_Percentage]]&gt;25%,"high_profit","low_profit")&amp;(IF(Table5[[#This Row],[net_sales]]&gt;1000," high_sales"," low_sales"))</f>
        <v>high_profit high_sales</v>
      </c>
      <c r="R14918" s="3"/>
    </row>
    <row r="14919" spans="1:18" ht="14.25" customHeight="1" x14ac:dyDescent="0.3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Table5[[#This Row],[sales]]-(Table5[[#This Row],[sales]]*Table5[[#This Row],[discount]])</f>
        <v>1704.0895999999998</v>
      </c>
      <c r="O14919" s="6">
        <f>Table5[[#This Row],[profit]]/Table5[[#This Row],[net_sales]]</f>
        <v>0.21768808400685036</v>
      </c>
      <c r="P14919" s="3" t="str">
        <f>IF(Table5[[#This Row],[Profit_Percentage]]&lt;=24.5%,"low","high")</f>
        <v>low</v>
      </c>
      <c r="Q14919" s="3" t="str">
        <f>IF(Table5[[#This Row],[Profit_Percentage]]&gt;25%,"high_profit","low_profit")&amp;(IF(Table5[[#This Row],[net_sales]]&gt;1000," high_sales"," low_sales"))</f>
        <v>low_profit high_sales</v>
      </c>
      <c r="R14919" s="3"/>
    </row>
    <row r="14920" spans="1:18" ht="14.25" customHeight="1" x14ac:dyDescent="0.3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Table5[[#This Row],[sales]]-(Table5[[#This Row],[sales]]*Table5[[#This Row],[discount]])</f>
        <v>105.001</v>
      </c>
      <c r="O14920" s="6">
        <f>Table5[[#This Row],[profit]]/Table5[[#This Row],[net_sales]]</f>
        <v>0.38866296511461795</v>
      </c>
      <c r="P14920" s="3" t="str">
        <f>IF(Table5[[#This Row],[Profit_Percentage]]&lt;=24.5%,"low","high")</f>
        <v>high</v>
      </c>
      <c r="Q14920" s="3" t="str">
        <f>IF(Table5[[#This Row],[Profit_Percentage]]&gt;25%,"high_profit","low_profit")&amp;(IF(Table5[[#This Row],[net_sales]]&gt;1000," high_sales"," low_sales"))</f>
        <v>high_profit low_sales</v>
      </c>
      <c r="R14920" s="3"/>
    </row>
    <row r="14921" spans="1:18" ht="14.25" customHeight="1" x14ac:dyDescent="0.3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Table5[[#This Row],[sales]]-(Table5[[#This Row],[sales]]*Table5[[#This Row],[discount]])</f>
        <v>987.3599999999999</v>
      </c>
      <c r="O14921" s="6">
        <f>Table5[[#This Row],[profit]]/Table5[[#This Row],[net_sales]]</f>
        <v>0.18717590341921894</v>
      </c>
      <c r="P14921" s="3" t="str">
        <f>IF(Table5[[#This Row],[Profit_Percentage]]&lt;=24.5%,"low","high")</f>
        <v>low</v>
      </c>
      <c r="Q14921" s="3" t="str">
        <f>IF(Table5[[#This Row],[Profit_Percentage]]&gt;25%,"high_profit","low_profit")&amp;(IF(Table5[[#This Row],[net_sales]]&gt;1000," high_sales"," low_sales"))</f>
        <v>low_profit low_sales</v>
      </c>
      <c r="R14921" s="3"/>
    </row>
    <row r="14922" spans="1:18" ht="14.25" customHeight="1" x14ac:dyDescent="0.3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Table5[[#This Row],[sales]]-(Table5[[#This Row],[sales]]*Table5[[#This Row],[discount]])</f>
        <v>642.43200000000002</v>
      </c>
      <c r="O14922" s="6">
        <f>Table5[[#This Row],[profit]]/Table5[[#This Row],[net_sales]]</f>
        <v>9.5870068738792585E-2</v>
      </c>
      <c r="P14922" s="3" t="str">
        <f>IF(Table5[[#This Row],[Profit_Percentage]]&lt;=24.5%,"low","high")</f>
        <v>low</v>
      </c>
      <c r="Q14922" s="3" t="str">
        <f>IF(Table5[[#This Row],[Profit_Percentage]]&gt;25%,"high_profit","low_profit")&amp;(IF(Table5[[#This Row],[net_sales]]&gt;1000," high_sales"," low_sales"))</f>
        <v>low_profit low_sales</v>
      </c>
      <c r="R14922" s="3"/>
    </row>
    <row r="14923" spans="1:18" ht="14.25" customHeight="1" x14ac:dyDescent="0.3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Table5[[#This Row],[sales]]-(Table5[[#This Row],[sales]]*Table5[[#This Row],[discount]])</f>
        <v>861.98450000000003</v>
      </c>
      <c r="O14923" s="6">
        <f>Table5[[#This Row],[profit]]/Table5[[#This Row],[net_sales]]</f>
        <v>0.13720664350693079</v>
      </c>
      <c r="P14923" s="3" t="str">
        <f>IF(Table5[[#This Row],[Profit_Percentage]]&lt;=24.5%,"low","high")</f>
        <v>low</v>
      </c>
      <c r="Q14923" s="3" t="str">
        <f>IF(Table5[[#This Row],[Profit_Percentage]]&gt;25%,"high_profit","low_profit")&amp;(IF(Table5[[#This Row],[net_sales]]&gt;1000," high_sales"," low_sales"))</f>
        <v>low_profit low_sales</v>
      </c>
      <c r="R14923" s="3"/>
    </row>
    <row r="14924" spans="1:18" ht="14.25" customHeight="1" x14ac:dyDescent="0.3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Table5[[#This Row],[sales]]-(Table5[[#This Row],[sales]]*Table5[[#This Row],[discount]])</f>
        <v>1555.6109000000001</v>
      </c>
      <c r="O14924" s="6">
        <f>Table5[[#This Row],[profit]]/Table5[[#This Row],[net_sales]]</f>
        <v>0.13135675508573513</v>
      </c>
      <c r="P14924" s="3" t="str">
        <f>IF(Table5[[#This Row],[Profit_Percentage]]&lt;=24.5%,"low","high")</f>
        <v>low</v>
      </c>
      <c r="Q14924" s="3" t="str">
        <f>IF(Table5[[#This Row],[Profit_Percentage]]&gt;25%,"high_profit","low_profit")&amp;(IF(Table5[[#This Row],[net_sales]]&gt;1000," high_sales"," low_sales"))</f>
        <v>low_profit high_sales</v>
      </c>
      <c r="R14924" s="3"/>
    </row>
    <row r="14925" spans="1:18" ht="14.25" customHeight="1" x14ac:dyDescent="0.3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Table5[[#This Row],[sales]]-(Table5[[#This Row],[sales]]*Table5[[#This Row],[discount]])</f>
        <v>3039.8929000000003</v>
      </c>
      <c r="O14925" s="6">
        <f>Table5[[#This Row],[profit]]/Table5[[#This Row],[net_sales]]</f>
        <v>0.13251453694306137</v>
      </c>
      <c r="P14925" s="3" t="str">
        <f>IF(Table5[[#This Row],[Profit_Percentage]]&lt;=24.5%,"low","high")</f>
        <v>low</v>
      </c>
      <c r="Q14925" s="3" t="str">
        <f>IF(Table5[[#This Row],[Profit_Percentage]]&gt;25%,"high_profit","low_profit")&amp;(IF(Table5[[#This Row],[net_sales]]&gt;1000," high_sales"," low_sales"))</f>
        <v>low_profit high_sales</v>
      </c>
      <c r="R14925" s="3"/>
    </row>
    <row r="14926" spans="1:18" ht="14.25" customHeight="1" x14ac:dyDescent="0.3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Table5[[#This Row],[sales]]-(Table5[[#This Row],[sales]]*Table5[[#This Row],[discount]])</f>
        <v>1080.5952000000002</v>
      </c>
      <c r="O14926" s="6">
        <f>Table5[[#This Row],[profit]]/Table5[[#This Row],[net_sales]]</f>
        <v>0.24281988296820117</v>
      </c>
      <c r="P14926" s="3" t="str">
        <f>IF(Table5[[#This Row],[Profit_Percentage]]&lt;=24.5%,"low","high")</f>
        <v>low</v>
      </c>
      <c r="Q14926" s="3" t="str">
        <f>IF(Table5[[#This Row],[Profit_Percentage]]&gt;25%,"high_profit","low_profit")&amp;(IF(Table5[[#This Row],[net_sales]]&gt;1000," high_sales"," low_sales"))</f>
        <v>low_profit high_sales</v>
      </c>
      <c r="R14926" s="3"/>
    </row>
    <row r="14927" spans="1:18" ht="14.25" customHeight="1" x14ac:dyDescent="0.3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Table5[[#This Row],[sales]]-(Table5[[#This Row],[sales]]*Table5[[#This Row],[discount]])</f>
        <v>2836.5632000000001</v>
      </c>
      <c r="O14927" s="6">
        <f>Table5[[#This Row],[profit]]/Table5[[#This Row],[net_sales]]</f>
        <v>0.34758964651307611</v>
      </c>
      <c r="P14927" s="3" t="str">
        <f>IF(Table5[[#This Row],[Profit_Percentage]]&lt;=24.5%,"low","high")</f>
        <v>high</v>
      </c>
      <c r="Q14927" s="3" t="str">
        <f>IF(Table5[[#This Row],[Profit_Percentage]]&gt;25%,"high_profit","low_profit")&amp;(IF(Table5[[#This Row],[net_sales]]&gt;1000," high_sales"," low_sales"))</f>
        <v>high_profit high_sales</v>
      </c>
      <c r="R14927" s="3"/>
    </row>
    <row r="14928" spans="1:18" ht="14.25" customHeight="1" x14ac:dyDescent="0.3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Table5[[#This Row],[sales]]-(Table5[[#This Row],[sales]]*Table5[[#This Row],[discount]])</f>
        <v>893.69160000000011</v>
      </c>
      <c r="O14928" s="6">
        <f>Table5[[#This Row],[profit]]/Table5[[#This Row],[net_sales]]</f>
        <v>0.1455311877162099</v>
      </c>
      <c r="P14928" s="3" t="str">
        <f>IF(Table5[[#This Row],[Profit_Percentage]]&lt;=24.5%,"low","high")</f>
        <v>low</v>
      </c>
      <c r="Q14928" s="3" t="str">
        <f>IF(Table5[[#This Row],[Profit_Percentage]]&gt;25%,"high_profit","low_profit")&amp;(IF(Table5[[#This Row],[net_sales]]&gt;1000," high_sales"," low_sales"))</f>
        <v>low_profit low_sales</v>
      </c>
      <c r="R14928" s="3"/>
    </row>
    <row r="14929" spans="1:18" ht="14.25" customHeight="1" x14ac:dyDescent="0.3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Table5[[#This Row],[sales]]-(Table5[[#This Row],[sales]]*Table5[[#This Row],[discount]])</f>
        <v>578.22749999999996</v>
      </c>
      <c r="O14929" s="6">
        <f>Table5[[#This Row],[profit]]/Table5[[#This Row],[net_sales]]</f>
        <v>0.13299263698111904</v>
      </c>
      <c r="P14929" s="3" t="str">
        <f>IF(Table5[[#This Row],[Profit_Percentage]]&lt;=24.5%,"low","high")</f>
        <v>low</v>
      </c>
      <c r="Q14929" s="3" t="str">
        <f>IF(Table5[[#This Row],[Profit_Percentage]]&gt;25%,"high_profit","low_profit")&amp;(IF(Table5[[#This Row],[net_sales]]&gt;1000," high_sales"," low_sales"))</f>
        <v>low_profit low_sales</v>
      </c>
      <c r="R14929" s="3"/>
    </row>
    <row r="14930" spans="1:18" ht="14.25" customHeight="1" x14ac:dyDescent="0.3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Table5[[#This Row],[sales]]-(Table5[[#This Row],[sales]]*Table5[[#This Row],[discount]])</f>
        <v>816.14720000000011</v>
      </c>
      <c r="O14930" s="6">
        <f>Table5[[#This Row],[profit]]/Table5[[#This Row],[net_sales]]</f>
        <v>8.9175089983767622E-2</v>
      </c>
      <c r="P14930" s="3" t="str">
        <f>IF(Table5[[#This Row],[Profit_Percentage]]&lt;=24.5%,"low","high")</f>
        <v>low</v>
      </c>
      <c r="Q14930" s="3" t="str">
        <f>IF(Table5[[#This Row],[Profit_Percentage]]&gt;25%,"high_profit","low_profit")&amp;(IF(Table5[[#This Row],[net_sales]]&gt;1000," high_sales"," low_sales"))</f>
        <v>low_profit low_sales</v>
      </c>
      <c r="R14930" s="3"/>
    </row>
    <row r="14931" spans="1:18" ht="14.25" customHeight="1" x14ac:dyDescent="0.3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Table5[[#This Row],[sales]]-(Table5[[#This Row],[sales]]*Table5[[#This Row],[discount]])</f>
        <v>2714.0751999999998</v>
      </c>
      <c r="O14931" s="6">
        <f>Table5[[#This Row],[profit]]/Table5[[#This Row],[net_sales]]</f>
        <v>0.29470812009925151</v>
      </c>
      <c r="P14931" s="3" t="str">
        <f>IF(Table5[[#This Row],[Profit_Percentage]]&lt;=24.5%,"low","high")</f>
        <v>high</v>
      </c>
      <c r="Q14931" s="3" t="str">
        <f>IF(Table5[[#This Row],[Profit_Percentage]]&gt;25%,"high_profit","low_profit")&amp;(IF(Table5[[#This Row],[net_sales]]&gt;1000," high_sales"," low_sales"))</f>
        <v>high_profit high_sales</v>
      </c>
      <c r="R14931" s="3"/>
    </row>
    <row r="14932" spans="1:18" ht="14.25" customHeight="1" x14ac:dyDescent="0.3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Table5[[#This Row],[sales]]-(Table5[[#This Row],[sales]]*Table5[[#This Row],[discount]])</f>
        <v>2119.0169000000001</v>
      </c>
      <c r="O14932" s="6">
        <f>Table5[[#This Row],[profit]]/Table5[[#This Row],[net_sales]]</f>
        <v>0.2510079084314995</v>
      </c>
      <c r="P14932" s="3" t="str">
        <f>IF(Table5[[#This Row],[Profit_Percentage]]&lt;=24.5%,"low","high")</f>
        <v>high</v>
      </c>
      <c r="Q14932" s="3" t="str">
        <f>IF(Table5[[#This Row],[Profit_Percentage]]&gt;25%,"high_profit","low_profit")&amp;(IF(Table5[[#This Row],[net_sales]]&gt;1000," high_sales"," low_sales"))</f>
        <v>high_profit high_sales</v>
      </c>
      <c r="R14932" s="3"/>
    </row>
    <row r="14933" spans="1:18" ht="14.25" customHeight="1" x14ac:dyDescent="0.3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Table5[[#This Row],[sales]]-(Table5[[#This Row],[sales]]*Table5[[#This Row],[discount]])</f>
        <v>1099.9196000000002</v>
      </c>
      <c r="O14933" s="6">
        <f>Table5[[#This Row],[profit]]/Table5[[#This Row],[net_sales]]</f>
        <v>0.30315852176831826</v>
      </c>
      <c r="P14933" s="3" t="str">
        <f>IF(Table5[[#This Row],[Profit_Percentage]]&lt;=24.5%,"low","high")</f>
        <v>high</v>
      </c>
      <c r="Q14933" s="3" t="str">
        <f>IF(Table5[[#This Row],[Profit_Percentage]]&gt;25%,"high_profit","low_profit")&amp;(IF(Table5[[#This Row],[net_sales]]&gt;1000," high_sales"," low_sales"))</f>
        <v>high_profit high_sales</v>
      </c>
      <c r="R14933" s="3"/>
    </row>
    <row r="14934" spans="1:18" ht="14.25" customHeight="1" x14ac:dyDescent="0.3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Table5[[#This Row],[sales]]-(Table5[[#This Row],[sales]]*Table5[[#This Row],[discount]])</f>
        <v>371.96850000000001</v>
      </c>
      <c r="O14934" s="6">
        <f>Table5[[#This Row],[profit]]/Table5[[#This Row],[net_sales]]</f>
        <v>0.27768480395517364</v>
      </c>
      <c r="P14934" s="3" t="str">
        <f>IF(Table5[[#This Row],[Profit_Percentage]]&lt;=24.5%,"low","high")</f>
        <v>high</v>
      </c>
      <c r="Q14934" s="3" t="str">
        <f>IF(Table5[[#This Row],[Profit_Percentage]]&gt;25%,"high_profit","low_profit")&amp;(IF(Table5[[#This Row],[net_sales]]&gt;1000," high_sales"," low_sales"))</f>
        <v>high_profit low_sales</v>
      </c>
      <c r="R14934" s="3"/>
    </row>
    <row r="14935" spans="1:18" ht="14.25" customHeight="1" x14ac:dyDescent="0.3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Table5[[#This Row],[sales]]-(Table5[[#This Row],[sales]]*Table5[[#This Row],[discount]])</f>
        <v>3656.3373000000001</v>
      </c>
      <c r="O14935" s="6">
        <f>Table5[[#This Row],[profit]]/Table5[[#This Row],[net_sales]]</f>
        <v>0.19390442998790072</v>
      </c>
      <c r="P14935" s="3" t="str">
        <f>IF(Table5[[#This Row],[Profit_Percentage]]&lt;=24.5%,"low","high")</f>
        <v>low</v>
      </c>
      <c r="Q14935" s="3" t="str">
        <f>IF(Table5[[#This Row],[Profit_Percentage]]&gt;25%,"high_profit","low_profit")&amp;(IF(Table5[[#This Row],[net_sales]]&gt;1000," high_sales"," low_sales"))</f>
        <v>low_profit high_sales</v>
      </c>
      <c r="R14935" s="3"/>
    </row>
    <row r="14936" spans="1:18" ht="14.25" customHeight="1" x14ac:dyDescent="0.3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Table5[[#This Row],[sales]]-(Table5[[#This Row],[sales]]*Table5[[#This Row],[discount]])</f>
        <v>3188.4580000000001</v>
      </c>
      <c r="O14936" s="6">
        <f>Table5[[#This Row],[profit]]/Table5[[#This Row],[net_sales]]</f>
        <v>0.14185540471287375</v>
      </c>
      <c r="P14936" s="3" t="str">
        <f>IF(Table5[[#This Row],[Profit_Percentage]]&lt;=24.5%,"low","high")</f>
        <v>low</v>
      </c>
      <c r="Q14936" s="3" t="str">
        <f>IF(Table5[[#This Row],[Profit_Percentage]]&gt;25%,"high_profit","low_profit")&amp;(IF(Table5[[#This Row],[net_sales]]&gt;1000," high_sales"," low_sales"))</f>
        <v>low_profit high_sales</v>
      </c>
      <c r="R14936" s="3"/>
    </row>
    <row r="14937" spans="1:18" ht="14.25" customHeight="1" x14ac:dyDescent="0.3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Table5[[#This Row],[sales]]-(Table5[[#This Row],[sales]]*Table5[[#This Row],[discount]])</f>
        <v>1533.4927000000002</v>
      </c>
      <c r="O14937" s="6">
        <f>Table5[[#This Row],[profit]]/Table5[[#This Row],[net_sales]]</f>
        <v>0.23574288941838453</v>
      </c>
      <c r="P14937" s="3" t="str">
        <f>IF(Table5[[#This Row],[Profit_Percentage]]&lt;=24.5%,"low","high")</f>
        <v>low</v>
      </c>
      <c r="Q14937" s="3" t="str">
        <f>IF(Table5[[#This Row],[Profit_Percentage]]&gt;25%,"high_profit","low_profit")&amp;(IF(Table5[[#This Row],[net_sales]]&gt;1000," high_sales"," low_sales"))</f>
        <v>low_profit high_sales</v>
      </c>
      <c r="R14937" s="3"/>
    </row>
    <row r="14938" spans="1:18" ht="14.25" customHeight="1" x14ac:dyDescent="0.3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Table5[[#This Row],[sales]]-(Table5[[#This Row],[sales]]*Table5[[#This Row],[discount]])</f>
        <v>3384.9508000000001</v>
      </c>
      <c r="O14938" s="6">
        <f>Table5[[#This Row],[profit]]/Table5[[#This Row],[net_sales]]</f>
        <v>0.26579706860141067</v>
      </c>
      <c r="P14938" s="3" t="str">
        <f>IF(Table5[[#This Row],[Profit_Percentage]]&lt;=24.5%,"low","high")</f>
        <v>high</v>
      </c>
      <c r="Q14938" s="3" t="str">
        <f>IF(Table5[[#This Row],[Profit_Percentage]]&gt;25%,"high_profit","low_profit")&amp;(IF(Table5[[#This Row],[net_sales]]&gt;1000," high_sales"," low_sales"))</f>
        <v>high_profit high_sales</v>
      </c>
      <c r="R14938" s="3"/>
    </row>
    <row r="14939" spans="1:18" ht="14.25" customHeight="1" x14ac:dyDescent="0.3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Table5[[#This Row],[sales]]-(Table5[[#This Row],[sales]]*Table5[[#This Row],[discount]])</f>
        <v>1520.4079999999999</v>
      </c>
      <c r="O14939" s="6">
        <f>Table5[[#This Row],[profit]]/Table5[[#This Row],[net_sales]]</f>
        <v>0.11654766352189676</v>
      </c>
      <c r="P14939" s="3" t="str">
        <f>IF(Table5[[#This Row],[Profit_Percentage]]&lt;=24.5%,"low","high")</f>
        <v>low</v>
      </c>
      <c r="Q14939" s="3" t="str">
        <f>IF(Table5[[#This Row],[Profit_Percentage]]&gt;25%,"high_profit","low_profit")&amp;(IF(Table5[[#This Row],[net_sales]]&gt;1000," high_sales"," low_sales"))</f>
        <v>low_profit high_sales</v>
      </c>
      <c r="R14939" s="3"/>
    </row>
    <row r="14940" spans="1:18" ht="14.25" customHeight="1" x14ac:dyDescent="0.3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Table5[[#This Row],[sales]]-(Table5[[#This Row],[sales]]*Table5[[#This Row],[discount]])</f>
        <v>412.62300000000005</v>
      </c>
      <c r="O14940" s="6">
        <f>Table5[[#This Row],[profit]]/Table5[[#This Row],[net_sales]]</f>
        <v>0.21203374508934303</v>
      </c>
      <c r="P14940" s="3" t="str">
        <f>IF(Table5[[#This Row],[Profit_Percentage]]&lt;=24.5%,"low","high")</f>
        <v>low</v>
      </c>
      <c r="Q14940" s="3" t="str">
        <f>IF(Table5[[#This Row],[Profit_Percentage]]&gt;25%,"high_profit","low_profit")&amp;(IF(Table5[[#This Row],[net_sales]]&gt;1000," high_sales"," low_sales"))</f>
        <v>low_profit low_sales</v>
      </c>
      <c r="R14940" s="3"/>
    </row>
    <row r="14941" spans="1:18" ht="14.25" customHeight="1" x14ac:dyDescent="0.3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Table5[[#This Row],[sales]]-(Table5[[#This Row],[sales]]*Table5[[#This Row],[discount]])</f>
        <v>3679.5230999999999</v>
      </c>
      <c r="O14941" s="6">
        <f>Table5[[#This Row],[profit]]/Table5[[#This Row],[net_sales]]</f>
        <v>0.22086014353327474</v>
      </c>
      <c r="P14941" s="3" t="str">
        <f>IF(Table5[[#This Row],[Profit_Percentage]]&lt;=24.5%,"low","high")</f>
        <v>low</v>
      </c>
      <c r="Q14941" s="3" t="str">
        <f>IF(Table5[[#This Row],[Profit_Percentage]]&gt;25%,"high_profit","low_profit")&amp;(IF(Table5[[#This Row],[net_sales]]&gt;1000," high_sales"," low_sales"))</f>
        <v>low_profit high_sales</v>
      </c>
      <c r="R14941" s="3"/>
    </row>
    <row r="14942" spans="1:18" ht="14.25" customHeight="1" x14ac:dyDescent="0.3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Table5[[#This Row],[sales]]-(Table5[[#This Row],[sales]]*Table5[[#This Row],[discount]])</f>
        <v>4105.0664999999999</v>
      </c>
      <c r="O14942" s="6">
        <f>Table5[[#This Row],[profit]]/Table5[[#This Row],[net_sales]]</f>
        <v>0.32470850350414543</v>
      </c>
      <c r="P14942" s="3" t="str">
        <f>IF(Table5[[#This Row],[Profit_Percentage]]&lt;=24.5%,"low","high")</f>
        <v>high</v>
      </c>
      <c r="Q14942" s="3" t="str">
        <f>IF(Table5[[#This Row],[Profit_Percentage]]&gt;25%,"high_profit","low_profit")&amp;(IF(Table5[[#This Row],[net_sales]]&gt;1000," high_sales"," low_sales"))</f>
        <v>high_profit high_sales</v>
      </c>
      <c r="R14942" s="3"/>
    </row>
    <row r="14943" spans="1:18" ht="14.25" customHeight="1" x14ac:dyDescent="0.3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Table5[[#This Row],[sales]]-(Table5[[#This Row],[sales]]*Table5[[#This Row],[discount]])</f>
        <v>2916.1918000000001</v>
      </c>
      <c r="O14943" s="6">
        <f>Table5[[#This Row],[profit]]/Table5[[#This Row],[net_sales]]</f>
        <v>0.22580476359613932</v>
      </c>
      <c r="P14943" s="3" t="str">
        <f>IF(Table5[[#This Row],[Profit_Percentage]]&lt;=24.5%,"low","high")</f>
        <v>low</v>
      </c>
      <c r="Q14943" s="3" t="str">
        <f>IF(Table5[[#This Row],[Profit_Percentage]]&gt;25%,"high_profit","low_profit")&amp;(IF(Table5[[#This Row],[net_sales]]&gt;1000," high_sales"," low_sales"))</f>
        <v>low_profit high_sales</v>
      </c>
      <c r="R14943" s="3"/>
    </row>
    <row r="14944" spans="1:18" ht="14.25" customHeight="1" x14ac:dyDescent="0.3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Table5[[#This Row],[sales]]-(Table5[[#This Row],[sales]]*Table5[[#This Row],[discount]])</f>
        <v>1149.1813999999999</v>
      </c>
      <c r="O14944" s="6">
        <f>Table5[[#This Row],[profit]]/Table5[[#This Row],[net_sales]]</f>
        <v>7.6767688721728358E-2</v>
      </c>
      <c r="P14944" s="3" t="str">
        <f>IF(Table5[[#This Row],[Profit_Percentage]]&lt;=24.5%,"low","high")</f>
        <v>low</v>
      </c>
      <c r="Q14944" s="3" t="str">
        <f>IF(Table5[[#This Row],[Profit_Percentage]]&gt;25%,"high_profit","low_profit")&amp;(IF(Table5[[#This Row],[net_sales]]&gt;1000," high_sales"," low_sales"))</f>
        <v>low_profit high_sales</v>
      </c>
      <c r="R14944" s="3"/>
    </row>
    <row r="14945" spans="1:18" ht="14.25" customHeight="1" x14ac:dyDescent="0.3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Table5[[#This Row],[sales]]-(Table5[[#This Row],[sales]]*Table5[[#This Row],[discount]])</f>
        <v>882.01819999999998</v>
      </c>
      <c r="O14945" s="6">
        <f>Table5[[#This Row],[profit]]/Table5[[#This Row],[net_sales]]</f>
        <v>0.30997092803753934</v>
      </c>
      <c r="P14945" s="3" t="str">
        <f>IF(Table5[[#This Row],[Profit_Percentage]]&lt;=24.5%,"low","high")</f>
        <v>high</v>
      </c>
      <c r="Q14945" s="3" t="str">
        <f>IF(Table5[[#This Row],[Profit_Percentage]]&gt;25%,"high_profit","low_profit")&amp;(IF(Table5[[#This Row],[net_sales]]&gt;1000," high_sales"," low_sales"))</f>
        <v>high_profit low_sales</v>
      </c>
      <c r="R14945" s="3"/>
    </row>
    <row r="14946" spans="1:18" ht="14.25" customHeight="1" x14ac:dyDescent="0.3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Table5[[#This Row],[sales]]-(Table5[[#This Row],[sales]]*Table5[[#This Row],[discount]])</f>
        <v>3488.9924999999998</v>
      </c>
      <c r="O14946" s="6">
        <f>Table5[[#This Row],[profit]]/Table5[[#This Row],[net_sales]]</f>
        <v>0.13441416110811361</v>
      </c>
      <c r="P14946" s="3" t="str">
        <f>IF(Table5[[#This Row],[Profit_Percentage]]&lt;=24.5%,"low","high")</f>
        <v>low</v>
      </c>
      <c r="Q14946" s="3" t="str">
        <f>IF(Table5[[#This Row],[Profit_Percentage]]&gt;25%,"high_profit","low_profit")&amp;(IF(Table5[[#This Row],[net_sales]]&gt;1000," high_sales"," low_sales"))</f>
        <v>low_profit high_sales</v>
      </c>
      <c r="R14946" s="3"/>
    </row>
    <row r="14947" spans="1:18" ht="14.25" customHeight="1" x14ac:dyDescent="0.3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Table5[[#This Row],[sales]]-(Table5[[#This Row],[sales]]*Table5[[#This Row],[discount]])</f>
        <v>983.39439999999991</v>
      </c>
      <c r="O14947" s="6">
        <f>Table5[[#This Row],[profit]]/Table5[[#This Row],[net_sales]]</f>
        <v>0.26781726639891384</v>
      </c>
      <c r="P14947" s="3" t="str">
        <f>IF(Table5[[#This Row],[Profit_Percentage]]&lt;=24.5%,"low","high")</f>
        <v>high</v>
      </c>
      <c r="Q14947" s="3" t="str">
        <f>IF(Table5[[#This Row],[Profit_Percentage]]&gt;25%,"high_profit","low_profit")&amp;(IF(Table5[[#This Row],[net_sales]]&gt;1000," high_sales"," low_sales"))</f>
        <v>high_profit low_sales</v>
      </c>
      <c r="R14947" s="3"/>
    </row>
    <row r="14948" spans="1:18" ht="14.25" customHeight="1" x14ac:dyDescent="0.3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Table5[[#This Row],[sales]]-(Table5[[#This Row],[sales]]*Table5[[#This Row],[discount]])</f>
        <v>3207.2361999999998</v>
      </c>
      <c r="O14948" s="6">
        <f>Table5[[#This Row],[profit]]/Table5[[#This Row],[net_sales]]</f>
        <v>0.23097456931921634</v>
      </c>
      <c r="P14948" s="3" t="str">
        <f>IF(Table5[[#This Row],[Profit_Percentage]]&lt;=24.5%,"low","high")</f>
        <v>low</v>
      </c>
      <c r="Q14948" s="3" t="str">
        <f>IF(Table5[[#This Row],[Profit_Percentage]]&gt;25%,"high_profit","low_profit")&amp;(IF(Table5[[#This Row],[net_sales]]&gt;1000," high_sales"," low_sales"))</f>
        <v>low_profit high_sales</v>
      </c>
      <c r="R14948" s="3"/>
    </row>
    <row r="14949" spans="1:18" ht="14.25" customHeight="1" x14ac:dyDescent="0.3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Table5[[#This Row],[sales]]-(Table5[[#This Row],[sales]]*Table5[[#This Row],[discount]])</f>
        <v>3217.7772</v>
      </c>
      <c r="O14949" s="6">
        <f>Table5[[#This Row],[profit]]/Table5[[#This Row],[net_sales]]</f>
        <v>0.21682980412689853</v>
      </c>
      <c r="P14949" s="3" t="str">
        <f>IF(Table5[[#This Row],[Profit_Percentage]]&lt;=24.5%,"low","high")</f>
        <v>low</v>
      </c>
      <c r="Q14949" s="3" t="str">
        <f>IF(Table5[[#This Row],[Profit_Percentage]]&gt;25%,"high_profit","low_profit")&amp;(IF(Table5[[#This Row],[net_sales]]&gt;1000," high_sales"," low_sales"))</f>
        <v>low_profit high_sales</v>
      </c>
      <c r="R14949" s="3"/>
    </row>
    <row r="14950" spans="1:18" ht="14.25" customHeight="1" x14ac:dyDescent="0.3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Table5[[#This Row],[sales]]-(Table5[[#This Row],[sales]]*Table5[[#This Row],[discount]])</f>
        <v>1622.0249999999999</v>
      </c>
      <c r="O14950" s="6">
        <f>Table5[[#This Row],[profit]]/Table5[[#This Row],[net_sales]]</f>
        <v>0.12649620073673343</v>
      </c>
      <c r="P14950" s="3" t="str">
        <f>IF(Table5[[#This Row],[Profit_Percentage]]&lt;=24.5%,"low","high")</f>
        <v>low</v>
      </c>
      <c r="Q14950" s="3" t="str">
        <f>IF(Table5[[#This Row],[Profit_Percentage]]&gt;25%,"high_profit","low_profit")&amp;(IF(Table5[[#This Row],[net_sales]]&gt;1000," high_sales"," low_sales"))</f>
        <v>low_profit high_sales</v>
      </c>
      <c r="R14950" s="3"/>
    </row>
    <row r="14951" spans="1:18" ht="14.25" customHeight="1" x14ac:dyDescent="0.3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Table5[[#This Row],[sales]]-(Table5[[#This Row],[sales]]*Table5[[#This Row],[discount]])</f>
        <v>829.30679999999995</v>
      </c>
      <c r="O14951" s="6">
        <f>Table5[[#This Row],[profit]]/Table5[[#This Row],[net_sales]]</f>
        <v>0.31160964796140589</v>
      </c>
      <c r="P14951" s="3" t="str">
        <f>IF(Table5[[#This Row],[Profit_Percentage]]&lt;=24.5%,"low","high")</f>
        <v>high</v>
      </c>
      <c r="Q14951" s="3" t="str">
        <f>IF(Table5[[#This Row],[Profit_Percentage]]&gt;25%,"high_profit","low_profit")&amp;(IF(Table5[[#This Row],[net_sales]]&gt;1000," high_sales"," low_sales"))</f>
        <v>high_profit low_sales</v>
      </c>
      <c r="R14951" s="3"/>
    </row>
    <row r="14952" spans="1:18" ht="14.25" customHeight="1" x14ac:dyDescent="0.3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Table5[[#This Row],[sales]]-(Table5[[#This Row],[sales]]*Table5[[#This Row],[discount]])</f>
        <v>198.77140000000003</v>
      </c>
      <c r="O14952" s="6">
        <f>Table5[[#This Row],[profit]]/Table5[[#This Row],[net_sales]]</f>
        <v>0.38642380141207433</v>
      </c>
      <c r="P14952" s="3" t="str">
        <f>IF(Table5[[#This Row],[Profit_Percentage]]&lt;=24.5%,"low","high")</f>
        <v>high</v>
      </c>
      <c r="Q14952" s="3" t="str">
        <f>IF(Table5[[#This Row],[Profit_Percentage]]&gt;25%,"high_profit","low_profit")&amp;(IF(Table5[[#This Row],[net_sales]]&gt;1000," high_sales"," low_sales"))</f>
        <v>high_profit low_sales</v>
      </c>
      <c r="R14952" s="3"/>
    </row>
    <row r="14953" spans="1:18" ht="14.25" customHeight="1" x14ac:dyDescent="0.3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Table5[[#This Row],[sales]]-(Table5[[#This Row],[sales]]*Table5[[#This Row],[discount]])</f>
        <v>1920.7804000000001</v>
      </c>
      <c r="O14953" s="6">
        <f>Table5[[#This Row],[profit]]/Table5[[#This Row],[net_sales]]</f>
        <v>0.29173038208844698</v>
      </c>
      <c r="P14953" s="3" t="str">
        <f>IF(Table5[[#This Row],[Profit_Percentage]]&lt;=24.5%,"low","high")</f>
        <v>high</v>
      </c>
      <c r="Q14953" s="3" t="str">
        <f>IF(Table5[[#This Row],[Profit_Percentage]]&gt;25%,"high_profit","low_profit")&amp;(IF(Table5[[#This Row],[net_sales]]&gt;1000," high_sales"," low_sales"))</f>
        <v>high_profit high_sales</v>
      </c>
      <c r="R14953" s="3"/>
    </row>
    <row r="14954" spans="1:18" ht="14.25" customHeight="1" x14ac:dyDescent="0.3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Table5[[#This Row],[sales]]-(Table5[[#This Row],[sales]]*Table5[[#This Row],[discount]])</f>
        <v>3508.8058000000001</v>
      </c>
      <c r="O14954" s="6">
        <f>Table5[[#This Row],[profit]]/Table5[[#This Row],[net_sales]]</f>
        <v>0.28288256933455824</v>
      </c>
      <c r="P14954" s="3" t="str">
        <f>IF(Table5[[#This Row],[Profit_Percentage]]&lt;=24.5%,"low","high")</f>
        <v>high</v>
      </c>
      <c r="Q14954" s="3" t="str">
        <f>IF(Table5[[#This Row],[Profit_Percentage]]&gt;25%,"high_profit","low_profit")&amp;(IF(Table5[[#This Row],[net_sales]]&gt;1000," high_sales"," low_sales"))</f>
        <v>high_profit high_sales</v>
      </c>
      <c r="R14954" s="3"/>
    </row>
    <row r="14955" spans="1:18" ht="14.25" customHeight="1" x14ac:dyDescent="0.3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Table5[[#This Row],[sales]]-(Table5[[#This Row],[sales]]*Table5[[#This Row],[discount]])</f>
        <v>593.16319999999996</v>
      </c>
      <c r="O14955" s="6">
        <f>Table5[[#This Row],[profit]]/Table5[[#This Row],[net_sales]]</f>
        <v>0.3655149206828745</v>
      </c>
      <c r="P14955" s="3" t="str">
        <f>IF(Table5[[#This Row],[Profit_Percentage]]&lt;=24.5%,"low","high")</f>
        <v>high</v>
      </c>
      <c r="Q14955" s="3" t="str">
        <f>IF(Table5[[#This Row],[Profit_Percentage]]&gt;25%,"high_profit","low_profit")&amp;(IF(Table5[[#This Row],[net_sales]]&gt;1000," high_sales"," low_sales"))</f>
        <v>high_profit low_sales</v>
      </c>
      <c r="R14955" s="3"/>
    </row>
    <row r="14956" spans="1:18" ht="14.25" customHeight="1" x14ac:dyDescent="0.3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Table5[[#This Row],[sales]]-(Table5[[#This Row],[sales]]*Table5[[#This Row],[discount]])</f>
        <v>1556.4819</v>
      </c>
      <c r="O14956" s="6">
        <f>Table5[[#This Row],[profit]]/Table5[[#This Row],[net_sales]]</f>
        <v>0.39385617012314755</v>
      </c>
      <c r="P14956" s="3" t="str">
        <f>IF(Table5[[#This Row],[Profit_Percentage]]&lt;=24.5%,"low","high")</f>
        <v>high</v>
      </c>
      <c r="Q14956" s="3" t="str">
        <f>IF(Table5[[#This Row],[Profit_Percentage]]&gt;25%,"high_profit","low_profit")&amp;(IF(Table5[[#This Row],[net_sales]]&gt;1000," high_sales"," low_sales"))</f>
        <v>high_profit high_sales</v>
      </c>
      <c r="R14956" s="3"/>
    </row>
    <row r="14957" spans="1:18" ht="14.25" customHeight="1" x14ac:dyDescent="0.3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Table5[[#This Row],[sales]]-(Table5[[#This Row],[sales]]*Table5[[#This Row],[discount]])</f>
        <v>1727.778</v>
      </c>
      <c r="O14957" s="6">
        <f>Table5[[#This Row],[profit]]/Table5[[#This Row],[net_sales]]</f>
        <v>0.52968610550661022</v>
      </c>
      <c r="P14957" s="3" t="str">
        <f>IF(Table5[[#This Row],[Profit_Percentage]]&lt;=24.5%,"low","high")</f>
        <v>high</v>
      </c>
      <c r="Q14957" s="3" t="str">
        <f>IF(Table5[[#This Row],[Profit_Percentage]]&gt;25%,"high_profit","low_profit")&amp;(IF(Table5[[#This Row],[net_sales]]&gt;1000," high_sales"," low_sales"))</f>
        <v>high_profit high_sales</v>
      </c>
      <c r="R14957" s="3"/>
    </row>
    <row r="14958" spans="1:18" ht="14.25" customHeight="1" x14ac:dyDescent="0.3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Table5[[#This Row],[sales]]-(Table5[[#This Row],[sales]]*Table5[[#This Row],[discount]])</f>
        <v>1827.8148000000001</v>
      </c>
      <c r="O14958" s="6">
        <f>Table5[[#This Row],[profit]]/Table5[[#This Row],[net_sales]]</f>
        <v>0.1184091517368171</v>
      </c>
      <c r="P14958" s="3" t="str">
        <f>IF(Table5[[#This Row],[Profit_Percentage]]&lt;=24.5%,"low","high")</f>
        <v>low</v>
      </c>
      <c r="Q14958" s="3" t="str">
        <f>IF(Table5[[#This Row],[Profit_Percentage]]&gt;25%,"high_profit","low_profit")&amp;(IF(Table5[[#This Row],[net_sales]]&gt;1000," high_sales"," low_sales"))</f>
        <v>low_profit high_sales</v>
      </c>
      <c r="R14958" s="3"/>
    </row>
    <row r="14959" spans="1:18" ht="14.25" customHeight="1" x14ac:dyDescent="0.3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Table5[[#This Row],[sales]]-(Table5[[#This Row],[sales]]*Table5[[#This Row],[discount]])</f>
        <v>1395.3491999999999</v>
      </c>
      <c r="O14959" s="6">
        <f>Table5[[#This Row],[profit]]/Table5[[#This Row],[net_sales]]</f>
        <v>0.10848897179286734</v>
      </c>
      <c r="P14959" s="3" t="str">
        <f>IF(Table5[[#This Row],[Profit_Percentage]]&lt;=24.5%,"low","high")</f>
        <v>low</v>
      </c>
      <c r="Q14959" s="3" t="str">
        <f>IF(Table5[[#This Row],[Profit_Percentage]]&gt;25%,"high_profit","low_profit")&amp;(IF(Table5[[#This Row],[net_sales]]&gt;1000," high_sales"," low_sales"))</f>
        <v>low_profit high_sales</v>
      </c>
      <c r="R14959" s="3"/>
    </row>
    <row r="14960" spans="1:18" ht="14.25" customHeight="1" x14ac:dyDescent="0.3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Table5[[#This Row],[sales]]-(Table5[[#This Row],[sales]]*Table5[[#This Row],[discount]])</f>
        <v>2538.4076000000005</v>
      </c>
      <c r="O14960" s="6">
        <f>Table5[[#This Row],[profit]]/Table5[[#This Row],[net_sales]]</f>
        <v>8.9209471323675502E-2</v>
      </c>
      <c r="P14960" s="3" t="str">
        <f>IF(Table5[[#This Row],[Profit_Percentage]]&lt;=24.5%,"low","high")</f>
        <v>low</v>
      </c>
      <c r="Q14960" s="3" t="str">
        <f>IF(Table5[[#This Row],[Profit_Percentage]]&gt;25%,"high_profit","low_profit")&amp;(IF(Table5[[#This Row],[net_sales]]&gt;1000," high_sales"," low_sales"))</f>
        <v>low_profit high_sales</v>
      </c>
      <c r="R14960" s="3"/>
    </row>
    <row r="14961" spans="1:18" ht="14.25" customHeight="1" x14ac:dyDescent="0.3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Table5[[#This Row],[sales]]-(Table5[[#This Row],[sales]]*Table5[[#This Row],[discount]])</f>
        <v>4011.1792</v>
      </c>
      <c r="O14961" s="6">
        <f>Table5[[#This Row],[profit]]/Table5[[#This Row],[net_sales]]</f>
        <v>0.12197410676640924</v>
      </c>
      <c r="P14961" s="3" t="str">
        <f>IF(Table5[[#This Row],[Profit_Percentage]]&lt;=24.5%,"low","high")</f>
        <v>low</v>
      </c>
      <c r="Q14961" s="3" t="str">
        <f>IF(Table5[[#This Row],[Profit_Percentage]]&gt;25%,"high_profit","low_profit")&amp;(IF(Table5[[#This Row],[net_sales]]&gt;1000," high_sales"," low_sales"))</f>
        <v>low_profit high_sales</v>
      </c>
      <c r="R14961" s="3"/>
    </row>
    <row r="14962" spans="1:18" ht="14.25" customHeight="1" x14ac:dyDescent="0.3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Table5[[#This Row],[sales]]-(Table5[[#This Row],[sales]]*Table5[[#This Row],[discount]])</f>
        <v>1611.7922999999998</v>
      </c>
      <c r="O14962" s="6">
        <f>Table5[[#This Row],[profit]]/Table5[[#This Row],[net_sales]]</f>
        <v>0.16204321115071715</v>
      </c>
      <c r="P14962" s="3" t="str">
        <f>IF(Table5[[#This Row],[Profit_Percentage]]&lt;=24.5%,"low","high")</f>
        <v>low</v>
      </c>
      <c r="Q14962" s="3" t="str">
        <f>IF(Table5[[#This Row],[Profit_Percentage]]&gt;25%,"high_profit","low_profit")&amp;(IF(Table5[[#This Row],[net_sales]]&gt;1000," high_sales"," low_sales"))</f>
        <v>low_profit high_sales</v>
      </c>
      <c r="R14962" s="3"/>
    </row>
    <row r="14963" spans="1:18" ht="14.25" customHeight="1" x14ac:dyDescent="0.3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Table5[[#This Row],[sales]]-(Table5[[#This Row],[sales]]*Table5[[#This Row],[discount]])</f>
        <v>3740.3534999999997</v>
      </c>
      <c r="O14963" s="6">
        <f>Table5[[#This Row],[profit]]/Table5[[#This Row],[net_sales]]</f>
        <v>0.20048907142065583</v>
      </c>
      <c r="P14963" s="3" t="str">
        <f>IF(Table5[[#This Row],[Profit_Percentage]]&lt;=24.5%,"low","high")</f>
        <v>low</v>
      </c>
      <c r="Q14963" s="3" t="str">
        <f>IF(Table5[[#This Row],[Profit_Percentage]]&gt;25%,"high_profit","low_profit")&amp;(IF(Table5[[#This Row],[net_sales]]&gt;1000," high_sales"," low_sales"))</f>
        <v>low_profit high_sales</v>
      </c>
      <c r="R14963" s="3"/>
    </row>
    <row r="14964" spans="1:18" ht="14.25" customHeight="1" x14ac:dyDescent="0.3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Table5[[#This Row],[sales]]-(Table5[[#This Row],[sales]]*Table5[[#This Row],[discount]])</f>
        <v>1584.6464000000001</v>
      </c>
      <c r="O14964" s="6">
        <f>Table5[[#This Row],[profit]]/Table5[[#This Row],[net_sales]]</f>
        <v>0.16594238310830731</v>
      </c>
      <c r="P14964" s="3" t="str">
        <f>IF(Table5[[#This Row],[Profit_Percentage]]&lt;=24.5%,"low","high")</f>
        <v>low</v>
      </c>
      <c r="Q14964" s="3" t="str">
        <f>IF(Table5[[#This Row],[Profit_Percentage]]&gt;25%,"high_profit","low_profit")&amp;(IF(Table5[[#This Row],[net_sales]]&gt;1000," high_sales"," low_sales"))</f>
        <v>low_profit high_sales</v>
      </c>
      <c r="R14964" s="3"/>
    </row>
    <row r="14965" spans="1:18" ht="14.25" customHeight="1" x14ac:dyDescent="0.3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Table5[[#This Row],[sales]]-(Table5[[#This Row],[sales]]*Table5[[#This Row],[discount]])</f>
        <v>3209.4719999999998</v>
      </c>
      <c r="O14965" s="6">
        <f>Table5[[#This Row],[profit]]/Table5[[#This Row],[net_sales]]</f>
        <v>7.1697151431761988E-2</v>
      </c>
      <c r="P14965" s="3" t="str">
        <f>IF(Table5[[#This Row],[Profit_Percentage]]&lt;=24.5%,"low","high")</f>
        <v>low</v>
      </c>
      <c r="Q14965" s="3" t="str">
        <f>IF(Table5[[#This Row],[Profit_Percentage]]&gt;25%,"high_profit","low_profit")&amp;(IF(Table5[[#This Row],[net_sales]]&gt;1000," high_sales"," low_sales"))</f>
        <v>low_profit high_sales</v>
      </c>
      <c r="R14965" s="3"/>
    </row>
    <row r="14966" spans="1:18" ht="14.25" customHeight="1" x14ac:dyDescent="0.3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Table5[[#This Row],[sales]]-(Table5[[#This Row],[sales]]*Table5[[#This Row],[discount]])</f>
        <v>509.97439999999995</v>
      </c>
      <c r="O14966" s="6">
        <f>Table5[[#This Row],[profit]]/Table5[[#This Row],[net_sales]]</f>
        <v>0.13681078893371904</v>
      </c>
      <c r="P14966" s="3" t="str">
        <f>IF(Table5[[#This Row],[Profit_Percentage]]&lt;=24.5%,"low","high")</f>
        <v>low</v>
      </c>
      <c r="Q14966" s="3" t="str">
        <f>IF(Table5[[#This Row],[Profit_Percentage]]&gt;25%,"high_profit","low_profit")&amp;(IF(Table5[[#This Row],[net_sales]]&gt;1000," high_sales"," low_sales"))</f>
        <v>low_profit low_sales</v>
      </c>
      <c r="R14966" s="3"/>
    </row>
    <row r="14967" spans="1:18" ht="14.25" customHeight="1" x14ac:dyDescent="0.3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Table5[[#This Row],[sales]]-(Table5[[#This Row],[sales]]*Table5[[#This Row],[discount]])</f>
        <v>1281.7065</v>
      </c>
      <c r="O14967" s="6">
        <f>Table5[[#This Row],[profit]]/Table5[[#This Row],[net_sales]]</f>
        <v>0.47664578435078542</v>
      </c>
      <c r="P14967" s="3" t="str">
        <f>IF(Table5[[#This Row],[Profit_Percentage]]&lt;=24.5%,"low","high")</f>
        <v>high</v>
      </c>
      <c r="Q14967" s="3" t="str">
        <f>IF(Table5[[#This Row],[Profit_Percentage]]&gt;25%,"high_profit","low_profit")&amp;(IF(Table5[[#This Row],[net_sales]]&gt;1000," high_sales"," low_sales"))</f>
        <v>high_profit high_sales</v>
      </c>
      <c r="R14967" s="3"/>
    </row>
    <row r="14968" spans="1:18" ht="14.25" customHeight="1" x14ac:dyDescent="0.3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Table5[[#This Row],[sales]]-(Table5[[#This Row],[sales]]*Table5[[#This Row],[discount]])</f>
        <v>109.14119999999998</v>
      </c>
      <c r="O14968" s="6">
        <f>Table5[[#This Row],[profit]]/Table5[[#This Row],[net_sales]]</f>
        <v>0.33168042865572311</v>
      </c>
      <c r="P14968" s="3" t="str">
        <f>IF(Table5[[#This Row],[Profit_Percentage]]&lt;=24.5%,"low","high")</f>
        <v>high</v>
      </c>
      <c r="Q14968" s="3" t="str">
        <f>IF(Table5[[#This Row],[Profit_Percentage]]&gt;25%,"high_profit","low_profit")&amp;(IF(Table5[[#This Row],[net_sales]]&gt;1000," high_sales"," low_sales"))</f>
        <v>high_profit low_sales</v>
      </c>
      <c r="R14968" s="3"/>
    </row>
    <row r="14969" spans="1:18" ht="14.25" customHeight="1" x14ac:dyDescent="0.3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Table5[[#This Row],[sales]]-(Table5[[#This Row],[sales]]*Table5[[#This Row],[discount]])</f>
        <v>1431.3742</v>
      </c>
      <c r="O14969" s="6">
        <f>Table5[[#This Row],[profit]]/Table5[[#This Row],[net_sales]]</f>
        <v>0.33115030297458203</v>
      </c>
      <c r="P14969" s="3" t="str">
        <f>IF(Table5[[#This Row],[Profit_Percentage]]&lt;=24.5%,"low","high")</f>
        <v>high</v>
      </c>
      <c r="Q14969" s="3" t="str">
        <f>IF(Table5[[#This Row],[Profit_Percentage]]&gt;25%,"high_profit","low_profit")&amp;(IF(Table5[[#This Row],[net_sales]]&gt;1000," high_sales"," low_sales"))</f>
        <v>high_profit high_sales</v>
      </c>
      <c r="R14969" s="3"/>
    </row>
    <row r="14970" spans="1:18" ht="14.25" customHeight="1" x14ac:dyDescent="0.3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Table5[[#This Row],[sales]]-(Table5[[#This Row],[sales]]*Table5[[#This Row],[discount]])</f>
        <v>355.96090000000004</v>
      </c>
      <c r="O14970" s="6">
        <f>Table5[[#This Row],[profit]]/Table5[[#This Row],[net_sales]]</f>
        <v>0.18732394484899886</v>
      </c>
      <c r="P14970" s="3" t="str">
        <f>IF(Table5[[#This Row],[Profit_Percentage]]&lt;=24.5%,"low","high")</f>
        <v>low</v>
      </c>
      <c r="Q14970" s="3" t="str">
        <f>IF(Table5[[#This Row],[Profit_Percentage]]&gt;25%,"high_profit","low_profit")&amp;(IF(Table5[[#This Row],[net_sales]]&gt;1000," high_sales"," low_sales"))</f>
        <v>low_profit low_sales</v>
      </c>
      <c r="R14970" s="3"/>
    </row>
    <row r="14971" spans="1:18" ht="14.25" customHeight="1" x14ac:dyDescent="0.3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Table5[[#This Row],[sales]]-(Table5[[#This Row],[sales]]*Table5[[#This Row],[discount]])</f>
        <v>4450.2578999999996</v>
      </c>
      <c r="O14971" s="6">
        <f>Table5[[#This Row],[profit]]/Table5[[#This Row],[net_sales]]</f>
        <v>0.11486300602938092</v>
      </c>
      <c r="P14971" s="3" t="str">
        <f>IF(Table5[[#This Row],[Profit_Percentage]]&lt;=24.5%,"low","high")</f>
        <v>low</v>
      </c>
      <c r="Q14971" s="3" t="str">
        <f>IF(Table5[[#This Row],[Profit_Percentage]]&gt;25%,"high_profit","low_profit")&amp;(IF(Table5[[#This Row],[net_sales]]&gt;1000," high_sales"," low_sales"))</f>
        <v>low_profit high_sales</v>
      </c>
      <c r="R14971" s="3"/>
    </row>
    <row r="14972" spans="1:18" ht="14.25" customHeight="1" x14ac:dyDescent="0.3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Table5[[#This Row],[sales]]-(Table5[[#This Row],[sales]]*Table5[[#This Row],[discount]])</f>
        <v>3226.9124999999999</v>
      </c>
      <c r="O14972" s="6">
        <f>Table5[[#This Row],[profit]]/Table5[[#This Row],[net_sales]]</f>
        <v>0.30666155341987117</v>
      </c>
      <c r="P14972" s="3" t="str">
        <f>IF(Table5[[#This Row],[Profit_Percentage]]&lt;=24.5%,"low","high")</f>
        <v>high</v>
      </c>
      <c r="Q14972" s="3" t="str">
        <f>IF(Table5[[#This Row],[Profit_Percentage]]&gt;25%,"high_profit","low_profit")&amp;(IF(Table5[[#This Row],[net_sales]]&gt;1000," high_sales"," low_sales"))</f>
        <v>high_profit high_sales</v>
      </c>
      <c r="R14972" s="3"/>
    </row>
    <row r="14973" spans="1:18" ht="14.25" customHeight="1" x14ac:dyDescent="0.3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Table5[[#This Row],[sales]]-(Table5[[#This Row],[sales]]*Table5[[#This Row],[discount]])</f>
        <v>3343.3595999999998</v>
      </c>
      <c r="O14973" s="6">
        <f>Table5[[#This Row],[profit]]/Table5[[#This Row],[net_sales]]</f>
        <v>0.31194071974788479</v>
      </c>
      <c r="P14973" s="3" t="str">
        <f>IF(Table5[[#This Row],[Profit_Percentage]]&lt;=24.5%,"low","high")</f>
        <v>high</v>
      </c>
      <c r="Q14973" s="3" t="str">
        <f>IF(Table5[[#This Row],[Profit_Percentage]]&gt;25%,"high_profit","low_profit")&amp;(IF(Table5[[#This Row],[net_sales]]&gt;1000," high_sales"," low_sales"))</f>
        <v>high_profit high_sales</v>
      </c>
      <c r="R14973" s="3"/>
    </row>
    <row r="14974" spans="1:18" ht="14.25" customHeight="1" x14ac:dyDescent="0.3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Table5[[#This Row],[sales]]-(Table5[[#This Row],[sales]]*Table5[[#This Row],[discount]])</f>
        <v>1674.1410000000001</v>
      </c>
      <c r="O14974" s="6">
        <f>Table5[[#This Row],[profit]]/Table5[[#This Row],[net_sales]]</f>
        <v>0.39669896382682224</v>
      </c>
      <c r="P14974" s="3" t="str">
        <f>IF(Table5[[#This Row],[Profit_Percentage]]&lt;=24.5%,"low","high")</f>
        <v>high</v>
      </c>
      <c r="Q14974" s="3" t="str">
        <f>IF(Table5[[#This Row],[Profit_Percentage]]&gt;25%,"high_profit","low_profit")&amp;(IF(Table5[[#This Row],[net_sales]]&gt;1000," high_sales"," low_sales"))</f>
        <v>high_profit high_sales</v>
      </c>
      <c r="R14974" s="3"/>
    </row>
    <row r="14975" spans="1:18" ht="14.25" customHeight="1" x14ac:dyDescent="0.3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Table5[[#This Row],[sales]]-(Table5[[#This Row],[sales]]*Table5[[#This Row],[discount]])</f>
        <v>3846.87</v>
      </c>
      <c r="O14975" s="6">
        <f>Table5[[#This Row],[profit]]/Table5[[#This Row],[net_sales]]</f>
        <v>0.11523394343973153</v>
      </c>
      <c r="P14975" s="3" t="str">
        <f>IF(Table5[[#This Row],[Profit_Percentage]]&lt;=24.5%,"low","high")</f>
        <v>low</v>
      </c>
      <c r="Q14975" s="3" t="str">
        <f>IF(Table5[[#This Row],[Profit_Percentage]]&gt;25%,"high_profit","low_profit")&amp;(IF(Table5[[#This Row],[net_sales]]&gt;1000," high_sales"," low_sales"))</f>
        <v>low_profit high_sales</v>
      </c>
      <c r="R14975" s="3"/>
    </row>
    <row r="14976" spans="1:18" ht="14.25" customHeight="1" x14ac:dyDescent="0.3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Table5[[#This Row],[sales]]-(Table5[[#This Row],[sales]]*Table5[[#This Row],[discount]])</f>
        <v>4246.5630000000001</v>
      </c>
      <c r="O14976" s="6">
        <f>Table5[[#This Row],[profit]]/Table5[[#This Row],[net_sales]]</f>
        <v>0.23131647876176567</v>
      </c>
      <c r="P14976" s="3" t="str">
        <f>IF(Table5[[#This Row],[Profit_Percentage]]&lt;=24.5%,"low","high")</f>
        <v>low</v>
      </c>
      <c r="Q14976" s="3" t="str">
        <f>IF(Table5[[#This Row],[Profit_Percentage]]&gt;25%,"high_profit","low_profit")&amp;(IF(Table5[[#This Row],[net_sales]]&gt;1000," high_sales"," low_sales"))</f>
        <v>low_profit high_sales</v>
      </c>
      <c r="R14976" s="3"/>
    </row>
    <row r="14977" spans="1:18" ht="14.25" customHeight="1" x14ac:dyDescent="0.3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Table5[[#This Row],[sales]]-(Table5[[#This Row],[sales]]*Table5[[#This Row],[discount]])</f>
        <v>1755.9895000000001</v>
      </c>
      <c r="O14977" s="6">
        <f>Table5[[#This Row],[profit]]/Table5[[#This Row],[net_sales]]</f>
        <v>0.19683488995805495</v>
      </c>
      <c r="P14977" s="3" t="str">
        <f>IF(Table5[[#This Row],[Profit_Percentage]]&lt;=24.5%,"low","high")</f>
        <v>low</v>
      </c>
      <c r="Q14977" s="3" t="str">
        <f>IF(Table5[[#This Row],[Profit_Percentage]]&gt;25%,"high_profit","low_profit")&amp;(IF(Table5[[#This Row],[net_sales]]&gt;1000," high_sales"," low_sales"))</f>
        <v>low_profit high_sales</v>
      </c>
      <c r="R14977" s="3"/>
    </row>
    <row r="14978" spans="1:18" ht="14.25" customHeight="1" x14ac:dyDescent="0.3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Table5[[#This Row],[sales]]-(Table5[[#This Row],[sales]]*Table5[[#This Row],[discount]])</f>
        <v>1537.8061</v>
      </c>
      <c r="O14978" s="6">
        <f>Table5[[#This Row],[profit]]/Table5[[#This Row],[net_sales]]</f>
        <v>0.13123240959962379</v>
      </c>
      <c r="P14978" s="3" t="str">
        <f>IF(Table5[[#This Row],[Profit_Percentage]]&lt;=24.5%,"low","high")</f>
        <v>low</v>
      </c>
      <c r="Q14978" s="3" t="str">
        <f>IF(Table5[[#This Row],[Profit_Percentage]]&gt;25%,"high_profit","low_profit")&amp;(IF(Table5[[#This Row],[net_sales]]&gt;1000," high_sales"," low_sales"))</f>
        <v>low_profit high_sales</v>
      </c>
      <c r="R14978" s="3"/>
    </row>
    <row r="14979" spans="1:18" ht="14.25" customHeight="1" x14ac:dyDescent="0.3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Table5[[#This Row],[sales]]-(Table5[[#This Row],[sales]]*Table5[[#This Row],[discount]])</f>
        <v>1580.1318000000001</v>
      </c>
      <c r="O14979" s="6">
        <f>Table5[[#This Row],[profit]]/Table5[[#This Row],[net_sales]]</f>
        <v>0.41699686064162489</v>
      </c>
      <c r="P14979" s="3" t="str">
        <f>IF(Table5[[#This Row],[Profit_Percentage]]&lt;=24.5%,"low","high")</f>
        <v>high</v>
      </c>
      <c r="Q14979" s="3" t="str">
        <f>IF(Table5[[#This Row],[Profit_Percentage]]&gt;25%,"high_profit","low_profit")&amp;(IF(Table5[[#This Row],[net_sales]]&gt;1000," high_sales"," low_sales"))</f>
        <v>high_profit high_sales</v>
      </c>
      <c r="R14979" s="3"/>
    </row>
    <row r="14980" spans="1:18" ht="14.25" customHeight="1" x14ac:dyDescent="0.3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Table5[[#This Row],[sales]]-(Table5[[#This Row],[sales]]*Table5[[#This Row],[discount]])</f>
        <v>181.1241</v>
      </c>
      <c r="O14980" s="6">
        <f>Table5[[#This Row],[profit]]/Table5[[#This Row],[net_sales]]</f>
        <v>8.6073581594056231E-2</v>
      </c>
      <c r="P14980" s="3" t="str">
        <f>IF(Table5[[#This Row],[Profit_Percentage]]&lt;=24.5%,"low","high")</f>
        <v>low</v>
      </c>
      <c r="Q14980" s="3" t="str">
        <f>IF(Table5[[#This Row],[Profit_Percentage]]&gt;25%,"high_profit","low_profit")&amp;(IF(Table5[[#This Row],[net_sales]]&gt;1000," high_sales"," low_sales"))</f>
        <v>low_profit low_sales</v>
      </c>
      <c r="R14980" s="3"/>
    </row>
    <row r="14981" spans="1:18" ht="14.25" customHeight="1" x14ac:dyDescent="0.3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Table5[[#This Row],[sales]]-(Table5[[#This Row],[sales]]*Table5[[#This Row],[discount]])</f>
        <v>4232.3710000000001</v>
      </c>
      <c r="O14981" s="6">
        <f>Table5[[#This Row],[profit]]/Table5[[#This Row],[net_sales]]</f>
        <v>0.10924609397427588</v>
      </c>
      <c r="P14981" s="3" t="str">
        <f>IF(Table5[[#This Row],[Profit_Percentage]]&lt;=24.5%,"low","high")</f>
        <v>low</v>
      </c>
      <c r="Q14981" s="3" t="str">
        <f>IF(Table5[[#This Row],[Profit_Percentage]]&gt;25%,"high_profit","low_profit")&amp;(IF(Table5[[#This Row],[net_sales]]&gt;1000," high_sales"," low_sales"))</f>
        <v>low_profit high_sales</v>
      </c>
      <c r="R14981" s="3"/>
    </row>
    <row r="14982" spans="1:18" ht="14.25" customHeight="1" x14ac:dyDescent="0.3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Table5[[#This Row],[sales]]-(Table5[[#This Row],[sales]]*Table5[[#This Row],[discount]])</f>
        <v>1246.1932999999999</v>
      </c>
      <c r="O14982" s="6">
        <f>Table5[[#This Row],[profit]]/Table5[[#This Row],[net_sales]]</f>
        <v>0.13670431384922388</v>
      </c>
      <c r="P14982" s="3" t="str">
        <f>IF(Table5[[#This Row],[Profit_Percentage]]&lt;=24.5%,"low","high")</f>
        <v>low</v>
      </c>
      <c r="Q14982" s="3" t="str">
        <f>IF(Table5[[#This Row],[Profit_Percentage]]&gt;25%,"high_profit","low_profit")&amp;(IF(Table5[[#This Row],[net_sales]]&gt;1000," high_sales"," low_sales"))</f>
        <v>low_profit high_sales</v>
      </c>
      <c r="R14982" s="3"/>
    </row>
    <row r="14983" spans="1:18" ht="14.25" customHeight="1" x14ac:dyDescent="0.3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Table5[[#This Row],[sales]]-(Table5[[#This Row],[sales]]*Table5[[#This Row],[discount]])</f>
        <v>1925.7040000000002</v>
      </c>
      <c r="O14983" s="6">
        <f>Table5[[#This Row],[profit]]/Table5[[#This Row],[net_sales]]</f>
        <v>0.24386925508800936</v>
      </c>
      <c r="P14983" s="3" t="str">
        <f>IF(Table5[[#This Row],[Profit_Percentage]]&lt;=24.5%,"low","high")</f>
        <v>low</v>
      </c>
      <c r="Q14983" s="3" t="str">
        <f>IF(Table5[[#This Row],[Profit_Percentage]]&gt;25%,"high_profit","low_profit")&amp;(IF(Table5[[#This Row],[net_sales]]&gt;1000," high_sales"," low_sales"))</f>
        <v>low_profit high_sales</v>
      </c>
      <c r="R14983" s="3"/>
    </row>
    <row r="14984" spans="1:18" ht="14.25" customHeight="1" x14ac:dyDescent="0.3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Table5[[#This Row],[sales]]-(Table5[[#This Row],[sales]]*Table5[[#This Row],[discount]])</f>
        <v>1937.1380999999999</v>
      </c>
      <c r="O14984" s="6">
        <f>Table5[[#This Row],[profit]]/Table5[[#This Row],[net_sales]]</f>
        <v>0.34866383558301806</v>
      </c>
      <c r="P14984" s="3" t="str">
        <f>IF(Table5[[#This Row],[Profit_Percentage]]&lt;=24.5%,"low","high")</f>
        <v>high</v>
      </c>
      <c r="Q14984" s="3" t="str">
        <f>IF(Table5[[#This Row],[Profit_Percentage]]&gt;25%,"high_profit","low_profit")&amp;(IF(Table5[[#This Row],[net_sales]]&gt;1000," high_sales"," low_sales"))</f>
        <v>high_profit high_sales</v>
      </c>
      <c r="R14984" s="3"/>
    </row>
    <row r="14985" spans="1:18" ht="14.25" customHeight="1" x14ac:dyDescent="0.3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Table5[[#This Row],[sales]]-(Table5[[#This Row],[sales]]*Table5[[#This Row],[discount]])</f>
        <v>1246.2559999999999</v>
      </c>
      <c r="O14985" s="6">
        <f>Table5[[#This Row],[profit]]/Table5[[#This Row],[net_sales]]</f>
        <v>0.35292909322001259</v>
      </c>
      <c r="P14985" s="3" t="str">
        <f>IF(Table5[[#This Row],[Profit_Percentage]]&lt;=24.5%,"low","high")</f>
        <v>high</v>
      </c>
      <c r="Q14985" s="3" t="str">
        <f>IF(Table5[[#This Row],[Profit_Percentage]]&gt;25%,"high_profit","low_profit")&amp;(IF(Table5[[#This Row],[net_sales]]&gt;1000," high_sales"," low_sales"))</f>
        <v>high_profit high_sales</v>
      </c>
      <c r="R14985" s="3"/>
    </row>
    <row r="14986" spans="1:18" ht="14.25" customHeight="1" x14ac:dyDescent="0.3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Table5[[#This Row],[sales]]-(Table5[[#This Row],[sales]]*Table5[[#This Row],[discount]])</f>
        <v>870.39200000000005</v>
      </c>
      <c r="O14986" s="6">
        <f>Table5[[#This Row],[profit]]/Table5[[#This Row],[net_sales]]</f>
        <v>0.32147584077059532</v>
      </c>
      <c r="P14986" s="3" t="str">
        <f>IF(Table5[[#This Row],[Profit_Percentage]]&lt;=24.5%,"low","high")</f>
        <v>high</v>
      </c>
      <c r="Q14986" s="3" t="str">
        <f>IF(Table5[[#This Row],[Profit_Percentage]]&gt;25%,"high_profit","low_profit")&amp;(IF(Table5[[#This Row],[net_sales]]&gt;1000," high_sales"," low_sales"))</f>
        <v>high_profit low_sales</v>
      </c>
      <c r="R14986" s="3"/>
    </row>
    <row r="14987" spans="1:18" ht="14.25" customHeight="1" x14ac:dyDescent="0.3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Table5[[#This Row],[sales]]-(Table5[[#This Row],[sales]]*Table5[[#This Row],[discount]])</f>
        <v>543.38249999999994</v>
      </c>
      <c r="O14987" s="6">
        <f>Table5[[#This Row],[profit]]/Table5[[#This Row],[net_sales]]</f>
        <v>0.17668953269566101</v>
      </c>
      <c r="P14987" s="3" t="str">
        <f>IF(Table5[[#This Row],[Profit_Percentage]]&lt;=24.5%,"low","high")</f>
        <v>low</v>
      </c>
      <c r="Q14987" s="3" t="str">
        <f>IF(Table5[[#This Row],[Profit_Percentage]]&gt;25%,"high_profit","low_profit")&amp;(IF(Table5[[#This Row],[net_sales]]&gt;1000," high_sales"," low_sales"))</f>
        <v>low_profit low_sales</v>
      </c>
      <c r="R14987" s="3"/>
    </row>
    <row r="14988" spans="1:18" ht="14.25" customHeight="1" x14ac:dyDescent="0.3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Table5[[#This Row],[sales]]-(Table5[[#This Row],[sales]]*Table5[[#This Row],[discount]])</f>
        <v>2660.4072000000001</v>
      </c>
      <c r="O14988" s="6">
        <f>Table5[[#This Row],[profit]]/Table5[[#This Row],[net_sales]]</f>
        <v>0.18397183709320888</v>
      </c>
      <c r="P14988" s="3" t="str">
        <f>IF(Table5[[#This Row],[Profit_Percentage]]&lt;=24.5%,"low","high")</f>
        <v>low</v>
      </c>
      <c r="Q14988" s="3" t="str">
        <f>IF(Table5[[#This Row],[Profit_Percentage]]&gt;25%,"high_profit","low_profit")&amp;(IF(Table5[[#This Row],[net_sales]]&gt;1000," high_sales"," low_sales"))</f>
        <v>low_profit high_sales</v>
      </c>
      <c r="R14988" s="3"/>
    </row>
    <row r="14989" spans="1:18" ht="14.25" customHeight="1" x14ac:dyDescent="0.3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Table5[[#This Row],[sales]]-(Table5[[#This Row],[sales]]*Table5[[#This Row],[discount]])</f>
        <v>100.2826</v>
      </c>
      <c r="O14989" s="6">
        <f>Table5[[#This Row],[profit]]/Table5[[#This Row],[net_sales]]</f>
        <v>0.16144375993442533</v>
      </c>
      <c r="P14989" s="3" t="str">
        <f>IF(Table5[[#This Row],[Profit_Percentage]]&lt;=24.5%,"low","high")</f>
        <v>low</v>
      </c>
      <c r="Q14989" s="3" t="str">
        <f>IF(Table5[[#This Row],[Profit_Percentage]]&gt;25%,"high_profit","low_profit")&amp;(IF(Table5[[#This Row],[net_sales]]&gt;1000," high_sales"," low_sales"))</f>
        <v>low_profit low_sales</v>
      </c>
      <c r="R14989" s="3"/>
    </row>
    <row r="14990" spans="1:18" ht="14.25" customHeight="1" x14ac:dyDescent="0.3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Table5[[#This Row],[sales]]-(Table5[[#This Row],[sales]]*Table5[[#This Row],[discount]])</f>
        <v>2110.2235000000001</v>
      </c>
      <c r="O14990" s="6">
        <f>Table5[[#This Row],[profit]]/Table5[[#This Row],[net_sales]]</f>
        <v>0.16986826276932276</v>
      </c>
      <c r="P14990" s="3" t="str">
        <f>IF(Table5[[#This Row],[Profit_Percentage]]&lt;=24.5%,"low","high")</f>
        <v>low</v>
      </c>
      <c r="Q14990" s="3" t="str">
        <f>IF(Table5[[#This Row],[Profit_Percentage]]&gt;25%,"high_profit","low_profit")&amp;(IF(Table5[[#This Row],[net_sales]]&gt;1000," high_sales"," low_sales"))</f>
        <v>low_profit high_sales</v>
      </c>
      <c r="R14990" s="3"/>
    </row>
    <row r="14991" spans="1:18" ht="14.25" customHeight="1" x14ac:dyDescent="0.3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Table5[[#This Row],[sales]]-(Table5[[#This Row],[sales]]*Table5[[#This Row],[discount]])</f>
        <v>1628.9589000000001</v>
      </c>
      <c r="O14991" s="6">
        <f>Table5[[#This Row],[profit]]/Table5[[#This Row],[net_sales]]</f>
        <v>0.29377659559120861</v>
      </c>
      <c r="P14991" s="3" t="str">
        <f>IF(Table5[[#This Row],[Profit_Percentage]]&lt;=24.5%,"low","high")</f>
        <v>high</v>
      </c>
      <c r="Q14991" s="3" t="str">
        <f>IF(Table5[[#This Row],[Profit_Percentage]]&gt;25%,"high_profit","low_profit")&amp;(IF(Table5[[#This Row],[net_sales]]&gt;1000," high_sales"," low_sales"))</f>
        <v>high_profit high_sales</v>
      </c>
      <c r="R14991" s="3"/>
    </row>
    <row r="14992" spans="1:18" ht="14.25" customHeight="1" x14ac:dyDescent="0.3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Table5[[#This Row],[sales]]-(Table5[[#This Row],[sales]]*Table5[[#This Row],[discount]])</f>
        <v>1407.0835999999999</v>
      </c>
      <c r="O14992" s="6">
        <f>Table5[[#This Row],[profit]]/Table5[[#This Row],[net_sales]]</f>
        <v>0.49296289147283079</v>
      </c>
      <c r="P14992" s="3" t="str">
        <f>IF(Table5[[#This Row],[Profit_Percentage]]&lt;=24.5%,"low","high")</f>
        <v>high</v>
      </c>
      <c r="Q14992" s="3" t="str">
        <f>IF(Table5[[#This Row],[Profit_Percentage]]&gt;25%,"high_profit","low_profit")&amp;(IF(Table5[[#This Row],[net_sales]]&gt;1000," high_sales"," low_sales"))</f>
        <v>high_profit high_sales</v>
      </c>
      <c r="R14992" s="3"/>
    </row>
    <row r="14993" spans="1:18" ht="14.25" customHeight="1" x14ac:dyDescent="0.3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Table5[[#This Row],[sales]]-(Table5[[#This Row],[sales]]*Table5[[#This Row],[discount]])</f>
        <v>1167.348</v>
      </c>
      <c r="O14993" s="6">
        <f>Table5[[#This Row],[profit]]/Table5[[#This Row],[net_sales]]</f>
        <v>6.8454308398181174E-2</v>
      </c>
      <c r="P14993" s="3" t="str">
        <f>IF(Table5[[#This Row],[Profit_Percentage]]&lt;=24.5%,"low","high")</f>
        <v>low</v>
      </c>
      <c r="Q14993" s="3" t="str">
        <f>IF(Table5[[#This Row],[Profit_Percentage]]&gt;25%,"high_profit","low_profit")&amp;(IF(Table5[[#This Row],[net_sales]]&gt;1000," high_sales"," low_sales"))</f>
        <v>low_profit high_sales</v>
      </c>
      <c r="R14993" s="3"/>
    </row>
    <row r="14994" spans="1:18" ht="14.25" customHeight="1" x14ac:dyDescent="0.3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Table5[[#This Row],[sales]]-(Table5[[#This Row],[sales]]*Table5[[#This Row],[discount]])</f>
        <v>895.5648000000001</v>
      </c>
      <c r="O14994" s="6">
        <f>Table5[[#This Row],[profit]]/Table5[[#This Row],[net_sales]]</f>
        <v>6.7722625989766444E-2</v>
      </c>
      <c r="P14994" s="3" t="str">
        <f>IF(Table5[[#This Row],[Profit_Percentage]]&lt;=24.5%,"low","high")</f>
        <v>low</v>
      </c>
      <c r="Q14994" s="3" t="str">
        <f>IF(Table5[[#This Row],[Profit_Percentage]]&gt;25%,"high_profit","low_profit")&amp;(IF(Table5[[#This Row],[net_sales]]&gt;1000," high_sales"," low_sales"))</f>
        <v>low_profit low_sales</v>
      </c>
      <c r="R14994" s="3"/>
    </row>
    <row r="14995" spans="1:18" ht="14.25" customHeight="1" x14ac:dyDescent="0.3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Table5[[#This Row],[sales]]-(Table5[[#This Row],[sales]]*Table5[[#This Row],[discount]])</f>
        <v>2188.569</v>
      </c>
      <c r="O14995" s="6">
        <f>Table5[[#This Row],[profit]]/Table5[[#This Row],[net_sales]]</f>
        <v>9.5674388150430709E-2</v>
      </c>
      <c r="P14995" s="3" t="str">
        <f>IF(Table5[[#This Row],[Profit_Percentage]]&lt;=24.5%,"low","high")</f>
        <v>low</v>
      </c>
      <c r="Q14995" s="3" t="str">
        <f>IF(Table5[[#This Row],[Profit_Percentage]]&gt;25%,"high_profit","low_profit")&amp;(IF(Table5[[#This Row],[net_sales]]&gt;1000," high_sales"," low_sales"))</f>
        <v>low_profit high_sales</v>
      </c>
      <c r="R14995" s="3"/>
    </row>
    <row r="14996" spans="1:18" ht="14.25" customHeight="1" x14ac:dyDescent="0.3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Table5[[#This Row],[sales]]-(Table5[[#This Row],[sales]]*Table5[[#This Row],[discount]])</f>
        <v>1107.7331999999999</v>
      </c>
      <c r="O14996" s="6">
        <f>Table5[[#This Row],[profit]]/Table5[[#This Row],[net_sales]]</f>
        <v>0.23001025878794643</v>
      </c>
      <c r="P14996" s="3" t="str">
        <f>IF(Table5[[#This Row],[Profit_Percentage]]&lt;=24.5%,"low","high")</f>
        <v>low</v>
      </c>
      <c r="Q14996" s="3" t="str">
        <f>IF(Table5[[#This Row],[Profit_Percentage]]&gt;25%,"high_profit","low_profit")&amp;(IF(Table5[[#This Row],[net_sales]]&gt;1000," high_sales"," low_sales"))</f>
        <v>low_profit high_sales</v>
      </c>
      <c r="R14996" s="3"/>
    </row>
    <row r="14997" spans="1:18" ht="14.25" customHeight="1" x14ac:dyDescent="0.3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Table5[[#This Row],[sales]]-(Table5[[#This Row],[sales]]*Table5[[#This Row],[discount]])</f>
        <v>3608.6264000000001</v>
      </c>
      <c r="O14997" s="6">
        <f>Table5[[#This Row],[profit]]/Table5[[#This Row],[net_sales]]</f>
        <v>0.14903731791132493</v>
      </c>
      <c r="P14997" s="3" t="str">
        <f>IF(Table5[[#This Row],[Profit_Percentage]]&lt;=24.5%,"low","high")</f>
        <v>low</v>
      </c>
      <c r="Q14997" s="3" t="str">
        <f>IF(Table5[[#This Row],[Profit_Percentage]]&gt;25%,"high_profit","low_profit")&amp;(IF(Table5[[#This Row],[net_sales]]&gt;1000," high_sales"," low_sales"))</f>
        <v>low_profit high_sales</v>
      </c>
      <c r="R14997" s="3"/>
    </row>
    <row r="14998" spans="1:18" ht="14.25" customHeight="1" x14ac:dyDescent="0.3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Table5[[#This Row],[sales]]-(Table5[[#This Row],[sales]]*Table5[[#This Row],[discount]])</f>
        <v>823.5</v>
      </c>
      <c r="O14998" s="6">
        <f>Table5[[#This Row],[profit]]/Table5[[#This Row],[net_sales]]</f>
        <v>0.3029993928354584</v>
      </c>
      <c r="P14998" s="3" t="str">
        <f>IF(Table5[[#This Row],[Profit_Percentage]]&lt;=24.5%,"low","high")</f>
        <v>high</v>
      </c>
      <c r="Q14998" s="3" t="str">
        <f>IF(Table5[[#This Row],[Profit_Percentage]]&gt;25%,"high_profit","low_profit")&amp;(IF(Table5[[#This Row],[net_sales]]&gt;1000," high_sales"," low_sales"))</f>
        <v>high_profit low_sales</v>
      </c>
      <c r="R14998" s="3"/>
    </row>
    <row r="14999" spans="1:18" ht="14.25" customHeight="1" x14ac:dyDescent="0.3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Table5[[#This Row],[sales]]-(Table5[[#This Row],[sales]]*Table5[[#This Row],[discount]])</f>
        <v>1923.3330000000001</v>
      </c>
      <c r="O14999" s="6">
        <f>Table5[[#This Row],[profit]]/Table5[[#This Row],[net_sales]]</f>
        <v>0.17047489956237427</v>
      </c>
      <c r="P14999" s="3" t="str">
        <f>IF(Table5[[#This Row],[Profit_Percentage]]&lt;=24.5%,"low","high")</f>
        <v>low</v>
      </c>
      <c r="Q14999" s="3" t="str">
        <f>IF(Table5[[#This Row],[Profit_Percentage]]&gt;25%,"high_profit","low_profit")&amp;(IF(Table5[[#This Row],[net_sales]]&gt;1000," high_sales"," low_sales"))</f>
        <v>low_profit high_sales</v>
      </c>
      <c r="R14999" s="3"/>
    </row>
    <row r="15000" spans="1:18" ht="14.25" customHeight="1" x14ac:dyDescent="0.3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Table5[[#This Row],[sales]]-(Table5[[#This Row],[sales]]*Table5[[#This Row],[discount]])</f>
        <v>2278.4789999999998</v>
      </c>
      <c r="O15000" s="6">
        <f>Table5[[#This Row],[profit]]/Table5[[#This Row],[net_sales]]</f>
        <v>7.5164177506134577E-2</v>
      </c>
      <c r="P15000" s="3" t="str">
        <f>IF(Table5[[#This Row],[Profit_Percentage]]&lt;=24.5%,"low","high")</f>
        <v>low</v>
      </c>
      <c r="Q15000" s="3" t="str">
        <f>IF(Table5[[#This Row],[Profit_Percentage]]&gt;25%,"high_profit","low_profit")&amp;(IF(Table5[[#This Row],[net_sales]]&gt;1000," high_sales"," low_sales"))</f>
        <v>low_profit high_sales</v>
      </c>
      <c r="R15000" s="3"/>
    </row>
    <row r="15001" spans="1:18" ht="14.25" customHeight="1" x14ac:dyDescent="0.3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Table5[[#This Row],[sales]]-(Table5[[#This Row],[sales]]*Table5[[#This Row],[discount]])</f>
        <v>1288.83</v>
      </c>
      <c r="O15001" s="6">
        <f>Table5[[#This Row],[profit]]/Table5[[#This Row],[net_sales]]</f>
        <v>0.43243872349340107</v>
      </c>
      <c r="P15001" s="3" t="str">
        <f>IF(Table5[[#This Row],[Profit_Percentage]]&lt;=24.5%,"low","high")</f>
        <v>high</v>
      </c>
      <c r="Q15001" s="3" t="str">
        <f>IF(Table5[[#This Row],[Profit_Percentage]]&gt;25%,"high_profit","low_profit")&amp;(IF(Table5[[#This Row],[net_sales]]&gt;1000," high_sales"," low_sales"))</f>
        <v>high_profit high_sales</v>
      </c>
      <c r="R15001" s="3"/>
    </row>
    <row r="15002" spans="1:18" ht="14.25" customHeight="1" x14ac:dyDescent="0.3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Table5[[#This Row],[sales]]-(Table5[[#This Row],[sales]]*Table5[[#This Row],[discount]])</f>
        <v>3339.4609</v>
      </c>
      <c r="O15002" s="6">
        <f>Table5[[#This Row],[profit]]/Table5[[#This Row],[net_sales]]</f>
        <v>0.14723035086291922</v>
      </c>
      <c r="P15002" s="3" t="str">
        <f>IF(Table5[[#This Row],[Profit_Percentage]]&lt;=24.5%,"low","high")</f>
        <v>low</v>
      </c>
      <c r="Q15002" s="3" t="str">
        <f>IF(Table5[[#This Row],[Profit_Percentage]]&gt;25%,"high_profit","low_profit")&amp;(IF(Table5[[#This Row],[net_sales]]&gt;1000," high_sales"," low_sales"))</f>
        <v>low_profit high_sales</v>
      </c>
      <c r="R15002" s="3"/>
    </row>
    <row r="15003" spans="1:18" ht="14.25" customHeight="1" x14ac:dyDescent="0.3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Table5[[#This Row],[sales]]-(Table5[[#This Row],[sales]]*Table5[[#This Row],[discount]])</f>
        <v>1242.6432</v>
      </c>
      <c r="O15003" s="6">
        <f>Table5[[#This Row],[profit]]/Table5[[#This Row],[net_sales]]</f>
        <v>0.29543476357493448</v>
      </c>
      <c r="P15003" s="3" t="str">
        <f>IF(Table5[[#This Row],[Profit_Percentage]]&lt;=24.5%,"low","high")</f>
        <v>high</v>
      </c>
      <c r="Q15003" s="3" t="str">
        <f>IF(Table5[[#This Row],[Profit_Percentage]]&gt;25%,"high_profit","low_profit")&amp;(IF(Table5[[#This Row],[net_sales]]&gt;1000," high_sales"," low_sales"))</f>
        <v>high_profit high_sales</v>
      </c>
      <c r="R15003" s="3"/>
    </row>
    <row r="15004" spans="1:18" ht="14.25" customHeight="1" x14ac:dyDescent="0.3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Table5[[#This Row],[sales]]-(Table5[[#This Row],[sales]]*Table5[[#This Row],[discount]])</f>
        <v>2214.1350000000002</v>
      </c>
      <c r="O15004" s="6">
        <f>Table5[[#This Row],[profit]]/Table5[[#This Row],[net_sales]]</f>
        <v>0.31690479577803515</v>
      </c>
      <c r="P15004" s="3" t="str">
        <f>IF(Table5[[#This Row],[Profit_Percentage]]&lt;=24.5%,"low","high")</f>
        <v>high</v>
      </c>
      <c r="Q15004" s="3" t="str">
        <f>IF(Table5[[#This Row],[Profit_Percentage]]&gt;25%,"high_profit","low_profit")&amp;(IF(Table5[[#This Row],[net_sales]]&gt;1000," high_sales"," low_sales"))</f>
        <v>high_profit high_sales</v>
      </c>
      <c r="R15004" s="3"/>
    </row>
    <row r="15005" spans="1:18" ht="14.25" customHeight="1" x14ac:dyDescent="0.3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Table5[[#This Row],[sales]]-(Table5[[#This Row],[sales]]*Table5[[#This Row],[discount]])</f>
        <v>650.45399999999995</v>
      </c>
      <c r="O15005" s="6">
        <f>Table5[[#This Row],[profit]]/Table5[[#This Row],[net_sales]]</f>
        <v>0.38948180809096417</v>
      </c>
      <c r="P15005" s="3" t="str">
        <f>IF(Table5[[#This Row],[Profit_Percentage]]&lt;=24.5%,"low","high")</f>
        <v>high</v>
      </c>
      <c r="Q15005" s="3" t="str">
        <f>IF(Table5[[#This Row],[Profit_Percentage]]&gt;25%,"high_profit","low_profit")&amp;(IF(Table5[[#This Row],[net_sales]]&gt;1000," high_sales"," low_sales"))</f>
        <v>high_profit low_sales</v>
      </c>
      <c r="R15005" s="3"/>
    </row>
    <row r="15006" spans="1:18" ht="14.25" customHeight="1" x14ac:dyDescent="0.3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Table5[[#This Row],[sales]]-(Table5[[#This Row],[sales]]*Table5[[#This Row],[discount]])</f>
        <v>1121.4911999999999</v>
      </c>
      <c r="O15006" s="6">
        <f>Table5[[#This Row],[profit]]/Table5[[#This Row],[net_sales]]</f>
        <v>9.2885258484417893E-2</v>
      </c>
      <c r="P15006" s="3" t="str">
        <f>IF(Table5[[#This Row],[Profit_Percentage]]&lt;=24.5%,"low","high")</f>
        <v>low</v>
      </c>
      <c r="Q15006" s="3" t="str">
        <f>IF(Table5[[#This Row],[Profit_Percentage]]&gt;25%,"high_profit","low_profit")&amp;(IF(Table5[[#This Row],[net_sales]]&gt;1000," high_sales"," low_sales"))</f>
        <v>low_profit high_sales</v>
      </c>
      <c r="R15006" s="3"/>
    </row>
    <row r="15007" spans="1:18" ht="14.25" customHeight="1" x14ac:dyDescent="0.3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Table5[[#This Row],[sales]]-(Table5[[#This Row],[sales]]*Table5[[#This Row],[discount]])</f>
        <v>690.45499999999993</v>
      </c>
      <c r="O15007" s="6">
        <f>Table5[[#This Row],[profit]]/Table5[[#This Row],[net_sales]]</f>
        <v>0.19013549036504915</v>
      </c>
      <c r="P15007" s="3" t="str">
        <f>IF(Table5[[#This Row],[Profit_Percentage]]&lt;=24.5%,"low","high")</f>
        <v>low</v>
      </c>
      <c r="Q15007" s="3" t="str">
        <f>IF(Table5[[#This Row],[Profit_Percentage]]&gt;25%,"high_profit","low_profit")&amp;(IF(Table5[[#This Row],[net_sales]]&gt;1000," high_sales"," low_sales"))</f>
        <v>low_profit low_sales</v>
      </c>
      <c r="R15007" s="3"/>
    </row>
    <row r="15008" spans="1:18" ht="14.25" customHeight="1" x14ac:dyDescent="0.3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Table5[[#This Row],[sales]]-(Table5[[#This Row],[sales]]*Table5[[#This Row],[discount]])</f>
        <v>2232.1648</v>
      </c>
      <c r="O15008" s="6">
        <f>Table5[[#This Row],[profit]]/Table5[[#This Row],[net_sales]]</f>
        <v>0.35542626601763455</v>
      </c>
      <c r="P15008" s="3" t="str">
        <f>IF(Table5[[#This Row],[Profit_Percentage]]&lt;=24.5%,"low","high")</f>
        <v>high</v>
      </c>
      <c r="Q15008" s="3" t="str">
        <f>IF(Table5[[#This Row],[Profit_Percentage]]&gt;25%,"high_profit","low_profit")&amp;(IF(Table5[[#This Row],[net_sales]]&gt;1000," high_sales"," low_sales"))</f>
        <v>high_profit high_sales</v>
      </c>
      <c r="R15008" s="3"/>
    </row>
    <row r="15009" spans="1:18" ht="14.25" customHeight="1" x14ac:dyDescent="0.3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Table5[[#This Row],[sales]]-(Table5[[#This Row],[sales]]*Table5[[#This Row],[discount]])</f>
        <v>1742.8283999999999</v>
      </c>
      <c r="O15009" s="6">
        <f>Table5[[#This Row],[profit]]/Table5[[#This Row],[net_sales]]</f>
        <v>0.4075444260605347</v>
      </c>
      <c r="P15009" s="3" t="str">
        <f>IF(Table5[[#This Row],[Profit_Percentage]]&lt;=24.5%,"low","high")</f>
        <v>high</v>
      </c>
      <c r="Q15009" s="3" t="str">
        <f>IF(Table5[[#This Row],[Profit_Percentage]]&gt;25%,"high_profit","low_profit")&amp;(IF(Table5[[#This Row],[net_sales]]&gt;1000," high_sales"," low_sales"))</f>
        <v>high_profit high_sales</v>
      </c>
      <c r="R15009" s="3"/>
    </row>
    <row r="15010" spans="1:18" ht="14.25" customHeight="1" x14ac:dyDescent="0.3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Table5[[#This Row],[sales]]-(Table5[[#This Row],[sales]]*Table5[[#This Row],[discount]])</f>
        <v>1323.6369</v>
      </c>
      <c r="O15010" s="6">
        <f>Table5[[#This Row],[profit]]/Table5[[#This Row],[net_sales]]</f>
        <v>0.47305269292507635</v>
      </c>
      <c r="P15010" s="3" t="str">
        <f>IF(Table5[[#This Row],[Profit_Percentage]]&lt;=24.5%,"low","high")</f>
        <v>high</v>
      </c>
      <c r="Q15010" s="3" t="str">
        <f>IF(Table5[[#This Row],[Profit_Percentage]]&gt;25%,"high_profit","low_profit")&amp;(IF(Table5[[#This Row],[net_sales]]&gt;1000," high_sales"," low_sales"))</f>
        <v>high_profit high_sales</v>
      </c>
      <c r="R15010" s="3"/>
    </row>
    <row r="15011" spans="1:18" ht="14.25" customHeight="1" x14ac:dyDescent="0.3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Table5[[#This Row],[sales]]-(Table5[[#This Row],[sales]]*Table5[[#This Row],[discount]])</f>
        <v>3084.4715000000001</v>
      </c>
      <c r="O15011" s="6">
        <f>Table5[[#This Row],[profit]]/Table5[[#This Row],[net_sales]]</f>
        <v>0.35037120621798579</v>
      </c>
      <c r="P15011" s="3" t="str">
        <f>IF(Table5[[#This Row],[Profit_Percentage]]&lt;=24.5%,"low","high")</f>
        <v>high</v>
      </c>
      <c r="Q15011" s="3" t="str">
        <f>IF(Table5[[#This Row],[Profit_Percentage]]&gt;25%,"high_profit","low_profit")&amp;(IF(Table5[[#This Row],[net_sales]]&gt;1000," high_sales"," low_sales"))</f>
        <v>high_profit high_sales</v>
      </c>
      <c r="R15011" s="3"/>
    </row>
    <row r="15012" spans="1:18" ht="14.25" customHeight="1" x14ac:dyDescent="0.3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Table5[[#This Row],[sales]]-(Table5[[#This Row],[sales]]*Table5[[#This Row],[discount]])</f>
        <v>3568.23</v>
      </c>
      <c r="O15012" s="6">
        <f>Table5[[#This Row],[profit]]/Table5[[#This Row],[net_sales]]</f>
        <v>0.23074745742286792</v>
      </c>
      <c r="P15012" s="3" t="str">
        <f>IF(Table5[[#This Row],[Profit_Percentage]]&lt;=24.5%,"low","high")</f>
        <v>low</v>
      </c>
      <c r="Q15012" s="3" t="str">
        <f>IF(Table5[[#This Row],[Profit_Percentage]]&gt;25%,"high_profit","low_profit")&amp;(IF(Table5[[#This Row],[net_sales]]&gt;1000," high_sales"," low_sales"))</f>
        <v>low_profit high_sales</v>
      </c>
      <c r="R15012" s="3"/>
    </row>
    <row r="15013" spans="1:18" ht="14.25" customHeight="1" x14ac:dyDescent="0.3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Table5[[#This Row],[sales]]-(Table5[[#This Row],[sales]]*Table5[[#This Row],[discount]])</f>
        <v>2264.9812000000002</v>
      </c>
      <c r="O15013" s="6">
        <f>Table5[[#This Row],[profit]]/Table5[[#This Row],[net_sales]]</f>
        <v>0.2350836289502094</v>
      </c>
      <c r="P15013" s="3" t="str">
        <f>IF(Table5[[#This Row],[Profit_Percentage]]&lt;=24.5%,"low","high")</f>
        <v>low</v>
      </c>
      <c r="Q15013" s="3" t="str">
        <f>IF(Table5[[#This Row],[Profit_Percentage]]&gt;25%,"high_profit","low_profit")&amp;(IF(Table5[[#This Row],[net_sales]]&gt;1000," high_sales"," low_sales"))</f>
        <v>low_profit high_sales</v>
      </c>
      <c r="R15013" s="3"/>
    </row>
    <row r="15014" spans="1:18" ht="14.25" customHeight="1" x14ac:dyDescent="0.3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Table5[[#This Row],[sales]]-(Table5[[#This Row],[sales]]*Table5[[#This Row],[discount]])</f>
        <v>1104.3690000000001</v>
      </c>
      <c r="O15014" s="6">
        <f>Table5[[#This Row],[profit]]/Table5[[#This Row],[net_sales]]</f>
        <v>8.1648434535920508E-2</v>
      </c>
      <c r="P15014" s="3" t="str">
        <f>IF(Table5[[#This Row],[Profit_Percentage]]&lt;=24.5%,"low","high")</f>
        <v>low</v>
      </c>
      <c r="Q15014" s="3" t="str">
        <f>IF(Table5[[#This Row],[Profit_Percentage]]&gt;25%,"high_profit","low_profit")&amp;(IF(Table5[[#This Row],[net_sales]]&gt;1000," high_sales"," low_sales"))</f>
        <v>low_profit high_sales</v>
      </c>
      <c r="R15014" s="3"/>
    </row>
    <row r="15015" spans="1:18" ht="14.25" customHeight="1" x14ac:dyDescent="0.3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Table5[[#This Row],[sales]]-(Table5[[#This Row],[sales]]*Table5[[#This Row],[discount]])</f>
        <v>935.17759999999998</v>
      </c>
      <c r="O15015" s="6">
        <f>Table5[[#This Row],[profit]]/Table5[[#This Row],[net_sales]]</f>
        <v>0.36973725632436022</v>
      </c>
      <c r="P15015" s="3" t="str">
        <f>IF(Table5[[#This Row],[Profit_Percentage]]&lt;=24.5%,"low","high")</f>
        <v>high</v>
      </c>
      <c r="Q15015" s="3" t="str">
        <f>IF(Table5[[#This Row],[Profit_Percentage]]&gt;25%,"high_profit","low_profit")&amp;(IF(Table5[[#This Row],[net_sales]]&gt;1000," high_sales"," low_sales"))</f>
        <v>high_profit low_sales</v>
      </c>
      <c r="R15015" s="3"/>
    </row>
    <row r="15016" spans="1:18" ht="14.25" customHeight="1" x14ac:dyDescent="0.3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Table5[[#This Row],[sales]]-(Table5[[#This Row],[sales]]*Table5[[#This Row],[discount]])</f>
        <v>1197.6496</v>
      </c>
      <c r="O15016" s="6">
        <f>Table5[[#This Row],[profit]]/Table5[[#This Row],[net_sales]]</f>
        <v>0.40040926828681778</v>
      </c>
      <c r="P15016" s="3" t="str">
        <f>IF(Table5[[#This Row],[Profit_Percentage]]&lt;=24.5%,"low","high")</f>
        <v>high</v>
      </c>
      <c r="Q15016" s="3" t="str">
        <f>IF(Table5[[#This Row],[Profit_Percentage]]&gt;25%,"high_profit","low_profit")&amp;(IF(Table5[[#This Row],[net_sales]]&gt;1000," high_sales"," low_sales"))</f>
        <v>high_profit high_sales</v>
      </c>
      <c r="R15016" s="3"/>
    </row>
    <row r="15017" spans="1:18" ht="14.25" customHeight="1" x14ac:dyDescent="0.3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Table5[[#This Row],[sales]]-(Table5[[#This Row],[sales]]*Table5[[#This Row],[discount]])</f>
        <v>1010.5740000000001</v>
      </c>
      <c r="O15017" s="6">
        <f>Table5[[#This Row],[profit]]/Table5[[#This Row],[net_sales]]</f>
        <v>0.19005040699641984</v>
      </c>
      <c r="P15017" s="3" t="str">
        <f>IF(Table5[[#This Row],[Profit_Percentage]]&lt;=24.5%,"low","high")</f>
        <v>low</v>
      </c>
      <c r="Q15017" s="3" t="str">
        <f>IF(Table5[[#This Row],[Profit_Percentage]]&gt;25%,"high_profit","low_profit")&amp;(IF(Table5[[#This Row],[net_sales]]&gt;1000," high_sales"," low_sales"))</f>
        <v>low_profit high_sales</v>
      </c>
      <c r="R15017" s="3"/>
    </row>
    <row r="15018" spans="1:18" ht="14.25" customHeight="1" x14ac:dyDescent="0.3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Table5[[#This Row],[sales]]-(Table5[[#This Row],[sales]]*Table5[[#This Row],[discount]])</f>
        <v>1196.8384000000001</v>
      </c>
      <c r="O15018" s="6">
        <f>Table5[[#This Row],[profit]]/Table5[[#This Row],[net_sales]]</f>
        <v>0.15822520400414958</v>
      </c>
      <c r="P15018" s="3" t="str">
        <f>IF(Table5[[#This Row],[Profit_Percentage]]&lt;=24.5%,"low","high")</f>
        <v>low</v>
      </c>
      <c r="Q15018" s="3" t="str">
        <f>IF(Table5[[#This Row],[Profit_Percentage]]&gt;25%,"high_profit","low_profit")&amp;(IF(Table5[[#This Row],[net_sales]]&gt;1000," high_sales"," low_sales"))</f>
        <v>low_profit high_sales</v>
      </c>
      <c r="R15018" s="3"/>
    </row>
    <row r="15019" spans="1:18" ht="14.25" customHeight="1" x14ac:dyDescent="0.3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Table5[[#This Row],[sales]]-(Table5[[#This Row],[sales]]*Table5[[#This Row],[discount]])</f>
        <v>734.5236000000001</v>
      </c>
      <c r="O15019" s="6">
        <f>Table5[[#This Row],[profit]]/Table5[[#This Row],[net_sales]]</f>
        <v>0.47621342595391075</v>
      </c>
      <c r="P15019" s="3" t="str">
        <f>IF(Table5[[#This Row],[Profit_Percentage]]&lt;=24.5%,"low","high")</f>
        <v>high</v>
      </c>
      <c r="Q15019" s="3" t="str">
        <f>IF(Table5[[#This Row],[Profit_Percentage]]&gt;25%,"high_profit","low_profit")&amp;(IF(Table5[[#This Row],[net_sales]]&gt;1000," high_sales"," low_sales"))</f>
        <v>high_profit low_sales</v>
      </c>
      <c r="R15019" s="3"/>
    </row>
    <row r="15020" spans="1:18" ht="14.25" customHeight="1" x14ac:dyDescent="0.3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Table5[[#This Row],[sales]]-(Table5[[#This Row],[sales]]*Table5[[#This Row],[discount]])</f>
        <v>4630.5351000000001</v>
      </c>
      <c r="O15020" s="6">
        <f>Table5[[#This Row],[profit]]/Table5[[#This Row],[net_sales]]</f>
        <v>0.29458798401074637</v>
      </c>
      <c r="P15020" s="3" t="str">
        <f>IF(Table5[[#This Row],[Profit_Percentage]]&lt;=24.5%,"low","high")</f>
        <v>high</v>
      </c>
      <c r="Q15020" s="3" t="str">
        <f>IF(Table5[[#This Row],[Profit_Percentage]]&gt;25%,"high_profit","low_profit")&amp;(IF(Table5[[#This Row],[net_sales]]&gt;1000," high_sales"," low_sales"))</f>
        <v>high_profit high_sales</v>
      </c>
      <c r="R15020" s="3"/>
    </row>
    <row r="15021" spans="1:18" ht="14.25" customHeight="1" x14ac:dyDescent="0.3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Table5[[#This Row],[sales]]-(Table5[[#This Row],[sales]]*Table5[[#This Row],[discount]])</f>
        <v>3032.2060999999999</v>
      </c>
      <c r="O15021" s="6">
        <f>Table5[[#This Row],[profit]]/Table5[[#This Row],[net_sales]]</f>
        <v>0.18933079779768269</v>
      </c>
      <c r="P15021" s="3" t="str">
        <f>IF(Table5[[#This Row],[Profit_Percentage]]&lt;=24.5%,"low","high")</f>
        <v>low</v>
      </c>
      <c r="Q15021" s="3" t="str">
        <f>IF(Table5[[#This Row],[Profit_Percentage]]&gt;25%,"high_profit","low_profit")&amp;(IF(Table5[[#This Row],[net_sales]]&gt;1000," high_sales"," low_sales"))</f>
        <v>low_profit high_sales</v>
      </c>
      <c r="R15021" s="3"/>
    </row>
    <row r="15022" spans="1:18" ht="14.25" customHeight="1" x14ac:dyDescent="0.3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Table5[[#This Row],[sales]]-(Table5[[#This Row],[sales]]*Table5[[#This Row],[discount]])</f>
        <v>2459.0255999999999</v>
      </c>
      <c r="O15022" s="6">
        <f>Table5[[#This Row],[profit]]/Table5[[#This Row],[net_sales]]</f>
        <v>0.37602292550350025</v>
      </c>
      <c r="P15022" s="3" t="str">
        <f>IF(Table5[[#This Row],[Profit_Percentage]]&lt;=24.5%,"low","high")</f>
        <v>high</v>
      </c>
      <c r="Q15022" s="3" t="str">
        <f>IF(Table5[[#This Row],[Profit_Percentage]]&gt;25%,"high_profit","low_profit")&amp;(IF(Table5[[#This Row],[net_sales]]&gt;1000," high_sales"," low_sales"))</f>
        <v>high_profit high_sales</v>
      </c>
      <c r="R15022" s="3"/>
    </row>
    <row r="15023" spans="1:18" ht="14.25" customHeight="1" x14ac:dyDescent="0.3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Table5[[#This Row],[sales]]-(Table5[[#This Row],[sales]]*Table5[[#This Row],[discount]])</f>
        <v>4156.6680000000006</v>
      </c>
      <c r="O15023" s="6">
        <f>Table5[[#This Row],[profit]]/Table5[[#This Row],[net_sales]]</f>
        <v>0.26936238352449604</v>
      </c>
      <c r="P15023" s="3" t="str">
        <f>IF(Table5[[#This Row],[Profit_Percentage]]&lt;=24.5%,"low","high")</f>
        <v>high</v>
      </c>
      <c r="Q15023" s="3" t="str">
        <f>IF(Table5[[#This Row],[Profit_Percentage]]&gt;25%,"high_profit","low_profit")&amp;(IF(Table5[[#This Row],[net_sales]]&gt;1000," high_sales"," low_sales"))</f>
        <v>high_profit high_sales</v>
      </c>
      <c r="R15023" s="3"/>
    </row>
    <row r="15024" spans="1:18" ht="14.25" customHeight="1" x14ac:dyDescent="0.3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Table5[[#This Row],[sales]]-(Table5[[#This Row],[sales]]*Table5[[#This Row],[discount]])</f>
        <v>2619.63</v>
      </c>
      <c r="O15024" s="6">
        <f>Table5[[#This Row],[profit]]/Table5[[#This Row],[net_sales]]</f>
        <v>9.6731217767394628E-2</v>
      </c>
      <c r="P15024" s="3" t="str">
        <f>IF(Table5[[#This Row],[Profit_Percentage]]&lt;=24.5%,"low","high")</f>
        <v>low</v>
      </c>
      <c r="Q15024" s="3" t="str">
        <f>IF(Table5[[#This Row],[Profit_Percentage]]&gt;25%,"high_profit","low_profit")&amp;(IF(Table5[[#This Row],[net_sales]]&gt;1000," high_sales"," low_sales"))</f>
        <v>low_profit high_sales</v>
      </c>
      <c r="R15024" s="3"/>
    </row>
    <row r="15025" spans="1:18" ht="14.25" customHeight="1" x14ac:dyDescent="0.3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Table5[[#This Row],[sales]]-(Table5[[#This Row],[sales]]*Table5[[#This Row],[discount]])</f>
        <v>663.98009999999999</v>
      </c>
      <c r="O15025" s="6">
        <f>Table5[[#This Row],[profit]]/Table5[[#This Row],[net_sales]]</f>
        <v>0.37861074450875859</v>
      </c>
      <c r="P15025" s="3" t="str">
        <f>IF(Table5[[#This Row],[Profit_Percentage]]&lt;=24.5%,"low","high")</f>
        <v>high</v>
      </c>
      <c r="Q15025" s="3" t="str">
        <f>IF(Table5[[#This Row],[Profit_Percentage]]&gt;25%,"high_profit","low_profit")&amp;(IF(Table5[[#This Row],[net_sales]]&gt;1000," high_sales"," low_sales"))</f>
        <v>high_profit low_sales</v>
      </c>
      <c r="R15025" s="3"/>
    </row>
    <row r="15026" spans="1:18" ht="14.25" customHeight="1" x14ac:dyDescent="0.3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Table5[[#This Row],[sales]]-(Table5[[#This Row],[sales]]*Table5[[#This Row],[discount]])</f>
        <v>3625.9410000000003</v>
      </c>
      <c r="O15026" s="6">
        <f>Table5[[#This Row],[profit]]/Table5[[#This Row],[net_sales]]</f>
        <v>0.2454259459820223</v>
      </c>
      <c r="P15026" s="3" t="str">
        <f>IF(Table5[[#This Row],[Profit_Percentage]]&lt;=24.5%,"low","high")</f>
        <v>high</v>
      </c>
      <c r="Q15026" s="3" t="str">
        <f>IF(Table5[[#This Row],[Profit_Percentage]]&gt;25%,"high_profit","low_profit")&amp;(IF(Table5[[#This Row],[net_sales]]&gt;1000," high_sales"," low_sales"))</f>
        <v>low_profit high_sales</v>
      </c>
      <c r="R15026" s="3"/>
    </row>
    <row r="15027" spans="1:18" ht="14.25" customHeight="1" x14ac:dyDescent="0.3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Table5[[#This Row],[sales]]-(Table5[[#This Row],[sales]]*Table5[[#This Row],[discount]])</f>
        <v>157.08500000000001</v>
      </c>
      <c r="O15027" s="6">
        <f>Table5[[#This Row],[profit]]/Table5[[#This Row],[net_sales]]</f>
        <v>0.20269280962536204</v>
      </c>
      <c r="P15027" s="3" t="str">
        <f>IF(Table5[[#This Row],[Profit_Percentage]]&lt;=24.5%,"low","high")</f>
        <v>low</v>
      </c>
      <c r="Q15027" s="3" t="str">
        <f>IF(Table5[[#This Row],[Profit_Percentage]]&gt;25%,"high_profit","low_profit")&amp;(IF(Table5[[#This Row],[net_sales]]&gt;1000," high_sales"," low_sales"))</f>
        <v>low_profit low_sales</v>
      </c>
      <c r="R15027" s="3"/>
    </row>
    <row r="15028" spans="1:18" ht="14.25" customHeight="1" x14ac:dyDescent="0.3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Table5[[#This Row],[sales]]-(Table5[[#This Row],[sales]]*Table5[[#This Row],[discount]])</f>
        <v>504.21910000000003</v>
      </c>
      <c r="O15028" s="6">
        <f>Table5[[#This Row],[profit]]/Table5[[#This Row],[net_sales]]</f>
        <v>0.36367126909710479</v>
      </c>
      <c r="P15028" s="3" t="str">
        <f>IF(Table5[[#This Row],[Profit_Percentage]]&lt;=24.5%,"low","high")</f>
        <v>high</v>
      </c>
      <c r="Q15028" s="3" t="str">
        <f>IF(Table5[[#This Row],[Profit_Percentage]]&gt;25%,"high_profit","low_profit")&amp;(IF(Table5[[#This Row],[net_sales]]&gt;1000," high_sales"," low_sales"))</f>
        <v>high_profit low_sales</v>
      </c>
      <c r="R15028" s="3"/>
    </row>
    <row r="15029" spans="1:18" ht="14.25" customHeight="1" x14ac:dyDescent="0.3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Table5[[#This Row],[sales]]-(Table5[[#This Row],[sales]]*Table5[[#This Row],[discount]])</f>
        <v>198.41759999999999</v>
      </c>
      <c r="O15029" s="6">
        <f>Table5[[#This Row],[profit]]/Table5[[#This Row],[net_sales]]</f>
        <v>0.30410608736321781</v>
      </c>
      <c r="P15029" s="3" t="str">
        <f>IF(Table5[[#This Row],[Profit_Percentage]]&lt;=24.5%,"low","high")</f>
        <v>high</v>
      </c>
      <c r="Q15029" s="3" t="str">
        <f>IF(Table5[[#This Row],[Profit_Percentage]]&gt;25%,"high_profit","low_profit")&amp;(IF(Table5[[#This Row],[net_sales]]&gt;1000," high_sales"," low_sales"))</f>
        <v>high_profit low_sales</v>
      </c>
      <c r="R15029" s="3"/>
    </row>
    <row r="15030" spans="1:18" ht="14.25" customHeight="1" x14ac:dyDescent="0.3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Table5[[#This Row],[sales]]-(Table5[[#This Row],[sales]]*Table5[[#This Row],[discount]])</f>
        <v>641.49119999999994</v>
      </c>
      <c r="O15030" s="6">
        <f>Table5[[#This Row],[profit]]/Table5[[#This Row],[net_sales]]</f>
        <v>0.20612909421048956</v>
      </c>
      <c r="P15030" s="3" t="str">
        <f>IF(Table5[[#This Row],[Profit_Percentage]]&lt;=24.5%,"low","high")</f>
        <v>low</v>
      </c>
      <c r="Q15030" s="3" t="str">
        <f>IF(Table5[[#This Row],[Profit_Percentage]]&gt;25%,"high_profit","low_profit")&amp;(IF(Table5[[#This Row],[net_sales]]&gt;1000," high_sales"," low_sales"))</f>
        <v>low_profit low_sales</v>
      </c>
      <c r="R15030" s="3"/>
    </row>
    <row r="15031" spans="1:18" ht="14.25" customHeight="1" x14ac:dyDescent="0.3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Table5[[#This Row],[sales]]-(Table5[[#This Row],[sales]]*Table5[[#This Row],[discount]])</f>
        <v>3746.9718000000003</v>
      </c>
      <c r="O15031" s="6">
        <f>Table5[[#This Row],[profit]]/Table5[[#This Row],[net_sales]]</f>
        <v>0.27209171950533495</v>
      </c>
      <c r="P15031" s="3" t="str">
        <f>IF(Table5[[#This Row],[Profit_Percentage]]&lt;=24.5%,"low","high")</f>
        <v>high</v>
      </c>
      <c r="Q15031" s="3" t="str">
        <f>IF(Table5[[#This Row],[Profit_Percentage]]&gt;25%,"high_profit","low_profit")&amp;(IF(Table5[[#This Row],[net_sales]]&gt;1000," high_sales"," low_sales"))</f>
        <v>high_profit high_sales</v>
      </c>
      <c r="R15031" s="3"/>
    </row>
    <row r="15032" spans="1:18" ht="14.25" customHeight="1" x14ac:dyDescent="0.3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Table5[[#This Row],[sales]]-(Table5[[#This Row],[sales]]*Table5[[#This Row],[discount]])</f>
        <v>2396.9790000000003</v>
      </c>
      <c r="O15032" s="6">
        <f>Table5[[#This Row],[profit]]/Table5[[#This Row],[net_sales]]</f>
        <v>0.49837316054917452</v>
      </c>
      <c r="P15032" s="3" t="str">
        <f>IF(Table5[[#This Row],[Profit_Percentage]]&lt;=24.5%,"low","high")</f>
        <v>high</v>
      </c>
      <c r="Q15032" s="3" t="str">
        <f>IF(Table5[[#This Row],[Profit_Percentage]]&gt;25%,"high_profit","low_profit")&amp;(IF(Table5[[#This Row],[net_sales]]&gt;1000," high_sales"," low_sales"))</f>
        <v>high_profit high_sales</v>
      </c>
      <c r="R15032" s="3"/>
    </row>
    <row r="15033" spans="1:18" ht="14.25" customHeight="1" x14ac:dyDescent="0.3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Table5[[#This Row],[sales]]-(Table5[[#This Row],[sales]]*Table5[[#This Row],[discount]])</f>
        <v>821.13919999999996</v>
      </c>
      <c r="O15033" s="6">
        <f>Table5[[#This Row],[profit]]/Table5[[#This Row],[net_sales]]</f>
        <v>0.36617421260609651</v>
      </c>
      <c r="P15033" s="3" t="str">
        <f>IF(Table5[[#This Row],[Profit_Percentage]]&lt;=24.5%,"low","high")</f>
        <v>high</v>
      </c>
      <c r="Q15033" s="3" t="str">
        <f>IF(Table5[[#This Row],[Profit_Percentage]]&gt;25%,"high_profit","low_profit")&amp;(IF(Table5[[#This Row],[net_sales]]&gt;1000," high_sales"," low_sales"))</f>
        <v>high_profit low_sales</v>
      </c>
      <c r="R15033" s="3"/>
    </row>
    <row r="15034" spans="1:18" ht="14.25" customHeight="1" x14ac:dyDescent="0.3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Table5[[#This Row],[sales]]-(Table5[[#This Row],[sales]]*Table5[[#This Row],[discount]])</f>
        <v>546.976</v>
      </c>
      <c r="O15034" s="6">
        <f>Table5[[#This Row],[profit]]/Table5[[#This Row],[net_sales]]</f>
        <v>0.33944816591587196</v>
      </c>
      <c r="P15034" s="3" t="str">
        <f>IF(Table5[[#This Row],[Profit_Percentage]]&lt;=24.5%,"low","high")</f>
        <v>high</v>
      </c>
      <c r="Q15034" s="3" t="str">
        <f>IF(Table5[[#This Row],[Profit_Percentage]]&gt;25%,"high_profit","low_profit")&amp;(IF(Table5[[#This Row],[net_sales]]&gt;1000," high_sales"," low_sales"))</f>
        <v>high_profit low_sales</v>
      </c>
      <c r="R15034" s="3"/>
    </row>
    <row r="15035" spans="1:18" ht="14.25" customHeight="1" x14ac:dyDescent="0.3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Table5[[#This Row],[sales]]-(Table5[[#This Row],[sales]]*Table5[[#This Row],[discount]])</f>
        <v>1308.125</v>
      </c>
      <c r="O15035" s="6">
        <f>Table5[[#This Row],[profit]]/Table5[[#This Row],[net_sales]]</f>
        <v>0.25561012900143337</v>
      </c>
      <c r="P15035" s="3" t="str">
        <f>IF(Table5[[#This Row],[Profit_Percentage]]&lt;=24.5%,"low","high")</f>
        <v>high</v>
      </c>
      <c r="Q15035" s="3" t="str">
        <f>IF(Table5[[#This Row],[Profit_Percentage]]&gt;25%,"high_profit","low_profit")&amp;(IF(Table5[[#This Row],[net_sales]]&gt;1000," high_sales"," low_sales"))</f>
        <v>high_profit high_sales</v>
      </c>
      <c r="R15035" s="3"/>
    </row>
    <row r="15036" spans="1:18" ht="14.25" customHeight="1" x14ac:dyDescent="0.3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Table5[[#This Row],[sales]]-(Table5[[#This Row],[sales]]*Table5[[#This Row],[discount]])</f>
        <v>3172.7342000000003</v>
      </c>
      <c r="O15036" s="6">
        <f>Table5[[#This Row],[profit]]/Table5[[#This Row],[net_sales]]</f>
        <v>7.644195344192399E-2</v>
      </c>
      <c r="P15036" s="3" t="str">
        <f>IF(Table5[[#This Row],[Profit_Percentage]]&lt;=24.5%,"low","high")</f>
        <v>low</v>
      </c>
      <c r="Q15036" s="3" t="str">
        <f>IF(Table5[[#This Row],[Profit_Percentage]]&gt;25%,"high_profit","low_profit")&amp;(IF(Table5[[#This Row],[net_sales]]&gt;1000," high_sales"," low_sales"))</f>
        <v>low_profit high_sales</v>
      </c>
      <c r="R15036" s="3"/>
    </row>
    <row r="15037" spans="1:18" ht="14.25" customHeight="1" x14ac:dyDescent="0.3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Table5[[#This Row],[sales]]-(Table5[[#This Row],[sales]]*Table5[[#This Row],[discount]])</f>
        <v>1707.0306</v>
      </c>
      <c r="O15037" s="6">
        <f>Table5[[#This Row],[profit]]/Table5[[#This Row],[net_sales]]</f>
        <v>0.28640377038349513</v>
      </c>
      <c r="P15037" s="3" t="str">
        <f>IF(Table5[[#This Row],[Profit_Percentage]]&lt;=24.5%,"low","high")</f>
        <v>high</v>
      </c>
      <c r="Q15037" s="3" t="str">
        <f>IF(Table5[[#This Row],[Profit_Percentage]]&gt;25%,"high_profit","low_profit")&amp;(IF(Table5[[#This Row],[net_sales]]&gt;1000," high_sales"," low_sales"))</f>
        <v>high_profit high_sales</v>
      </c>
      <c r="R15037" s="3"/>
    </row>
    <row r="15038" spans="1:18" ht="14.25" customHeight="1" x14ac:dyDescent="0.3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Table5[[#This Row],[sales]]-(Table5[[#This Row],[sales]]*Table5[[#This Row],[discount]])</f>
        <v>3366.7339999999999</v>
      </c>
      <c r="O15038" s="6">
        <f>Table5[[#This Row],[profit]]/Table5[[#This Row],[net_sales]]</f>
        <v>0.33933776770009155</v>
      </c>
      <c r="P15038" s="3" t="str">
        <f>IF(Table5[[#This Row],[Profit_Percentage]]&lt;=24.5%,"low","high")</f>
        <v>high</v>
      </c>
      <c r="Q15038" s="3" t="str">
        <f>IF(Table5[[#This Row],[Profit_Percentage]]&gt;25%,"high_profit","low_profit")&amp;(IF(Table5[[#This Row],[net_sales]]&gt;1000," high_sales"," low_sales"))</f>
        <v>high_profit high_sales</v>
      </c>
      <c r="R15038" s="3"/>
    </row>
    <row r="15039" spans="1:18" ht="14.25" customHeight="1" x14ac:dyDescent="0.3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Table5[[#This Row],[sales]]-(Table5[[#This Row],[sales]]*Table5[[#This Row],[discount]])</f>
        <v>467.33399999999995</v>
      </c>
      <c r="O15039" s="6">
        <f>Table5[[#This Row],[profit]]/Table5[[#This Row],[net_sales]]</f>
        <v>0.21102680310013827</v>
      </c>
      <c r="P15039" s="3" t="str">
        <f>IF(Table5[[#This Row],[Profit_Percentage]]&lt;=24.5%,"low","high")</f>
        <v>low</v>
      </c>
      <c r="Q15039" s="3" t="str">
        <f>IF(Table5[[#This Row],[Profit_Percentage]]&gt;25%,"high_profit","low_profit")&amp;(IF(Table5[[#This Row],[net_sales]]&gt;1000," high_sales"," low_sales"))</f>
        <v>low_profit low_sales</v>
      </c>
      <c r="R15039" s="3"/>
    </row>
    <row r="15040" spans="1:18" ht="14.25" customHeight="1" x14ac:dyDescent="0.3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Table5[[#This Row],[sales]]-(Table5[[#This Row],[sales]]*Table5[[#This Row],[discount]])</f>
        <v>4556.4656000000004</v>
      </c>
      <c r="O15040" s="6">
        <f>Table5[[#This Row],[profit]]/Table5[[#This Row],[net_sales]]</f>
        <v>9.2949236794413623E-2</v>
      </c>
      <c r="P15040" s="3" t="str">
        <f>IF(Table5[[#This Row],[Profit_Percentage]]&lt;=24.5%,"low","high")</f>
        <v>low</v>
      </c>
      <c r="Q15040" s="3" t="str">
        <f>IF(Table5[[#This Row],[Profit_Percentage]]&gt;25%,"high_profit","low_profit")&amp;(IF(Table5[[#This Row],[net_sales]]&gt;1000," high_sales"," low_sales"))</f>
        <v>low_profit high_sales</v>
      </c>
      <c r="R15040" s="3"/>
    </row>
    <row r="15041" spans="1:18" ht="14.25" customHeight="1" x14ac:dyDescent="0.3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Table5[[#This Row],[sales]]-(Table5[[#This Row],[sales]]*Table5[[#This Row],[discount]])</f>
        <v>151.3494</v>
      </c>
      <c r="O15041" s="6">
        <f>Table5[[#This Row],[profit]]/Table5[[#This Row],[net_sales]]</f>
        <v>7.3075942157682816E-2</v>
      </c>
      <c r="P15041" s="3" t="str">
        <f>IF(Table5[[#This Row],[Profit_Percentage]]&lt;=24.5%,"low","high")</f>
        <v>low</v>
      </c>
      <c r="Q15041" s="3" t="str">
        <f>IF(Table5[[#This Row],[Profit_Percentage]]&gt;25%,"high_profit","low_profit")&amp;(IF(Table5[[#This Row],[net_sales]]&gt;1000," high_sales"," low_sales"))</f>
        <v>low_profit low_sales</v>
      </c>
      <c r="R15041" s="3"/>
    </row>
    <row r="15042" spans="1:18" ht="14.25" customHeight="1" x14ac:dyDescent="0.3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Table5[[#This Row],[sales]]-(Table5[[#This Row],[sales]]*Table5[[#This Row],[discount]])</f>
        <v>1503.6450000000002</v>
      </c>
      <c r="O15042" s="6">
        <f>Table5[[#This Row],[profit]]/Table5[[#This Row],[net_sales]]</f>
        <v>0.44761895261181983</v>
      </c>
      <c r="P15042" s="3" t="str">
        <f>IF(Table5[[#This Row],[Profit_Percentage]]&lt;=24.5%,"low","high")</f>
        <v>high</v>
      </c>
      <c r="Q15042" s="3" t="str">
        <f>IF(Table5[[#This Row],[Profit_Percentage]]&gt;25%,"high_profit","low_profit")&amp;(IF(Table5[[#This Row],[net_sales]]&gt;1000," high_sales"," low_sales"))</f>
        <v>high_profit high_sales</v>
      </c>
      <c r="R15042" s="3"/>
    </row>
    <row r="15043" spans="1:18" ht="14.25" customHeight="1" x14ac:dyDescent="0.3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Table5[[#This Row],[sales]]-(Table5[[#This Row],[sales]]*Table5[[#This Row],[discount]])</f>
        <v>987.07120000000009</v>
      </c>
      <c r="O15043" s="6">
        <f>Table5[[#This Row],[profit]]/Table5[[#This Row],[net_sales]]</f>
        <v>0.26784288711898391</v>
      </c>
      <c r="P15043" s="3" t="str">
        <f>IF(Table5[[#This Row],[Profit_Percentage]]&lt;=24.5%,"low","high")</f>
        <v>high</v>
      </c>
      <c r="Q15043" s="3" t="str">
        <f>IF(Table5[[#This Row],[Profit_Percentage]]&gt;25%,"high_profit","low_profit")&amp;(IF(Table5[[#This Row],[net_sales]]&gt;1000," high_sales"," low_sales"))</f>
        <v>high_profit low_sales</v>
      </c>
      <c r="R15043" s="3"/>
    </row>
    <row r="15044" spans="1:18" ht="14.25" customHeight="1" x14ac:dyDescent="0.3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Table5[[#This Row],[sales]]-(Table5[[#This Row],[sales]]*Table5[[#This Row],[discount]])</f>
        <v>2328.5880000000002</v>
      </c>
      <c r="O15044" s="6">
        <f>Table5[[#This Row],[profit]]/Table5[[#This Row],[net_sales]]</f>
        <v>8.126813330653597E-2</v>
      </c>
      <c r="P15044" s="3" t="str">
        <f>IF(Table5[[#This Row],[Profit_Percentage]]&lt;=24.5%,"low","high")</f>
        <v>low</v>
      </c>
      <c r="Q15044" s="3" t="str">
        <f>IF(Table5[[#This Row],[Profit_Percentage]]&gt;25%,"high_profit","low_profit")&amp;(IF(Table5[[#This Row],[net_sales]]&gt;1000," high_sales"," low_sales"))</f>
        <v>low_profit high_sales</v>
      </c>
      <c r="R15044" s="3"/>
    </row>
    <row r="15045" spans="1:18" ht="14.25" customHeight="1" x14ac:dyDescent="0.3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Table5[[#This Row],[sales]]-(Table5[[#This Row],[sales]]*Table5[[#This Row],[discount]])</f>
        <v>366.78399999999999</v>
      </c>
      <c r="O15045" s="6">
        <f>Table5[[#This Row],[profit]]/Table5[[#This Row],[net_sales]]</f>
        <v>8.7790088989705126E-2</v>
      </c>
      <c r="P15045" s="3" t="str">
        <f>IF(Table5[[#This Row],[Profit_Percentage]]&lt;=24.5%,"low","high")</f>
        <v>low</v>
      </c>
      <c r="Q15045" s="3" t="str">
        <f>IF(Table5[[#This Row],[Profit_Percentage]]&gt;25%,"high_profit","low_profit")&amp;(IF(Table5[[#This Row],[net_sales]]&gt;1000," high_sales"," low_sales"))</f>
        <v>low_profit low_sales</v>
      </c>
      <c r="R15045" s="3"/>
    </row>
    <row r="15046" spans="1:18" ht="14.25" customHeight="1" x14ac:dyDescent="0.3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Table5[[#This Row],[sales]]-(Table5[[#This Row],[sales]]*Table5[[#This Row],[discount]])</f>
        <v>3381.4780999999998</v>
      </c>
      <c r="O15046" s="6">
        <f>Table5[[#This Row],[profit]]/Table5[[#This Row],[net_sales]]</f>
        <v>9.9908971760012288E-2</v>
      </c>
      <c r="P15046" s="3" t="str">
        <f>IF(Table5[[#This Row],[Profit_Percentage]]&lt;=24.5%,"low","high")</f>
        <v>low</v>
      </c>
      <c r="Q15046" s="3" t="str">
        <f>IF(Table5[[#This Row],[Profit_Percentage]]&gt;25%,"high_profit","low_profit")&amp;(IF(Table5[[#This Row],[net_sales]]&gt;1000," high_sales"," low_sales"))</f>
        <v>low_profit high_sales</v>
      </c>
      <c r="R15046" s="3"/>
    </row>
    <row r="15047" spans="1:18" ht="14.25" customHeight="1" x14ac:dyDescent="0.3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Table5[[#This Row],[sales]]-(Table5[[#This Row],[sales]]*Table5[[#This Row],[discount]])</f>
        <v>592.1146</v>
      </c>
      <c r="O15047" s="6">
        <f>Table5[[#This Row],[profit]]/Table5[[#This Row],[net_sales]]</f>
        <v>0.28715724962701478</v>
      </c>
      <c r="P15047" s="3" t="str">
        <f>IF(Table5[[#This Row],[Profit_Percentage]]&lt;=24.5%,"low","high")</f>
        <v>high</v>
      </c>
      <c r="Q15047" s="3" t="str">
        <f>IF(Table5[[#This Row],[Profit_Percentage]]&gt;25%,"high_profit","low_profit")&amp;(IF(Table5[[#This Row],[net_sales]]&gt;1000," high_sales"," low_sales"))</f>
        <v>high_profit low_sales</v>
      </c>
      <c r="R15047" s="3"/>
    </row>
    <row r="15048" spans="1:18" ht="14.25" customHeight="1" x14ac:dyDescent="0.3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Table5[[#This Row],[sales]]-(Table5[[#This Row],[sales]]*Table5[[#This Row],[discount]])</f>
        <v>2948.4279000000001</v>
      </c>
      <c r="O15048" s="6">
        <f>Table5[[#This Row],[profit]]/Table5[[#This Row],[net_sales]]</f>
        <v>0.10334320876559334</v>
      </c>
      <c r="P15048" s="3" t="str">
        <f>IF(Table5[[#This Row],[Profit_Percentage]]&lt;=24.5%,"low","high")</f>
        <v>low</v>
      </c>
      <c r="Q15048" s="3" t="str">
        <f>IF(Table5[[#This Row],[Profit_Percentage]]&gt;25%,"high_profit","low_profit")&amp;(IF(Table5[[#This Row],[net_sales]]&gt;1000," high_sales"," low_sales"))</f>
        <v>low_profit high_sales</v>
      </c>
      <c r="R15048" s="3"/>
    </row>
    <row r="15049" spans="1:18" ht="14.25" customHeight="1" x14ac:dyDescent="0.3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Table5[[#This Row],[sales]]-(Table5[[#This Row],[sales]]*Table5[[#This Row],[discount]])</f>
        <v>221.25599999999997</v>
      </c>
      <c r="O15049" s="6">
        <f>Table5[[#This Row],[profit]]/Table5[[#This Row],[net_sales]]</f>
        <v>0.21283038652059158</v>
      </c>
      <c r="P15049" s="3" t="str">
        <f>IF(Table5[[#This Row],[Profit_Percentage]]&lt;=24.5%,"low","high")</f>
        <v>low</v>
      </c>
      <c r="Q15049" s="3" t="str">
        <f>IF(Table5[[#This Row],[Profit_Percentage]]&gt;25%,"high_profit","low_profit")&amp;(IF(Table5[[#This Row],[net_sales]]&gt;1000," high_sales"," low_sales"))</f>
        <v>low_profit low_sales</v>
      </c>
      <c r="R15049" s="3"/>
    </row>
    <row r="15050" spans="1:18" ht="14.25" customHeight="1" x14ac:dyDescent="0.3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Table5[[#This Row],[sales]]-(Table5[[#This Row],[sales]]*Table5[[#This Row],[discount]])</f>
        <v>1623.86</v>
      </c>
      <c r="O15050" s="6">
        <f>Table5[[#This Row],[profit]]/Table5[[#This Row],[net_sales]]</f>
        <v>0.25793479733474561</v>
      </c>
      <c r="P15050" s="3" t="str">
        <f>IF(Table5[[#This Row],[Profit_Percentage]]&lt;=24.5%,"low","high")</f>
        <v>high</v>
      </c>
      <c r="Q15050" s="3" t="str">
        <f>IF(Table5[[#This Row],[Profit_Percentage]]&gt;25%,"high_profit","low_profit")&amp;(IF(Table5[[#This Row],[net_sales]]&gt;1000," high_sales"," low_sales"))</f>
        <v>high_profit high_sales</v>
      </c>
      <c r="R15050" s="3"/>
    </row>
    <row r="15051" spans="1:18" ht="14.25" customHeight="1" x14ac:dyDescent="0.3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Table5[[#This Row],[sales]]-(Table5[[#This Row],[sales]]*Table5[[#This Row],[discount]])</f>
        <v>450.16559999999998</v>
      </c>
      <c r="O15051" s="6">
        <f>Table5[[#This Row],[profit]]/Table5[[#This Row],[net_sales]]</f>
        <v>0.44816840735942509</v>
      </c>
      <c r="P15051" s="3" t="str">
        <f>IF(Table5[[#This Row],[Profit_Percentage]]&lt;=24.5%,"low","high")</f>
        <v>high</v>
      </c>
      <c r="Q15051" s="3" t="str">
        <f>IF(Table5[[#This Row],[Profit_Percentage]]&gt;25%,"high_profit","low_profit")&amp;(IF(Table5[[#This Row],[net_sales]]&gt;1000," high_sales"," low_sales"))</f>
        <v>high_profit low_sales</v>
      </c>
      <c r="R15051" s="3"/>
    </row>
    <row r="15052" spans="1:18" ht="14.25" customHeight="1" x14ac:dyDescent="0.3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Table5[[#This Row],[sales]]-(Table5[[#This Row],[sales]]*Table5[[#This Row],[discount]])</f>
        <v>4157.7325000000001</v>
      </c>
      <c r="O15052" s="6">
        <f>Table5[[#This Row],[profit]]/Table5[[#This Row],[net_sales]]</f>
        <v>0.17631244915347485</v>
      </c>
      <c r="P15052" s="3" t="str">
        <f>IF(Table5[[#This Row],[Profit_Percentage]]&lt;=24.5%,"low","high")</f>
        <v>low</v>
      </c>
      <c r="Q15052" s="3" t="str">
        <f>IF(Table5[[#This Row],[Profit_Percentage]]&gt;25%,"high_profit","low_profit")&amp;(IF(Table5[[#This Row],[net_sales]]&gt;1000," high_sales"," low_sales"))</f>
        <v>low_profit high_sales</v>
      </c>
      <c r="R15052" s="3"/>
    </row>
    <row r="15053" spans="1:18" ht="14.25" customHeight="1" x14ac:dyDescent="0.3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Table5[[#This Row],[sales]]-(Table5[[#This Row],[sales]]*Table5[[#This Row],[discount]])</f>
        <v>144.59900000000002</v>
      </c>
      <c r="O15053" s="6">
        <f>Table5[[#This Row],[profit]]/Table5[[#This Row],[net_sales]]</f>
        <v>0.2863090339490591</v>
      </c>
      <c r="P15053" s="3" t="str">
        <f>IF(Table5[[#This Row],[Profit_Percentage]]&lt;=24.5%,"low","high")</f>
        <v>high</v>
      </c>
      <c r="Q15053" s="3" t="str">
        <f>IF(Table5[[#This Row],[Profit_Percentage]]&gt;25%,"high_profit","low_profit")&amp;(IF(Table5[[#This Row],[net_sales]]&gt;1000," high_sales"," low_sales"))</f>
        <v>high_profit low_sales</v>
      </c>
      <c r="R15053" s="3"/>
    </row>
    <row r="15054" spans="1:18" ht="14.25" customHeight="1" x14ac:dyDescent="0.3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Table5[[#This Row],[sales]]-(Table5[[#This Row],[sales]]*Table5[[#This Row],[discount]])</f>
        <v>1735.403</v>
      </c>
      <c r="O15054" s="6">
        <f>Table5[[#This Row],[profit]]/Table5[[#This Row],[net_sales]]</f>
        <v>0.1340092186080121</v>
      </c>
      <c r="P15054" s="3" t="str">
        <f>IF(Table5[[#This Row],[Profit_Percentage]]&lt;=24.5%,"low","high")</f>
        <v>low</v>
      </c>
      <c r="Q15054" s="3" t="str">
        <f>IF(Table5[[#This Row],[Profit_Percentage]]&gt;25%,"high_profit","low_profit")&amp;(IF(Table5[[#This Row],[net_sales]]&gt;1000," high_sales"," low_sales"))</f>
        <v>low_profit high_sales</v>
      </c>
      <c r="R15054" s="3"/>
    </row>
    <row r="15055" spans="1:18" ht="14.25" customHeight="1" x14ac:dyDescent="0.3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Table5[[#This Row],[sales]]-(Table5[[#This Row],[sales]]*Table5[[#This Row],[discount]])</f>
        <v>1551.9279999999999</v>
      </c>
      <c r="O15055" s="6">
        <f>Table5[[#This Row],[profit]]/Table5[[#This Row],[net_sales]]</f>
        <v>0.11403879561422953</v>
      </c>
      <c r="P15055" s="3" t="str">
        <f>IF(Table5[[#This Row],[Profit_Percentage]]&lt;=24.5%,"low","high")</f>
        <v>low</v>
      </c>
      <c r="Q15055" s="3" t="str">
        <f>IF(Table5[[#This Row],[Profit_Percentage]]&gt;25%,"high_profit","low_profit")&amp;(IF(Table5[[#This Row],[net_sales]]&gt;1000," high_sales"," low_sales"))</f>
        <v>low_profit high_sales</v>
      </c>
      <c r="R15055" s="3"/>
    </row>
    <row r="15056" spans="1:18" ht="14.25" customHeight="1" x14ac:dyDescent="0.3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Table5[[#This Row],[sales]]-(Table5[[#This Row],[sales]]*Table5[[#This Row],[discount]])</f>
        <v>1859.8328000000001</v>
      </c>
      <c r="O15056" s="6">
        <f>Table5[[#This Row],[profit]]/Table5[[#This Row],[net_sales]]</f>
        <v>0.42574257212798911</v>
      </c>
      <c r="P15056" s="3" t="str">
        <f>IF(Table5[[#This Row],[Profit_Percentage]]&lt;=24.5%,"low","high")</f>
        <v>high</v>
      </c>
      <c r="Q15056" s="3" t="str">
        <f>IF(Table5[[#This Row],[Profit_Percentage]]&gt;25%,"high_profit","low_profit")&amp;(IF(Table5[[#This Row],[net_sales]]&gt;1000," high_sales"," low_sales"))</f>
        <v>high_profit high_sales</v>
      </c>
      <c r="R15056" s="3"/>
    </row>
    <row r="15057" spans="1:18" ht="14.25" customHeight="1" x14ac:dyDescent="0.3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Table5[[#This Row],[sales]]-(Table5[[#This Row],[sales]]*Table5[[#This Row],[discount]])</f>
        <v>346.15</v>
      </c>
      <c r="O15057" s="6">
        <f>Table5[[#This Row],[profit]]/Table5[[#This Row],[net_sales]]</f>
        <v>0.18936877076411959</v>
      </c>
      <c r="P15057" s="3" t="str">
        <f>IF(Table5[[#This Row],[Profit_Percentage]]&lt;=24.5%,"low","high")</f>
        <v>low</v>
      </c>
      <c r="Q15057" s="3" t="str">
        <f>IF(Table5[[#This Row],[Profit_Percentage]]&gt;25%,"high_profit","low_profit")&amp;(IF(Table5[[#This Row],[net_sales]]&gt;1000," high_sales"," low_sales"))</f>
        <v>low_profit low_sales</v>
      </c>
      <c r="R15057" s="3"/>
    </row>
    <row r="15058" spans="1:18" ht="14.25" customHeight="1" x14ac:dyDescent="0.3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Table5[[#This Row],[sales]]-(Table5[[#This Row],[sales]]*Table5[[#This Row],[discount]])</f>
        <v>2809.7007000000003</v>
      </c>
      <c r="O15058" s="6">
        <f>Table5[[#This Row],[profit]]/Table5[[#This Row],[net_sales]]</f>
        <v>0.41590194998349816</v>
      </c>
      <c r="P15058" s="3" t="str">
        <f>IF(Table5[[#This Row],[Profit_Percentage]]&lt;=24.5%,"low","high")</f>
        <v>high</v>
      </c>
      <c r="Q15058" s="3" t="str">
        <f>IF(Table5[[#This Row],[Profit_Percentage]]&gt;25%,"high_profit","low_profit")&amp;(IF(Table5[[#This Row],[net_sales]]&gt;1000," high_sales"," low_sales"))</f>
        <v>high_profit high_sales</v>
      </c>
      <c r="R15058" s="3"/>
    </row>
    <row r="15059" spans="1:18" ht="14.25" customHeight="1" x14ac:dyDescent="0.3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Table5[[#This Row],[sales]]-(Table5[[#This Row],[sales]]*Table5[[#This Row],[discount]])</f>
        <v>1598.5998999999997</v>
      </c>
      <c r="O15059" s="6">
        <f>Table5[[#This Row],[profit]]/Table5[[#This Row],[net_sales]]</f>
        <v>0.17553485396815055</v>
      </c>
      <c r="P15059" s="3" t="str">
        <f>IF(Table5[[#This Row],[Profit_Percentage]]&lt;=24.5%,"low","high")</f>
        <v>low</v>
      </c>
      <c r="Q15059" s="3" t="str">
        <f>IF(Table5[[#This Row],[Profit_Percentage]]&gt;25%,"high_profit","low_profit")&amp;(IF(Table5[[#This Row],[net_sales]]&gt;1000," high_sales"," low_sales"))</f>
        <v>low_profit high_sales</v>
      </c>
      <c r="R15059" s="3"/>
    </row>
    <row r="15060" spans="1:18" ht="14.25" customHeight="1" x14ac:dyDescent="0.3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Table5[[#This Row],[sales]]-(Table5[[#This Row],[sales]]*Table5[[#This Row],[discount]])</f>
        <v>1947.6156000000001</v>
      </c>
      <c r="O15060" s="6">
        <f>Table5[[#This Row],[profit]]/Table5[[#This Row],[net_sales]]</f>
        <v>0.21717324506950961</v>
      </c>
      <c r="P15060" s="3" t="str">
        <f>IF(Table5[[#This Row],[Profit_Percentage]]&lt;=24.5%,"low","high")</f>
        <v>low</v>
      </c>
      <c r="Q15060" s="3" t="str">
        <f>IF(Table5[[#This Row],[Profit_Percentage]]&gt;25%,"high_profit","low_profit")&amp;(IF(Table5[[#This Row],[net_sales]]&gt;1000," high_sales"," low_sales"))</f>
        <v>low_profit high_sales</v>
      </c>
      <c r="R15060" s="3"/>
    </row>
    <row r="15061" spans="1:18" ht="14.25" customHeight="1" x14ac:dyDescent="0.3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Table5[[#This Row],[sales]]-(Table5[[#This Row],[sales]]*Table5[[#This Row],[discount]])</f>
        <v>702.53660000000002</v>
      </c>
      <c r="O15061" s="6">
        <f>Table5[[#This Row],[profit]]/Table5[[#This Row],[net_sales]]</f>
        <v>0.17349985751632013</v>
      </c>
      <c r="P15061" s="3" t="str">
        <f>IF(Table5[[#This Row],[Profit_Percentage]]&lt;=24.5%,"low","high")</f>
        <v>low</v>
      </c>
      <c r="Q15061" s="3" t="str">
        <f>IF(Table5[[#This Row],[Profit_Percentage]]&gt;25%,"high_profit","low_profit")&amp;(IF(Table5[[#This Row],[net_sales]]&gt;1000," high_sales"," low_sales"))</f>
        <v>low_profit low_sales</v>
      </c>
      <c r="R15061" s="3"/>
    </row>
    <row r="15062" spans="1:18" ht="14.25" customHeight="1" x14ac:dyDescent="0.3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Table5[[#This Row],[sales]]-(Table5[[#This Row],[sales]]*Table5[[#This Row],[discount]])</f>
        <v>2226.0947000000001</v>
      </c>
      <c r="O15062" s="6">
        <f>Table5[[#This Row],[profit]]/Table5[[#This Row],[net_sales]]</f>
        <v>7.872531209027181E-2</v>
      </c>
      <c r="P15062" s="3" t="str">
        <f>IF(Table5[[#This Row],[Profit_Percentage]]&lt;=24.5%,"low","high")</f>
        <v>low</v>
      </c>
      <c r="Q15062" s="3" t="str">
        <f>IF(Table5[[#This Row],[Profit_Percentage]]&gt;25%,"high_profit","low_profit")&amp;(IF(Table5[[#This Row],[net_sales]]&gt;1000," high_sales"," low_sales"))</f>
        <v>low_profit high_sales</v>
      </c>
      <c r="R15062" s="3"/>
    </row>
    <row r="15063" spans="1:18" ht="14.25" customHeight="1" x14ac:dyDescent="0.3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Table5[[#This Row],[sales]]-(Table5[[#This Row],[sales]]*Table5[[#This Row],[discount]])</f>
        <v>1807.7567999999999</v>
      </c>
      <c r="O15063" s="6">
        <f>Table5[[#This Row],[profit]]/Table5[[#This Row],[net_sales]]</f>
        <v>0.10095937683653022</v>
      </c>
      <c r="P15063" s="3" t="str">
        <f>IF(Table5[[#This Row],[Profit_Percentage]]&lt;=24.5%,"low","high")</f>
        <v>low</v>
      </c>
      <c r="Q15063" s="3" t="str">
        <f>IF(Table5[[#This Row],[Profit_Percentage]]&gt;25%,"high_profit","low_profit")&amp;(IF(Table5[[#This Row],[net_sales]]&gt;1000," high_sales"," low_sales"))</f>
        <v>low_profit high_sales</v>
      </c>
      <c r="R15063" s="3"/>
    </row>
    <row r="15064" spans="1:18" ht="14.25" customHeight="1" x14ac:dyDescent="0.3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Table5[[#This Row],[sales]]-(Table5[[#This Row],[sales]]*Table5[[#This Row],[discount]])</f>
        <v>1262.1349</v>
      </c>
      <c r="O15064" s="6">
        <f>Table5[[#This Row],[profit]]/Table5[[#This Row],[net_sales]]</f>
        <v>6.6751977146024558E-2</v>
      </c>
      <c r="P15064" s="3" t="str">
        <f>IF(Table5[[#This Row],[Profit_Percentage]]&lt;=24.5%,"low","high")</f>
        <v>low</v>
      </c>
      <c r="Q15064" s="3" t="str">
        <f>IF(Table5[[#This Row],[Profit_Percentage]]&gt;25%,"high_profit","low_profit")&amp;(IF(Table5[[#This Row],[net_sales]]&gt;1000," high_sales"," low_sales"))</f>
        <v>low_profit high_sales</v>
      </c>
      <c r="R15064" s="3"/>
    </row>
    <row r="15065" spans="1:18" ht="14.25" customHeight="1" x14ac:dyDescent="0.3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Table5[[#This Row],[sales]]-(Table5[[#This Row],[sales]]*Table5[[#This Row],[discount]])</f>
        <v>787.49950000000001</v>
      </c>
      <c r="O15065" s="6">
        <f>Table5[[#This Row],[profit]]/Table5[[#This Row],[net_sales]]</f>
        <v>0.117739757295084</v>
      </c>
      <c r="P15065" s="3" t="str">
        <f>IF(Table5[[#This Row],[Profit_Percentage]]&lt;=24.5%,"low","high")</f>
        <v>low</v>
      </c>
      <c r="Q15065" s="3" t="str">
        <f>IF(Table5[[#This Row],[Profit_Percentage]]&gt;25%,"high_profit","low_profit")&amp;(IF(Table5[[#This Row],[net_sales]]&gt;1000," high_sales"," low_sales"))</f>
        <v>low_profit low_sales</v>
      </c>
      <c r="R15065" s="3"/>
    </row>
    <row r="15066" spans="1:18" ht="14.25" customHeight="1" x14ac:dyDescent="0.3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Table5[[#This Row],[sales]]-(Table5[[#This Row],[sales]]*Table5[[#This Row],[discount]])</f>
        <v>2825.0068000000001</v>
      </c>
      <c r="O15066" s="6">
        <f>Table5[[#This Row],[profit]]/Table5[[#This Row],[net_sales]]</f>
        <v>7.2318409994623731E-2</v>
      </c>
      <c r="P15066" s="3" t="str">
        <f>IF(Table5[[#This Row],[Profit_Percentage]]&lt;=24.5%,"low","high")</f>
        <v>low</v>
      </c>
      <c r="Q15066" s="3" t="str">
        <f>IF(Table5[[#This Row],[Profit_Percentage]]&gt;25%,"high_profit","low_profit")&amp;(IF(Table5[[#This Row],[net_sales]]&gt;1000," high_sales"," low_sales"))</f>
        <v>low_profit high_sales</v>
      </c>
      <c r="R15066" s="3"/>
    </row>
    <row r="15067" spans="1:18" ht="14.25" customHeight="1" x14ac:dyDescent="0.3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Table5[[#This Row],[sales]]-(Table5[[#This Row],[sales]]*Table5[[#This Row],[discount]])</f>
        <v>549.24689999999998</v>
      </c>
      <c r="O15067" s="6">
        <f>Table5[[#This Row],[profit]]/Table5[[#This Row],[net_sales]]</f>
        <v>0.12196700609507309</v>
      </c>
      <c r="P15067" s="3" t="str">
        <f>IF(Table5[[#This Row],[Profit_Percentage]]&lt;=24.5%,"low","high")</f>
        <v>low</v>
      </c>
      <c r="Q15067" s="3" t="str">
        <f>IF(Table5[[#This Row],[Profit_Percentage]]&gt;25%,"high_profit","low_profit")&amp;(IF(Table5[[#This Row],[net_sales]]&gt;1000," high_sales"," low_sales"))</f>
        <v>low_profit low_sales</v>
      </c>
      <c r="R15067" s="3"/>
    </row>
    <row r="15068" spans="1:18" ht="14.25" customHeight="1" x14ac:dyDescent="0.3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Table5[[#This Row],[sales]]-(Table5[[#This Row],[sales]]*Table5[[#This Row],[discount]])</f>
        <v>590.79040000000009</v>
      </c>
      <c r="O15068" s="6">
        <f>Table5[[#This Row],[profit]]/Table5[[#This Row],[net_sales]]</f>
        <v>0.24712656129822011</v>
      </c>
      <c r="P15068" s="3" t="str">
        <f>IF(Table5[[#This Row],[Profit_Percentage]]&lt;=24.5%,"low","high")</f>
        <v>high</v>
      </c>
      <c r="Q15068" s="3" t="str">
        <f>IF(Table5[[#This Row],[Profit_Percentage]]&gt;25%,"high_profit","low_profit")&amp;(IF(Table5[[#This Row],[net_sales]]&gt;1000," high_sales"," low_sales"))</f>
        <v>low_profit low_sales</v>
      </c>
      <c r="R15068" s="3"/>
    </row>
    <row r="15069" spans="1:18" ht="14.25" customHeight="1" x14ac:dyDescent="0.3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Table5[[#This Row],[sales]]-(Table5[[#This Row],[sales]]*Table5[[#This Row],[discount]])</f>
        <v>2664.1615000000002</v>
      </c>
      <c r="O15069" s="6">
        <f>Table5[[#This Row],[profit]]/Table5[[#This Row],[net_sales]]</f>
        <v>0.13143347353379289</v>
      </c>
      <c r="P15069" s="3" t="str">
        <f>IF(Table5[[#This Row],[Profit_Percentage]]&lt;=24.5%,"low","high")</f>
        <v>low</v>
      </c>
      <c r="Q15069" s="3" t="str">
        <f>IF(Table5[[#This Row],[Profit_Percentage]]&gt;25%,"high_profit","low_profit")&amp;(IF(Table5[[#This Row],[net_sales]]&gt;1000," high_sales"," low_sales"))</f>
        <v>low_profit high_sales</v>
      </c>
      <c r="R15069" s="3"/>
    </row>
    <row r="15070" spans="1:18" ht="14.25" customHeight="1" x14ac:dyDescent="0.3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Table5[[#This Row],[sales]]-(Table5[[#This Row],[sales]]*Table5[[#This Row],[discount]])</f>
        <v>797.13479999999993</v>
      </c>
      <c r="O15070" s="6">
        <f>Table5[[#This Row],[profit]]/Table5[[#This Row],[net_sales]]</f>
        <v>0.2003299818299239</v>
      </c>
      <c r="P15070" s="3" t="str">
        <f>IF(Table5[[#This Row],[Profit_Percentage]]&lt;=24.5%,"low","high")</f>
        <v>low</v>
      </c>
      <c r="Q15070" s="3" t="str">
        <f>IF(Table5[[#This Row],[Profit_Percentage]]&gt;25%,"high_profit","low_profit")&amp;(IF(Table5[[#This Row],[net_sales]]&gt;1000," high_sales"," low_sales"))</f>
        <v>low_profit low_sales</v>
      </c>
      <c r="R15070" s="3"/>
    </row>
    <row r="15071" spans="1:18" ht="14.25" customHeight="1" x14ac:dyDescent="0.3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Table5[[#This Row],[sales]]-(Table5[[#This Row],[sales]]*Table5[[#This Row],[discount]])</f>
        <v>2139.3553999999999</v>
      </c>
      <c r="O15071" s="6">
        <f>Table5[[#This Row],[profit]]/Table5[[#This Row],[net_sales]]</f>
        <v>0.10193257277402343</v>
      </c>
      <c r="P15071" s="3" t="str">
        <f>IF(Table5[[#This Row],[Profit_Percentage]]&lt;=24.5%,"low","high")</f>
        <v>low</v>
      </c>
      <c r="Q15071" s="3" t="str">
        <f>IF(Table5[[#This Row],[Profit_Percentage]]&gt;25%,"high_profit","low_profit")&amp;(IF(Table5[[#This Row],[net_sales]]&gt;1000," high_sales"," low_sales"))</f>
        <v>low_profit high_sales</v>
      </c>
      <c r="R15071" s="3"/>
    </row>
    <row r="15072" spans="1:18" ht="14.25" customHeight="1" x14ac:dyDescent="0.3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Table5[[#This Row],[sales]]-(Table5[[#This Row],[sales]]*Table5[[#This Row],[discount]])</f>
        <v>1404.65</v>
      </c>
      <c r="O15072" s="6">
        <f>Table5[[#This Row],[profit]]/Table5[[#This Row],[net_sales]]</f>
        <v>0.56550030256647565</v>
      </c>
      <c r="P15072" s="3" t="str">
        <f>IF(Table5[[#This Row],[Profit_Percentage]]&lt;=24.5%,"low","high")</f>
        <v>high</v>
      </c>
      <c r="Q15072" s="3" t="str">
        <f>IF(Table5[[#This Row],[Profit_Percentage]]&gt;25%,"high_profit","low_profit")&amp;(IF(Table5[[#This Row],[net_sales]]&gt;1000," high_sales"," low_sales"))</f>
        <v>high_profit high_sales</v>
      </c>
      <c r="R15072" s="3"/>
    </row>
    <row r="15073" spans="1:18" ht="14.25" customHeight="1" x14ac:dyDescent="0.3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Table5[[#This Row],[sales]]-(Table5[[#This Row],[sales]]*Table5[[#This Row],[discount]])</f>
        <v>751.24920000000009</v>
      </c>
      <c r="O15073" s="6">
        <f>Table5[[#This Row],[profit]]/Table5[[#This Row],[net_sales]]</f>
        <v>0.52656295673925502</v>
      </c>
      <c r="P15073" s="3" t="str">
        <f>IF(Table5[[#This Row],[Profit_Percentage]]&lt;=24.5%,"low","high")</f>
        <v>high</v>
      </c>
      <c r="Q15073" s="3" t="str">
        <f>IF(Table5[[#This Row],[Profit_Percentage]]&gt;25%,"high_profit","low_profit")&amp;(IF(Table5[[#This Row],[net_sales]]&gt;1000," high_sales"," low_sales"))</f>
        <v>high_profit low_sales</v>
      </c>
      <c r="R15073" s="3"/>
    </row>
    <row r="15074" spans="1:18" ht="14.25" customHeight="1" x14ac:dyDescent="0.3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Table5[[#This Row],[sales]]-(Table5[[#This Row],[sales]]*Table5[[#This Row],[discount]])</f>
        <v>1694.249</v>
      </c>
      <c r="O15074" s="6">
        <f>Table5[[#This Row],[profit]]/Table5[[#This Row],[net_sales]]</f>
        <v>0.13970791778540226</v>
      </c>
      <c r="P15074" s="3" t="str">
        <f>IF(Table5[[#This Row],[Profit_Percentage]]&lt;=24.5%,"low","high")</f>
        <v>low</v>
      </c>
      <c r="Q15074" s="3" t="str">
        <f>IF(Table5[[#This Row],[Profit_Percentage]]&gt;25%,"high_profit","low_profit")&amp;(IF(Table5[[#This Row],[net_sales]]&gt;1000," high_sales"," low_sales"))</f>
        <v>low_profit high_sales</v>
      </c>
      <c r="R15074" s="3"/>
    </row>
    <row r="15075" spans="1:18" ht="14.25" customHeight="1" x14ac:dyDescent="0.3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Table5[[#This Row],[sales]]-(Table5[[#This Row],[sales]]*Table5[[#This Row],[discount]])</f>
        <v>757.10670000000005</v>
      </c>
      <c r="O15075" s="6">
        <f>Table5[[#This Row],[profit]]/Table5[[#This Row],[net_sales]]</f>
        <v>0.41692934430510259</v>
      </c>
      <c r="P15075" s="3" t="str">
        <f>IF(Table5[[#This Row],[Profit_Percentage]]&lt;=24.5%,"low","high")</f>
        <v>high</v>
      </c>
      <c r="Q15075" s="3" t="str">
        <f>IF(Table5[[#This Row],[Profit_Percentage]]&gt;25%,"high_profit","low_profit")&amp;(IF(Table5[[#This Row],[net_sales]]&gt;1000," high_sales"," low_sales"))</f>
        <v>high_profit low_sales</v>
      </c>
      <c r="R15075" s="3"/>
    </row>
    <row r="15076" spans="1:18" ht="14.25" customHeight="1" x14ac:dyDescent="0.3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Table5[[#This Row],[sales]]-(Table5[[#This Row],[sales]]*Table5[[#This Row],[discount]])</f>
        <v>1295.8439999999998</v>
      </c>
      <c r="O15076" s="6">
        <f>Table5[[#This Row],[profit]]/Table5[[#This Row],[net_sales]]</f>
        <v>0.29048249634986933</v>
      </c>
      <c r="P15076" s="3" t="str">
        <f>IF(Table5[[#This Row],[Profit_Percentage]]&lt;=24.5%,"low","high")</f>
        <v>high</v>
      </c>
      <c r="Q15076" s="3" t="str">
        <f>IF(Table5[[#This Row],[Profit_Percentage]]&gt;25%,"high_profit","low_profit")&amp;(IF(Table5[[#This Row],[net_sales]]&gt;1000," high_sales"," low_sales"))</f>
        <v>high_profit high_sales</v>
      </c>
      <c r="R15076" s="3"/>
    </row>
    <row r="15077" spans="1:18" ht="14.25" customHeight="1" x14ac:dyDescent="0.3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Table5[[#This Row],[sales]]-(Table5[[#This Row],[sales]]*Table5[[#This Row],[discount]])</f>
        <v>4764.2496000000001</v>
      </c>
      <c r="O15077" s="6">
        <f>Table5[[#This Row],[profit]]/Table5[[#This Row],[net_sales]]</f>
        <v>0.12905914920998263</v>
      </c>
      <c r="P15077" s="3" t="str">
        <f>IF(Table5[[#This Row],[Profit_Percentage]]&lt;=24.5%,"low","high")</f>
        <v>low</v>
      </c>
      <c r="Q15077" s="3" t="str">
        <f>IF(Table5[[#This Row],[Profit_Percentage]]&gt;25%,"high_profit","low_profit")&amp;(IF(Table5[[#This Row],[net_sales]]&gt;1000," high_sales"," low_sales"))</f>
        <v>low_profit high_sales</v>
      </c>
      <c r="R15077" s="3"/>
    </row>
    <row r="15078" spans="1:18" ht="14.25" customHeight="1" x14ac:dyDescent="0.3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Table5[[#This Row],[sales]]-(Table5[[#This Row],[sales]]*Table5[[#This Row],[discount]])</f>
        <v>1764.6525999999999</v>
      </c>
      <c r="O15078" s="6">
        <f>Table5[[#This Row],[profit]]/Table5[[#This Row],[net_sales]]</f>
        <v>0.31639655306659231</v>
      </c>
      <c r="P15078" s="3" t="str">
        <f>IF(Table5[[#This Row],[Profit_Percentage]]&lt;=24.5%,"low","high")</f>
        <v>high</v>
      </c>
      <c r="Q15078" s="3" t="str">
        <f>IF(Table5[[#This Row],[Profit_Percentage]]&gt;25%,"high_profit","low_profit")&amp;(IF(Table5[[#This Row],[net_sales]]&gt;1000," high_sales"," low_sales"))</f>
        <v>high_profit high_sales</v>
      </c>
      <c r="R15078" s="3"/>
    </row>
    <row r="15079" spans="1:18" ht="14.25" customHeight="1" x14ac:dyDescent="0.3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Table5[[#This Row],[sales]]-(Table5[[#This Row],[sales]]*Table5[[#This Row],[discount]])</f>
        <v>2740.0956000000001</v>
      </c>
      <c r="O15079" s="6">
        <f>Table5[[#This Row],[profit]]/Table5[[#This Row],[net_sales]]</f>
        <v>0.18970141041794306</v>
      </c>
      <c r="P15079" s="3" t="str">
        <f>IF(Table5[[#This Row],[Profit_Percentage]]&lt;=24.5%,"low","high")</f>
        <v>low</v>
      </c>
      <c r="Q15079" s="3" t="str">
        <f>IF(Table5[[#This Row],[Profit_Percentage]]&gt;25%,"high_profit","low_profit")&amp;(IF(Table5[[#This Row],[net_sales]]&gt;1000," high_sales"," low_sales"))</f>
        <v>low_profit high_sales</v>
      </c>
      <c r="R15079" s="3"/>
    </row>
    <row r="15080" spans="1:18" ht="14.25" customHeight="1" x14ac:dyDescent="0.3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Table5[[#This Row],[sales]]-(Table5[[#This Row],[sales]]*Table5[[#This Row],[discount]])</f>
        <v>3055.0860000000002</v>
      </c>
      <c r="O15080" s="6">
        <f>Table5[[#This Row],[profit]]/Table5[[#This Row],[net_sales]]</f>
        <v>7.4623103899530155E-2</v>
      </c>
      <c r="P15080" s="3" t="str">
        <f>IF(Table5[[#This Row],[Profit_Percentage]]&lt;=24.5%,"low","high")</f>
        <v>low</v>
      </c>
      <c r="Q15080" s="3" t="str">
        <f>IF(Table5[[#This Row],[Profit_Percentage]]&gt;25%,"high_profit","low_profit")&amp;(IF(Table5[[#This Row],[net_sales]]&gt;1000," high_sales"," low_sales"))</f>
        <v>low_profit high_sales</v>
      </c>
      <c r="R15080" s="3"/>
    </row>
    <row r="15081" spans="1:18" ht="14.25" customHeight="1" x14ac:dyDescent="0.3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Table5[[#This Row],[sales]]-(Table5[[#This Row],[sales]]*Table5[[#This Row],[discount]])</f>
        <v>2214.1055999999999</v>
      </c>
      <c r="O15081" s="6">
        <f>Table5[[#This Row],[profit]]/Table5[[#This Row],[net_sales]]</f>
        <v>0.34972586673372763</v>
      </c>
      <c r="P15081" s="3" t="str">
        <f>IF(Table5[[#This Row],[Profit_Percentage]]&lt;=24.5%,"low","high")</f>
        <v>high</v>
      </c>
      <c r="Q15081" s="3" t="str">
        <f>IF(Table5[[#This Row],[Profit_Percentage]]&gt;25%,"high_profit","low_profit")&amp;(IF(Table5[[#This Row],[net_sales]]&gt;1000," high_sales"," low_sales"))</f>
        <v>high_profit high_sales</v>
      </c>
      <c r="R15081" s="3"/>
    </row>
    <row r="15082" spans="1:18" ht="14.25" customHeight="1" x14ac:dyDescent="0.3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Table5[[#This Row],[sales]]-(Table5[[#This Row],[sales]]*Table5[[#This Row],[discount]])</f>
        <v>2009.5040000000001</v>
      </c>
      <c r="O15082" s="6">
        <f>Table5[[#This Row],[profit]]/Table5[[#This Row],[net_sales]]</f>
        <v>0.17040523432648055</v>
      </c>
      <c r="P15082" s="3" t="str">
        <f>IF(Table5[[#This Row],[Profit_Percentage]]&lt;=24.5%,"low","high")</f>
        <v>low</v>
      </c>
      <c r="Q15082" s="3" t="str">
        <f>IF(Table5[[#This Row],[Profit_Percentage]]&gt;25%,"high_profit","low_profit")&amp;(IF(Table5[[#This Row],[net_sales]]&gt;1000," high_sales"," low_sales"))</f>
        <v>low_profit high_sales</v>
      </c>
      <c r="R15082" s="3"/>
    </row>
    <row r="15083" spans="1:18" ht="14.25" customHeight="1" x14ac:dyDescent="0.3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Table5[[#This Row],[sales]]-(Table5[[#This Row],[sales]]*Table5[[#This Row],[discount]])</f>
        <v>83.5916</v>
      </c>
      <c r="O15083" s="6">
        <f>Table5[[#This Row],[profit]]/Table5[[#This Row],[net_sales]]</f>
        <v>0.38400987659047081</v>
      </c>
      <c r="P15083" s="3" t="str">
        <f>IF(Table5[[#This Row],[Profit_Percentage]]&lt;=24.5%,"low","high")</f>
        <v>high</v>
      </c>
      <c r="Q15083" s="3" t="str">
        <f>IF(Table5[[#This Row],[Profit_Percentage]]&gt;25%,"high_profit","low_profit")&amp;(IF(Table5[[#This Row],[net_sales]]&gt;1000," high_sales"," low_sales"))</f>
        <v>high_profit low_sales</v>
      </c>
      <c r="R15083" s="3"/>
    </row>
    <row r="15084" spans="1:18" ht="14.25" customHeight="1" x14ac:dyDescent="0.3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Table5[[#This Row],[sales]]-(Table5[[#This Row],[sales]]*Table5[[#This Row],[discount]])</f>
        <v>1453.644</v>
      </c>
      <c r="O15084" s="6">
        <f>Table5[[#This Row],[profit]]/Table5[[#This Row],[net_sales]]</f>
        <v>6.8902702449843284E-2</v>
      </c>
      <c r="P15084" s="3" t="str">
        <f>IF(Table5[[#This Row],[Profit_Percentage]]&lt;=24.5%,"low","high")</f>
        <v>low</v>
      </c>
      <c r="Q15084" s="3" t="str">
        <f>IF(Table5[[#This Row],[Profit_Percentage]]&gt;25%,"high_profit","low_profit")&amp;(IF(Table5[[#This Row],[net_sales]]&gt;1000," high_sales"," low_sales"))</f>
        <v>low_profit high_sales</v>
      </c>
      <c r="R15084" s="3"/>
    </row>
    <row r="15085" spans="1:18" ht="14.25" customHeight="1" x14ac:dyDescent="0.3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Table5[[#This Row],[sales]]-(Table5[[#This Row],[sales]]*Table5[[#This Row],[discount]])</f>
        <v>4276.8572000000004</v>
      </c>
      <c r="O15085" s="6">
        <f>Table5[[#This Row],[profit]]/Table5[[#This Row],[net_sales]]</f>
        <v>7.9275501646395852E-2</v>
      </c>
      <c r="P15085" s="3" t="str">
        <f>IF(Table5[[#This Row],[Profit_Percentage]]&lt;=24.5%,"low","high")</f>
        <v>low</v>
      </c>
      <c r="Q15085" s="3" t="str">
        <f>IF(Table5[[#This Row],[Profit_Percentage]]&gt;25%,"high_profit","low_profit")&amp;(IF(Table5[[#This Row],[net_sales]]&gt;1000," high_sales"," low_sales"))</f>
        <v>low_profit high_sales</v>
      </c>
      <c r="R15085" s="3"/>
    </row>
    <row r="15086" spans="1:18" ht="14.25" customHeight="1" x14ac:dyDescent="0.3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Table5[[#This Row],[sales]]-(Table5[[#This Row],[sales]]*Table5[[#This Row],[discount]])</f>
        <v>2140.1640000000002</v>
      </c>
      <c r="O15086" s="6">
        <f>Table5[[#This Row],[profit]]/Table5[[#This Row],[net_sales]]</f>
        <v>0.16429114778119808</v>
      </c>
      <c r="P15086" s="3" t="str">
        <f>IF(Table5[[#This Row],[Profit_Percentage]]&lt;=24.5%,"low","high")</f>
        <v>low</v>
      </c>
      <c r="Q15086" s="3" t="str">
        <f>IF(Table5[[#This Row],[Profit_Percentage]]&gt;25%,"high_profit","low_profit")&amp;(IF(Table5[[#This Row],[net_sales]]&gt;1000," high_sales"," low_sales"))</f>
        <v>low_profit high_sales</v>
      </c>
      <c r="R15086" s="3"/>
    </row>
    <row r="15087" spans="1:18" ht="14.25" customHeight="1" x14ac:dyDescent="0.3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Table5[[#This Row],[sales]]-(Table5[[#This Row],[sales]]*Table5[[#This Row],[discount]])</f>
        <v>341.99200000000002</v>
      </c>
      <c r="O15087" s="6">
        <f>Table5[[#This Row],[profit]]/Table5[[#This Row],[net_sales]]</f>
        <v>0.36442372921003996</v>
      </c>
      <c r="P15087" s="3" t="str">
        <f>IF(Table5[[#This Row],[Profit_Percentage]]&lt;=24.5%,"low","high")</f>
        <v>high</v>
      </c>
      <c r="Q15087" s="3" t="str">
        <f>IF(Table5[[#This Row],[Profit_Percentage]]&gt;25%,"high_profit","low_profit")&amp;(IF(Table5[[#This Row],[net_sales]]&gt;1000," high_sales"," low_sales"))</f>
        <v>high_profit low_sales</v>
      </c>
      <c r="R15087" s="3"/>
    </row>
    <row r="15088" spans="1:18" ht="14.25" customHeight="1" x14ac:dyDescent="0.3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Table5[[#This Row],[sales]]-(Table5[[#This Row],[sales]]*Table5[[#This Row],[discount]])</f>
        <v>988.08759999999995</v>
      </c>
      <c r="O15088" s="6">
        <f>Table5[[#This Row],[profit]]/Table5[[#This Row],[net_sales]]</f>
        <v>0.31108577822452183</v>
      </c>
      <c r="P15088" s="3" t="str">
        <f>IF(Table5[[#This Row],[Profit_Percentage]]&lt;=24.5%,"low","high")</f>
        <v>high</v>
      </c>
      <c r="Q15088" s="3" t="str">
        <f>IF(Table5[[#This Row],[Profit_Percentage]]&gt;25%,"high_profit","low_profit")&amp;(IF(Table5[[#This Row],[net_sales]]&gt;1000," high_sales"," low_sales"))</f>
        <v>high_profit low_sales</v>
      </c>
      <c r="R15088" s="3"/>
    </row>
    <row r="15089" spans="1:18" ht="14.25" customHeight="1" x14ac:dyDescent="0.3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Table5[[#This Row],[sales]]-(Table5[[#This Row],[sales]]*Table5[[#This Row],[discount]])</f>
        <v>744.29499999999996</v>
      </c>
      <c r="O15089" s="6">
        <f>Table5[[#This Row],[profit]]/Table5[[#This Row],[net_sales]]</f>
        <v>0.42379701596813096</v>
      </c>
      <c r="P15089" s="3" t="str">
        <f>IF(Table5[[#This Row],[Profit_Percentage]]&lt;=24.5%,"low","high")</f>
        <v>high</v>
      </c>
      <c r="Q15089" s="3" t="str">
        <f>IF(Table5[[#This Row],[Profit_Percentage]]&gt;25%,"high_profit","low_profit")&amp;(IF(Table5[[#This Row],[net_sales]]&gt;1000," high_sales"," low_sales"))</f>
        <v>high_profit low_sales</v>
      </c>
      <c r="R15089" s="3"/>
    </row>
    <row r="15090" spans="1:18" ht="14.25" customHeight="1" x14ac:dyDescent="0.3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Table5[[#This Row],[sales]]-(Table5[[#This Row],[sales]]*Table5[[#This Row],[discount]])</f>
        <v>2408.2134999999998</v>
      </c>
      <c r="O15090" s="6">
        <f>Table5[[#This Row],[profit]]/Table5[[#This Row],[net_sales]]</f>
        <v>0.32279530033362908</v>
      </c>
      <c r="P15090" s="3" t="str">
        <f>IF(Table5[[#This Row],[Profit_Percentage]]&lt;=24.5%,"low","high")</f>
        <v>high</v>
      </c>
      <c r="Q15090" s="3" t="str">
        <f>IF(Table5[[#This Row],[Profit_Percentage]]&gt;25%,"high_profit","low_profit")&amp;(IF(Table5[[#This Row],[net_sales]]&gt;1000," high_sales"," low_sales"))</f>
        <v>high_profit high_sales</v>
      </c>
      <c r="R15090" s="3"/>
    </row>
    <row r="15091" spans="1:18" ht="14.25" customHeight="1" x14ac:dyDescent="0.3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Table5[[#This Row],[sales]]-(Table5[[#This Row],[sales]]*Table5[[#This Row],[discount]])</f>
        <v>2249.3360000000002</v>
      </c>
      <c r="O15091" s="6">
        <f>Table5[[#This Row],[profit]]/Table5[[#This Row],[net_sales]]</f>
        <v>0.16583116084035465</v>
      </c>
      <c r="P15091" s="3" t="str">
        <f>IF(Table5[[#This Row],[Profit_Percentage]]&lt;=24.5%,"low","high")</f>
        <v>low</v>
      </c>
      <c r="Q15091" s="3" t="str">
        <f>IF(Table5[[#This Row],[Profit_Percentage]]&gt;25%,"high_profit","low_profit")&amp;(IF(Table5[[#This Row],[net_sales]]&gt;1000," high_sales"," low_sales"))</f>
        <v>low_profit high_sales</v>
      </c>
      <c r="R15091" s="3"/>
    </row>
    <row r="15092" spans="1:18" ht="14.25" customHeight="1" x14ac:dyDescent="0.3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Table5[[#This Row],[sales]]-(Table5[[#This Row],[sales]]*Table5[[#This Row],[discount]])</f>
        <v>3019.1741999999999</v>
      </c>
      <c r="O15092" s="6">
        <f>Table5[[#This Row],[profit]]/Table5[[#This Row],[net_sales]]</f>
        <v>0.27378347363991123</v>
      </c>
      <c r="P15092" s="3" t="str">
        <f>IF(Table5[[#This Row],[Profit_Percentage]]&lt;=24.5%,"low","high")</f>
        <v>high</v>
      </c>
      <c r="Q15092" s="3" t="str">
        <f>IF(Table5[[#This Row],[Profit_Percentage]]&gt;25%,"high_profit","low_profit")&amp;(IF(Table5[[#This Row],[net_sales]]&gt;1000," high_sales"," low_sales"))</f>
        <v>high_profit high_sales</v>
      </c>
      <c r="R15092" s="3"/>
    </row>
    <row r="15093" spans="1:18" ht="14.25" customHeight="1" x14ac:dyDescent="0.3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Table5[[#This Row],[sales]]-(Table5[[#This Row],[sales]]*Table5[[#This Row],[discount]])</f>
        <v>1898.62</v>
      </c>
      <c r="O15093" s="6">
        <f>Table5[[#This Row],[profit]]/Table5[[#This Row],[net_sales]]</f>
        <v>0.16296573300607811</v>
      </c>
      <c r="P15093" s="3" t="str">
        <f>IF(Table5[[#This Row],[Profit_Percentage]]&lt;=24.5%,"low","high")</f>
        <v>low</v>
      </c>
      <c r="Q15093" s="3" t="str">
        <f>IF(Table5[[#This Row],[Profit_Percentage]]&gt;25%,"high_profit","low_profit")&amp;(IF(Table5[[#This Row],[net_sales]]&gt;1000," high_sales"," low_sales"))</f>
        <v>low_profit high_sales</v>
      </c>
      <c r="R15093" s="3"/>
    </row>
    <row r="15094" spans="1:18" ht="14.25" customHeight="1" x14ac:dyDescent="0.3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Table5[[#This Row],[sales]]-(Table5[[#This Row],[sales]]*Table5[[#This Row],[discount]])</f>
        <v>268.95359999999999</v>
      </c>
      <c r="O15094" s="6">
        <f>Table5[[#This Row],[profit]]/Table5[[#This Row],[net_sales]]</f>
        <v>0.36128908480868077</v>
      </c>
      <c r="P15094" s="3" t="str">
        <f>IF(Table5[[#This Row],[Profit_Percentage]]&lt;=24.5%,"low","high")</f>
        <v>high</v>
      </c>
      <c r="Q15094" s="3" t="str">
        <f>IF(Table5[[#This Row],[Profit_Percentage]]&gt;25%,"high_profit","low_profit")&amp;(IF(Table5[[#This Row],[net_sales]]&gt;1000," high_sales"," low_sales"))</f>
        <v>high_profit low_sales</v>
      </c>
      <c r="R15094" s="3"/>
    </row>
    <row r="15095" spans="1:18" ht="14.25" customHeight="1" x14ac:dyDescent="0.3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Table5[[#This Row],[sales]]-(Table5[[#This Row],[sales]]*Table5[[#This Row],[discount]])</f>
        <v>253.1088</v>
      </c>
      <c r="O15095" s="6">
        <f>Table5[[#This Row],[profit]]/Table5[[#This Row],[net_sales]]</f>
        <v>0.3110124973924257</v>
      </c>
      <c r="P15095" s="3" t="str">
        <f>IF(Table5[[#This Row],[Profit_Percentage]]&lt;=24.5%,"low","high")</f>
        <v>high</v>
      </c>
      <c r="Q15095" s="3" t="str">
        <f>IF(Table5[[#This Row],[Profit_Percentage]]&gt;25%,"high_profit","low_profit")&amp;(IF(Table5[[#This Row],[net_sales]]&gt;1000," high_sales"," low_sales"))</f>
        <v>high_profit low_sales</v>
      </c>
      <c r="R15095" s="3"/>
    </row>
    <row r="15096" spans="1:18" ht="14.25" customHeight="1" x14ac:dyDescent="0.3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Table5[[#This Row],[sales]]-(Table5[[#This Row],[sales]]*Table5[[#This Row],[discount]])</f>
        <v>1684.6985999999999</v>
      </c>
      <c r="O15096" s="6">
        <f>Table5[[#This Row],[profit]]/Table5[[#This Row],[net_sales]]</f>
        <v>0.33906361648309086</v>
      </c>
      <c r="P15096" s="3" t="str">
        <f>IF(Table5[[#This Row],[Profit_Percentage]]&lt;=24.5%,"low","high")</f>
        <v>high</v>
      </c>
      <c r="Q15096" s="3" t="str">
        <f>IF(Table5[[#This Row],[Profit_Percentage]]&gt;25%,"high_profit","low_profit")&amp;(IF(Table5[[#This Row],[net_sales]]&gt;1000," high_sales"," low_sales"))</f>
        <v>high_profit high_sales</v>
      </c>
      <c r="R15096" s="3"/>
    </row>
    <row r="15097" spans="1:18" ht="14.25" customHeight="1" x14ac:dyDescent="0.3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Table5[[#This Row],[sales]]-(Table5[[#This Row],[sales]]*Table5[[#This Row],[discount]])</f>
        <v>543.04320000000007</v>
      </c>
      <c r="O15097" s="6">
        <f>Table5[[#This Row],[profit]]/Table5[[#This Row],[net_sales]]</f>
        <v>0.10177827473026087</v>
      </c>
      <c r="P15097" s="3" t="str">
        <f>IF(Table5[[#This Row],[Profit_Percentage]]&lt;=24.5%,"low","high")</f>
        <v>low</v>
      </c>
      <c r="Q15097" s="3" t="str">
        <f>IF(Table5[[#This Row],[Profit_Percentage]]&gt;25%,"high_profit","low_profit")&amp;(IF(Table5[[#This Row],[net_sales]]&gt;1000," high_sales"," low_sales"))</f>
        <v>low_profit low_sales</v>
      </c>
      <c r="R15097" s="3"/>
    </row>
    <row r="15098" spans="1:18" ht="14.25" customHeight="1" x14ac:dyDescent="0.3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Table5[[#This Row],[sales]]-(Table5[[#This Row],[sales]]*Table5[[#This Row],[discount]])</f>
        <v>439.84079999999994</v>
      </c>
      <c r="O15098" s="6">
        <f>Table5[[#This Row],[profit]]/Table5[[#This Row],[net_sales]]</f>
        <v>0.16258155223435392</v>
      </c>
      <c r="P15098" s="3" t="str">
        <f>IF(Table5[[#This Row],[Profit_Percentage]]&lt;=24.5%,"low","high")</f>
        <v>low</v>
      </c>
      <c r="Q15098" s="3" t="str">
        <f>IF(Table5[[#This Row],[Profit_Percentage]]&gt;25%,"high_profit","low_profit")&amp;(IF(Table5[[#This Row],[net_sales]]&gt;1000," high_sales"," low_sales"))</f>
        <v>low_profit low_sales</v>
      </c>
      <c r="R15098" s="3"/>
    </row>
    <row r="15099" spans="1:18" ht="14.25" customHeight="1" x14ac:dyDescent="0.3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Table5[[#This Row],[sales]]-(Table5[[#This Row],[sales]]*Table5[[#This Row],[discount]])</f>
        <v>1315.7405000000001</v>
      </c>
      <c r="O15099" s="6">
        <f>Table5[[#This Row],[profit]]/Table5[[#This Row],[net_sales]]</f>
        <v>0.25790799933573522</v>
      </c>
      <c r="P15099" s="3" t="str">
        <f>IF(Table5[[#This Row],[Profit_Percentage]]&lt;=24.5%,"low","high")</f>
        <v>high</v>
      </c>
      <c r="Q15099" s="3" t="str">
        <f>IF(Table5[[#This Row],[Profit_Percentage]]&gt;25%,"high_profit","low_profit")&amp;(IF(Table5[[#This Row],[net_sales]]&gt;1000," high_sales"," low_sales"))</f>
        <v>high_profit high_sales</v>
      </c>
      <c r="R15099" s="3"/>
    </row>
    <row r="15100" spans="1:18" ht="14.25" customHeight="1" x14ac:dyDescent="0.3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Table5[[#This Row],[sales]]-(Table5[[#This Row],[sales]]*Table5[[#This Row],[discount]])</f>
        <v>2241.6179999999999</v>
      </c>
      <c r="O15100" s="6">
        <f>Table5[[#This Row],[profit]]/Table5[[#This Row],[net_sales]]</f>
        <v>0.37138798849759413</v>
      </c>
      <c r="P15100" s="3" t="str">
        <f>IF(Table5[[#This Row],[Profit_Percentage]]&lt;=24.5%,"low","high")</f>
        <v>high</v>
      </c>
      <c r="Q15100" s="3" t="str">
        <f>IF(Table5[[#This Row],[Profit_Percentage]]&gt;25%,"high_profit","low_profit")&amp;(IF(Table5[[#This Row],[net_sales]]&gt;1000," high_sales"," low_sales"))</f>
        <v>high_profit high_sales</v>
      </c>
      <c r="R15100" s="3"/>
    </row>
    <row r="15101" spans="1:18" ht="14.25" customHeight="1" x14ac:dyDescent="0.3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Table5[[#This Row],[sales]]-(Table5[[#This Row],[sales]]*Table5[[#This Row],[discount]])</f>
        <v>343.34250000000003</v>
      </c>
      <c r="O15101" s="6">
        <f>Table5[[#This Row],[profit]]/Table5[[#This Row],[net_sales]]</f>
        <v>0.36901927375725402</v>
      </c>
      <c r="P15101" s="3" t="str">
        <f>IF(Table5[[#This Row],[Profit_Percentage]]&lt;=24.5%,"low","high")</f>
        <v>high</v>
      </c>
      <c r="Q15101" s="3" t="str">
        <f>IF(Table5[[#This Row],[Profit_Percentage]]&gt;25%,"high_profit","low_profit")&amp;(IF(Table5[[#This Row],[net_sales]]&gt;1000," high_sales"," low_sales"))</f>
        <v>high_profit low_sales</v>
      </c>
      <c r="R15101" s="3"/>
    </row>
    <row r="15102" spans="1:18" ht="14.25" customHeight="1" x14ac:dyDescent="0.3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Table5[[#This Row],[sales]]-(Table5[[#This Row],[sales]]*Table5[[#This Row],[discount]])</f>
        <v>2227.4207000000001</v>
      </c>
      <c r="O15102" s="6">
        <f>Table5[[#This Row],[profit]]/Table5[[#This Row],[net_sales]]</f>
        <v>0.20415541617261615</v>
      </c>
      <c r="P15102" s="3" t="str">
        <f>IF(Table5[[#This Row],[Profit_Percentage]]&lt;=24.5%,"low","high")</f>
        <v>low</v>
      </c>
      <c r="Q15102" s="3" t="str">
        <f>IF(Table5[[#This Row],[Profit_Percentage]]&gt;25%,"high_profit","low_profit")&amp;(IF(Table5[[#This Row],[net_sales]]&gt;1000," high_sales"," low_sales"))</f>
        <v>low_profit high_sales</v>
      </c>
      <c r="R15102" s="3"/>
    </row>
    <row r="15103" spans="1:18" ht="14.25" customHeight="1" x14ac:dyDescent="0.3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Table5[[#This Row],[sales]]-(Table5[[#This Row],[sales]]*Table5[[#This Row],[discount]])</f>
        <v>2447.2197000000001</v>
      </c>
      <c r="O15103" s="6">
        <f>Table5[[#This Row],[profit]]/Table5[[#This Row],[net_sales]]</f>
        <v>0.48966588492238761</v>
      </c>
      <c r="P15103" s="3" t="str">
        <f>IF(Table5[[#This Row],[Profit_Percentage]]&lt;=24.5%,"low","high")</f>
        <v>high</v>
      </c>
      <c r="Q15103" s="3" t="str">
        <f>IF(Table5[[#This Row],[Profit_Percentage]]&gt;25%,"high_profit","low_profit")&amp;(IF(Table5[[#This Row],[net_sales]]&gt;1000," high_sales"," low_sales"))</f>
        <v>high_profit high_sales</v>
      </c>
      <c r="R15103" s="3"/>
    </row>
    <row r="15104" spans="1:18" ht="14.25" customHeight="1" x14ac:dyDescent="0.3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Table5[[#This Row],[sales]]-(Table5[[#This Row],[sales]]*Table5[[#This Row],[discount]])</f>
        <v>875.95459999999991</v>
      </c>
      <c r="O15104" s="6">
        <f>Table5[[#This Row],[profit]]/Table5[[#This Row],[net_sales]]</f>
        <v>0.44964659127310941</v>
      </c>
      <c r="P15104" s="3" t="str">
        <f>IF(Table5[[#This Row],[Profit_Percentage]]&lt;=24.5%,"low","high")</f>
        <v>high</v>
      </c>
      <c r="Q15104" s="3" t="str">
        <f>IF(Table5[[#This Row],[Profit_Percentage]]&gt;25%,"high_profit","low_profit")&amp;(IF(Table5[[#This Row],[net_sales]]&gt;1000," high_sales"," low_sales"))</f>
        <v>high_profit low_sales</v>
      </c>
      <c r="R15104" s="3"/>
    </row>
    <row r="15105" spans="1:18" ht="14.25" customHeight="1" x14ac:dyDescent="0.3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Table5[[#This Row],[sales]]-(Table5[[#This Row],[sales]]*Table5[[#This Row],[discount]])</f>
        <v>1215.9686000000002</v>
      </c>
      <c r="O15105" s="6">
        <f>Table5[[#This Row],[profit]]/Table5[[#This Row],[net_sales]]</f>
        <v>0.3657002327198251</v>
      </c>
      <c r="P15105" s="3" t="str">
        <f>IF(Table5[[#This Row],[Profit_Percentage]]&lt;=24.5%,"low","high")</f>
        <v>high</v>
      </c>
      <c r="Q15105" s="3" t="str">
        <f>IF(Table5[[#This Row],[Profit_Percentage]]&gt;25%,"high_profit","low_profit")&amp;(IF(Table5[[#This Row],[net_sales]]&gt;1000," high_sales"," low_sales"))</f>
        <v>high_profit high_sales</v>
      </c>
      <c r="R15105" s="3"/>
    </row>
    <row r="15106" spans="1:18" ht="14.25" customHeight="1" x14ac:dyDescent="0.3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Table5[[#This Row],[sales]]-(Table5[[#This Row],[sales]]*Table5[[#This Row],[discount]])</f>
        <v>4388.2937999999995</v>
      </c>
      <c r="O15106" s="6">
        <f>Table5[[#This Row],[profit]]/Table5[[#This Row],[net_sales]]</f>
        <v>0.20573599698361131</v>
      </c>
      <c r="P15106" s="3" t="str">
        <f>IF(Table5[[#This Row],[Profit_Percentage]]&lt;=24.5%,"low","high")</f>
        <v>low</v>
      </c>
      <c r="Q15106" s="3" t="str">
        <f>IF(Table5[[#This Row],[Profit_Percentage]]&gt;25%,"high_profit","low_profit")&amp;(IF(Table5[[#This Row],[net_sales]]&gt;1000," high_sales"," low_sales"))</f>
        <v>low_profit high_sales</v>
      </c>
      <c r="R15106" s="3"/>
    </row>
    <row r="15107" spans="1:18" ht="14.25" customHeight="1" x14ac:dyDescent="0.3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Table5[[#This Row],[sales]]-(Table5[[#This Row],[sales]]*Table5[[#This Row],[discount]])</f>
        <v>2726.5666000000001</v>
      </c>
      <c r="O15107" s="6">
        <f>Table5[[#This Row],[profit]]/Table5[[#This Row],[net_sales]]</f>
        <v>0.32835434865225738</v>
      </c>
      <c r="P15107" s="3" t="str">
        <f>IF(Table5[[#This Row],[Profit_Percentage]]&lt;=24.5%,"low","high")</f>
        <v>high</v>
      </c>
      <c r="Q15107" s="3" t="str">
        <f>IF(Table5[[#This Row],[Profit_Percentage]]&gt;25%,"high_profit","low_profit")&amp;(IF(Table5[[#This Row],[net_sales]]&gt;1000," high_sales"," low_sales"))</f>
        <v>high_profit high_sales</v>
      </c>
      <c r="R15107" s="3"/>
    </row>
    <row r="15108" spans="1:18" ht="14.25" customHeight="1" x14ac:dyDescent="0.3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Table5[[#This Row],[sales]]-(Table5[[#This Row],[sales]]*Table5[[#This Row],[discount]])</f>
        <v>3126.8562000000002</v>
      </c>
      <c r="O15108" s="6">
        <f>Table5[[#This Row],[profit]]/Table5[[#This Row],[net_sales]]</f>
        <v>0.20185450165568852</v>
      </c>
      <c r="P15108" s="3" t="str">
        <f>IF(Table5[[#This Row],[Profit_Percentage]]&lt;=24.5%,"low","high")</f>
        <v>low</v>
      </c>
      <c r="Q15108" s="3" t="str">
        <f>IF(Table5[[#This Row],[Profit_Percentage]]&gt;25%,"high_profit","low_profit")&amp;(IF(Table5[[#This Row],[net_sales]]&gt;1000," high_sales"," low_sales"))</f>
        <v>low_profit high_sales</v>
      </c>
      <c r="R15108" s="3"/>
    </row>
    <row r="15109" spans="1:18" ht="14.25" customHeight="1" x14ac:dyDescent="0.3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Table5[[#This Row],[sales]]-(Table5[[#This Row],[sales]]*Table5[[#This Row],[discount]])</f>
        <v>1395.732</v>
      </c>
      <c r="O15109" s="6">
        <f>Table5[[#This Row],[profit]]/Table5[[#This Row],[net_sales]]</f>
        <v>0.31923750404805507</v>
      </c>
      <c r="P15109" s="3" t="str">
        <f>IF(Table5[[#This Row],[Profit_Percentage]]&lt;=24.5%,"low","high")</f>
        <v>high</v>
      </c>
      <c r="Q15109" s="3" t="str">
        <f>IF(Table5[[#This Row],[Profit_Percentage]]&gt;25%,"high_profit","low_profit")&amp;(IF(Table5[[#This Row],[net_sales]]&gt;1000," high_sales"," low_sales"))</f>
        <v>high_profit high_sales</v>
      </c>
      <c r="R15109" s="3"/>
    </row>
    <row r="15110" spans="1:18" ht="14.25" customHeight="1" x14ac:dyDescent="0.3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Table5[[#This Row],[sales]]-(Table5[[#This Row],[sales]]*Table5[[#This Row],[discount]])</f>
        <v>4585.4823999999999</v>
      </c>
      <c r="O15110" s="6">
        <f>Table5[[#This Row],[profit]]/Table5[[#This Row],[net_sales]]</f>
        <v>9.9522789576076021E-2</v>
      </c>
      <c r="P15110" s="3" t="str">
        <f>IF(Table5[[#This Row],[Profit_Percentage]]&lt;=24.5%,"low","high")</f>
        <v>low</v>
      </c>
      <c r="Q15110" s="3" t="str">
        <f>IF(Table5[[#This Row],[Profit_Percentage]]&gt;25%,"high_profit","low_profit")&amp;(IF(Table5[[#This Row],[net_sales]]&gt;1000," high_sales"," low_sales"))</f>
        <v>low_profit high_sales</v>
      </c>
      <c r="R15110" s="3"/>
    </row>
    <row r="15111" spans="1:18" ht="14.25" customHeight="1" x14ac:dyDescent="0.3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Table5[[#This Row],[sales]]-(Table5[[#This Row],[sales]]*Table5[[#This Row],[discount]])</f>
        <v>727.15879999999993</v>
      </c>
      <c r="O15111" s="6">
        <f>Table5[[#This Row],[profit]]/Table5[[#This Row],[net_sales]]</f>
        <v>0.1355824889969014</v>
      </c>
      <c r="P15111" s="3" t="str">
        <f>IF(Table5[[#This Row],[Profit_Percentage]]&lt;=24.5%,"low","high")</f>
        <v>low</v>
      </c>
      <c r="Q15111" s="3" t="str">
        <f>IF(Table5[[#This Row],[Profit_Percentage]]&gt;25%,"high_profit","low_profit")&amp;(IF(Table5[[#This Row],[net_sales]]&gt;1000," high_sales"," low_sales"))</f>
        <v>low_profit low_sales</v>
      </c>
      <c r="R15111" s="3"/>
    </row>
    <row r="15112" spans="1:18" ht="14.25" customHeight="1" x14ac:dyDescent="0.3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Table5[[#This Row],[sales]]-(Table5[[#This Row],[sales]]*Table5[[#This Row],[discount]])</f>
        <v>3898.9268999999999</v>
      </c>
      <c r="O15112" s="6">
        <f>Table5[[#This Row],[profit]]/Table5[[#This Row],[net_sales]]</f>
        <v>0.2197450790882999</v>
      </c>
      <c r="P15112" s="3" t="str">
        <f>IF(Table5[[#This Row],[Profit_Percentage]]&lt;=24.5%,"low","high")</f>
        <v>low</v>
      </c>
      <c r="Q15112" s="3" t="str">
        <f>IF(Table5[[#This Row],[Profit_Percentage]]&gt;25%,"high_profit","low_profit")&amp;(IF(Table5[[#This Row],[net_sales]]&gt;1000," high_sales"," low_sales"))</f>
        <v>low_profit high_sales</v>
      </c>
      <c r="R15112" s="3"/>
    </row>
    <row r="15113" spans="1:18" ht="14.25" customHeight="1" x14ac:dyDescent="0.3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Table5[[#This Row],[sales]]-(Table5[[#This Row],[sales]]*Table5[[#This Row],[discount]])</f>
        <v>2666.9710999999998</v>
      </c>
      <c r="O15113" s="6">
        <f>Table5[[#This Row],[profit]]/Table5[[#This Row],[net_sales]]</f>
        <v>0.49203007861615006</v>
      </c>
      <c r="P15113" s="3" t="str">
        <f>IF(Table5[[#This Row],[Profit_Percentage]]&lt;=24.5%,"low","high")</f>
        <v>high</v>
      </c>
      <c r="Q15113" s="3" t="str">
        <f>IF(Table5[[#This Row],[Profit_Percentage]]&gt;25%,"high_profit","low_profit")&amp;(IF(Table5[[#This Row],[net_sales]]&gt;1000," high_sales"," low_sales"))</f>
        <v>high_profit high_sales</v>
      </c>
      <c r="R15113" s="3"/>
    </row>
    <row r="15114" spans="1:18" ht="14.25" customHeight="1" x14ac:dyDescent="0.3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Table5[[#This Row],[sales]]-(Table5[[#This Row],[sales]]*Table5[[#This Row],[discount]])</f>
        <v>1738.6536000000001</v>
      </c>
      <c r="O15114" s="6">
        <f>Table5[[#This Row],[profit]]/Table5[[#This Row],[net_sales]]</f>
        <v>0.31367375306961659</v>
      </c>
      <c r="P15114" s="3" t="str">
        <f>IF(Table5[[#This Row],[Profit_Percentage]]&lt;=24.5%,"low","high")</f>
        <v>high</v>
      </c>
      <c r="Q15114" s="3" t="str">
        <f>IF(Table5[[#This Row],[Profit_Percentage]]&gt;25%,"high_profit","low_profit")&amp;(IF(Table5[[#This Row],[net_sales]]&gt;1000," high_sales"," low_sales"))</f>
        <v>high_profit high_sales</v>
      </c>
      <c r="R15114" s="3"/>
    </row>
    <row r="15115" spans="1:18" ht="14.25" customHeight="1" x14ac:dyDescent="0.3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Table5[[#This Row],[sales]]-(Table5[[#This Row],[sales]]*Table5[[#This Row],[discount]])</f>
        <v>2938.2704999999996</v>
      </c>
      <c r="O15115" s="6">
        <f>Table5[[#This Row],[profit]]/Table5[[#This Row],[net_sales]]</f>
        <v>6.6311117373298353E-2</v>
      </c>
      <c r="P15115" s="3" t="str">
        <f>IF(Table5[[#This Row],[Profit_Percentage]]&lt;=24.5%,"low","high")</f>
        <v>low</v>
      </c>
      <c r="Q15115" s="3" t="str">
        <f>IF(Table5[[#This Row],[Profit_Percentage]]&gt;25%,"high_profit","low_profit")&amp;(IF(Table5[[#This Row],[net_sales]]&gt;1000," high_sales"," low_sales"))</f>
        <v>low_profit high_sales</v>
      </c>
      <c r="R15115" s="3"/>
    </row>
    <row r="15116" spans="1:18" ht="14.25" customHeight="1" x14ac:dyDescent="0.3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Table5[[#This Row],[sales]]-(Table5[[#This Row],[sales]]*Table5[[#This Row],[discount]])</f>
        <v>3897.73</v>
      </c>
      <c r="O15116" s="6">
        <f>Table5[[#This Row],[profit]]/Table5[[#This Row],[net_sales]]</f>
        <v>0.20444720388533838</v>
      </c>
      <c r="P15116" s="3" t="str">
        <f>IF(Table5[[#This Row],[Profit_Percentage]]&lt;=24.5%,"low","high")</f>
        <v>low</v>
      </c>
      <c r="Q15116" s="3" t="str">
        <f>IF(Table5[[#This Row],[Profit_Percentage]]&gt;25%,"high_profit","low_profit")&amp;(IF(Table5[[#This Row],[net_sales]]&gt;1000," high_sales"," low_sales"))</f>
        <v>low_profit high_sales</v>
      </c>
      <c r="R15116" s="3"/>
    </row>
    <row r="15117" spans="1:18" ht="14.25" customHeight="1" x14ac:dyDescent="0.3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Table5[[#This Row],[sales]]-(Table5[[#This Row],[sales]]*Table5[[#This Row],[discount]])</f>
        <v>1539.1007999999999</v>
      </c>
      <c r="O15117" s="6">
        <f>Table5[[#This Row],[profit]]/Table5[[#This Row],[net_sales]]</f>
        <v>0.30034420097760978</v>
      </c>
      <c r="P15117" s="3" t="str">
        <f>IF(Table5[[#This Row],[Profit_Percentage]]&lt;=24.5%,"low","high")</f>
        <v>high</v>
      </c>
      <c r="Q15117" s="3" t="str">
        <f>IF(Table5[[#This Row],[Profit_Percentage]]&gt;25%,"high_profit","low_profit")&amp;(IF(Table5[[#This Row],[net_sales]]&gt;1000," high_sales"," low_sales"))</f>
        <v>high_profit high_sales</v>
      </c>
      <c r="R15117" s="3"/>
    </row>
    <row r="15118" spans="1:18" ht="14.25" customHeight="1" x14ac:dyDescent="0.3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Table5[[#This Row],[sales]]-(Table5[[#This Row],[sales]]*Table5[[#This Row],[discount]])</f>
        <v>2067.1419999999998</v>
      </c>
      <c r="O15118" s="6">
        <f>Table5[[#This Row],[profit]]/Table5[[#This Row],[net_sales]]</f>
        <v>0.20545274586845028</v>
      </c>
      <c r="P15118" s="3" t="str">
        <f>IF(Table5[[#This Row],[Profit_Percentage]]&lt;=24.5%,"low","high")</f>
        <v>low</v>
      </c>
      <c r="Q15118" s="3" t="str">
        <f>IF(Table5[[#This Row],[Profit_Percentage]]&gt;25%,"high_profit","low_profit")&amp;(IF(Table5[[#This Row],[net_sales]]&gt;1000," high_sales"," low_sales"))</f>
        <v>low_profit high_sales</v>
      </c>
      <c r="R15118" s="3"/>
    </row>
    <row r="15119" spans="1:18" ht="14.25" customHeight="1" x14ac:dyDescent="0.3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Table5[[#This Row],[sales]]-(Table5[[#This Row],[sales]]*Table5[[#This Row],[discount]])</f>
        <v>2532.1184000000003</v>
      </c>
      <c r="O15119" s="6">
        <f>Table5[[#This Row],[profit]]/Table5[[#This Row],[net_sales]]</f>
        <v>0.22376915708207007</v>
      </c>
      <c r="P15119" s="3" t="str">
        <f>IF(Table5[[#This Row],[Profit_Percentage]]&lt;=24.5%,"low","high")</f>
        <v>low</v>
      </c>
      <c r="Q15119" s="3" t="str">
        <f>IF(Table5[[#This Row],[Profit_Percentage]]&gt;25%,"high_profit","low_profit")&amp;(IF(Table5[[#This Row],[net_sales]]&gt;1000," high_sales"," low_sales"))</f>
        <v>low_profit high_sales</v>
      </c>
      <c r="R15119" s="3"/>
    </row>
    <row r="15120" spans="1:18" ht="14.25" customHeight="1" x14ac:dyDescent="0.3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Table5[[#This Row],[sales]]-(Table5[[#This Row],[sales]]*Table5[[#This Row],[discount]])</f>
        <v>395.32220000000001</v>
      </c>
      <c r="O15120" s="6">
        <f>Table5[[#This Row],[profit]]/Table5[[#This Row],[net_sales]]</f>
        <v>0.21951714323152102</v>
      </c>
      <c r="P15120" s="3" t="str">
        <f>IF(Table5[[#This Row],[Profit_Percentage]]&lt;=24.5%,"low","high")</f>
        <v>low</v>
      </c>
      <c r="Q15120" s="3" t="str">
        <f>IF(Table5[[#This Row],[Profit_Percentage]]&gt;25%,"high_profit","low_profit")&amp;(IF(Table5[[#This Row],[net_sales]]&gt;1000," high_sales"," low_sales"))</f>
        <v>low_profit low_sales</v>
      </c>
      <c r="R15120" s="3"/>
    </row>
    <row r="15121" spans="1:18" ht="14.25" customHeight="1" x14ac:dyDescent="0.3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Table5[[#This Row],[sales]]-(Table5[[#This Row],[sales]]*Table5[[#This Row],[discount]])</f>
        <v>3448.1884</v>
      </c>
      <c r="O15121" s="6">
        <f>Table5[[#This Row],[profit]]/Table5[[#This Row],[net_sales]]</f>
        <v>0.29079037560708693</v>
      </c>
      <c r="P15121" s="3" t="str">
        <f>IF(Table5[[#This Row],[Profit_Percentage]]&lt;=24.5%,"low","high")</f>
        <v>high</v>
      </c>
      <c r="Q15121" s="3" t="str">
        <f>IF(Table5[[#This Row],[Profit_Percentage]]&gt;25%,"high_profit","low_profit")&amp;(IF(Table5[[#This Row],[net_sales]]&gt;1000," high_sales"," low_sales"))</f>
        <v>high_profit high_sales</v>
      </c>
      <c r="R15121" s="3"/>
    </row>
    <row r="15122" spans="1:18" ht="14.25" customHeight="1" x14ac:dyDescent="0.3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Table5[[#This Row],[sales]]-(Table5[[#This Row],[sales]]*Table5[[#This Row],[discount]])</f>
        <v>3597.5898000000002</v>
      </c>
      <c r="O15122" s="6">
        <f>Table5[[#This Row],[profit]]/Table5[[#This Row],[net_sales]]</f>
        <v>0.15387524169653805</v>
      </c>
      <c r="P15122" s="3" t="str">
        <f>IF(Table5[[#This Row],[Profit_Percentage]]&lt;=24.5%,"low","high")</f>
        <v>low</v>
      </c>
      <c r="Q15122" s="3" t="str">
        <f>IF(Table5[[#This Row],[Profit_Percentage]]&gt;25%,"high_profit","low_profit")&amp;(IF(Table5[[#This Row],[net_sales]]&gt;1000," high_sales"," low_sales"))</f>
        <v>low_profit high_sales</v>
      </c>
      <c r="R15122" s="3"/>
    </row>
    <row r="15123" spans="1:18" ht="14.25" customHeight="1" x14ac:dyDescent="0.3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Table5[[#This Row],[sales]]-(Table5[[#This Row],[sales]]*Table5[[#This Row],[discount]])</f>
        <v>3833.5175999999997</v>
      </c>
      <c r="O15123" s="6">
        <f>Table5[[#This Row],[profit]]/Table5[[#This Row],[net_sales]]</f>
        <v>6.9828817272157562E-2</v>
      </c>
      <c r="P15123" s="3" t="str">
        <f>IF(Table5[[#This Row],[Profit_Percentage]]&lt;=24.5%,"low","high")</f>
        <v>low</v>
      </c>
      <c r="Q15123" s="3" t="str">
        <f>IF(Table5[[#This Row],[Profit_Percentage]]&gt;25%,"high_profit","low_profit")&amp;(IF(Table5[[#This Row],[net_sales]]&gt;1000," high_sales"," low_sales"))</f>
        <v>low_profit high_sales</v>
      </c>
      <c r="R15123" s="3"/>
    </row>
    <row r="15124" spans="1:18" ht="14.25" customHeight="1" x14ac:dyDescent="0.3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Table5[[#This Row],[sales]]-(Table5[[#This Row],[sales]]*Table5[[#This Row],[discount]])</f>
        <v>417.12</v>
      </c>
      <c r="O15124" s="6">
        <f>Table5[[#This Row],[profit]]/Table5[[#This Row],[net_sales]]</f>
        <v>0.14345991561181434</v>
      </c>
      <c r="P15124" s="3" t="str">
        <f>IF(Table5[[#This Row],[Profit_Percentage]]&lt;=24.5%,"low","high")</f>
        <v>low</v>
      </c>
      <c r="Q15124" s="3" t="str">
        <f>IF(Table5[[#This Row],[Profit_Percentage]]&gt;25%,"high_profit","low_profit")&amp;(IF(Table5[[#This Row],[net_sales]]&gt;1000," high_sales"," low_sales"))</f>
        <v>low_profit low_sales</v>
      </c>
      <c r="R15124" s="3"/>
    </row>
    <row r="15125" spans="1:18" ht="14.25" customHeight="1" x14ac:dyDescent="0.3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Table5[[#This Row],[sales]]-(Table5[[#This Row],[sales]]*Table5[[#This Row],[discount]])</f>
        <v>642.60629999999992</v>
      </c>
      <c r="O15125" s="6">
        <f>Table5[[#This Row],[profit]]/Table5[[#This Row],[net_sales]]</f>
        <v>0.27267084060644914</v>
      </c>
      <c r="P15125" s="3" t="str">
        <f>IF(Table5[[#This Row],[Profit_Percentage]]&lt;=24.5%,"low","high")</f>
        <v>high</v>
      </c>
      <c r="Q15125" s="3" t="str">
        <f>IF(Table5[[#This Row],[Profit_Percentage]]&gt;25%,"high_profit","low_profit")&amp;(IF(Table5[[#This Row],[net_sales]]&gt;1000," high_sales"," low_sales"))</f>
        <v>high_profit low_sales</v>
      </c>
      <c r="R15125" s="3"/>
    </row>
    <row r="15126" spans="1:18" ht="14.25" customHeight="1" x14ac:dyDescent="0.3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Table5[[#This Row],[sales]]-(Table5[[#This Row],[sales]]*Table5[[#This Row],[discount]])</f>
        <v>4587.4421999999995</v>
      </c>
      <c r="O15126" s="6">
        <f>Table5[[#This Row],[profit]]/Table5[[#This Row],[net_sales]]</f>
        <v>0.18165678468929813</v>
      </c>
      <c r="P15126" s="3" t="str">
        <f>IF(Table5[[#This Row],[Profit_Percentage]]&lt;=24.5%,"low","high")</f>
        <v>low</v>
      </c>
      <c r="Q15126" s="3" t="str">
        <f>IF(Table5[[#This Row],[Profit_Percentage]]&gt;25%,"high_profit","low_profit")&amp;(IF(Table5[[#This Row],[net_sales]]&gt;1000," high_sales"," low_sales"))</f>
        <v>low_profit high_sales</v>
      </c>
      <c r="R15126" s="3"/>
    </row>
    <row r="15127" spans="1:18" ht="14.25" customHeight="1" x14ac:dyDescent="0.3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Table5[[#This Row],[sales]]-(Table5[[#This Row],[sales]]*Table5[[#This Row],[discount]])</f>
        <v>608.75099999999998</v>
      </c>
      <c r="O15127" s="6">
        <f>Table5[[#This Row],[profit]]/Table5[[#This Row],[net_sales]]</f>
        <v>0.26188047329696379</v>
      </c>
      <c r="P15127" s="3" t="str">
        <f>IF(Table5[[#This Row],[Profit_Percentage]]&lt;=24.5%,"low","high")</f>
        <v>high</v>
      </c>
      <c r="Q15127" s="3" t="str">
        <f>IF(Table5[[#This Row],[Profit_Percentage]]&gt;25%,"high_profit","low_profit")&amp;(IF(Table5[[#This Row],[net_sales]]&gt;1000," high_sales"," low_sales"))</f>
        <v>high_profit low_sales</v>
      </c>
      <c r="R15127" s="3"/>
    </row>
    <row r="15128" spans="1:18" ht="14.25" customHeight="1" x14ac:dyDescent="0.3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Table5[[#This Row],[sales]]-(Table5[[#This Row],[sales]]*Table5[[#This Row],[discount]])</f>
        <v>2171.1040000000003</v>
      </c>
      <c r="O15128" s="6">
        <f>Table5[[#This Row],[profit]]/Table5[[#This Row],[net_sales]]</f>
        <v>7.9577026250239505E-2</v>
      </c>
      <c r="P15128" s="3" t="str">
        <f>IF(Table5[[#This Row],[Profit_Percentage]]&lt;=24.5%,"low","high")</f>
        <v>low</v>
      </c>
      <c r="Q15128" s="3" t="str">
        <f>IF(Table5[[#This Row],[Profit_Percentage]]&gt;25%,"high_profit","low_profit")&amp;(IF(Table5[[#This Row],[net_sales]]&gt;1000," high_sales"," low_sales"))</f>
        <v>low_profit high_sales</v>
      </c>
      <c r="R15128" s="3"/>
    </row>
    <row r="15129" spans="1:18" ht="14.25" customHeight="1" x14ac:dyDescent="0.3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Table5[[#This Row],[sales]]-(Table5[[#This Row],[sales]]*Table5[[#This Row],[discount]])</f>
        <v>2715.2811000000002</v>
      </c>
      <c r="O15129" s="6">
        <f>Table5[[#This Row],[profit]]/Table5[[#This Row],[net_sales]]</f>
        <v>0.3925670900151001</v>
      </c>
      <c r="P15129" s="3" t="str">
        <f>IF(Table5[[#This Row],[Profit_Percentage]]&lt;=24.5%,"low","high")</f>
        <v>high</v>
      </c>
      <c r="Q15129" s="3" t="str">
        <f>IF(Table5[[#This Row],[Profit_Percentage]]&gt;25%,"high_profit","low_profit")&amp;(IF(Table5[[#This Row],[net_sales]]&gt;1000," high_sales"," low_sales"))</f>
        <v>high_profit high_sales</v>
      </c>
      <c r="R15129" s="3"/>
    </row>
    <row r="15130" spans="1:18" ht="14.25" customHeight="1" x14ac:dyDescent="0.3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Table5[[#This Row],[sales]]-(Table5[[#This Row],[sales]]*Table5[[#This Row],[discount]])</f>
        <v>1196.2816</v>
      </c>
      <c r="O15130" s="6">
        <f>Table5[[#This Row],[profit]]/Table5[[#This Row],[net_sales]]</f>
        <v>0.20769357315200701</v>
      </c>
      <c r="P15130" s="3" t="str">
        <f>IF(Table5[[#This Row],[Profit_Percentage]]&lt;=24.5%,"low","high")</f>
        <v>low</v>
      </c>
      <c r="Q15130" s="3" t="str">
        <f>IF(Table5[[#This Row],[Profit_Percentage]]&gt;25%,"high_profit","low_profit")&amp;(IF(Table5[[#This Row],[net_sales]]&gt;1000," high_sales"," low_sales"))</f>
        <v>low_profit high_sales</v>
      </c>
      <c r="R15130" s="3"/>
    </row>
    <row r="15131" spans="1:18" ht="14.25" customHeight="1" x14ac:dyDescent="0.3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Table5[[#This Row],[sales]]-(Table5[[#This Row],[sales]]*Table5[[#This Row],[discount]])</f>
        <v>3065.9409000000001</v>
      </c>
      <c r="O15131" s="6">
        <f>Table5[[#This Row],[profit]]/Table5[[#This Row],[net_sales]]</f>
        <v>0.20949197031162603</v>
      </c>
      <c r="P15131" s="3" t="str">
        <f>IF(Table5[[#This Row],[Profit_Percentage]]&lt;=24.5%,"low","high")</f>
        <v>low</v>
      </c>
      <c r="Q15131" s="3" t="str">
        <f>IF(Table5[[#This Row],[Profit_Percentage]]&gt;25%,"high_profit","low_profit")&amp;(IF(Table5[[#This Row],[net_sales]]&gt;1000," high_sales"," low_sales"))</f>
        <v>low_profit high_sales</v>
      </c>
      <c r="R15131" s="3"/>
    </row>
    <row r="15132" spans="1:18" ht="14.25" customHeight="1" x14ac:dyDescent="0.3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Table5[[#This Row],[sales]]-(Table5[[#This Row],[sales]]*Table5[[#This Row],[discount]])</f>
        <v>286.49760000000003</v>
      </c>
      <c r="O15132" s="6">
        <f>Table5[[#This Row],[profit]]/Table5[[#This Row],[net_sales]]</f>
        <v>0.1328108856758311</v>
      </c>
      <c r="P15132" s="3" t="str">
        <f>IF(Table5[[#This Row],[Profit_Percentage]]&lt;=24.5%,"low","high")</f>
        <v>low</v>
      </c>
      <c r="Q15132" s="3" t="str">
        <f>IF(Table5[[#This Row],[Profit_Percentage]]&gt;25%,"high_profit","low_profit")&amp;(IF(Table5[[#This Row],[net_sales]]&gt;1000," high_sales"," low_sales"))</f>
        <v>low_profit low_sales</v>
      </c>
      <c r="R15132" s="3"/>
    </row>
    <row r="15133" spans="1:18" ht="14.25" customHeight="1" x14ac:dyDescent="0.3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Table5[[#This Row],[sales]]-(Table5[[#This Row],[sales]]*Table5[[#This Row],[discount]])</f>
        <v>2035.1759999999999</v>
      </c>
      <c r="O15133" s="6">
        <f>Table5[[#This Row],[profit]]/Table5[[#This Row],[net_sales]]</f>
        <v>0.1003107347964009</v>
      </c>
      <c r="P15133" s="3" t="str">
        <f>IF(Table5[[#This Row],[Profit_Percentage]]&lt;=24.5%,"low","high")</f>
        <v>low</v>
      </c>
      <c r="Q15133" s="3" t="str">
        <f>IF(Table5[[#This Row],[Profit_Percentage]]&gt;25%,"high_profit","low_profit")&amp;(IF(Table5[[#This Row],[net_sales]]&gt;1000," high_sales"," low_sales"))</f>
        <v>low_profit high_sales</v>
      </c>
      <c r="R15133" s="3"/>
    </row>
    <row r="15134" spans="1:18" ht="14.25" customHeight="1" x14ac:dyDescent="0.3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Table5[[#This Row],[sales]]-(Table5[[#This Row],[sales]]*Table5[[#This Row],[discount]])</f>
        <v>1338.8144</v>
      </c>
      <c r="O15134" s="6">
        <f>Table5[[#This Row],[profit]]/Table5[[#This Row],[net_sales]]</f>
        <v>0.24645686511886933</v>
      </c>
      <c r="P15134" s="3" t="str">
        <f>IF(Table5[[#This Row],[Profit_Percentage]]&lt;=24.5%,"low","high")</f>
        <v>high</v>
      </c>
      <c r="Q15134" s="3" t="str">
        <f>IF(Table5[[#This Row],[Profit_Percentage]]&gt;25%,"high_profit","low_profit")&amp;(IF(Table5[[#This Row],[net_sales]]&gt;1000," high_sales"," low_sales"))</f>
        <v>low_profit high_sales</v>
      </c>
      <c r="R15134" s="3"/>
    </row>
    <row r="15135" spans="1:18" ht="14.25" customHeight="1" x14ac:dyDescent="0.3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Table5[[#This Row],[sales]]-(Table5[[#This Row],[sales]]*Table5[[#This Row],[discount]])</f>
        <v>2937.7259999999997</v>
      </c>
      <c r="O15135" s="6">
        <f>Table5[[#This Row],[profit]]/Table5[[#This Row],[net_sales]]</f>
        <v>0.25479571614234958</v>
      </c>
      <c r="P15135" s="3" t="str">
        <f>IF(Table5[[#This Row],[Profit_Percentage]]&lt;=24.5%,"low","high")</f>
        <v>high</v>
      </c>
      <c r="Q15135" s="3" t="str">
        <f>IF(Table5[[#This Row],[Profit_Percentage]]&gt;25%,"high_profit","low_profit")&amp;(IF(Table5[[#This Row],[net_sales]]&gt;1000," high_sales"," low_sales"))</f>
        <v>high_profit high_sales</v>
      </c>
      <c r="R15135" s="3"/>
    </row>
    <row r="15136" spans="1:18" ht="14.25" customHeight="1" x14ac:dyDescent="0.3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Table5[[#This Row],[sales]]-(Table5[[#This Row],[sales]]*Table5[[#This Row],[discount]])</f>
        <v>4366.9975999999997</v>
      </c>
      <c r="O15136" s="6">
        <f>Table5[[#This Row],[profit]]/Table5[[#This Row],[net_sales]]</f>
        <v>0.24548902889252791</v>
      </c>
      <c r="P15136" s="3" t="str">
        <f>IF(Table5[[#This Row],[Profit_Percentage]]&lt;=24.5%,"low","high")</f>
        <v>high</v>
      </c>
      <c r="Q15136" s="3" t="str">
        <f>IF(Table5[[#This Row],[Profit_Percentage]]&gt;25%,"high_profit","low_profit")&amp;(IF(Table5[[#This Row],[net_sales]]&gt;1000," high_sales"," low_sales"))</f>
        <v>low_profit high_sales</v>
      </c>
      <c r="R15136" s="3"/>
    </row>
    <row r="15137" spans="1:18" ht="14.25" customHeight="1" x14ac:dyDescent="0.3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Table5[[#This Row],[sales]]-(Table5[[#This Row],[sales]]*Table5[[#This Row],[discount]])</f>
        <v>593.37529999999992</v>
      </c>
      <c r="O15137" s="6">
        <f>Table5[[#This Row],[profit]]/Table5[[#This Row],[net_sales]]</f>
        <v>0.23221391251034548</v>
      </c>
      <c r="P15137" s="3" t="str">
        <f>IF(Table5[[#This Row],[Profit_Percentage]]&lt;=24.5%,"low","high")</f>
        <v>low</v>
      </c>
      <c r="Q15137" s="3" t="str">
        <f>IF(Table5[[#This Row],[Profit_Percentage]]&gt;25%,"high_profit","low_profit")&amp;(IF(Table5[[#This Row],[net_sales]]&gt;1000," high_sales"," low_sales"))</f>
        <v>low_profit low_sales</v>
      </c>
      <c r="R15137" s="3"/>
    </row>
    <row r="15138" spans="1:18" ht="14.25" customHeight="1" x14ac:dyDescent="0.3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Table5[[#This Row],[sales]]-(Table5[[#This Row],[sales]]*Table5[[#This Row],[discount]])</f>
        <v>1522.2966000000001</v>
      </c>
      <c r="O15138" s="6">
        <f>Table5[[#This Row],[profit]]/Table5[[#This Row],[net_sales]]</f>
        <v>0.21016929289600986</v>
      </c>
      <c r="P15138" s="3" t="str">
        <f>IF(Table5[[#This Row],[Profit_Percentage]]&lt;=24.5%,"low","high")</f>
        <v>low</v>
      </c>
      <c r="Q15138" s="3" t="str">
        <f>IF(Table5[[#This Row],[Profit_Percentage]]&gt;25%,"high_profit","low_profit")&amp;(IF(Table5[[#This Row],[net_sales]]&gt;1000," high_sales"," low_sales"))</f>
        <v>low_profit high_sales</v>
      </c>
      <c r="R15138" s="3"/>
    </row>
    <row r="15139" spans="1:18" ht="14.25" customHeight="1" x14ac:dyDescent="0.3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Table5[[#This Row],[sales]]-(Table5[[#This Row],[sales]]*Table5[[#This Row],[discount]])</f>
        <v>1347.663</v>
      </c>
      <c r="O15139" s="6">
        <f>Table5[[#This Row],[profit]]/Table5[[#This Row],[net_sales]]</f>
        <v>0.13773473041850967</v>
      </c>
      <c r="P15139" s="3" t="str">
        <f>IF(Table5[[#This Row],[Profit_Percentage]]&lt;=24.5%,"low","high")</f>
        <v>low</v>
      </c>
      <c r="Q15139" s="3" t="str">
        <f>IF(Table5[[#This Row],[Profit_Percentage]]&gt;25%,"high_profit","low_profit")&amp;(IF(Table5[[#This Row],[net_sales]]&gt;1000," high_sales"," low_sales"))</f>
        <v>low_profit high_sales</v>
      </c>
      <c r="R15139" s="3"/>
    </row>
    <row r="15140" spans="1:18" ht="14.25" customHeight="1" x14ac:dyDescent="0.3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Table5[[#This Row],[sales]]-(Table5[[#This Row],[sales]]*Table5[[#This Row],[discount]])</f>
        <v>1180.6199999999999</v>
      </c>
      <c r="O15140" s="6">
        <f>Table5[[#This Row],[profit]]/Table5[[#This Row],[net_sales]]</f>
        <v>0.27364435635513545</v>
      </c>
      <c r="P15140" s="3" t="str">
        <f>IF(Table5[[#This Row],[Profit_Percentage]]&lt;=24.5%,"low","high")</f>
        <v>high</v>
      </c>
      <c r="Q15140" s="3" t="str">
        <f>IF(Table5[[#This Row],[Profit_Percentage]]&gt;25%,"high_profit","low_profit")&amp;(IF(Table5[[#This Row],[net_sales]]&gt;1000," high_sales"," low_sales"))</f>
        <v>high_profit high_sales</v>
      </c>
      <c r="R15140" s="3"/>
    </row>
    <row r="15141" spans="1:18" ht="14.25" customHeight="1" x14ac:dyDescent="0.3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Table5[[#This Row],[sales]]-(Table5[[#This Row],[sales]]*Table5[[#This Row],[discount]])</f>
        <v>1962.2560000000001</v>
      </c>
      <c r="O15141" s="6">
        <f>Table5[[#This Row],[profit]]/Table5[[#This Row],[net_sales]]</f>
        <v>0.1665073262612014</v>
      </c>
      <c r="P15141" s="3" t="str">
        <f>IF(Table5[[#This Row],[Profit_Percentage]]&lt;=24.5%,"low","high")</f>
        <v>low</v>
      </c>
      <c r="Q15141" s="3" t="str">
        <f>IF(Table5[[#This Row],[Profit_Percentage]]&gt;25%,"high_profit","low_profit")&amp;(IF(Table5[[#This Row],[net_sales]]&gt;1000," high_sales"," low_sales"))</f>
        <v>low_profit high_sales</v>
      </c>
      <c r="R15141" s="3"/>
    </row>
    <row r="15142" spans="1:18" ht="14.25" customHeight="1" x14ac:dyDescent="0.3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Table5[[#This Row],[sales]]-(Table5[[#This Row],[sales]]*Table5[[#This Row],[discount]])</f>
        <v>3135.0546999999997</v>
      </c>
      <c r="O15142" s="6">
        <f>Table5[[#This Row],[profit]]/Table5[[#This Row],[net_sales]]</f>
        <v>0.35522506194230047</v>
      </c>
      <c r="P15142" s="3" t="str">
        <f>IF(Table5[[#This Row],[Profit_Percentage]]&lt;=24.5%,"low","high")</f>
        <v>high</v>
      </c>
      <c r="Q15142" s="3" t="str">
        <f>IF(Table5[[#This Row],[Profit_Percentage]]&gt;25%,"high_profit","low_profit")&amp;(IF(Table5[[#This Row],[net_sales]]&gt;1000," high_sales"," low_sales"))</f>
        <v>high_profit high_sales</v>
      </c>
      <c r="R15142" s="3"/>
    </row>
    <row r="15143" spans="1:18" ht="14.25" customHeight="1" x14ac:dyDescent="0.3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Table5[[#This Row],[sales]]-(Table5[[#This Row],[sales]]*Table5[[#This Row],[discount]])</f>
        <v>3166.1109999999999</v>
      </c>
      <c r="O15143" s="6">
        <f>Table5[[#This Row],[profit]]/Table5[[#This Row],[net_sales]]</f>
        <v>0.27203405060656433</v>
      </c>
      <c r="P15143" s="3" t="str">
        <f>IF(Table5[[#This Row],[Profit_Percentage]]&lt;=24.5%,"low","high")</f>
        <v>high</v>
      </c>
      <c r="Q15143" s="3" t="str">
        <f>IF(Table5[[#This Row],[Profit_Percentage]]&gt;25%,"high_profit","low_profit")&amp;(IF(Table5[[#This Row],[net_sales]]&gt;1000," high_sales"," low_sales"))</f>
        <v>high_profit high_sales</v>
      </c>
      <c r="R15143" s="3"/>
    </row>
    <row r="15144" spans="1:18" ht="14.25" customHeight="1" x14ac:dyDescent="0.3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Table5[[#This Row],[sales]]-(Table5[[#This Row],[sales]]*Table5[[#This Row],[discount]])</f>
        <v>70.636600000000001</v>
      </c>
      <c r="O15144" s="6">
        <f>Table5[[#This Row],[profit]]/Table5[[#This Row],[net_sales]]</f>
        <v>0.17115772842973756</v>
      </c>
      <c r="P15144" s="3" t="str">
        <f>IF(Table5[[#This Row],[Profit_Percentage]]&lt;=24.5%,"low","high")</f>
        <v>low</v>
      </c>
      <c r="Q15144" s="3" t="str">
        <f>IF(Table5[[#This Row],[Profit_Percentage]]&gt;25%,"high_profit","low_profit")&amp;(IF(Table5[[#This Row],[net_sales]]&gt;1000," high_sales"," low_sales"))</f>
        <v>low_profit low_sales</v>
      </c>
      <c r="R15144" s="3"/>
    </row>
    <row r="15145" spans="1:18" ht="14.25" customHeight="1" x14ac:dyDescent="0.3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Table5[[#This Row],[sales]]-(Table5[[#This Row],[sales]]*Table5[[#This Row],[discount]])</f>
        <v>3535.1875</v>
      </c>
      <c r="O15145" s="6">
        <f>Table5[[#This Row],[profit]]/Table5[[#This Row],[net_sales]]</f>
        <v>0.27119070770645121</v>
      </c>
      <c r="P15145" s="3" t="str">
        <f>IF(Table5[[#This Row],[Profit_Percentage]]&lt;=24.5%,"low","high")</f>
        <v>high</v>
      </c>
      <c r="Q15145" s="3" t="str">
        <f>IF(Table5[[#This Row],[Profit_Percentage]]&gt;25%,"high_profit","low_profit")&amp;(IF(Table5[[#This Row],[net_sales]]&gt;1000," high_sales"," low_sales"))</f>
        <v>high_profit high_sales</v>
      </c>
      <c r="R15145" s="3"/>
    </row>
    <row r="15146" spans="1:18" ht="14.25" customHeight="1" x14ac:dyDescent="0.3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Table5[[#This Row],[sales]]-(Table5[[#This Row],[sales]]*Table5[[#This Row],[discount]])</f>
        <v>1868.34</v>
      </c>
      <c r="O15146" s="6">
        <f>Table5[[#This Row],[profit]]/Table5[[#This Row],[net_sales]]</f>
        <v>0.46418210818159439</v>
      </c>
      <c r="P15146" s="3" t="str">
        <f>IF(Table5[[#This Row],[Profit_Percentage]]&lt;=24.5%,"low","high")</f>
        <v>high</v>
      </c>
      <c r="Q15146" s="3" t="str">
        <f>IF(Table5[[#This Row],[Profit_Percentage]]&gt;25%,"high_profit","low_profit")&amp;(IF(Table5[[#This Row],[net_sales]]&gt;1000," high_sales"," low_sales"))</f>
        <v>high_profit high_sales</v>
      </c>
      <c r="R15146" s="3"/>
    </row>
    <row r="15147" spans="1:18" ht="14.25" customHeight="1" x14ac:dyDescent="0.3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Table5[[#This Row],[sales]]-(Table5[[#This Row],[sales]]*Table5[[#This Row],[discount]])</f>
        <v>4823.9166999999998</v>
      </c>
      <c r="O15147" s="6">
        <f>Table5[[#This Row],[profit]]/Table5[[#This Row],[net_sales]]</f>
        <v>9.8836698403187595E-2</v>
      </c>
      <c r="P15147" s="3" t="str">
        <f>IF(Table5[[#This Row],[Profit_Percentage]]&lt;=24.5%,"low","high")</f>
        <v>low</v>
      </c>
      <c r="Q15147" s="3" t="str">
        <f>IF(Table5[[#This Row],[Profit_Percentage]]&gt;25%,"high_profit","low_profit")&amp;(IF(Table5[[#This Row],[net_sales]]&gt;1000," high_sales"," low_sales"))</f>
        <v>low_profit high_sales</v>
      </c>
      <c r="R15147" s="3"/>
    </row>
    <row r="15148" spans="1:18" ht="14.25" customHeight="1" x14ac:dyDescent="0.3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Table5[[#This Row],[sales]]-(Table5[[#This Row],[sales]]*Table5[[#This Row],[discount]])</f>
        <v>302.76959999999997</v>
      </c>
      <c r="O15148" s="6">
        <f>Table5[[#This Row],[profit]]/Table5[[#This Row],[net_sales]]</f>
        <v>0.33520538389587334</v>
      </c>
      <c r="P15148" s="3" t="str">
        <f>IF(Table5[[#This Row],[Profit_Percentage]]&lt;=24.5%,"low","high")</f>
        <v>high</v>
      </c>
      <c r="Q15148" s="3" t="str">
        <f>IF(Table5[[#This Row],[Profit_Percentage]]&gt;25%,"high_profit","low_profit")&amp;(IF(Table5[[#This Row],[net_sales]]&gt;1000," high_sales"," low_sales"))</f>
        <v>high_profit low_sales</v>
      </c>
      <c r="R15148" s="3"/>
    </row>
    <row r="15149" spans="1:18" ht="14.25" customHeight="1" x14ac:dyDescent="0.3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Table5[[#This Row],[sales]]-(Table5[[#This Row],[sales]]*Table5[[#This Row],[discount]])</f>
        <v>3260.48</v>
      </c>
      <c r="O15149" s="6">
        <f>Table5[[#This Row],[profit]]/Table5[[#This Row],[net_sales]]</f>
        <v>0.32730150161939348</v>
      </c>
      <c r="P15149" s="3" t="str">
        <f>IF(Table5[[#This Row],[Profit_Percentage]]&lt;=24.5%,"low","high")</f>
        <v>high</v>
      </c>
      <c r="Q15149" s="3" t="str">
        <f>IF(Table5[[#This Row],[Profit_Percentage]]&gt;25%,"high_profit","low_profit")&amp;(IF(Table5[[#This Row],[net_sales]]&gt;1000," high_sales"," low_sales"))</f>
        <v>high_profit high_sales</v>
      </c>
      <c r="R15149" s="3"/>
    </row>
    <row r="15150" spans="1:18" ht="14.25" customHeight="1" x14ac:dyDescent="0.3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Table5[[#This Row],[sales]]-(Table5[[#This Row],[sales]]*Table5[[#This Row],[discount]])</f>
        <v>3413.6624999999999</v>
      </c>
      <c r="O15150" s="6">
        <f>Table5[[#This Row],[profit]]/Table5[[#This Row],[net_sales]]</f>
        <v>0.36495699267282572</v>
      </c>
      <c r="P15150" s="3" t="str">
        <f>IF(Table5[[#This Row],[Profit_Percentage]]&lt;=24.5%,"low","high")</f>
        <v>high</v>
      </c>
      <c r="Q15150" s="3" t="str">
        <f>IF(Table5[[#This Row],[Profit_Percentage]]&gt;25%,"high_profit","low_profit")&amp;(IF(Table5[[#This Row],[net_sales]]&gt;1000," high_sales"," low_sales"))</f>
        <v>high_profit high_sales</v>
      </c>
      <c r="R15150" s="3"/>
    </row>
    <row r="15151" spans="1:18" ht="14.25" customHeight="1" x14ac:dyDescent="0.3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Table5[[#This Row],[sales]]-(Table5[[#This Row],[sales]]*Table5[[#This Row],[discount]])</f>
        <v>3929.6581999999999</v>
      </c>
      <c r="O15151" s="6">
        <f>Table5[[#This Row],[profit]]/Table5[[#This Row],[net_sales]]</f>
        <v>0.22754905248502277</v>
      </c>
      <c r="P15151" s="3" t="str">
        <f>IF(Table5[[#This Row],[Profit_Percentage]]&lt;=24.5%,"low","high")</f>
        <v>low</v>
      </c>
      <c r="Q15151" s="3" t="str">
        <f>IF(Table5[[#This Row],[Profit_Percentage]]&gt;25%,"high_profit","low_profit")&amp;(IF(Table5[[#This Row],[net_sales]]&gt;1000," high_sales"," low_sales"))</f>
        <v>low_profit high_sales</v>
      </c>
      <c r="R15151" s="3"/>
    </row>
    <row r="15152" spans="1:18" ht="14.25" customHeight="1" x14ac:dyDescent="0.3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Table5[[#This Row],[sales]]-(Table5[[#This Row],[sales]]*Table5[[#This Row],[discount]])</f>
        <v>2248.9798999999998</v>
      </c>
      <c r="O15152" s="6">
        <f>Table5[[#This Row],[profit]]/Table5[[#This Row],[net_sales]]</f>
        <v>0.23166058531692527</v>
      </c>
      <c r="P15152" s="3" t="str">
        <f>IF(Table5[[#This Row],[Profit_Percentage]]&lt;=24.5%,"low","high")</f>
        <v>low</v>
      </c>
      <c r="Q15152" s="3" t="str">
        <f>IF(Table5[[#This Row],[Profit_Percentage]]&gt;25%,"high_profit","low_profit")&amp;(IF(Table5[[#This Row],[net_sales]]&gt;1000," high_sales"," low_sales"))</f>
        <v>low_profit high_sales</v>
      </c>
      <c r="R15152" s="3"/>
    </row>
    <row r="15153" spans="1:18" ht="14.25" customHeight="1" x14ac:dyDescent="0.3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Table5[[#This Row],[sales]]-(Table5[[#This Row],[sales]]*Table5[[#This Row],[discount]])</f>
        <v>988.91740000000004</v>
      </c>
      <c r="O15153" s="6">
        <f>Table5[[#This Row],[profit]]/Table5[[#This Row],[net_sales]]</f>
        <v>0.10653063643131366</v>
      </c>
      <c r="P15153" s="3" t="str">
        <f>IF(Table5[[#This Row],[Profit_Percentage]]&lt;=24.5%,"low","high")</f>
        <v>low</v>
      </c>
      <c r="Q15153" s="3" t="str">
        <f>IF(Table5[[#This Row],[Profit_Percentage]]&gt;25%,"high_profit","low_profit")&amp;(IF(Table5[[#This Row],[net_sales]]&gt;1000," high_sales"," low_sales"))</f>
        <v>low_profit low_sales</v>
      </c>
      <c r="R15153" s="3"/>
    </row>
    <row r="15154" spans="1:18" ht="14.25" customHeight="1" x14ac:dyDescent="0.3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Table5[[#This Row],[sales]]-(Table5[[#This Row],[sales]]*Table5[[#This Row],[discount]])</f>
        <v>2750.2005000000004</v>
      </c>
      <c r="O15154" s="6">
        <f>Table5[[#This Row],[profit]]/Table5[[#This Row],[net_sales]]</f>
        <v>0.27385639701541753</v>
      </c>
      <c r="P15154" s="3" t="str">
        <f>IF(Table5[[#This Row],[Profit_Percentage]]&lt;=24.5%,"low","high")</f>
        <v>high</v>
      </c>
      <c r="Q15154" s="3" t="str">
        <f>IF(Table5[[#This Row],[Profit_Percentage]]&gt;25%,"high_profit","low_profit")&amp;(IF(Table5[[#This Row],[net_sales]]&gt;1000," high_sales"," low_sales"))</f>
        <v>high_profit high_sales</v>
      </c>
      <c r="R15154" s="3"/>
    </row>
    <row r="15155" spans="1:18" ht="14.25" customHeight="1" x14ac:dyDescent="0.3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Table5[[#This Row],[sales]]-(Table5[[#This Row],[sales]]*Table5[[#This Row],[discount]])</f>
        <v>1151.82</v>
      </c>
      <c r="O15155" s="6">
        <f>Table5[[#This Row],[profit]]/Table5[[#This Row],[net_sales]]</f>
        <v>0.13296348387768925</v>
      </c>
      <c r="P15155" s="3" t="str">
        <f>IF(Table5[[#This Row],[Profit_Percentage]]&lt;=24.5%,"low","high")</f>
        <v>low</v>
      </c>
      <c r="Q15155" s="3" t="str">
        <f>IF(Table5[[#This Row],[Profit_Percentage]]&gt;25%,"high_profit","low_profit")&amp;(IF(Table5[[#This Row],[net_sales]]&gt;1000," high_sales"," low_sales"))</f>
        <v>low_profit high_sales</v>
      </c>
      <c r="R15155" s="3"/>
    </row>
    <row r="15156" spans="1:18" ht="14.25" customHeight="1" x14ac:dyDescent="0.3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Table5[[#This Row],[sales]]-(Table5[[#This Row],[sales]]*Table5[[#This Row],[discount]])</f>
        <v>1441.6815999999999</v>
      </c>
      <c r="O15156" s="6">
        <f>Table5[[#This Row],[profit]]/Table5[[#This Row],[net_sales]]</f>
        <v>0.39856928187194735</v>
      </c>
      <c r="P15156" s="3" t="str">
        <f>IF(Table5[[#This Row],[Profit_Percentage]]&lt;=24.5%,"low","high")</f>
        <v>high</v>
      </c>
      <c r="Q15156" s="3" t="str">
        <f>IF(Table5[[#This Row],[Profit_Percentage]]&gt;25%,"high_profit","low_profit")&amp;(IF(Table5[[#This Row],[net_sales]]&gt;1000," high_sales"," low_sales"))</f>
        <v>high_profit high_sales</v>
      </c>
      <c r="R15156" s="3"/>
    </row>
    <row r="15157" spans="1:18" ht="14.25" customHeight="1" x14ac:dyDescent="0.3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Table5[[#This Row],[sales]]-(Table5[[#This Row],[sales]]*Table5[[#This Row],[discount]])</f>
        <v>2124.1665000000003</v>
      </c>
      <c r="O15157" s="6">
        <f>Table5[[#This Row],[profit]]/Table5[[#This Row],[net_sales]]</f>
        <v>0.26575600359011403</v>
      </c>
      <c r="P15157" s="3" t="str">
        <f>IF(Table5[[#This Row],[Profit_Percentage]]&lt;=24.5%,"low","high")</f>
        <v>high</v>
      </c>
      <c r="Q15157" s="3" t="str">
        <f>IF(Table5[[#This Row],[Profit_Percentage]]&gt;25%,"high_profit","low_profit")&amp;(IF(Table5[[#This Row],[net_sales]]&gt;1000," high_sales"," low_sales"))</f>
        <v>high_profit high_sales</v>
      </c>
      <c r="R15157" s="3"/>
    </row>
    <row r="15158" spans="1:18" ht="14.25" customHeight="1" x14ac:dyDescent="0.3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Table5[[#This Row],[sales]]-(Table5[[#This Row],[sales]]*Table5[[#This Row],[discount]])</f>
        <v>963.53159999999991</v>
      </c>
      <c r="O15158" s="6">
        <f>Table5[[#This Row],[profit]]/Table5[[#This Row],[net_sales]]</f>
        <v>0.48937678847273924</v>
      </c>
      <c r="P15158" s="3" t="str">
        <f>IF(Table5[[#This Row],[Profit_Percentage]]&lt;=24.5%,"low","high")</f>
        <v>high</v>
      </c>
      <c r="Q15158" s="3" t="str">
        <f>IF(Table5[[#This Row],[Profit_Percentage]]&gt;25%,"high_profit","low_profit")&amp;(IF(Table5[[#This Row],[net_sales]]&gt;1000," high_sales"," low_sales"))</f>
        <v>high_profit low_sales</v>
      </c>
      <c r="R15158" s="3"/>
    </row>
    <row r="15159" spans="1:18" ht="14.25" customHeight="1" x14ac:dyDescent="0.3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Table5[[#This Row],[sales]]-(Table5[[#This Row],[sales]]*Table5[[#This Row],[discount]])</f>
        <v>887.47500000000002</v>
      </c>
      <c r="O15159" s="6">
        <f>Table5[[#This Row],[profit]]/Table5[[#This Row],[net_sales]]</f>
        <v>0.37302459224203499</v>
      </c>
      <c r="P15159" s="3" t="str">
        <f>IF(Table5[[#This Row],[Profit_Percentage]]&lt;=24.5%,"low","high")</f>
        <v>high</v>
      </c>
      <c r="Q15159" s="3" t="str">
        <f>IF(Table5[[#This Row],[Profit_Percentage]]&gt;25%,"high_profit","low_profit")&amp;(IF(Table5[[#This Row],[net_sales]]&gt;1000," high_sales"," low_sales"))</f>
        <v>high_profit low_sales</v>
      </c>
      <c r="R15159" s="3"/>
    </row>
    <row r="15160" spans="1:18" ht="14.25" customHeight="1" x14ac:dyDescent="0.3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Table5[[#This Row],[sales]]-(Table5[[#This Row],[sales]]*Table5[[#This Row],[discount]])</f>
        <v>124.96360000000001</v>
      </c>
      <c r="O15160" s="6">
        <f>Table5[[#This Row],[profit]]/Table5[[#This Row],[net_sales]]</f>
        <v>0.18029250117634255</v>
      </c>
      <c r="P15160" s="3" t="str">
        <f>IF(Table5[[#This Row],[Profit_Percentage]]&lt;=24.5%,"low","high")</f>
        <v>low</v>
      </c>
      <c r="Q15160" s="3" t="str">
        <f>IF(Table5[[#This Row],[Profit_Percentage]]&gt;25%,"high_profit","low_profit")&amp;(IF(Table5[[#This Row],[net_sales]]&gt;1000," high_sales"," low_sales"))</f>
        <v>low_profit low_sales</v>
      </c>
      <c r="R15160" s="3"/>
    </row>
    <row r="15161" spans="1:18" ht="14.25" customHeight="1" x14ac:dyDescent="0.3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Table5[[#This Row],[sales]]-(Table5[[#This Row],[sales]]*Table5[[#This Row],[discount]])</f>
        <v>964.52780000000007</v>
      </c>
      <c r="O15161" s="6">
        <f>Table5[[#This Row],[profit]]/Table5[[#This Row],[net_sales]]</f>
        <v>0.20343633433893765</v>
      </c>
      <c r="P15161" s="3" t="str">
        <f>IF(Table5[[#This Row],[Profit_Percentage]]&lt;=24.5%,"low","high")</f>
        <v>low</v>
      </c>
      <c r="Q15161" s="3" t="str">
        <f>IF(Table5[[#This Row],[Profit_Percentage]]&gt;25%,"high_profit","low_profit")&amp;(IF(Table5[[#This Row],[net_sales]]&gt;1000," high_sales"," low_sales"))</f>
        <v>low_profit low_sales</v>
      </c>
      <c r="R15161" s="3"/>
    </row>
    <row r="15162" spans="1:18" ht="14.25" customHeight="1" x14ac:dyDescent="0.3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Table5[[#This Row],[sales]]-(Table5[[#This Row],[sales]]*Table5[[#This Row],[discount]])</f>
        <v>2245.299</v>
      </c>
      <c r="O15162" s="6">
        <f>Table5[[#This Row],[profit]]/Table5[[#This Row],[net_sales]]</f>
        <v>6.4347777289349872E-2</v>
      </c>
      <c r="P15162" s="3" t="str">
        <f>IF(Table5[[#This Row],[Profit_Percentage]]&lt;=24.5%,"low","high")</f>
        <v>low</v>
      </c>
      <c r="Q15162" s="3" t="str">
        <f>IF(Table5[[#This Row],[Profit_Percentage]]&gt;25%,"high_profit","low_profit")&amp;(IF(Table5[[#This Row],[net_sales]]&gt;1000," high_sales"," low_sales"))</f>
        <v>low_profit high_sales</v>
      </c>
      <c r="R15162" s="3"/>
    </row>
    <row r="15163" spans="1:18" ht="14.25" customHeight="1" x14ac:dyDescent="0.3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Table5[[#This Row],[sales]]-(Table5[[#This Row],[sales]]*Table5[[#This Row],[discount]])</f>
        <v>492.82480000000004</v>
      </c>
      <c r="O15163" s="6">
        <f>Table5[[#This Row],[profit]]/Table5[[#This Row],[net_sales]]</f>
        <v>0.40158287488778971</v>
      </c>
      <c r="P15163" s="3" t="str">
        <f>IF(Table5[[#This Row],[Profit_Percentage]]&lt;=24.5%,"low","high")</f>
        <v>high</v>
      </c>
      <c r="Q15163" s="3" t="str">
        <f>IF(Table5[[#This Row],[Profit_Percentage]]&gt;25%,"high_profit","low_profit")&amp;(IF(Table5[[#This Row],[net_sales]]&gt;1000," high_sales"," low_sales"))</f>
        <v>high_profit low_sales</v>
      </c>
      <c r="R15163" s="3"/>
    </row>
    <row r="15164" spans="1:18" ht="14.25" customHeight="1" x14ac:dyDescent="0.3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Table5[[#This Row],[sales]]-(Table5[[#This Row],[sales]]*Table5[[#This Row],[discount]])</f>
        <v>3197.4144000000001</v>
      </c>
      <c r="O15164" s="6">
        <f>Table5[[#This Row],[profit]]/Table5[[#This Row],[net_sales]]</f>
        <v>0.36302770138271723</v>
      </c>
      <c r="P15164" s="3" t="str">
        <f>IF(Table5[[#This Row],[Profit_Percentage]]&lt;=24.5%,"low","high")</f>
        <v>high</v>
      </c>
      <c r="Q15164" s="3" t="str">
        <f>IF(Table5[[#This Row],[Profit_Percentage]]&gt;25%,"high_profit","low_profit")&amp;(IF(Table5[[#This Row],[net_sales]]&gt;1000," high_sales"," low_sales"))</f>
        <v>high_profit high_sales</v>
      </c>
      <c r="R15164" s="3"/>
    </row>
    <row r="15165" spans="1:18" ht="14.25" customHeight="1" x14ac:dyDescent="0.3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Table5[[#This Row],[sales]]-(Table5[[#This Row],[sales]]*Table5[[#This Row],[discount]])</f>
        <v>1394.5542</v>
      </c>
      <c r="O15165" s="6">
        <f>Table5[[#This Row],[profit]]/Table5[[#This Row],[net_sales]]</f>
        <v>0.32993339376841718</v>
      </c>
      <c r="P15165" s="3" t="str">
        <f>IF(Table5[[#This Row],[Profit_Percentage]]&lt;=24.5%,"low","high")</f>
        <v>high</v>
      </c>
      <c r="Q15165" s="3" t="str">
        <f>IF(Table5[[#This Row],[Profit_Percentage]]&gt;25%,"high_profit","low_profit")&amp;(IF(Table5[[#This Row],[net_sales]]&gt;1000," high_sales"," low_sales"))</f>
        <v>high_profit high_sales</v>
      </c>
      <c r="R15165" s="3"/>
    </row>
    <row r="15166" spans="1:18" ht="14.25" customHeight="1" x14ac:dyDescent="0.3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Table5[[#This Row],[sales]]-(Table5[[#This Row],[sales]]*Table5[[#This Row],[discount]])</f>
        <v>3870.3193999999999</v>
      </c>
      <c r="O15166" s="6">
        <f>Table5[[#This Row],[profit]]/Table5[[#This Row],[net_sales]]</f>
        <v>0.12737708417553342</v>
      </c>
      <c r="P15166" s="3" t="str">
        <f>IF(Table5[[#This Row],[Profit_Percentage]]&lt;=24.5%,"low","high")</f>
        <v>low</v>
      </c>
      <c r="Q15166" s="3" t="str">
        <f>IF(Table5[[#This Row],[Profit_Percentage]]&gt;25%,"high_profit","low_profit")&amp;(IF(Table5[[#This Row],[net_sales]]&gt;1000," high_sales"," low_sales"))</f>
        <v>low_profit high_sales</v>
      </c>
      <c r="R15166" s="3"/>
    </row>
    <row r="15167" spans="1:18" ht="14.25" customHeight="1" x14ac:dyDescent="0.3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Table5[[#This Row],[sales]]-(Table5[[#This Row],[sales]]*Table5[[#This Row],[discount]])</f>
        <v>436.62600000000003</v>
      </c>
      <c r="O15167" s="6">
        <f>Table5[[#This Row],[profit]]/Table5[[#This Row],[net_sales]]</f>
        <v>0.36617150604865489</v>
      </c>
      <c r="P15167" s="3" t="str">
        <f>IF(Table5[[#This Row],[Profit_Percentage]]&lt;=24.5%,"low","high")</f>
        <v>high</v>
      </c>
      <c r="Q15167" s="3" t="str">
        <f>IF(Table5[[#This Row],[Profit_Percentage]]&gt;25%,"high_profit","low_profit")&amp;(IF(Table5[[#This Row],[net_sales]]&gt;1000," high_sales"," low_sales"))</f>
        <v>high_profit low_sales</v>
      </c>
      <c r="R15167" s="3"/>
    </row>
    <row r="15168" spans="1:18" ht="14.25" customHeight="1" x14ac:dyDescent="0.3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Table5[[#This Row],[sales]]-(Table5[[#This Row],[sales]]*Table5[[#This Row],[discount]])</f>
        <v>3131.5876000000003</v>
      </c>
      <c r="O15168" s="6">
        <f>Table5[[#This Row],[profit]]/Table5[[#This Row],[net_sales]]</f>
        <v>0.30081227809178956</v>
      </c>
      <c r="P15168" s="3" t="str">
        <f>IF(Table5[[#This Row],[Profit_Percentage]]&lt;=24.5%,"low","high")</f>
        <v>high</v>
      </c>
      <c r="Q15168" s="3" t="str">
        <f>IF(Table5[[#This Row],[Profit_Percentage]]&gt;25%,"high_profit","low_profit")&amp;(IF(Table5[[#This Row],[net_sales]]&gt;1000," high_sales"," low_sales"))</f>
        <v>high_profit high_sales</v>
      </c>
      <c r="R15168" s="3"/>
    </row>
    <row r="15169" spans="1:18" ht="14.25" customHeight="1" x14ac:dyDescent="0.3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Table5[[#This Row],[sales]]-(Table5[[#This Row],[sales]]*Table5[[#This Row],[discount]])</f>
        <v>4124.1214</v>
      </c>
      <c r="O15169" s="6">
        <f>Table5[[#This Row],[profit]]/Table5[[#This Row],[net_sales]]</f>
        <v>0.26622397682085691</v>
      </c>
      <c r="P15169" s="3" t="str">
        <f>IF(Table5[[#This Row],[Profit_Percentage]]&lt;=24.5%,"low","high")</f>
        <v>high</v>
      </c>
      <c r="Q15169" s="3" t="str">
        <f>IF(Table5[[#This Row],[Profit_Percentage]]&gt;25%,"high_profit","low_profit")&amp;(IF(Table5[[#This Row],[net_sales]]&gt;1000," high_sales"," low_sales"))</f>
        <v>high_profit high_sales</v>
      </c>
      <c r="R15169" s="3"/>
    </row>
    <row r="15170" spans="1:18" ht="14.25" customHeight="1" x14ac:dyDescent="0.3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Table5[[#This Row],[sales]]-(Table5[[#This Row],[sales]]*Table5[[#This Row],[discount]])</f>
        <v>1151.0226</v>
      </c>
      <c r="O15170" s="6">
        <f>Table5[[#This Row],[profit]]/Table5[[#This Row],[net_sales]]</f>
        <v>0.45953919584202779</v>
      </c>
      <c r="P15170" s="3" t="str">
        <f>IF(Table5[[#This Row],[Profit_Percentage]]&lt;=24.5%,"low","high")</f>
        <v>high</v>
      </c>
      <c r="Q15170" s="3" t="str">
        <f>IF(Table5[[#This Row],[Profit_Percentage]]&gt;25%,"high_profit","low_profit")&amp;(IF(Table5[[#This Row],[net_sales]]&gt;1000," high_sales"," low_sales"))</f>
        <v>high_profit high_sales</v>
      </c>
      <c r="R15170" s="3"/>
    </row>
    <row r="15171" spans="1:18" ht="14.25" customHeight="1" x14ac:dyDescent="0.3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Table5[[#This Row],[sales]]-(Table5[[#This Row],[sales]]*Table5[[#This Row],[discount]])</f>
        <v>1014.1315999999999</v>
      </c>
      <c r="O15171" s="6">
        <f>Table5[[#This Row],[profit]]/Table5[[#This Row],[net_sales]]</f>
        <v>0.11839686289235046</v>
      </c>
      <c r="P15171" s="3" t="str">
        <f>IF(Table5[[#This Row],[Profit_Percentage]]&lt;=24.5%,"low","high")</f>
        <v>low</v>
      </c>
      <c r="Q15171" s="3" t="str">
        <f>IF(Table5[[#This Row],[Profit_Percentage]]&gt;25%,"high_profit","low_profit")&amp;(IF(Table5[[#This Row],[net_sales]]&gt;1000," high_sales"," low_sales"))</f>
        <v>low_profit high_sales</v>
      </c>
      <c r="R15171" s="3"/>
    </row>
    <row r="15172" spans="1:18" ht="14.25" customHeight="1" x14ac:dyDescent="0.3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Table5[[#This Row],[sales]]-(Table5[[#This Row],[sales]]*Table5[[#This Row],[discount]])</f>
        <v>1798.2085</v>
      </c>
      <c r="O15172" s="6">
        <f>Table5[[#This Row],[profit]]/Table5[[#This Row],[net_sales]]</f>
        <v>0.4597965141417138</v>
      </c>
      <c r="P15172" s="3" t="str">
        <f>IF(Table5[[#This Row],[Profit_Percentage]]&lt;=24.5%,"low","high")</f>
        <v>high</v>
      </c>
      <c r="Q15172" s="3" t="str">
        <f>IF(Table5[[#This Row],[Profit_Percentage]]&gt;25%,"high_profit","low_profit")&amp;(IF(Table5[[#This Row],[net_sales]]&gt;1000," high_sales"," low_sales"))</f>
        <v>high_profit high_sales</v>
      </c>
      <c r="R15172" s="3"/>
    </row>
    <row r="15173" spans="1:18" ht="14.25" customHeight="1" x14ac:dyDescent="0.3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Table5[[#This Row],[sales]]-(Table5[[#This Row],[sales]]*Table5[[#This Row],[discount]])</f>
        <v>2830.0623999999998</v>
      </c>
      <c r="O15173" s="6">
        <f>Table5[[#This Row],[profit]]/Table5[[#This Row],[net_sales]]</f>
        <v>8.0217312522861697E-2</v>
      </c>
      <c r="P15173" s="3" t="str">
        <f>IF(Table5[[#This Row],[Profit_Percentage]]&lt;=24.5%,"low","high")</f>
        <v>low</v>
      </c>
      <c r="Q15173" s="3" t="str">
        <f>IF(Table5[[#This Row],[Profit_Percentage]]&gt;25%,"high_profit","low_profit")&amp;(IF(Table5[[#This Row],[net_sales]]&gt;1000," high_sales"," low_sales"))</f>
        <v>low_profit high_sales</v>
      </c>
      <c r="R15173" s="3"/>
    </row>
    <row r="15174" spans="1:18" ht="14.25" customHeight="1" x14ac:dyDescent="0.3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Table5[[#This Row],[sales]]-(Table5[[#This Row],[sales]]*Table5[[#This Row],[discount]])</f>
        <v>345.07770000000005</v>
      </c>
      <c r="O15174" s="6">
        <f>Table5[[#This Row],[profit]]/Table5[[#This Row],[net_sales]]</f>
        <v>0.42555633122627157</v>
      </c>
      <c r="P15174" s="3" t="str">
        <f>IF(Table5[[#This Row],[Profit_Percentage]]&lt;=24.5%,"low","high")</f>
        <v>high</v>
      </c>
      <c r="Q15174" s="3" t="str">
        <f>IF(Table5[[#This Row],[Profit_Percentage]]&gt;25%,"high_profit","low_profit")&amp;(IF(Table5[[#This Row],[net_sales]]&gt;1000," high_sales"," low_sales"))</f>
        <v>high_profit low_sales</v>
      </c>
      <c r="R15174" s="3"/>
    </row>
    <row r="15175" spans="1:18" ht="14.25" customHeight="1" x14ac:dyDescent="0.3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Table5[[#This Row],[sales]]-(Table5[[#This Row],[sales]]*Table5[[#This Row],[discount]])</f>
        <v>3155.9615999999996</v>
      </c>
      <c r="O15175" s="6">
        <f>Table5[[#This Row],[profit]]/Table5[[#This Row],[net_sales]]</f>
        <v>0.350977020759695</v>
      </c>
      <c r="P15175" s="3" t="str">
        <f>IF(Table5[[#This Row],[Profit_Percentage]]&lt;=24.5%,"low","high")</f>
        <v>high</v>
      </c>
      <c r="Q15175" s="3" t="str">
        <f>IF(Table5[[#This Row],[Profit_Percentage]]&gt;25%,"high_profit","low_profit")&amp;(IF(Table5[[#This Row],[net_sales]]&gt;1000," high_sales"," low_sales"))</f>
        <v>high_profit high_sales</v>
      </c>
      <c r="R15175" s="3"/>
    </row>
    <row r="15176" spans="1:18" ht="14.25" customHeight="1" x14ac:dyDescent="0.3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Table5[[#This Row],[sales]]-(Table5[[#This Row],[sales]]*Table5[[#This Row],[discount]])</f>
        <v>1884.4826</v>
      </c>
      <c r="O15176" s="6">
        <f>Table5[[#This Row],[profit]]/Table5[[#This Row],[net_sales]]</f>
        <v>0.1962342342667425</v>
      </c>
      <c r="P15176" s="3" t="str">
        <f>IF(Table5[[#This Row],[Profit_Percentage]]&lt;=24.5%,"low","high")</f>
        <v>low</v>
      </c>
      <c r="Q15176" s="3" t="str">
        <f>IF(Table5[[#This Row],[Profit_Percentage]]&gt;25%,"high_profit","low_profit")&amp;(IF(Table5[[#This Row],[net_sales]]&gt;1000," high_sales"," low_sales"))</f>
        <v>low_profit high_sales</v>
      </c>
      <c r="R15176" s="3"/>
    </row>
    <row r="15177" spans="1:18" ht="14.25" customHeight="1" x14ac:dyDescent="0.3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Table5[[#This Row],[sales]]-(Table5[[#This Row],[sales]]*Table5[[#This Row],[discount]])</f>
        <v>3730.2707999999998</v>
      </c>
      <c r="O15177" s="6">
        <f>Table5[[#This Row],[profit]]/Table5[[#This Row],[net_sales]]</f>
        <v>0.23677637559182033</v>
      </c>
      <c r="P15177" s="3" t="str">
        <f>IF(Table5[[#This Row],[Profit_Percentage]]&lt;=24.5%,"low","high")</f>
        <v>low</v>
      </c>
      <c r="Q15177" s="3" t="str">
        <f>IF(Table5[[#This Row],[Profit_Percentage]]&gt;25%,"high_profit","low_profit")&amp;(IF(Table5[[#This Row],[net_sales]]&gt;1000," high_sales"," low_sales"))</f>
        <v>low_profit high_sales</v>
      </c>
      <c r="R15177" s="3"/>
    </row>
    <row r="15178" spans="1:18" ht="14.25" customHeight="1" x14ac:dyDescent="0.3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Table5[[#This Row],[sales]]-(Table5[[#This Row],[sales]]*Table5[[#This Row],[discount]])</f>
        <v>1153.6091999999999</v>
      </c>
      <c r="O15178" s="6">
        <f>Table5[[#This Row],[profit]]/Table5[[#This Row],[net_sales]]</f>
        <v>0.16277609436540558</v>
      </c>
      <c r="P15178" s="3" t="str">
        <f>IF(Table5[[#This Row],[Profit_Percentage]]&lt;=24.5%,"low","high")</f>
        <v>low</v>
      </c>
      <c r="Q15178" s="3" t="str">
        <f>IF(Table5[[#This Row],[Profit_Percentage]]&gt;25%,"high_profit","low_profit")&amp;(IF(Table5[[#This Row],[net_sales]]&gt;1000," high_sales"," low_sales"))</f>
        <v>low_profit high_sales</v>
      </c>
      <c r="R15178" s="3"/>
    </row>
    <row r="15179" spans="1:18" ht="14.25" customHeight="1" x14ac:dyDescent="0.3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Table5[[#This Row],[sales]]-(Table5[[#This Row],[sales]]*Table5[[#This Row],[discount]])</f>
        <v>787.47209999999995</v>
      </c>
      <c r="O15179" s="6">
        <f>Table5[[#This Row],[profit]]/Table5[[#This Row],[net_sales]]</f>
        <v>0.1019972644110185</v>
      </c>
      <c r="P15179" s="3" t="str">
        <f>IF(Table5[[#This Row],[Profit_Percentage]]&lt;=24.5%,"low","high")</f>
        <v>low</v>
      </c>
      <c r="Q15179" s="3" t="str">
        <f>IF(Table5[[#This Row],[Profit_Percentage]]&gt;25%,"high_profit","low_profit")&amp;(IF(Table5[[#This Row],[net_sales]]&gt;1000," high_sales"," low_sales"))</f>
        <v>low_profit low_sales</v>
      </c>
      <c r="R15179" s="3"/>
    </row>
    <row r="15180" spans="1:18" ht="14.25" customHeight="1" x14ac:dyDescent="0.3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Table5[[#This Row],[sales]]-(Table5[[#This Row],[sales]]*Table5[[#This Row],[discount]])</f>
        <v>387.13799999999998</v>
      </c>
      <c r="O15180" s="6">
        <f>Table5[[#This Row],[profit]]/Table5[[#This Row],[net_sales]]</f>
        <v>0.15746323016598734</v>
      </c>
      <c r="P15180" s="3" t="str">
        <f>IF(Table5[[#This Row],[Profit_Percentage]]&lt;=24.5%,"low","high")</f>
        <v>low</v>
      </c>
      <c r="Q15180" s="3" t="str">
        <f>IF(Table5[[#This Row],[Profit_Percentage]]&gt;25%,"high_profit","low_profit")&amp;(IF(Table5[[#This Row],[net_sales]]&gt;1000," high_sales"," low_sales"))</f>
        <v>low_profit low_sales</v>
      </c>
      <c r="R15180" s="3"/>
    </row>
    <row r="15181" spans="1:18" ht="14.25" customHeight="1" x14ac:dyDescent="0.3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Table5[[#This Row],[sales]]-(Table5[[#This Row],[sales]]*Table5[[#This Row],[discount]])</f>
        <v>910.43820000000005</v>
      </c>
      <c r="O15181" s="6">
        <f>Table5[[#This Row],[profit]]/Table5[[#This Row],[net_sales]]</f>
        <v>0.13403435840016378</v>
      </c>
      <c r="P15181" s="3" t="str">
        <f>IF(Table5[[#This Row],[Profit_Percentage]]&lt;=24.5%,"low","high")</f>
        <v>low</v>
      </c>
      <c r="Q15181" s="3" t="str">
        <f>IF(Table5[[#This Row],[Profit_Percentage]]&gt;25%,"high_profit","low_profit")&amp;(IF(Table5[[#This Row],[net_sales]]&gt;1000," high_sales"," low_sales"))</f>
        <v>low_profit low_sales</v>
      </c>
      <c r="R15181" s="3"/>
    </row>
    <row r="15182" spans="1:18" ht="14.25" customHeight="1" x14ac:dyDescent="0.3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Table5[[#This Row],[sales]]-(Table5[[#This Row],[sales]]*Table5[[#This Row],[discount]])</f>
        <v>2583.2612000000004</v>
      </c>
      <c r="O15182" s="6">
        <f>Table5[[#This Row],[profit]]/Table5[[#This Row],[net_sales]]</f>
        <v>0.49992234621880277</v>
      </c>
      <c r="P15182" s="3" t="str">
        <f>IF(Table5[[#This Row],[Profit_Percentage]]&lt;=24.5%,"low","high")</f>
        <v>high</v>
      </c>
      <c r="Q15182" s="3" t="str">
        <f>IF(Table5[[#This Row],[Profit_Percentage]]&gt;25%,"high_profit","low_profit")&amp;(IF(Table5[[#This Row],[net_sales]]&gt;1000," high_sales"," low_sales"))</f>
        <v>high_profit high_sales</v>
      </c>
      <c r="R15182" s="3"/>
    </row>
    <row r="15183" spans="1:18" ht="14.25" customHeight="1" x14ac:dyDescent="0.3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Table5[[#This Row],[sales]]-(Table5[[#This Row],[sales]]*Table5[[#This Row],[discount]])</f>
        <v>1927.92</v>
      </c>
      <c r="O15183" s="6">
        <f>Table5[[#This Row],[profit]]/Table5[[#This Row],[net_sales]]</f>
        <v>0.20322420017428108</v>
      </c>
      <c r="P15183" s="3" t="str">
        <f>IF(Table5[[#This Row],[Profit_Percentage]]&lt;=24.5%,"low","high")</f>
        <v>low</v>
      </c>
      <c r="Q15183" s="3" t="str">
        <f>IF(Table5[[#This Row],[Profit_Percentage]]&gt;25%,"high_profit","low_profit")&amp;(IF(Table5[[#This Row],[net_sales]]&gt;1000," high_sales"," low_sales"))</f>
        <v>low_profit high_sales</v>
      </c>
      <c r="R15183" s="3"/>
    </row>
    <row r="15184" spans="1:18" ht="14.25" customHeight="1" x14ac:dyDescent="0.3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Table5[[#This Row],[sales]]-(Table5[[#This Row],[sales]]*Table5[[#This Row],[discount]])</f>
        <v>2178.1602000000003</v>
      </c>
      <c r="O15184" s="6">
        <f>Table5[[#This Row],[profit]]/Table5[[#This Row],[net_sales]]</f>
        <v>0.42766367689575813</v>
      </c>
      <c r="P15184" s="3" t="str">
        <f>IF(Table5[[#This Row],[Profit_Percentage]]&lt;=24.5%,"low","high")</f>
        <v>high</v>
      </c>
      <c r="Q15184" s="3" t="str">
        <f>IF(Table5[[#This Row],[Profit_Percentage]]&gt;25%,"high_profit","low_profit")&amp;(IF(Table5[[#This Row],[net_sales]]&gt;1000," high_sales"," low_sales"))</f>
        <v>high_profit high_sales</v>
      </c>
      <c r="R15184" s="3"/>
    </row>
    <row r="15185" spans="1:18" ht="14.25" customHeight="1" x14ac:dyDescent="0.3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Table5[[#This Row],[sales]]-(Table5[[#This Row],[sales]]*Table5[[#This Row],[discount]])</f>
        <v>3021.9146999999998</v>
      </c>
      <c r="O15185" s="6">
        <f>Table5[[#This Row],[profit]]/Table5[[#This Row],[net_sales]]</f>
        <v>0.40928355787143827</v>
      </c>
      <c r="P15185" s="3" t="str">
        <f>IF(Table5[[#This Row],[Profit_Percentage]]&lt;=24.5%,"low","high")</f>
        <v>high</v>
      </c>
      <c r="Q15185" s="3" t="str">
        <f>IF(Table5[[#This Row],[Profit_Percentage]]&gt;25%,"high_profit","low_profit")&amp;(IF(Table5[[#This Row],[net_sales]]&gt;1000," high_sales"," low_sales"))</f>
        <v>high_profit high_sales</v>
      </c>
      <c r="R15185" s="3"/>
    </row>
    <row r="15186" spans="1:18" ht="14.25" customHeight="1" x14ac:dyDescent="0.3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Table5[[#This Row],[sales]]-(Table5[[#This Row],[sales]]*Table5[[#This Row],[discount]])</f>
        <v>287.36540000000002</v>
      </c>
      <c r="O15186" s="6">
        <f>Table5[[#This Row],[profit]]/Table5[[#This Row],[net_sales]]</f>
        <v>0.48937693960372397</v>
      </c>
      <c r="P15186" s="3" t="str">
        <f>IF(Table5[[#This Row],[Profit_Percentage]]&lt;=24.5%,"low","high")</f>
        <v>high</v>
      </c>
      <c r="Q15186" s="3" t="str">
        <f>IF(Table5[[#This Row],[Profit_Percentage]]&gt;25%,"high_profit","low_profit")&amp;(IF(Table5[[#This Row],[net_sales]]&gt;1000," high_sales"," low_sales"))</f>
        <v>high_profit low_sales</v>
      </c>
      <c r="R15186" s="3"/>
    </row>
    <row r="15187" spans="1:18" ht="14.25" customHeight="1" x14ac:dyDescent="0.3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Table5[[#This Row],[sales]]-(Table5[[#This Row],[sales]]*Table5[[#This Row],[discount]])</f>
        <v>780.02</v>
      </c>
      <c r="O15187" s="6">
        <f>Table5[[#This Row],[profit]]/Table5[[#This Row],[net_sales]]</f>
        <v>0.29803081972257123</v>
      </c>
      <c r="P15187" s="3" t="str">
        <f>IF(Table5[[#This Row],[Profit_Percentage]]&lt;=24.5%,"low","high")</f>
        <v>high</v>
      </c>
      <c r="Q15187" s="3" t="str">
        <f>IF(Table5[[#This Row],[Profit_Percentage]]&gt;25%,"high_profit","low_profit")&amp;(IF(Table5[[#This Row],[net_sales]]&gt;1000," high_sales"," low_sales"))</f>
        <v>high_profit low_sales</v>
      </c>
      <c r="R15187" s="3"/>
    </row>
    <row r="15188" spans="1:18" ht="14.25" customHeight="1" x14ac:dyDescent="0.3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Table5[[#This Row],[sales]]-(Table5[[#This Row],[sales]]*Table5[[#This Row],[discount]])</f>
        <v>3113.5100999999995</v>
      </c>
      <c r="O15188" s="6">
        <f>Table5[[#This Row],[profit]]/Table5[[#This Row],[net_sales]]</f>
        <v>0.38946396865711153</v>
      </c>
      <c r="P15188" s="3" t="str">
        <f>IF(Table5[[#This Row],[Profit_Percentage]]&lt;=24.5%,"low","high")</f>
        <v>high</v>
      </c>
      <c r="Q15188" s="3" t="str">
        <f>IF(Table5[[#This Row],[Profit_Percentage]]&gt;25%,"high_profit","low_profit")&amp;(IF(Table5[[#This Row],[net_sales]]&gt;1000," high_sales"," low_sales"))</f>
        <v>high_profit high_sales</v>
      </c>
      <c r="R15188" s="3"/>
    </row>
    <row r="15189" spans="1:18" ht="14.25" customHeight="1" x14ac:dyDescent="0.3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Table5[[#This Row],[sales]]-(Table5[[#This Row],[sales]]*Table5[[#This Row],[discount]])</f>
        <v>2579.6790000000001</v>
      </c>
      <c r="O15189" s="6">
        <f>Table5[[#This Row],[profit]]/Table5[[#This Row],[net_sales]]</f>
        <v>0.15106530696261045</v>
      </c>
      <c r="P15189" s="3" t="str">
        <f>IF(Table5[[#This Row],[Profit_Percentage]]&lt;=24.5%,"low","high")</f>
        <v>low</v>
      </c>
      <c r="Q15189" s="3" t="str">
        <f>IF(Table5[[#This Row],[Profit_Percentage]]&gt;25%,"high_profit","low_profit")&amp;(IF(Table5[[#This Row],[net_sales]]&gt;1000," high_sales"," low_sales"))</f>
        <v>low_profit high_sales</v>
      </c>
      <c r="R15189" s="3"/>
    </row>
    <row r="15190" spans="1:18" ht="14.25" customHeight="1" x14ac:dyDescent="0.3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Table5[[#This Row],[sales]]-(Table5[[#This Row],[sales]]*Table5[[#This Row],[discount]])</f>
        <v>3114.4372000000003</v>
      </c>
      <c r="O15190" s="6">
        <f>Table5[[#This Row],[profit]]/Table5[[#This Row],[net_sales]]</f>
        <v>0.12626358303195195</v>
      </c>
      <c r="P15190" s="3" t="str">
        <f>IF(Table5[[#This Row],[Profit_Percentage]]&lt;=24.5%,"low","high")</f>
        <v>low</v>
      </c>
      <c r="Q15190" s="3" t="str">
        <f>IF(Table5[[#This Row],[Profit_Percentage]]&gt;25%,"high_profit","low_profit")&amp;(IF(Table5[[#This Row],[net_sales]]&gt;1000," high_sales"," low_sales"))</f>
        <v>low_profit high_sales</v>
      </c>
      <c r="R15190" s="3"/>
    </row>
    <row r="15191" spans="1:18" ht="14.25" customHeight="1" x14ac:dyDescent="0.3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Table5[[#This Row],[sales]]-(Table5[[#This Row],[sales]]*Table5[[#This Row],[discount]])</f>
        <v>1558.7411</v>
      </c>
      <c r="O15191" s="6">
        <f>Table5[[#This Row],[profit]]/Table5[[#This Row],[net_sales]]</f>
        <v>0.21836852829504527</v>
      </c>
      <c r="P15191" s="3" t="str">
        <f>IF(Table5[[#This Row],[Profit_Percentage]]&lt;=24.5%,"low","high")</f>
        <v>low</v>
      </c>
      <c r="Q15191" s="3" t="str">
        <f>IF(Table5[[#This Row],[Profit_Percentage]]&gt;25%,"high_profit","low_profit")&amp;(IF(Table5[[#This Row],[net_sales]]&gt;1000," high_sales"," low_sales"))</f>
        <v>low_profit high_sales</v>
      </c>
      <c r="R15191" s="3"/>
    </row>
    <row r="15192" spans="1:18" ht="14.25" customHeight="1" x14ac:dyDescent="0.3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Table5[[#This Row],[sales]]-(Table5[[#This Row],[sales]]*Table5[[#This Row],[discount]])</f>
        <v>2495.3269999999998</v>
      </c>
      <c r="O15192" s="6">
        <f>Table5[[#This Row],[profit]]/Table5[[#This Row],[net_sales]]</f>
        <v>0.35954005226569508</v>
      </c>
      <c r="P15192" s="3" t="str">
        <f>IF(Table5[[#This Row],[Profit_Percentage]]&lt;=24.5%,"low","high")</f>
        <v>high</v>
      </c>
      <c r="Q15192" s="3" t="str">
        <f>IF(Table5[[#This Row],[Profit_Percentage]]&gt;25%,"high_profit","low_profit")&amp;(IF(Table5[[#This Row],[net_sales]]&gt;1000," high_sales"," low_sales"))</f>
        <v>high_profit high_sales</v>
      </c>
      <c r="R15192" s="3"/>
    </row>
    <row r="15193" spans="1:18" ht="14.25" customHeight="1" x14ac:dyDescent="0.3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Table5[[#This Row],[sales]]-(Table5[[#This Row],[sales]]*Table5[[#This Row],[discount]])</f>
        <v>2529.12</v>
      </c>
      <c r="O15193" s="6">
        <f>Table5[[#This Row],[profit]]/Table5[[#This Row],[net_sales]]</f>
        <v>0.13266669829822231</v>
      </c>
      <c r="P15193" s="3" t="str">
        <f>IF(Table5[[#This Row],[Profit_Percentage]]&lt;=24.5%,"low","high")</f>
        <v>low</v>
      </c>
      <c r="Q15193" s="3" t="str">
        <f>IF(Table5[[#This Row],[Profit_Percentage]]&gt;25%,"high_profit","low_profit")&amp;(IF(Table5[[#This Row],[net_sales]]&gt;1000," high_sales"," low_sales"))</f>
        <v>low_profit high_sales</v>
      </c>
      <c r="R15193" s="3"/>
    </row>
    <row r="15194" spans="1:18" ht="14.25" customHeight="1" x14ac:dyDescent="0.3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Table5[[#This Row],[sales]]-(Table5[[#This Row],[sales]]*Table5[[#This Row],[discount]])</f>
        <v>3774.7073</v>
      </c>
      <c r="O15194" s="6">
        <f>Table5[[#This Row],[profit]]/Table5[[#This Row],[net_sales]]</f>
        <v>6.3053895596090329E-2</v>
      </c>
      <c r="P15194" s="3" t="str">
        <f>IF(Table5[[#This Row],[Profit_Percentage]]&lt;=24.5%,"low","high")</f>
        <v>low</v>
      </c>
      <c r="Q15194" s="3" t="str">
        <f>IF(Table5[[#This Row],[Profit_Percentage]]&gt;25%,"high_profit","low_profit")&amp;(IF(Table5[[#This Row],[net_sales]]&gt;1000," high_sales"," low_sales"))</f>
        <v>low_profit high_sales</v>
      </c>
      <c r="R15194" s="3"/>
    </row>
    <row r="15195" spans="1:18" ht="14.25" customHeight="1" x14ac:dyDescent="0.3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Table5[[#This Row],[sales]]-(Table5[[#This Row],[sales]]*Table5[[#This Row],[discount]])</f>
        <v>4713.6244999999999</v>
      </c>
      <c r="O15195" s="6">
        <f>Table5[[#This Row],[profit]]/Table5[[#This Row],[net_sales]]</f>
        <v>0.19608689661215059</v>
      </c>
      <c r="P15195" s="3" t="str">
        <f>IF(Table5[[#This Row],[Profit_Percentage]]&lt;=24.5%,"low","high")</f>
        <v>low</v>
      </c>
      <c r="Q15195" s="3" t="str">
        <f>IF(Table5[[#This Row],[Profit_Percentage]]&gt;25%,"high_profit","low_profit")&amp;(IF(Table5[[#This Row],[net_sales]]&gt;1000," high_sales"," low_sales"))</f>
        <v>low_profit high_sales</v>
      </c>
      <c r="R15195" s="3"/>
    </row>
    <row r="15196" spans="1:18" ht="14.25" customHeight="1" x14ac:dyDescent="0.3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Table5[[#This Row],[sales]]-(Table5[[#This Row],[sales]]*Table5[[#This Row],[discount]])</f>
        <v>2222.8928000000001</v>
      </c>
      <c r="O15196" s="6">
        <f>Table5[[#This Row],[profit]]/Table5[[#This Row],[net_sales]]</f>
        <v>8.5802608204948061E-2</v>
      </c>
      <c r="P15196" s="3" t="str">
        <f>IF(Table5[[#This Row],[Profit_Percentage]]&lt;=24.5%,"low","high")</f>
        <v>low</v>
      </c>
      <c r="Q15196" s="3" t="str">
        <f>IF(Table5[[#This Row],[Profit_Percentage]]&gt;25%,"high_profit","low_profit")&amp;(IF(Table5[[#This Row],[net_sales]]&gt;1000," high_sales"," low_sales"))</f>
        <v>low_profit high_sales</v>
      </c>
      <c r="R15196" s="3"/>
    </row>
    <row r="15197" spans="1:18" ht="14.25" customHeight="1" x14ac:dyDescent="0.3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Table5[[#This Row],[sales]]-(Table5[[#This Row],[sales]]*Table5[[#This Row],[discount]])</f>
        <v>2583.5424000000003</v>
      </c>
      <c r="O15197" s="6">
        <f>Table5[[#This Row],[profit]]/Table5[[#This Row],[net_sales]]</f>
        <v>0.25559866948574173</v>
      </c>
      <c r="P15197" s="3" t="str">
        <f>IF(Table5[[#This Row],[Profit_Percentage]]&lt;=24.5%,"low","high")</f>
        <v>high</v>
      </c>
      <c r="Q15197" s="3" t="str">
        <f>IF(Table5[[#This Row],[Profit_Percentage]]&gt;25%,"high_profit","low_profit")&amp;(IF(Table5[[#This Row],[net_sales]]&gt;1000," high_sales"," low_sales"))</f>
        <v>high_profit high_sales</v>
      </c>
      <c r="R15197" s="3"/>
    </row>
    <row r="15198" spans="1:18" ht="14.25" customHeight="1" x14ac:dyDescent="0.3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Table5[[#This Row],[sales]]-(Table5[[#This Row],[sales]]*Table5[[#This Row],[discount]])</f>
        <v>1794.8064999999999</v>
      </c>
      <c r="O15198" s="6">
        <f>Table5[[#This Row],[profit]]/Table5[[#This Row],[net_sales]]</f>
        <v>8.4594077411687563E-2</v>
      </c>
      <c r="P15198" s="3" t="str">
        <f>IF(Table5[[#This Row],[Profit_Percentage]]&lt;=24.5%,"low","high")</f>
        <v>low</v>
      </c>
      <c r="Q15198" s="3" t="str">
        <f>IF(Table5[[#This Row],[Profit_Percentage]]&gt;25%,"high_profit","low_profit")&amp;(IF(Table5[[#This Row],[net_sales]]&gt;1000," high_sales"," low_sales"))</f>
        <v>low_profit high_sales</v>
      </c>
      <c r="R15198" s="3"/>
    </row>
    <row r="15199" spans="1:18" ht="14.25" customHeight="1" x14ac:dyDescent="0.3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Table5[[#This Row],[sales]]-(Table5[[#This Row],[sales]]*Table5[[#This Row],[discount]])</f>
        <v>916.98869999999999</v>
      </c>
      <c r="O15199" s="6">
        <f>Table5[[#This Row],[profit]]/Table5[[#This Row],[net_sales]]</f>
        <v>0.32021114327799238</v>
      </c>
      <c r="P15199" s="3" t="str">
        <f>IF(Table5[[#This Row],[Profit_Percentage]]&lt;=24.5%,"low","high")</f>
        <v>high</v>
      </c>
      <c r="Q15199" s="3" t="str">
        <f>IF(Table5[[#This Row],[Profit_Percentage]]&gt;25%,"high_profit","low_profit")&amp;(IF(Table5[[#This Row],[net_sales]]&gt;1000," high_sales"," low_sales"))</f>
        <v>high_profit low_sales</v>
      </c>
      <c r="R15199" s="3"/>
    </row>
    <row r="15200" spans="1:18" ht="14.25" customHeight="1" x14ac:dyDescent="0.3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Table5[[#This Row],[sales]]-(Table5[[#This Row],[sales]]*Table5[[#This Row],[discount]])</f>
        <v>2853.1531999999997</v>
      </c>
      <c r="O15200" s="6">
        <f>Table5[[#This Row],[profit]]/Table5[[#This Row],[net_sales]]</f>
        <v>0.21645174889311941</v>
      </c>
      <c r="P15200" s="3" t="str">
        <f>IF(Table5[[#This Row],[Profit_Percentage]]&lt;=24.5%,"low","high")</f>
        <v>low</v>
      </c>
      <c r="Q15200" s="3" t="str">
        <f>IF(Table5[[#This Row],[Profit_Percentage]]&gt;25%,"high_profit","low_profit")&amp;(IF(Table5[[#This Row],[net_sales]]&gt;1000," high_sales"," low_sales"))</f>
        <v>low_profit high_sales</v>
      </c>
      <c r="R15200" s="3"/>
    </row>
    <row r="15201" spans="1:18" ht="14.25" customHeight="1" x14ac:dyDescent="0.3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Table5[[#This Row],[sales]]-(Table5[[#This Row],[sales]]*Table5[[#This Row],[discount]])</f>
        <v>292.98239999999998</v>
      </c>
      <c r="O15201" s="6">
        <f>Table5[[#This Row],[profit]]/Table5[[#This Row],[net_sales]]</f>
        <v>0.29158748102275089</v>
      </c>
      <c r="P15201" s="3" t="str">
        <f>IF(Table5[[#This Row],[Profit_Percentage]]&lt;=24.5%,"low","high")</f>
        <v>high</v>
      </c>
      <c r="Q15201" s="3" t="str">
        <f>IF(Table5[[#This Row],[Profit_Percentage]]&gt;25%,"high_profit","low_profit")&amp;(IF(Table5[[#This Row],[net_sales]]&gt;1000," high_sales"," low_sales"))</f>
        <v>high_profit low_sales</v>
      </c>
      <c r="R15201" s="3"/>
    </row>
    <row r="15202" spans="1:18" ht="14.25" customHeight="1" x14ac:dyDescent="0.3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Table5[[#This Row],[sales]]-(Table5[[#This Row],[sales]]*Table5[[#This Row],[discount]])</f>
        <v>4690.0938000000006</v>
      </c>
      <c r="O15202" s="6">
        <f>Table5[[#This Row],[profit]]/Table5[[#This Row],[net_sales]]</f>
        <v>0.14559410304331225</v>
      </c>
      <c r="P15202" s="3" t="str">
        <f>IF(Table5[[#This Row],[Profit_Percentage]]&lt;=24.5%,"low","high")</f>
        <v>low</v>
      </c>
      <c r="Q15202" s="3" t="str">
        <f>IF(Table5[[#This Row],[Profit_Percentage]]&gt;25%,"high_profit","low_profit")&amp;(IF(Table5[[#This Row],[net_sales]]&gt;1000," high_sales"," low_sales"))</f>
        <v>low_profit high_sales</v>
      </c>
      <c r="R15202" s="3"/>
    </row>
    <row r="15203" spans="1:18" ht="14.25" customHeight="1" x14ac:dyDescent="0.3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Table5[[#This Row],[sales]]-(Table5[[#This Row],[sales]]*Table5[[#This Row],[discount]])</f>
        <v>2258.3838000000001</v>
      </c>
      <c r="O15203" s="6">
        <f>Table5[[#This Row],[profit]]/Table5[[#This Row],[net_sales]]</f>
        <v>0.30818056700548419</v>
      </c>
      <c r="P15203" s="3" t="str">
        <f>IF(Table5[[#This Row],[Profit_Percentage]]&lt;=24.5%,"low","high")</f>
        <v>high</v>
      </c>
      <c r="Q15203" s="3" t="str">
        <f>IF(Table5[[#This Row],[Profit_Percentage]]&gt;25%,"high_profit","low_profit")&amp;(IF(Table5[[#This Row],[net_sales]]&gt;1000," high_sales"," low_sales"))</f>
        <v>high_profit high_sales</v>
      </c>
      <c r="R15203" s="3"/>
    </row>
    <row r="15204" spans="1:18" ht="14.25" customHeight="1" x14ac:dyDescent="0.3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Table5[[#This Row],[sales]]-(Table5[[#This Row],[sales]]*Table5[[#This Row],[discount]])</f>
        <v>3792.6952000000001</v>
      </c>
      <c r="O15204" s="6">
        <f>Table5[[#This Row],[profit]]/Table5[[#This Row],[net_sales]]</f>
        <v>0.14359445494064485</v>
      </c>
      <c r="P15204" s="3" t="str">
        <f>IF(Table5[[#This Row],[Profit_Percentage]]&lt;=24.5%,"low","high")</f>
        <v>low</v>
      </c>
      <c r="Q15204" s="3" t="str">
        <f>IF(Table5[[#This Row],[Profit_Percentage]]&gt;25%,"high_profit","low_profit")&amp;(IF(Table5[[#This Row],[net_sales]]&gt;1000," high_sales"," low_sales"))</f>
        <v>low_profit high_sales</v>
      </c>
      <c r="R15204" s="3"/>
    </row>
    <row r="15205" spans="1:18" ht="14.25" customHeight="1" x14ac:dyDescent="0.3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Table5[[#This Row],[sales]]-(Table5[[#This Row],[sales]]*Table5[[#This Row],[discount]])</f>
        <v>1305.0765000000001</v>
      </c>
      <c r="O15205" s="6">
        <f>Table5[[#This Row],[profit]]/Table5[[#This Row],[net_sales]]</f>
        <v>0.2782212383718502</v>
      </c>
      <c r="P15205" s="3" t="str">
        <f>IF(Table5[[#This Row],[Profit_Percentage]]&lt;=24.5%,"low","high")</f>
        <v>high</v>
      </c>
      <c r="Q15205" s="3" t="str">
        <f>IF(Table5[[#This Row],[Profit_Percentage]]&gt;25%,"high_profit","low_profit")&amp;(IF(Table5[[#This Row],[net_sales]]&gt;1000," high_sales"," low_sales"))</f>
        <v>high_profit high_sales</v>
      </c>
      <c r="R15205" s="3"/>
    </row>
    <row r="15206" spans="1:18" ht="14.25" customHeight="1" x14ac:dyDescent="0.3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Table5[[#This Row],[sales]]-(Table5[[#This Row],[sales]]*Table5[[#This Row],[discount]])</f>
        <v>3174.4131000000002</v>
      </c>
      <c r="O15206" s="6">
        <f>Table5[[#This Row],[profit]]/Table5[[#This Row],[net_sales]]</f>
        <v>0.19444854231479827</v>
      </c>
      <c r="P15206" s="3" t="str">
        <f>IF(Table5[[#This Row],[Profit_Percentage]]&lt;=24.5%,"low","high")</f>
        <v>low</v>
      </c>
      <c r="Q15206" s="3" t="str">
        <f>IF(Table5[[#This Row],[Profit_Percentage]]&gt;25%,"high_profit","low_profit")&amp;(IF(Table5[[#This Row],[net_sales]]&gt;1000," high_sales"," low_sales"))</f>
        <v>low_profit high_sales</v>
      </c>
      <c r="R15206" s="3"/>
    </row>
    <row r="15207" spans="1:18" ht="14.25" customHeight="1" x14ac:dyDescent="0.3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Table5[[#This Row],[sales]]-(Table5[[#This Row],[sales]]*Table5[[#This Row],[discount]])</f>
        <v>2603.5043999999998</v>
      </c>
      <c r="O15207" s="6">
        <f>Table5[[#This Row],[profit]]/Table5[[#This Row],[net_sales]]</f>
        <v>0.24906814061846796</v>
      </c>
      <c r="P15207" s="3" t="str">
        <f>IF(Table5[[#This Row],[Profit_Percentage]]&lt;=24.5%,"low","high")</f>
        <v>high</v>
      </c>
      <c r="Q15207" s="3" t="str">
        <f>IF(Table5[[#This Row],[Profit_Percentage]]&gt;25%,"high_profit","low_profit")&amp;(IF(Table5[[#This Row],[net_sales]]&gt;1000," high_sales"," low_sales"))</f>
        <v>low_profit high_sales</v>
      </c>
      <c r="R15207" s="3"/>
    </row>
    <row r="15208" spans="1:18" ht="14.25" customHeight="1" x14ac:dyDescent="0.3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Table5[[#This Row],[sales]]-(Table5[[#This Row],[sales]]*Table5[[#This Row],[discount]])</f>
        <v>2401.4710999999998</v>
      </c>
      <c r="O15208" s="6">
        <f>Table5[[#This Row],[profit]]/Table5[[#This Row],[net_sales]]</f>
        <v>0.39044400742528196</v>
      </c>
      <c r="P15208" s="3" t="str">
        <f>IF(Table5[[#This Row],[Profit_Percentage]]&lt;=24.5%,"low","high")</f>
        <v>high</v>
      </c>
      <c r="Q15208" s="3" t="str">
        <f>IF(Table5[[#This Row],[Profit_Percentage]]&gt;25%,"high_profit","low_profit")&amp;(IF(Table5[[#This Row],[net_sales]]&gt;1000," high_sales"," low_sales"))</f>
        <v>high_profit high_sales</v>
      </c>
      <c r="R15208" s="3"/>
    </row>
    <row r="15209" spans="1:18" ht="14.25" customHeight="1" x14ac:dyDescent="0.3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Table5[[#This Row],[sales]]-(Table5[[#This Row],[sales]]*Table5[[#This Row],[discount]])</f>
        <v>498.12720000000002</v>
      </c>
      <c r="O15209" s="6">
        <f>Table5[[#This Row],[profit]]/Table5[[#This Row],[net_sales]]</f>
        <v>0.25326864302933066</v>
      </c>
      <c r="P15209" s="3" t="str">
        <f>IF(Table5[[#This Row],[Profit_Percentage]]&lt;=24.5%,"low","high")</f>
        <v>high</v>
      </c>
      <c r="Q15209" s="3" t="str">
        <f>IF(Table5[[#This Row],[Profit_Percentage]]&gt;25%,"high_profit","low_profit")&amp;(IF(Table5[[#This Row],[net_sales]]&gt;1000," high_sales"," low_sales"))</f>
        <v>high_profit low_sales</v>
      </c>
      <c r="R15209" s="3"/>
    </row>
    <row r="15210" spans="1:18" ht="14.25" customHeight="1" x14ac:dyDescent="0.3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Table5[[#This Row],[sales]]-(Table5[[#This Row],[sales]]*Table5[[#This Row],[discount]])</f>
        <v>1555.8294000000001</v>
      </c>
      <c r="O15210" s="6">
        <f>Table5[[#This Row],[profit]]/Table5[[#This Row],[net_sales]]</f>
        <v>0.34393231031628529</v>
      </c>
      <c r="P15210" s="3" t="str">
        <f>IF(Table5[[#This Row],[Profit_Percentage]]&lt;=24.5%,"low","high")</f>
        <v>high</v>
      </c>
      <c r="Q15210" s="3" t="str">
        <f>IF(Table5[[#This Row],[Profit_Percentage]]&gt;25%,"high_profit","low_profit")&amp;(IF(Table5[[#This Row],[net_sales]]&gt;1000," high_sales"," low_sales"))</f>
        <v>high_profit high_sales</v>
      </c>
      <c r="R15210" s="3"/>
    </row>
    <row r="15211" spans="1:18" ht="14.25" customHeight="1" x14ac:dyDescent="0.3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Table5[[#This Row],[sales]]-(Table5[[#This Row],[sales]]*Table5[[#This Row],[discount]])</f>
        <v>1819.3833</v>
      </c>
      <c r="O15211" s="6">
        <f>Table5[[#This Row],[profit]]/Table5[[#This Row],[net_sales]]</f>
        <v>0.22802781579890286</v>
      </c>
      <c r="P15211" s="3" t="str">
        <f>IF(Table5[[#This Row],[Profit_Percentage]]&lt;=24.5%,"low","high")</f>
        <v>low</v>
      </c>
      <c r="Q15211" s="3" t="str">
        <f>IF(Table5[[#This Row],[Profit_Percentage]]&gt;25%,"high_profit","low_profit")&amp;(IF(Table5[[#This Row],[net_sales]]&gt;1000," high_sales"," low_sales"))</f>
        <v>low_profit high_sales</v>
      </c>
      <c r="R15211" s="3"/>
    </row>
    <row r="15212" spans="1:18" ht="14.25" customHeight="1" x14ac:dyDescent="0.3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Table5[[#This Row],[sales]]-(Table5[[#This Row],[sales]]*Table5[[#This Row],[discount]])</f>
        <v>1660.4918</v>
      </c>
      <c r="O15212" s="6">
        <f>Table5[[#This Row],[profit]]/Table5[[#This Row],[net_sales]]</f>
        <v>0.22642087121417884</v>
      </c>
      <c r="P15212" s="3" t="str">
        <f>IF(Table5[[#This Row],[Profit_Percentage]]&lt;=24.5%,"low","high")</f>
        <v>low</v>
      </c>
      <c r="Q15212" s="3" t="str">
        <f>IF(Table5[[#This Row],[Profit_Percentage]]&gt;25%,"high_profit","low_profit")&amp;(IF(Table5[[#This Row],[net_sales]]&gt;1000," high_sales"," low_sales"))</f>
        <v>low_profit high_sales</v>
      </c>
      <c r="R15212" s="3"/>
    </row>
    <row r="15213" spans="1:18" ht="14.25" customHeight="1" x14ac:dyDescent="0.3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Table5[[#This Row],[sales]]-(Table5[[#This Row],[sales]]*Table5[[#This Row],[discount]])</f>
        <v>978.81319999999994</v>
      </c>
      <c r="O15213" s="6">
        <f>Table5[[#This Row],[profit]]/Table5[[#This Row],[net_sales]]</f>
        <v>0.33754142261260883</v>
      </c>
      <c r="P15213" s="3" t="str">
        <f>IF(Table5[[#This Row],[Profit_Percentage]]&lt;=24.5%,"low","high")</f>
        <v>high</v>
      </c>
      <c r="Q15213" s="3" t="str">
        <f>IF(Table5[[#This Row],[Profit_Percentage]]&gt;25%,"high_profit","low_profit")&amp;(IF(Table5[[#This Row],[net_sales]]&gt;1000," high_sales"," low_sales"))</f>
        <v>high_profit low_sales</v>
      </c>
      <c r="R15213" s="3"/>
    </row>
    <row r="15214" spans="1:18" ht="14.25" customHeight="1" x14ac:dyDescent="0.3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Table5[[#This Row],[sales]]-(Table5[[#This Row],[sales]]*Table5[[#This Row],[discount]])</f>
        <v>4397.3979999999992</v>
      </c>
      <c r="O15214" s="6">
        <f>Table5[[#This Row],[profit]]/Table5[[#This Row],[net_sales]]</f>
        <v>0.23959168581056345</v>
      </c>
      <c r="P15214" s="3" t="str">
        <f>IF(Table5[[#This Row],[Profit_Percentage]]&lt;=24.5%,"low","high")</f>
        <v>low</v>
      </c>
      <c r="Q15214" s="3" t="str">
        <f>IF(Table5[[#This Row],[Profit_Percentage]]&gt;25%,"high_profit","low_profit")&amp;(IF(Table5[[#This Row],[net_sales]]&gt;1000," high_sales"," low_sales"))</f>
        <v>low_profit high_sales</v>
      </c>
      <c r="R15214" s="3"/>
    </row>
    <row r="15215" spans="1:18" ht="14.25" customHeight="1" x14ac:dyDescent="0.3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Table5[[#This Row],[sales]]-(Table5[[#This Row],[sales]]*Table5[[#This Row],[discount]])</f>
        <v>330.74559999999997</v>
      </c>
      <c r="O15215" s="6">
        <f>Table5[[#This Row],[profit]]/Table5[[#This Row],[net_sales]]</f>
        <v>0.17043310629075642</v>
      </c>
      <c r="P15215" s="3" t="str">
        <f>IF(Table5[[#This Row],[Profit_Percentage]]&lt;=24.5%,"low","high")</f>
        <v>low</v>
      </c>
      <c r="Q15215" s="3" t="str">
        <f>IF(Table5[[#This Row],[Profit_Percentage]]&gt;25%,"high_profit","low_profit")&amp;(IF(Table5[[#This Row],[net_sales]]&gt;1000," high_sales"," low_sales"))</f>
        <v>low_profit low_sales</v>
      </c>
      <c r="R15215" s="3"/>
    </row>
    <row r="15216" spans="1:18" ht="14.25" customHeight="1" x14ac:dyDescent="0.3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Table5[[#This Row],[sales]]-(Table5[[#This Row],[sales]]*Table5[[#This Row],[discount]])</f>
        <v>563.99639999999999</v>
      </c>
      <c r="O15216" s="6">
        <f>Table5[[#This Row],[profit]]/Table5[[#This Row],[net_sales]]</f>
        <v>0.34257310862267915</v>
      </c>
      <c r="P15216" s="3" t="str">
        <f>IF(Table5[[#This Row],[Profit_Percentage]]&lt;=24.5%,"low","high")</f>
        <v>high</v>
      </c>
      <c r="Q15216" s="3" t="str">
        <f>IF(Table5[[#This Row],[Profit_Percentage]]&gt;25%,"high_profit","low_profit")&amp;(IF(Table5[[#This Row],[net_sales]]&gt;1000," high_sales"," low_sales"))</f>
        <v>high_profit low_sales</v>
      </c>
      <c r="R15216" s="3"/>
    </row>
    <row r="15217" spans="1:18" ht="14.25" customHeight="1" x14ac:dyDescent="0.3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Table5[[#This Row],[sales]]-(Table5[[#This Row],[sales]]*Table5[[#This Row],[discount]])</f>
        <v>1453.335</v>
      </c>
      <c r="O15217" s="6">
        <f>Table5[[#This Row],[profit]]/Table5[[#This Row],[net_sales]]</f>
        <v>0.29045608892650354</v>
      </c>
      <c r="P15217" s="3" t="str">
        <f>IF(Table5[[#This Row],[Profit_Percentage]]&lt;=24.5%,"low","high")</f>
        <v>high</v>
      </c>
      <c r="Q15217" s="3" t="str">
        <f>IF(Table5[[#This Row],[Profit_Percentage]]&gt;25%,"high_profit","low_profit")&amp;(IF(Table5[[#This Row],[net_sales]]&gt;1000," high_sales"," low_sales"))</f>
        <v>high_profit high_sales</v>
      </c>
      <c r="R15217" s="3"/>
    </row>
    <row r="15218" spans="1:18" ht="14.25" customHeight="1" x14ac:dyDescent="0.3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Table5[[#This Row],[sales]]-(Table5[[#This Row],[sales]]*Table5[[#This Row],[discount]])</f>
        <v>3363.0150999999996</v>
      </c>
      <c r="O15218" s="6">
        <f>Table5[[#This Row],[profit]]/Table5[[#This Row],[net_sales]]</f>
        <v>0.11759982879648684</v>
      </c>
      <c r="P15218" s="3" t="str">
        <f>IF(Table5[[#This Row],[Profit_Percentage]]&lt;=24.5%,"low","high")</f>
        <v>low</v>
      </c>
      <c r="Q15218" s="3" t="str">
        <f>IF(Table5[[#This Row],[Profit_Percentage]]&gt;25%,"high_profit","low_profit")&amp;(IF(Table5[[#This Row],[net_sales]]&gt;1000," high_sales"," low_sales"))</f>
        <v>low_profit high_sales</v>
      </c>
      <c r="R15218" s="3"/>
    </row>
    <row r="15219" spans="1:18" ht="14.25" customHeight="1" x14ac:dyDescent="0.3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Table5[[#This Row],[sales]]-(Table5[[#This Row],[sales]]*Table5[[#This Row],[discount]])</f>
        <v>1890.6558</v>
      </c>
      <c r="O15219" s="6">
        <f>Table5[[#This Row],[profit]]/Table5[[#This Row],[net_sales]]</f>
        <v>9.1708919201474948E-2</v>
      </c>
      <c r="P15219" s="3" t="str">
        <f>IF(Table5[[#This Row],[Profit_Percentage]]&lt;=24.5%,"low","high")</f>
        <v>low</v>
      </c>
      <c r="Q15219" s="3" t="str">
        <f>IF(Table5[[#This Row],[Profit_Percentage]]&gt;25%,"high_profit","low_profit")&amp;(IF(Table5[[#This Row],[net_sales]]&gt;1000," high_sales"," low_sales"))</f>
        <v>low_profit high_sales</v>
      </c>
      <c r="R15219" s="3"/>
    </row>
    <row r="15220" spans="1:18" ht="14.25" customHeight="1" x14ac:dyDescent="0.3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Table5[[#This Row],[sales]]-(Table5[[#This Row],[sales]]*Table5[[#This Row],[discount]])</f>
        <v>1581.4110000000001</v>
      </c>
      <c r="O15220" s="6">
        <f>Table5[[#This Row],[profit]]/Table5[[#This Row],[net_sales]]</f>
        <v>0.19707084369591457</v>
      </c>
      <c r="P15220" s="3" t="str">
        <f>IF(Table5[[#This Row],[Profit_Percentage]]&lt;=24.5%,"low","high")</f>
        <v>low</v>
      </c>
      <c r="Q15220" s="3" t="str">
        <f>IF(Table5[[#This Row],[Profit_Percentage]]&gt;25%,"high_profit","low_profit")&amp;(IF(Table5[[#This Row],[net_sales]]&gt;1000," high_sales"," low_sales"))</f>
        <v>low_profit high_sales</v>
      </c>
      <c r="R15220" s="3"/>
    </row>
    <row r="15221" spans="1:18" ht="14.25" customHeight="1" x14ac:dyDescent="0.3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Table5[[#This Row],[sales]]-(Table5[[#This Row],[sales]]*Table5[[#This Row],[discount]])</f>
        <v>1326.7968000000001</v>
      </c>
      <c r="O15221" s="6">
        <f>Table5[[#This Row],[profit]]/Table5[[#This Row],[net_sales]]</f>
        <v>0.17462357461217873</v>
      </c>
      <c r="P15221" s="3" t="str">
        <f>IF(Table5[[#This Row],[Profit_Percentage]]&lt;=24.5%,"low","high")</f>
        <v>low</v>
      </c>
      <c r="Q15221" s="3" t="str">
        <f>IF(Table5[[#This Row],[Profit_Percentage]]&gt;25%,"high_profit","low_profit")&amp;(IF(Table5[[#This Row],[net_sales]]&gt;1000," high_sales"," low_sales"))</f>
        <v>low_profit high_sales</v>
      </c>
      <c r="R15221" s="3"/>
    </row>
    <row r="15222" spans="1:18" ht="14.25" customHeight="1" x14ac:dyDescent="0.3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Table5[[#This Row],[sales]]-(Table5[[#This Row],[sales]]*Table5[[#This Row],[discount]])</f>
        <v>2523.0659999999998</v>
      </c>
      <c r="O15222" s="6">
        <f>Table5[[#This Row],[profit]]/Table5[[#This Row],[net_sales]]</f>
        <v>0.12451120977413987</v>
      </c>
      <c r="P15222" s="3" t="str">
        <f>IF(Table5[[#This Row],[Profit_Percentage]]&lt;=24.5%,"low","high")</f>
        <v>low</v>
      </c>
      <c r="Q15222" s="3" t="str">
        <f>IF(Table5[[#This Row],[Profit_Percentage]]&gt;25%,"high_profit","low_profit")&amp;(IF(Table5[[#This Row],[net_sales]]&gt;1000," high_sales"," low_sales"))</f>
        <v>low_profit high_sales</v>
      </c>
      <c r="R15222" s="3"/>
    </row>
    <row r="15223" spans="1:18" ht="14.25" customHeight="1" x14ac:dyDescent="0.3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Table5[[#This Row],[sales]]-(Table5[[#This Row],[sales]]*Table5[[#This Row],[discount]])</f>
        <v>205.78579999999999</v>
      </c>
      <c r="O15223" s="6">
        <f>Table5[[#This Row],[profit]]/Table5[[#This Row],[net_sales]]</f>
        <v>0.30419980387373668</v>
      </c>
      <c r="P15223" s="3" t="str">
        <f>IF(Table5[[#This Row],[Profit_Percentage]]&lt;=24.5%,"low","high")</f>
        <v>high</v>
      </c>
      <c r="Q15223" s="3" t="str">
        <f>IF(Table5[[#This Row],[Profit_Percentage]]&gt;25%,"high_profit","low_profit")&amp;(IF(Table5[[#This Row],[net_sales]]&gt;1000," high_sales"," low_sales"))</f>
        <v>high_profit low_sales</v>
      </c>
      <c r="R15223" s="3"/>
    </row>
    <row r="15224" spans="1:18" ht="14.25" customHeight="1" x14ac:dyDescent="0.3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Table5[[#This Row],[sales]]-(Table5[[#This Row],[sales]]*Table5[[#This Row],[discount]])</f>
        <v>132.226</v>
      </c>
      <c r="O15224" s="6">
        <f>Table5[[#This Row],[profit]]/Table5[[#This Row],[net_sales]]</f>
        <v>6.8821563081390952E-2</v>
      </c>
      <c r="P15224" s="3" t="str">
        <f>IF(Table5[[#This Row],[Profit_Percentage]]&lt;=24.5%,"low","high")</f>
        <v>low</v>
      </c>
      <c r="Q15224" s="3" t="str">
        <f>IF(Table5[[#This Row],[Profit_Percentage]]&gt;25%,"high_profit","low_profit")&amp;(IF(Table5[[#This Row],[net_sales]]&gt;1000," high_sales"," low_sales"))</f>
        <v>low_profit low_sales</v>
      </c>
      <c r="R15224" s="3"/>
    </row>
    <row r="15225" spans="1:18" ht="14.25" customHeight="1" x14ac:dyDescent="0.3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Table5[[#This Row],[sales]]-(Table5[[#This Row],[sales]]*Table5[[#This Row],[discount]])</f>
        <v>260.65600000000001</v>
      </c>
      <c r="O15225" s="6">
        <f>Table5[[#This Row],[profit]]/Table5[[#This Row],[net_sales]]</f>
        <v>0.16673316555153153</v>
      </c>
      <c r="P15225" s="3" t="str">
        <f>IF(Table5[[#This Row],[Profit_Percentage]]&lt;=24.5%,"low","high")</f>
        <v>low</v>
      </c>
      <c r="Q15225" s="3" t="str">
        <f>IF(Table5[[#This Row],[Profit_Percentage]]&gt;25%,"high_profit","low_profit")&amp;(IF(Table5[[#This Row],[net_sales]]&gt;1000," high_sales"," low_sales"))</f>
        <v>low_profit low_sales</v>
      </c>
      <c r="R15225" s="3"/>
    </row>
    <row r="15226" spans="1:18" ht="14.25" customHeight="1" x14ac:dyDescent="0.3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Table5[[#This Row],[sales]]-(Table5[[#This Row],[sales]]*Table5[[#This Row],[discount]])</f>
        <v>2111.2080000000001</v>
      </c>
      <c r="O15226" s="6">
        <f>Table5[[#This Row],[profit]]/Table5[[#This Row],[net_sales]]</f>
        <v>0.27631100298975753</v>
      </c>
      <c r="P15226" s="3" t="str">
        <f>IF(Table5[[#This Row],[Profit_Percentage]]&lt;=24.5%,"low","high")</f>
        <v>high</v>
      </c>
      <c r="Q15226" s="3" t="str">
        <f>IF(Table5[[#This Row],[Profit_Percentage]]&gt;25%,"high_profit","low_profit")&amp;(IF(Table5[[#This Row],[net_sales]]&gt;1000," high_sales"," low_sales"))</f>
        <v>high_profit high_sales</v>
      </c>
      <c r="R15226" s="3"/>
    </row>
    <row r="15227" spans="1:18" ht="14.25" customHeight="1" x14ac:dyDescent="0.3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Table5[[#This Row],[sales]]-(Table5[[#This Row],[sales]]*Table5[[#This Row],[discount]])</f>
        <v>1798.3531999999998</v>
      </c>
      <c r="O15227" s="6">
        <f>Table5[[#This Row],[profit]]/Table5[[#This Row],[net_sales]]</f>
        <v>9.8473425576243875E-2</v>
      </c>
      <c r="P15227" s="3" t="str">
        <f>IF(Table5[[#This Row],[Profit_Percentage]]&lt;=24.5%,"low","high")</f>
        <v>low</v>
      </c>
      <c r="Q15227" s="3" t="str">
        <f>IF(Table5[[#This Row],[Profit_Percentage]]&gt;25%,"high_profit","low_profit")&amp;(IF(Table5[[#This Row],[net_sales]]&gt;1000," high_sales"," low_sales"))</f>
        <v>low_profit high_sales</v>
      </c>
      <c r="R15227" s="3"/>
    </row>
    <row r="15228" spans="1:18" ht="14.25" customHeight="1" x14ac:dyDescent="0.3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Table5[[#This Row],[sales]]-(Table5[[#This Row],[sales]]*Table5[[#This Row],[discount]])</f>
        <v>2243.529</v>
      </c>
      <c r="O15228" s="6">
        <f>Table5[[#This Row],[profit]]/Table5[[#This Row],[net_sales]]</f>
        <v>0.14827532873432883</v>
      </c>
      <c r="P15228" s="3" t="str">
        <f>IF(Table5[[#This Row],[Profit_Percentage]]&lt;=24.5%,"low","high")</f>
        <v>low</v>
      </c>
      <c r="Q15228" s="3" t="str">
        <f>IF(Table5[[#This Row],[Profit_Percentage]]&gt;25%,"high_profit","low_profit")&amp;(IF(Table5[[#This Row],[net_sales]]&gt;1000," high_sales"," low_sales"))</f>
        <v>low_profit high_sales</v>
      </c>
      <c r="R15228" s="3"/>
    </row>
    <row r="15229" spans="1:18" ht="14.25" customHeight="1" x14ac:dyDescent="0.3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Table5[[#This Row],[sales]]-(Table5[[#This Row],[sales]]*Table5[[#This Row],[discount]])</f>
        <v>2982.8816999999999</v>
      </c>
      <c r="O15229" s="6">
        <f>Table5[[#This Row],[profit]]/Table5[[#This Row],[net_sales]]</f>
        <v>0.25439828874205772</v>
      </c>
      <c r="P15229" s="3" t="str">
        <f>IF(Table5[[#This Row],[Profit_Percentage]]&lt;=24.5%,"low","high")</f>
        <v>high</v>
      </c>
      <c r="Q15229" s="3" t="str">
        <f>IF(Table5[[#This Row],[Profit_Percentage]]&gt;25%,"high_profit","low_profit")&amp;(IF(Table5[[#This Row],[net_sales]]&gt;1000," high_sales"," low_sales"))</f>
        <v>high_profit high_sales</v>
      </c>
      <c r="R15229" s="3"/>
    </row>
    <row r="15230" spans="1:18" ht="14.25" customHeight="1" x14ac:dyDescent="0.3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Table5[[#This Row],[sales]]-(Table5[[#This Row],[sales]]*Table5[[#This Row],[discount]])</f>
        <v>1019.3535000000001</v>
      </c>
      <c r="O15230" s="6">
        <f>Table5[[#This Row],[profit]]/Table5[[#This Row],[net_sales]]</f>
        <v>0.16844990476807115</v>
      </c>
      <c r="P15230" s="3" t="str">
        <f>IF(Table5[[#This Row],[Profit_Percentage]]&lt;=24.5%,"low","high")</f>
        <v>low</v>
      </c>
      <c r="Q15230" s="3" t="str">
        <f>IF(Table5[[#This Row],[Profit_Percentage]]&gt;25%,"high_profit","low_profit")&amp;(IF(Table5[[#This Row],[net_sales]]&gt;1000," high_sales"," low_sales"))</f>
        <v>low_profit high_sales</v>
      </c>
      <c r="R15230" s="3"/>
    </row>
    <row r="15231" spans="1:18" ht="14.25" customHeight="1" x14ac:dyDescent="0.3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Table5[[#This Row],[sales]]-(Table5[[#This Row],[sales]]*Table5[[#This Row],[discount]])</f>
        <v>1163.5596</v>
      </c>
      <c r="O15231" s="6">
        <f>Table5[[#This Row],[profit]]/Table5[[#This Row],[net_sales]]</f>
        <v>8.5633774153038661E-2</v>
      </c>
      <c r="P15231" s="3" t="str">
        <f>IF(Table5[[#This Row],[Profit_Percentage]]&lt;=24.5%,"low","high")</f>
        <v>low</v>
      </c>
      <c r="Q15231" s="3" t="str">
        <f>IF(Table5[[#This Row],[Profit_Percentage]]&gt;25%,"high_profit","low_profit")&amp;(IF(Table5[[#This Row],[net_sales]]&gt;1000," high_sales"," low_sales"))</f>
        <v>low_profit high_sales</v>
      </c>
      <c r="R15231" s="3"/>
    </row>
    <row r="15232" spans="1:18" ht="14.25" customHeight="1" x14ac:dyDescent="0.3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Table5[[#This Row],[sales]]-(Table5[[#This Row],[sales]]*Table5[[#This Row],[discount]])</f>
        <v>750.04440000000011</v>
      </c>
      <c r="O15232" s="6">
        <f>Table5[[#This Row],[profit]]/Table5[[#This Row],[net_sales]]</f>
        <v>0.25930464916476942</v>
      </c>
      <c r="P15232" s="3" t="str">
        <f>IF(Table5[[#This Row],[Profit_Percentage]]&lt;=24.5%,"low","high")</f>
        <v>high</v>
      </c>
      <c r="Q15232" s="3" t="str">
        <f>IF(Table5[[#This Row],[Profit_Percentage]]&gt;25%,"high_profit","low_profit")&amp;(IF(Table5[[#This Row],[net_sales]]&gt;1000," high_sales"," low_sales"))</f>
        <v>high_profit low_sales</v>
      </c>
      <c r="R15232" s="3"/>
    </row>
    <row r="15233" spans="1:18" ht="14.25" customHeight="1" x14ac:dyDescent="0.3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Table5[[#This Row],[sales]]-(Table5[[#This Row],[sales]]*Table5[[#This Row],[discount]])</f>
        <v>523.49220000000003</v>
      </c>
      <c r="O15233" s="6">
        <f>Table5[[#This Row],[profit]]/Table5[[#This Row],[net_sales]]</f>
        <v>0.20086259164893</v>
      </c>
      <c r="P15233" s="3" t="str">
        <f>IF(Table5[[#This Row],[Profit_Percentage]]&lt;=24.5%,"low","high")</f>
        <v>low</v>
      </c>
      <c r="Q15233" s="3" t="str">
        <f>IF(Table5[[#This Row],[Profit_Percentage]]&gt;25%,"high_profit","low_profit")&amp;(IF(Table5[[#This Row],[net_sales]]&gt;1000," high_sales"," low_sales"))</f>
        <v>low_profit low_sales</v>
      </c>
      <c r="R15233" s="3"/>
    </row>
    <row r="15234" spans="1:18" ht="14.25" customHeight="1" x14ac:dyDescent="0.3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Table5[[#This Row],[sales]]-(Table5[[#This Row],[sales]]*Table5[[#This Row],[discount]])</f>
        <v>1258.6138000000001</v>
      </c>
      <c r="O15234" s="6">
        <f>Table5[[#This Row],[profit]]/Table5[[#This Row],[net_sales]]</f>
        <v>0.2317311315035637</v>
      </c>
      <c r="P15234" s="3" t="str">
        <f>IF(Table5[[#This Row],[Profit_Percentage]]&lt;=24.5%,"low","high")</f>
        <v>low</v>
      </c>
      <c r="Q15234" s="3" t="str">
        <f>IF(Table5[[#This Row],[Profit_Percentage]]&gt;25%,"high_profit","low_profit")&amp;(IF(Table5[[#This Row],[net_sales]]&gt;1000," high_sales"," low_sales"))</f>
        <v>low_profit high_sales</v>
      </c>
      <c r="R15234" s="3"/>
    </row>
    <row r="15235" spans="1:18" ht="14.25" customHeight="1" x14ac:dyDescent="0.3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Table5[[#This Row],[sales]]-(Table5[[#This Row],[sales]]*Table5[[#This Row],[discount]])</f>
        <v>1864.1399999999999</v>
      </c>
      <c r="O15235" s="6">
        <f>Table5[[#This Row],[profit]]/Table5[[#This Row],[net_sales]]</f>
        <v>0.3161565118499684</v>
      </c>
      <c r="P15235" s="3" t="str">
        <f>IF(Table5[[#This Row],[Profit_Percentage]]&lt;=24.5%,"low","high")</f>
        <v>high</v>
      </c>
      <c r="Q15235" s="3" t="str">
        <f>IF(Table5[[#This Row],[Profit_Percentage]]&gt;25%,"high_profit","low_profit")&amp;(IF(Table5[[#This Row],[net_sales]]&gt;1000," high_sales"," low_sales"))</f>
        <v>high_profit high_sales</v>
      </c>
      <c r="R15235" s="3"/>
    </row>
    <row r="15236" spans="1:18" ht="14.25" customHeight="1" x14ac:dyDescent="0.3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Table5[[#This Row],[sales]]-(Table5[[#This Row],[sales]]*Table5[[#This Row],[discount]])</f>
        <v>1724.8322000000001</v>
      </c>
      <c r="O15236" s="6">
        <f>Table5[[#This Row],[profit]]/Table5[[#This Row],[net_sales]]</f>
        <v>0.20006583828850133</v>
      </c>
      <c r="P15236" s="3" t="str">
        <f>IF(Table5[[#This Row],[Profit_Percentage]]&lt;=24.5%,"low","high")</f>
        <v>low</v>
      </c>
      <c r="Q15236" s="3" t="str">
        <f>IF(Table5[[#This Row],[Profit_Percentage]]&gt;25%,"high_profit","low_profit")&amp;(IF(Table5[[#This Row],[net_sales]]&gt;1000," high_sales"," low_sales"))</f>
        <v>low_profit high_sales</v>
      </c>
      <c r="R15236" s="3"/>
    </row>
    <row r="15237" spans="1:18" ht="14.25" customHeight="1" x14ac:dyDescent="0.3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Table5[[#This Row],[sales]]-(Table5[[#This Row],[sales]]*Table5[[#This Row],[discount]])</f>
        <v>1970.0127</v>
      </c>
      <c r="O15237" s="6">
        <f>Table5[[#This Row],[profit]]/Table5[[#This Row],[net_sales]]</f>
        <v>0.4706416359650879</v>
      </c>
      <c r="P15237" s="3" t="str">
        <f>IF(Table5[[#This Row],[Profit_Percentage]]&lt;=24.5%,"low","high")</f>
        <v>high</v>
      </c>
      <c r="Q15237" s="3" t="str">
        <f>IF(Table5[[#This Row],[Profit_Percentage]]&gt;25%,"high_profit","low_profit")&amp;(IF(Table5[[#This Row],[net_sales]]&gt;1000," high_sales"," low_sales"))</f>
        <v>high_profit high_sales</v>
      </c>
      <c r="R15237" s="3"/>
    </row>
    <row r="15238" spans="1:18" ht="14.25" customHeight="1" x14ac:dyDescent="0.3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Table5[[#This Row],[sales]]-(Table5[[#This Row],[sales]]*Table5[[#This Row],[discount]])</f>
        <v>1555.2165</v>
      </c>
      <c r="O15238" s="6">
        <f>Table5[[#This Row],[profit]]/Table5[[#This Row],[net_sales]]</f>
        <v>0.18045719036545715</v>
      </c>
      <c r="P15238" s="3" t="str">
        <f>IF(Table5[[#This Row],[Profit_Percentage]]&lt;=24.5%,"low","high")</f>
        <v>low</v>
      </c>
      <c r="Q15238" s="3" t="str">
        <f>IF(Table5[[#This Row],[Profit_Percentage]]&gt;25%,"high_profit","low_profit")&amp;(IF(Table5[[#This Row],[net_sales]]&gt;1000," high_sales"," low_sales"))</f>
        <v>low_profit high_sales</v>
      </c>
      <c r="R15238" s="3"/>
    </row>
    <row r="15239" spans="1:18" ht="14.25" customHeight="1" x14ac:dyDescent="0.3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Table5[[#This Row],[sales]]-(Table5[[#This Row],[sales]]*Table5[[#This Row],[discount]])</f>
        <v>615.05459999999994</v>
      </c>
      <c r="O15239" s="6">
        <f>Table5[[#This Row],[profit]]/Table5[[#This Row],[net_sales]]</f>
        <v>0.37980367921807268</v>
      </c>
      <c r="P15239" s="3" t="str">
        <f>IF(Table5[[#This Row],[Profit_Percentage]]&lt;=24.5%,"low","high")</f>
        <v>high</v>
      </c>
      <c r="Q15239" s="3" t="str">
        <f>IF(Table5[[#This Row],[Profit_Percentage]]&gt;25%,"high_profit","low_profit")&amp;(IF(Table5[[#This Row],[net_sales]]&gt;1000," high_sales"," low_sales"))</f>
        <v>high_profit low_sales</v>
      </c>
      <c r="R15239" s="3"/>
    </row>
    <row r="15240" spans="1:18" ht="14.25" customHeight="1" x14ac:dyDescent="0.3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Table5[[#This Row],[sales]]-(Table5[[#This Row],[sales]]*Table5[[#This Row],[discount]])</f>
        <v>1481.9054000000001</v>
      </c>
      <c r="O15240" s="6">
        <f>Table5[[#This Row],[profit]]/Table5[[#This Row],[net_sales]]</f>
        <v>0.15707480383025799</v>
      </c>
      <c r="P15240" s="3" t="str">
        <f>IF(Table5[[#This Row],[Profit_Percentage]]&lt;=24.5%,"low","high")</f>
        <v>low</v>
      </c>
      <c r="Q15240" s="3" t="str">
        <f>IF(Table5[[#This Row],[Profit_Percentage]]&gt;25%,"high_profit","low_profit")&amp;(IF(Table5[[#This Row],[net_sales]]&gt;1000," high_sales"," low_sales"))</f>
        <v>low_profit high_sales</v>
      </c>
      <c r="R15240" s="3"/>
    </row>
    <row r="15241" spans="1:18" ht="14.25" customHeight="1" x14ac:dyDescent="0.3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Table5[[#This Row],[sales]]-(Table5[[#This Row],[sales]]*Table5[[#This Row],[discount]])</f>
        <v>1924.8064000000002</v>
      </c>
      <c r="O15241" s="6">
        <f>Table5[[#This Row],[profit]]/Table5[[#This Row],[net_sales]]</f>
        <v>0.27267677414206437</v>
      </c>
      <c r="P15241" s="3" t="str">
        <f>IF(Table5[[#This Row],[Profit_Percentage]]&lt;=24.5%,"low","high")</f>
        <v>high</v>
      </c>
      <c r="Q15241" s="3" t="str">
        <f>IF(Table5[[#This Row],[Profit_Percentage]]&gt;25%,"high_profit","low_profit")&amp;(IF(Table5[[#This Row],[net_sales]]&gt;1000," high_sales"," low_sales"))</f>
        <v>high_profit high_sales</v>
      </c>
      <c r="R15241" s="3"/>
    </row>
    <row r="15242" spans="1:18" ht="14.25" customHeight="1" x14ac:dyDescent="0.3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Table5[[#This Row],[sales]]-(Table5[[#This Row],[sales]]*Table5[[#This Row],[discount]])</f>
        <v>3823.0367999999999</v>
      </c>
      <c r="O15242" s="6">
        <f>Table5[[#This Row],[profit]]/Table5[[#This Row],[net_sales]]</f>
        <v>0.26032969392290445</v>
      </c>
      <c r="P15242" s="3" t="str">
        <f>IF(Table5[[#This Row],[Profit_Percentage]]&lt;=24.5%,"low","high")</f>
        <v>high</v>
      </c>
      <c r="Q15242" s="3" t="str">
        <f>IF(Table5[[#This Row],[Profit_Percentage]]&gt;25%,"high_profit","low_profit")&amp;(IF(Table5[[#This Row],[net_sales]]&gt;1000," high_sales"," low_sales"))</f>
        <v>high_profit high_sales</v>
      </c>
      <c r="R15242" s="3"/>
    </row>
    <row r="15243" spans="1:18" ht="14.25" customHeight="1" x14ac:dyDescent="0.3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Table5[[#This Row],[sales]]-(Table5[[#This Row],[sales]]*Table5[[#This Row],[discount]])</f>
        <v>2971.5062000000003</v>
      </c>
      <c r="O15243" s="6">
        <f>Table5[[#This Row],[profit]]/Table5[[#This Row],[net_sales]]</f>
        <v>0.31733065204440764</v>
      </c>
      <c r="P15243" s="3" t="str">
        <f>IF(Table5[[#This Row],[Profit_Percentage]]&lt;=24.5%,"low","high")</f>
        <v>high</v>
      </c>
      <c r="Q15243" s="3" t="str">
        <f>IF(Table5[[#This Row],[Profit_Percentage]]&gt;25%,"high_profit","low_profit")&amp;(IF(Table5[[#This Row],[net_sales]]&gt;1000," high_sales"," low_sales"))</f>
        <v>high_profit high_sales</v>
      </c>
      <c r="R15243" s="3"/>
    </row>
    <row r="15244" spans="1:18" ht="14.25" customHeight="1" x14ac:dyDescent="0.3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Table5[[#This Row],[sales]]-(Table5[[#This Row],[sales]]*Table5[[#This Row],[discount]])</f>
        <v>1423.3375000000001</v>
      </c>
      <c r="O15244" s="6">
        <f>Table5[[#This Row],[profit]]/Table5[[#This Row],[net_sales]]</f>
        <v>0.25170418119384896</v>
      </c>
      <c r="P15244" s="3" t="str">
        <f>IF(Table5[[#This Row],[Profit_Percentage]]&lt;=24.5%,"low","high")</f>
        <v>high</v>
      </c>
      <c r="Q15244" s="3" t="str">
        <f>IF(Table5[[#This Row],[Profit_Percentage]]&gt;25%,"high_profit","low_profit")&amp;(IF(Table5[[#This Row],[net_sales]]&gt;1000," high_sales"," low_sales"))</f>
        <v>high_profit high_sales</v>
      </c>
      <c r="R15244" s="3"/>
    </row>
    <row r="15245" spans="1:18" ht="14.25" customHeight="1" x14ac:dyDescent="0.3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Table5[[#This Row],[sales]]-(Table5[[#This Row],[sales]]*Table5[[#This Row],[discount]])</f>
        <v>2815.3045999999999</v>
      </c>
      <c r="O15245" s="6">
        <f>Table5[[#This Row],[profit]]/Table5[[#This Row],[net_sales]]</f>
        <v>0.13398550195953929</v>
      </c>
      <c r="P15245" s="3" t="str">
        <f>IF(Table5[[#This Row],[Profit_Percentage]]&lt;=24.5%,"low","high")</f>
        <v>low</v>
      </c>
      <c r="Q15245" s="3" t="str">
        <f>IF(Table5[[#This Row],[Profit_Percentage]]&gt;25%,"high_profit","low_profit")&amp;(IF(Table5[[#This Row],[net_sales]]&gt;1000," high_sales"," low_sales"))</f>
        <v>low_profit high_sales</v>
      </c>
      <c r="R15245" s="3"/>
    </row>
    <row r="15246" spans="1:18" ht="14.25" customHeight="1" x14ac:dyDescent="0.3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Table5[[#This Row],[sales]]-(Table5[[#This Row],[sales]]*Table5[[#This Row],[discount]])</f>
        <v>1247.3920000000001</v>
      </c>
      <c r="O15246" s="6">
        <f>Table5[[#This Row],[profit]]/Table5[[#This Row],[net_sales]]</f>
        <v>6.9168312767758644E-2</v>
      </c>
      <c r="P15246" s="3" t="str">
        <f>IF(Table5[[#This Row],[Profit_Percentage]]&lt;=24.5%,"low","high")</f>
        <v>low</v>
      </c>
      <c r="Q15246" s="3" t="str">
        <f>IF(Table5[[#This Row],[Profit_Percentage]]&gt;25%,"high_profit","low_profit")&amp;(IF(Table5[[#This Row],[net_sales]]&gt;1000," high_sales"," low_sales"))</f>
        <v>low_profit high_sales</v>
      </c>
      <c r="R15246" s="3"/>
    </row>
    <row r="15247" spans="1:18" ht="14.25" customHeight="1" x14ac:dyDescent="0.3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Table5[[#This Row],[sales]]-(Table5[[#This Row],[sales]]*Table5[[#This Row],[discount]])</f>
        <v>1696.9115999999999</v>
      </c>
      <c r="O15247" s="6">
        <f>Table5[[#This Row],[profit]]/Table5[[#This Row],[net_sales]]</f>
        <v>0.27752182258639757</v>
      </c>
      <c r="P15247" s="3" t="str">
        <f>IF(Table5[[#This Row],[Profit_Percentage]]&lt;=24.5%,"low","high")</f>
        <v>high</v>
      </c>
      <c r="Q15247" s="3" t="str">
        <f>IF(Table5[[#This Row],[Profit_Percentage]]&gt;25%,"high_profit","low_profit")&amp;(IF(Table5[[#This Row],[net_sales]]&gt;1000," high_sales"," low_sales"))</f>
        <v>high_profit high_sales</v>
      </c>
      <c r="R15247" s="3"/>
    </row>
    <row r="15248" spans="1:18" ht="14.25" customHeight="1" x14ac:dyDescent="0.3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Table5[[#This Row],[sales]]-(Table5[[#This Row],[sales]]*Table5[[#This Row],[discount]])</f>
        <v>3658.1440000000002</v>
      </c>
      <c r="O15248" s="6">
        <f>Table5[[#This Row],[profit]]/Table5[[#This Row],[net_sales]]</f>
        <v>0.24868348539587287</v>
      </c>
      <c r="P15248" s="3" t="str">
        <f>IF(Table5[[#This Row],[Profit_Percentage]]&lt;=24.5%,"low","high")</f>
        <v>high</v>
      </c>
      <c r="Q15248" s="3" t="str">
        <f>IF(Table5[[#This Row],[Profit_Percentage]]&gt;25%,"high_profit","low_profit")&amp;(IF(Table5[[#This Row],[net_sales]]&gt;1000," high_sales"," low_sales"))</f>
        <v>low_profit high_sales</v>
      </c>
      <c r="R15248" s="3"/>
    </row>
    <row r="15249" spans="1:18" ht="14.25" customHeight="1" x14ac:dyDescent="0.3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Table5[[#This Row],[sales]]-(Table5[[#This Row],[sales]]*Table5[[#This Row],[discount]])</f>
        <v>2654.6184000000003</v>
      </c>
      <c r="O15249" s="6">
        <f>Table5[[#This Row],[profit]]/Table5[[#This Row],[net_sales]]</f>
        <v>0.14646172873660485</v>
      </c>
      <c r="P15249" s="3" t="str">
        <f>IF(Table5[[#This Row],[Profit_Percentage]]&lt;=24.5%,"low","high")</f>
        <v>low</v>
      </c>
      <c r="Q15249" s="3" t="str">
        <f>IF(Table5[[#This Row],[Profit_Percentage]]&gt;25%,"high_profit","low_profit")&amp;(IF(Table5[[#This Row],[net_sales]]&gt;1000," high_sales"," low_sales"))</f>
        <v>low_profit high_sales</v>
      </c>
      <c r="R15249" s="3"/>
    </row>
    <row r="15250" spans="1:18" ht="14.25" customHeight="1" x14ac:dyDescent="0.3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Table5[[#This Row],[sales]]-(Table5[[#This Row],[sales]]*Table5[[#This Row],[discount]])</f>
        <v>1509.056</v>
      </c>
      <c r="O15250" s="6">
        <f>Table5[[#This Row],[profit]]/Table5[[#This Row],[net_sales]]</f>
        <v>0.26571578523262224</v>
      </c>
      <c r="P15250" s="3" t="str">
        <f>IF(Table5[[#This Row],[Profit_Percentage]]&lt;=24.5%,"low","high")</f>
        <v>high</v>
      </c>
      <c r="Q15250" s="3" t="str">
        <f>IF(Table5[[#This Row],[Profit_Percentage]]&gt;25%,"high_profit","low_profit")&amp;(IF(Table5[[#This Row],[net_sales]]&gt;1000," high_sales"," low_sales"))</f>
        <v>high_profit high_sales</v>
      </c>
      <c r="R15250" s="3"/>
    </row>
    <row r="15251" spans="1:18" ht="14.25" customHeight="1" x14ac:dyDescent="0.3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Table5[[#This Row],[sales]]-(Table5[[#This Row],[sales]]*Table5[[#This Row],[discount]])</f>
        <v>2702.0816</v>
      </c>
      <c r="O15251" s="6">
        <f>Table5[[#This Row],[profit]]/Table5[[#This Row],[net_sales]]</f>
        <v>0.3143354367980597</v>
      </c>
      <c r="P15251" s="3" t="str">
        <f>IF(Table5[[#This Row],[Profit_Percentage]]&lt;=24.5%,"low","high")</f>
        <v>high</v>
      </c>
      <c r="Q15251" s="3" t="str">
        <f>IF(Table5[[#This Row],[Profit_Percentage]]&gt;25%,"high_profit","low_profit")&amp;(IF(Table5[[#This Row],[net_sales]]&gt;1000," high_sales"," low_sales"))</f>
        <v>high_profit high_sales</v>
      </c>
      <c r="R15251" s="3"/>
    </row>
    <row r="15252" spans="1:18" ht="14.25" customHeight="1" x14ac:dyDescent="0.3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Table5[[#This Row],[sales]]-(Table5[[#This Row],[sales]]*Table5[[#This Row],[discount]])</f>
        <v>3121.2150000000001</v>
      </c>
      <c r="O15252" s="6">
        <f>Table5[[#This Row],[profit]]/Table5[[#This Row],[net_sales]]</f>
        <v>0.22467853063630669</v>
      </c>
      <c r="P15252" s="3" t="str">
        <f>IF(Table5[[#This Row],[Profit_Percentage]]&lt;=24.5%,"low","high")</f>
        <v>low</v>
      </c>
      <c r="Q15252" s="3" t="str">
        <f>IF(Table5[[#This Row],[Profit_Percentage]]&gt;25%,"high_profit","low_profit")&amp;(IF(Table5[[#This Row],[net_sales]]&gt;1000," high_sales"," low_sales"))</f>
        <v>low_profit high_sales</v>
      </c>
      <c r="R15252" s="3"/>
    </row>
    <row r="15253" spans="1:18" ht="14.25" customHeight="1" x14ac:dyDescent="0.3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Table5[[#This Row],[sales]]-(Table5[[#This Row],[sales]]*Table5[[#This Row],[discount]])</f>
        <v>717.52289999999994</v>
      </c>
      <c r="O15253" s="6">
        <f>Table5[[#This Row],[profit]]/Table5[[#This Row],[net_sales]]</f>
        <v>0.17599438289704764</v>
      </c>
      <c r="P15253" s="3" t="str">
        <f>IF(Table5[[#This Row],[Profit_Percentage]]&lt;=24.5%,"low","high")</f>
        <v>low</v>
      </c>
      <c r="Q15253" s="3" t="str">
        <f>IF(Table5[[#This Row],[Profit_Percentage]]&gt;25%,"high_profit","low_profit")&amp;(IF(Table5[[#This Row],[net_sales]]&gt;1000," high_sales"," low_sales"))</f>
        <v>low_profit low_sales</v>
      </c>
      <c r="R15253" s="3"/>
    </row>
    <row r="15254" spans="1:18" ht="14.25" customHeight="1" x14ac:dyDescent="0.3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Table5[[#This Row],[sales]]-(Table5[[#This Row],[sales]]*Table5[[#This Row],[discount]])</f>
        <v>1724.7929999999999</v>
      </c>
      <c r="O15254" s="6">
        <f>Table5[[#This Row],[profit]]/Table5[[#This Row],[net_sales]]</f>
        <v>0.13532058629644253</v>
      </c>
      <c r="P15254" s="3" t="str">
        <f>IF(Table5[[#This Row],[Profit_Percentage]]&lt;=24.5%,"low","high")</f>
        <v>low</v>
      </c>
      <c r="Q15254" s="3" t="str">
        <f>IF(Table5[[#This Row],[Profit_Percentage]]&gt;25%,"high_profit","low_profit")&amp;(IF(Table5[[#This Row],[net_sales]]&gt;1000," high_sales"," low_sales"))</f>
        <v>low_profit high_sales</v>
      </c>
      <c r="R15254" s="3"/>
    </row>
    <row r="15255" spans="1:18" ht="14.25" customHeight="1" x14ac:dyDescent="0.3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Table5[[#This Row],[sales]]-(Table5[[#This Row],[sales]]*Table5[[#This Row],[discount]])</f>
        <v>1054.0844999999999</v>
      </c>
      <c r="O15255" s="6">
        <f>Table5[[#This Row],[profit]]/Table5[[#This Row],[net_sales]]</f>
        <v>0.14167744616299738</v>
      </c>
      <c r="P15255" s="3" t="str">
        <f>IF(Table5[[#This Row],[Profit_Percentage]]&lt;=24.5%,"low","high")</f>
        <v>low</v>
      </c>
      <c r="Q15255" s="3" t="str">
        <f>IF(Table5[[#This Row],[Profit_Percentage]]&gt;25%,"high_profit","low_profit")&amp;(IF(Table5[[#This Row],[net_sales]]&gt;1000," high_sales"," low_sales"))</f>
        <v>low_profit high_sales</v>
      </c>
      <c r="R15255" s="3"/>
    </row>
    <row r="15256" spans="1:18" ht="14.25" customHeight="1" x14ac:dyDescent="0.3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Table5[[#This Row],[sales]]-(Table5[[#This Row],[sales]]*Table5[[#This Row],[discount]])</f>
        <v>795.57780000000002</v>
      </c>
      <c r="O15256" s="6">
        <f>Table5[[#This Row],[profit]]/Table5[[#This Row],[net_sales]]</f>
        <v>0.17381078255325877</v>
      </c>
      <c r="P15256" s="3" t="str">
        <f>IF(Table5[[#This Row],[Profit_Percentage]]&lt;=24.5%,"low","high")</f>
        <v>low</v>
      </c>
      <c r="Q15256" s="3" t="str">
        <f>IF(Table5[[#This Row],[Profit_Percentage]]&gt;25%,"high_profit","low_profit")&amp;(IF(Table5[[#This Row],[net_sales]]&gt;1000," high_sales"," low_sales"))</f>
        <v>low_profit low_sales</v>
      </c>
      <c r="R15256" s="3"/>
    </row>
    <row r="15257" spans="1:18" ht="14.25" customHeight="1" x14ac:dyDescent="0.3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Table5[[#This Row],[sales]]-(Table5[[#This Row],[sales]]*Table5[[#This Row],[discount]])</f>
        <v>1041.1242000000002</v>
      </c>
      <c r="O15257" s="6">
        <f>Table5[[#This Row],[profit]]/Table5[[#This Row],[net_sales]]</f>
        <v>0.29946475165979231</v>
      </c>
      <c r="P15257" s="3" t="str">
        <f>IF(Table5[[#This Row],[Profit_Percentage]]&lt;=24.5%,"low","high")</f>
        <v>high</v>
      </c>
      <c r="Q15257" s="3" t="str">
        <f>IF(Table5[[#This Row],[Profit_Percentage]]&gt;25%,"high_profit","low_profit")&amp;(IF(Table5[[#This Row],[net_sales]]&gt;1000," high_sales"," low_sales"))</f>
        <v>high_profit high_sales</v>
      </c>
      <c r="R15257" s="3"/>
    </row>
    <row r="15258" spans="1:18" ht="14.25" customHeight="1" x14ac:dyDescent="0.3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Table5[[#This Row],[sales]]-(Table5[[#This Row],[sales]]*Table5[[#This Row],[discount]])</f>
        <v>1583.7432000000001</v>
      </c>
      <c r="O15258" s="6">
        <f>Table5[[#This Row],[profit]]/Table5[[#This Row],[net_sales]]</f>
        <v>0.37550911031535922</v>
      </c>
      <c r="P15258" s="3" t="str">
        <f>IF(Table5[[#This Row],[Profit_Percentage]]&lt;=24.5%,"low","high")</f>
        <v>high</v>
      </c>
      <c r="Q15258" s="3" t="str">
        <f>IF(Table5[[#This Row],[Profit_Percentage]]&gt;25%,"high_profit","low_profit")&amp;(IF(Table5[[#This Row],[net_sales]]&gt;1000," high_sales"," low_sales"))</f>
        <v>high_profit high_sales</v>
      </c>
      <c r="R15258" s="3"/>
    </row>
    <row r="15259" spans="1:18" ht="14.25" customHeight="1" x14ac:dyDescent="0.3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Table5[[#This Row],[sales]]-(Table5[[#This Row],[sales]]*Table5[[#This Row],[discount]])</f>
        <v>1108.4975999999999</v>
      </c>
      <c r="O15259" s="6">
        <f>Table5[[#This Row],[profit]]/Table5[[#This Row],[net_sales]]</f>
        <v>0.21039287771123727</v>
      </c>
      <c r="P15259" s="3" t="str">
        <f>IF(Table5[[#This Row],[Profit_Percentage]]&lt;=24.5%,"low","high")</f>
        <v>low</v>
      </c>
      <c r="Q15259" s="3" t="str">
        <f>IF(Table5[[#This Row],[Profit_Percentage]]&gt;25%,"high_profit","low_profit")&amp;(IF(Table5[[#This Row],[net_sales]]&gt;1000," high_sales"," low_sales"))</f>
        <v>low_profit high_sales</v>
      </c>
      <c r="R15259" s="3"/>
    </row>
    <row r="15260" spans="1:18" ht="14.25" customHeight="1" x14ac:dyDescent="0.3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Table5[[#This Row],[sales]]-(Table5[[#This Row],[sales]]*Table5[[#This Row],[discount]])</f>
        <v>1184.3232000000003</v>
      </c>
      <c r="O15260" s="6">
        <f>Table5[[#This Row],[profit]]/Table5[[#This Row],[net_sales]]</f>
        <v>0.27321089378304836</v>
      </c>
      <c r="P15260" s="3" t="str">
        <f>IF(Table5[[#This Row],[Profit_Percentage]]&lt;=24.5%,"low","high")</f>
        <v>high</v>
      </c>
      <c r="Q15260" s="3" t="str">
        <f>IF(Table5[[#This Row],[Profit_Percentage]]&gt;25%,"high_profit","low_profit")&amp;(IF(Table5[[#This Row],[net_sales]]&gt;1000," high_sales"," low_sales"))</f>
        <v>high_profit high_sales</v>
      </c>
      <c r="R15260" s="3"/>
    </row>
    <row r="15261" spans="1:18" ht="14.25" customHeight="1" x14ac:dyDescent="0.3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Table5[[#This Row],[sales]]-(Table5[[#This Row],[sales]]*Table5[[#This Row],[discount]])</f>
        <v>3077.0783999999999</v>
      </c>
      <c r="O15261" s="6">
        <f>Table5[[#This Row],[profit]]/Table5[[#This Row],[net_sales]]</f>
        <v>0.10888900328311428</v>
      </c>
      <c r="P15261" s="3" t="str">
        <f>IF(Table5[[#This Row],[Profit_Percentage]]&lt;=24.5%,"low","high")</f>
        <v>low</v>
      </c>
      <c r="Q15261" s="3" t="str">
        <f>IF(Table5[[#This Row],[Profit_Percentage]]&gt;25%,"high_profit","low_profit")&amp;(IF(Table5[[#This Row],[net_sales]]&gt;1000," high_sales"," low_sales"))</f>
        <v>low_profit high_sales</v>
      </c>
      <c r="R15261" s="3"/>
    </row>
    <row r="15262" spans="1:18" ht="14.25" customHeight="1" x14ac:dyDescent="0.3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Table5[[#This Row],[sales]]-(Table5[[#This Row],[sales]]*Table5[[#This Row],[discount]])</f>
        <v>128.87130000000002</v>
      </c>
      <c r="O15262" s="6">
        <f>Table5[[#This Row],[profit]]/Table5[[#This Row],[net_sales]]</f>
        <v>0.42934307328319021</v>
      </c>
      <c r="P15262" s="3" t="str">
        <f>IF(Table5[[#This Row],[Profit_Percentage]]&lt;=24.5%,"low","high")</f>
        <v>high</v>
      </c>
      <c r="Q15262" s="3" t="str">
        <f>IF(Table5[[#This Row],[Profit_Percentage]]&gt;25%,"high_profit","low_profit")&amp;(IF(Table5[[#This Row],[net_sales]]&gt;1000," high_sales"," low_sales"))</f>
        <v>high_profit low_sales</v>
      </c>
      <c r="R15262" s="3"/>
    </row>
    <row r="15263" spans="1:18" ht="14.25" customHeight="1" x14ac:dyDescent="0.3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Table5[[#This Row],[sales]]-(Table5[[#This Row],[sales]]*Table5[[#This Row],[discount]])</f>
        <v>2523.0720000000001</v>
      </c>
      <c r="O15263" s="6">
        <f>Table5[[#This Row],[profit]]/Table5[[#This Row],[net_sales]]</f>
        <v>0.41213251147807112</v>
      </c>
      <c r="P15263" s="3" t="str">
        <f>IF(Table5[[#This Row],[Profit_Percentage]]&lt;=24.5%,"low","high")</f>
        <v>high</v>
      </c>
      <c r="Q15263" s="3" t="str">
        <f>IF(Table5[[#This Row],[Profit_Percentage]]&gt;25%,"high_profit","low_profit")&amp;(IF(Table5[[#This Row],[net_sales]]&gt;1000," high_sales"," low_sales"))</f>
        <v>high_profit high_sales</v>
      </c>
      <c r="R15263" s="3"/>
    </row>
    <row r="15264" spans="1:18" ht="14.25" customHeight="1" x14ac:dyDescent="0.3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Table5[[#This Row],[sales]]-(Table5[[#This Row],[sales]]*Table5[[#This Row],[discount]])</f>
        <v>852.57150000000001</v>
      </c>
      <c r="O15264" s="6">
        <f>Table5[[#This Row],[profit]]/Table5[[#This Row],[net_sales]]</f>
        <v>0.27577745678808169</v>
      </c>
      <c r="P15264" s="3" t="str">
        <f>IF(Table5[[#This Row],[Profit_Percentage]]&lt;=24.5%,"low","high")</f>
        <v>high</v>
      </c>
      <c r="Q15264" s="3" t="str">
        <f>IF(Table5[[#This Row],[Profit_Percentage]]&gt;25%,"high_profit","low_profit")&amp;(IF(Table5[[#This Row],[net_sales]]&gt;1000," high_sales"," low_sales"))</f>
        <v>high_profit low_sales</v>
      </c>
      <c r="R15264" s="3"/>
    </row>
    <row r="15265" spans="1:18" ht="14.25" customHeight="1" x14ac:dyDescent="0.3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Table5[[#This Row],[sales]]-(Table5[[#This Row],[sales]]*Table5[[#This Row],[discount]])</f>
        <v>1641.0472000000002</v>
      </c>
      <c r="O15265" s="6">
        <f>Table5[[#This Row],[profit]]/Table5[[#This Row],[net_sales]]</f>
        <v>0.38941597779759163</v>
      </c>
      <c r="P15265" s="3" t="str">
        <f>IF(Table5[[#This Row],[Profit_Percentage]]&lt;=24.5%,"low","high")</f>
        <v>high</v>
      </c>
      <c r="Q15265" s="3" t="str">
        <f>IF(Table5[[#This Row],[Profit_Percentage]]&gt;25%,"high_profit","low_profit")&amp;(IF(Table5[[#This Row],[net_sales]]&gt;1000," high_sales"," low_sales"))</f>
        <v>high_profit high_sales</v>
      </c>
      <c r="R15265" s="3"/>
    </row>
    <row r="15266" spans="1:18" ht="14.25" customHeight="1" x14ac:dyDescent="0.3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Table5[[#This Row],[sales]]-(Table5[[#This Row],[sales]]*Table5[[#This Row],[discount]])</f>
        <v>1474.4961000000001</v>
      </c>
      <c r="O15266" s="6">
        <f>Table5[[#This Row],[profit]]/Table5[[#This Row],[net_sales]]</f>
        <v>0.19638573476050564</v>
      </c>
      <c r="P15266" s="3" t="str">
        <f>IF(Table5[[#This Row],[Profit_Percentage]]&lt;=24.5%,"low","high")</f>
        <v>low</v>
      </c>
      <c r="Q15266" s="3" t="str">
        <f>IF(Table5[[#This Row],[Profit_Percentage]]&gt;25%,"high_profit","low_profit")&amp;(IF(Table5[[#This Row],[net_sales]]&gt;1000," high_sales"," low_sales"))</f>
        <v>low_profit high_sales</v>
      </c>
      <c r="R15266" s="3"/>
    </row>
    <row r="15267" spans="1:18" ht="14.25" customHeight="1" x14ac:dyDescent="0.3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Table5[[#This Row],[sales]]-(Table5[[#This Row],[sales]]*Table5[[#This Row],[discount]])</f>
        <v>2008.0466999999999</v>
      </c>
      <c r="O15267" s="6">
        <f>Table5[[#This Row],[profit]]/Table5[[#This Row],[net_sales]]</f>
        <v>0.19709202978197668</v>
      </c>
      <c r="P15267" s="3" t="str">
        <f>IF(Table5[[#This Row],[Profit_Percentage]]&lt;=24.5%,"low","high")</f>
        <v>low</v>
      </c>
      <c r="Q15267" s="3" t="str">
        <f>IF(Table5[[#This Row],[Profit_Percentage]]&gt;25%,"high_profit","low_profit")&amp;(IF(Table5[[#This Row],[net_sales]]&gt;1000," high_sales"," low_sales"))</f>
        <v>low_profit high_sales</v>
      </c>
      <c r="R15267" s="3"/>
    </row>
    <row r="15268" spans="1:18" ht="14.25" customHeight="1" x14ac:dyDescent="0.3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Table5[[#This Row],[sales]]-(Table5[[#This Row],[sales]]*Table5[[#This Row],[discount]])</f>
        <v>2484.2214000000004</v>
      </c>
      <c r="O15268" s="6">
        <f>Table5[[#This Row],[profit]]/Table5[[#This Row],[net_sales]]</f>
        <v>7.6144581960367927E-2</v>
      </c>
      <c r="P15268" s="3" t="str">
        <f>IF(Table5[[#This Row],[Profit_Percentage]]&lt;=24.5%,"low","high")</f>
        <v>low</v>
      </c>
      <c r="Q15268" s="3" t="str">
        <f>IF(Table5[[#This Row],[Profit_Percentage]]&gt;25%,"high_profit","low_profit")&amp;(IF(Table5[[#This Row],[net_sales]]&gt;1000," high_sales"," low_sales"))</f>
        <v>low_profit high_sales</v>
      </c>
      <c r="R15268" s="3"/>
    </row>
    <row r="15269" spans="1:18" ht="14.25" customHeight="1" x14ac:dyDescent="0.3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Table5[[#This Row],[sales]]-(Table5[[#This Row],[sales]]*Table5[[#This Row],[discount]])</f>
        <v>1858.848</v>
      </c>
      <c r="O15269" s="6">
        <f>Table5[[#This Row],[profit]]/Table5[[#This Row],[net_sales]]</f>
        <v>0.45887022499956964</v>
      </c>
      <c r="P15269" s="3" t="str">
        <f>IF(Table5[[#This Row],[Profit_Percentage]]&lt;=24.5%,"low","high")</f>
        <v>high</v>
      </c>
      <c r="Q15269" s="3" t="str">
        <f>IF(Table5[[#This Row],[Profit_Percentage]]&gt;25%,"high_profit","low_profit")&amp;(IF(Table5[[#This Row],[net_sales]]&gt;1000," high_sales"," low_sales"))</f>
        <v>high_profit high_sales</v>
      </c>
      <c r="R15269" s="3"/>
    </row>
    <row r="15270" spans="1:18" ht="14.25" customHeight="1" x14ac:dyDescent="0.3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Table5[[#This Row],[sales]]-(Table5[[#This Row],[sales]]*Table5[[#This Row],[discount]])</f>
        <v>3720.2303999999999</v>
      </c>
      <c r="O15270" s="6">
        <f>Table5[[#This Row],[profit]]/Table5[[#This Row],[net_sales]]</f>
        <v>0.27404485485630137</v>
      </c>
      <c r="P15270" s="3" t="str">
        <f>IF(Table5[[#This Row],[Profit_Percentage]]&lt;=24.5%,"low","high")</f>
        <v>high</v>
      </c>
      <c r="Q15270" s="3" t="str">
        <f>IF(Table5[[#This Row],[Profit_Percentage]]&gt;25%,"high_profit","low_profit")&amp;(IF(Table5[[#This Row],[net_sales]]&gt;1000," high_sales"," low_sales"))</f>
        <v>high_profit high_sales</v>
      </c>
      <c r="R15270" s="3"/>
    </row>
    <row r="15271" spans="1:18" ht="14.25" customHeight="1" x14ac:dyDescent="0.3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Table5[[#This Row],[sales]]-(Table5[[#This Row],[sales]]*Table5[[#This Row],[discount]])</f>
        <v>2506.9274999999998</v>
      </c>
      <c r="O15271" s="6">
        <f>Table5[[#This Row],[profit]]/Table5[[#This Row],[net_sales]]</f>
        <v>0.11206147764544448</v>
      </c>
      <c r="P15271" s="3" t="str">
        <f>IF(Table5[[#This Row],[Profit_Percentage]]&lt;=24.5%,"low","high")</f>
        <v>low</v>
      </c>
      <c r="Q15271" s="3" t="str">
        <f>IF(Table5[[#This Row],[Profit_Percentage]]&gt;25%,"high_profit","low_profit")&amp;(IF(Table5[[#This Row],[net_sales]]&gt;1000," high_sales"," low_sales"))</f>
        <v>low_profit high_sales</v>
      </c>
      <c r="R15271" s="3"/>
    </row>
    <row r="15272" spans="1:18" ht="14.25" customHeight="1" x14ac:dyDescent="0.3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Table5[[#This Row],[sales]]-(Table5[[#This Row],[sales]]*Table5[[#This Row],[discount]])</f>
        <v>2615.2335000000003</v>
      </c>
      <c r="O15272" s="6">
        <f>Table5[[#This Row],[profit]]/Table5[[#This Row],[net_sales]]</f>
        <v>0.21106337158804364</v>
      </c>
      <c r="P15272" s="3" t="str">
        <f>IF(Table5[[#This Row],[Profit_Percentage]]&lt;=24.5%,"low","high")</f>
        <v>low</v>
      </c>
      <c r="Q15272" s="3" t="str">
        <f>IF(Table5[[#This Row],[Profit_Percentage]]&gt;25%,"high_profit","low_profit")&amp;(IF(Table5[[#This Row],[net_sales]]&gt;1000," high_sales"," low_sales"))</f>
        <v>low_profit high_sales</v>
      </c>
      <c r="R15272" s="3"/>
    </row>
    <row r="15273" spans="1:18" ht="14.25" customHeight="1" x14ac:dyDescent="0.3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Table5[[#This Row],[sales]]-(Table5[[#This Row],[sales]]*Table5[[#This Row],[discount]])</f>
        <v>296.76779999999997</v>
      </c>
      <c r="O15273" s="6">
        <f>Table5[[#This Row],[profit]]/Table5[[#This Row],[net_sales]]</f>
        <v>0.27654617515781699</v>
      </c>
      <c r="P15273" s="3" t="str">
        <f>IF(Table5[[#This Row],[Profit_Percentage]]&lt;=24.5%,"low","high")</f>
        <v>high</v>
      </c>
      <c r="Q15273" s="3" t="str">
        <f>IF(Table5[[#This Row],[Profit_Percentage]]&gt;25%,"high_profit","low_profit")&amp;(IF(Table5[[#This Row],[net_sales]]&gt;1000," high_sales"," low_sales"))</f>
        <v>high_profit low_sales</v>
      </c>
      <c r="R15273" s="3"/>
    </row>
    <row r="15274" spans="1:18" ht="14.25" customHeight="1" x14ac:dyDescent="0.3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Table5[[#This Row],[sales]]-(Table5[[#This Row],[sales]]*Table5[[#This Row],[discount]])</f>
        <v>2464.8317999999999</v>
      </c>
      <c r="O15274" s="6">
        <f>Table5[[#This Row],[profit]]/Table5[[#This Row],[net_sales]]</f>
        <v>0.27084201039600353</v>
      </c>
      <c r="P15274" s="3" t="str">
        <f>IF(Table5[[#This Row],[Profit_Percentage]]&lt;=24.5%,"low","high")</f>
        <v>high</v>
      </c>
      <c r="Q15274" s="3" t="str">
        <f>IF(Table5[[#This Row],[Profit_Percentage]]&gt;25%,"high_profit","low_profit")&amp;(IF(Table5[[#This Row],[net_sales]]&gt;1000," high_sales"," low_sales"))</f>
        <v>high_profit high_sales</v>
      </c>
      <c r="R15274" s="3"/>
    </row>
    <row r="15275" spans="1:18" ht="14.25" customHeight="1" x14ac:dyDescent="0.3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Table5[[#This Row],[sales]]-(Table5[[#This Row],[sales]]*Table5[[#This Row],[discount]])</f>
        <v>1903.3091999999999</v>
      </c>
      <c r="O15275" s="6">
        <f>Table5[[#This Row],[profit]]/Table5[[#This Row],[net_sales]]</f>
        <v>0.19263291534554658</v>
      </c>
      <c r="P15275" s="3" t="str">
        <f>IF(Table5[[#This Row],[Profit_Percentage]]&lt;=24.5%,"low","high")</f>
        <v>low</v>
      </c>
      <c r="Q15275" s="3" t="str">
        <f>IF(Table5[[#This Row],[Profit_Percentage]]&gt;25%,"high_profit","low_profit")&amp;(IF(Table5[[#This Row],[net_sales]]&gt;1000," high_sales"," low_sales"))</f>
        <v>low_profit high_sales</v>
      </c>
      <c r="R15275" s="3"/>
    </row>
    <row r="15276" spans="1:18" ht="14.25" customHeight="1" x14ac:dyDescent="0.3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Table5[[#This Row],[sales]]-(Table5[[#This Row],[sales]]*Table5[[#This Row],[discount]])</f>
        <v>589.24890000000005</v>
      </c>
      <c r="O15276" s="6">
        <f>Table5[[#This Row],[profit]]/Table5[[#This Row],[net_sales]]</f>
        <v>0.5773112177214077</v>
      </c>
      <c r="P15276" s="3" t="str">
        <f>IF(Table5[[#This Row],[Profit_Percentage]]&lt;=24.5%,"low","high")</f>
        <v>high</v>
      </c>
      <c r="Q15276" s="3" t="str">
        <f>IF(Table5[[#This Row],[Profit_Percentage]]&gt;25%,"high_profit","low_profit")&amp;(IF(Table5[[#This Row],[net_sales]]&gt;1000," high_sales"," low_sales"))</f>
        <v>high_profit low_sales</v>
      </c>
      <c r="R15276" s="3"/>
    </row>
    <row r="15277" spans="1:18" ht="14.25" customHeight="1" x14ac:dyDescent="0.3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Table5[[#This Row],[sales]]-(Table5[[#This Row],[sales]]*Table5[[#This Row],[discount]])</f>
        <v>107.85599999999999</v>
      </c>
      <c r="O15277" s="6">
        <f>Table5[[#This Row],[profit]]/Table5[[#This Row],[net_sales]]</f>
        <v>0.39997774810858927</v>
      </c>
      <c r="P15277" s="3" t="str">
        <f>IF(Table5[[#This Row],[Profit_Percentage]]&lt;=24.5%,"low","high")</f>
        <v>high</v>
      </c>
      <c r="Q15277" s="3" t="str">
        <f>IF(Table5[[#This Row],[Profit_Percentage]]&gt;25%,"high_profit","low_profit")&amp;(IF(Table5[[#This Row],[net_sales]]&gt;1000," high_sales"," low_sales"))</f>
        <v>high_profit low_sales</v>
      </c>
      <c r="R15277" s="3"/>
    </row>
    <row r="15278" spans="1:18" ht="14.25" customHeight="1" x14ac:dyDescent="0.3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Table5[[#This Row],[sales]]-(Table5[[#This Row],[sales]]*Table5[[#This Row],[discount]])</f>
        <v>1582.3008</v>
      </c>
      <c r="O15278" s="6">
        <f>Table5[[#This Row],[profit]]/Table5[[#This Row],[net_sales]]</f>
        <v>7.7058673041181552E-2</v>
      </c>
      <c r="P15278" s="3" t="str">
        <f>IF(Table5[[#This Row],[Profit_Percentage]]&lt;=24.5%,"low","high")</f>
        <v>low</v>
      </c>
      <c r="Q15278" s="3" t="str">
        <f>IF(Table5[[#This Row],[Profit_Percentage]]&gt;25%,"high_profit","low_profit")&amp;(IF(Table5[[#This Row],[net_sales]]&gt;1000," high_sales"," low_sales"))</f>
        <v>low_profit high_sales</v>
      </c>
      <c r="R15278" s="3"/>
    </row>
    <row r="15279" spans="1:18" ht="14.25" customHeight="1" x14ac:dyDescent="0.3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Table5[[#This Row],[sales]]-(Table5[[#This Row],[sales]]*Table5[[#This Row],[discount]])</f>
        <v>768.03440000000001</v>
      </c>
      <c r="O15279" s="6">
        <f>Table5[[#This Row],[profit]]/Table5[[#This Row],[net_sales]]</f>
        <v>0.22578415758460818</v>
      </c>
      <c r="P15279" s="3" t="str">
        <f>IF(Table5[[#This Row],[Profit_Percentage]]&lt;=24.5%,"low","high")</f>
        <v>low</v>
      </c>
      <c r="Q15279" s="3" t="str">
        <f>IF(Table5[[#This Row],[Profit_Percentage]]&gt;25%,"high_profit","low_profit")&amp;(IF(Table5[[#This Row],[net_sales]]&gt;1000," high_sales"," low_sales"))</f>
        <v>low_profit low_sales</v>
      </c>
      <c r="R15279" s="3"/>
    </row>
    <row r="15280" spans="1:18" ht="14.25" customHeight="1" x14ac:dyDescent="0.3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Table5[[#This Row],[sales]]-(Table5[[#This Row],[sales]]*Table5[[#This Row],[discount]])</f>
        <v>2071.6584000000003</v>
      </c>
      <c r="O15280" s="6">
        <f>Table5[[#This Row],[profit]]/Table5[[#This Row],[net_sales]]</f>
        <v>0.12119758740147506</v>
      </c>
      <c r="P15280" s="3" t="str">
        <f>IF(Table5[[#This Row],[Profit_Percentage]]&lt;=24.5%,"low","high")</f>
        <v>low</v>
      </c>
      <c r="Q15280" s="3" t="str">
        <f>IF(Table5[[#This Row],[Profit_Percentage]]&gt;25%,"high_profit","low_profit")&amp;(IF(Table5[[#This Row],[net_sales]]&gt;1000," high_sales"," low_sales"))</f>
        <v>low_profit high_sales</v>
      </c>
      <c r="R15280" s="3"/>
    </row>
    <row r="15281" spans="1:18" ht="14.25" customHeight="1" x14ac:dyDescent="0.3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Table5[[#This Row],[sales]]-(Table5[[#This Row],[sales]]*Table5[[#This Row],[discount]])</f>
        <v>2720.6134999999999</v>
      </c>
      <c r="O15281" s="6">
        <f>Table5[[#This Row],[profit]]/Table5[[#This Row],[net_sales]]</f>
        <v>0.18249192691280847</v>
      </c>
      <c r="P15281" s="3" t="str">
        <f>IF(Table5[[#This Row],[Profit_Percentage]]&lt;=24.5%,"low","high")</f>
        <v>low</v>
      </c>
      <c r="Q15281" s="3" t="str">
        <f>IF(Table5[[#This Row],[Profit_Percentage]]&gt;25%,"high_profit","low_profit")&amp;(IF(Table5[[#This Row],[net_sales]]&gt;1000," high_sales"," low_sales"))</f>
        <v>low_profit high_sales</v>
      </c>
      <c r="R15281" s="3"/>
    </row>
    <row r="15282" spans="1:18" ht="14.25" customHeight="1" x14ac:dyDescent="0.3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Table5[[#This Row],[sales]]-(Table5[[#This Row],[sales]]*Table5[[#This Row],[discount]])</f>
        <v>1440.8320000000001</v>
      </c>
      <c r="O15282" s="6">
        <f>Table5[[#This Row],[profit]]/Table5[[#This Row],[net_sales]]</f>
        <v>0.26461100253187048</v>
      </c>
      <c r="P15282" s="3" t="str">
        <f>IF(Table5[[#This Row],[Profit_Percentage]]&lt;=24.5%,"low","high")</f>
        <v>high</v>
      </c>
      <c r="Q15282" s="3" t="str">
        <f>IF(Table5[[#This Row],[Profit_Percentage]]&gt;25%,"high_profit","low_profit")&amp;(IF(Table5[[#This Row],[net_sales]]&gt;1000," high_sales"," low_sales"))</f>
        <v>high_profit high_sales</v>
      </c>
      <c r="R15282" s="3"/>
    </row>
    <row r="15283" spans="1:18" ht="14.25" customHeight="1" x14ac:dyDescent="0.3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Table5[[#This Row],[sales]]-(Table5[[#This Row],[sales]]*Table5[[#This Row],[discount]])</f>
        <v>2905.2408999999998</v>
      </c>
      <c r="O15283" s="6">
        <f>Table5[[#This Row],[profit]]/Table5[[#This Row],[net_sales]]</f>
        <v>0.12921475806016638</v>
      </c>
      <c r="P15283" s="3" t="str">
        <f>IF(Table5[[#This Row],[Profit_Percentage]]&lt;=24.5%,"low","high")</f>
        <v>low</v>
      </c>
      <c r="Q15283" s="3" t="str">
        <f>IF(Table5[[#This Row],[Profit_Percentage]]&gt;25%,"high_profit","low_profit")&amp;(IF(Table5[[#This Row],[net_sales]]&gt;1000," high_sales"," low_sales"))</f>
        <v>low_profit high_sales</v>
      </c>
      <c r="R15283" s="3"/>
    </row>
    <row r="15284" spans="1:18" ht="14.25" customHeight="1" x14ac:dyDescent="0.3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Table5[[#This Row],[sales]]-(Table5[[#This Row],[sales]]*Table5[[#This Row],[discount]])</f>
        <v>923.86320000000001</v>
      </c>
      <c r="O15284" s="6">
        <f>Table5[[#This Row],[profit]]/Table5[[#This Row],[net_sales]]</f>
        <v>0.29196963359943334</v>
      </c>
      <c r="P15284" s="3" t="str">
        <f>IF(Table5[[#This Row],[Profit_Percentage]]&lt;=24.5%,"low","high")</f>
        <v>high</v>
      </c>
      <c r="Q15284" s="3" t="str">
        <f>IF(Table5[[#This Row],[Profit_Percentage]]&gt;25%,"high_profit","low_profit")&amp;(IF(Table5[[#This Row],[net_sales]]&gt;1000," high_sales"," low_sales"))</f>
        <v>high_profit low_sales</v>
      </c>
      <c r="R15284" s="3"/>
    </row>
    <row r="15285" spans="1:18" ht="14.25" customHeight="1" x14ac:dyDescent="0.3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Table5[[#This Row],[sales]]-(Table5[[#This Row],[sales]]*Table5[[#This Row],[discount]])</f>
        <v>721.42870000000005</v>
      </c>
      <c r="O15285" s="6">
        <f>Table5[[#This Row],[profit]]/Table5[[#This Row],[net_sales]]</f>
        <v>0.31727321078299209</v>
      </c>
      <c r="P15285" s="3" t="str">
        <f>IF(Table5[[#This Row],[Profit_Percentage]]&lt;=24.5%,"low","high")</f>
        <v>high</v>
      </c>
      <c r="Q15285" s="3" t="str">
        <f>IF(Table5[[#This Row],[Profit_Percentage]]&gt;25%,"high_profit","low_profit")&amp;(IF(Table5[[#This Row],[net_sales]]&gt;1000," high_sales"," low_sales"))</f>
        <v>high_profit low_sales</v>
      </c>
      <c r="R15285" s="3"/>
    </row>
    <row r="15286" spans="1:18" ht="14.25" customHeight="1" x14ac:dyDescent="0.3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Table5[[#This Row],[sales]]-(Table5[[#This Row],[sales]]*Table5[[#This Row],[discount]])</f>
        <v>2878.0920000000001</v>
      </c>
      <c r="O15286" s="6">
        <f>Table5[[#This Row],[profit]]/Table5[[#This Row],[net_sales]]</f>
        <v>9.2328528761415549E-2</v>
      </c>
      <c r="P15286" s="3" t="str">
        <f>IF(Table5[[#This Row],[Profit_Percentage]]&lt;=24.5%,"low","high")</f>
        <v>low</v>
      </c>
      <c r="Q15286" s="3" t="str">
        <f>IF(Table5[[#This Row],[Profit_Percentage]]&gt;25%,"high_profit","low_profit")&amp;(IF(Table5[[#This Row],[net_sales]]&gt;1000," high_sales"," low_sales"))</f>
        <v>low_profit high_sales</v>
      </c>
      <c r="R15286" s="3"/>
    </row>
    <row r="15287" spans="1:18" ht="14.25" customHeight="1" x14ac:dyDescent="0.3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Table5[[#This Row],[sales]]-(Table5[[#This Row],[sales]]*Table5[[#This Row],[discount]])</f>
        <v>3323.8505999999998</v>
      </c>
      <c r="O15287" s="6">
        <f>Table5[[#This Row],[profit]]/Table5[[#This Row],[net_sales]]</f>
        <v>0.29644533361397174</v>
      </c>
      <c r="P15287" s="3" t="str">
        <f>IF(Table5[[#This Row],[Profit_Percentage]]&lt;=24.5%,"low","high")</f>
        <v>high</v>
      </c>
      <c r="Q15287" s="3" t="str">
        <f>IF(Table5[[#This Row],[Profit_Percentage]]&gt;25%,"high_profit","low_profit")&amp;(IF(Table5[[#This Row],[net_sales]]&gt;1000," high_sales"," low_sales"))</f>
        <v>high_profit high_sales</v>
      </c>
      <c r="R15287" s="3"/>
    </row>
    <row r="15288" spans="1:18" ht="14.25" customHeight="1" x14ac:dyDescent="0.3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Table5[[#This Row],[sales]]-(Table5[[#This Row],[sales]]*Table5[[#This Row],[discount]])</f>
        <v>3358.1790000000001</v>
      </c>
      <c r="O15288" s="6">
        <f>Table5[[#This Row],[profit]]/Table5[[#This Row],[net_sales]]</f>
        <v>0.21314527903366676</v>
      </c>
      <c r="P15288" s="3" t="str">
        <f>IF(Table5[[#This Row],[Profit_Percentage]]&lt;=24.5%,"low","high")</f>
        <v>low</v>
      </c>
      <c r="Q15288" s="3" t="str">
        <f>IF(Table5[[#This Row],[Profit_Percentage]]&gt;25%,"high_profit","low_profit")&amp;(IF(Table5[[#This Row],[net_sales]]&gt;1000," high_sales"," low_sales"))</f>
        <v>low_profit high_sales</v>
      </c>
      <c r="R15288" s="3"/>
    </row>
    <row r="15289" spans="1:18" ht="14.25" customHeight="1" x14ac:dyDescent="0.3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Table5[[#This Row],[sales]]-(Table5[[#This Row],[sales]]*Table5[[#This Row],[discount]])</f>
        <v>2720.8159999999998</v>
      </c>
      <c r="O15289" s="6">
        <f>Table5[[#This Row],[profit]]/Table5[[#This Row],[net_sales]]</f>
        <v>0.3384609617114866</v>
      </c>
      <c r="P15289" s="3" t="str">
        <f>IF(Table5[[#This Row],[Profit_Percentage]]&lt;=24.5%,"low","high")</f>
        <v>high</v>
      </c>
      <c r="Q15289" s="3" t="str">
        <f>IF(Table5[[#This Row],[Profit_Percentage]]&gt;25%,"high_profit","low_profit")&amp;(IF(Table5[[#This Row],[net_sales]]&gt;1000," high_sales"," low_sales"))</f>
        <v>high_profit high_sales</v>
      </c>
      <c r="R15289" s="3"/>
    </row>
    <row r="15290" spans="1:18" ht="14.25" customHeight="1" x14ac:dyDescent="0.3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Table5[[#This Row],[sales]]-(Table5[[#This Row],[sales]]*Table5[[#This Row],[discount]])</f>
        <v>3321.6559999999999</v>
      </c>
      <c r="O15290" s="6">
        <f>Table5[[#This Row],[profit]]/Table5[[#This Row],[net_sales]]</f>
        <v>0.12550968553034991</v>
      </c>
      <c r="P15290" s="3" t="str">
        <f>IF(Table5[[#This Row],[Profit_Percentage]]&lt;=24.5%,"low","high")</f>
        <v>low</v>
      </c>
      <c r="Q15290" s="3" t="str">
        <f>IF(Table5[[#This Row],[Profit_Percentage]]&gt;25%,"high_profit","low_profit")&amp;(IF(Table5[[#This Row],[net_sales]]&gt;1000," high_sales"," low_sales"))</f>
        <v>low_profit high_sales</v>
      </c>
      <c r="R15290" s="3"/>
    </row>
    <row r="15291" spans="1:18" ht="14.25" customHeight="1" x14ac:dyDescent="0.3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Table5[[#This Row],[sales]]-(Table5[[#This Row],[sales]]*Table5[[#This Row],[discount]])</f>
        <v>1722.0303000000001</v>
      </c>
      <c r="O15291" s="6">
        <f>Table5[[#This Row],[profit]]/Table5[[#This Row],[net_sales]]</f>
        <v>0.39661323032469287</v>
      </c>
      <c r="P15291" s="3" t="str">
        <f>IF(Table5[[#This Row],[Profit_Percentage]]&lt;=24.5%,"low","high")</f>
        <v>high</v>
      </c>
      <c r="Q15291" s="3" t="str">
        <f>IF(Table5[[#This Row],[Profit_Percentage]]&gt;25%,"high_profit","low_profit")&amp;(IF(Table5[[#This Row],[net_sales]]&gt;1000," high_sales"," low_sales"))</f>
        <v>high_profit high_sales</v>
      </c>
      <c r="R15291" s="3"/>
    </row>
    <row r="15292" spans="1:18" ht="14.25" customHeight="1" x14ac:dyDescent="0.3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Table5[[#This Row],[sales]]-(Table5[[#This Row],[sales]]*Table5[[#This Row],[discount]])</f>
        <v>3056.6400000000003</v>
      </c>
      <c r="O15292" s="6">
        <f>Table5[[#This Row],[profit]]/Table5[[#This Row],[net_sales]]</f>
        <v>0.33624502721943045</v>
      </c>
      <c r="P15292" s="3" t="str">
        <f>IF(Table5[[#This Row],[Profit_Percentage]]&lt;=24.5%,"low","high")</f>
        <v>high</v>
      </c>
      <c r="Q15292" s="3" t="str">
        <f>IF(Table5[[#This Row],[Profit_Percentage]]&gt;25%,"high_profit","low_profit")&amp;(IF(Table5[[#This Row],[net_sales]]&gt;1000," high_sales"," low_sales"))</f>
        <v>high_profit high_sales</v>
      </c>
      <c r="R15292" s="3"/>
    </row>
    <row r="15293" spans="1:18" ht="14.25" customHeight="1" x14ac:dyDescent="0.3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Table5[[#This Row],[sales]]-(Table5[[#This Row],[sales]]*Table5[[#This Row],[discount]])</f>
        <v>2389.2110000000002</v>
      </c>
      <c r="O15293" s="6">
        <f>Table5[[#This Row],[profit]]/Table5[[#This Row],[net_sales]]</f>
        <v>0.21052138132630394</v>
      </c>
      <c r="P15293" s="3" t="str">
        <f>IF(Table5[[#This Row],[Profit_Percentage]]&lt;=24.5%,"low","high")</f>
        <v>low</v>
      </c>
      <c r="Q15293" s="3" t="str">
        <f>IF(Table5[[#This Row],[Profit_Percentage]]&gt;25%,"high_profit","low_profit")&amp;(IF(Table5[[#This Row],[net_sales]]&gt;1000," high_sales"," low_sales"))</f>
        <v>low_profit high_sales</v>
      </c>
      <c r="R15293" s="3"/>
    </row>
    <row r="15294" spans="1:18" ht="14.25" customHeight="1" x14ac:dyDescent="0.3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Table5[[#This Row],[sales]]-(Table5[[#This Row],[sales]]*Table5[[#This Row],[discount]])</f>
        <v>108.2328</v>
      </c>
      <c r="O15294" s="6">
        <f>Table5[[#This Row],[profit]]/Table5[[#This Row],[net_sales]]</f>
        <v>0.13840536325402281</v>
      </c>
      <c r="P15294" s="3" t="str">
        <f>IF(Table5[[#This Row],[Profit_Percentage]]&lt;=24.5%,"low","high")</f>
        <v>low</v>
      </c>
      <c r="Q15294" s="3" t="str">
        <f>IF(Table5[[#This Row],[Profit_Percentage]]&gt;25%,"high_profit","low_profit")&amp;(IF(Table5[[#This Row],[net_sales]]&gt;1000," high_sales"," low_sales"))</f>
        <v>low_profit low_sales</v>
      </c>
      <c r="R15294" s="3"/>
    </row>
    <row r="15295" spans="1:18" ht="14.25" customHeight="1" x14ac:dyDescent="0.3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Table5[[#This Row],[sales]]-(Table5[[#This Row],[sales]]*Table5[[#This Row],[discount]])</f>
        <v>3240.8715000000002</v>
      </c>
      <c r="O15295" s="6">
        <f>Table5[[#This Row],[profit]]/Table5[[#This Row],[net_sales]]</f>
        <v>0.16270623503585377</v>
      </c>
      <c r="P15295" s="3" t="str">
        <f>IF(Table5[[#This Row],[Profit_Percentage]]&lt;=24.5%,"low","high")</f>
        <v>low</v>
      </c>
      <c r="Q15295" s="3" t="str">
        <f>IF(Table5[[#This Row],[Profit_Percentage]]&gt;25%,"high_profit","low_profit")&amp;(IF(Table5[[#This Row],[net_sales]]&gt;1000," high_sales"," low_sales"))</f>
        <v>low_profit high_sales</v>
      </c>
      <c r="R15295" s="3"/>
    </row>
    <row r="15296" spans="1:18" ht="14.25" customHeight="1" x14ac:dyDescent="0.3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Table5[[#This Row],[sales]]-(Table5[[#This Row],[sales]]*Table5[[#This Row],[discount]])</f>
        <v>946.93599999999992</v>
      </c>
      <c r="O15296" s="6">
        <f>Table5[[#This Row],[profit]]/Table5[[#This Row],[net_sales]]</f>
        <v>0.2936418089501297</v>
      </c>
      <c r="P15296" s="3" t="str">
        <f>IF(Table5[[#This Row],[Profit_Percentage]]&lt;=24.5%,"low","high")</f>
        <v>high</v>
      </c>
      <c r="Q15296" s="3" t="str">
        <f>IF(Table5[[#This Row],[Profit_Percentage]]&gt;25%,"high_profit","low_profit")&amp;(IF(Table5[[#This Row],[net_sales]]&gt;1000," high_sales"," low_sales"))</f>
        <v>high_profit low_sales</v>
      </c>
      <c r="R15296" s="3"/>
    </row>
    <row r="15297" spans="1:18" ht="14.25" customHeight="1" x14ac:dyDescent="0.3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Table5[[#This Row],[sales]]-(Table5[[#This Row],[sales]]*Table5[[#This Row],[discount]])</f>
        <v>3107.1376</v>
      </c>
      <c r="O15297" s="6">
        <f>Table5[[#This Row],[profit]]/Table5[[#This Row],[net_sales]]</f>
        <v>0.3710714324335041</v>
      </c>
      <c r="P15297" s="3" t="str">
        <f>IF(Table5[[#This Row],[Profit_Percentage]]&lt;=24.5%,"low","high")</f>
        <v>high</v>
      </c>
      <c r="Q15297" s="3" t="str">
        <f>IF(Table5[[#This Row],[Profit_Percentage]]&gt;25%,"high_profit","low_profit")&amp;(IF(Table5[[#This Row],[net_sales]]&gt;1000," high_sales"," low_sales"))</f>
        <v>high_profit high_sales</v>
      </c>
      <c r="R15297" s="3"/>
    </row>
    <row r="15298" spans="1:18" ht="14.25" customHeight="1" x14ac:dyDescent="0.3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Table5[[#This Row],[sales]]-(Table5[[#This Row],[sales]]*Table5[[#This Row],[discount]])</f>
        <v>884.70899999999995</v>
      </c>
      <c r="O15298" s="6">
        <f>Table5[[#This Row],[profit]]/Table5[[#This Row],[net_sales]]</f>
        <v>9.305884759847588E-2</v>
      </c>
      <c r="P15298" s="3" t="str">
        <f>IF(Table5[[#This Row],[Profit_Percentage]]&lt;=24.5%,"low","high")</f>
        <v>low</v>
      </c>
      <c r="Q15298" s="3" t="str">
        <f>IF(Table5[[#This Row],[Profit_Percentage]]&gt;25%,"high_profit","low_profit")&amp;(IF(Table5[[#This Row],[net_sales]]&gt;1000," high_sales"," low_sales"))</f>
        <v>low_profit low_sales</v>
      </c>
      <c r="R15298" s="3"/>
    </row>
    <row r="15299" spans="1:18" ht="14.25" customHeight="1" x14ac:dyDescent="0.3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Table5[[#This Row],[sales]]-(Table5[[#This Row],[sales]]*Table5[[#This Row],[discount]])</f>
        <v>1398.402</v>
      </c>
      <c r="O15299" s="6">
        <f>Table5[[#This Row],[profit]]/Table5[[#This Row],[net_sales]]</f>
        <v>0.21426599790332107</v>
      </c>
      <c r="P15299" s="3" t="str">
        <f>IF(Table5[[#This Row],[Profit_Percentage]]&lt;=24.5%,"low","high")</f>
        <v>low</v>
      </c>
      <c r="Q15299" s="3" t="str">
        <f>IF(Table5[[#This Row],[Profit_Percentage]]&gt;25%,"high_profit","low_profit")&amp;(IF(Table5[[#This Row],[net_sales]]&gt;1000," high_sales"," low_sales"))</f>
        <v>low_profit high_sales</v>
      </c>
      <c r="R15299" s="3"/>
    </row>
    <row r="15300" spans="1:18" ht="14.25" customHeight="1" x14ac:dyDescent="0.3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Table5[[#This Row],[sales]]-(Table5[[#This Row],[sales]]*Table5[[#This Row],[discount]])</f>
        <v>3039.4195</v>
      </c>
      <c r="O15300" s="6">
        <f>Table5[[#This Row],[profit]]/Table5[[#This Row],[net_sales]]</f>
        <v>0.12568847439453487</v>
      </c>
      <c r="P15300" s="3" t="str">
        <f>IF(Table5[[#This Row],[Profit_Percentage]]&lt;=24.5%,"low","high")</f>
        <v>low</v>
      </c>
      <c r="Q15300" s="3" t="str">
        <f>IF(Table5[[#This Row],[Profit_Percentage]]&gt;25%,"high_profit","low_profit")&amp;(IF(Table5[[#This Row],[net_sales]]&gt;1000," high_sales"," low_sales"))</f>
        <v>low_profit high_sales</v>
      </c>
      <c r="R15300" s="3"/>
    </row>
    <row r="15301" spans="1:18" ht="14.25" customHeight="1" x14ac:dyDescent="0.3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Table5[[#This Row],[sales]]-(Table5[[#This Row],[sales]]*Table5[[#This Row],[discount]])</f>
        <v>535.71839999999997</v>
      </c>
      <c r="O15301" s="6">
        <f>Table5[[#This Row],[profit]]/Table5[[#This Row],[net_sales]]</f>
        <v>0.10524185840919409</v>
      </c>
      <c r="P15301" s="3" t="str">
        <f>IF(Table5[[#This Row],[Profit_Percentage]]&lt;=24.5%,"low","high")</f>
        <v>low</v>
      </c>
      <c r="Q15301" s="3" t="str">
        <f>IF(Table5[[#This Row],[Profit_Percentage]]&gt;25%,"high_profit","low_profit")&amp;(IF(Table5[[#This Row],[net_sales]]&gt;1000," high_sales"," low_sales"))</f>
        <v>low_profit low_sales</v>
      </c>
      <c r="R15301" s="3"/>
    </row>
    <row r="15302" spans="1:18" ht="14.25" customHeight="1" x14ac:dyDescent="0.3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Table5[[#This Row],[sales]]-(Table5[[#This Row],[sales]]*Table5[[#This Row],[discount]])</f>
        <v>3114.0686999999998</v>
      </c>
      <c r="O15302" s="6">
        <f>Table5[[#This Row],[profit]]/Table5[[#This Row],[net_sales]]</f>
        <v>0.30600480972047922</v>
      </c>
      <c r="P15302" s="3" t="str">
        <f>IF(Table5[[#This Row],[Profit_Percentage]]&lt;=24.5%,"low","high")</f>
        <v>high</v>
      </c>
      <c r="Q15302" s="3" t="str">
        <f>IF(Table5[[#This Row],[Profit_Percentage]]&gt;25%,"high_profit","low_profit")&amp;(IF(Table5[[#This Row],[net_sales]]&gt;1000," high_sales"," low_sales"))</f>
        <v>high_profit high_sales</v>
      </c>
      <c r="R15302" s="3"/>
    </row>
    <row r="15303" spans="1:18" ht="14.25" customHeight="1" x14ac:dyDescent="0.3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Table5[[#This Row],[sales]]-(Table5[[#This Row],[sales]]*Table5[[#This Row],[discount]])</f>
        <v>1679.09</v>
      </c>
      <c r="O15303" s="6">
        <f>Table5[[#This Row],[profit]]/Table5[[#This Row],[net_sales]]</f>
        <v>0.35057084492195179</v>
      </c>
      <c r="P15303" s="3" t="str">
        <f>IF(Table5[[#This Row],[Profit_Percentage]]&lt;=24.5%,"low","high")</f>
        <v>high</v>
      </c>
      <c r="Q15303" s="3" t="str">
        <f>IF(Table5[[#This Row],[Profit_Percentage]]&gt;25%,"high_profit","low_profit")&amp;(IF(Table5[[#This Row],[net_sales]]&gt;1000," high_sales"," low_sales"))</f>
        <v>high_profit high_sales</v>
      </c>
      <c r="R15303" s="3"/>
    </row>
    <row r="15304" spans="1:18" ht="14.25" customHeight="1" x14ac:dyDescent="0.3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Table5[[#This Row],[sales]]-(Table5[[#This Row],[sales]]*Table5[[#This Row],[discount]])</f>
        <v>213.72820000000002</v>
      </c>
      <c r="O15304" s="6">
        <f>Table5[[#This Row],[profit]]/Table5[[#This Row],[net_sales]]</f>
        <v>0.15655397837065954</v>
      </c>
      <c r="P15304" s="3" t="str">
        <f>IF(Table5[[#This Row],[Profit_Percentage]]&lt;=24.5%,"low","high")</f>
        <v>low</v>
      </c>
      <c r="Q15304" s="3" t="str">
        <f>IF(Table5[[#This Row],[Profit_Percentage]]&gt;25%,"high_profit","low_profit")&amp;(IF(Table5[[#This Row],[net_sales]]&gt;1000," high_sales"," low_sales"))</f>
        <v>low_profit low_sales</v>
      </c>
      <c r="R15304" s="3"/>
    </row>
    <row r="15305" spans="1:18" ht="14.25" customHeight="1" x14ac:dyDescent="0.3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Table5[[#This Row],[sales]]-(Table5[[#This Row],[sales]]*Table5[[#This Row],[discount]])</f>
        <v>2491.9275000000002</v>
      </c>
      <c r="O15305" s="6">
        <f>Table5[[#This Row],[profit]]/Table5[[#This Row],[net_sales]]</f>
        <v>0.55192616960164365</v>
      </c>
      <c r="P15305" s="3" t="str">
        <f>IF(Table5[[#This Row],[Profit_Percentage]]&lt;=24.5%,"low","high")</f>
        <v>high</v>
      </c>
      <c r="Q15305" s="3" t="str">
        <f>IF(Table5[[#This Row],[Profit_Percentage]]&gt;25%,"high_profit","low_profit")&amp;(IF(Table5[[#This Row],[net_sales]]&gt;1000," high_sales"," low_sales"))</f>
        <v>high_profit high_sales</v>
      </c>
      <c r="R15305" s="3"/>
    </row>
    <row r="15306" spans="1:18" ht="14.25" customHeight="1" x14ac:dyDescent="0.3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Table5[[#This Row],[sales]]-(Table5[[#This Row],[sales]]*Table5[[#This Row],[discount]])</f>
        <v>609.62400000000002</v>
      </c>
      <c r="O15306" s="6">
        <f>Table5[[#This Row],[profit]]/Table5[[#This Row],[net_sales]]</f>
        <v>0.16049236906683464</v>
      </c>
      <c r="P15306" s="3" t="str">
        <f>IF(Table5[[#This Row],[Profit_Percentage]]&lt;=24.5%,"low","high")</f>
        <v>low</v>
      </c>
      <c r="Q15306" s="3" t="str">
        <f>IF(Table5[[#This Row],[Profit_Percentage]]&gt;25%,"high_profit","low_profit")&amp;(IF(Table5[[#This Row],[net_sales]]&gt;1000," high_sales"," low_sales"))</f>
        <v>low_profit low_sales</v>
      </c>
      <c r="R15306" s="3"/>
    </row>
    <row r="15307" spans="1:18" ht="14.25" customHeight="1" x14ac:dyDescent="0.3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Table5[[#This Row],[sales]]-(Table5[[#This Row],[sales]]*Table5[[#This Row],[discount]])</f>
        <v>3581.8267999999998</v>
      </c>
      <c r="O15307" s="6">
        <f>Table5[[#This Row],[profit]]/Table5[[#This Row],[net_sales]]</f>
        <v>0.24895396952192106</v>
      </c>
      <c r="P15307" s="3" t="str">
        <f>IF(Table5[[#This Row],[Profit_Percentage]]&lt;=24.5%,"low","high")</f>
        <v>high</v>
      </c>
      <c r="Q15307" s="3" t="str">
        <f>IF(Table5[[#This Row],[Profit_Percentage]]&gt;25%,"high_profit","low_profit")&amp;(IF(Table5[[#This Row],[net_sales]]&gt;1000," high_sales"," low_sales"))</f>
        <v>low_profit high_sales</v>
      </c>
      <c r="R15307" s="3"/>
    </row>
    <row r="15308" spans="1:18" ht="14.25" customHeight="1" x14ac:dyDescent="0.3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Table5[[#This Row],[sales]]-(Table5[[#This Row],[sales]]*Table5[[#This Row],[discount]])</f>
        <v>1427.7024000000001</v>
      </c>
      <c r="O15308" s="6">
        <f>Table5[[#This Row],[profit]]/Table5[[#This Row],[net_sales]]</f>
        <v>0.19410207617497874</v>
      </c>
      <c r="P15308" s="3" t="str">
        <f>IF(Table5[[#This Row],[Profit_Percentage]]&lt;=24.5%,"low","high")</f>
        <v>low</v>
      </c>
      <c r="Q15308" s="3" t="str">
        <f>IF(Table5[[#This Row],[Profit_Percentage]]&gt;25%,"high_profit","low_profit")&amp;(IF(Table5[[#This Row],[net_sales]]&gt;1000," high_sales"," low_sales"))</f>
        <v>low_profit high_sales</v>
      </c>
      <c r="R15308" s="3"/>
    </row>
    <row r="15309" spans="1:18" ht="14.25" customHeight="1" x14ac:dyDescent="0.3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Table5[[#This Row],[sales]]-(Table5[[#This Row],[sales]]*Table5[[#This Row],[discount]])</f>
        <v>3990.4228000000003</v>
      </c>
      <c r="O15309" s="6">
        <f>Table5[[#This Row],[profit]]/Table5[[#This Row],[net_sales]]</f>
        <v>0.13264759814423674</v>
      </c>
      <c r="P15309" s="3" t="str">
        <f>IF(Table5[[#This Row],[Profit_Percentage]]&lt;=24.5%,"low","high")</f>
        <v>low</v>
      </c>
      <c r="Q15309" s="3" t="str">
        <f>IF(Table5[[#This Row],[Profit_Percentage]]&gt;25%,"high_profit","low_profit")&amp;(IF(Table5[[#This Row],[net_sales]]&gt;1000," high_sales"," low_sales"))</f>
        <v>low_profit high_sales</v>
      </c>
      <c r="R15309" s="3"/>
    </row>
    <row r="15310" spans="1:18" ht="14.25" customHeight="1" x14ac:dyDescent="0.3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Table5[[#This Row],[sales]]-(Table5[[#This Row],[sales]]*Table5[[#This Row],[discount]])</f>
        <v>2190.3177999999998</v>
      </c>
      <c r="O15310" s="6">
        <f>Table5[[#This Row],[profit]]/Table5[[#This Row],[net_sales]]</f>
        <v>0.33945758921376618</v>
      </c>
      <c r="P15310" s="3" t="str">
        <f>IF(Table5[[#This Row],[Profit_Percentage]]&lt;=24.5%,"low","high")</f>
        <v>high</v>
      </c>
      <c r="Q15310" s="3" t="str">
        <f>IF(Table5[[#This Row],[Profit_Percentage]]&gt;25%,"high_profit","low_profit")&amp;(IF(Table5[[#This Row],[net_sales]]&gt;1000," high_sales"," low_sales"))</f>
        <v>high_profit high_sales</v>
      </c>
      <c r="R15310" s="3"/>
    </row>
    <row r="15311" spans="1:18" ht="14.25" customHeight="1" x14ac:dyDescent="0.3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Table5[[#This Row],[sales]]-(Table5[[#This Row],[sales]]*Table5[[#This Row],[discount]])</f>
        <v>1793.5511999999999</v>
      </c>
      <c r="O15311" s="6">
        <f>Table5[[#This Row],[profit]]/Table5[[#This Row],[net_sales]]</f>
        <v>0.4774661576430046</v>
      </c>
      <c r="P15311" s="3" t="str">
        <f>IF(Table5[[#This Row],[Profit_Percentage]]&lt;=24.5%,"low","high")</f>
        <v>high</v>
      </c>
      <c r="Q15311" s="3" t="str">
        <f>IF(Table5[[#This Row],[Profit_Percentage]]&gt;25%,"high_profit","low_profit")&amp;(IF(Table5[[#This Row],[net_sales]]&gt;1000," high_sales"," low_sales"))</f>
        <v>high_profit high_sales</v>
      </c>
      <c r="R15311" s="3"/>
    </row>
    <row r="15312" spans="1:18" ht="14.25" customHeight="1" x14ac:dyDescent="0.3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Table5[[#This Row],[sales]]-(Table5[[#This Row],[sales]]*Table5[[#This Row],[discount]])</f>
        <v>3761.7519999999995</v>
      </c>
      <c r="O15312" s="6">
        <f>Table5[[#This Row],[profit]]/Table5[[#This Row],[net_sales]]</f>
        <v>0.24790310472354374</v>
      </c>
      <c r="P15312" s="3" t="str">
        <f>IF(Table5[[#This Row],[Profit_Percentage]]&lt;=24.5%,"low","high")</f>
        <v>high</v>
      </c>
      <c r="Q15312" s="3" t="str">
        <f>IF(Table5[[#This Row],[Profit_Percentage]]&gt;25%,"high_profit","low_profit")&amp;(IF(Table5[[#This Row],[net_sales]]&gt;1000," high_sales"," low_sales"))</f>
        <v>low_profit high_sales</v>
      </c>
      <c r="R15312" s="3"/>
    </row>
    <row r="15313" spans="1:18" ht="14.25" customHeight="1" x14ac:dyDescent="0.3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Table5[[#This Row],[sales]]-(Table5[[#This Row],[sales]]*Table5[[#This Row],[discount]])</f>
        <v>298.21230000000003</v>
      </c>
      <c r="O15313" s="6">
        <f>Table5[[#This Row],[profit]]/Table5[[#This Row],[net_sales]]</f>
        <v>0.37748275305881074</v>
      </c>
      <c r="P15313" s="3" t="str">
        <f>IF(Table5[[#This Row],[Profit_Percentage]]&lt;=24.5%,"low","high")</f>
        <v>high</v>
      </c>
      <c r="Q15313" s="3" t="str">
        <f>IF(Table5[[#This Row],[Profit_Percentage]]&gt;25%,"high_profit","low_profit")&amp;(IF(Table5[[#This Row],[net_sales]]&gt;1000," high_sales"," low_sales"))</f>
        <v>high_profit low_sales</v>
      </c>
      <c r="R15313" s="3"/>
    </row>
    <row r="15314" spans="1:18" ht="14.25" customHeight="1" x14ac:dyDescent="0.3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Table5[[#This Row],[sales]]-(Table5[[#This Row],[sales]]*Table5[[#This Row],[discount]])</f>
        <v>3370.9535999999998</v>
      </c>
      <c r="O15314" s="6">
        <f>Table5[[#This Row],[profit]]/Table5[[#This Row],[net_sales]]</f>
        <v>0.20964690822205326</v>
      </c>
      <c r="P15314" s="3" t="str">
        <f>IF(Table5[[#This Row],[Profit_Percentage]]&lt;=24.5%,"low","high")</f>
        <v>low</v>
      </c>
      <c r="Q15314" s="3" t="str">
        <f>IF(Table5[[#This Row],[Profit_Percentage]]&gt;25%,"high_profit","low_profit")&amp;(IF(Table5[[#This Row],[net_sales]]&gt;1000," high_sales"," low_sales"))</f>
        <v>low_profit high_sales</v>
      </c>
      <c r="R15314" s="3"/>
    </row>
    <row r="15315" spans="1:18" ht="14.25" customHeight="1" x14ac:dyDescent="0.3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Table5[[#This Row],[sales]]-(Table5[[#This Row],[sales]]*Table5[[#This Row],[discount]])</f>
        <v>2946.5594999999998</v>
      </c>
      <c r="O15315" s="6">
        <f>Table5[[#This Row],[profit]]/Table5[[#This Row],[net_sales]]</f>
        <v>0.33003915244202603</v>
      </c>
      <c r="P15315" s="3" t="str">
        <f>IF(Table5[[#This Row],[Profit_Percentage]]&lt;=24.5%,"low","high")</f>
        <v>high</v>
      </c>
      <c r="Q15315" s="3" t="str">
        <f>IF(Table5[[#This Row],[Profit_Percentage]]&gt;25%,"high_profit","low_profit")&amp;(IF(Table5[[#This Row],[net_sales]]&gt;1000," high_sales"," low_sales"))</f>
        <v>high_profit high_sales</v>
      </c>
      <c r="R15315" s="3"/>
    </row>
    <row r="15316" spans="1:18" ht="14.25" customHeight="1" x14ac:dyDescent="0.3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Table5[[#This Row],[sales]]-(Table5[[#This Row],[sales]]*Table5[[#This Row],[discount]])</f>
        <v>837.48630000000003</v>
      </c>
      <c r="O15316" s="6">
        <f>Table5[[#This Row],[profit]]/Table5[[#This Row],[net_sales]]</f>
        <v>0.497381270595113</v>
      </c>
      <c r="P15316" s="3" t="str">
        <f>IF(Table5[[#This Row],[Profit_Percentage]]&lt;=24.5%,"low","high")</f>
        <v>high</v>
      </c>
      <c r="Q15316" s="3" t="str">
        <f>IF(Table5[[#This Row],[Profit_Percentage]]&gt;25%,"high_profit","low_profit")&amp;(IF(Table5[[#This Row],[net_sales]]&gt;1000," high_sales"," low_sales"))</f>
        <v>high_profit low_sales</v>
      </c>
      <c r="R15316" s="3"/>
    </row>
    <row r="15317" spans="1:18" ht="14.25" customHeight="1" x14ac:dyDescent="0.3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Table5[[#This Row],[sales]]-(Table5[[#This Row],[sales]]*Table5[[#This Row],[discount]])</f>
        <v>2414.4762000000001</v>
      </c>
      <c r="O15317" s="6">
        <f>Table5[[#This Row],[profit]]/Table5[[#This Row],[net_sales]]</f>
        <v>0.17436494093418689</v>
      </c>
      <c r="P15317" s="3" t="str">
        <f>IF(Table5[[#This Row],[Profit_Percentage]]&lt;=24.5%,"low","high")</f>
        <v>low</v>
      </c>
      <c r="Q15317" s="3" t="str">
        <f>IF(Table5[[#This Row],[Profit_Percentage]]&gt;25%,"high_profit","low_profit")&amp;(IF(Table5[[#This Row],[net_sales]]&gt;1000," high_sales"," low_sales"))</f>
        <v>low_profit high_sales</v>
      </c>
      <c r="R15317" s="3"/>
    </row>
    <row r="15318" spans="1:18" ht="14.25" customHeight="1" x14ac:dyDescent="0.3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Table5[[#This Row],[sales]]-(Table5[[#This Row],[sales]]*Table5[[#This Row],[discount]])</f>
        <v>2541.7703999999999</v>
      </c>
      <c r="O15318" s="6">
        <f>Table5[[#This Row],[profit]]/Table5[[#This Row],[net_sales]]</f>
        <v>0.32827906092540854</v>
      </c>
      <c r="P15318" s="3" t="str">
        <f>IF(Table5[[#This Row],[Profit_Percentage]]&lt;=24.5%,"low","high")</f>
        <v>high</v>
      </c>
      <c r="Q15318" s="3" t="str">
        <f>IF(Table5[[#This Row],[Profit_Percentage]]&gt;25%,"high_profit","low_profit")&amp;(IF(Table5[[#This Row],[net_sales]]&gt;1000," high_sales"," low_sales"))</f>
        <v>high_profit high_sales</v>
      </c>
      <c r="R15318" s="3"/>
    </row>
    <row r="15319" spans="1:18" ht="14.25" customHeight="1" x14ac:dyDescent="0.3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Table5[[#This Row],[sales]]-(Table5[[#This Row],[sales]]*Table5[[#This Row],[discount]])</f>
        <v>2558.3337000000001</v>
      </c>
      <c r="O15319" s="6">
        <f>Table5[[#This Row],[profit]]/Table5[[#This Row],[net_sales]]</f>
        <v>0.11177197095124845</v>
      </c>
      <c r="P15319" s="3" t="str">
        <f>IF(Table5[[#This Row],[Profit_Percentage]]&lt;=24.5%,"low","high")</f>
        <v>low</v>
      </c>
      <c r="Q15319" s="3" t="str">
        <f>IF(Table5[[#This Row],[Profit_Percentage]]&gt;25%,"high_profit","low_profit")&amp;(IF(Table5[[#This Row],[net_sales]]&gt;1000," high_sales"," low_sales"))</f>
        <v>low_profit high_sales</v>
      </c>
      <c r="R15319" s="3"/>
    </row>
    <row r="15320" spans="1:18" ht="14.25" customHeight="1" x14ac:dyDescent="0.3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Table5[[#This Row],[sales]]-(Table5[[#This Row],[sales]]*Table5[[#This Row],[discount]])</f>
        <v>853.93560000000002</v>
      </c>
      <c r="O15320" s="6">
        <f>Table5[[#This Row],[profit]]/Table5[[#This Row],[net_sales]]</f>
        <v>0.18911262160753106</v>
      </c>
      <c r="P15320" s="3" t="str">
        <f>IF(Table5[[#This Row],[Profit_Percentage]]&lt;=24.5%,"low","high")</f>
        <v>low</v>
      </c>
      <c r="Q15320" s="3" t="str">
        <f>IF(Table5[[#This Row],[Profit_Percentage]]&gt;25%,"high_profit","low_profit")&amp;(IF(Table5[[#This Row],[net_sales]]&gt;1000," high_sales"," low_sales"))</f>
        <v>low_profit low_sales</v>
      </c>
      <c r="R15320" s="3"/>
    </row>
    <row r="15321" spans="1:18" ht="14.25" customHeight="1" x14ac:dyDescent="0.3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Table5[[#This Row],[sales]]-(Table5[[#This Row],[sales]]*Table5[[#This Row],[discount]])</f>
        <v>486.29160000000002</v>
      </c>
      <c r="O15321" s="6">
        <f>Table5[[#This Row],[profit]]/Table5[[#This Row],[net_sales]]</f>
        <v>9.6217989370986454E-2</v>
      </c>
      <c r="P15321" s="3" t="str">
        <f>IF(Table5[[#This Row],[Profit_Percentage]]&lt;=24.5%,"low","high")</f>
        <v>low</v>
      </c>
      <c r="Q15321" s="3" t="str">
        <f>IF(Table5[[#This Row],[Profit_Percentage]]&gt;25%,"high_profit","low_profit")&amp;(IF(Table5[[#This Row],[net_sales]]&gt;1000," high_sales"," low_sales"))</f>
        <v>low_profit low_sales</v>
      </c>
      <c r="R15321" s="3"/>
    </row>
    <row r="15322" spans="1:18" ht="14.25" customHeight="1" x14ac:dyDescent="0.3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Table5[[#This Row],[sales]]-(Table5[[#This Row],[sales]]*Table5[[#This Row],[discount]])</f>
        <v>384.04480000000001</v>
      </c>
      <c r="O15322" s="6">
        <f>Table5[[#This Row],[profit]]/Table5[[#This Row],[net_sales]]</f>
        <v>0.46762773509757194</v>
      </c>
      <c r="P15322" s="3" t="str">
        <f>IF(Table5[[#This Row],[Profit_Percentage]]&lt;=24.5%,"low","high")</f>
        <v>high</v>
      </c>
      <c r="Q15322" s="3" t="str">
        <f>IF(Table5[[#This Row],[Profit_Percentage]]&gt;25%,"high_profit","low_profit")&amp;(IF(Table5[[#This Row],[net_sales]]&gt;1000," high_sales"," low_sales"))</f>
        <v>high_profit low_sales</v>
      </c>
      <c r="R15322" s="3"/>
    </row>
    <row r="15323" spans="1:18" ht="14.25" customHeight="1" x14ac:dyDescent="0.3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Table5[[#This Row],[sales]]-(Table5[[#This Row],[sales]]*Table5[[#This Row],[discount]])</f>
        <v>985.57440000000008</v>
      </c>
      <c r="O15323" s="6">
        <f>Table5[[#This Row],[profit]]/Table5[[#This Row],[net_sales]]</f>
        <v>9.6502100703914379E-2</v>
      </c>
      <c r="P15323" s="3" t="str">
        <f>IF(Table5[[#This Row],[Profit_Percentage]]&lt;=24.5%,"low","high")</f>
        <v>low</v>
      </c>
      <c r="Q15323" s="3" t="str">
        <f>IF(Table5[[#This Row],[Profit_Percentage]]&gt;25%,"high_profit","low_profit")&amp;(IF(Table5[[#This Row],[net_sales]]&gt;1000," high_sales"," low_sales"))</f>
        <v>low_profit low_sales</v>
      </c>
      <c r="R15323" s="3"/>
    </row>
    <row r="15324" spans="1:18" ht="14.25" customHeight="1" x14ac:dyDescent="0.3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Table5[[#This Row],[sales]]-(Table5[[#This Row],[sales]]*Table5[[#This Row],[discount]])</f>
        <v>513.27</v>
      </c>
      <c r="O15324" s="6">
        <f>Table5[[#This Row],[profit]]/Table5[[#This Row],[net_sales]]</f>
        <v>0.46172579733863273</v>
      </c>
      <c r="P15324" s="3" t="str">
        <f>IF(Table5[[#This Row],[Profit_Percentage]]&lt;=24.5%,"low","high")</f>
        <v>high</v>
      </c>
      <c r="Q15324" s="3" t="str">
        <f>IF(Table5[[#This Row],[Profit_Percentage]]&gt;25%,"high_profit","low_profit")&amp;(IF(Table5[[#This Row],[net_sales]]&gt;1000," high_sales"," low_sales"))</f>
        <v>high_profit low_sales</v>
      </c>
      <c r="R15324" s="3"/>
    </row>
    <row r="15325" spans="1:18" ht="14.25" customHeight="1" x14ac:dyDescent="0.3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Table5[[#This Row],[sales]]-(Table5[[#This Row],[sales]]*Table5[[#This Row],[discount]])</f>
        <v>1907.248</v>
      </c>
      <c r="O15325" s="6">
        <f>Table5[[#This Row],[profit]]/Table5[[#This Row],[net_sales]]</f>
        <v>0.40421591738462959</v>
      </c>
      <c r="P15325" s="3" t="str">
        <f>IF(Table5[[#This Row],[Profit_Percentage]]&lt;=24.5%,"low","high")</f>
        <v>high</v>
      </c>
      <c r="Q15325" s="3" t="str">
        <f>IF(Table5[[#This Row],[Profit_Percentage]]&gt;25%,"high_profit","low_profit")&amp;(IF(Table5[[#This Row],[net_sales]]&gt;1000," high_sales"," low_sales"))</f>
        <v>high_profit high_sales</v>
      </c>
      <c r="R15325" s="3"/>
    </row>
    <row r="15326" spans="1:18" ht="14.25" customHeight="1" x14ac:dyDescent="0.3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Table5[[#This Row],[sales]]-(Table5[[#This Row],[sales]]*Table5[[#This Row],[discount]])</f>
        <v>1972.52</v>
      </c>
      <c r="O15326" s="6">
        <f>Table5[[#This Row],[profit]]/Table5[[#This Row],[net_sales]]</f>
        <v>0.14000871981019206</v>
      </c>
      <c r="P15326" s="3" t="str">
        <f>IF(Table5[[#This Row],[Profit_Percentage]]&lt;=24.5%,"low","high")</f>
        <v>low</v>
      </c>
      <c r="Q15326" s="3" t="str">
        <f>IF(Table5[[#This Row],[Profit_Percentage]]&gt;25%,"high_profit","low_profit")&amp;(IF(Table5[[#This Row],[net_sales]]&gt;1000," high_sales"," low_sales"))</f>
        <v>low_profit high_sales</v>
      </c>
      <c r="R15326" s="3"/>
    </row>
    <row r="15327" spans="1:18" ht="14.25" customHeight="1" x14ac:dyDescent="0.3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Table5[[#This Row],[sales]]-(Table5[[#This Row],[sales]]*Table5[[#This Row],[discount]])</f>
        <v>3715.1048999999998</v>
      </c>
      <c r="O15327" s="6">
        <f>Table5[[#This Row],[profit]]/Table5[[#This Row],[net_sales]]</f>
        <v>0.34624594314954604</v>
      </c>
      <c r="P15327" s="3" t="str">
        <f>IF(Table5[[#This Row],[Profit_Percentage]]&lt;=24.5%,"low","high")</f>
        <v>high</v>
      </c>
      <c r="Q15327" s="3" t="str">
        <f>IF(Table5[[#This Row],[Profit_Percentage]]&gt;25%,"high_profit","low_profit")&amp;(IF(Table5[[#This Row],[net_sales]]&gt;1000," high_sales"," low_sales"))</f>
        <v>high_profit high_sales</v>
      </c>
      <c r="R15327" s="3"/>
    </row>
    <row r="15328" spans="1:18" ht="14.25" customHeight="1" x14ac:dyDescent="0.3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Table5[[#This Row],[sales]]-(Table5[[#This Row],[sales]]*Table5[[#This Row],[discount]])</f>
        <v>1988.3985</v>
      </c>
      <c r="O15328" s="6">
        <f>Table5[[#This Row],[profit]]/Table5[[#This Row],[net_sales]]</f>
        <v>0.31845226195855614</v>
      </c>
      <c r="P15328" s="3" t="str">
        <f>IF(Table5[[#This Row],[Profit_Percentage]]&lt;=24.5%,"low","high")</f>
        <v>high</v>
      </c>
      <c r="Q15328" s="3" t="str">
        <f>IF(Table5[[#This Row],[Profit_Percentage]]&gt;25%,"high_profit","low_profit")&amp;(IF(Table5[[#This Row],[net_sales]]&gt;1000," high_sales"," low_sales"))</f>
        <v>high_profit high_sales</v>
      </c>
      <c r="R15328" s="3"/>
    </row>
    <row r="15329" spans="1:18" ht="14.25" customHeight="1" x14ac:dyDescent="0.3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Table5[[#This Row],[sales]]-(Table5[[#This Row],[sales]]*Table5[[#This Row],[discount]])</f>
        <v>698.3424</v>
      </c>
      <c r="O15329" s="6">
        <f>Table5[[#This Row],[profit]]/Table5[[#This Row],[net_sales]]</f>
        <v>0.451612275010081</v>
      </c>
      <c r="P15329" s="3" t="str">
        <f>IF(Table5[[#This Row],[Profit_Percentage]]&lt;=24.5%,"low","high")</f>
        <v>high</v>
      </c>
      <c r="Q15329" s="3" t="str">
        <f>IF(Table5[[#This Row],[Profit_Percentage]]&gt;25%,"high_profit","low_profit")&amp;(IF(Table5[[#This Row],[net_sales]]&gt;1000," high_sales"," low_sales"))</f>
        <v>high_profit low_sales</v>
      </c>
      <c r="R15329" s="3"/>
    </row>
    <row r="15330" spans="1:18" ht="14.25" customHeight="1" x14ac:dyDescent="0.3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Table5[[#This Row],[sales]]-(Table5[[#This Row],[sales]]*Table5[[#This Row],[discount]])</f>
        <v>311.0976</v>
      </c>
      <c r="O15330" s="6">
        <f>Table5[[#This Row],[profit]]/Table5[[#This Row],[net_sales]]</f>
        <v>0.17856132609187597</v>
      </c>
      <c r="P15330" s="3" t="str">
        <f>IF(Table5[[#This Row],[Profit_Percentage]]&lt;=24.5%,"low","high")</f>
        <v>low</v>
      </c>
      <c r="Q15330" s="3" t="str">
        <f>IF(Table5[[#This Row],[Profit_Percentage]]&gt;25%,"high_profit","low_profit")&amp;(IF(Table5[[#This Row],[net_sales]]&gt;1000," high_sales"," low_sales"))</f>
        <v>low_profit low_sales</v>
      </c>
      <c r="R15330" s="3"/>
    </row>
    <row r="15331" spans="1:18" ht="14.25" customHeight="1" x14ac:dyDescent="0.3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Table5[[#This Row],[sales]]-(Table5[[#This Row],[sales]]*Table5[[#This Row],[discount]])</f>
        <v>2216.4132</v>
      </c>
      <c r="O15331" s="6">
        <f>Table5[[#This Row],[profit]]/Table5[[#This Row],[net_sales]]</f>
        <v>0.27032414353063772</v>
      </c>
      <c r="P15331" s="3" t="str">
        <f>IF(Table5[[#This Row],[Profit_Percentage]]&lt;=24.5%,"low","high")</f>
        <v>high</v>
      </c>
      <c r="Q15331" s="3" t="str">
        <f>IF(Table5[[#This Row],[Profit_Percentage]]&gt;25%,"high_profit","low_profit")&amp;(IF(Table5[[#This Row],[net_sales]]&gt;1000," high_sales"," low_sales"))</f>
        <v>high_profit high_sales</v>
      </c>
      <c r="R15331" s="3"/>
    </row>
    <row r="15332" spans="1:18" ht="14.25" customHeight="1" x14ac:dyDescent="0.3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Table5[[#This Row],[sales]]-(Table5[[#This Row],[sales]]*Table5[[#This Row],[discount]])</f>
        <v>3522.9848000000002</v>
      </c>
      <c r="O15332" s="6">
        <f>Table5[[#This Row],[profit]]/Table5[[#This Row],[net_sales]]</f>
        <v>0.28716842604600507</v>
      </c>
      <c r="P15332" s="3" t="str">
        <f>IF(Table5[[#This Row],[Profit_Percentage]]&lt;=24.5%,"low","high")</f>
        <v>high</v>
      </c>
      <c r="Q15332" s="3" t="str">
        <f>IF(Table5[[#This Row],[Profit_Percentage]]&gt;25%,"high_profit","low_profit")&amp;(IF(Table5[[#This Row],[net_sales]]&gt;1000," high_sales"," low_sales"))</f>
        <v>high_profit high_sales</v>
      </c>
      <c r="R15332" s="3"/>
    </row>
    <row r="15333" spans="1:18" ht="14.25" customHeight="1" x14ac:dyDescent="0.3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Table5[[#This Row],[sales]]-(Table5[[#This Row],[sales]]*Table5[[#This Row],[discount]])</f>
        <v>3499.5212999999999</v>
      </c>
      <c r="O15333" s="6">
        <f>Table5[[#This Row],[profit]]/Table5[[#This Row],[net_sales]]</f>
        <v>0.10947211551477055</v>
      </c>
      <c r="P15333" s="3" t="str">
        <f>IF(Table5[[#This Row],[Profit_Percentage]]&lt;=24.5%,"low","high")</f>
        <v>low</v>
      </c>
      <c r="Q15333" s="3" t="str">
        <f>IF(Table5[[#This Row],[Profit_Percentage]]&gt;25%,"high_profit","low_profit")&amp;(IF(Table5[[#This Row],[net_sales]]&gt;1000," high_sales"," low_sales"))</f>
        <v>low_profit high_sales</v>
      </c>
      <c r="R15333" s="3"/>
    </row>
    <row r="15334" spans="1:18" ht="14.25" customHeight="1" x14ac:dyDescent="0.3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Table5[[#This Row],[sales]]-(Table5[[#This Row],[sales]]*Table5[[#This Row],[discount]])</f>
        <v>2473.4884000000002</v>
      </c>
      <c r="O15334" s="6">
        <f>Table5[[#This Row],[profit]]/Table5[[#This Row],[net_sales]]</f>
        <v>0.36320768676335813</v>
      </c>
      <c r="P15334" s="3" t="str">
        <f>IF(Table5[[#This Row],[Profit_Percentage]]&lt;=24.5%,"low","high")</f>
        <v>high</v>
      </c>
      <c r="Q15334" s="3" t="str">
        <f>IF(Table5[[#This Row],[Profit_Percentage]]&gt;25%,"high_profit","low_profit")&amp;(IF(Table5[[#This Row],[net_sales]]&gt;1000," high_sales"," low_sales"))</f>
        <v>high_profit high_sales</v>
      </c>
      <c r="R15334" s="3"/>
    </row>
    <row r="15335" spans="1:18" ht="14.25" customHeight="1" x14ac:dyDescent="0.3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Table5[[#This Row],[sales]]-(Table5[[#This Row],[sales]]*Table5[[#This Row],[discount]])</f>
        <v>740.11840000000007</v>
      </c>
      <c r="O15335" s="6">
        <f>Table5[[#This Row],[profit]]/Table5[[#This Row],[net_sales]]</f>
        <v>0.46801971144076399</v>
      </c>
      <c r="P15335" s="3" t="str">
        <f>IF(Table5[[#This Row],[Profit_Percentage]]&lt;=24.5%,"low","high")</f>
        <v>high</v>
      </c>
      <c r="Q15335" s="3" t="str">
        <f>IF(Table5[[#This Row],[Profit_Percentage]]&gt;25%,"high_profit","low_profit")&amp;(IF(Table5[[#This Row],[net_sales]]&gt;1000," high_sales"," low_sales"))</f>
        <v>high_profit low_sales</v>
      </c>
      <c r="R15335" s="3"/>
    </row>
    <row r="15336" spans="1:18" ht="14.25" customHeight="1" x14ac:dyDescent="0.3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Table5[[#This Row],[sales]]-(Table5[[#This Row],[sales]]*Table5[[#This Row],[discount]])</f>
        <v>1968.3768</v>
      </c>
      <c r="O15336" s="6">
        <f>Table5[[#This Row],[profit]]/Table5[[#This Row],[net_sales]]</f>
        <v>0.10738797571684446</v>
      </c>
      <c r="P15336" s="3" t="str">
        <f>IF(Table5[[#This Row],[Profit_Percentage]]&lt;=24.5%,"low","high")</f>
        <v>low</v>
      </c>
      <c r="Q15336" s="3" t="str">
        <f>IF(Table5[[#This Row],[Profit_Percentage]]&gt;25%,"high_profit","low_profit")&amp;(IF(Table5[[#This Row],[net_sales]]&gt;1000," high_sales"," low_sales"))</f>
        <v>low_profit high_sales</v>
      </c>
      <c r="R15336" s="3"/>
    </row>
    <row r="15337" spans="1:18" ht="14.25" customHeight="1" x14ac:dyDescent="0.3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Table5[[#This Row],[sales]]-(Table5[[#This Row],[sales]]*Table5[[#This Row],[discount]])</f>
        <v>1862.6781000000001</v>
      </c>
      <c r="O15337" s="6">
        <f>Table5[[#This Row],[profit]]/Table5[[#This Row],[net_sales]]</f>
        <v>0.11243488609223462</v>
      </c>
      <c r="P15337" s="3" t="str">
        <f>IF(Table5[[#This Row],[Profit_Percentage]]&lt;=24.5%,"low","high")</f>
        <v>low</v>
      </c>
      <c r="Q15337" s="3" t="str">
        <f>IF(Table5[[#This Row],[Profit_Percentage]]&gt;25%,"high_profit","low_profit")&amp;(IF(Table5[[#This Row],[net_sales]]&gt;1000," high_sales"," low_sales"))</f>
        <v>low_profit high_sales</v>
      </c>
      <c r="R15337" s="3"/>
    </row>
    <row r="15338" spans="1:18" ht="14.25" customHeight="1" x14ac:dyDescent="0.3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Table5[[#This Row],[sales]]-(Table5[[#This Row],[sales]]*Table5[[#This Row],[discount]])</f>
        <v>953.26139999999998</v>
      </c>
      <c r="O15338" s="6">
        <f>Table5[[#This Row],[profit]]/Table5[[#This Row],[net_sales]]</f>
        <v>0.25015174221887093</v>
      </c>
      <c r="P15338" s="3" t="str">
        <f>IF(Table5[[#This Row],[Profit_Percentage]]&lt;=24.5%,"low","high")</f>
        <v>high</v>
      </c>
      <c r="Q15338" s="3" t="str">
        <f>IF(Table5[[#This Row],[Profit_Percentage]]&gt;25%,"high_profit","low_profit")&amp;(IF(Table5[[#This Row],[net_sales]]&gt;1000," high_sales"," low_sales"))</f>
        <v>high_profit low_sales</v>
      </c>
      <c r="R15338" s="3"/>
    </row>
    <row r="15339" spans="1:18" ht="14.25" customHeight="1" x14ac:dyDescent="0.3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Table5[[#This Row],[sales]]-(Table5[[#This Row],[sales]]*Table5[[#This Row],[discount]])</f>
        <v>1996.7492</v>
      </c>
      <c r="O15339" s="6">
        <f>Table5[[#This Row],[profit]]/Table5[[#This Row],[net_sales]]</f>
        <v>0.16820339780278867</v>
      </c>
      <c r="P15339" s="3" t="str">
        <f>IF(Table5[[#This Row],[Profit_Percentage]]&lt;=24.5%,"low","high")</f>
        <v>low</v>
      </c>
      <c r="Q15339" s="3" t="str">
        <f>IF(Table5[[#This Row],[Profit_Percentage]]&gt;25%,"high_profit","low_profit")&amp;(IF(Table5[[#This Row],[net_sales]]&gt;1000," high_sales"," low_sales"))</f>
        <v>low_profit high_sales</v>
      </c>
      <c r="R15339" s="3"/>
    </row>
    <row r="15340" spans="1:18" ht="14.25" customHeight="1" x14ac:dyDescent="0.3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Table5[[#This Row],[sales]]-(Table5[[#This Row],[sales]]*Table5[[#This Row],[discount]])</f>
        <v>666.7056</v>
      </c>
      <c r="O15340" s="6">
        <f>Table5[[#This Row],[profit]]/Table5[[#This Row],[net_sales]]</f>
        <v>7.6285544924176427E-2</v>
      </c>
      <c r="P15340" s="3" t="str">
        <f>IF(Table5[[#This Row],[Profit_Percentage]]&lt;=24.5%,"low","high")</f>
        <v>low</v>
      </c>
      <c r="Q15340" s="3" t="str">
        <f>IF(Table5[[#This Row],[Profit_Percentage]]&gt;25%,"high_profit","low_profit")&amp;(IF(Table5[[#This Row],[net_sales]]&gt;1000," high_sales"," low_sales"))</f>
        <v>low_profit low_sales</v>
      </c>
      <c r="R15340" s="3"/>
    </row>
    <row r="15341" spans="1:18" ht="14.25" customHeight="1" x14ac:dyDescent="0.3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Table5[[#This Row],[sales]]-(Table5[[#This Row],[sales]]*Table5[[#This Row],[discount]])</f>
        <v>2619.5043999999998</v>
      </c>
      <c r="O15341" s="6">
        <f>Table5[[#This Row],[profit]]/Table5[[#This Row],[net_sales]]</f>
        <v>0.28232439693554245</v>
      </c>
      <c r="P15341" s="3" t="str">
        <f>IF(Table5[[#This Row],[Profit_Percentage]]&lt;=24.5%,"low","high")</f>
        <v>high</v>
      </c>
      <c r="Q15341" s="3" t="str">
        <f>IF(Table5[[#This Row],[Profit_Percentage]]&gt;25%,"high_profit","low_profit")&amp;(IF(Table5[[#This Row],[net_sales]]&gt;1000," high_sales"," low_sales"))</f>
        <v>high_profit high_sales</v>
      </c>
      <c r="R15341" s="3"/>
    </row>
    <row r="15342" spans="1:18" ht="14.25" customHeight="1" x14ac:dyDescent="0.3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Table5[[#This Row],[sales]]-(Table5[[#This Row],[sales]]*Table5[[#This Row],[discount]])</f>
        <v>2386.4706000000001</v>
      </c>
      <c r="O15342" s="6">
        <f>Table5[[#This Row],[profit]]/Table5[[#This Row],[net_sales]]</f>
        <v>0.36409834673848485</v>
      </c>
      <c r="P15342" s="3" t="str">
        <f>IF(Table5[[#This Row],[Profit_Percentage]]&lt;=24.5%,"low","high")</f>
        <v>high</v>
      </c>
      <c r="Q15342" s="3" t="str">
        <f>IF(Table5[[#This Row],[Profit_Percentage]]&gt;25%,"high_profit","low_profit")&amp;(IF(Table5[[#This Row],[net_sales]]&gt;1000," high_sales"," low_sales"))</f>
        <v>high_profit high_sales</v>
      </c>
      <c r="R15342" s="3"/>
    </row>
    <row r="15343" spans="1:18" ht="14.25" customHeight="1" x14ac:dyDescent="0.3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Table5[[#This Row],[sales]]-(Table5[[#This Row],[sales]]*Table5[[#This Row],[discount]])</f>
        <v>2015.3085999999998</v>
      </c>
      <c r="O15343" s="6">
        <f>Table5[[#This Row],[profit]]/Table5[[#This Row],[net_sales]]</f>
        <v>0.17521882256642979</v>
      </c>
      <c r="P15343" s="3" t="str">
        <f>IF(Table5[[#This Row],[Profit_Percentage]]&lt;=24.5%,"low","high")</f>
        <v>low</v>
      </c>
      <c r="Q15343" s="3" t="str">
        <f>IF(Table5[[#This Row],[Profit_Percentage]]&gt;25%,"high_profit","low_profit")&amp;(IF(Table5[[#This Row],[net_sales]]&gt;1000," high_sales"," low_sales"))</f>
        <v>low_profit high_sales</v>
      </c>
      <c r="R15343" s="3"/>
    </row>
    <row r="15344" spans="1:18" ht="14.25" customHeight="1" x14ac:dyDescent="0.3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Table5[[#This Row],[sales]]-(Table5[[#This Row],[sales]]*Table5[[#This Row],[discount]])</f>
        <v>2112.3344000000002</v>
      </c>
      <c r="O15344" s="6">
        <f>Table5[[#This Row],[profit]]/Table5[[#This Row],[net_sales]]</f>
        <v>0.10945236701158678</v>
      </c>
      <c r="P15344" s="3" t="str">
        <f>IF(Table5[[#This Row],[Profit_Percentage]]&lt;=24.5%,"low","high")</f>
        <v>low</v>
      </c>
      <c r="Q15344" s="3" t="str">
        <f>IF(Table5[[#This Row],[Profit_Percentage]]&gt;25%,"high_profit","low_profit")&amp;(IF(Table5[[#This Row],[net_sales]]&gt;1000," high_sales"," low_sales"))</f>
        <v>low_profit high_sales</v>
      </c>
      <c r="R15344" s="3"/>
    </row>
    <row r="15345" spans="1:18" ht="14.25" customHeight="1" x14ac:dyDescent="0.3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Table5[[#This Row],[sales]]-(Table5[[#This Row],[sales]]*Table5[[#This Row],[discount]])</f>
        <v>2740.2384000000002</v>
      </c>
      <c r="O15345" s="6">
        <f>Table5[[#This Row],[profit]]/Table5[[#This Row],[net_sales]]</f>
        <v>0.28714654900099201</v>
      </c>
      <c r="P15345" s="3" t="str">
        <f>IF(Table5[[#This Row],[Profit_Percentage]]&lt;=24.5%,"low","high")</f>
        <v>high</v>
      </c>
      <c r="Q15345" s="3" t="str">
        <f>IF(Table5[[#This Row],[Profit_Percentage]]&gt;25%,"high_profit","low_profit")&amp;(IF(Table5[[#This Row],[net_sales]]&gt;1000," high_sales"," low_sales"))</f>
        <v>high_profit high_sales</v>
      </c>
      <c r="R15345" s="3"/>
    </row>
    <row r="15346" spans="1:18" ht="14.25" customHeight="1" x14ac:dyDescent="0.3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5">
        <f>Table5[[#This Row],[sales]]-(Table5[[#This Row],[sales]]*Table5[[#This Row],[discount]])</f>
        <v>3937.6127999999999</v>
      </c>
      <c r="O15346" s="6">
        <f>Table5[[#This Row],[profit]]/Table5[[#This Row],[net_sales]]</f>
        <v>0.23087592563697479</v>
      </c>
      <c r="P15346" s="3" t="str">
        <f>IF(Table5[[#This Row],[Profit_Percentage]]&lt;=24.5%,"low","high")</f>
        <v>low</v>
      </c>
      <c r="Q15346" s="3" t="str">
        <f>IF(Table5[[#This Row],[Profit_Percentage]]&gt;25%,"high_profit","low_profit")&amp;(IF(Table5[[#This Row],[net_sales]]&gt;1000," high_sales"," low_sales"))</f>
        <v>low_profit high_sales</v>
      </c>
      <c r="R15346" s="3"/>
    </row>
    <row r="15347" spans="1:18" ht="15" customHeight="1" x14ac:dyDescent="0.35">
      <c r="G15347" s="2"/>
    </row>
    <row r="15348" spans="1:18" ht="15" customHeight="1" x14ac:dyDescent="0.35">
      <c r="G15348" s="2"/>
    </row>
    <row r="15349" spans="1:18" ht="15" customHeight="1" x14ac:dyDescent="0.35">
      <c r="G15349" s="2"/>
    </row>
  </sheetData>
  <phoneticPr fontId="5" type="noConversion"/>
  <conditionalFormatting sqref="V1:V1048576">
    <cfRule type="expression" priority="2">
      <formula>$V:$V="Ravi"</formula>
    </cfRule>
    <cfRule type="expression" priority="3">
      <formula>"$S1:$S22""Ravi"""</formula>
    </cfRule>
    <cfRule type="timePeriod" dxfId="0" priority="6" timePeriod="today">
      <formula>FLOOR(V1,1)=TODAY()</formula>
    </cfRule>
  </conditionalFormatting>
  <pageMargins left="0.7" right="0.7" top="0.75" bottom="0.75" header="0" footer="0"/>
  <pageSetup orientation="landscape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ID</vt:lpstr>
      <vt:lpstr>net_sales</vt:lpstr>
      <vt:lpstr>order_date</vt:lpstr>
      <vt:lpstr>order_id</vt:lpstr>
      <vt:lpstr>payment_mode</vt:lpstr>
      <vt:lpstr>profit</vt:lpstr>
      <vt:lpstr>Profit_Percentage</vt:lpstr>
      <vt:lpstr>quantity</vt:lpstr>
      <vt:lpstr>Ravi</vt:lpstr>
      <vt:lpstr>region</vt:lpstr>
      <vt:lpstr>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I.T Vedant</cp:lastModifiedBy>
  <dcterms:created xsi:type="dcterms:W3CDTF">2026-04-18T06:02:34Z</dcterms:created>
  <dcterms:modified xsi:type="dcterms:W3CDTF">2026-10-19T13:07:46Z</dcterms:modified>
</cp:coreProperties>
</file>